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jects.sp.lgeenergy.int/sites/RegFilings/CN 202200XXX  Supply Side and DSM Resources/"/>
    </mc:Choice>
  </mc:AlternateContent>
  <xr:revisionPtr revIDLastSave="0" documentId="13_ncr:1_{78AB0D10-B319-4761-B397-9EFEB9E9D8A3}" xr6:coauthVersionLast="47" xr6:coauthVersionMax="47" xr10:uidLastSave="{00000000-0000-0000-0000-000000000000}"/>
  <bookViews>
    <workbookView xWindow="-110" yWindow="-110" windowWidth="38620" windowHeight="21220" firstSheet="1" activeTab="2" xr2:uid="{7CCF371A-1961-48D6-A200-CA38738E4AD1}"/>
  </bookViews>
  <sheets>
    <sheet name="2014 - 2022 Daily MWh Data" sheetId="20" r:id="rId1"/>
    <sheet name="Chart1" sheetId="21" r:id="rId2"/>
    <sheet name="2014-2022 STDDEV Above" sheetId="19" r:id="rId3"/>
  </sheets>
  <definedNames>
    <definedName name="_xlnm._FilterDatabase" localSheetId="0" hidden="1">'2014 - 2022 Daily MWh Data'!$A$1:$E$3288</definedName>
    <definedName name="_xlnm._FilterDatabase" localSheetId="2" hidden="1">'2014-2022 STDDEV Above'!$A$1:$F$3288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" i="19" l="1"/>
  <c r="AC3" i="19"/>
  <c r="AC4" i="19"/>
  <c r="AC5" i="19"/>
  <c r="AC6" i="19"/>
  <c r="AC7" i="19"/>
  <c r="AC8" i="19"/>
  <c r="AC9" i="19"/>
  <c r="AC10" i="19"/>
  <c r="AC11" i="19"/>
  <c r="AC12" i="19"/>
  <c r="AC13" i="19"/>
  <c r="AC14" i="19"/>
  <c r="AC15" i="19"/>
  <c r="AC16" i="19"/>
  <c r="AC17" i="19"/>
  <c r="AC18" i="19"/>
  <c r="AC19" i="19"/>
  <c r="AC20" i="19"/>
  <c r="AC21" i="19"/>
  <c r="AC22" i="19"/>
  <c r="AC23" i="19"/>
  <c r="AC24" i="19"/>
  <c r="AC25" i="19"/>
  <c r="AC26" i="19"/>
  <c r="AC27" i="19"/>
  <c r="AC28" i="19"/>
  <c r="AC29" i="19"/>
  <c r="AC30" i="19"/>
  <c r="AC31" i="19"/>
  <c r="AC32" i="19"/>
  <c r="AC33" i="19"/>
  <c r="AC34" i="19"/>
  <c r="AC35" i="19"/>
  <c r="AC36" i="19"/>
  <c r="AC37" i="19"/>
  <c r="AC38" i="19"/>
  <c r="AC39" i="19"/>
  <c r="AC40" i="19"/>
  <c r="AC41" i="19"/>
  <c r="AC42" i="19"/>
  <c r="AC43" i="19"/>
  <c r="AC44" i="19"/>
  <c r="AC45" i="19"/>
  <c r="AC46" i="19"/>
  <c r="AC47" i="19"/>
  <c r="AC48" i="19"/>
  <c r="AC49" i="19"/>
  <c r="AC50" i="19"/>
  <c r="AC51" i="19"/>
  <c r="AC52" i="19"/>
  <c r="AC53" i="19"/>
  <c r="AC54" i="19"/>
  <c r="AC55" i="19"/>
  <c r="AC56" i="19"/>
  <c r="AC57" i="19"/>
  <c r="AC58" i="19"/>
  <c r="AC59" i="19"/>
  <c r="AC60" i="19"/>
  <c r="AC61" i="19"/>
  <c r="AC62" i="19"/>
  <c r="AC63" i="19"/>
  <c r="AC64" i="19"/>
  <c r="AC65" i="19"/>
  <c r="AC66" i="19"/>
  <c r="AC67" i="19"/>
  <c r="AC68" i="19"/>
  <c r="AC69" i="19"/>
  <c r="AC70" i="19"/>
  <c r="AC71" i="19"/>
  <c r="AC72" i="19"/>
  <c r="AC73" i="19"/>
  <c r="AC74" i="19"/>
  <c r="AC75" i="19"/>
  <c r="AC76" i="19"/>
  <c r="AC77" i="19"/>
  <c r="AC78" i="19"/>
  <c r="AC79" i="19"/>
  <c r="AC80" i="19"/>
  <c r="AC81" i="19"/>
  <c r="AC82" i="19"/>
  <c r="AC83" i="19"/>
  <c r="AC84" i="19"/>
  <c r="AC85" i="19"/>
  <c r="AC86" i="19"/>
  <c r="AC87" i="19"/>
  <c r="AC88" i="19"/>
  <c r="AC89" i="19"/>
  <c r="AC90" i="19"/>
  <c r="AC91" i="19"/>
  <c r="AC92" i="19"/>
  <c r="AC93" i="19"/>
  <c r="AC94" i="19"/>
  <c r="AC95" i="19"/>
  <c r="AC96" i="19"/>
  <c r="AC97" i="19"/>
  <c r="AC98" i="19"/>
  <c r="AC99" i="19"/>
  <c r="AC100" i="19"/>
  <c r="AC101" i="19"/>
  <c r="AC102" i="19"/>
  <c r="AC103" i="19"/>
  <c r="AC104" i="19"/>
  <c r="AC105" i="19"/>
  <c r="AC106" i="19"/>
  <c r="AC107" i="19"/>
  <c r="AC108" i="19"/>
  <c r="AC109" i="19"/>
  <c r="AC110" i="19"/>
  <c r="AC111" i="19"/>
  <c r="AC112" i="19"/>
  <c r="AC113" i="19"/>
  <c r="AC114" i="19"/>
  <c r="AC115" i="19"/>
  <c r="AC116" i="19"/>
  <c r="AC117" i="19"/>
  <c r="AC118" i="19"/>
  <c r="AC119" i="19"/>
  <c r="AC120" i="19"/>
  <c r="AC121" i="19"/>
  <c r="AC122" i="19"/>
  <c r="AC123" i="19"/>
  <c r="AC124" i="19"/>
  <c r="AC125" i="19"/>
  <c r="AC126" i="19"/>
  <c r="AC127" i="19"/>
  <c r="AC128" i="19"/>
  <c r="AC129" i="19"/>
  <c r="AC130" i="19"/>
  <c r="AC131" i="19"/>
  <c r="AC132" i="19"/>
  <c r="AC133" i="19"/>
  <c r="AC134" i="19"/>
  <c r="AC135" i="19"/>
  <c r="AC136" i="19"/>
  <c r="AC137" i="19"/>
  <c r="AC138" i="19"/>
  <c r="AC139" i="19"/>
  <c r="AC140" i="19"/>
  <c r="AC141" i="19"/>
  <c r="AC142" i="19"/>
  <c r="AC143" i="19"/>
  <c r="AC144" i="19"/>
  <c r="AC145" i="19"/>
  <c r="AC146" i="19"/>
  <c r="AC147" i="19"/>
  <c r="AC148" i="19"/>
  <c r="AC149" i="19"/>
  <c r="AC150" i="19"/>
  <c r="AC151" i="19"/>
  <c r="AC152" i="19"/>
  <c r="AC153" i="19"/>
  <c r="AC154" i="19"/>
  <c r="AC155" i="19"/>
  <c r="AC156" i="19"/>
  <c r="AC157" i="19"/>
  <c r="AC158" i="19"/>
  <c r="AC159" i="19"/>
  <c r="AC160" i="19"/>
  <c r="AC161" i="19"/>
  <c r="AC162" i="19"/>
  <c r="AC163" i="19"/>
  <c r="AC164" i="19"/>
  <c r="AC165" i="19"/>
  <c r="AC166" i="19"/>
  <c r="AC167" i="19"/>
  <c r="AC168" i="19"/>
  <c r="AC169" i="19"/>
  <c r="AC170" i="19"/>
  <c r="AC171" i="19"/>
  <c r="AC172" i="19"/>
  <c r="AC173" i="19"/>
  <c r="AC174" i="19"/>
  <c r="AC175" i="19"/>
  <c r="AC176" i="19"/>
  <c r="AC177" i="19"/>
  <c r="AC178" i="19"/>
  <c r="AC179" i="19"/>
  <c r="AC180" i="19"/>
  <c r="AC181" i="19"/>
  <c r="AC182" i="19"/>
  <c r="AC183" i="19"/>
  <c r="AC184" i="19"/>
  <c r="AC185" i="19"/>
  <c r="AC186" i="19"/>
  <c r="AC187" i="19"/>
  <c r="AC188" i="19"/>
  <c r="AC189" i="19"/>
  <c r="AC190" i="19"/>
  <c r="AC191" i="19"/>
  <c r="AC192" i="19"/>
  <c r="AC193" i="19"/>
  <c r="AC194" i="19"/>
  <c r="AC195" i="19"/>
  <c r="AC196" i="19"/>
  <c r="AC197" i="19"/>
  <c r="AC198" i="19"/>
  <c r="AC199" i="19"/>
  <c r="AC200" i="19"/>
  <c r="AC201" i="19"/>
  <c r="AC202" i="19"/>
  <c r="AC203" i="19"/>
  <c r="AC204" i="19"/>
  <c r="AC205" i="19"/>
  <c r="AC206" i="19"/>
  <c r="AC207" i="19"/>
  <c r="AC208" i="19"/>
  <c r="AC209" i="19"/>
  <c r="AC210" i="19"/>
  <c r="AC211" i="19"/>
  <c r="AC212" i="19"/>
  <c r="AC213" i="19"/>
  <c r="AC214" i="19"/>
  <c r="AC215" i="19"/>
  <c r="AC216" i="19"/>
  <c r="AC217" i="19"/>
  <c r="AC218" i="19"/>
  <c r="AC219" i="19"/>
  <c r="AC220" i="19"/>
  <c r="AC221" i="19"/>
  <c r="AC222" i="19"/>
  <c r="AC223" i="19"/>
  <c r="AC224" i="19"/>
  <c r="AC225" i="19"/>
  <c r="AC226" i="19"/>
  <c r="AC227" i="19"/>
  <c r="AC228" i="19"/>
  <c r="AC229" i="19"/>
  <c r="AC230" i="19"/>
  <c r="AC231" i="19"/>
  <c r="AC232" i="19"/>
  <c r="AC233" i="19"/>
  <c r="AC234" i="19"/>
  <c r="AC235" i="19"/>
  <c r="AC236" i="19"/>
  <c r="AC237" i="19"/>
  <c r="AC238" i="19"/>
  <c r="AC239" i="19"/>
  <c r="AC240" i="19"/>
  <c r="AC241" i="19"/>
  <c r="AC242" i="19"/>
  <c r="AC243" i="19"/>
  <c r="AC244" i="19"/>
  <c r="AC245" i="19"/>
  <c r="AC246" i="19"/>
  <c r="AC247" i="19"/>
  <c r="AC248" i="19"/>
  <c r="AC249" i="19"/>
  <c r="AC250" i="19"/>
  <c r="AC251" i="19"/>
  <c r="AC252" i="19"/>
  <c r="AC253" i="19"/>
  <c r="AC254" i="19"/>
  <c r="AC255" i="19"/>
  <c r="AC256" i="19"/>
  <c r="AC257" i="19"/>
  <c r="AC258" i="19"/>
  <c r="AC259" i="19"/>
  <c r="AC260" i="19"/>
  <c r="AC261" i="19"/>
  <c r="AC262" i="19"/>
  <c r="AC263" i="19"/>
  <c r="AC264" i="19"/>
  <c r="AC265" i="19"/>
  <c r="AC266" i="19"/>
  <c r="AC267" i="19"/>
  <c r="AC268" i="19"/>
  <c r="AC269" i="19"/>
  <c r="AC270" i="19"/>
  <c r="AC271" i="19"/>
  <c r="AC272" i="19"/>
  <c r="AC273" i="19"/>
  <c r="AC274" i="19"/>
  <c r="AC275" i="19"/>
  <c r="AC276" i="19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0" i="19"/>
  <c r="AC291" i="19"/>
  <c r="AC292" i="19"/>
  <c r="AC293" i="19"/>
  <c r="AC294" i="19"/>
  <c r="AC295" i="19"/>
  <c r="AC296" i="19"/>
  <c r="AC297" i="19"/>
  <c r="AC298" i="19"/>
  <c r="AC299" i="19"/>
  <c r="AC300" i="19"/>
  <c r="AC301" i="19"/>
  <c r="AC302" i="19"/>
  <c r="AC303" i="19"/>
  <c r="AC304" i="19"/>
  <c r="AC305" i="19"/>
  <c r="AC306" i="19"/>
  <c r="AC307" i="19"/>
  <c r="AC308" i="19"/>
  <c r="AC309" i="19"/>
  <c r="AC310" i="19"/>
  <c r="AC311" i="19"/>
  <c r="AC312" i="19"/>
  <c r="AC313" i="19"/>
  <c r="AC314" i="19"/>
  <c r="AC315" i="19"/>
  <c r="AC316" i="19"/>
  <c r="AC317" i="19"/>
  <c r="AC318" i="19"/>
  <c r="AC319" i="19"/>
  <c r="AC320" i="19"/>
  <c r="AC321" i="19"/>
  <c r="AC322" i="19"/>
  <c r="AC323" i="19"/>
  <c r="AC324" i="19"/>
  <c r="AC325" i="19"/>
  <c r="AC326" i="19"/>
  <c r="AC327" i="19"/>
  <c r="AC328" i="19"/>
  <c r="AC329" i="19"/>
  <c r="AC330" i="19"/>
  <c r="AC331" i="19"/>
  <c r="AC332" i="19"/>
  <c r="AC333" i="19"/>
  <c r="AC334" i="19"/>
  <c r="AC335" i="19"/>
  <c r="AC336" i="19"/>
  <c r="AC337" i="19"/>
  <c r="AC338" i="19"/>
  <c r="AC339" i="19"/>
  <c r="AC340" i="19"/>
  <c r="AC341" i="19"/>
  <c r="AC342" i="19"/>
  <c r="AC343" i="19"/>
  <c r="AC344" i="19"/>
  <c r="AC345" i="19"/>
  <c r="AC346" i="19"/>
  <c r="AC347" i="19"/>
  <c r="AC348" i="19"/>
  <c r="AC349" i="19"/>
  <c r="AC350" i="19"/>
  <c r="AC351" i="19"/>
  <c r="AC352" i="19"/>
  <c r="AC353" i="19"/>
  <c r="AC354" i="19"/>
  <c r="AC355" i="19"/>
  <c r="AC356" i="19"/>
  <c r="AC357" i="19"/>
  <c r="AC358" i="19"/>
  <c r="AC359" i="19"/>
  <c r="AC360" i="19"/>
  <c r="AC361" i="19"/>
  <c r="AC362" i="19"/>
  <c r="AC363" i="19"/>
  <c r="AC364" i="19"/>
  <c r="AC365" i="19"/>
  <c r="AC366" i="19"/>
  <c r="AC367" i="19"/>
  <c r="AC368" i="19"/>
  <c r="AC369" i="19"/>
  <c r="AC370" i="19"/>
  <c r="AC371" i="19"/>
  <c r="AC372" i="19"/>
  <c r="AC373" i="19"/>
  <c r="AC374" i="19"/>
  <c r="AC375" i="19"/>
  <c r="AC376" i="19"/>
  <c r="AC377" i="19"/>
  <c r="AC378" i="19"/>
  <c r="AC379" i="19"/>
  <c r="AC380" i="19"/>
  <c r="AC381" i="19"/>
  <c r="AC382" i="19"/>
  <c r="AC383" i="19"/>
  <c r="AC384" i="19"/>
  <c r="AC385" i="19"/>
  <c r="AC386" i="19"/>
  <c r="AC387" i="19"/>
  <c r="AC388" i="19"/>
  <c r="AC389" i="19"/>
  <c r="AC390" i="19"/>
  <c r="AC391" i="19"/>
  <c r="AC392" i="19"/>
  <c r="AC393" i="19"/>
  <c r="AC394" i="19"/>
  <c r="AC395" i="19"/>
  <c r="AC396" i="19"/>
  <c r="AC397" i="19"/>
  <c r="AC398" i="19"/>
  <c r="AC399" i="19"/>
  <c r="AC400" i="19"/>
  <c r="AC401" i="19"/>
  <c r="AC402" i="19"/>
  <c r="AC403" i="19"/>
  <c r="AC404" i="19"/>
  <c r="AC405" i="19"/>
  <c r="AC406" i="19"/>
  <c r="AC407" i="19"/>
  <c r="AC408" i="19"/>
  <c r="AC409" i="19"/>
  <c r="AC410" i="19"/>
  <c r="AC411" i="19"/>
  <c r="AC412" i="19"/>
  <c r="AC413" i="19"/>
  <c r="AC414" i="19"/>
  <c r="AC415" i="19"/>
  <c r="AC416" i="19"/>
  <c r="AC417" i="19"/>
  <c r="AC418" i="19"/>
  <c r="AC419" i="19"/>
  <c r="AC420" i="19"/>
  <c r="AC421" i="19"/>
  <c r="AC422" i="19"/>
  <c r="AC423" i="19"/>
  <c r="AC424" i="19"/>
  <c r="AC425" i="19"/>
  <c r="AC426" i="19"/>
  <c r="AC427" i="19"/>
  <c r="AC428" i="19"/>
  <c r="AC429" i="19"/>
  <c r="AC430" i="19"/>
  <c r="AC431" i="19"/>
  <c r="AC432" i="19"/>
  <c r="AC433" i="19"/>
  <c r="AC434" i="19"/>
  <c r="AC435" i="19"/>
  <c r="AC436" i="19"/>
  <c r="AC437" i="19"/>
  <c r="AC438" i="19"/>
  <c r="AC439" i="19"/>
  <c r="AC440" i="19"/>
  <c r="AC441" i="19"/>
  <c r="AC442" i="19"/>
  <c r="AC443" i="19"/>
  <c r="AC444" i="19"/>
  <c r="AC445" i="19"/>
  <c r="AC446" i="19"/>
  <c r="AC447" i="19"/>
  <c r="AC448" i="19"/>
  <c r="AC449" i="19"/>
  <c r="AC450" i="19"/>
  <c r="AC451" i="19"/>
  <c r="AC452" i="19"/>
  <c r="AC453" i="19"/>
  <c r="AC454" i="19"/>
  <c r="AC455" i="19"/>
  <c r="AC456" i="19"/>
  <c r="AC457" i="19"/>
  <c r="AC458" i="19"/>
  <c r="AC459" i="19"/>
  <c r="AC460" i="19"/>
  <c r="AC461" i="19"/>
  <c r="AC462" i="19"/>
  <c r="AC463" i="19"/>
  <c r="AC464" i="19"/>
  <c r="AC465" i="19"/>
  <c r="AC466" i="19"/>
  <c r="AC467" i="19"/>
  <c r="AC468" i="19"/>
  <c r="AC469" i="19"/>
  <c r="AC470" i="19"/>
  <c r="AC471" i="19"/>
  <c r="AC472" i="19"/>
  <c r="AC473" i="19"/>
  <c r="AC474" i="19"/>
  <c r="AC475" i="19"/>
  <c r="AC476" i="19"/>
  <c r="AC477" i="19"/>
  <c r="AC478" i="19"/>
  <c r="AC479" i="19"/>
  <c r="AC480" i="19"/>
  <c r="AC481" i="19"/>
  <c r="AC482" i="19"/>
  <c r="AC483" i="19"/>
  <c r="AC484" i="19"/>
  <c r="AC485" i="19"/>
  <c r="AC486" i="19"/>
  <c r="AC487" i="19"/>
  <c r="AC488" i="19"/>
  <c r="AC489" i="19"/>
  <c r="AC490" i="19"/>
  <c r="AC491" i="19"/>
  <c r="AC492" i="19"/>
  <c r="AC493" i="19"/>
  <c r="AC494" i="19"/>
  <c r="AC495" i="19"/>
  <c r="AC496" i="19"/>
  <c r="AC497" i="19"/>
  <c r="AC498" i="19"/>
  <c r="AC499" i="19"/>
  <c r="AC500" i="19"/>
  <c r="AC501" i="19"/>
  <c r="AC502" i="19"/>
  <c r="AC503" i="19"/>
  <c r="AC504" i="19"/>
  <c r="AC505" i="19"/>
  <c r="AC506" i="19"/>
  <c r="AC507" i="19"/>
  <c r="AC508" i="19"/>
  <c r="AC509" i="19"/>
  <c r="AC510" i="19"/>
  <c r="AC511" i="19"/>
  <c r="AC512" i="19"/>
  <c r="AC513" i="19"/>
  <c r="AC514" i="19"/>
  <c r="AC515" i="19"/>
  <c r="AC516" i="19"/>
  <c r="AC517" i="19"/>
  <c r="AC518" i="19"/>
  <c r="AC519" i="19"/>
  <c r="AC520" i="19"/>
  <c r="AC521" i="19"/>
  <c r="AC522" i="19"/>
  <c r="AC523" i="19"/>
  <c r="AC524" i="19"/>
  <c r="AC525" i="19"/>
  <c r="AC526" i="19"/>
  <c r="AC527" i="19"/>
  <c r="AC528" i="19"/>
  <c r="AC529" i="19"/>
  <c r="AC530" i="19"/>
  <c r="AC531" i="19"/>
  <c r="AC532" i="19"/>
  <c r="AC533" i="19"/>
  <c r="AC534" i="19"/>
  <c r="AC535" i="19"/>
  <c r="AC536" i="19"/>
  <c r="AC537" i="19"/>
  <c r="AC538" i="19"/>
  <c r="AC539" i="19"/>
  <c r="AC540" i="19"/>
  <c r="AC541" i="19"/>
  <c r="AC542" i="19"/>
  <c r="AC543" i="19"/>
  <c r="AC544" i="19"/>
  <c r="AC545" i="19"/>
  <c r="AC546" i="19"/>
  <c r="AC547" i="19"/>
  <c r="AC548" i="19"/>
  <c r="AC549" i="19"/>
  <c r="AC550" i="19"/>
  <c r="AC551" i="19"/>
  <c r="AC552" i="19"/>
  <c r="AC553" i="19"/>
  <c r="AC554" i="19"/>
  <c r="AC555" i="19"/>
  <c r="AC556" i="19"/>
  <c r="AC557" i="19"/>
  <c r="AC558" i="19"/>
  <c r="AC559" i="19"/>
  <c r="AC560" i="19"/>
  <c r="AC561" i="19"/>
  <c r="AC562" i="19"/>
  <c r="AC563" i="19"/>
  <c r="AC564" i="19"/>
  <c r="AC565" i="19"/>
  <c r="AC566" i="19"/>
  <c r="AC567" i="19"/>
  <c r="AC568" i="19"/>
  <c r="AC569" i="19"/>
  <c r="AC570" i="19"/>
  <c r="AC571" i="19"/>
  <c r="AC572" i="19"/>
  <c r="AC573" i="19"/>
  <c r="AC574" i="19"/>
  <c r="AC575" i="19"/>
  <c r="AC576" i="19"/>
  <c r="AC577" i="19"/>
  <c r="AC578" i="19"/>
  <c r="AC579" i="19"/>
  <c r="AC580" i="19"/>
  <c r="AC581" i="19"/>
  <c r="AC582" i="19"/>
  <c r="AC583" i="19"/>
  <c r="AC584" i="19"/>
  <c r="AC585" i="19"/>
  <c r="AC586" i="19"/>
  <c r="AC587" i="19"/>
  <c r="AC588" i="19"/>
  <c r="AC589" i="19"/>
  <c r="AC590" i="19"/>
  <c r="AC591" i="19"/>
  <c r="AC592" i="19"/>
  <c r="AC593" i="19"/>
  <c r="AC594" i="19"/>
  <c r="AC595" i="19"/>
  <c r="AC596" i="19"/>
  <c r="AC597" i="19"/>
  <c r="AC598" i="19"/>
  <c r="AC599" i="19"/>
  <c r="AC600" i="19"/>
  <c r="AC601" i="19"/>
  <c r="AC602" i="19"/>
  <c r="AC603" i="19"/>
  <c r="AC604" i="19"/>
  <c r="AC605" i="19"/>
  <c r="AC606" i="19"/>
  <c r="AC607" i="19"/>
  <c r="AC608" i="19"/>
  <c r="AC609" i="19"/>
  <c r="AC610" i="19"/>
  <c r="AC611" i="19"/>
  <c r="AC612" i="19"/>
  <c r="AC613" i="19"/>
  <c r="AC614" i="19"/>
  <c r="AC615" i="19"/>
  <c r="AC616" i="19"/>
  <c r="AC617" i="19"/>
  <c r="AC618" i="19"/>
  <c r="AC619" i="19"/>
  <c r="AC620" i="19"/>
  <c r="AC621" i="19"/>
  <c r="AC622" i="19"/>
  <c r="AC623" i="19"/>
  <c r="AC624" i="19"/>
  <c r="AC625" i="19"/>
  <c r="AC626" i="19"/>
  <c r="AC627" i="19"/>
  <c r="AC628" i="19"/>
  <c r="AC629" i="19"/>
  <c r="AC630" i="19"/>
  <c r="AC631" i="19"/>
  <c r="AC632" i="19"/>
  <c r="AC633" i="19"/>
  <c r="AC634" i="19"/>
  <c r="AC635" i="19"/>
  <c r="AC636" i="19"/>
  <c r="AC637" i="19"/>
  <c r="AC638" i="19"/>
  <c r="AC639" i="19"/>
  <c r="AC640" i="19"/>
  <c r="AC641" i="19"/>
  <c r="AC642" i="19"/>
  <c r="AC643" i="19"/>
  <c r="AC644" i="19"/>
  <c r="AC645" i="19"/>
  <c r="AC646" i="19"/>
  <c r="AC647" i="19"/>
  <c r="AC648" i="19"/>
  <c r="AC649" i="19"/>
  <c r="AC650" i="19"/>
  <c r="AC651" i="19"/>
  <c r="AC652" i="19"/>
  <c r="AC653" i="19"/>
  <c r="AC654" i="19"/>
  <c r="AC655" i="19"/>
  <c r="AC656" i="19"/>
  <c r="AC657" i="19"/>
  <c r="AC658" i="19"/>
  <c r="AC659" i="19"/>
  <c r="AC660" i="19"/>
  <c r="AC661" i="19"/>
  <c r="AC662" i="19"/>
  <c r="AC663" i="19"/>
  <c r="AC664" i="19"/>
  <c r="AC665" i="19"/>
  <c r="AC666" i="19"/>
  <c r="AC667" i="19"/>
  <c r="AC668" i="19"/>
  <c r="AC669" i="19"/>
  <c r="AC670" i="19"/>
  <c r="AC671" i="19"/>
  <c r="AC672" i="19"/>
  <c r="AC673" i="19"/>
  <c r="AC674" i="19"/>
  <c r="AC675" i="19"/>
  <c r="AC676" i="19"/>
  <c r="AC677" i="19"/>
  <c r="AC678" i="19"/>
  <c r="AC679" i="19"/>
  <c r="AC680" i="19"/>
  <c r="AC681" i="19"/>
  <c r="AC682" i="19"/>
  <c r="AC683" i="19"/>
  <c r="AC684" i="19"/>
  <c r="AC685" i="19"/>
  <c r="AC686" i="19"/>
  <c r="AC687" i="19"/>
  <c r="AC688" i="19"/>
  <c r="AC689" i="19"/>
  <c r="AC690" i="19"/>
  <c r="AC691" i="19"/>
  <c r="AC692" i="19"/>
  <c r="AC693" i="19"/>
  <c r="AC694" i="19"/>
  <c r="AC695" i="19"/>
  <c r="AC696" i="19"/>
  <c r="AC697" i="19"/>
  <c r="AC698" i="19"/>
  <c r="AC699" i="19"/>
  <c r="AC700" i="19"/>
  <c r="AC701" i="19"/>
  <c r="AC702" i="19"/>
  <c r="AC703" i="19"/>
  <c r="AC704" i="19"/>
  <c r="AC705" i="19"/>
  <c r="AC706" i="19"/>
  <c r="AC707" i="19"/>
  <c r="AC708" i="19"/>
  <c r="AC709" i="19"/>
  <c r="AC710" i="19"/>
  <c r="AC711" i="19"/>
  <c r="AC712" i="19"/>
  <c r="AC713" i="19"/>
  <c r="AC714" i="19"/>
  <c r="AC715" i="19"/>
  <c r="AC716" i="19"/>
  <c r="AC717" i="19"/>
  <c r="AC718" i="19"/>
  <c r="AC719" i="19"/>
  <c r="AC720" i="19"/>
  <c r="AC721" i="19"/>
  <c r="AC722" i="19"/>
  <c r="AC723" i="19"/>
  <c r="AC724" i="19"/>
  <c r="AC725" i="19"/>
  <c r="AC726" i="19"/>
  <c r="AC727" i="19"/>
  <c r="AC728" i="19"/>
  <c r="AC729" i="19"/>
  <c r="AC730" i="19"/>
  <c r="AC731" i="19"/>
  <c r="AC732" i="19"/>
  <c r="AC733" i="19"/>
  <c r="AC734" i="19"/>
  <c r="AC735" i="19"/>
  <c r="AC736" i="19"/>
  <c r="AC737" i="19"/>
  <c r="AC738" i="19"/>
  <c r="AC739" i="19"/>
  <c r="AC740" i="19"/>
  <c r="AC741" i="19"/>
  <c r="AC742" i="19"/>
  <c r="AC743" i="19"/>
  <c r="AC744" i="19"/>
  <c r="AC745" i="19"/>
  <c r="AC746" i="19"/>
  <c r="AC747" i="19"/>
  <c r="AC748" i="19"/>
  <c r="AC749" i="19"/>
  <c r="AC750" i="19"/>
  <c r="AC751" i="19"/>
  <c r="AC752" i="19"/>
  <c r="AC753" i="19"/>
  <c r="AC754" i="19"/>
  <c r="AC755" i="19"/>
  <c r="AC756" i="19"/>
  <c r="AC757" i="19"/>
  <c r="AC758" i="19"/>
  <c r="AC759" i="19"/>
  <c r="AC760" i="19"/>
  <c r="AC761" i="19"/>
  <c r="AC762" i="19"/>
  <c r="AC763" i="19"/>
  <c r="AC764" i="19"/>
  <c r="AC765" i="19"/>
  <c r="AC766" i="19"/>
  <c r="AC767" i="19"/>
  <c r="AC768" i="19"/>
  <c r="AC769" i="19"/>
  <c r="AC770" i="19"/>
  <c r="AC771" i="19"/>
  <c r="AC772" i="19"/>
  <c r="AC773" i="19"/>
  <c r="AC774" i="19"/>
  <c r="AC775" i="19"/>
  <c r="AC776" i="19"/>
  <c r="AC777" i="19"/>
  <c r="AC778" i="19"/>
  <c r="AC779" i="19"/>
  <c r="AC780" i="19"/>
  <c r="AC781" i="19"/>
  <c r="AC782" i="19"/>
  <c r="AC783" i="19"/>
  <c r="AC784" i="19"/>
  <c r="AC785" i="19"/>
  <c r="AC786" i="19"/>
  <c r="AC787" i="19"/>
  <c r="AC788" i="19"/>
  <c r="AC789" i="19"/>
  <c r="AC790" i="19"/>
  <c r="AC791" i="19"/>
  <c r="AC792" i="19"/>
  <c r="AC793" i="19"/>
  <c r="AC794" i="19"/>
  <c r="AC795" i="19"/>
  <c r="AC796" i="19"/>
  <c r="AC797" i="19"/>
  <c r="AC798" i="19"/>
  <c r="AC799" i="19"/>
  <c r="AC800" i="19"/>
  <c r="AC801" i="19"/>
  <c r="AC802" i="19"/>
  <c r="AC803" i="19"/>
  <c r="AC804" i="19"/>
  <c r="AC805" i="19"/>
  <c r="AC806" i="19"/>
  <c r="AC807" i="19"/>
  <c r="AC808" i="19"/>
  <c r="AC809" i="19"/>
  <c r="AC810" i="19"/>
  <c r="AC811" i="19"/>
  <c r="AC812" i="19"/>
  <c r="AC813" i="19"/>
  <c r="AC814" i="19"/>
  <c r="AC815" i="19"/>
  <c r="AC816" i="19"/>
  <c r="AC817" i="19"/>
  <c r="AC818" i="19"/>
  <c r="AC819" i="19"/>
  <c r="AC820" i="19"/>
  <c r="AC821" i="19"/>
  <c r="AC822" i="19"/>
  <c r="AC823" i="19"/>
  <c r="AC824" i="19"/>
  <c r="AC825" i="19"/>
  <c r="AC826" i="19"/>
  <c r="AC827" i="19"/>
  <c r="AC828" i="19"/>
  <c r="AC829" i="19"/>
  <c r="AC830" i="19"/>
  <c r="AC831" i="19"/>
  <c r="AC832" i="19"/>
  <c r="AC833" i="19"/>
  <c r="AC834" i="19"/>
  <c r="AC835" i="19"/>
  <c r="AC836" i="19"/>
  <c r="AC837" i="19"/>
  <c r="AC838" i="19"/>
  <c r="AC839" i="19"/>
  <c r="AC840" i="19"/>
  <c r="AC841" i="19"/>
  <c r="AC842" i="19"/>
  <c r="AC843" i="19"/>
  <c r="AC844" i="19"/>
  <c r="AC845" i="19"/>
  <c r="AC846" i="19"/>
  <c r="AC847" i="19"/>
  <c r="AC848" i="19"/>
  <c r="AC849" i="19"/>
  <c r="AC850" i="19"/>
  <c r="AC851" i="19"/>
  <c r="AC852" i="19"/>
  <c r="AC853" i="19"/>
  <c r="AC854" i="19"/>
  <c r="AC855" i="19"/>
  <c r="AC856" i="19"/>
  <c r="AC857" i="19"/>
  <c r="AC858" i="19"/>
  <c r="AC859" i="19"/>
  <c r="AC860" i="19"/>
  <c r="AC861" i="19"/>
  <c r="AC862" i="19"/>
  <c r="AC863" i="19"/>
  <c r="AC864" i="19"/>
  <c r="AC865" i="19"/>
  <c r="AC866" i="19"/>
  <c r="AC867" i="19"/>
  <c r="AC868" i="19"/>
  <c r="AC869" i="19"/>
  <c r="AC870" i="19"/>
  <c r="AC871" i="19"/>
  <c r="AC872" i="19"/>
  <c r="AC873" i="19"/>
  <c r="AC874" i="19"/>
  <c r="AC875" i="19"/>
  <c r="AC876" i="19"/>
  <c r="AC877" i="19"/>
  <c r="AC878" i="19"/>
  <c r="AC879" i="19"/>
  <c r="AC880" i="19"/>
  <c r="AC881" i="19"/>
  <c r="AC882" i="19"/>
  <c r="AC883" i="19"/>
  <c r="AC884" i="19"/>
  <c r="AC885" i="19"/>
  <c r="AC886" i="19"/>
  <c r="AC887" i="19"/>
  <c r="AC888" i="19"/>
  <c r="AC889" i="19"/>
  <c r="AC890" i="19"/>
  <c r="AC891" i="19"/>
  <c r="AC892" i="19"/>
  <c r="AC893" i="19"/>
  <c r="AC894" i="19"/>
  <c r="AC895" i="19"/>
  <c r="AC896" i="19"/>
  <c r="AC897" i="19"/>
  <c r="AC898" i="19"/>
  <c r="AC899" i="19"/>
  <c r="AC900" i="19"/>
  <c r="AC901" i="19"/>
  <c r="AC902" i="19"/>
  <c r="AC903" i="19"/>
  <c r="AC904" i="19"/>
  <c r="AC905" i="19"/>
  <c r="AC906" i="19"/>
  <c r="AC907" i="19"/>
  <c r="AC908" i="19"/>
  <c r="AC909" i="19"/>
  <c r="AC910" i="19"/>
  <c r="AC911" i="19"/>
  <c r="AC912" i="19"/>
  <c r="AC913" i="19"/>
  <c r="AC914" i="19"/>
  <c r="AC915" i="19"/>
  <c r="AC916" i="19"/>
  <c r="AC917" i="19"/>
  <c r="AC918" i="19"/>
  <c r="AC919" i="19"/>
  <c r="AC920" i="19"/>
  <c r="AC921" i="19"/>
  <c r="AC922" i="19"/>
  <c r="AC923" i="19"/>
  <c r="AC924" i="19"/>
  <c r="AC925" i="19"/>
  <c r="AC926" i="19"/>
  <c r="AC927" i="19"/>
  <c r="AC928" i="19"/>
  <c r="AC929" i="19"/>
  <c r="AC930" i="19"/>
  <c r="AC931" i="19"/>
  <c r="AC932" i="19"/>
  <c r="AC933" i="19"/>
  <c r="AC934" i="19"/>
  <c r="AC935" i="19"/>
  <c r="AC936" i="19"/>
  <c r="AC937" i="19"/>
  <c r="AC938" i="19"/>
  <c r="AC939" i="19"/>
  <c r="AC940" i="19"/>
  <c r="AC941" i="19"/>
  <c r="AC942" i="19"/>
  <c r="AC943" i="19"/>
  <c r="AC944" i="19"/>
  <c r="AC945" i="19"/>
  <c r="AC946" i="19"/>
  <c r="AC947" i="19"/>
  <c r="AC948" i="19"/>
  <c r="AC949" i="19"/>
  <c r="AC950" i="19"/>
  <c r="AC951" i="19"/>
  <c r="AC952" i="19"/>
  <c r="AC953" i="19"/>
  <c r="AC954" i="19"/>
  <c r="AC955" i="19"/>
  <c r="AC956" i="19"/>
  <c r="AC957" i="19"/>
  <c r="AC958" i="19"/>
  <c r="AC959" i="19"/>
  <c r="AC960" i="19"/>
  <c r="AC961" i="19"/>
  <c r="AC962" i="19"/>
  <c r="AC963" i="19"/>
  <c r="AC964" i="19"/>
  <c r="AC965" i="19"/>
  <c r="AC966" i="19"/>
  <c r="AC967" i="19"/>
  <c r="AC968" i="19"/>
  <c r="AC969" i="19"/>
  <c r="AC970" i="19"/>
  <c r="AC971" i="19"/>
  <c r="AC972" i="19"/>
  <c r="AC973" i="19"/>
  <c r="AC974" i="19"/>
  <c r="AC975" i="19"/>
  <c r="AC976" i="19"/>
  <c r="AC977" i="19"/>
  <c r="AC978" i="19"/>
  <c r="AC979" i="19"/>
  <c r="AC980" i="19"/>
  <c r="AC981" i="19"/>
  <c r="AC982" i="19"/>
  <c r="AC983" i="19"/>
  <c r="AC984" i="19"/>
  <c r="AC985" i="19"/>
  <c r="AC986" i="19"/>
  <c r="AC987" i="19"/>
  <c r="AC988" i="19"/>
  <c r="AC989" i="19"/>
  <c r="AC990" i="19"/>
  <c r="AC991" i="19"/>
  <c r="AC992" i="19"/>
  <c r="AC993" i="19"/>
  <c r="AC994" i="19"/>
  <c r="AC995" i="19"/>
  <c r="AC996" i="19"/>
  <c r="AC997" i="19"/>
  <c r="AC998" i="19"/>
  <c r="AC999" i="19"/>
  <c r="AC1000" i="19"/>
  <c r="AC1001" i="19"/>
  <c r="AC1002" i="19"/>
  <c r="AC1003" i="19"/>
  <c r="AC1004" i="19"/>
  <c r="AC1005" i="19"/>
  <c r="AC1006" i="19"/>
  <c r="AC1007" i="19"/>
  <c r="AC1008" i="19"/>
  <c r="AC1009" i="19"/>
  <c r="AC1010" i="19"/>
  <c r="AC1011" i="19"/>
  <c r="AC1012" i="19"/>
  <c r="AC1013" i="19"/>
  <c r="AC1014" i="19"/>
  <c r="AC1015" i="19"/>
  <c r="AC1016" i="19"/>
  <c r="AC1017" i="19"/>
  <c r="AC1018" i="19"/>
  <c r="AC1019" i="19"/>
  <c r="AC1020" i="19"/>
  <c r="AC1021" i="19"/>
  <c r="AC1022" i="19"/>
  <c r="AC1023" i="19"/>
  <c r="AC1024" i="19"/>
  <c r="AC1025" i="19"/>
  <c r="AC1026" i="19"/>
  <c r="AC1027" i="19"/>
  <c r="AC1028" i="19"/>
  <c r="AC1029" i="19"/>
  <c r="AC1030" i="19"/>
  <c r="AC1031" i="19"/>
  <c r="AC1032" i="19"/>
  <c r="AC1033" i="19"/>
  <c r="AC1034" i="19"/>
  <c r="AC1035" i="19"/>
  <c r="AC1036" i="19"/>
  <c r="AC1037" i="19"/>
  <c r="AC1038" i="19"/>
  <c r="AC1039" i="19"/>
  <c r="AC1040" i="19"/>
  <c r="AC1041" i="19"/>
  <c r="AC1042" i="19"/>
  <c r="AC1043" i="19"/>
  <c r="AC1044" i="19"/>
  <c r="AC1045" i="19"/>
  <c r="AC1046" i="19"/>
  <c r="AC1047" i="19"/>
  <c r="AC1048" i="19"/>
  <c r="AC1049" i="19"/>
  <c r="AC1050" i="19"/>
  <c r="AC1051" i="19"/>
  <c r="AC1052" i="19"/>
  <c r="AC1053" i="19"/>
  <c r="AC1054" i="19"/>
  <c r="AC1055" i="19"/>
  <c r="AC1056" i="19"/>
  <c r="AC1057" i="19"/>
  <c r="AC1058" i="19"/>
  <c r="AC1059" i="19"/>
  <c r="AC1060" i="19"/>
  <c r="AC1061" i="19"/>
  <c r="AC1062" i="19"/>
  <c r="AC1063" i="19"/>
  <c r="AC1064" i="19"/>
  <c r="AC1065" i="19"/>
  <c r="AC1066" i="19"/>
  <c r="AC1067" i="19"/>
  <c r="AC1068" i="19"/>
  <c r="AC1069" i="19"/>
  <c r="AC1070" i="19"/>
  <c r="AC1071" i="19"/>
  <c r="AC1072" i="19"/>
  <c r="AC1073" i="19"/>
  <c r="AC1074" i="19"/>
  <c r="AC1075" i="19"/>
  <c r="AC1076" i="19"/>
  <c r="AC1077" i="19"/>
  <c r="AC1078" i="19"/>
  <c r="AC1079" i="19"/>
  <c r="AC1080" i="19"/>
  <c r="AC1081" i="19"/>
  <c r="AC1082" i="19"/>
  <c r="AC1083" i="19"/>
  <c r="AC1084" i="19"/>
  <c r="AC1085" i="19"/>
  <c r="AC1086" i="19"/>
  <c r="AC1087" i="19"/>
  <c r="AC1088" i="19"/>
  <c r="AC1089" i="19"/>
  <c r="AC1090" i="19"/>
  <c r="AC1091" i="19"/>
  <c r="AC1092" i="19"/>
  <c r="AC1093" i="19"/>
  <c r="AC1094" i="19"/>
  <c r="AC1095" i="19"/>
  <c r="AC1096" i="19"/>
  <c r="AC1097" i="19"/>
  <c r="AC1098" i="19"/>
  <c r="AC1099" i="19"/>
  <c r="AC1100" i="19"/>
  <c r="AC1101" i="19"/>
  <c r="AC1102" i="19"/>
  <c r="AC1103" i="19"/>
  <c r="AC1104" i="19"/>
  <c r="AC1105" i="19"/>
  <c r="AC1106" i="19"/>
  <c r="AC1107" i="19"/>
  <c r="AC1108" i="19"/>
  <c r="AC1109" i="19"/>
  <c r="AC1110" i="19"/>
  <c r="AC1111" i="19"/>
  <c r="AC1112" i="19"/>
  <c r="AC1113" i="19"/>
  <c r="AC1114" i="19"/>
  <c r="AC1115" i="19"/>
  <c r="AC1116" i="19"/>
  <c r="AC1117" i="19"/>
  <c r="AC1118" i="19"/>
  <c r="AC1119" i="19"/>
  <c r="AC1120" i="19"/>
  <c r="AC1121" i="19"/>
  <c r="AC1122" i="19"/>
  <c r="AC1123" i="19"/>
  <c r="AC1124" i="19"/>
  <c r="AC1125" i="19"/>
  <c r="AC1126" i="19"/>
  <c r="AC1127" i="19"/>
  <c r="AC1128" i="19"/>
  <c r="AC1129" i="19"/>
  <c r="AC1130" i="19"/>
  <c r="AC1131" i="19"/>
  <c r="AC1132" i="19"/>
  <c r="AC1133" i="19"/>
  <c r="AC1134" i="19"/>
  <c r="AC1135" i="19"/>
  <c r="AC1136" i="19"/>
  <c r="AC1137" i="19"/>
  <c r="AC1138" i="19"/>
  <c r="AC1139" i="19"/>
  <c r="AC1140" i="19"/>
  <c r="AC1141" i="19"/>
  <c r="AC1142" i="19"/>
  <c r="AC1143" i="19"/>
  <c r="AC1144" i="19"/>
  <c r="AC1145" i="19"/>
  <c r="AC1146" i="19"/>
  <c r="AC1147" i="19"/>
  <c r="AC1148" i="19"/>
  <c r="AC1149" i="19"/>
  <c r="AC1150" i="19"/>
  <c r="AC1151" i="19"/>
  <c r="AC1152" i="19"/>
  <c r="AC1153" i="19"/>
  <c r="AC1154" i="19"/>
  <c r="AC1155" i="19"/>
  <c r="AC1156" i="19"/>
  <c r="AC1157" i="19"/>
  <c r="AC1158" i="19"/>
  <c r="AC1159" i="19"/>
  <c r="AC1160" i="19"/>
  <c r="AC1161" i="19"/>
  <c r="AC1162" i="19"/>
  <c r="AC1163" i="19"/>
  <c r="AC1164" i="19"/>
  <c r="AC1165" i="19"/>
  <c r="AC1166" i="19"/>
  <c r="AC1167" i="19"/>
  <c r="AC1168" i="19"/>
  <c r="AC1169" i="19"/>
  <c r="AC1170" i="19"/>
  <c r="AC1171" i="19"/>
  <c r="AC1172" i="19"/>
  <c r="AC1173" i="19"/>
  <c r="AC1174" i="19"/>
  <c r="AC1175" i="19"/>
  <c r="AC1176" i="19"/>
  <c r="AC1177" i="19"/>
  <c r="AC1178" i="19"/>
  <c r="AC1179" i="19"/>
  <c r="AC1180" i="19"/>
  <c r="AC1181" i="19"/>
  <c r="AC1182" i="19"/>
  <c r="AC1183" i="19"/>
  <c r="AC1184" i="19"/>
  <c r="AC1185" i="19"/>
  <c r="AC1186" i="19"/>
  <c r="AC1187" i="19"/>
  <c r="AC1188" i="19"/>
  <c r="AC1189" i="19"/>
  <c r="AC1190" i="19"/>
  <c r="AC1191" i="19"/>
  <c r="AC1192" i="19"/>
  <c r="AC1193" i="19"/>
  <c r="AC1194" i="19"/>
  <c r="AC1195" i="19"/>
  <c r="AC1196" i="19"/>
  <c r="AC1197" i="19"/>
  <c r="AC1198" i="19"/>
  <c r="AC1199" i="19"/>
  <c r="AC1200" i="19"/>
  <c r="AC1201" i="19"/>
  <c r="AC1202" i="19"/>
  <c r="AC1203" i="19"/>
  <c r="AC1204" i="19"/>
  <c r="AC1205" i="19"/>
  <c r="AC1206" i="19"/>
  <c r="AC1207" i="19"/>
  <c r="AC1208" i="19"/>
  <c r="AC1209" i="19"/>
  <c r="AC1210" i="19"/>
  <c r="AC1211" i="19"/>
  <c r="AC1212" i="19"/>
  <c r="AC1213" i="19"/>
  <c r="AC1214" i="19"/>
  <c r="AC1215" i="19"/>
  <c r="AC1216" i="19"/>
  <c r="AC1217" i="19"/>
  <c r="AC1218" i="19"/>
  <c r="AC1219" i="19"/>
  <c r="AC1220" i="19"/>
  <c r="AC1221" i="19"/>
  <c r="AC1222" i="19"/>
  <c r="AC1223" i="19"/>
  <c r="AC1224" i="19"/>
  <c r="AC1225" i="19"/>
  <c r="AC1226" i="19"/>
  <c r="AC1227" i="19"/>
  <c r="AC1228" i="19"/>
  <c r="AC1229" i="19"/>
  <c r="AC1230" i="19"/>
  <c r="AC1231" i="19"/>
  <c r="AC1232" i="19"/>
  <c r="AC1233" i="19"/>
  <c r="AC1234" i="19"/>
  <c r="AC1235" i="19"/>
  <c r="AC1236" i="19"/>
  <c r="AC1237" i="19"/>
  <c r="AC1238" i="19"/>
  <c r="AC1239" i="19"/>
  <c r="AC1240" i="19"/>
  <c r="AC1241" i="19"/>
  <c r="AC1242" i="19"/>
  <c r="AC1243" i="19"/>
  <c r="AC1244" i="19"/>
  <c r="AC1245" i="19"/>
  <c r="AC1246" i="19"/>
  <c r="AC1247" i="19"/>
  <c r="AC1248" i="19"/>
  <c r="AC1249" i="19"/>
  <c r="AC1250" i="19"/>
  <c r="AC1251" i="19"/>
  <c r="AC1252" i="19"/>
  <c r="AC1253" i="19"/>
  <c r="AC1254" i="19"/>
  <c r="AC1255" i="19"/>
  <c r="AC1256" i="19"/>
  <c r="AC1257" i="19"/>
  <c r="AC1258" i="19"/>
  <c r="AC1259" i="19"/>
  <c r="AC1260" i="19"/>
  <c r="AC1261" i="19"/>
  <c r="AC1262" i="19"/>
  <c r="AC1263" i="19"/>
  <c r="AC1264" i="19"/>
  <c r="AC1265" i="19"/>
  <c r="AC1266" i="19"/>
  <c r="AC1267" i="19"/>
  <c r="AC1268" i="19"/>
  <c r="AC1269" i="19"/>
  <c r="AC1270" i="19"/>
  <c r="AC1271" i="19"/>
  <c r="AC1272" i="19"/>
  <c r="AC1273" i="19"/>
  <c r="AC1274" i="19"/>
  <c r="AC1275" i="19"/>
  <c r="AC1276" i="19"/>
  <c r="AC1277" i="19"/>
  <c r="AC1278" i="19"/>
  <c r="AC1279" i="19"/>
  <c r="AC1280" i="19"/>
  <c r="AC1281" i="19"/>
  <c r="AC1282" i="19"/>
  <c r="AC1283" i="19"/>
  <c r="AC1284" i="19"/>
  <c r="AC1285" i="19"/>
  <c r="AC1286" i="19"/>
  <c r="AC1287" i="19"/>
  <c r="AC1288" i="19"/>
  <c r="AC1289" i="19"/>
  <c r="AC1290" i="19"/>
  <c r="AC1291" i="19"/>
  <c r="AC1292" i="19"/>
  <c r="AC1293" i="19"/>
  <c r="AC1294" i="19"/>
  <c r="AC1295" i="19"/>
  <c r="AC1296" i="19"/>
  <c r="AC1297" i="19"/>
  <c r="AC1298" i="19"/>
  <c r="AC1299" i="19"/>
  <c r="AC1300" i="19"/>
  <c r="AC1301" i="19"/>
  <c r="AC1302" i="19"/>
  <c r="AC1303" i="19"/>
  <c r="AC1304" i="19"/>
  <c r="AC1305" i="19"/>
  <c r="AC1306" i="19"/>
  <c r="AC1307" i="19"/>
  <c r="AC1308" i="19"/>
  <c r="AC1309" i="19"/>
  <c r="AC1310" i="19"/>
  <c r="AC1311" i="19"/>
  <c r="AC1312" i="19"/>
  <c r="AC1313" i="19"/>
  <c r="AC1314" i="19"/>
  <c r="AC1315" i="19"/>
  <c r="AC1316" i="19"/>
  <c r="AC1317" i="19"/>
  <c r="AC1318" i="19"/>
  <c r="AC1319" i="19"/>
  <c r="AC1320" i="19"/>
  <c r="AC1321" i="19"/>
  <c r="AC1322" i="19"/>
  <c r="AC1323" i="19"/>
  <c r="AC1324" i="19"/>
  <c r="AC1325" i="19"/>
  <c r="AC1326" i="19"/>
  <c r="AC1327" i="19"/>
  <c r="AC1328" i="19"/>
  <c r="AC1329" i="19"/>
  <c r="AC1330" i="19"/>
  <c r="AC1331" i="19"/>
  <c r="AC1332" i="19"/>
  <c r="AC1333" i="19"/>
  <c r="AC1334" i="19"/>
  <c r="AC1335" i="19"/>
  <c r="AC1336" i="19"/>
  <c r="AC1337" i="19"/>
  <c r="AC1338" i="19"/>
  <c r="AC1339" i="19"/>
  <c r="AC1340" i="19"/>
  <c r="AC1341" i="19"/>
  <c r="AC1342" i="19"/>
  <c r="AC1343" i="19"/>
  <c r="AC1344" i="19"/>
  <c r="AC1345" i="19"/>
  <c r="AC1346" i="19"/>
  <c r="AC1347" i="19"/>
  <c r="AC1348" i="19"/>
  <c r="AC1349" i="19"/>
  <c r="AC1350" i="19"/>
  <c r="AC1351" i="19"/>
  <c r="AC1352" i="19"/>
  <c r="AC1353" i="19"/>
  <c r="AC1354" i="19"/>
  <c r="AC1355" i="19"/>
  <c r="AC1356" i="19"/>
  <c r="AC1357" i="19"/>
  <c r="AC1358" i="19"/>
  <c r="AC1359" i="19"/>
  <c r="AC1360" i="19"/>
  <c r="AC1361" i="19"/>
  <c r="AC1362" i="19"/>
  <c r="AC1363" i="19"/>
  <c r="AC1364" i="19"/>
  <c r="AC1365" i="19"/>
  <c r="AC1366" i="19"/>
  <c r="AC1367" i="19"/>
  <c r="AC1368" i="19"/>
  <c r="AC1369" i="19"/>
  <c r="AC1370" i="19"/>
  <c r="AC1371" i="19"/>
  <c r="AC1372" i="19"/>
  <c r="AC1373" i="19"/>
  <c r="AC1374" i="19"/>
  <c r="AC1375" i="19"/>
  <c r="AC1376" i="19"/>
  <c r="AC1377" i="19"/>
  <c r="AC1378" i="19"/>
  <c r="AC1379" i="19"/>
  <c r="AC1380" i="19"/>
  <c r="AC1381" i="19"/>
  <c r="AC1382" i="19"/>
  <c r="AC1383" i="19"/>
  <c r="AC1384" i="19"/>
  <c r="AC1385" i="19"/>
  <c r="AC1386" i="19"/>
  <c r="AC1387" i="19"/>
  <c r="AC1388" i="19"/>
  <c r="AC1389" i="19"/>
  <c r="AC1390" i="19"/>
  <c r="AC1391" i="19"/>
  <c r="AC1392" i="19"/>
  <c r="AC1393" i="19"/>
  <c r="AC1394" i="19"/>
  <c r="AC1395" i="19"/>
  <c r="AC1396" i="19"/>
  <c r="AC1397" i="19"/>
  <c r="AC1398" i="19"/>
  <c r="AC1399" i="19"/>
  <c r="AC1400" i="19"/>
  <c r="AC1401" i="19"/>
  <c r="AC1402" i="19"/>
  <c r="AC1403" i="19"/>
  <c r="AC1404" i="19"/>
  <c r="AC1405" i="19"/>
  <c r="AC1406" i="19"/>
  <c r="AC1407" i="19"/>
  <c r="AC1408" i="19"/>
  <c r="AC1409" i="19"/>
  <c r="AC1410" i="19"/>
  <c r="AC1411" i="19"/>
  <c r="AC1412" i="19"/>
  <c r="AC1413" i="19"/>
  <c r="AC1414" i="19"/>
  <c r="AC1415" i="19"/>
  <c r="AC1416" i="19"/>
  <c r="AC1417" i="19"/>
  <c r="AC1418" i="19"/>
  <c r="AC1419" i="19"/>
  <c r="AC1420" i="19"/>
  <c r="AC1421" i="19"/>
  <c r="AC1422" i="19"/>
  <c r="AC1423" i="19"/>
  <c r="AC1424" i="19"/>
  <c r="AC1425" i="19"/>
  <c r="AC1426" i="19"/>
  <c r="AC1427" i="19"/>
  <c r="AC1428" i="19"/>
  <c r="AC1429" i="19"/>
  <c r="AC1430" i="19"/>
  <c r="AC1431" i="19"/>
  <c r="AC1432" i="19"/>
  <c r="AC1433" i="19"/>
  <c r="AC1434" i="19"/>
  <c r="AC1435" i="19"/>
  <c r="AC1436" i="19"/>
  <c r="AC1437" i="19"/>
  <c r="AC1438" i="19"/>
  <c r="AC1439" i="19"/>
  <c r="AC1440" i="19"/>
  <c r="AC1441" i="19"/>
  <c r="AC1442" i="19"/>
  <c r="AC1443" i="19"/>
  <c r="AC1444" i="19"/>
  <c r="AC1445" i="19"/>
  <c r="AC1446" i="19"/>
  <c r="AC1447" i="19"/>
  <c r="AC1448" i="19"/>
  <c r="AC1449" i="19"/>
  <c r="AC1450" i="19"/>
  <c r="AC1451" i="19"/>
  <c r="AC1452" i="19"/>
  <c r="AC1453" i="19"/>
  <c r="AC1454" i="19"/>
  <c r="AC1455" i="19"/>
  <c r="AC1456" i="19"/>
  <c r="AC1457" i="19"/>
  <c r="AC1458" i="19"/>
  <c r="AC1459" i="19"/>
  <c r="AC1460" i="19"/>
  <c r="AC1461" i="19"/>
  <c r="AC1462" i="19"/>
  <c r="AC1463" i="19"/>
  <c r="AC1464" i="19"/>
  <c r="AC1465" i="19"/>
  <c r="AC1466" i="19"/>
  <c r="AC1467" i="19"/>
  <c r="AC1468" i="19"/>
  <c r="AC1469" i="19"/>
  <c r="AC1470" i="19"/>
  <c r="AC1471" i="19"/>
  <c r="AC1472" i="19"/>
  <c r="AC1473" i="19"/>
  <c r="AC1474" i="19"/>
  <c r="AC1475" i="19"/>
  <c r="AC1476" i="19"/>
  <c r="AC1477" i="19"/>
  <c r="AC1478" i="19"/>
  <c r="AC1479" i="19"/>
  <c r="AC1480" i="19"/>
  <c r="AC1481" i="19"/>
  <c r="AC1482" i="19"/>
  <c r="AC1483" i="19"/>
  <c r="AC1484" i="19"/>
  <c r="AC1485" i="19"/>
  <c r="AC1486" i="19"/>
  <c r="AC1487" i="19"/>
  <c r="AC1488" i="19"/>
  <c r="AC1489" i="19"/>
  <c r="AC1490" i="19"/>
  <c r="AC1491" i="19"/>
  <c r="AC1492" i="19"/>
  <c r="AC1493" i="19"/>
  <c r="AC1494" i="19"/>
  <c r="AC1495" i="19"/>
  <c r="AC1496" i="19"/>
  <c r="AC1497" i="19"/>
  <c r="AC1498" i="19"/>
  <c r="AC1499" i="19"/>
  <c r="AC1500" i="19"/>
  <c r="AC1501" i="19"/>
  <c r="AC1502" i="19"/>
  <c r="AC1503" i="19"/>
  <c r="AC1504" i="19"/>
  <c r="AC1505" i="19"/>
  <c r="AC1506" i="19"/>
  <c r="AC1507" i="19"/>
  <c r="AC1508" i="19"/>
  <c r="AC1509" i="19"/>
  <c r="AC1510" i="19"/>
  <c r="AC1511" i="19"/>
  <c r="AC1512" i="19"/>
  <c r="AC1513" i="19"/>
  <c r="AC1514" i="19"/>
  <c r="AC1515" i="19"/>
  <c r="AC1516" i="19"/>
  <c r="AC1517" i="19"/>
  <c r="AC1518" i="19"/>
  <c r="AC1519" i="19"/>
  <c r="AC1520" i="19"/>
  <c r="AC1521" i="19"/>
  <c r="AC1522" i="19"/>
  <c r="AC1523" i="19"/>
  <c r="AC1524" i="19"/>
  <c r="AC1525" i="19"/>
  <c r="AC1526" i="19"/>
  <c r="AC1527" i="19"/>
  <c r="AC1528" i="19"/>
  <c r="AC1529" i="19"/>
  <c r="AC1530" i="19"/>
  <c r="AC1531" i="19"/>
  <c r="AC1532" i="19"/>
  <c r="AC1533" i="19"/>
  <c r="AC1534" i="19"/>
  <c r="AC1535" i="19"/>
  <c r="AC1536" i="19"/>
  <c r="AC1537" i="19"/>
  <c r="AC1538" i="19"/>
  <c r="AC1539" i="19"/>
  <c r="AC1540" i="19"/>
  <c r="AC1541" i="19"/>
  <c r="AC1542" i="19"/>
  <c r="AC1543" i="19"/>
  <c r="AC1544" i="19"/>
  <c r="AC1545" i="19"/>
  <c r="AC1546" i="19"/>
  <c r="AC1547" i="19"/>
  <c r="AC1548" i="19"/>
  <c r="AC1549" i="19"/>
  <c r="AC1550" i="19"/>
  <c r="AC1551" i="19"/>
  <c r="AC1552" i="19"/>
  <c r="AC1553" i="19"/>
  <c r="AC1554" i="19"/>
  <c r="AC1555" i="19"/>
  <c r="AC1556" i="19"/>
  <c r="AC1557" i="19"/>
  <c r="AC1558" i="19"/>
  <c r="AC1559" i="19"/>
  <c r="AC1560" i="19"/>
  <c r="AC1561" i="19"/>
  <c r="AC1562" i="19"/>
  <c r="AC1563" i="19"/>
  <c r="AC1564" i="19"/>
  <c r="AC1565" i="19"/>
  <c r="AC1566" i="19"/>
  <c r="AC1567" i="19"/>
  <c r="AC1568" i="19"/>
  <c r="AC1569" i="19"/>
  <c r="AC1570" i="19"/>
  <c r="AC1571" i="19"/>
  <c r="AC1572" i="19"/>
  <c r="AC1573" i="19"/>
  <c r="AC1574" i="19"/>
  <c r="AC1575" i="19"/>
  <c r="AC1576" i="19"/>
  <c r="AC1577" i="19"/>
  <c r="AC1578" i="19"/>
  <c r="AC1579" i="19"/>
  <c r="AC1580" i="19"/>
  <c r="AC1581" i="19"/>
  <c r="AC1582" i="19"/>
  <c r="AC1583" i="19"/>
  <c r="AC1584" i="19"/>
  <c r="AC1585" i="19"/>
  <c r="AC1586" i="19"/>
  <c r="AC1587" i="19"/>
  <c r="AC1588" i="19"/>
  <c r="AC1589" i="19"/>
  <c r="AC1590" i="19"/>
  <c r="AC1591" i="19"/>
  <c r="AC1592" i="19"/>
  <c r="AC1593" i="19"/>
  <c r="AC1594" i="19"/>
  <c r="AC1595" i="19"/>
  <c r="AC1596" i="19"/>
  <c r="AC1597" i="19"/>
  <c r="AC1598" i="19"/>
  <c r="AC1599" i="19"/>
  <c r="AC1600" i="19"/>
  <c r="AC1601" i="19"/>
  <c r="AC1602" i="19"/>
  <c r="AC1603" i="19"/>
  <c r="AC1604" i="19"/>
  <c r="AC1605" i="19"/>
  <c r="AC1606" i="19"/>
  <c r="AC1607" i="19"/>
  <c r="AC1608" i="19"/>
  <c r="AC1609" i="19"/>
  <c r="AC1610" i="19"/>
  <c r="AC1611" i="19"/>
  <c r="AC1612" i="19"/>
  <c r="AC1613" i="19"/>
  <c r="AC1614" i="19"/>
  <c r="AC1615" i="19"/>
  <c r="AC1616" i="19"/>
  <c r="AC1617" i="19"/>
  <c r="AC1618" i="19"/>
  <c r="AC1619" i="19"/>
  <c r="AC1620" i="19"/>
  <c r="AC1621" i="19"/>
  <c r="AC1622" i="19"/>
  <c r="AC1623" i="19"/>
  <c r="AC1624" i="19"/>
  <c r="AC1625" i="19"/>
  <c r="AC1626" i="19"/>
  <c r="AC1627" i="19"/>
  <c r="AC1628" i="19"/>
  <c r="AC1629" i="19"/>
  <c r="AC1630" i="19"/>
  <c r="AC1631" i="19"/>
  <c r="AC1632" i="19"/>
  <c r="AC1633" i="19"/>
  <c r="AC1634" i="19"/>
  <c r="AC1635" i="19"/>
  <c r="AC1636" i="19"/>
  <c r="AC1637" i="19"/>
  <c r="AC1638" i="19"/>
  <c r="AC1639" i="19"/>
  <c r="AC1640" i="19"/>
  <c r="AC1641" i="19"/>
  <c r="AC1642" i="19"/>
  <c r="AC1643" i="19"/>
  <c r="AC1644" i="19"/>
  <c r="AC1645" i="19"/>
  <c r="AC1646" i="19"/>
  <c r="AC1647" i="19"/>
  <c r="AC1648" i="19"/>
  <c r="AC1649" i="19"/>
  <c r="AC1650" i="19"/>
  <c r="AC1651" i="19"/>
  <c r="AC1652" i="19"/>
  <c r="AC1653" i="19"/>
  <c r="AC1654" i="19"/>
  <c r="AC1655" i="19"/>
  <c r="AC1656" i="19"/>
  <c r="AC1657" i="19"/>
  <c r="AC1658" i="19"/>
  <c r="AC1659" i="19"/>
  <c r="AC1660" i="19"/>
  <c r="AC1661" i="19"/>
  <c r="AC1662" i="19"/>
  <c r="AC1663" i="19"/>
  <c r="AC1664" i="19"/>
  <c r="AC1665" i="19"/>
  <c r="AC1666" i="19"/>
  <c r="AC1667" i="19"/>
  <c r="AC1668" i="19"/>
  <c r="AC1669" i="19"/>
  <c r="AC1670" i="19"/>
  <c r="AC1671" i="19"/>
  <c r="AC1672" i="19"/>
  <c r="AC1673" i="19"/>
  <c r="AC1674" i="19"/>
  <c r="AC1675" i="19"/>
  <c r="AC1676" i="19"/>
  <c r="AC1677" i="19"/>
  <c r="AC1678" i="19"/>
  <c r="AC1679" i="19"/>
  <c r="AC1680" i="19"/>
  <c r="AC1681" i="19"/>
  <c r="AC1682" i="19"/>
  <c r="AC1683" i="19"/>
  <c r="AC1684" i="19"/>
  <c r="AC1685" i="19"/>
  <c r="AC1686" i="19"/>
  <c r="AC1687" i="19"/>
  <c r="AC1688" i="19"/>
  <c r="AC1689" i="19"/>
  <c r="AC1690" i="19"/>
  <c r="AC1691" i="19"/>
  <c r="AC1692" i="19"/>
  <c r="AC1693" i="19"/>
  <c r="AC1694" i="19"/>
  <c r="AC1695" i="19"/>
  <c r="AC1696" i="19"/>
  <c r="AC1697" i="19"/>
  <c r="AC1698" i="19"/>
  <c r="AC1699" i="19"/>
  <c r="AC1700" i="19"/>
  <c r="AC1701" i="19"/>
  <c r="AC1702" i="19"/>
  <c r="AC1703" i="19"/>
  <c r="AC1704" i="19"/>
  <c r="AC1705" i="19"/>
  <c r="AC1706" i="19"/>
  <c r="AC1707" i="19"/>
  <c r="AC1708" i="19"/>
  <c r="AC1709" i="19"/>
  <c r="AC1710" i="19"/>
  <c r="AC1711" i="19"/>
  <c r="AC1712" i="19"/>
  <c r="AC1713" i="19"/>
  <c r="AC1714" i="19"/>
  <c r="AC1715" i="19"/>
  <c r="AC1716" i="19"/>
  <c r="AC1717" i="19"/>
  <c r="AC1718" i="19"/>
  <c r="AC1719" i="19"/>
  <c r="AC1720" i="19"/>
  <c r="AC1721" i="19"/>
  <c r="AC1722" i="19"/>
  <c r="AC1723" i="19"/>
  <c r="AC1724" i="19"/>
  <c r="AC1725" i="19"/>
  <c r="AC1726" i="19"/>
  <c r="AC1727" i="19"/>
  <c r="AC1728" i="19"/>
  <c r="AC1729" i="19"/>
  <c r="AC1730" i="19"/>
  <c r="AC1731" i="19"/>
  <c r="AC1732" i="19"/>
  <c r="AC1733" i="19"/>
  <c r="AC1734" i="19"/>
  <c r="AC1735" i="19"/>
  <c r="AC1736" i="19"/>
  <c r="AC1737" i="19"/>
  <c r="AC1738" i="19"/>
  <c r="AC1739" i="19"/>
  <c r="AC1740" i="19"/>
  <c r="AC1741" i="19"/>
  <c r="AC1742" i="19"/>
  <c r="AC1743" i="19"/>
  <c r="AC1744" i="19"/>
  <c r="AC1745" i="19"/>
  <c r="AC1746" i="19"/>
  <c r="AC1747" i="19"/>
  <c r="AC1748" i="19"/>
  <c r="AC1749" i="19"/>
  <c r="AC1750" i="19"/>
  <c r="AC1751" i="19"/>
  <c r="AC1752" i="19"/>
  <c r="AC1753" i="19"/>
  <c r="AC1754" i="19"/>
  <c r="AC1755" i="19"/>
  <c r="AC1756" i="19"/>
  <c r="AC1757" i="19"/>
  <c r="AC1758" i="19"/>
  <c r="AC1759" i="19"/>
  <c r="AC1760" i="19"/>
  <c r="AC1761" i="19"/>
  <c r="AC1762" i="19"/>
  <c r="AC1763" i="19"/>
  <c r="AC1764" i="19"/>
  <c r="AC1765" i="19"/>
  <c r="AC1766" i="19"/>
  <c r="AC1767" i="19"/>
  <c r="AC1768" i="19"/>
  <c r="AC1769" i="19"/>
  <c r="AC1770" i="19"/>
  <c r="AC1771" i="19"/>
  <c r="AC1772" i="19"/>
  <c r="AC1773" i="19"/>
  <c r="AC1774" i="19"/>
  <c r="AC1775" i="19"/>
  <c r="AC1776" i="19"/>
  <c r="AC1777" i="19"/>
  <c r="AC1778" i="19"/>
  <c r="AC1779" i="19"/>
  <c r="AC1780" i="19"/>
  <c r="AC1781" i="19"/>
  <c r="AC1782" i="19"/>
  <c r="AC1783" i="19"/>
  <c r="AC1784" i="19"/>
  <c r="AC1785" i="19"/>
  <c r="AC1786" i="19"/>
  <c r="AC1787" i="19"/>
  <c r="AC1788" i="19"/>
  <c r="AC1789" i="19"/>
  <c r="AC1790" i="19"/>
  <c r="AC1791" i="19"/>
  <c r="AC1792" i="19"/>
  <c r="AC1793" i="19"/>
  <c r="AC1794" i="19"/>
  <c r="AC1795" i="19"/>
  <c r="AC1796" i="19"/>
  <c r="AC1797" i="19"/>
  <c r="AC1798" i="19"/>
  <c r="AC1799" i="19"/>
  <c r="AC1800" i="19"/>
  <c r="AC1801" i="19"/>
  <c r="AC1802" i="19"/>
  <c r="AC1803" i="19"/>
  <c r="AC1804" i="19"/>
  <c r="AC1805" i="19"/>
  <c r="AC1806" i="19"/>
  <c r="AC1807" i="19"/>
  <c r="AC1808" i="19"/>
  <c r="AC1809" i="19"/>
  <c r="AC1810" i="19"/>
  <c r="AC1811" i="19"/>
  <c r="AC1812" i="19"/>
  <c r="AC1813" i="19"/>
  <c r="AC1814" i="19"/>
  <c r="AC1815" i="19"/>
  <c r="AC1816" i="19"/>
  <c r="AC1817" i="19"/>
  <c r="AC1818" i="19"/>
  <c r="AC1819" i="19"/>
  <c r="AC1820" i="19"/>
  <c r="AC1821" i="19"/>
  <c r="AC1822" i="19"/>
  <c r="AC1823" i="19"/>
  <c r="AC1824" i="19"/>
  <c r="AC1825" i="19"/>
  <c r="AC1826" i="19"/>
  <c r="AC1827" i="19"/>
  <c r="AC1828" i="19"/>
  <c r="AC1829" i="19"/>
  <c r="AC1830" i="19"/>
  <c r="AC1831" i="19"/>
  <c r="AC1832" i="19"/>
  <c r="AC1833" i="19"/>
  <c r="AC1834" i="19"/>
  <c r="AC1835" i="19"/>
  <c r="AC1836" i="19"/>
  <c r="AC1837" i="19"/>
  <c r="AC1838" i="19"/>
  <c r="AC1839" i="19"/>
  <c r="AC1840" i="19"/>
  <c r="AC1841" i="19"/>
  <c r="AC1842" i="19"/>
  <c r="AC1843" i="19"/>
  <c r="AC1844" i="19"/>
  <c r="AC1845" i="19"/>
  <c r="AC1846" i="19"/>
  <c r="AC1847" i="19"/>
  <c r="AC1848" i="19"/>
  <c r="AC1849" i="19"/>
  <c r="AC1850" i="19"/>
  <c r="AC1851" i="19"/>
  <c r="AC1852" i="19"/>
  <c r="AC1853" i="19"/>
  <c r="AC1854" i="19"/>
  <c r="AC1855" i="19"/>
  <c r="AC1856" i="19"/>
  <c r="AC1857" i="19"/>
  <c r="AC1858" i="19"/>
  <c r="AC1859" i="19"/>
  <c r="AC1860" i="19"/>
  <c r="AC1861" i="19"/>
  <c r="AC1862" i="19"/>
  <c r="AC1863" i="19"/>
  <c r="AC1864" i="19"/>
  <c r="AC1865" i="19"/>
  <c r="AC1866" i="19"/>
  <c r="AC1867" i="19"/>
  <c r="AC1868" i="19"/>
  <c r="AC1869" i="19"/>
  <c r="AC1870" i="19"/>
  <c r="AC1871" i="19"/>
  <c r="AC1872" i="19"/>
  <c r="AC1873" i="19"/>
  <c r="AC1874" i="19"/>
  <c r="AC1875" i="19"/>
  <c r="AC1876" i="19"/>
  <c r="AC1877" i="19"/>
  <c r="AC1878" i="19"/>
  <c r="AC1879" i="19"/>
  <c r="AC1880" i="19"/>
  <c r="AC1881" i="19"/>
  <c r="AC1882" i="19"/>
  <c r="AC1883" i="19"/>
  <c r="AC1884" i="19"/>
  <c r="AC1885" i="19"/>
  <c r="AC1886" i="19"/>
  <c r="AC1887" i="19"/>
  <c r="AC1888" i="19"/>
  <c r="AC1889" i="19"/>
  <c r="AC1890" i="19"/>
  <c r="AC1891" i="19"/>
  <c r="AC1892" i="19"/>
  <c r="AC1893" i="19"/>
  <c r="AC1894" i="19"/>
  <c r="AC1895" i="19"/>
  <c r="AC1896" i="19"/>
  <c r="AC1897" i="19"/>
  <c r="AC1898" i="19"/>
  <c r="AC1899" i="19"/>
  <c r="AC1900" i="19"/>
  <c r="AC1901" i="19"/>
  <c r="AC1902" i="19"/>
  <c r="AC1903" i="19"/>
  <c r="AC1904" i="19"/>
  <c r="AC1905" i="19"/>
  <c r="AC1906" i="19"/>
  <c r="AC1907" i="19"/>
  <c r="AC1908" i="19"/>
  <c r="AC1909" i="19"/>
  <c r="AC1910" i="19"/>
  <c r="AC1911" i="19"/>
  <c r="AC1912" i="19"/>
  <c r="AC1913" i="19"/>
  <c r="AC1914" i="19"/>
  <c r="AC1915" i="19"/>
  <c r="AC1916" i="19"/>
  <c r="AC1917" i="19"/>
  <c r="AC1918" i="19"/>
  <c r="AC1919" i="19"/>
  <c r="AC1920" i="19"/>
  <c r="AC1921" i="19"/>
  <c r="AC1922" i="19"/>
  <c r="AC1923" i="19"/>
  <c r="AC1924" i="19"/>
  <c r="AC1925" i="19"/>
  <c r="AC1926" i="19"/>
  <c r="AC1927" i="19"/>
  <c r="AC1928" i="19"/>
  <c r="AC1929" i="19"/>
  <c r="AC1930" i="19"/>
  <c r="AC1931" i="19"/>
  <c r="AC1932" i="19"/>
  <c r="AC1933" i="19"/>
  <c r="AC1934" i="19"/>
  <c r="AC1935" i="19"/>
  <c r="AC1936" i="19"/>
  <c r="AC1937" i="19"/>
  <c r="AC1938" i="19"/>
  <c r="AC1939" i="19"/>
  <c r="AC1940" i="19"/>
  <c r="AC1941" i="19"/>
  <c r="AC1942" i="19"/>
  <c r="AC1943" i="19"/>
  <c r="AC1944" i="19"/>
  <c r="AC1945" i="19"/>
  <c r="AC1946" i="19"/>
  <c r="AC1947" i="19"/>
  <c r="AC1948" i="19"/>
  <c r="AC1949" i="19"/>
  <c r="AC1950" i="19"/>
  <c r="AC1951" i="19"/>
  <c r="AC1952" i="19"/>
  <c r="AC1953" i="19"/>
  <c r="AC1954" i="19"/>
  <c r="AC1955" i="19"/>
  <c r="AC1956" i="19"/>
  <c r="AC1957" i="19"/>
  <c r="AC1958" i="19"/>
  <c r="AC1959" i="19"/>
  <c r="AC1960" i="19"/>
  <c r="AC1961" i="19"/>
  <c r="AC1962" i="19"/>
  <c r="AC1963" i="19"/>
  <c r="AC1964" i="19"/>
  <c r="AC1965" i="19"/>
  <c r="AC1966" i="19"/>
  <c r="AC1967" i="19"/>
  <c r="AC1968" i="19"/>
  <c r="AC1969" i="19"/>
  <c r="AC1970" i="19"/>
  <c r="AC1971" i="19"/>
  <c r="AC1972" i="19"/>
  <c r="AC1973" i="19"/>
  <c r="AC1974" i="19"/>
  <c r="AC1975" i="19"/>
  <c r="AC1976" i="19"/>
  <c r="AC1977" i="19"/>
  <c r="AC1978" i="19"/>
  <c r="AC1979" i="19"/>
  <c r="AC1980" i="19"/>
  <c r="AC1981" i="19"/>
  <c r="AC1982" i="19"/>
  <c r="AC1983" i="19"/>
  <c r="AC1984" i="19"/>
  <c r="AC1985" i="19"/>
  <c r="AC1986" i="19"/>
  <c r="AC1987" i="19"/>
  <c r="AC1988" i="19"/>
  <c r="AC1989" i="19"/>
  <c r="AC1990" i="19"/>
  <c r="AC1991" i="19"/>
  <c r="AC1992" i="19"/>
  <c r="AC1993" i="19"/>
  <c r="AC1994" i="19"/>
  <c r="AC1995" i="19"/>
  <c r="AC1996" i="19"/>
  <c r="AC1997" i="19"/>
  <c r="AC1998" i="19"/>
  <c r="AC1999" i="19"/>
  <c r="AC2000" i="19"/>
  <c r="AC2001" i="19"/>
  <c r="AC2002" i="19"/>
  <c r="AC2003" i="19"/>
  <c r="AC2004" i="19"/>
  <c r="AC2005" i="19"/>
  <c r="AC2006" i="19"/>
  <c r="AC2007" i="19"/>
  <c r="AC2008" i="19"/>
  <c r="AC2009" i="19"/>
  <c r="AC2010" i="19"/>
  <c r="AC2011" i="19"/>
  <c r="AC2012" i="19"/>
  <c r="AC2013" i="19"/>
  <c r="AC2014" i="19"/>
  <c r="AC2015" i="19"/>
  <c r="AC2016" i="19"/>
  <c r="AC2017" i="19"/>
  <c r="AC2018" i="19"/>
  <c r="AC2019" i="19"/>
  <c r="AC2020" i="19"/>
  <c r="AC2021" i="19"/>
  <c r="AC2022" i="19"/>
  <c r="AC2023" i="19"/>
  <c r="AC2024" i="19"/>
  <c r="AC2025" i="19"/>
  <c r="AC2026" i="19"/>
  <c r="AC2027" i="19"/>
  <c r="AC2028" i="19"/>
  <c r="AC2029" i="19"/>
  <c r="AC2030" i="19"/>
  <c r="AC2031" i="19"/>
  <c r="AC2032" i="19"/>
  <c r="AC2033" i="19"/>
  <c r="AC2034" i="19"/>
  <c r="AC2035" i="19"/>
  <c r="AC2036" i="19"/>
  <c r="AC2037" i="19"/>
  <c r="AC2038" i="19"/>
  <c r="AC2039" i="19"/>
  <c r="AC2040" i="19"/>
  <c r="AC2041" i="19"/>
  <c r="AC2042" i="19"/>
  <c r="AC2043" i="19"/>
  <c r="AC2044" i="19"/>
  <c r="AC2045" i="19"/>
  <c r="AC2046" i="19"/>
  <c r="AC2047" i="19"/>
  <c r="AC2048" i="19"/>
  <c r="AC2049" i="19"/>
  <c r="AC2050" i="19"/>
  <c r="AC2051" i="19"/>
  <c r="AC2052" i="19"/>
  <c r="AC2053" i="19"/>
  <c r="AC2054" i="19"/>
  <c r="AC2055" i="19"/>
  <c r="AC2056" i="19"/>
  <c r="AC2057" i="19"/>
  <c r="AC2058" i="19"/>
  <c r="AC2059" i="19"/>
  <c r="AC2060" i="19"/>
  <c r="AC2061" i="19"/>
  <c r="AC2062" i="19"/>
  <c r="AC2063" i="19"/>
  <c r="AC2064" i="19"/>
  <c r="AC2065" i="19"/>
  <c r="AC2066" i="19"/>
  <c r="AC2067" i="19"/>
  <c r="AC2068" i="19"/>
  <c r="AC2069" i="19"/>
  <c r="AC2070" i="19"/>
  <c r="AC2071" i="19"/>
  <c r="AC2072" i="19"/>
  <c r="AC2073" i="19"/>
  <c r="AC2074" i="19"/>
  <c r="AC2075" i="19"/>
  <c r="AC2076" i="19"/>
  <c r="AC2077" i="19"/>
  <c r="AC2078" i="19"/>
  <c r="AC2079" i="19"/>
  <c r="AC2080" i="19"/>
  <c r="AC2081" i="19"/>
  <c r="AC2082" i="19"/>
  <c r="AC2083" i="19"/>
  <c r="AC2084" i="19"/>
  <c r="AC2085" i="19"/>
  <c r="AC2086" i="19"/>
  <c r="AC2087" i="19"/>
  <c r="AC2088" i="19"/>
  <c r="AC2089" i="19"/>
  <c r="AC2090" i="19"/>
  <c r="AC2091" i="19"/>
  <c r="AC2092" i="19"/>
  <c r="AC2093" i="19"/>
  <c r="AC2094" i="19"/>
  <c r="AC2095" i="19"/>
  <c r="AC2096" i="19"/>
  <c r="AC2097" i="19"/>
  <c r="AC2098" i="19"/>
  <c r="AC2099" i="19"/>
  <c r="AC2100" i="19"/>
  <c r="AC2101" i="19"/>
  <c r="AC2102" i="19"/>
  <c r="AC2103" i="19"/>
  <c r="AC2104" i="19"/>
  <c r="AC2105" i="19"/>
  <c r="AC2106" i="19"/>
  <c r="AC2107" i="19"/>
  <c r="AC2108" i="19"/>
  <c r="AC2109" i="19"/>
  <c r="AC2110" i="19"/>
  <c r="AC2111" i="19"/>
  <c r="AC2112" i="19"/>
  <c r="AC2113" i="19"/>
  <c r="AC2114" i="19"/>
  <c r="AC2115" i="19"/>
  <c r="AC2116" i="19"/>
  <c r="AC2117" i="19"/>
  <c r="AC2118" i="19"/>
  <c r="AC2119" i="19"/>
  <c r="AC2120" i="19"/>
  <c r="AC2121" i="19"/>
  <c r="AC2122" i="19"/>
  <c r="AC2123" i="19"/>
  <c r="AC2124" i="19"/>
  <c r="AC2125" i="19"/>
  <c r="AC2126" i="19"/>
  <c r="AC2127" i="19"/>
  <c r="AC2128" i="19"/>
  <c r="AC2129" i="19"/>
  <c r="AC2130" i="19"/>
  <c r="AC2131" i="19"/>
  <c r="AC2132" i="19"/>
  <c r="AC2133" i="19"/>
  <c r="AC2134" i="19"/>
  <c r="AC2135" i="19"/>
  <c r="AC2136" i="19"/>
  <c r="AC2137" i="19"/>
  <c r="AC2138" i="19"/>
  <c r="AC2139" i="19"/>
  <c r="AC2140" i="19"/>
  <c r="AC2141" i="19"/>
  <c r="AC2142" i="19"/>
  <c r="AC2143" i="19"/>
  <c r="AC2144" i="19"/>
  <c r="AC2145" i="19"/>
  <c r="AC2146" i="19"/>
  <c r="AC2147" i="19"/>
  <c r="AC2148" i="19"/>
  <c r="AC2149" i="19"/>
  <c r="AC2150" i="19"/>
  <c r="AC2151" i="19"/>
  <c r="AC2152" i="19"/>
  <c r="AC2153" i="19"/>
  <c r="AC2154" i="19"/>
  <c r="AC2155" i="19"/>
  <c r="AC2156" i="19"/>
  <c r="AC2157" i="19"/>
  <c r="AC2158" i="19"/>
  <c r="AC2159" i="19"/>
  <c r="AC2160" i="19"/>
  <c r="AC2161" i="19"/>
  <c r="AC2162" i="19"/>
  <c r="AC2163" i="19"/>
  <c r="AC2164" i="19"/>
  <c r="AC2165" i="19"/>
  <c r="AC2166" i="19"/>
  <c r="AC2167" i="19"/>
  <c r="AC2168" i="19"/>
  <c r="AC2169" i="19"/>
  <c r="AC2170" i="19"/>
  <c r="AC2171" i="19"/>
  <c r="AC2172" i="19"/>
  <c r="AC2173" i="19"/>
  <c r="AC2174" i="19"/>
  <c r="AC2175" i="19"/>
  <c r="AC2176" i="19"/>
  <c r="AC2177" i="19"/>
  <c r="AC2178" i="19"/>
  <c r="AC2179" i="19"/>
  <c r="AC2180" i="19"/>
  <c r="AC2181" i="19"/>
  <c r="AC2182" i="19"/>
  <c r="AC2183" i="19"/>
  <c r="AC2184" i="19"/>
  <c r="AC2185" i="19"/>
  <c r="AC2186" i="19"/>
  <c r="AC2187" i="19"/>
  <c r="AC2188" i="19"/>
  <c r="AC2189" i="19"/>
  <c r="AC2190" i="19"/>
  <c r="AC2191" i="19"/>
  <c r="AC2192" i="19"/>
  <c r="AC2193" i="19"/>
  <c r="AC2194" i="19"/>
  <c r="AC2195" i="19"/>
  <c r="AC2196" i="19"/>
  <c r="AC2197" i="19"/>
  <c r="AC2198" i="19"/>
  <c r="AC2199" i="19"/>
  <c r="AC2200" i="19"/>
  <c r="AC2201" i="19"/>
  <c r="AC2202" i="19"/>
  <c r="AC2203" i="19"/>
  <c r="AC2204" i="19"/>
  <c r="AC2205" i="19"/>
  <c r="AC2206" i="19"/>
  <c r="AC2207" i="19"/>
  <c r="AC2208" i="19"/>
  <c r="AC2209" i="19"/>
  <c r="AC2210" i="19"/>
  <c r="AC2211" i="19"/>
  <c r="AC2212" i="19"/>
  <c r="AC2213" i="19"/>
  <c r="AC2214" i="19"/>
  <c r="AC2215" i="19"/>
  <c r="AC2216" i="19"/>
  <c r="AC2217" i="19"/>
  <c r="AC2218" i="19"/>
  <c r="AC2219" i="19"/>
  <c r="AC2220" i="19"/>
  <c r="AC2221" i="19"/>
  <c r="AC2222" i="19"/>
  <c r="AC2223" i="19"/>
  <c r="AC2224" i="19"/>
  <c r="AC2225" i="19"/>
  <c r="AC2226" i="19"/>
  <c r="AC2227" i="19"/>
  <c r="AC2228" i="19"/>
  <c r="AC2229" i="19"/>
  <c r="AC2230" i="19"/>
  <c r="AC2231" i="19"/>
  <c r="AC2232" i="19"/>
  <c r="AC2233" i="19"/>
  <c r="AC2234" i="19"/>
  <c r="AC2235" i="19"/>
  <c r="AC2236" i="19"/>
  <c r="AC2237" i="19"/>
  <c r="AC2238" i="19"/>
  <c r="AC2239" i="19"/>
  <c r="AC2240" i="19"/>
  <c r="AC2241" i="19"/>
  <c r="AC2242" i="19"/>
  <c r="AC2243" i="19"/>
  <c r="AC2244" i="19"/>
  <c r="AC2245" i="19"/>
  <c r="AC2246" i="19"/>
  <c r="AC2247" i="19"/>
  <c r="AC2248" i="19"/>
  <c r="AC2249" i="19"/>
  <c r="AC2250" i="19"/>
  <c r="AC2251" i="19"/>
  <c r="AC2252" i="19"/>
  <c r="AC2253" i="19"/>
  <c r="AC2254" i="19"/>
  <c r="AC2255" i="19"/>
  <c r="AC2256" i="19"/>
  <c r="AC2257" i="19"/>
  <c r="AC2258" i="19"/>
  <c r="AC2259" i="19"/>
  <c r="AC2260" i="19"/>
  <c r="AC2261" i="19"/>
  <c r="AC2262" i="19"/>
  <c r="AC2263" i="19"/>
  <c r="AC2264" i="19"/>
  <c r="AC2265" i="19"/>
  <c r="AC2266" i="19"/>
  <c r="AC2267" i="19"/>
  <c r="AC2268" i="19"/>
  <c r="AC2269" i="19"/>
  <c r="AC2270" i="19"/>
  <c r="AC2271" i="19"/>
  <c r="AC2272" i="19"/>
  <c r="AC2273" i="19"/>
  <c r="AC2274" i="19"/>
  <c r="AC2275" i="19"/>
  <c r="AC2276" i="19"/>
  <c r="AC2277" i="19"/>
  <c r="AC2278" i="19"/>
  <c r="AC2279" i="19"/>
  <c r="AC2280" i="19"/>
  <c r="AC2281" i="19"/>
  <c r="AC2282" i="19"/>
  <c r="AC2283" i="19"/>
  <c r="AC2284" i="19"/>
  <c r="AC2285" i="19"/>
  <c r="AC2286" i="19"/>
  <c r="AC2287" i="19"/>
  <c r="AC2288" i="19"/>
  <c r="AC2289" i="19"/>
  <c r="AC2290" i="19"/>
  <c r="AC2291" i="19"/>
  <c r="AC2292" i="19"/>
  <c r="AC2293" i="19"/>
  <c r="AC2294" i="19"/>
  <c r="AC2295" i="19"/>
  <c r="AC2296" i="19"/>
  <c r="AC2297" i="19"/>
  <c r="AC2298" i="19"/>
  <c r="AC2299" i="19"/>
  <c r="AC2300" i="19"/>
  <c r="AC2301" i="19"/>
  <c r="AC2302" i="19"/>
  <c r="AC2303" i="19"/>
  <c r="AC2304" i="19"/>
  <c r="AC2305" i="19"/>
  <c r="AC2306" i="19"/>
  <c r="AC2307" i="19"/>
  <c r="AC2308" i="19"/>
  <c r="AC2309" i="19"/>
  <c r="AC2310" i="19"/>
  <c r="AC2311" i="19"/>
  <c r="AC2312" i="19"/>
  <c r="AC2313" i="19"/>
  <c r="AC2314" i="19"/>
  <c r="AC2315" i="19"/>
  <c r="AC2316" i="19"/>
  <c r="AC2317" i="19"/>
  <c r="AC2318" i="19"/>
  <c r="AC2319" i="19"/>
  <c r="AC2320" i="19"/>
  <c r="AC2321" i="19"/>
  <c r="AC2322" i="19"/>
  <c r="AC2323" i="19"/>
  <c r="AC2324" i="19"/>
  <c r="AC2325" i="19"/>
  <c r="AC2326" i="19"/>
  <c r="AC2327" i="19"/>
  <c r="AC2328" i="19"/>
  <c r="AC2329" i="19"/>
  <c r="AC2330" i="19"/>
  <c r="AC2331" i="19"/>
  <c r="AC2332" i="19"/>
  <c r="AC2333" i="19"/>
  <c r="AC2334" i="19"/>
  <c r="AC2335" i="19"/>
  <c r="AC2336" i="19"/>
  <c r="AC2337" i="19"/>
  <c r="AC2338" i="19"/>
  <c r="AC2339" i="19"/>
  <c r="AC2340" i="19"/>
  <c r="AC2341" i="19"/>
  <c r="AC2342" i="19"/>
  <c r="AC2343" i="19"/>
  <c r="AC2344" i="19"/>
  <c r="AC2345" i="19"/>
  <c r="AC2346" i="19"/>
  <c r="AC2347" i="19"/>
  <c r="AC2348" i="19"/>
  <c r="AC2349" i="19"/>
  <c r="AC2350" i="19"/>
  <c r="AC2351" i="19"/>
  <c r="AC2352" i="19"/>
  <c r="AC2353" i="19"/>
  <c r="AC2354" i="19"/>
  <c r="AC2355" i="19"/>
  <c r="AC2356" i="19"/>
  <c r="AC2357" i="19"/>
  <c r="AC2358" i="19"/>
  <c r="AC2359" i="19"/>
  <c r="AC2360" i="19"/>
  <c r="AC2361" i="19"/>
  <c r="AC2362" i="19"/>
  <c r="AC2363" i="19"/>
  <c r="AC2364" i="19"/>
  <c r="AC2365" i="19"/>
  <c r="AC2366" i="19"/>
  <c r="AC2367" i="19"/>
  <c r="AC2368" i="19"/>
  <c r="AC2369" i="19"/>
  <c r="AC2370" i="19"/>
  <c r="AC2371" i="19"/>
  <c r="AC2372" i="19"/>
  <c r="AC2373" i="19"/>
  <c r="AC2374" i="19"/>
  <c r="AC2375" i="19"/>
  <c r="AC2376" i="19"/>
  <c r="AC2377" i="19"/>
  <c r="AC2378" i="19"/>
  <c r="AC2379" i="19"/>
  <c r="AC2380" i="19"/>
  <c r="AC2381" i="19"/>
  <c r="AC2382" i="19"/>
  <c r="AC2383" i="19"/>
  <c r="AC2384" i="19"/>
  <c r="AC2385" i="19"/>
  <c r="AC2386" i="19"/>
  <c r="AC2387" i="19"/>
  <c r="AC2388" i="19"/>
  <c r="AC2389" i="19"/>
  <c r="AC2390" i="19"/>
  <c r="AC2391" i="19"/>
  <c r="AC2392" i="19"/>
  <c r="AC2393" i="19"/>
  <c r="AC2394" i="19"/>
  <c r="AC2395" i="19"/>
  <c r="AC2396" i="19"/>
  <c r="AC2397" i="19"/>
  <c r="AC2398" i="19"/>
  <c r="AC2399" i="19"/>
  <c r="AC2400" i="19"/>
  <c r="AC2401" i="19"/>
  <c r="AC2402" i="19"/>
  <c r="AC2403" i="19"/>
  <c r="AC2404" i="19"/>
  <c r="AC2405" i="19"/>
  <c r="AC2406" i="19"/>
  <c r="AC2407" i="19"/>
  <c r="AC2408" i="19"/>
  <c r="AC2409" i="19"/>
  <c r="AC2410" i="19"/>
  <c r="AC2411" i="19"/>
  <c r="AC2412" i="19"/>
  <c r="AC2413" i="19"/>
  <c r="AC2414" i="19"/>
  <c r="AC2415" i="19"/>
  <c r="AC2416" i="19"/>
  <c r="AC2417" i="19"/>
  <c r="AC2418" i="19"/>
  <c r="AC2419" i="19"/>
  <c r="AC2420" i="19"/>
  <c r="AC2421" i="19"/>
  <c r="AC2422" i="19"/>
  <c r="AC2423" i="19"/>
  <c r="AC2424" i="19"/>
  <c r="AC2425" i="19"/>
  <c r="AC2426" i="19"/>
  <c r="AC2427" i="19"/>
  <c r="AC2428" i="19"/>
  <c r="AC2429" i="19"/>
  <c r="AC2430" i="19"/>
  <c r="AC2431" i="19"/>
  <c r="AC2432" i="19"/>
  <c r="AC2433" i="19"/>
  <c r="AC2434" i="19"/>
  <c r="AC2435" i="19"/>
  <c r="AC2436" i="19"/>
  <c r="AC2437" i="19"/>
  <c r="AC2438" i="19"/>
  <c r="AC2439" i="19"/>
  <c r="AC2440" i="19"/>
  <c r="AC2441" i="19"/>
  <c r="AC2442" i="19"/>
  <c r="AC2443" i="19"/>
  <c r="AC2444" i="19"/>
  <c r="AC2445" i="19"/>
  <c r="AC2446" i="19"/>
  <c r="AC2447" i="19"/>
  <c r="AC2448" i="19"/>
  <c r="AC2449" i="19"/>
  <c r="AC2450" i="19"/>
  <c r="AC2451" i="19"/>
  <c r="AC2452" i="19"/>
  <c r="AC2453" i="19"/>
  <c r="AC2454" i="19"/>
  <c r="AC2455" i="19"/>
  <c r="AC2456" i="19"/>
  <c r="AC2457" i="19"/>
  <c r="AC2458" i="19"/>
  <c r="AC2459" i="19"/>
  <c r="AC2460" i="19"/>
  <c r="AC2461" i="19"/>
  <c r="AC2462" i="19"/>
  <c r="AC2463" i="19"/>
  <c r="AC2464" i="19"/>
  <c r="AC2465" i="19"/>
  <c r="AC2466" i="19"/>
  <c r="AC2467" i="19"/>
  <c r="AC2468" i="19"/>
  <c r="AC2469" i="19"/>
  <c r="AC2470" i="19"/>
  <c r="AC2471" i="19"/>
  <c r="AC2472" i="19"/>
  <c r="AC2473" i="19"/>
  <c r="AC2474" i="19"/>
  <c r="AC2475" i="19"/>
  <c r="AC2476" i="19"/>
  <c r="AC2477" i="19"/>
  <c r="AC2478" i="19"/>
  <c r="AC2479" i="19"/>
  <c r="AC2480" i="19"/>
  <c r="AC2481" i="19"/>
  <c r="AC2482" i="19"/>
  <c r="AC2483" i="19"/>
  <c r="AC2484" i="19"/>
  <c r="AC2485" i="19"/>
  <c r="AC2486" i="19"/>
  <c r="AC2487" i="19"/>
  <c r="AC2488" i="19"/>
  <c r="AC2489" i="19"/>
  <c r="AC2490" i="19"/>
  <c r="AC2491" i="19"/>
  <c r="AC2492" i="19"/>
  <c r="AC2493" i="19"/>
  <c r="AC2494" i="19"/>
  <c r="AC2495" i="19"/>
  <c r="AC2496" i="19"/>
  <c r="AC2497" i="19"/>
  <c r="AC2498" i="19"/>
  <c r="AC2499" i="19"/>
  <c r="AC2500" i="19"/>
  <c r="AC2501" i="19"/>
  <c r="AC2502" i="19"/>
  <c r="AC2503" i="19"/>
  <c r="AC2504" i="19"/>
  <c r="AC2505" i="19"/>
  <c r="AC2506" i="19"/>
  <c r="AC2507" i="19"/>
  <c r="AC2508" i="19"/>
  <c r="AC2509" i="19"/>
  <c r="AC2510" i="19"/>
  <c r="AC2511" i="19"/>
  <c r="AC2512" i="19"/>
  <c r="AC2513" i="19"/>
  <c r="AC2514" i="19"/>
  <c r="AC2515" i="19"/>
  <c r="AC2516" i="19"/>
  <c r="AC2517" i="19"/>
  <c r="AC2518" i="19"/>
  <c r="AC2519" i="19"/>
  <c r="AC2520" i="19"/>
  <c r="AC2521" i="19"/>
  <c r="AC2522" i="19"/>
  <c r="AC2523" i="19"/>
  <c r="AC2524" i="19"/>
  <c r="AC2525" i="19"/>
  <c r="AC2526" i="19"/>
  <c r="AC2527" i="19"/>
  <c r="AC2528" i="19"/>
  <c r="AC2529" i="19"/>
  <c r="AC2530" i="19"/>
  <c r="AC2531" i="19"/>
  <c r="AC2532" i="19"/>
  <c r="AC2533" i="19"/>
  <c r="AC2534" i="19"/>
  <c r="AC2535" i="19"/>
  <c r="AC2536" i="19"/>
  <c r="AC2537" i="19"/>
  <c r="AC2538" i="19"/>
  <c r="AC2539" i="19"/>
  <c r="AC2540" i="19"/>
  <c r="AC2541" i="19"/>
  <c r="AC2542" i="19"/>
  <c r="AC2543" i="19"/>
  <c r="AC2544" i="19"/>
  <c r="AC2545" i="19"/>
  <c r="AC2546" i="19"/>
  <c r="AC2547" i="19"/>
  <c r="AC2548" i="19"/>
  <c r="AC2549" i="19"/>
  <c r="AC2550" i="19"/>
  <c r="AC2551" i="19"/>
  <c r="AC2552" i="19"/>
  <c r="AC2553" i="19"/>
  <c r="AC2554" i="19"/>
  <c r="AC2555" i="19"/>
  <c r="AC2556" i="19"/>
  <c r="AC2557" i="19"/>
  <c r="AC2558" i="19"/>
  <c r="AC2559" i="19"/>
  <c r="AC2560" i="19"/>
  <c r="AC2561" i="19"/>
  <c r="AC2562" i="19"/>
  <c r="AC2563" i="19"/>
  <c r="AC2564" i="19"/>
  <c r="AC2565" i="19"/>
  <c r="AC2566" i="19"/>
  <c r="AC2567" i="19"/>
  <c r="AC2568" i="19"/>
  <c r="AC2569" i="19"/>
  <c r="AC2570" i="19"/>
  <c r="AC2571" i="19"/>
  <c r="AC2572" i="19"/>
  <c r="AC2573" i="19"/>
  <c r="AC2574" i="19"/>
  <c r="AC2575" i="19"/>
  <c r="AC2576" i="19"/>
  <c r="AC2577" i="19"/>
  <c r="AC2578" i="19"/>
  <c r="AC2579" i="19"/>
  <c r="AC2580" i="19"/>
  <c r="AC2581" i="19"/>
  <c r="AC2582" i="19"/>
  <c r="AC2583" i="19"/>
  <c r="AC2584" i="19"/>
  <c r="AC2585" i="19"/>
  <c r="AC2586" i="19"/>
  <c r="AC2587" i="19"/>
  <c r="AC2588" i="19"/>
  <c r="AC2589" i="19"/>
  <c r="AC2590" i="19"/>
  <c r="AC2591" i="19"/>
  <c r="AC2592" i="19"/>
  <c r="AC2593" i="19"/>
  <c r="AC2594" i="19"/>
  <c r="AC2595" i="19"/>
  <c r="AC2596" i="19"/>
  <c r="AC2597" i="19"/>
  <c r="AC2598" i="19"/>
  <c r="AC2599" i="19"/>
  <c r="AC2600" i="19"/>
  <c r="AC2601" i="19"/>
  <c r="AC2602" i="19"/>
  <c r="AC2603" i="19"/>
  <c r="AC2604" i="19"/>
  <c r="AC2605" i="19"/>
  <c r="AC2606" i="19"/>
  <c r="AC2607" i="19"/>
  <c r="AC2608" i="19"/>
  <c r="AC2609" i="19"/>
  <c r="AC2610" i="19"/>
  <c r="AC2611" i="19"/>
  <c r="AC2612" i="19"/>
  <c r="AC2613" i="19"/>
  <c r="AC2614" i="19"/>
  <c r="AC2615" i="19"/>
  <c r="AC2616" i="19"/>
  <c r="AC2617" i="19"/>
  <c r="AC2618" i="19"/>
  <c r="AC2619" i="19"/>
  <c r="AC2620" i="19"/>
  <c r="AC2621" i="19"/>
  <c r="AC2622" i="19"/>
  <c r="AC2623" i="19"/>
  <c r="AC2624" i="19"/>
  <c r="AC2625" i="19"/>
  <c r="AC2626" i="19"/>
  <c r="AC2627" i="19"/>
  <c r="AC2628" i="19"/>
  <c r="AC2629" i="19"/>
  <c r="AC2630" i="19"/>
  <c r="AC2631" i="19"/>
  <c r="AC2632" i="19"/>
  <c r="AC2633" i="19"/>
  <c r="AC2634" i="19"/>
  <c r="AC2635" i="19"/>
  <c r="AC2636" i="19"/>
  <c r="AC2637" i="19"/>
  <c r="AC2638" i="19"/>
  <c r="AC2639" i="19"/>
  <c r="AC2640" i="19"/>
  <c r="AC2641" i="19"/>
  <c r="AC2642" i="19"/>
  <c r="AC2643" i="19"/>
  <c r="AC2644" i="19"/>
  <c r="AC2645" i="19"/>
  <c r="AC2646" i="19"/>
  <c r="AC2647" i="19"/>
  <c r="AC2648" i="19"/>
  <c r="AC2649" i="19"/>
  <c r="AC2650" i="19"/>
  <c r="AC2651" i="19"/>
  <c r="AC2652" i="19"/>
  <c r="AC2653" i="19"/>
  <c r="AC2654" i="19"/>
  <c r="AC2655" i="19"/>
  <c r="AC2656" i="19"/>
  <c r="AC2657" i="19"/>
  <c r="AC2658" i="19"/>
  <c r="AC2659" i="19"/>
  <c r="AC2660" i="19"/>
  <c r="AC2661" i="19"/>
  <c r="AC2662" i="19"/>
  <c r="AC2663" i="19"/>
  <c r="AC2664" i="19"/>
  <c r="AC2665" i="19"/>
  <c r="AC2666" i="19"/>
  <c r="AC2667" i="19"/>
  <c r="AC2668" i="19"/>
  <c r="AC2669" i="19"/>
  <c r="AC2670" i="19"/>
  <c r="AC2671" i="19"/>
  <c r="AC2672" i="19"/>
  <c r="AC2673" i="19"/>
  <c r="AC2674" i="19"/>
  <c r="AC2675" i="19"/>
  <c r="AC2676" i="19"/>
  <c r="AC2677" i="19"/>
  <c r="AC2678" i="19"/>
  <c r="AC2679" i="19"/>
  <c r="AC2680" i="19"/>
  <c r="AC2681" i="19"/>
  <c r="AC2682" i="19"/>
  <c r="AC2683" i="19"/>
  <c r="AC2684" i="19"/>
  <c r="AC2685" i="19"/>
  <c r="AC2686" i="19"/>
  <c r="AC2687" i="19"/>
  <c r="AC2688" i="19"/>
  <c r="AC2689" i="19"/>
  <c r="AC2690" i="19"/>
  <c r="AC2691" i="19"/>
  <c r="AC2692" i="19"/>
  <c r="AC2693" i="19"/>
  <c r="AC2694" i="19"/>
  <c r="AC2695" i="19"/>
  <c r="AC2696" i="19"/>
  <c r="AC2697" i="19"/>
  <c r="AC2698" i="19"/>
  <c r="AC2699" i="19"/>
  <c r="AC2700" i="19"/>
  <c r="AC2701" i="19"/>
  <c r="AC2702" i="19"/>
  <c r="AC2703" i="19"/>
  <c r="AC2704" i="19"/>
  <c r="AC2705" i="19"/>
  <c r="AC2706" i="19"/>
  <c r="AC2707" i="19"/>
  <c r="AC2708" i="19"/>
  <c r="AC2709" i="19"/>
  <c r="AC2710" i="19"/>
  <c r="AC2711" i="19"/>
  <c r="AC2712" i="19"/>
  <c r="AC2713" i="19"/>
  <c r="AC2714" i="19"/>
  <c r="AC2715" i="19"/>
  <c r="AC2716" i="19"/>
  <c r="AC2717" i="19"/>
  <c r="AC2718" i="19"/>
  <c r="AC2719" i="19"/>
  <c r="AC2720" i="19"/>
  <c r="AC2721" i="19"/>
  <c r="AC2722" i="19"/>
  <c r="AC2723" i="19"/>
  <c r="AC2724" i="19"/>
  <c r="AC2725" i="19"/>
  <c r="AC2726" i="19"/>
  <c r="AC2727" i="19"/>
  <c r="AC2728" i="19"/>
  <c r="AC2729" i="19"/>
  <c r="AC2730" i="19"/>
  <c r="AC2731" i="19"/>
  <c r="AC2732" i="19"/>
  <c r="AC2733" i="19"/>
  <c r="AC2734" i="19"/>
  <c r="AC2735" i="19"/>
  <c r="AC2736" i="19"/>
  <c r="AC2737" i="19"/>
  <c r="AC2738" i="19"/>
  <c r="AC2739" i="19"/>
  <c r="AC2740" i="19"/>
  <c r="AC2741" i="19"/>
  <c r="AC2742" i="19"/>
  <c r="AC2743" i="19"/>
  <c r="AC2744" i="19"/>
  <c r="AC2745" i="19"/>
  <c r="AC2746" i="19"/>
  <c r="AC2747" i="19"/>
  <c r="AC2748" i="19"/>
  <c r="AC2749" i="19"/>
  <c r="AC2750" i="19"/>
  <c r="AC2751" i="19"/>
  <c r="AC2752" i="19"/>
  <c r="AC2753" i="19"/>
  <c r="AC2754" i="19"/>
  <c r="AC2755" i="19"/>
  <c r="AC2756" i="19"/>
  <c r="AC2757" i="19"/>
  <c r="AC2758" i="19"/>
  <c r="AC2759" i="19"/>
  <c r="AC2760" i="19"/>
  <c r="AC2761" i="19"/>
  <c r="AC2762" i="19"/>
  <c r="AC2763" i="19"/>
  <c r="AC2764" i="19"/>
  <c r="AC2765" i="19"/>
  <c r="AC2766" i="19"/>
  <c r="AC2767" i="19"/>
  <c r="AC2768" i="19"/>
  <c r="AC2769" i="19"/>
  <c r="AC2770" i="19"/>
  <c r="AC2771" i="19"/>
  <c r="AC2772" i="19"/>
  <c r="AC2773" i="19"/>
  <c r="AC2774" i="19"/>
  <c r="AC2775" i="19"/>
  <c r="AC2776" i="19"/>
  <c r="AC2777" i="19"/>
  <c r="AC2778" i="19"/>
  <c r="AC2779" i="19"/>
  <c r="AC2780" i="19"/>
  <c r="AC2781" i="19"/>
  <c r="AC2782" i="19"/>
  <c r="AC2783" i="19"/>
  <c r="AC2784" i="19"/>
  <c r="AC2785" i="19"/>
  <c r="AC2786" i="19"/>
  <c r="AC2787" i="19"/>
  <c r="AC2788" i="19"/>
  <c r="AC2789" i="19"/>
  <c r="AC2790" i="19"/>
  <c r="AC2791" i="19"/>
  <c r="AC2792" i="19"/>
  <c r="AC2793" i="19"/>
  <c r="AC2794" i="19"/>
  <c r="AC2795" i="19"/>
  <c r="AC2796" i="19"/>
  <c r="AC2797" i="19"/>
  <c r="AC2798" i="19"/>
  <c r="AC2799" i="19"/>
  <c r="AC2800" i="19"/>
  <c r="AC2801" i="19"/>
  <c r="AC2802" i="19"/>
  <c r="AC2803" i="19"/>
  <c r="AC2804" i="19"/>
  <c r="AC2805" i="19"/>
  <c r="AC2806" i="19"/>
  <c r="AC2807" i="19"/>
  <c r="AC2808" i="19"/>
  <c r="AC2809" i="19"/>
  <c r="AC2810" i="19"/>
  <c r="AC2811" i="19"/>
  <c r="AC2812" i="19"/>
  <c r="AC2813" i="19"/>
  <c r="AC2814" i="19"/>
  <c r="AC2815" i="19"/>
  <c r="AC2816" i="19"/>
  <c r="AC2817" i="19"/>
  <c r="AC2818" i="19"/>
  <c r="AC2819" i="19"/>
  <c r="AC2820" i="19"/>
  <c r="AC2821" i="19"/>
  <c r="AC2822" i="19"/>
  <c r="AC2823" i="19"/>
  <c r="AC2824" i="19"/>
  <c r="AC2825" i="19"/>
  <c r="AC2826" i="19"/>
  <c r="AC2827" i="19"/>
  <c r="AC2828" i="19"/>
  <c r="AC2829" i="19"/>
  <c r="AC2830" i="19"/>
  <c r="AC2831" i="19"/>
  <c r="AC2832" i="19"/>
  <c r="AC2833" i="19"/>
  <c r="AC2834" i="19"/>
  <c r="AC2835" i="19"/>
  <c r="AC2836" i="19"/>
  <c r="AC2837" i="19"/>
  <c r="AC2838" i="19"/>
  <c r="AC2839" i="19"/>
  <c r="AC2840" i="19"/>
  <c r="AC2841" i="19"/>
  <c r="AC2842" i="19"/>
  <c r="AC2843" i="19"/>
  <c r="AC2844" i="19"/>
  <c r="AC2845" i="19"/>
  <c r="AC2846" i="19"/>
  <c r="AC2847" i="19"/>
  <c r="AC2848" i="19"/>
  <c r="AC2849" i="19"/>
  <c r="AC2850" i="19"/>
  <c r="AC2851" i="19"/>
  <c r="AC2852" i="19"/>
  <c r="AC2853" i="19"/>
  <c r="AC2854" i="19"/>
  <c r="AC2855" i="19"/>
  <c r="AC2856" i="19"/>
  <c r="AC2857" i="19"/>
  <c r="AC2858" i="19"/>
  <c r="AC2859" i="19"/>
  <c r="AC2860" i="19"/>
  <c r="AC2861" i="19"/>
  <c r="AC2862" i="19"/>
  <c r="AC2863" i="19"/>
  <c r="AC2864" i="19"/>
  <c r="AC2865" i="19"/>
  <c r="AC2866" i="19"/>
  <c r="AC2867" i="19"/>
  <c r="AC2868" i="19"/>
  <c r="AC2869" i="19"/>
  <c r="AC2870" i="19"/>
  <c r="AC2871" i="19"/>
  <c r="AC2872" i="19"/>
  <c r="AC2873" i="19"/>
  <c r="AC2874" i="19"/>
  <c r="AC2875" i="19"/>
  <c r="AC2876" i="19"/>
  <c r="AC2877" i="19"/>
  <c r="AC2878" i="19"/>
  <c r="AC2879" i="19"/>
  <c r="AC2880" i="19"/>
  <c r="AC2881" i="19"/>
  <c r="AC2882" i="19"/>
  <c r="AC2883" i="19"/>
  <c r="AC2884" i="19"/>
  <c r="AC2885" i="19"/>
  <c r="AC2886" i="19"/>
  <c r="AC2887" i="19"/>
  <c r="AC2888" i="19"/>
  <c r="AC2889" i="19"/>
  <c r="AC2890" i="19"/>
  <c r="AC2891" i="19"/>
  <c r="AC2892" i="19"/>
  <c r="AC2893" i="19"/>
  <c r="AC2894" i="19"/>
  <c r="AC2895" i="19"/>
  <c r="AC2896" i="19"/>
  <c r="AC2897" i="19"/>
  <c r="AC2898" i="19"/>
  <c r="AC2899" i="19"/>
  <c r="AC2900" i="19"/>
  <c r="AC2901" i="19"/>
  <c r="AC2902" i="19"/>
  <c r="AC2903" i="19"/>
  <c r="AC2904" i="19"/>
  <c r="AC2905" i="19"/>
  <c r="AC2906" i="19"/>
  <c r="AC2907" i="19"/>
  <c r="AC2908" i="19"/>
  <c r="AC2909" i="19"/>
  <c r="AC2910" i="19"/>
  <c r="AC2911" i="19"/>
  <c r="AC2912" i="19"/>
  <c r="AC2913" i="19"/>
  <c r="AC2914" i="19"/>
  <c r="AC2915" i="19"/>
  <c r="AC2916" i="19"/>
  <c r="AC2917" i="19"/>
  <c r="AC2918" i="19"/>
  <c r="AC2919" i="19"/>
  <c r="AC2920" i="19"/>
  <c r="AC2921" i="19"/>
  <c r="AC2922" i="19"/>
  <c r="AC2923" i="19"/>
  <c r="AC2924" i="19"/>
  <c r="AC2925" i="19"/>
  <c r="AC2926" i="19"/>
  <c r="AC2927" i="19"/>
  <c r="AC2928" i="19"/>
  <c r="AC2929" i="19"/>
  <c r="AC2930" i="19"/>
  <c r="AC2931" i="19"/>
  <c r="AC2932" i="19"/>
  <c r="AC2933" i="19"/>
  <c r="AC2934" i="19"/>
  <c r="AC2935" i="19"/>
  <c r="AC2936" i="19"/>
  <c r="AC2937" i="19"/>
  <c r="AC2938" i="19"/>
  <c r="AC2939" i="19"/>
  <c r="AC2940" i="19"/>
  <c r="AC2941" i="19"/>
  <c r="AC2942" i="19"/>
  <c r="AC2943" i="19"/>
  <c r="AC2944" i="19"/>
  <c r="AC2945" i="19"/>
  <c r="AC2946" i="19"/>
  <c r="AC2947" i="19"/>
  <c r="AC2948" i="19"/>
  <c r="AC2949" i="19"/>
  <c r="AC2950" i="19"/>
  <c r="AC2951" i="19"/>
  <c r="AC2952" i="19"/>
  <c r="AC2953" i="19"/>
  <c r="AC2954" i="19"/>
  <c r="AC2955" i="19"/>
  <c r="AC2956" i="19"/>
  <c r="AC2957" i="19"/>
  <c r="AC2958" i="19"/>
  <c r="AC2959" i="19"/>
  <c r="AC2960" i="19"/>
  <c r="AC2961" i="19"/>
  <c r="AC2962" i="19"/>
  <c r="AC2963" i="19"/>
  <c r="AC2964" i="19"/>
  <c r="AC2965" i="19"/>
  <c r="AC2966" i="19"/>
  <c r="AC2967" i="19"/>
  <c r="AC2968" i="19"/>
  <c r="AC2969" i="19"/>
  <c r="AC2970" i="19"/>
  <c r="AC2971" i="19"/>
  <c r="AC2972" i="19"/>
  <c r="AC2973" i="19"/>
  <c r="AC2974" i="19"/>
  <c r="AC2975" i="19"/>
  <c r="AC2976" i="19"/>
  <c r="AC2977" i="19"/>
  <c r="AC2978" i="19"/>
  <c r="AC2979" i="19"/>
  <c r="AC2980" i="19"/>
  <c r="AC2981" i="19"/>
  <c r="AC2982" i="19"/>
  <c r="AC2983" i="19"/>
  <c r="AC2984" i="19"/>
  <c r="AC2985" i="19"/>
  <c r="AC2986" i="19"/>
  <c r="AC2987" i="19"/>
  <c r="AC2988" i="19"/>
  <c r="AC2989" i="19"/>
  <c r="AC2990" i="19"/>
  <c r="AC2991" i="19"/>
  <c r="AC2992" i="19"/>
  <c r="AC2993" i="19"/>
  <c r="AC2994" i="19"/>
  <c r="AC2995" i="19"/>
  <c r="AC2996" i="19"/>
  <c r="AC2997" i="19"/>
  <c r="AC2998" i="19"/>
  <c r="AC2999" i="19"/>
  <c r="AC3000" i="19"/>
  <c r="AC3001" i="19"/>
  <c r="AC3002" i="19"/>
  <c r="AC3003" i="19"/>
  <c r="AC3004" i="19"/>
  <c r="AC3005" i="19"/>
  <c r="AC3006" i="19"/>
  <c r="AC3007" i="19"/>
  <c r="AC3008" i="19"/>
  <c r="AC3009" i="19"/>
  <c r="AC3010" i="19"/>
  <c r="AC3011" i="19"/>
  <c r="AC3012" i="19"/>
  <c r="AC3013" i="19"/>
  <c r="AC3014" i="19"/>
  <c r="AC3015" i="19"/>
  <c r="AC3016" i="19"/>
  <c r="AC3017" i="19"/>
  <c r="AC3018" i="19"/>
  <c r="AC3019" i="19"/>
  <c r="AC3020" i="19"/>
  <c r="AC3021" i="19"/>
  <c r="AC3022" i="19"/>
  <c r="AC3023" i="19"/>
  <c r="AC3024" i="19"/>
  <c r="AC3025" i="19"/>
  <c r="AC3026" i="19"/>
  <c r="AC3027" i="19"/>
  <c r="AC3028" i="19"/>
  <c r="AC3029" i="19"/>
  <c r="AC3030" i="19"/>
  <c r="AC3031" i="19"/>
  <c r="AC3032" i="19"/>
  <c r="AC3033" i="19"/>
  <c r="AC3034" i="19"/>
  <c r="AC3035" i="19"/>
  <c r="AC3036" i="19"/>
  <c r="AC3037" i="19"/>
  <c r="AC3038" i="19"/>
  <c r="AC3039" i="19"/>
  <c r="AC3040" i="19"/>
  <c r="AC3041" i="19"/>
  <c r="AC3042" i="19"/>
  <c r="AC3043" i="19"/>
  <c r="AC3044" i="19"/>
  <c r="AC3045" i="19"/>
  <c r="AC3046" i="19"/>
  <c r="AC3047" i="19"/>
  <c r="AC3048" i="19"/>
  <c r="AC3049" i="19"/>
  <c r="AC3050" i="19"/>
  <c r="AC3051" i="19"/>
  <c r="AC3052" i="19"/>
  <c r="AC3053" i="19"/>
  <c r="AC3054" i="19"/>
  <c r="AC3055" i="19"/>
  <c r="AC3056" i="19"/>
  <c r="AC3057" i="19"/>
  <c r="AC3058" i="19"/>
  <c r="AC3059" i="19"/>
  <c r="AC3060" i="19"/>
  <c r="AC3061" i="19"/>
  <c r="AC3062" i="19"/>
  <c r="AC3063" i="19"/>
  <c r="AC3064" i="19"/>
  <c r="AC3065" i="19"/>
  <c r="AC3066" i="19"/>
  <c r="AC3067" i="19"/>
  <c r="AC3068" i="19"/>
  <c r="AC3069" i="19"/>
  <c r="AC3070" i="19"/>
  <c r="AC3071" i="19"/>
  <c r="AC3072" i="19"/>
  <c r="AC3073" i="19"/>
  <c r="AC3074" i="19"/>
  <c r="AC3075" i="19"/>
  <c r="AC3076" i="19"/>
  <c r="AC3077" i="19"/>
  <c r="AC3078" i="19"/>
  <c r="AC3079" i="19"/>
  <c r="AC3080" i="19"/>
  <c r="AC3081" i="19"/>
  <c r="AC3082" i="19"/>
  <c r="AC3083" i="19"/>
  <c r="AC3084" i="19"/>
  <c r="AC3085" i="19"/>
  <c r="AC3086" i="19"/>
  <c r="AC3087" i="19"/>
  <c r="AC3088" i="19"/>
  <c r="AC3089" i="19"/>
  <c r="AC3090" i="19"/>
  <c r="AC3091" i="19"/>
  <c r="AC3092" i="19"/>
  <c r="AC3093" i="19"/>
  <c r="AC3094" i="19"/>
  <c r="AC3095" i="19"/>
  <c r="AC3096" i="19"/>
  <c r="AC3097" i="19"/>
  <c r="AC3098" i="19"/>
  <c r="AC3099" i="19"/>
  <c r="AC3100" i="19"/>
  <c r="AC3101" i="19"/>
  <c r="AC3102" i="19"/>
  <c r="AC3103" i="19"/>
  <c r="AC3104" i="19"/>
  <c r="AC3105" i="19"/>
  <c r="AC3106" i="19"/>
  <c r="AC3107" i="19"/>
  <c r="AC3108" i="19"/>
  <c r="AC3109" i="19"/>
  <c r="AC3110" i="19"/>
  <c r="AC3111" i="19"/>
  <c r="AC3112" i="19"/>
  <c r="AC3113" i="19"/>
  <c r="AC3114" i="19"/>
  <c r="AC3115" i="19"/>
  <c r="AC3116" i="19"/>
  <c r="AC3117" i="19"/>
  <c r="AC3118" i="19"/>
  <c r="AC3119" i="19"/>
  <c r="AC3120" i="19"/>
  <c r="AC3121" i="19"/>
  <c r="AC3122" i="19"/>
  <c r="AC3123" i="19"/>
  <c r="AC3124" i="19"/>
  <c r="AC3125" i="19"/>
  <c r="AC3126" i="19"/>
  <c r="AC3127" i="19"/>
  <c r="AC3128" i="19"/>
  <c r="AC3129" i="19"/>
  <c r="AC3130" i="19"/>
  <c r="AC3131" i="19"/>
  <c r="AC3132" i="19"/>
  <c r="AC3133" i="19"/>
  <c r="AC3134" i="19"/>
  <c r="AC3135" i="19"/>
  <c r="AC3136" i="19"/>
  <c r="AC3137" i="19"/>
  <c r="AC3138" i="19"/>
  <c r="AC3139" i="19"/>
  <c r="AC3140" i="19"/>
  <c r="AC3141" i="19"/>
  <c r="AC3142" i="19"/>
  <c r="AC3143" i="19"/>
  <c r="AC3144" i="19"/>
  <c r="AC3145" i="19"/>
  <c r="AC3146" i="19"/>
  <c r="AC3147" i="19"/>
  <c r="AC3148" i="19"/>
  <c r="AC3149" i="19"/>
  <c r="AC3150" i="19"/>
  <c r="AC3151" i="19"/>
  <c r="AC3152" i="19"/>
  <c r="AC3153" i="19"/>
  <c r="AC3154" i="19"/>
  <c r="AC3155" i="19"/>
  <c r="AC3156" i="19"/>
  <c r="AC3157" i="19"/>
  <c r="AC3158" i="19"/>
  <c r="AC3159" i="19"/>
  <c r="AC3160" i="19"/>
  <c r="AC3161" i="19"/>
  <c r="AC3162" i="19"/>
  <c r="AC3163" i="19"/>
  <c r="AC3164" i="19"/>
  <c r="AC3165" i="19"/>
  <c r="AC3166" i="19"/>
  <c r="AC3167" i="19"/>
  <c r="AC3168" i="19"/>
  <c r="AC3169" i="19"/>
  <c r="AC3170" i="19"/>
  <c r="AC3171" i="19"/>
  <c r="AC3172" i="19"/>
  <c r="AC3173" i="19"/>
  <c r="AC3174" i="19"/>
  <c r="AC3175" i="19"/>
  <c r="AC3176" i="19"/>
  <c r="AC3177" i="19"/>
  <c r="AC3178" i="19"/>
  <c r="AC3179" i="19"/>
  <c r="AC3180" i="19"/>
  <c r="AC3181" i="19"/>
  <c r="AC3182" i="19"/>
  <c r="AC3183" i="19"/>
  <c r="AC3184" i="19"/>
  <c r="AC3185" i="19"/>
  <c r="AC3186" i="19"/>
  <c r="AC3187" i="19"/>
  <c r="AC3188" i="19"/>
  <c r="AC3189" i="19"/>
  <c r="AC3190" i="19"/>
  <c r="AC3191" i="19"/>
  <c r="AC3192" i="19"/>
  <c r="AC3193" i="19"/>
  <c r="AC3194" i="19"/>
  <c r="AC3195" i="19"/>
  <c r="AC3196" i="19"/>
  <c r="AC3197" i="19"/>
  <c r="AC3198" i="19"/>
  <c r="AC3199" i="19"/>
  <c r="AC3200" i="19"/>
  <c r="AC3201" i="19"/>
  <c r="AC3202" i="19"/>
  <c r="AC3203" i="19"/>
  <c r="AC3204" i="19"/>
  <c r="AC3205" i="19"/>
  <c r="AC3206" i="19"/>
  <c r="AC3207" i="19"/>
  <c r="AC3208" i="19"/>
  <c r="AC3209" i="19"/>
  <c r="AC3210" i="19"/>
  <c r="AC3211" i="19"/>
  <c r="AC3212" i="19"/>
  <c r="AC3213" i="19"/>
  <c r="AC3214" i="19"/>
  <c r="AC3215" i="19"/>
  <c r="AC3216" i="19"/>
  <c r="AC3217" i="19"/>
  <c r="AC3218" i="19"/>
  <c r="AC3219" i="19"/>
  <c r="AC3220" i="19"/>
  <c r="AC3221" i="19"/>
  <c r="AC3222" i="19"/>
  <c r="AC3223" i="19"/>
  <c r="AC3224" i="19"/>
  <c r="AC3225" i="19"/>
  <c r="AC3226" i="19"/>
  <c r="AC3227" i="19"/>
  <c r="AC3228" i="19"/>
  <c r="AC3229" i="19"/>
  <c r="AC3230" i="19"/>
  <c r="AC3231" i="19"/>
  <c r="AC3232" i="19"/>
  <c r="AC3233" i="19"/>
  <c r="AC3234" i="19"/>
  <c r="AC3235" i="19"/>
  <c r="AC3236" i="19"/>
  <c r="AC3237" i="19"/>
  <c r="AC3238" i="19"/>
  <c r="AC3239" i="19"/>
  <c r="AC3240" i="19"/>
  <c r="AC3241" i="19"/>
  <c r="AC3242" i="19"/>
  <c r="AC3243" i="19"/>
  <c r="AC3244" i="19"/>
  <c r="AC3245" i="19"/>
  <c r="AC3246" i="19"/>
  <c r="AC3247" i="19"/>
  <c r="AC3248" i="19"/>
  <c r="AC3249" i="19"/>
  <c r="AC3250" i="19"/>
  <c r="AC3251" i="19"/>
  <c r="AC3252" i="19"/>
  <c r="AC3253" i="19"/>
  <c r="AC3254" i="19"/>
  <c r="AC3255" i="19"/>
  <c r="AC3256" i="19"/>
  <c r="AC3257" i="19"/>
  <c r="AC3258" i="19"/>
  <c r="AC3259" i="19"/>
  <c r="AC3260" i="19"/>
  <c r="AC3261" i="19"/>
  <c r="AC3262" i="19"/>
  <c r="AC3263" i="19"/>
  <c r="AC3264" i="19"/>
  <c r="AC3265" i="19"/>
  <c r="AC3266" i="19"/>
  <c r="AC3267" i="19"/>
  <c r="AC3268" i="19"/>
  <c r="AC3269" i="19"/>
  <c r="AC3270" i="19"/>
  <c r="AC3271" i="19"/>
  <c r="AC3272" i="19"/>
  <c r="AC3273" i="19"/>
  <c r="AC3274" i="19"/>
  <c r="AC3275" i="19"/>
  <c r="AC3276" i="19"/>
  <c r="AC3277" i="19"/>
  <c r="AC3278" i="19"/>
  <c r="AC3279" i="19"/>
  <c r="AC3280" i="19"/>
  <c r="AC3281" i="19"/>
  <c r="AC3282" i="19"/>
  <c r="AC3283" i="19"/>
  <c r="AC3284" i="19"/>
  <c r="AC3285" i="19"/>
  <c r="AC3286" i="19"/>
  <c r="AC3287" i="19"/>
  <c r="AC3288" i="19"/>
  <c r="AC2" i="19"/>
  <c r="L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T274" i="19" s="1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T377" i="19" s="1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4" i="19"/>
  <c r="L435" i="19"/>
  <c r="L43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T478" i="19" s="1"/>
  <c r="L479" i="19"/>
  <c r="L480" i="19"/>
  <c r="L481" i="19"/>
  <c r="L482" i="19"/>
  <c r="L483" i="19"/>
  <c r="L484" i="19"/>
  <c r="L485" i="19"/>
  <c r="L486" i="19"/>
  <c r="L487" i="19"/>
  <c r="L488" i="19"/>
  <c r="L489" i="19"/>
  <c r="L490" i="19"/>
  <c r="L491" i="19"/>
  <c r="L492" i="19"/>
  <c r="L493" i="19"/>
  <c r="L494" i="19"/>
  <c r="L495" i="19"/>
  <c r="L496" i="19"/>
  <c r="L497" i="19"/>
  <c r="L498" i="19"/>
  <c r="L499" i="19"/>
  <c r="L500" i="19"/>
  <c r="L501" i="19"/>
  <c r="L502" i="19"/>
  <c r="L503" i="19"/>
  <c r="L504" i="19"/>
  <c r="L505" i="19"/>
  <c r="L506" i="19"/>
  <c r="L507" i="19"/>
  <c r="L508" i="19"/>
  <c r="L509" i="19"/>
  <c r="L510" i="19"/>
  <c r="L511" i="19"/>
  <c r="L512" i="19"/>
  <c r="L513" i="19"/>
  <c r="L514" i="19"/>
  <c r="L515" i="19"/>
  <c r="L516" i="19"/>
  <c r="L517" i="19"/>
  <c r="L518" i="19"/>
  <c r="L519" i="19"/>
  <c r="L520" i="19"/>
  <c r="L521" i="19"/>
  <c r="L522" i="19"/>
  <c r="L523" i="19"/>
  <c r="L524" i="19"/>
  <c r="L525" i="19"/>
  <c r="L526" i="19"/>
  <c r="L527" i="19"/>
  <c r="L528" i="19"/>
  <c r="L529" i="19"/>
  <c r="L530" i="19"/>
  <c r="L531" i="19"/>
  <c r="L532" i="19"/>
  <c r="L533" i="19"/>
  <c r="L534" i="19"/>
  <c r="L535" i="19"/>
  <c r="L536" i="19"/>
  <c r="L537" i="19"/>
  <c r="L538" i="19"/>
  <c r="L539" i="19"/>
  <c r="L540" i="19"/>
  <c r="L541" i="19"/>
  <c r="L542" i="19"/>
  <c r="L543" i="19"/>
  <c r="L544" i="19"/>
  <c r="L545" i="19"/>
  <c r="L546" i="19"/>
  <c r="L547" i="19"/>
  <c r="L548" i="19"/>
  <c r="L549" i="19"/>
  <c r="L550" i="19"/>
  <c r="L551" i="19"/>
  <c r="L552" i="19"/>
  <c r="L553" i="19"/>
  <c r="L554" i="19"/>
  <c r="L555" i="19"/>
  <c r="L556" i="19"/>
  <c r="L557" i="19"/>
  <c r="L558" i="19"/>
  <c r="L559" i="19"/>
  <c r="L560" i="19"/>
  <c r="L561" i="19"/>
  <c r="L562" i="19"/>
  <c r="L563" i="19"/>
  <c r="L564" i="19"/>
  <c r="L565" i="19"/>
  <c r="L566" i="19"/>
  <c r="L567" i="19"/>
  <c r="L568" i="19"/>
  <c r="L569" i="19"/>
  <c r="L570" i="19"/>
  <c r="L571" i="19"/>
  <c r="L572" i="19"/>
  <c r="L573" i="19"/>
  <c r="L574" i="19"/>
  <c r="L575" i="19"/>
  <c r="L576" i="19"/>
  <c r="L577" i="19"/>
  <c r="L578" i="19"/>
  <c r="L579" i="19"/>
  <c r="L580" i="19"/>
  <c r="L581" i="19"/>
  <c r="T581" i="19" s="1"/>
  <c r="L582" i="19"/>
  <c r="L583" i="19"/>
  <c r="L584" i="19"/>
  <c r="L585" i="19"/>
  <c r="L586" i="19"/>
  <c r="L587" i="19"/>
  <c r="L588" i="19"/>
  <c r="L589" i="19"/>
  <c r="L590" i="19"/>
  <c r="L591" i="19"/>
  <c r="L592" i="19"/>
  <c r="L593" i="19"/>
  <c r="L594" i="19"/>
  <c r="L595" i="19"/>
  <c r="L596" i="19"/>
  <c r="L597" i="19"/>
  <c r="L598" i="19"/>
  <c r="L599" i="19"/>
  <c r="L600" i="19"/>
  <c r="L601" i="19"/>
  <c r="L602" i="19"/>
  <c r="L603" i="19"/>
  <c r="L604" i="19"/>
  <c r="L605" i="19"/>
  <c r="L606" i="19"/>
  <c r="L607" i="19"/>
  <c r="L608" i="19"/>
  <c r="L609" i="19"/>
  <c r="L610" i="19"/>
  <c r="L611" i="19"/>
  <c r="L612" i="19"/>
  <c r="L613" i="19"/>
  <c r="L614" i="19"/>
  <c r="L615" i="19"/>
  <c r="L616" i="19"/>
  <c r="L617" i="19"/>
  <c r="L618" i="19"/>
  <c r="L619" i="19"/>
  <c r="L620" i="19"/>
  <c r="L621" i="19"/>
  <c r="L622" i="19"/>
  <c r="L623" i="19"/>
  <c r="L624" i="19"/>
  <c r="L625" i="19"/>
  <c r="L626" i="19"/>
  <c r="L627" i="19"/>
  <c r="L628" i="19"/>
  <c r="L629" i="19"/>
  <c r="L630" i="19"/>
  <c r="L631" i="19"/>
  <c r="L632" i="19"/>
  <c r="L633" i="19"/>
  <c r="L634" i="19"/>
  <c r="L635" i="19"/>
  <c r="L636" i="19"/>
  <c r="L637" i="19"/>
  <c r="L638" i="19"/>
  <c r="L639" i="19"/>
  <c r="L640" i="19"/>
  <c r="L641" i="19"/>
  <c r="L642" i="19"/>
  <c r="L643" i="19"/>
  <c r="L644" i="19"/>
  <c r="L645" i="19"/>
  <c r="L646" i="19"/>
  <c r="L647" i="19"/>
  <c r="L648" i="19"/>
  <c r="L649" i="19"/>
  <c r="L650" i="19"/>
  <c r="L651" i="19"/>
  <c r="L652" i="19"/>
  <c r="L653" i="19"/>
  <c r="L654" i="19"/>
  <c r="L655" i="19"/>
  <c r="L656" i="19"/>
  <c r="L657" i="19"/>
  <c r="L658" i="19"/>
  <c r="L659" i="19"/>
  <c r="L660" i="19"/>
  <c r="L661" i="19"/>
  <c r="L662" i="19"/>
  <c r="L663" i="19"/>
  <c r="L664" i="19"/>
  <c r="L665" i="19"/>
  <c r="L666" i="19"/>
  <c r="L667" i="19"/>
  <c r="L668" i="19"/>
  <c r="L669" i="19"/>
  <c r="L670" i="19"/>
  <c r="L671" i="19"/>
  <c r="L672" i="19"/>
  <c r="L673" i="19"/>
  <c r="L674" i="19"/>
  <c r="L675" i="19"/>
  <c r="L676" i="19"/>
  <c r="L677" i="19"/>
  <c r="L678" i="19"/>
  <c r="L679" i="19"/>
  <c r="L680" i="19"/>
  <c r="L681" i="19"/>
  <c r="L682" i="19"/>
  <c r="L683" i="19"/>
  <c r="L684" i="19"/>
  <c r="T684" i="19" s="1"/>
  <c r="L685" i="19"/>
  <c r="L686" i="19"/>
  <c r="L687" i="19"/>
  <c r="L688" i="19"/>
  <c r="L689" i="19"/>
  <c r="L690" i="19"/>
  <c r="L691" i="19"/>
  <c r="L692" i="19"/>
  <c r="L693" i="19"/>
  <c r="L694" i="19"/>
  <c r="L695" i="19"/>
  <c r="L696" i="19"/>
  <c r="L697" i="19"/>
  <c r="L698" i="19"/>
  <c r="L699" i="19"/>
  <c r="L700" i="19"/>
  <c r="L701" i="19"/>
  <c r="L702" i="19"/>
  <c r="L703" i="19"/>
  <c r="L704" i="19"/>
  <c r="L705" i="19"/>
  <c r="L706" i="19"/>
  <c r="L707" i="19"/>
  <c r="L708" i="19"/>
  <c r="L709" i="19"/>
  <c r="L710" i="19"/>
  <c r="L711" i="19"/>
  <c r="L712" i="19"/>
  <c r="L713" i="19"/>
  <c r="L714" i="19"/>
  <c r="L715" i="19"/>
  <c r="L716" i="19"/>
  <c r="L717" i="19"/>
  <c r="L718" i="19"/>
  <c r="L719" i="19"/>
  <c r="L720" i="19"/>
  <c r="L721" i="19"/>
  <c r="L722" i="19"/>
  <c r="L723" i="19"/>
  <c r="L724" i="19"/>
  <c r="L725" i="19"/>
  <c r="L726" i="19"/>
  <c r="L727" i="19"/>
  <c r="L728" i="19"/>
  <c r="L729" i="19"/>
  <c r="L730" i="19"/>
  <c r="L731" i="19"/>
  <c r="L732" i="19"/>
  <c r="L733" i="19"/>
  <c r="L734" i="19"/>
  <c r="L735" i="19"/>
  <c r="L736" i="19"/>
  <c r="L737" i="19"/>
  <c r="L738" i="19"/>
  <c r="L739" i="19"/>
  <c r="L740" i="19"/>
  <c r="L741" i="19"/>
  <c r="L742" i="19"/>
  <c r="L743" i="19"/>
  <c r="L744" i="19"/>
  <c r="L745" i="19"/>
  <c r="L746" i="19"/>
  <c r="L747" i="19"/>
  <c r="L748" i="19"/>
  <c r="L749" i="19"/>
  <c r="L750" i="19"/>
  <c r="L751" i="19"/>
  <c r="L752" i="19"/>
  <c r="L753" i="19"/>
  <c r="L754" i="19"/>
  <c r="L755" i="19"/>
  <c r="L756" i="19"/>
  <c r="L757" i="19"/>
  <c r="L758" i="19"/>
  <c r="L759" i="19"/>
  <c r="L760" i="19"/>
  <c r="L761" i="19"/>
  <c r="L762" i="19"/>
  <c r="L763" i="19"/>
  <c r="L764" i="19"/>
  <c r="L765" i="19"/>
  <c r="L766" i="19"/>
  <c r="L767" i="19"/>
  <c r="L768" i="19"/>
  <c r="L769" i="19"/>
  <c r="L770" i="19"/>
  <c r="L771" i="19"/>
  <c r="L772" i="19"/>
  <c r="L773" i="19"/>
  <c r="L774" i="19"/>
  <c r="L775" i="19"/>
  <c r="L776" i="19"/>
  <c r="L777" i="19"/>
  <c r="L778" i="19"/>
  <c r="L779" i="19"/>
  <c r="L780" i="19"/>
  <c r="L781" i="19"/>
  <c r="L782" i="19"/>
  <c r="L783" i="19"/>
  <c r="L784" i="19"/>
  <c r="L785" i="19"/>
  <c r="L786" i="19"/>
  <c r="T786" i="19" s="1"/>
  <c r="L787" i="19"/>
  <c r="L788" i="19"/>
  <c r="L789" i="19"/>
  <c r="L790" i="19"/>
  <c r="L791" i="19"/>
  <c r="L792" i="19"/>
  <c r="L793" i="19"/>
  <c r="L794" i="19"/>
  <c r="L795" i="19"/>
  <c r="L796" i="19"/>
  <c r="L797" i="19"/>
  <c r="L798" i="19"/>
  <c r="L799" i="19"/>
  <c r="L800" i="19"/>
  <c r="L801" i="19"/>
  <c r="L802" i="19"/>
  <c r="L803" i="19"/>
  <c r="L804" i="19"/>
  <c r="L805" i="19"/>
  <c r="L806" i="19"/>
  <c r="L807" i="19"/>
  <c r="L808" i="19"/>
  <c r="L809" i="19"/>
  <c r="L810" i="19"/>
  <c r="L811" i="19"/>
  <c r="L812" i="19"/>
  <c r="L813" i="19"/>
  <c r="L814" i="19"/>
  <c r="L815" i="19"/>
  <c r="L816" i="19"/>
  <c r="L817" i="19"/>
  <c r="L818" i="19"/>
  <c r="L819" i="19"/>
  <c r="L820" i="19"/>
  <c r="L821" i="19"/>
  <c r="L822" i="19"/>
  <c r="L823" i="19"/>
  <c r="L824" i="19"/>
  <c r="L825" i="19"/>
  <c r="L826" i="19"/>
  <c r="L827" i="19"/>
  <c r="L828" i="19"/>
  <c r="L829" i="19"/>
  <c r="L830" i="19"/>
  <c r="L831" i="19"/>
  <c r="L832" i="19"/>
  <c r="L833" i="19"/>
  <c r="L834" i="19"/>
  <c r="L835" i="19"/>
  <c r="L836" i="19"/>
  <c r="L837" i="19"/>
  <c r="L838" i="19"/>
  <c r="L839" i="19"/>
  <c r="L840" i="19"/>
  <c r="L841" i="19"/>
  <c r="L842" i="19"/>
  <c r="L843" i="19"/>
  <c r="L844" i="19"/>
  <c r="L845" i="19"/>
  <c r="L846" i="19"/>
  <c r="L847" i="19"/>
  <c r="L848" i="19"/>
  <c r="L849" i="19"/>
  <c r="L850" i="19"/>
  <c r="L851" i="19"/>
  <c r="L852" i="19"/>
  <c r="L853" i="19"/>
  <c r="L854" i="19"/>
  <c r="L855" i="19"/>
  <c r="L856" i="19"/>
  <c r="L857" i="19"/>
  <c r="L858" i="19"/>
  <c r="L859" i="19"/>
  <c r="L860" i="19"/>
  <c r="L861" i="19"/>
  <c r="L862" i="19"/>
  <c r="L863" i="19"/>
  <c r="L864" i="19"/>
  <c r="L865" i="19"/>
  <c r="L866" i="19"/>
  <c r="L867" i="19"/>
  <c r="L868" i="19"/>
  <c r="L869" i="19"/>
  <c r="L870" i="19"/>
  <c r="L871" i="19"/>
  <c r="L872" i="19"/>
  <c r="L873" i="19"/>
  <c r="L874" i="19"/>
  <c r="L875" i="19"/>
  <c r="L876" i="19"/>
  <c r="L877" i="19"/>
  <c r="L878" i="19"/>
  <c r="L879" i="19"/>
  <c r="L880" i="19"/>
  <c r="L881" i="19"/>
  <c r="L882" i="19"/>
  <c r="L883" i="19"/>
  <c r="L884" i="19"/>
  <c r="L885" i="19"/>
  <c r="L886" i="19"/>
  <c r="L887" i="19"/>
  <c r="L888" i="19"/>
  <c r="L889" i="19"/>
  <c r="T889" i="19" s="1"/>
  <c r="L890" i="19"/>
  <c r="L891" i="19"/>
  <c r="L892" i="19"/>
  <c r="L893" i="19"/>
  <c r="L894" i="19"/>
  <c r="L895" i="19"/>
  <c r="L896" i="19"/>
  <c r="L897" i="19"/>
  <c r="L898" i="19"/>
  <c r="L899" i="19"/>
  <c r="L900" i="19"/>
  <c r="L901" i="19"/>
  <c r="L902" i="19"/>
  <c r="L903" i="19"/>
  <c r="L904" i="19"/>
  <c r="L905" i="19"/>
  <c r="L906" i="19"/>
  <c r="L907" i="19"/>
  <c r="L908" i="19"/>
  <c r="L909" i="19"/>
  <c r="L910" i="19"/>
  <c r="L911" i="19"/>
  <c r="L912" i="19"/>
  <c r="L913" i="19"/>
  <c r="L914" i="19"/>
  <c r="L915" i="19"/>
  <c r="L916" i="19"/>
  <c r="L917" i="19"/>
  <c r="L918" i="19"/>
  <c r="L919" i="19"/>
  <c r="L920" i="19"/>
  <c r="L921" i="19"/>
  <c r="L922" i="19"/>
  <c r="L923" i="19"/>
  <c r="L924" i="19"/>
  <c r="L925" i="19"/>
  <c r="L926" i="19"/>
  <c r="L927" i="19"/>
  <c r="L928" i="19"/>
  <c r="L929" i="19"/>
  <c r="L930" i="19"/>
  <c r="L931" i="19"/>
  <c r="L932" i="19"/>
  <c r="L933" i="19"/>
  <c r="L934" i="19"/>
  <c r="L935" i="19"/>
  <c r="L936" i="19"/>
  <c r="L937" i="19"/>
  <c r="L938" i="19"/>
  <c r="L939" i="19"/>
  <c r="L940" i="19"/>
  <c r="L941" i="19"/>
  <c r="L942" i="19"/>
  <c r="L943" i="19"/>
  <c r="L944" i="19"/>
  <c r="L945" i="19"/>
  <c r="L946" i="19"/>
  <c r="L947" i="19"/>
  <c r="L948" i="19"/>
  <c r="L949" i="19"/>
  <c r="L950" i="19"/>
  <c r="L951" i="19"/>
  <c r="L952" i="19"/>
  <c r="L953" i="19"/>
  <c r="L954" i="19"/>
  <c r="L955" i="19"/>
  <c r="L956" i="19"/>
  <c r="L957" i="19"/>
  <c r="L958" i="19"/>
  <c r="L959" i="19"/>
  <c r="L960" i="19"/>
  <c r="L961" i="19"/>
  <c r="L962" i="19"/>
  <c r="T962" i="19" s="1"/>
  <c r="L963" i="19"/>
  <c r="L964" i="19"/>
  <c r="L965" i="19"/>
  <c r="L966" i="19"/>
  <c r="L967" i="19"/>
  <c r="L968" i="19"/>
  <c r="L969" i="19"/>
  <c r="L970" i="19"/>
  <c r="L971" i="19"/>
  <c r="L972" i="19"/>
  <c r="L973" i="19"/>
  <c r="L974" i="19"/>
  <c r="L975" i="19"/>
  <c r="L976" i="19"/>
  <c r="L977" i="19"/>
  <c r="L978" i="19"/>
  <c r="L979" i="19"/>
  <c r="L980" i="19"/>
  <c r="L981" i="19"/>
  <c r="L982" i="19"/>
  <c r="L983" i="19"/>
  <c r="L984" i="19"/>
  <c r="L985" i="19"/>
  <c r="L986" i="19"/>
  <c r="L987" i="19"/>
  <c r="L988" i="19"/>
  <c r="L989" i="19"/>
  <c r="L990" i="19"/>
  <c r="L991" i="19"/>
  <c r="L992" i="19"/>
  <c r="L993" i="19"/>
  <c r="L994" i="19"/>
  <c r="L995" i="19"/>
  <c r="L996" i="19"/>
  <c r="L997" i="19"/>
  <c r="L998" i="19"/>
  <c r="L999" i="19"/>
  <c r="L1000" i="19"/>
  <c r="L1001" i="19"/>
  <c r="L1002" i="19"/>
  <c r="L1003" i="19"/>
  <c r="L1004" i="19"/>
  <c r="L1005" i="19"/>
  <c r="L1006" i="19"/>
  <c r="L1007" i="19"/>
  <c r="L1008" i="19"/>
  <c r="L1009" i="19"/>
  <c r="L1010" i="19"/>
  <c r="L1011" i="19"/>
  <c r="L1012" i="19"/>
  <c r="L1013" i="19"/>
  <c r="L1014" i="19"/>
  <c r="L1015" i="19"/>
  <c r="L1016" i="19"/>
  <c r="L1017" i="19"/>
  <c r="L1018" i="19"/>
  <c r="L1019" i="19"/>
  <c r="L1020" i="19"/>
  <c r="L1021" i="19"/>
  <c r="L1022" i="19"/>
  <c r="L1023" i="19"/>
  <c r="L1024" i="19"/>
  <c r="L1025" i="19"/>
  <c r="L1026" i="19"/>
  <c r="T1026" i="19" s="1"/>
  <c r="L1027" i="19"/>
  <c r="L1028" i="19"/>
  <c r="L1029" i="19"/>
  <c r="L1030" i="19"/>
  <c r="L1031" i="19"/>
  <c r="L1032" i="19"/>
  <c r="L1033" i="19"/>
  <c r="L1034" i="19"/>
  <c r="L1035" i="19"/>
  <c r="L1036" i="19"/>
  <c r="L1037" i="19"/>
  <c r="L1038" i="19"/>
  <c r="L1039" i="19"/>
  <c r="L1040" i="19"/>
  <c r="L1041" i="19"/>
  <c r="L1042" i="19"/>
  <c r="L1043" i="19"/>
  <c r="L1044" i="19"/>
  <c r="L1045" i="19"/>
  <c r="L1046" i="19"/>
  <c r="L1047" i="19"/>
  <c r="L1048" i="19"/>
  <c r="L1049" i="19"/>
  <c r="L1050" i="19"/>
  <c r="L1051" i="19"/>
  <c r="L1052" i="19"/>
  <c r="L1053" i="19"/>
  <c r="L1054" i="19"/>
  <c r="L1055" i="19"/>
  <c r="L1056" i="19"/>
  <c r="L1057" i="19"/>
  <c r="L1058" i="19"/>
  <c r="L1059" i="19"/>
  <c r="L1060" i="19"/>
  <c r="L1061" i="19"/>
  <c r="L1062" i="19"/>
  <c r="L1063" i="19"/>
  <c r="L1064" i="19"/>
  <c r="L1065" i="19"/>
  <c r="L1066" i="19"/>
  <c r="L1067" i="19"/>
  <c r="L1068" i="19"/>
  <c r="L1069" i="19"/>
  <c r="L1070" i="19"/>
  <c r="L1071" i="19"/>
  <c r="L1072" i="19"/>
  <c r="L1073" i="19"/>
  <c r="L1074" i="19"/>
  <c r="L1075" i="19"/>
  <c r="L1076" i="19"/>
  <c r="L1077" i="19"/>
  <c r="L1078" i="19"/>
  <c r="L1079" i="19"/>
  <c r="L1080" i="19"/>
  <c r="L1081" i="19"/>
  <c r="L1082" i="19"/>
  <c r="L1083" i="19"/>
  <c r="L1084" i="19"/>
  <c r="L1085" i="19"/>
  <c r="L1086" i="19"/>
  <c r="L1087" i="19"/>
  <c r="L1088" i="19"/>
  <c r="L1089" i="19"/>
  <c r="L1090" i="19"/>
  <c r="T1090" i="19" s="1"/>
  <c r="L1091" i="19"/>
  <c r="L1092" i="19"/>
  <c r="L1093" i="19"/>
  <c r="L1094" i="19"/>
  <c r="L1095" i="19"/>
  <c r="L1096" i="19"/>
  <c r="L1097" i="19"/>
  <c r="L1098" i="19"/>
  <c r="L1099" i="19"/>
  <c r="L1100" i="19"/>
  <c r="L1101" i="19"/>
  <c r="L1102" i="19"/>
  <c r="L1103" i="19"/>
  <c r="L1104" i="19"/>
  <c r="L1105" i="19"/>
  <c r="L1106" i="19"/>
  <c r="L1107" i="19"/>
  <c r="L1108" i="19"/>
  <c r="L1109" i="19"/>
  <c r="L1110" i="19"/>
  <c r="L1111" i="19"/>
  <c r="L1112" i="19"/>
  <c r="L1113" i="19"/>
  <c r="L1114" i="19"/>
  <c r="L1115" i="19"/>
  <c r="L1116" i="19"/>
  <c r="L1117" i="19"/>
  <c r="L1118" i="19"/>
  <c r="L1119" i="19"/>
  <c r="L1120" i="19"/>
  <c r="L1121" i="19"/>
  <c r="L1122" i="19"/>
  <c r="L1123" i="19"/>
  <c r="L1124" i="19"/>
  <c r="L1125" i="19"/>
  <c r="L1126" i="19"/>
  <c r="L1127" i="19"/>
  <c r="L1128" i="19"/>
  <c r="L1129" i="19"/>
  <c r="L1130" i="19"/>
  <c r="L1131" i="19"/>
  <c r="L1132" i="19"/>
  <c r="L1133" i="19"/>
  <c r="L1134" i="19"/>
  <c r="L1135" i="19"/>
  <c r="L1136" i="19"/>
  <c r="L1137" i="19"/>
  <c r="L1138" i="19"/>
  <c r="L1139" i="19"/>
  <c r="L1140" i="19"/>
  <c r="L1141" i="19"/>
  <c r="L1142" i="19"/>
  <c r="L1143" i="19"/>
  <c r="L1144" i="19"/>
  <c r="L1145" i="19"/>
  <c r="L1146" i="19"/>
  <c r="L1147" i="19"/>
  <c r="L1148" i="19"/>
  <c r="L1149" i="19"/>
  <c r="L1150" i="19"/>
  <c r="L1151" i="19"/>
  <c r="L1152" i="19"/>
  <c r="L1153" i="19"/>
  <c r="L1154" i="19"/>
  <c r="T1154" i="19" s="1"/>
  <c r="L1155" i="19"/>
  <c r="L1156" i="19"/>
  <c r="L1157" i="19"/>
  <c r="L1158" i="19"/>
  <c r="L1159" i="19"/>
  <c r="L1160" i="19"/>
  <c r="L1161" i="19"/>
  <c r="L1162" i="19"/>
  <c r="L1163" i="19"/>
  <c r="L1164" i="19"/>
  <c r="L1165" i="19"/>
  <c r="L1166" i="19"/>
  <c r="L1167" i="19"/>
  <c r="L1168" i="19"/>
  <c r="L1169" i="19"/>
  <c r="L1170" i="19"/>
  <c r="L1171" i="19"/>
  <c r="L1172" i="19"/>
  <c r="L1173" i="19"/>
  <c r="L1174" i="19"/>
  <c r="L1175" i="19"/>
  <c r="L1176" i="19"/>
  <c r="L1177" i="19"/>
  <c r="L1178" i="19"/>
  <c r="L1179" i="19"/>
  <c r="L1180" i="19"/>
  <c r="L1181" i="19"/>
  <c r="L1182" i="19"/>
  <c r="L1183" i="19"/>
  <c r="L1184" i="19"/>
  <c r="L1185" i="19"/>
  <c r="L1186" i="19"/>
  <c r="L1187" i="19"/>
  <c r="L1188" i="19"/>
  <c r="L1189" i="19"/>
  <c r="L1190" i="19"/>
  <c r="L1191" i="19"/>
  <c r="L1192" i="19"/>
  <c r="L1193" i="19"/>
  <c r="L1194" i="19"/>
  <c r="L1195" i="19"/>
  <c r="L1196" i="19"/>
  <c r="L1197" i="19"/>
  <c r="L1198" i="19"/>
  <c r="L1199" i="19"/>
  <c r="L1200" i="19"/>
  <c r="L1201" i="19"/>
  <c r="L1202" i="19"/>
  <c r="L1203" i="19"/>
  <c r="L1204" i="19"/>
  <c r="L1205" i="19"/>
  <c r="L1206" i="19"/>
  <c r="L1207" i="19"/>
  <c r="L1208" i="19"/>
  <c r="L1209" i="19"/>
  <c r="L1210" i="19"/>
  <c r="L1211" i="19"/>
  <c r="L1212" i="19"/>
  <c r="L1213" i="19"/>
  <c r="L1214" i="19"/>
  <c r="L1215" i="19"/>
  <c r="L1216" i="19"/>
  <c r="L1217" i="19"/>
  <c r="L1218" i="19"/>
  <c r="T1218" i="19" s="1"/>
  <c r="L1219" i="19"/>
  <c r="L1220" i="19"/>
  <c r="L1221" i="19"/>
  <c r="L1222" i="19"/>
  <c r="L1223" i="19"/>
  <c r="L1224" i="19"/>
  <c r="L1225" i="19"/>
  <c r="L1226" i="19"/>
  <c r="L1227" i="19"/>
  <c r="L1228" i="19"/>
  <c r="L1229" i="19"/>
  <c r="L1230" i="19"/>
  <c r="L1231" i="19"/>
  <c r="L1232" i="19"/>
  <c r="L1233" i="19"/>
  <c r="L1234" i="19"/>
  <c r="L1235" i="19"/>
  <c r="L1236" i="19"/>
  <c r="L1237" i="19"/>
  <c r="L1238" i="19"/>
  <c r="L1239" i="19"/>
  <c r="L1240" i="19"/>
  <c r="L1241" i="19"/>
  <c r="L1242" i="19"/>
  <c r="L1243" i="19"/>
  <c r="L1244" i="19"/>
  <c r="L1245" i="19"/>
  <c r="L1246" i="19"/>
  <c r="L1247" i="19"/>
  <c r="L1248" i="19"/>
  <c r="L1249" i="19"/>
  <c r="L1250" i="19"/>
  <c r="L1251" i="19"/>
  <c r="L1252" i="19"/>
  <c r="L1253" i="19"/>
  <c r="L1254" i="19"/>
  <c r="L1255" i="19"/>
  <c r="L1256" i="19"/>
  <c r="L1257" i="19"/>
  <c r="L1258" i="19"/>
  <c r="L1259" i="19"/>
  <c r="L1260" i="19"/>
  <c r="L1261" i="19"/>
  <c r="L1262" i="19"/>
  <c r="L1263" i="19"/>
  <c r="L1264" i="19"/>
  <c r="L1265" i="19"/>
  <c r="L1266" i="19"/>
  <c r="L1267" i="19"/>
  <c r="L1268" i="19"/>
  <c r="L1269" i="19"/>
  <c r="L1270" i="19"/>
  <c r="L1271" i="19"/>
  <c r="L1272" i="19"/>
  <c r="L1273" i="19"/>
  <c r="L1274" i="19"/>
  <c r="L1275" i="19"/>
  <c r="L1276" i="19"/>
  <c r="L1277" i="19"/>
  <c r="L1278" i="19"/>
  <c r="L1279" i="19"/>
  <c r="L1280" i="19"/>
  <c r="L1281" i="19"/>
  <c r="L1282" i="19"/>
  <c r="T1282" i="19" s="1"/>
  <c r="L1283" i="19"/>
  <c r="L1284" i="19"/>
  <c r="L1285" i="19"/>
  <c r="L1286" i="19"/>
  <c r="L1287" i="19"/>
  <c r="L1288" i="19"/>
  <c r="L1289" i="19"/>
  <c r="L1290" i="19"/>
  <c r="L1291" i="19"/>
  <c r="L1292" i="19"/>
  <c r="L1293" i="19"/>
  <c r="L1294" i="19"/>
  <c r="L1295" i="19"/>
  <c r="L1296" i="19"/>
  <c r="L1297" i="19"/>
  <c r="L1298" i="19"/>
  <c r="L1299" i="19"/>
  <c r="L1300" i="19"/>
  <c r="L1301" i="19"/>
  <c r="L1302" i="19"/>
  <c r="L1303" i="19"/>
  <c r="L1304" i="19"/>
  <c r="L1305" i="19"/>
  <c r="L1306" i="19"/>
  <c r="L1307" i="19"/>
  <c r="L1308" i="19"/>
  <c r="L1309" i="19"/>
  <c r="L1310" i="19"/>
  <c r="L1311" i="19"/>
  <c r="L1312" i="19"/>
  <c r="L1313" i="19"/>
  <c r="L1314" i="19"/>
  <c r="L1315" i="19"/>
  <c r="L1316" i="19"/>
  <c r="L1317" i="19"/>
  <c r="L1318" i="19"/>
  <c r="L1319" i="19"/>
  <c r="L1320" i="19"/>
  <c r="L1321" i="19"/>
  <c r="L1322" i="19"/>
  <c r="L1323" i="19"/>
  <c r="L1324" i="19"/>
  <c r="L1325" i="19"/>
  <c r="L1326" i="19"/>
  <c r="L1327" i="19"/>
  <c r="L1328" i="19"/>
  <c r="L1329" i="19"/>
  <c r="L1330" i="19"/>
  <c r="L1331" i="19"/>
  <c r="L1332" i="19"/>
  <c r="L1333" i="19"/>
  <c r="L1334" i="19"/>
  <c r="L1335" i="19"/>
  <c r="L1336" i="19"/>
  <c r="L1337" i="19"/>
  <c r="L1338" i="19"/>
  <c r="L1339" i="19"/>
  <c r="L1340" i="19"/>
  <c r="L1341" i="19"/>
  <c r="L1342" i="19"/>
  <c r="L1343" i="19"/>
  <c r="L1344" i="19"/>
  <c r="L1345" i="19"/>
  <c r="L1346" i="19"/>
  <c r="T1346" i="19" s="1"/>
  <c r="L1347" i="19"/>
  <c r="L1348" i="19"/>
  <c r="L1349" i="19"/>
  <c r="L1350" i="19"/>
  <c r="L1351" i="19"/>
  <c r="L1352" i="19"/>
  <c r="L1353" i="19"/>
  <c r="L1354" i="19"/>
  <c r="L1355" i="19"/>
  <c r="L1356" i="19"/>
  <c r="L1357" i="19"/>
  <c r="L1358" i="19"/>
  <c r="L1359" i="19"/>
  <c r="L1360" i="19"/>
  <c r="L1361" i="19"/>
  <c r="L1362" i="19"/>
  <c r="L1363" i="19"/>
  <c r="L1364" i="19"/>
  <c r="L1365" i="19"/>
  <c r="L1366" i="19"/>
  <c r="L1367" i="19"/>
  <c r="L1368" i="19"/>
  <c r="L1369" i="19"/>
  <c r="L1370" i="19"/>
  <c r="L1371" i="19"/>
  <c r="L1372" i="19"/>
  <c r="L1373" i="19"/>
  <c r="L1374" i="19"/>
  <c r="L1375" i="19"/>
  <c r="L1376" i="19"/>
  <c r="L1377" i="19"/>
  <c r="L1378" i="19"/>
  <c r="L1379" i="19"/>
  <c r="L1380" i="19"/>
  <c r="L1381" i="19"/>
  <c r="L1382" i="19"/>
  <c r="L1383" i="19"/>
  <c r="L1384" i="19"/>
  <c r="L1385" i="19"/>
  <c r="L1386" i="19"/>
  <c r="L1387" i="19"/>
  <c r="L1388" i="19"/>
  <c r="L1389" i="19"/>
  <c r="L1390" i="19"/>
  <c r="L1391" i="19"/>
  <c r="L1392" i="19"/>
  <c r="L1393" i="19"/>
  <c r="L1394" i="19"/>
  <c r="L1395" i="19"/>
  <c r="L1396" i="19"/>
  <c r="L1397" i="19"/>
  <c r="L1398" i="19"/>
  <c r="L1399" i="19"/>
  <c r="L1400" i="19"/>
  <c r="L1401" i="19"/>
  <c r="L1402" i="19"/>
  <c r="L1403" i="19"/>
  <c r="L1404" i="19"/>
  <c r="L1405" i="19"/>
  <c r="L1406" i="19"/>
  <c r="L1407" i="19"/>
  <c r="L1408" i="19"/>
  <c r="L1409" i="19"/>
  <c r="L1410" i="19"/>
  <c r="T1410" i="19" s="1"/>
  <c r="L1411" i="19"/>
  <c r="L1412" i="19"/>
  <c r="L1413" i="19"/>
  <c r="L1414" i="19"/>
  <c r="L1415" i="19"/>
  <c r="L1416" i="19"/>
  <c r="L1417" i="19"/>
  <c r="L1418" i="19"/>
  <c r="L1419" i="19"/>
  <c r="L1420" i="19"/>
  <c r="L1421" i="19"/>
  <c r="L1422" i="19"/>
  <c r="L1423" i="19"/>
  <c r="L1424" i="19"/>
  <c r="L1425" i="19"/>
  <c r="L1426" i="19"/>
  <c r="L1427" i="19"/>
  <c r="L1428" i="19"/>
  <c r="L1429" i="19"/>
  <c r="L1430" i="19"/>
  <c r="L1431" i="19"/>
  <c r="L1432" i="19"/>
  <c r="L1433" i="19"/>
  <c r="L1434" i="19"/>
  <c r="L1435" i="19"/>
  <c r="L1436" i="19"/>
  <c r="L1437" i="19"/>
  <c r="L1438" i="19"/>
  <c r="L1439" i="19"/>
  <c r="L1440" i="19"/>
  <c r="L1441" i="19"/>
  <c r="L1442" i="19"/>
  <c r="L1443" i="19"/>
  <c r="L1444" i="19"/>
  <c r="L1445" i="19"/>
  <c r="L1446" i="19"/>
  <c r="L1447" i="19"/>
  <c r="L1448" i="19"/>
  <c r="L1449" i="19"/>
  <c r="L1450" i="19"/>
  <c r="L1451" i="19"/>
  <c r="L1452" i="19"/>
  <c r="L1453" i="19"/>
  <c r="L1454" i="19"/>
  <c r="L1455" i="19"/>
  <c r="L1456" i="19"/>
  <c r="L1457" i="19"/>
  <c r="L1458" i="19"/>
  <c r="L1459" i="19"/>
  <c r="L1460" i="19"/>
  <c r="L1461" i="19"/>
  <c r="L1462" i="19"/>
  <c r="L1463" i="19"/>
  <c r="L1464" i="19"/>
  <c r="L1465" i="19"/>
  <c r="L1466" i="19"/>
  <c r="L1467" i="19"/>
  <c r="L1468" i="19"/>
  <c r="L1469" i="19"/>
  <c r="L1470" i="19"/>
  <c r="L1471" i="19"/>
  <c r="L1472" i="19"/>
  <c r="L1473" i="19"/>
  <c r="L1474" i="19"/>
  <c r="T1474" i="19" s="1"/>
  <c r="L1475" i="19"/>
  <c r="L1476" i="19"/>
  <c r="L1477" i="19"/>
  <c r="L1478" i="19"/>
  <c r="L1479" i="19"/>
  <c r="L1480" i="19"/>
  <c r="L1481" i="19"/>
  <c r="L1482" i="19"/>
  <c r="L1483" i="19"/>
  <c r="L1484" i="19"/>
  <c r="L1485" i="19"/>
  <c r="L1486" i="19"/>
  <c r="L1487" i="19"/>
  <c r="L1488" i="19"/>
  <c r="L1489" i="19"/>
  <c r="L1490" i="19"/>
  <c r="L1491" i="19"/>
  <c r="L1492" i="19"/>
  <c r="L1493" i="19"/>
  <c r="L1494" i="19"/>
  <c r="L1495" i="19"/>
  <c r="L1496" i="19"/>
  <c r="L1497" i="19"/>
  <c r="L1498" i="19"/>
  <c r="L1499" i="19"/>
  <c r="L1500" i="19"/>
  <c r="L1501" i="19"/>
  <c r="L1502" i="19"/>
  <c r="L1503" i="19"/>
  <c r="L1504" i="19"/>
  <c r="L1505" i="19"/>
  <c r="L1506" i="19"/>
  <c r="L1507" i="19"/>
  <c r="L1508" i="19"/>
  <c r="L1509" i="19"/>
  <c r="L1510" i="19"/>
  <c r="L1511" i="19"/>
  <c r="L1512" i="19"/>
  <c r="L1513" i="19"/>
  <c r="L1514" i="19"/>
  <c r="L1515" i="19"/>
  <c r="L1516" i="19"/>
  <c r="L1517" i="19"/>
  <c r="L1518" i="19"/>
  <c r="L1519" i="19"/>
  <c r="L1520" i="19"/>
  <c r="L1521" i="19"/>
  <c r="L1522" i="19"/>
  <c r="L1523" i="19"/>
  <c r="L1524" i="19"/>
  <c r="L1525" i="19"/>
  <c r="L1526" i="19"/>
  <c r="L1527" i="19"/>
  <c r="L1528" i="19"/>
  <c r="L1529" i="19"/>
  <c r="L1530" i="19"/>
  <c r="L1531" i="19"/>
  <c r="L1532" i="19"/>
  <c r="L1533" i="19"/>
  <c r="L1534" i="19"/>
  <c r="L1535" i="19"/>
  <c r="L1536" i="19"/>
  <c r="L1537" i="19"/>
  <c r="L1538" i="19"/>
  <c r="T1538" i="19" s="1"/>
  <c r="L1539" i="19"/>
  <c r="L1540" i="19"/>
  <c r="L1541" i="19"/>
  <c r="L1542" i="19"/>
  <c r="L1543" i="19"/>
  <c r="L1544" i="19"/>
  <c r="L1545" i="19"/>
  <c r="L1546" i="19"/>
  <c r="L1547" i="19"/>
  <c r="L1548" i="19"/>
  <c r="L1549" i="19"/>
  <c r="L1550" i="19"/>
  <c r="L1551" i="19"/>
  <c r="L1552" i="19"/>
  <c r="L1553" i="19"/>
  <c r="L1554" i="19"/>
  <c r="L1555" i="19"/>
  <c r="L1556" i="19"/>
  <c r="L1557" i="19"/>
  <c r="L1558" i="19"/>
  <c r="L1559" i="19"/>
  <c r="L1560" i="19"/>
  <c r="L1561" i="19"/>
  <c r="L1562" i="19"/>
  <c r="L1563" i="19"/>
  <c r="L1564" i="19"/>
  <c r="L1565" i="19"/>
  <c r="L1566" i="19"/>
  <c r="L1567" i="19"/>
  <c r="L1568" i="19"/>
  <c r="L1569" i="19"/>
  <c r="L1570" i="19"/>
  <c r="L1571" i="19"/>
  <c r="L1572" i="19"/>
  <c r="L1573" i="19"/>
  <c r="L1574" i="19"/>
  <c r="L1575" i="19"/>
  <c r="L1576" i="19"/>
  <c r="L1577" i="19"/>
  <c r="L1578" i="19"/>
  <c r="L1579" i="19"/>
  <c r="L1580" i="19"/>
  <c r="L1581" i="19"/>
  <c r="L1582" i="19"/>
  <c r="L1583" i="19"/>
  <c r="L1584" i="19"/>
  <c r="L1585" i="19"/>
  <c r="L1586" i="19"/>
  <c r="L1587" i="19"/>
  <c r="L1588" i="19"/>
  <c r="L1589" i="19"/>
  <c r="L1590" i="19"/>
  <c r="L1591" i="19"/>
  <c r="L1592" i="19"/>
  <c r="L1593" i="19"/>
  <c r="L1594" i="19"/>
  <c r="L1595" i="19"/>
  <c r="L1596" i="19"/>
  <c r="L1597" i="19"/>
  <c r="L1598" i="19"/>
  <c r="L1599" i="19"/>
  <c r="L1600" i="19"/>
  <c r="L1601" i="19"/>
  <c r="L1602" i="19"/>
  <c r="T1602" i="19" s="1"/>
  <c r="L1603" i="19"/>
  <c r="L1604" i="19"/>
  <c r="L1605" i="19"/>
  <c r="L1606" i="19"/>
  <c r="L1607" i="19"/>
  <c r="L1608" i="19"/>
  <c r="L1609" i="19"/>
  <c r="L1610" i="19"/>
  <c r="L1611" i="19"/>
  <c r="L1612" i="19"/>
  <c r="L1613" i="19"/>
  <c r="L1614" i="19"/>
  <c r="L1615" i="19"/>
  <c r="L1616" i="19"/>
  <c r="L1617" i="19"/>
  <c r="L1618" i="19"/>
  <c r="L1619" i="19"/>
  <c r="L1620" i="19"/>
  <c r="L1621" i="19"/>
  <c r="L1622" i="19"/>
  <c r="L1623" i="19"/>
  <c r="L1624" i="19"/>
  <c r="L1625" i="19"/>
  <c r="L1626" i="19"/>
  <c r="L1627" i="19"/>
  <c r="L1628" i="19"/>
  <c r="L1629" i="19"/>
  <c r="L1630" i="19"/>
  <c r="L1631" i="19"/>
  <c r="L1632" i="19"/>
  <c r="L1633" i="19"/>
  <c r="L1634" i="19"/>
  <c r="L1635" i="19"/>
  <c r="L1636" i="19"/>
  <c r="L1637" i="19"/>
  <c r="L1638" i="19"/>
  <c r="L1639" i="19"/>
  <c r="L1640" i="19"/>
  <c r="L1641" i="19"/>
  <c r="L1642" i="19"/>
  <c r="L1643" i="19"/>
  <c r="L1644" i="19"/>
  <c r="L1645" i="19"/>
  <c r="L1646" i="19"/>
  <c r="L1647" i="19"/>
  <c r="L1648" i="19"/>
  <c r="L1649" i="19"/>
  <c r="L1650" i="19"/>
  <c r="L1651" i="19"/>
  <c r="L1652" i="19"/>
  <c r="L1653" i="19"/>
  <c r="L1654" i="19"/>
  <c r="L1655" i="19"/>
  <c r="L1656" i="19"/>
  <c r="L1657" i="19"/>
  <c r="L1658" i="19"/>
  <c r="L1659" i="19"/>
  <c r="L1660" i="19"/>
  <c r="L1661" i="19"/>
  <c r="L1662" i="19"/>
  <c r="L1663" i="19"/>
  <c r="L1664" i="19"/>
  <c r="L1665" i="19"/>
  <c r="L1666" i="19"/>
  <c r="T1666" i="19" s="1"/>
  <c r="L1667" i="19"/>
  <c r="L1668" i="19"/>
  <c r="L1669" i="19"/>
  <c r="L1670" i="19"/>
  <c r="L1671" i="19"/>
  <c r="L1672" i="19"/>
  <c r="L1673" i="19"/>
  <c r="L1674" i="19"/>
  <c r="L1675" i="19"/>
  <c r="L1676" i="19"/>
  <c r="L1677" i="19"/>
  <c r="L1678" i="19"/>
  <c r="L1679" i="19"/>
  <c r="L1680" i="19"/>
  <c r="L1681" i="19"/>
  <c r="L1682" i="19"/>
  <c r="L1683" i="19"/>
  <c r="L1684" i="19"/>
  <c r="L1685" i="19"/>
  <c r="L1686" i="19"/>
  <c r="L1687" i="19"/>
  <c r="L1688" i="19"/>
  <c r="L1689" i="19"/>
  <c r="L1690" i="19"/>
  <c r="L1691" i="19"/>
  <c r="L1692" i="19"/>
  <c r="L1693" i="19"/>
  <c r="L1694" i="19"/>
  <c r="L1695" i="19"/>
  <c r="L1696" i="19"/>
  <c r="L1697" i="19"/>
  <c r="L1698" i="19"/>
  <c r="L1699" i="19"/>
  <c r="L1700" i="19"/>
  <c r="L1701" i="19"/>
  <c r="L1702" i="19"/>
  <c r="L1703" i="19"/>
  <c r="L1704" i="19"/>
  <c r="L1705" i="19"/>
  <c r="L1706" i="19"/>
  <c r="L1707" i="19"/>
  <c r="L1708" i="19"/>
  <c r="L1709" i="19"/>
  <c r="L1710" i="19"/>
  <c r="L1711" i="19"/>
  <c r="L1712" i="19"/>
  <c r="L1713" i="19"/>
  <c r="L1714" i="19"/>
  <c r="L1715" i="19"/>
  <c r="L1716" i="19"/>
  <c r="L1717" i="19"/>
  <c r="L1718" i="19"/>
  <c r="L1719" i="19"/>
  <c r="L1720" i="19"/>
  <c r="L1721" i="19"/>
  <c r="L1722" i="19"/>
  <c r="L1723" i="19"/>
  <c r="L1724" i="19"/>
  <c r="T1724" i="19" s="1"/>
  <c r="L1725" i="19"/>
  <c r="L1726" i="19"/>
  <c r="L1727" i="19"/>
  <c r="L1728" i="19"/>
  <c r="L1729" i="19"/>
  <c r="L1730" i="19"/>
  <c r="L1731" i="19"/>
  <c r="L1732" i="19"/>
  <c r="L1733" i="19"/>
  <c r="L1734" i="19"/>
  <c r="L1735" i="19"/>
  <c r="L1736" i="19"/>
  <c r="L1737" i="19"/>
  <c r="L1738" i="19"/>
  <c r="L1739" i="19"/>
  <c r="L1740" i="19"/>
  <c r="T1740" i="19" s="1"/>
  <c r="L1741" i="19"/>
  <c r="L1742" i="19"/>
  <c r="L1743" i="19"/>
  <c r="L1744" i="19"/>
  <c r="L1745" i="19"/>
  <c r="L1746" i="19"/>
  <c r="L1747" i="19"/>
  <c r="L1748" i="19"/>
  <c r="L1749" i="19"/>
  <c r="L1750" i="19"/>
  <c r="L1751" i="19"/>
  <c r="L1752" i="19"/>
  <c r="L1753" i="19"/>
  <c r="L1754" i="19"/>
  <c r="L1755" i="19"/>
  <c r="T1755" i="19" s="1"/>
  <c r="L1756" i="19"/>
  <c r="L1757" i="19"/>
  <c r="L1758" i="19"/>
  <c r="L1759" i="19"/>
  <c r="L1760" i="19"/>
  <c r="L1761" i="19"/>
  <c r="L1762" i="19"/>
  <c r="L1763" i="19"/>
  <c r="L1764" i="19"/>
  <c r="L1765" i="19"/>
  <c r="L1766" i="19"/>
  <c r="L1767" i="19"/>
  <c r="L1768" i="19"/>
  <c r="T1768" i="19" s="1"/>
  <c r="L1769" i="19"/>
  <c r="L1770" i="19"/>
  <c r="L1771" i="19"/>
  <c r="L1772" i="19"/>
  <c r="L1773" i="19"/>
  <c r="L1774" i="19"/>
  <c r="L1775" i="19"/>
  <c r="L1776" i="19"/>
  <c r="L1777" i="19"/>
  <c r="L1778" i="19"/>
  <c r="L1779" i="19"/>
  <c r="L1780" i="19"/>
  <c r="T1780" i="19" s="1"/>
  <c r="L1781" i="19"/>
  <c r="L1782" i="19"/>
  <c r="L1783" i="19"/>
  <c r="L1784" i="19"/>
  <c r="L1785" i="19"/>
  <c r="L1786" i="19"/>
  <c r="L1787" i="19"/>
  <c r="L1788" i="19"/>
  <c r="L1789" i="19"/>
  <c r="L1790" i="19"/>
  <c r="L1791" i="19"/>
  <c r="L1792" i="19"/>
  <c r="L1793" i="19"/>
  <c r="L1794" i="19"/>
  <c r="T1794" i="19" s="1"/>
  <c r="L1795" i="19"/>
  <c r="L1796" i="19"/>
  <c r="L1797" i="19"/>
  <c r="L1798" i="19"/>
  <c r="L1799" i="19"/>
  <c r="L1800" i="19"/>
  <c r="L1801" i="19"/>
  <c r="L1802" i="19"/>
  <c r="L1803" i="19"/>
  <c r="L1804" i="19"/>
  <c r="L1805" i="19"/>
  <c r="L1806" i="19"/>
  <c r="L1807" i="19"/>
  <c r="T1807" i="19" s="1"/>
  <c r="L1808" i="19"/>
  <c r="L1809" i="19"/>
  <c r="L1810" i="19"/>
  <c r="L1811" i="19"/>
  <c r="L1812" i="19"/>
  <c r="L1813" i="19"/>
  <c r="L1814" i="19"/>
  <c r="L1815" i="19"/>
  <c r="L1816" i="19"/>
  <c r="L1817" i="19"/>
  <c r="L1818" i="19"/>
  <c r="L1819" i="19"/>
  <c r="T1819" i="19" s="1"/>
  <c r="L1820" i="19"/>
  <c r="L1821" i="19"/>
  <c r="L1822" i="19"/>
  <c r="L1823" i="19"/>
  <c r="L1824" i="19"/>
  <c r="L1825" i="19"/>
  <c r="L1826" i="19"/>
  <c r="L1827" i="19"/>
  <c r="L1828" i="19"/>
  <c r="L1829" i="19"/>
  <c r="L1830" i="19"/>
  <c r="L1831" i="19"/>
  <c r="L1832" i="19"/>
  <c r="T1832" i="19" s="1"/>
  <c r="L1833" i="19"/>
  <c r="L1834" i="19"/>
  <c r="L1835" i="19"/>
  <c r="L1836" i="19"/>
  <c r="L1837" i="19"/>
  <c r="L1838" i="19"/>
  <c r="L1839" i="19"/>
  <c r="L1840" i="19"/>
  <c r="L1841" i="19"/>
  <c r="L1842" i="19"/>
  <c r="L1843" i="19"/>
  <c r="L1844" i="19"/>
  <c r="T1844" i="19" s="1"/>
  <c r="L1845" i="19"/>
  <c r="L1846" i="19"/>
  <c r="L1847" i="19"/>
  <c r="L1848" i="19"/>
  <c r="L1849" i="19"/>
  <c r="L1850" i="19"/>
  <c r="L1851" i="19"/>
  <c r="L1852" i="19"/>
  <c r="L1853" i="19"/>
  <c r="L1854" i="19"/>
  <c r="L1855" i="19"/>
  <c r="L1856" i="19"/>
  <c r="L1857" i="19"/>
  <c r="L1858" i="19"/>
  <c r="T1858" i="19" s="1"/>
  <c r="L1859" i="19"/>
  <c r="L1860" i="19"/>
  <c r="L1861" i="19"/>
  <c r="L1862" i="19"/>
  <c r="L1863" i="19"/>
  <c r="L1864" i="19"/>
  <c r="L1865" i="19"/>
  <c r="L1866" i="19"/>
  <c r="L1867" i="19"/>
  <c r="L1868" i="19"/>
  <c r="L1869" i="19"/>
  <c r="L1870" i="19"/>
  <c r="L1871" i="19"/>
  <c r="T1871" i="19" s="1"/>
  <c r="L1872" i="19"/>
  <c r="L1873" i="19"/>
  <c r="L1874" i="19"/>
  <c r="L1875" i="19"/>
  <c r="L1876" i="19"/>
  <c r="L1877" i="19"/>
  <c r="L1878" i="19"/>
  <c r="L1879" i="19"/>
  <c r="L1880" i="19"/>
  <c r="L1881" i="19"/>
  <c r="L1882" i="19"/>
  <c r="L1883" i="19"/>
  <c r="T1883" i="19" s="1"/>
  <c r="L1884" i="19"/>
  <c r="L1885" i="19"/>
  <c r="L1886" i="19"/>
  <c r="L1887" i="19"/>
  <c r="L1888" i="19"/>
  <c r="L1889" i="19"/>
  <c r="L1890" i="19"/>
  <c r="L1891" i="19"/>
  <c r="L1892" i="19"/>
  <c r="L1893" i="19"/>
  <c r="L1894" i="19"/>
  <c r="L1895" i="19"/>
  <c r="L1896" i="19"/>
  <c r="T1896" i="19" s="1"/>
  <c r="L1897" i="19"/>
  <c r="L1898" i="19"/>
  <c r="L1899" i="19"/>
  <c r="L1900" i="19"/>
  <c r="L1901" i="19"/>
  <c r="L1902" i="19"/>
  <c r="L1903" i="19"/>
  <c r="L1904" i="19"/>
  <c r="L1905" i="19"/>
  <c r="L1906" i="19"/>
  <c r="L1907" i="19"/>
  <c r="L1908" i="19"/>
  <c r="T1908" i="19" s="1"/>
  <c r="L1909" i="19"/>
  <c r="L1910" i="19"/>
  <c r="L1911" i="19"/>
  <c r="L1912" i="19"/>
  <c r="L1913" i="19"/>
  <c r="L1914" i="19"/>
  <c r="L1915" i="19"/>
  <c r="L1916" i="19"/>
  <c r="L1917" i="19"/>
  <c r="L1918" i="19"/>
  <c r="L1919" i="19"/>
  <c r="L1920" i="19"/>
  <c r="L1921" i="19"/>
  <c r="L1922" i="19"/>
  <c r="T1922" i="19" s="1"/>
  <c r="L1923" i="19"/>
  <c r="L1924" i="19"/>
  <c r="L1925" i="19"/>
  <c r="L1926" i="19"/>
  <c r="L1927" i="19"/>
  <c r="L1928" i="19"/>
  <c r="L1929" i="19"/>
  <c r="L1930" i="19"/>
  <c r="L1931" i="19"/>
  <c r="L1932" i="19"/>
  <c r="L1933" i="19"/>
  <c r="L1934" i="19"/>
  <c r="L1935" i="19"/>
  <c r="T1935" i="19" s="1"/>
  <c r="L1936" i="19"/>
  <c r="L1937" i="19"/>
  <c r="L1938" i="19"/>
  <c r="L1939" i="19"/>
  <c r="L1940" i="19"/>
  <c r="L1941" i="19"/>
  <c r="L1942" i="19"/>
  <c r="L1943" i="19"/>
  <c r="L1944" i="19"/>
  <c r="L1945" i="19"/>
  <c r="L1946" i="19"/>
  <c r="L1947" i="19"/>
  <c r="T1947" i="19" s="1"/>
  <c r="L1948" i="19"/>
  <c r="L1949" i="19"/>
  <c r="L1950" i="19"/>
  <c r="L1951" i="19"/>
  <c r="L1952" i="19"/>
  <c r="L1953" i="19"/>
  <c r="L1954" i="19"/>
  <c r="L1955" i="19"/>
  <c r="L1956" i="19"/>
  <c r="L1957" i="19"/>
  <c r="L1958" i="19"/>
  <c r="L1959" i="19"/>
  <c r="L1960" i="19"/>
  <c r="T1960" i="19" s="1"/>
  <c r="L1961" i="19"/>
  <c r="L1962" i="19"/>
  <c r="L1963" i="19"/>
  <c r="L1964" i="19"/>
  <c r="L1965" i="19"/>
  <c r="L1966" i="19"/>
  <c r="L1967" i="19"/>
  <c r="L1968" i="19"/>
  <c r="L1969" i="19"/>
  <c r="L1970" i="19"/>
  <c r="L1971" i="19"/>
  <c r="L1972" i="19"/>
  <c r="T1972" i="19" s="1"/>
  <c r="L1973" i="19"/>
  <c r="L1974" i="19"/>
  <c r="L1975" i="19"/>
  <c r="L1976" i="19"/>
  <c r="L1977" i="19"/>
  <c r="L1978" i="19"/>
  <c r="L1979" i="19"/>
  <c r="L1980" i="19"/>
  <c r="L1981" i="19"/>
  <c r="L1982" i="19"/>
  <c r="L1983" i="19"/>
  <c r="L1984" i="19"/>
  <c r="L1985" i="19"/>
  <c r="L1986" i="19"/>
  <c r="T1986" i="19" s="1"/>
  <c r="L1987" i="19"/>
  <c r="L1988" i="19"/>
  <c r="L1989" i="19"/>
  <c r="L1990" i="19"/>
  <c r="L1991" i="19"/>
  <c r="L1992" i="19"/>
  <c r="L1993" i="19"/>
  <c r="L1994" i="19"/>
  <c r="L1995" i="19"/>
  <c r="L1996" i="19"/>
  <c r="L1997" i="19"/>
  <c r="L1998" i="19"/>
  <c r="L1999" i="19"/>
  <c r="T1999" i="19" s="1"/>
  <c r="L2000" i="19"/>
  <c r="L2001" i="19"/>
  <c r="L2002" i="19"/>
  <c r="L2003" i="19"/>
  <c r="L2004" i="19"/>
  <c r="L2005" i="19"/>
  <c r="L2006" i="19"/>
  <c r="L2007" i="19"/>
  <c r="L2008" i="19"/>
  <c r="L2009" i="19"/>
  <c r="L2010" i="19"/>
  <c r="L2011" i="19"/>
  <c r="T2011" i="19" s="1"/>
  <c r="L2012" i="19"/>
  <c r="L2013" i="19"/>
  <c r="L2014" i="19"/>
  <c r="L2015" i="19"/>
  <c r="L2016" i="19"/>
  <c r="L2017" i="19"/>
  <c r="L2018" i="19"/>
  <c r="L2019" i="19"/>
  <c r="L2020" i="19"/>
  <c r="L2021" i="19"/>
  <c r="L2022" i="19"/>
  <c r="L2023" i="19"/>
  <c r="L2024" i="19"/>
  <c r="T2024" i="19" s="1"/>
  <c r="L2025" i="19"/>
  <c r="L2026" i="19"/>
  <c r="L2027" i="19"/>
  <c r="L2028" i="19"/>
  <c r="L2029" i="19"/>
  <c r="L2030" i="19"/>
  <c r="L2031" i="19"/>
  <c r="L2032" i="19"/>
  <c r="L2033" i="19"/>
  <c r="L2034" i="19"/>
  <c r="L2035" i="19"/>
  <c r="L2036" i="19"/>
  <c r="T2036" i="19" s="1"/>
  <c r="L2037" i="19"/>
  <c r="L2038" i="19"/>
  <c r="L2039" i="19"/>
  <c r="L2040" i="19"/>
  <c r="L2041" i="19"/>
  <c r="L2042" i="19"/>
  <c r="L2043" i="19"/>
  <c r="L2044" i="19"/>
  <c r="L2045" i="19"/>
  <c r="L2046" i="19"/>
  <c r="L2047" i="19"/>
  <c r="L2048" i="19"/>
  <c r="L2049" i="19"/>
  <c r="L2050" i="19"/>
  <c r="T2050" i="19" s="1"/>
  <c r="L2051" i="19"/>
  <c r="L2052" i="19"/>
  <c r="L2053" i="19"/>
  <c r="L2054" i="19"/>
  <c r="L2055" i="19"/>
  <c r="L2056" i="19"/>
  <c r="L2057" i="19"/>
  <c r="L2058" i="19"/>
  <c r="L2059" i="19"/>
  <c r="L2060" i="19"/>
  <c r="L2061" i="19"/>
  <c r="L2062" i="19"/>
  <c r="L2063" i="19"/>
  <c r="T2063" i="19" s="1"/>
  <c r="L2064" i="19"/>
  <c r="L2065" i="19"/>
  <c r="L2066" i="19"/>
  <c r="L2067" i="19"/>
  <c r="L2068" i="19"/>
  <c r="L2069" i="19"/>
  <c r="L2070" i="19"/>
  <c r="L2071" i="19"/>
  <c r="L2072" i="19"/>
  <c r="L2073" i="19"/>
  <c r="L2074" i="19"/>
  <c r="L2075" i="19"/>
  <c r="T2075" i="19" s="1"/>
  <c r="L2076" i="19"/>
  <c r="L2077" i="19"/>
  <c r="L2078" i="19"/>
  <c r="L2079" i="19"/>
  <c r="L2080" i="19"/>
  <c r="L2081" i="19"/>
  <c r="L2082" i="19"/>
  <c r="L2083" i="19"/>
  <c r="L2084" i="19"/>
  <c r="L2085" i="19"/>
  <c r="L2086" i="19"/>
  <c r="L2087" i="19"/>
  <c r="L2088" i="19"/>
  <c r="T2088" i="19" s="1"/>
  <c r="L2089" i="19"/>
  <c r="L2090" i="19"/>
  <c r="L2091" i="19"/>
  <c r="L2092" i="19"/>
  <c r="L2093" i="19"/>
  <c r="L2094" i="19"/>
  <c r="L2095" i="19"/>
  <c r="L2096" i="19"/>
  <c r="L2097" i="19"/>
  <c r="L2098" i="19"/>
  <c r="L2099" i="19"/>
  <c r="L2100" i="19"/>
  <c r="T2100" i="19" s="1"/>
  <c r="L2101" i="19"/>
  <c r="L2102" i="19"/>
  <c r="L2103" i="19"/>
  <c r="L2104" i="19"/>
  <c r="L2105" i="19"/>
  <c r="L2106" i="19"/>
  <c r="L2107" i="19"/>
  <c r="L2108" i="19"/>
  <c r="L2109" i="19"/>
  <c r="L2110" i="19"/>
  <c r="L2111" i="19"/>
  <c r="L2112" i="19"/>
  <c r="L2113" i="19"/>
  <c r="L2114" i="19"/>
  <c r="T2114" i="19" s="1"/>
  <c r="L2115" i="19"/>
  <c r="L2116" i="19"/>
  <c r="L2117" i="19"/>
  <c r="L2118" i="19"/>
  <c r="L2119" i="19"/>
  <c r="L2120" i="19"/>
  <c r="L2121" i="19"/>
  <c r="L2122" i="19"/>
  <c r="L2123" i="19"/>
  <c r="L2124" i="19"/>
  <c r="L2125" i="19"/>
  <c r="L2126" i="19"/>
  <c r="L2127" i="19"/>
  <c r="T2127" i="19" s="1"/>
  <c r="L2128" i="19"/>
  <c r="L2129" i="19"/>
  <c r="L2130" i="19"/>
  <c r="L2131" i="19"/>
  <c r="L2132" i="19"/>
  <c r="L2133" i="19"/>
  <c r="L2134" i="19"/>
  <c r="L2135" i="19"/>
  <c r="L2136" i="19"/>
  <c r="L2137" i="19"/>
  <c r="L2138" i="19"/>
  <c r="L2139" i="19"/>
  <c r="T2139" i="19" s="1"/>
  <c r="L2140" i="19"/>
  <c r="L2141" i="19"/>
  <c r="L2142" i="19"/>
  <c r="L2143" i="19"/>
  <c r="L2144" i="19"/>
  <c r="L2145" i="19"/>
  <c r="L2146" i="19"/>
  <c r="L2147" i="19"/>
  <c r="L2148" i="19"/>
  <c r="L2149" i="19"/>
  <c r="L2150" i="19"/>
  <c r="L2151" i="19"/>
  <c r="L2152" i="19"/>
  <c r="T2152" i="19" s="1"/>
  <c r="L2153" i="19"/>
  <c r="L2154" i="19"/>
  <c r="L2155" i="19"/>
  <c r="L2156" i="19"/>
  <c r="L2157" i="19"/>
  <c r="L2158" i="19"/>
  <c r="L2159" i="19"/>
  <c r="L2160" i="19"/>
  <c r="L2161" i="19"/>
  <c r="L2162" i="19"/>
  <c r="L2163" i="19"/>
  <c r="L2164" i="19"/>
  <c r="T2164" i="19" s="1"/>
  <c r="L2165" i="19"/>
  <c r="L2166" i="19"/>
  <c r="L2167" i="19"/>
  <c r="L2168" i="19"/>
  <c r="L2169" i="19"/>
  <c r="L2170" i="19"/>
  <c r="L2171" i="19"/>
  <c r="L2172" i="19"/>
  <c r="L2173" i="19"/>
  <c r="L2174" i="19"/>
  <c r="L2175" i="19"/>
  <c r="L2176" i="19"/>
  <c r="L2177" i="19"/>
  <c r="L2178" i="19"/>
  <c r="T2178" i="19" s="1"/>
  <c r="L2179" i="19"/>
  <c r="L2180" i="19"/>
  <c r="L2181" i="19"/>
  <c r="L2182" i="19"/>
  <c r="L2183" i="19"/>
  <c r="L2184" i="19"/>
  <c r="L2185" i="19"/>
  <c r="L2186" i="19"/>
  <c r="L2187" i="19"/>
  <c r="L2188" i="19"/>
  <c r="L2189" i="19"/>
  <c r="L2190" i="19"/>
  <c r="L2191" i="19"/>
  <c r="T2191" i="19" s="1"/>
  <c r="L2192" i="19"/>
  <c r="L2193" i="19"/>
  <c r="L2194" i="19"/>
  <c r="L2195" i="19"/>
  <c r="L2196" i="19"/>
  <c r="L2197" i="19"/>
  <c r="L2198" i="19"/>
  <c r="L2199" i="19"/>
  <c r="L2200" i="19"/>
  <c r="L2201" i="19"/>
  <c r="L2202" i="19"/>
  <c r="L2203" i="19"/>
  <c r="T2203" i="19" s="1"/>
  <c r="L2204" i="19"/>
  <c r="L2205" i="19"/>
  <c r="L2206" i="19"/>
  <c r="L2207" i="19"/>
  <c r="L2208" i="19"/>
  <c r="L2209" i="19"/>
  <c r="L2210" i="19"/>
  <c r="L2211" i="19"/>
  <c r="L2212" i="19"/>
  <c r="L2213" i="19"/>
  <c r="L2214" i="19"/>
  <c r="L2215" i="19"/>
  <c r="L2216" i="19"/>
  <c r="T2216" i="19" s="1"/>
  <c r="L2217" i="19"/>
  <c r="L2218" i="19"/>
  <c r="L2219" i="19"/>
  <c r="L2220" i="19"/>
  <c r="L2221" i="19"/>
  <c r="L2222" i="19"/>
  <c r="L2223" i="19"/>
  <c r="L2224" i="19"/>
  <c r="L2225" i="19"/>
  <c r="L2226" i="19"/>
  <c r="L2227" i="19"/>
  <c r="L2228" i="19"/>
  <c r="T2228" i="19" s="1"/>
  <c r="L2229" i="19"/>
  <c r="L2230" i="19"/>
  <c r="L2231" i="19"/>
  <c r="L2232" i="19"/>
  <c r="L2233" i="19"/>
  <c r="L2234" i="19"/>
  <c r="L2235" i="19"/>
  <c r="L2236" i="19"/>
  <c r="L2237" i="19"/>
  <c r="L2238" i="19"/>
  <c r="L2239" i="19"/>
  <c r="L2240" i="19"/>
  <c r="L2241" i="19"/>
  <c r="L2242" i="19"/>
  <c r="T2242" i="19" s="1"/>
  <c r="L2243" i="19"/>
  <c r="L2244" i="19"/>
  <c r="L2245" i="19"/>
  <c r="L2246" i="19"/>
  <c r="L2247" i="19"/>
  <c r="L2248" i="19"/>
  <c r="L2249" i="19"/>
  <c r="L2250" i="19"/>
  <c r="L2251" i="19"/>
  <c r="L2252" i="19"/>
  <c r="L2253" i="19"/>
  <c r="L2254" i="19"/>
  <c r="L2255" i="19"/>
  <c r="T2255" i="19" s="1"/>
  <c r="L2256" i="19"/>
  <c r="L2257" i="19"/>
  <c r="L2258" i="19"/>
  <c r="L2259" i="19"/>
  <c r="L2260" i="19"/>
  <c r="L2261" i="19"/>
  <c r="L2262" i="19"/>
  <c r="L2263" i="19"/>
  <c r="L2264" i="19"/>
  <c r="L2265" i="19"/>
  <c r="L2266" i="19"/>
  <c r="L2267" i="19"/>
  <c r="T2267" i="19" s="1"/>
  <c r="L2268" i="19"/>
  <c r="L2269" i="19"/>
  <c r="L2270" i="19"/>
  <c r="L2271" i="19"/>
  <c r="L2272" i="19"/>
  <c r="L2273" i="19"/>
  <c r="L2274" i="19"/>
  <c r="L2275" i="19"/>
  <c r="L2276" i="19"/>
  <c r="L2277" i="19"/>
  <c r="L2278" i="19"/>
  <c r="L2279" i="19"/>
  <c r="L2280" i="19"/>
  <c r="T2280" i="19" s="1"/>
  <c r="L2281" i="19"/>
  <c r="L2282" i="19"/>
  <c r="L2283" i="19"/>
  <c r="L2284" i="19"/>
  <c r="L2285" i="19"/>
  <c r="L2286" i="19"/>
  <c r="L2287" i="19"/>
  <c r="L2288" i="19"/>
  <c r="L2289" i="19"/>
  <c r="L2290" i="19"/>
  <c r="L2291" i="19"/>
  <c r="T2291" i="19" s="1"/>
  <c r="L2292" i="19"/>
  <c r="L2293" i="19"/>
  <c r="L2294" i="19"/>
  <c r="L2295" i="19"/>
  <c r="L2296" i="19"/>
  <c r="L2297" i="19"/>
  <c r="L2298" i="19"/>
  <c r="L2299" i="19"/>
  <c r="L2300" i="19"/>
  <c r="L2301" i="19"/>
  <c r="L2302" i="19"/>
  <c r="T2302" i="19" s="1"/>
  <c r="L2303" i="19"/>
  <c r="L2304" i="19"/>
  <c r="L2305" i="19"/>
  <c r="L2306" i="19"/>
  <c r="L2307" i="19"/>
  <c r="L2308" i="19"/>
  <c r="L2309" i="19"/>
  <c r="L2310" i="19"/>
  <c r="L2311" i="19"/>
  <c r="L2312" i="19"/>
  <c r="T2312" i="19" s="1"/>
  <c r="L2313" i="19"/>
  <c r="L2314" i="19"/>
  <c r="L2315" i="19"/>
  <c r="L2316" i="19"/>
  <c r="L2317" i="19"/>
  <c r="L2318" i="19"/>
  <c r="L2319" i="19"/>
  <c r="L2320" i="19"/>
  <c r="L2321" i="19"/>
  <c r="L2322" i="19"/>
  <c r="L2323" i="19"/>
  <c r="T2323" i="19" s="1"/>
  <c r="L2324" i="19"/>
  <c r="L2325" i="19"/>
  <c r="L2326" i="19"/>
  <c r="L2327" i="19"/>
  <c r="L2328" i="19"/>
  <c r="L2329" i="19"/>
  <c r="L2330" i="19"/>
  <c r="L2331" i="19"/>
  <c r="L2332" i="19"/>
  <c r="L2333" i="19"/>
  <c r="L2334" i="19"/>
  <c r="T2334" i="19" s="1"/>
  <c r="L2335" i="19"/>
  <c r="L2336" i="19"/>
  <c r="L2337" i="19"/>
  <c r="L2338" i="19"/>
  <c r="L2339" i="19"/>
  <c r="L2340" i="19"/>
  <c r="L2341" i="19"/>
  <c r="L2342" i="19"/>
  <c r="L2343" i="19"/>
  <c r="L2344" i="19"/>
  <c r="T2344" i="19" s="1"/>
  <c r="L2345" i="19"/>
  <c r="L2346" i="19"/>
  <c r="L2347" i="19"/>
  <c r="L2348" i="19"/>
  <c r="L2349" i="19"/>
  <c r="L2350" i="19"/>
  <c r="L2351" i="19"/>
  <c r="L2352" i="19"/>
  <c r="L2353" i="19"/>
  <c r="L2354" i="19"/>
  <c r="L2355" i="19"/>
  <c r="T2355" i="19" s="1"/>
  <c r="L2356" i="19"/>
  <c r="L2357" i="19"/>
  <c r="L2358" i="19"/>
  <c r="L2359" i="19"/>
  <c r="L2360" i="19"/>
  <c r="L2361" i="19"/>
  <c r="L2362" i="19"/>
  <c r="L2363" i="19"/>
  <c r="L2364" i="19"/>
  <c r="L2365" i="19"/>
  <c r="L2366" i="19"/>
  <c r="T2366" i="19" s="1"/>
  <c r="L2367" i="19"/>
  <c r="L2368" i="19"/>
  <c r="L2369" i="19"/>
  <c r="L2370" i="19"/>
  <c r="L2371" i="19"/>
  <c r="L2372" i="19"/>
  <c r="L2373" i="19"/>
  <c r="L2374" i="19"/>
  <c r="L2375" i="19"/>
  <c r="L2376" i="19"/>
  <c r="T2376" i="19" s="1"/>
  <c r="L2377" i="19"/>
  <c r="L2378" i="19"/>
  <c r="L2379" i="19"/>
  <c r="L2380" i="19"/>
  <c r="L2381" i="19"/>
  <c r="L2382" i="19"/>
  <c r="L2383" i="19"/>
  <c r="L2384" i="19"/>
  <c r="L2385" i="19"/>
  <c r="L2386" i="19"/>
  <c r="L2387" i="19"/>
  <c r="T2387" i="19" s="1"/>
  <c r="L2388" i="19"/>
  <c r="L2389" i="19"/>
  <c r="L2390" i="19"/>
  <c r="L2391" i="19"/>
  <c r="L2392" i="19"/>
  <c r="L2393" i="19"/>
  <c r="L2394" i="19"/>
  <c r="L2395" i="19"/>
  <c r="L2396" i="19"/>
  <c r="L2397" i="19"/>
  <c r="L2398" i="19"/>
  <c r="T2398" i="19" s="1"/>
  <c r="L2399" i="19"/>
  <c r="L2400" i="19"/>
  <c r="L2401" i="19"/>
  <c r="L2402" i="19"/>
  <c r="L2403" i="19"/>
  <c r="L2404" i="19"/>
  <c r="L2405" i="19"/>
  <c r="L2406" i="19"/>
  <c r="L2407" i="19"/>
  <c r="L2408" i="19"/>
  <c r="T2408" i="19" s="1"/>
  <c r="L2409" i="19"/>
  <c r="L2410" i="19"/>
  <c r="L2411" i="19"/>
  <c r="L2412" i="19"/>
  <c r="L2413" i="19"/>
  <c r="L2414" i="19"/>
  <c r="L2415" i="19"/>
  <c r="L2416" i="19"/>
  <c r="L2417" i="19"/>
  <c r="L2418" i="19"/>
  <c r="L2419" i="19"/>
  <c r="T2419" i="19" s="1"/>
  <c r="L2420" i="19"/>
  <c r="L2421" i="19"/>
  <c r="L2422" i="19"/>
  <c r="L2423" i="19"/>
  <c r="L2424" i="19"/>
  <c r="L2425" i="19"/>
  <c r="L2426" i="19"/>
  <c r="L2427" i="19"/>
  <c r="L2428" i="19"/>
  <c r="L2429" i="19"/>
  <c r="L2430" i="19"/>
  <c r="T2430" i="19" s="1"/>
  <c r="L2431" i="19"/>
  <c r="L2432" i="19"/>
  <c r="L2433" i="19"/>
  <c r="L2434" i="19"/>
  <c r="L2435" i="19"/>
  <c r="L2436" i="19"/>
  <c r="L2437" i="19"/>
  <c r="L2438" i="19"/>
  <c r="L2439" i="19"/>
  <c r="L2440" i="19"/>
  <c r="T2440" i="19" s="1"/>
  <c r="L2441" i="19"/>
  <c r="L2442" i="19"/>
  <c r="L2443" i="19"/>
  <c r="L2444" i="19"/>
  <c r="L2445" i="19"/>
  <c r="L2446" i="19"/>
  <c r="L2447" i="19"/>
  <c r="L2448" i="19"/>
  <c r="L2449" i="19"/>
  <c r="L2450" i="19"/>
  <c r="L2451" i="19"/>
  <c r="T2451" i="19" s="1"/>
  <c r="L2452" i="19"/>
  <c r="L2453" i="19"/>
  <c r="L2454" i="19"/>
  <c r="L2455" i="19"/>
  <c r="L2456" i="19"/>
  <c r="L2457" i="19"/>
  <c r="L2458" i="19"/>
  <c r="L2459" i="19"/>
  <c r="L2460" i="19"/>
  <c r="L2461" i="19"/>
  <c r="L2462" i="19"/>
  <c r="T2462" i="19" s="1"/>
  <c r="L2463" i="19"/>
  <c r="L2464" i="19"/>
  <c r="L2465" i="19"/>
  <c r="L2466" i="19"/>
  <c r="L2467" i="19"/>
  <c r="L2468" i="19"/>
  <c r="L2469" i="19"/>
  <c r="L2470" i="19"/>
  <c r="L2471" i="19"/>
  <c r="L2472" i="19"/>
  <c r="T2472" i="19" s="1"/>
  <c r="L2473" i="19"/>
  <c r="L2474" i="19"/>
  <c r="L2475" i="19"/>
  <c r="L2476" i="19"/>
  <c r="L2477" i="19"/>
  <c r="L2478" i="19"/>
  <c r="L2479" i="19"/>
  <c r="L2480" i="19"/>
  <c r="L2481" i="19"/>
  <c r="L2482" i="19"/>
  <c r="L2483" i="19"/>
  <c r="T2483" i="19" s="1"/>
  <c r="L2484" i="19"/>
  <c r="L2485" i="19"/>
  <c r="L2486" i="19"/>
  <c r="L2487" i="19"/>
  <c r="L2488" i="19"/>
  <c r="L2489" i="19"/>
  <c r="L2490" i="19"/>
  <c r="L2491" i="19"/>
  <c r="T2491" i="19" s="1"/>
  <c r="L2492" i="19"/>
  <c r="L2493" i="19"/>
  <c r="L2494" i="19"/>
  <c r="L2495" i="19"/>
  <c r="L2496" i="19"/>
  <c r="L2497" i="19"/>
  <c r="L2498" i="19"/>
  <c r="L2499" i="19"/>
  <c r="T2499" i="19" s="1"/>
  <c r="L2500" i="19"/>
  <c r="L2501" i="19"/>
  <c r="L2502" i="19"/>
  <c r="L2503" i="19"/>
  <c r="L2504" i="19"/>
  <c r="L2505" i="19"/>
  <c r="L2506" i="19"/>
  <c r="L2507" i="19"/>
  <c r="T2507" i="19" s="1"/>
  <c r="L2508" i="19"/>
  <c r="L2509" i="19"/>
  <c r="L2510" i="19"/>
  <c r="L2511" i="19"/>
  <c r="L2512" i="19"/>
  <c r="L2513" i="19"/>
  <c r="L2514" i="19"/>
  <c r="L2515" i="19"/>
  <c r="T2515" i="19" s="1"/>
  <c r="L2516" i="19"/>
  <c r="L2517" i="19"/>
  <c r="L2518" i="19"/>
  <c r="L2519" i="19"/>
  <c r="L2520" i="19"/>
  <c r="L2521" i="19"/>
  <c r="L2522" i="19"/>
  <c r="L2523" i="19"/>
  <c r="T2523" i="19" s="1"/>
  <c r="L2524" i="19"/>
  <c r="L2525" i="19"/>
  <c r="L2526" i="19"/>
  <c r="L2527" i="19"/>
  <c r="L2528" i="19"/>
  <c r="L2529" i="19"/>
  <c r="L2530" i="19"/>
  <c r="L2531" i="19"/>
  <c r="T2531" i="19" s="1"/>
  <c r="L2532" i="19"/>
  <c r="L2533" i="19"/>
  <c r="L2534" i="19"/>
  <c r="L2535" i="19"/>
  <c r="L2536" i="19"/>
  <c r="L2537" i="19"/>
  <c r="L2538" i="19"/>
  <c r="L2539" i="19"/>
  <c r="T2539" i="19" s="1"/>
  <c r="L2540" i="19"/>
  <c r="L2541" i="19"/>
  <c r="L2542" i="19"/>
  <c r="L2543" i="19"/>
  <c r="L2544" i="19"/>
  <c r="L2545" i="19"/>
  <c r="L2546" i="19"/>
  <c r="L2547" i="19"/>
  <c r="T2547" i="19" s="1"/>
  <c r="L2548" i="19"/>
  <c r="L2549" i="19"/>
  <c r="L2550" i="19"/>
  <c r="L2551" i="19"/>
  <c r="L2552" i="19"/>
  <c r="L2553" i="19"/>
  <c r="L2554" i="19"/>
  <c r="L2555" i="19"/>
  <c r="T2555" i="19" s="1"/>
  <c r="L2556" i="19"/>
  <c r="L2557" i="19"/>
  <c r="L2558" i="19"/>
  <c r="L2559" i="19"/>
  <c r="L2560" i="19"/>
  <c r="L2561" i="19"/>
  <c r="L2562" i="19"/>
  <c r="L2563" i="19"/>
  <c r="T2563" i="19" s="1"/>
  <c r="L2564" i="19"/>
  <c r="L2565" i="19"/>
  <c r="L2566" i="19"/>
  <c r="L2567" i="19"/>
  <c r="L2568" i="19"/>
  <c r="L2569" i="19"/>
  <c r="L2570" i="19"/>
  <c r="L2571" i="19"/>
  <c r="T2571" i="19" s="1"/>
  <c r="L2572" i="19"/>
  <c r="L2573" i="19"/>
  <c r="L2574" i="19"/>
  <c r="L2575" i="19"/>
  <c r="L2576" i="19"/>
  <c r="L2577" i="19"/>
  <c r="L2578" i="19"/>
  <c r="L2579" i="19"/>
  <c r="T2579" i="19" s="1"/>
  <c r="L2580" i="19"/>
  <c r="L2581" i="19"/>
  <c r="L2582" i="19"/>
  <c r="L2583" i="19"/>
  <c r="L2584" i="19"/>
  <c r="L2585" i="19"/>
  <c r="L2586" i="19"/>
  <c r="L2587" i="19"/>
  <c r="T2587" i="19" s="1"/>
  <c r="L2588" i="19"/>
  <c r="L2589" i="19"/>
  <c r="L2590" i="19"/>
  <c r="L2591" i="19"/>
  <c r="L2592" i="19"/>
  <c r="L2593" i="19"/>
  <c r="L2594" i="19"/>
  <c r="L2595" i="19"/>
  <c r="T2595" i="19" s="1"/>
  <c r="L2596" i="19"/>
  <c r="L2597" i="19"/>
  <c r="L2598" i="19"/>
  <c r="L2599" i="19"/>
  <c r="L2600" i="19"/>
  <c r="L2601" i="19"/>
  <c r="L2602" i="19"/>
  <c r="L2603" i="19"/>
  <c r="T2603" i="19" s="1"/>
  <c r="L2604" i="19"/>
  <c r="L2605" i="19"/>
  <c r="L2606" i="19"/>
  <c r="L2607" i="19"/>
  <c r="L2608" i="19"/>
  <c r="L2609" i="19"/>
  <c r="L2610" i="19"/>
  <c r="L2611" i="19"/>
  <c r="T2611" i="19" s="1"/>
  <c r="L2612" i="19"/>
  <c r="L2613" i="19"/>
  <c r="L2614" i="19"/>
  <c r="L2615" i="19"/>
  <c r="L2616" i="19"/>
  <c r="L2617" i="19"/>
  <c r="L2618" i="19"/>
  <c r="L2619" i="19"/>
  <c r="T2619" i="19" s="1"/>
  <c r="L2620" i="19"/>
  <c r="L2621" i="19"/>
  <c r="L2622" i="19"/>
  <c r="L2623" i="19"/>
  <c r="L2624" i="19"/>
  <c r="L2625" i="19"/>
  <c r="L2626" i="19"/>
  <c r="L2627" i="19"/>
  <c r="T2627" i="19" s="1"/>
  <c r="L2628" i="19"/>
  <c r="L2629" i="19"/>
  <c r="L2630" i="19"/>
  <c r="L2631" i="19"/>
  <c r="L2632" i="19"/>
  <c r="L2633" i="19"/>
  <c r="L2634" i="19"/>
  <c r="L2635" i="19"/>
  <c r="T2635" i="19" s="1"/>
  <c r="L2636" i="19"/>
  <c r="L2637" i="19"/>
  <c r="L2638" i="19"/>
  <c r="L2639" i="19"/>
  <c r="L2640" i="19"/>
  <c r="L2641" i="19"/>
  <c r="L2642" i="19"/>
  <c r="L2643" i="19"/>
  <c r="T2643" i="19" s="1"/>
  <c r="L2644" i="19"/>
  <c r="L2645" i="19"/>
  <c r="L2646" i="19"/>
  <c r="L2647" i="19"/>
  <c r="L2648" i="19"/>
  <c r="L2649" i="19"/>
  <c r="L2650" i="19"/>
  <c r="L2651" i="19"/>
  <c r="T2651" i="19" s="1"/>
  <c r="L2652" i="19"/>
  <c r="L2653" i="19"/>
  <c r="L2654" i="19"/>
  <c r="L2655" i="19"/>
  <c r="L2656" i="19"/>
  <c r="L2657" i="19"/>
  <c r="L2658" i="19"/>
  <c r="L2659" i="19"/>
  <c r="T2659" i="19" s="1"/>
  <c r="L2660" i="19"/>
  <c r="L2661" i="19"/>
  <c r="L2662" i="19"/>
  <c r="L2663" i="19"/>
  <c r="L2664" i="19"/>
  <c r="L2665" i="19"/>
  <c r="L2666" i="19"/>
  <c r="L2667" i="19"/>
  <c r="T2667" i="19" s="1"/>
  <c r="L2668" i="19"/>
  <c r="L2669" i="19"/>
  <c r="L2670" i="19"/>
  <c r="L2671" i="19"/>
  <c r="L2672" i="19"/>
  <c r="L2673" i="19"/>
  <c r="L2674" i="19"/>
  <c r="L2675" i="19"/>
  <c r="T2675" i="19" s="1"/>
  <c r="L2676" i="19"/>
  <c r="L2677" i="19"/>
  <c r="L2678" i="19"/>
  <c r="L2679" i="19"/>
  <c r="L2680" i="19"/>
  <c r="L2681" i="19"/>
  <c r="L2682" i="19"/>
  <c r="L2683" i="19"/>
  <c r="T2683" i="19" s="1"/>
  <c r="L2684" i="19"/>
  <c r="L2685" i="19"/>
  <c r="L2686" i="19"/>
  <c r="L2687" i="19"/>
  <c r="L2688" i="19"/>
  <c r="L2689" i="19"/>
  <c r="L2690" i="19"/>
  <c r="L2691" i="19"/>
  <c r="T2691" i="19" s="1"/>
  <c r="L2692" i="19"/>
  <c r="L2693" i="19"/>
  <c r="L2694" i="19"/>
  <c r="L2695" i="19"/>
  <c r="L2696" i="19"/>
  <c r="L2697" i="19"/>
  <c r="L2698" i="19"/>
  <c r="L2699" i="19"/>
  <c r="T2699" i="19" s="1"/>
  <c r="L2700" i="19"/>
  <c r="L2701" i="19"/>
  <c r="L2702" i="19"/>
  <c r="L2703" i="19"/>
  <c r="L2704" i="19"/>
  <c r="L2705" i="19"/>
  <c r="L2706" i="19"/>
  <c r="L2707" i="19"/>
  <c r="T2707" i="19" s="1"/>
  <c r="L2708" i="19"/>
  <c r="L2709" i="19"/>
  <c r="L2710" i="19"/>
  <c r="L2711" i="19"/>
  <c r="L2712" i="19"/>
  <c r="L2713" i="19"/>
  <c r="L2714" i="19"/>
  <c r="L2715" i="19"/>
  <c r="T2715" i="19" s="1"/>
  <c r="L2716" i="19"/>
  <c r="L2717" i="19"/>
  <c r="L2718" i="19"/>
  <c r="L2719" i="19"/>
  <c r="L2720" i="19"/>
  <c r="L2721" i="19"/>
  <c r="L2722" i="19"/>
  <c r="L2723" i="19"/>
  <c r="T2723" i="19" s="1"/>
  <c r="L2724" i="19"/>
  <c r="L2725" i="19"/>
  <c r="L2726" i="19"/>
  <c r="L2727" i="19"/>
  <c r="L2728" i="19"/>
  <c r="L2729" i="19"/>
  <c r="L2730" i="19"/>
  <c r="L2731" i="19"/>
  <c r="T2731" i="19" s="1"/>
  <c r="L2732" i="19"/>
  <c r="L2733" i="19"/>
  <c r="L2734" i="19"/>
  <c r="L2735" i="19"/>
  <c r="L2736" i="19"/>
  <c r="L2737" i="19"/>
  <c r="L2738" i="19"/>
  <c r="L2739" i="19"/>
  <c r="T2739" i="19" s="1"/>
  <c r="L2740" i="19"/>
  <c r="L2741" i="19"/>
  <c r="L2742" i="19"/>
  <c r="L2743" i="19"/>
  <c r="L2744" i="19"/>
  <c r="L2745" i="19"/>
  <c r="L2746" i="19"/>
  <c r="L2747" i="19"/>
  <c r="T2747" i="19" s="1"/>
  <c r="L2748" i="19"/>
  <c r="L2749" i="19"/>
  <c r="L2750" i="19"/>
  <c r="L2751" i="19"/>
  <c r="L2752" i="19"/>
  <c r="L2753" i="19"/>
  <c r="L2754" i="19"/>
  <c r="L2755" i="19"/>
  <c r="T2755" i="19" s="1"/>
  <c r="L2756" i="19"/>
  <c r="L2757" i="19"/>
  <c r="L2758" i="19"/>
  <c r="L2759" i="19"/>
  <c r="L2760" i="19"/>
  <c r="L2761" i="19"/>
  <c r="L2762" i="19"/>
  <c r="L2763" i="19"/>
  <c r="T2763" i="19" s="1"/>
  <c r="L2764" i="19"/>
  <c r="L2765" i="19"/>
  <c r="L2766" i="19"/>
  <c r="L2767" i="19"/>
  <c r="L2768" i="19"/>
  <c r="L2769" i="19"/>
  <c r="L2770" i="19"/>
  <c r="L2771" i="19"/>
  <c r="T2771" i="19" s="1"/>
  <c r="L2772" i="19"/>
  <c r="L2773" i="19"/>
  <c r="L2774" i="19"/>
  <c r="L2775" i="19"/>
  <c r="L2776" i="19"/>
  <c r="L2777" i="19"/>
  <c r="L2778" i="19"/>
  <c r="L2779" i="19"/>
  <c r="T2779" i="19" s="1"/>
  <c r="L2780" i="19"/>
  <c r="L2781" i="19"/>
  <c r="L2782" i="19"/>
  <c r="L2783" i="19"/>
  <c r="L2784" i="19"/>
  <c r="L2785" i="19"/>
  <c r="L2786" i="19"/>
  <c r="L2787" i="19"/>
  <c r="T2787" i="19" s="1"/>
  <c r="L2788" i="19"/>
  <c r="L2789" i="19"/>
  <c r="L2790" i="19"/>
  <c r="L2791" i="19"/>
  <c r="L2792" i="19"/>
  <c r="L2793" i="19"/>
  <c r="L2794" i="19"/>
  <c r="L2795" i="19"/>
  <c r="T2795" i="19" s="1"/>
  <c r="L2796" i="19"/>
  <c r="L2797" i="19"/>
  <c r="L2798" i="19"/>
  <c r="L2799" i="19"/>
  <c r="L2800" i="19"/>
  <c r="L2801" i="19"/>
  <c r="L2802" i="19"/>
  <c r="L2803" i="19"/>
  <c r="T2803" i="19" s="1"/>
  <c r="L2804" i="19"/>
  <c r="L2805" i="19"/>
  <c r="L2806" i="19"/>
  <c r="L2807" i="19"/>
  <c r="L2808" i="19"/>
  <c r="L2809" i="19"/>
  <c r="L2810" i="19"/>
  <c r="L2811" i="19"/>
  <c r="T2811" i="19" s="1"/>
  <c r="L2812" i="19"/>
  <c r="L2813" i="19"/>
  <c r="L2814" i="19"/>
  <c r="L2815" i="19"/>
  <c r="L2816" i="19"/>
  <c r="L2817" i="19"/>
  <c r="L2818" i="19"/>
  <c r="L2819" i="19"/>
  <c r="T2819" i="19" s="1"/>
  <c r="L2820" i="19"/>
  <c r="L2821" i="19"/>
  <c r="L2822" i="19"/>
  <c r="L2823" i="19"/>
  <c r="L2824" i="19"/>
  <c r="L2825" i="19"/>
  <c r="L2826" i="19"/>
  <c r="L2827" i="19"/>
  <c r="T2827" i="19" s="1"/>
  <c r="L2828" i="19"/>
  <c r="L2829" i="19"/>
  <c r="L2830" i="19"/>
  <c r="L2831" i="19"/>
  <c r="L2832" i="19"/>
  <c r="L2833" i="19"/>
  <c r="L2834" i="19"/>
  <c r="L2835" i="19"/>
  <c r="T2835" i="19" s="1"/>
  <c r="L2836" i="19"/>
  <c r="L2837" i="19"/>
  <c r="L2838" i="19"/>
  <c r="L2839" i="19"/>
  <c r="L2840" i="19"/>
  <c r="L2841" i="19"/>
  <c r="L2842" i="19"/>
  <c r="L2843" i="19"/>
  <c r="T2843" i="19" s="1"/>
  <c r="L2844" i="19"/>
  <c r="L2845" i="19"/>
  <c r="L2846" i="19"/>
  <c r="L2847" i="19"/>
  <c r="L2848" i="19"/>
  <c r="L2849" i="19"/>
  <c r="L2850" i="19"/>
  <c r="L2851" i="19"/>
  <c r="T2851" i="19" s="1"/>
  <c r="L2852" i="19"/>
  <c r="L2853" i="19"/>
  <c r="L2854" i="19"/>
  <c r="L2855" i="19"/>
  <c r="L2856" i="19"/>
  <c r="L2857" i="19"/>
  <c r="L2858" i="19"/>
  <c r="L2859" i="19"/>
  <c r="T2859" i="19" s="1"/>
  <c r="L2860" i="19"/>
  <c r="L2861" i="19"/>
  <c r="L2862" i="19"/>
  <c r="L2863" i="19"/>
  <c r="L2864" i="19"/>
  <c r="L2865" i="19"/>
  <c r="L2866" i="19"/>
  <c r="L2867" i="19"/>
  <c r="T2867" i="19" s="1"/>
  <c r="L2868" i="19"/>
  <c r="L2869" i="19"/>
  <c r="L2870" i="19"/>
  <c r="L2871" i="19"/>
  <c r="L2872" i="19"/>
  <c r="L2873" i="19"/>
  <c r="L2874" i="19"/>
  <c r="L2875" i="19"/>
  <c r="T2875" i="19" s="1"/>
  <c r="L2876" i="19"/>
  <c r="L2877" i="19"/>
  <c r="L2878" i="19"/>
  <c r="L2879" i="19"/>
  <c r="L2880" i="19"/>
  <c r="L2881" i="19"/>
  <c r="L2882" i="19"/>
  <c r="L2883" i="19"/>
  <c r="T2883" i="19" s="1"/>
  <c r="L2884" i="19"/>
  <c r="L2885" i="19"/>
  <c r="L2886" i="19"/>
  <c r="L2887" i="19"/>
  <c r="L2888" i="19"/>
  <c r="L2889" i="19"/>
  <c r="L2890" i="19"/>
  <c r="L2891" i="19"/>
  <c r="T2891" i="19" s="1"/>
  <c r="L2892" i="19"/>
  <c r="L2893" i="19"/>
  <c r="L2894" i="19"/>
  <c r="L2895" i="19"/>
  <c r="L2896" i="19"/>
  <c r="L2897" i="19"/>
  <c r="L2898" i="19"/>
  <c r="L2899" i="19"/>
  <c r="T2899" i="19" s="1"/>
  <c r="L2900" i="19"/>
  <c r="L2901" i="19"/>
  <c r="L2902" i="19"/>
  <c r="L2903" i="19"/>
  <c r="L2904" i="19"/>
  <c r="L2905" i="19"/>
  <c r="L2906" i="19"/>
  <c r="L2907" i="19"/>
  <c r="T2907" i="19" s="1"/>
  <c r="L2908" i="19"/>
  <c r="L2909" i="19"/>
  <c r="L2910" i="19"/>
  <c r="L2911" i="19"/>
  <c r="L2912" i="19"/>
  <c r="L2913" i="19"/>
  <c r="L2914" i="19"/>
  <c r="L2915" i="19"/>
  <c r="T2915" i="19" s="1"/>
  <c r="L2916" i="19"/>
  <c r="L2917" i="19"/>
  <c r="L2918" i="19"/>
  <c r="L2919" i="19"/>
  <c r="L2920" i="19"/>
  <c r="L2921" i="19"/>
  <c r="L2922" i="19"/>
  <c r="L2923" i="19"/>
  <c r="T2923" i="19" s="1"/>
  <c r="L2924" i="19"/>
  <c r="L2925" i="19"/>
  <c r="L2926" i="19"/>
  <c r="L2927" i="19"/>
  <c r="L2928" i="19"/>
  <c r="L2929" i="19"/>
  <c r="L2930" i="19"/>
  <c r="L2931" i="19"/>
  <c r="T2931" i="19" s="1"/>
  <c r="L2932" i="19"/>
  <c r="L2933" i="19"/>
  <c r="L2934" i="19"/>
  <c r="L2935" i="19"/>
  <c r="L2936" i="19"/>
  <c r="L2937" i="19"/>
  <c r="L2938" i="19"/>
  <c r="L2939" i="19"/>
  <c r="T2939" i="19" s="1"/>
  <c r="L2940" i="19"/>
  <c r="L2941" i="19"/>
  <c r="L2942" i="19"/>
  <c r="L2943" i="19"/>
  <c r="L2944" i="19"/>
  <c r="L2945" i="19"/>
  <c r="L2946" i="19"/>
  <c r="L2947" i="19"/>
  <c r="T2947" i="19" s="1"/>
  <c r="L2948" i="19"/>
  <c r="L2949" i="19"/>
  <c r="L2950" i="19"/>
  <c r="L2951" i="19"/>
  <c r="L2952" i="19"/>
  <c r="L2953" i="19"/>
  <c r="L2954" i="19"/>
  <c r="L2955" i="19"/>
  <c r="T2955" i="19" s="1"/>
  <c r="L2956" i="19"/>
  <c r="L2957" i="19"/>
  <c r="L2958" i="19"/>
  <c r="L2959" i="19"/>
  <c r="L2960" i="19"/>
  <c r="L2961" i="19"/>
  <c r="L2962" i="19"/>
  <c r="L2963" i="19"/>
  <c r="T2963" i="19" s="1"/>
  <c r="L2964" i="19"/>
  <c r="L2965" i="19"/>
  <c r="L2966" i="19"/>
  <c r="L2967" i="19"/>
  <c r="L2968" i="19"/>
  <c r="L2969" i="19"/>
  <c r="L2970" i="19"/>
  <c r="L2971" i="19"/>
  <c r="T2971" i="19" s="1"/>
  <c r="L2972" i="19"/>
  <c r="L2973" i="19"/>
  <c r="L2974" i="19"/>
  <c r="L2975" i="19"/>
  <c r="L2976" i="19"/>
  <c r="L2977" i="19"/>
  <c r="L2978" i="19"/>
  <c r="L2979" i="19"/>
  <c r="T2979" i="19" s="1"/>
  <c r="L2980" i="19"/>
  <c r="L2981" i="19"/>
  <c r="L2982" i="19"/>
  <c r="L2983" i="19"/>
  <c r="L2984" i="19"/>
  <c r="L2985" i="19"/>
  <c r="L2986" i="19"/>
  <c r="L2987" i="19"/>
  <c r="T2987" i="19" s="1"/>
  <c r="L2988" i="19"/>
  <c r="L2989" i="19"/>
  <c r="L2990" i="19"/>
  <c r="L2991" i="19"/>
  <c r="L2992" i="19"/>
  <c r="L2993" i="19"/>
  <c r="L2994" i="19"/>
  <c r="L2995" i="19"/>
  <c r="T2995" i="19" s="1"/>
  <c r="L2996" i="19"/>
  <c r="L2997" i="19"/>
  <c r="L2998" i="19"/>
  <c r="L2999" i="19"/>
  <c r="L3000" i="19"/>
  <c r="L3001" i="19"/>
  <c r="L3002" i="19"/>
  <c r="L3003" i="19"/>
  <c r="T3003" i="19" s="1"/>
  <c r="L3004" i="19"/>
  <c r="L3005" i="19"/>
  <c r="L3006" i="19"/>
  <c r="L3007" i="19"/>
  <c r="L3008" i="19"/>
  <c r="L3009" i="19"/>
  <c r="L3010" i="19"/>
  <c r="L3011" i="19"/>
  <c r="T3011" i="19" s="1"/>
  <c r="L3012" i="19"/>
  <c r="L3013" i="19"/>
  <c r="L3014" i="19"/>
  <c r="L3015" i="19"/>
  <c r="L3016" i="19"/>
  <c r="L3017" i="19"/>
  <c r="L3018" i="19"/>
  <c r="L3019" i="19"/>
  <c r="T3019" i="19" s="1"/>
  <c r="L3020" i="19"/>
  <c r="L3021" i="19"/>
  <c r="L3022" i="19"/>
  <c r="L3023" i="19"/>
  <c r="L3024" i="19"/>
  <c r="L3025" i="19"/>
  <c r="L3026" i="19"/>
  <c r="L3027" i="19"/>
  <c r="T3027" i="19" s="1"/>
  <c r="L3028" i="19"/>
  <c r="L3029" i="19"/>
  <c r="L3030" i="19"/>
  <c r="L3031" i="19"/>
  <c r="L3032" i="19"/>
  <c r="L3033" i="19"/>
  <c r="L3034" i="19"/>
  <c r="L3035" i="19"/>
  <c r="T3035" i="19" s="1"/>
  <c r="L3036" i="19"/>
  <c r="L3037" i="19"/>
  <c r="L3038" i="19"/>
  <c r="L3039" i="19"/>
  <c r="L3040" i="19"/>
  <c r="L3041" i="19"/>
  <c r="L3042" i="19"/>
  <c r="L3043" i="19"/>
  <c r="T3043" i="19" s="1"/>
  <c r="L3044" i="19"/>
  <c r="L3045" i="19"/>
  <c r="L3046" i="19"/>
  <c r="L3047" i="19"/>
  <c r="L3048" i="19"/>
  <c r="L3049" i="19"/>
  <c r="L3050" i="19"/>
  <c r="L3051" i="19"/>
  <c r="T3051" i="19" s="1"/>
  <c r="L3052" i="19"/>
  <c r="L3053" i="19"/>
  <c r="L3054" i="19"/>
  <c r="L3055" i="19"/>
  <c r="L3056" i="19"/>
  <c r="L3057" i="19"/>
  <c r="L3058" i="19"/>
  <c r="L3059" i="19"/>
  <c r="T3059" i="19" s="1"/>
  <c r="L3060" i="19"/>
  <c r="L3061" i="19"/>
  <c r="L3062" i="19"/>
  <c r="L3063" i="19"/>
  <c r="L3064" i="19"/>
  <c r="L3065" i="19"/>
  <c r="L3066" i="19"/>
  <c r="L3067" i="19"/>
  <c r="T3067" i="19" s="1"/>
  <c r="L3068" i="19"/>
  <c r="L3069" i="19"/>
  <c r="L3070" i="19"/>
  <c r="L3071" i="19"/>
  <c r="L3072" i="19"/>
  <c r="L3073" i="19"/>
  <c r="L3074" i="19"/>
  <c r="L3075" i="19"/>
  <c r="T3075" i="19" s="1"/>
  <c r="L3076" i="19"/>
  <c r="L3077" i="19"/>
  <c r="L3078" i="19"/>
  <c r="L3079" i="19"/>
  <c r="L3080" i="19"/>
  <c r="L3081" i="19"/>
  <c r="L3082" i="19"/>
  <c r="L3083" i="19"/>
  <c r="T3083" i="19" s="1"/>
  <c r="L3084" i="19"/>
  <c r="L3085" i="19"/>
  <c r="L3086" i="19"/>
  <c r="L3087" i="19"/>
  <c r="L3088" i="19"/>
  <c r="L3089" i="19"/>
  <c r="L3090" i="19"/>
  <c r="L3091" i="19"/>
  <c r="T3091" i="19" s="1"/>
  <c r="L3092" i="19"/>
  <c r="L3093" i="19"/>
  <c r="L3094" i="19"/>
  <c r="L3095" i="19"/>
  <c r="L3096" i="19"/>
  <c r="L3097" i="19"/>
  <c r="L3098" i="19"/>
  <c r="L3099" i="19"/>
  <c r="T3099" i="19" s="1"/>
  <c r="L3100" i="19"/>
  <c r="L3101" i="19"/>
  <c r="L3102" i="19"/>
  <c r="L3103" i="19"/>
  <c r="L3104" i="19"/>
  <c r="L3105" i="19"/>
  <c r="L3106" i="19"/>
  <c r="L3107" i="19"/>
  <c r="T3107" i="19" s="1"/>
  <c r="L3108" i="19"/>
  <c r="L3109" i="19"/>
  <c r="L3110" i="19"/>
  <c r="L3111" i="19"/>
  <c r="L3112" i="19"/>
  <c r="L3113" i="19"/>
  <c r="L3114" i="19"/>
  <c r="L3115" i="19"/>
  <c r="T3115" i="19" s="1"/>
  <c r="L3116" i="19"/>
  <c r="L3117" i="19"/>
  <c r="L3118" i="19"/>
  <c r="L3119" i="19"/>
  <c r="L3120" i="19"/>
  <c r="L3121" i="19"/>
  <c r="L3122" i="19"/>
  <c r="L3123" i="19"/>
  <c r="T3123" i="19" s="1"/>
  <c r="L3124" i="19"/>
  <c r="L3125" i="19"/>
  <c r="L3126" i="19"/>
  <c r="L3127" i="19"/>
  <c r="L3128" i="19"/>
  <c r="L3129" i="19"/>
  <c r="L3130" i="19"/>
  <c r="L3131" i="19"/>
  <c r="T3131" i="19" s="1"/>
  <c r="L3132" i="19"/>
  <c r="L3133" i="19"/>
  <c r="T3133" i="19" s="1"/>
  <c r="L3134" i="19"/>
  <c r="L3135" i="19"/>
  <c r="L3136" i="19"/>
  <c r="L3137" i="19"/>
  <c r="L3138" i="19"/>
  <c r="L3139" i="19"/>
  <c r="T3139" i="19" s="1"/>
  <c r="L3140" i="19"/>
  <c r="L3141" i="19"/>
  <c r="T3141" i="19" s="1"/>
  <c r="L3142" i="19"/>
  <c r="L3143" i="19"/>
  <c r="L3144" i="19"/>
  <c r="L3145" i="19"/>
  <c r="L3146" i="19"/>
  <c r="L3147" i="19"/>
  <c r="T3147" i="19" s="1"/>
  <c r="L3148" i="19"/>
  <c r="L3149" i="19"/>
  <c r="T3149" i="19" s="1"/>
  <c r="L3150" i="19"/>
  <c r="L3151" i="19"/>
  <c r="L3152" i="19"/>
  <c r="L3153" i="19"/>
  <c r="L3154" i="19"/>
  <c r="L3155" i="19"/>
  <c r="T3155" i="19" s="1"/>
  <c r="L3156" i="19"/>
  <c r="L3157" i="19"/>
  <c r="T3157" i="19" s="1"/>
  <c r="L3158" i="19"/>
  <c r="L3159" i="19"/>
  <c r="L3160" i="19"/>
  <c r="L3161" i="19"/>
  <c r="L3162" i="19"/>
  <c r="L3163" i="19"/>
  <c r="T3163" i="19" s="1"/>
  <c r="L3164" i="19"/>
  <c r="L3165" i="19"/>
  <c r="T3165" i="19" s="1"/>
  <c r="L3166" i="19"/>
  <c r="L3167" i="19"/>
  <c r="L3168" i="19"/>
  <c r="L3169" i="19"/>
  <c r="L3170" i="19"/>
  <c r="L3171" i="19"/>
  <c r="T3171" i="19" s="1"/>
  <c r="L3172" i="19"/>
  <c r="L3173" i="19"/>
  <c r="T3173" i="19" s="1"/>
  <c r="L3174" i="19"/>
  <c r="L3175" i="19"/>
  <c r="L3176" i="19"/>
  <c r="L3177" i="19"/>
  <c r="L3178" i="19"/>
  <c r="L3179" i="19"/>
  <c r="T3179" i="19" s="1"/>
  <c r="L3180" i="19"/>
  <c r="T3180" i="19" s="1"/>
  <c r="L3181" i="19"/>
  <c r="T3181" i="19" s="1"/>
  <c r="L3182" i="19"/>
  <c r="L3183" i="19"/>
  <c r="L3184" i="19"/>
  <c r="L3185" i="19"/>
  <c r="L3186" i="19"/>
  <c r="L3187" i="19"/>
  <c r="T3187" i="19" s="1"/>
  <c r="L3188" i="19"/>
  <c r="T3188" i="19" s="1"/>
  <c r="L3189" i="19"/>
  <c r="T3189" i="19" s="1"/>
  <c r="L3190" i="19"/>
  <c r="L3191" i="19"/>
  <c r="L3192" i="19"/>
  <c r="L3193" i="19"/>
  <c r="L3194" i="19"/>
  <c r="L3195" i="19"/>
  <c r="T3195" i="19" s="1"/>
  <c r="L3196" i="19"/>
  <c r="T3196" i="19" s="1"/>
  <c r="L3197" i="19"/>
  <c r="T3197" i="19" s="1"/>
  <c r="L3198" i="19"/>
  <c r="L3199" i="19"/>
  <c r="L3200" i="19"/>
  <c r="L3201" i="19"/>
  <c r="L3202" i="19"/>
  <c r="L3203" i="19"/>
  <c r="T3203" i="19" s="1"/>
  <c r="L3204" i="19"/>
  <c r="T3204" i="19" s="1"/>
  <c r="L3205" i="19"/>
  <c r="T3205" i="19" s="1"/>
  <c r="L3206" i="19"/>
  <c r="L3207" i="19"/>
  <c r="L3208" i="19"/>
  <c r="L3209" i="19"/>
  <c r="L3210" i="19"/>
  <c r="L3211" i="19"/>
  <c r="T3211" i="19" s="1"/>
  <c r="L3212" i="19"/>
  <c r="T3212" i="19" s="1"/>
  <c r="L3213" i="19"/>
  <c r="T3213" i="19" s="1"/>
  <c r="L3214" i="19"/>
  <c r="L3215" i="19"/>
  <c r="L3216" i="19"/>
  <c r="T3216" i="19" s="1"/>
  <c r="L3217" i="19"/>
  <c r="L3218" i="19"/>
  <c r="L3219" i="19"/>
  <c r="T3219" i="19" s="1"/>
  <c r="L3220" i="19"/>
  <c r="T3220" i="19" s="1"/>
  <c r="L3221" i="19"/>
  <c r="T3221" i="19" s="1"/>
  <c r="L3222" i="19"/>
  <c r="L3223" i="19"/>
  <c r="L3224" i="19"/>
  <c r="T3224" i="19" s="1"/>
  <c r="L3225" i="19"/>
  <c r="L3226" i="19"/>
  <c r="L3227" i="19"/>
  <c r="T3227" i="19" s="1"/>
  <c r="L3228" i="19"/>
  <c r="T3228" i="19" s="1"/>
  <c r="L3229" i="19"/>
  <c r="T3229" i="19" s="1"/>
  <c r="L3230" i="19"/>
  <c r="L3231" i="19"/>
  <c r="L3232" i="19"/>
  <c r="T3232" i="19" s="1"/>
  <c r="L3233" i="19"/>
  <c r="L3234" i="19"/>
  <c r="L3235" i="19"/>
  <c r="T3235" i="19" s="1"/>
  <c r="L3236" i="19"/>
  <c r="T3236" i="19" s="1"/>
  <c r="L3237" i="19"/>
  <c r="T3237" i="19" s="1"/>
  <c r="L3238" i="19"/>
  <c r="L3239" i="19"/>
  <c r="L3240" i="19"/>
  <c r="T3240" i="19" s="1"/>
  <c r="L3241" i="19"/>
  <c r="L3242" i="19"/>
  <c r="L3243" i="19"/>
  <c r="T3243" i="19" s="1"/>
  <c r="L3244" i="19"/>
  <c r="T3244" i="19" s="1"/>
  <c r="L3245" i="19"/>
  <c r="T3245" i="19" s="1"/>
  <c r="L3246" i="19"/>
  <c r="L3247" i="19"/>
  <c r="L3248" i="19"/>
  <c r="T3248" i="19" s="1"/>
  <c r="L3249" i="19"/>
  <c r="L3250" i="19"/>
  <c r="L3251" i="19"/>
  <c r="T3251" i="19" s="1"/>
  <c r="L3252" i="19"/>
  <c r="T3252" i="19" s="1"/>
  <c r="L3253" i="19"/>
  <c r="T3253" i="19" s="1"/>
  <c r="L3254" i="19"/>
  <c r="L3255" i="19"/>
  <c r="L3256" i="19"/>
  <c r="T3256" i="19" s="1"/>
  <c r="L3257" i="19"/>
  <c r="L3258" i="19"/>
  <c r="L3259" i="19"/>
  <c r="T3259" i="19" s="1"/>
  <c r="L3260" i="19"/>
  <c r="T3260" i="19" s="1"/>
  <c r="L3261" i="19"/>
  <c r="T3261" i="19" s="1"/>
  <c r="L3262" i="19"/>
  <c r="L3263" i="19"/>
  <c r="L3264" i="19"/>
  <c r="T3264" i="19" s="1"/>
  <c r="L3265" i="19"/>
  <c r="L3266" i="19"/>
  <c r="L3267" i="19"/>
  <c r="T3267" i="19" s="1"/>
  <c r="L3268" i="19"/>
  <c r="T3268" i="19" s="1"/>
  <c r="L3269" i="19"/>
  <c r="T3269" i="19" s="1"/>
  <c r="L3270" i="19"/>
  <c r="L3271" i="19"/>
  <c r="L3272" i="19"/>
  <c r="T3272" i="19" s="1"/>
  <c r="L3273" i="19"/>
  <c r="L3274" i="19"/>
  <c r="L3275" i="19"/>
  <c r="T3275" i="19" s="1"/>
  <c r="L3276" i="19"/>
  <c r="T3276" i="19" s="1"/>
  <c r="L3277" i="19"/>
  <c r="T3277" i="19" s="1"/>
  <c r="L3278" i="19"/>
  <c r="L3279" i="19"/>
  <c r="L3280" i="19"/>
  <c r="T3280" i="19" s="1"/>
  <c r="L3281" i="19"/>
  <c r="L3282" i="19"/>
  <c r="L3283" i="19"/>
  <c r="T3283" i="19" s="1"/>
  <c r="L3284" i="19"/>
  <c r="T3284" i="19" s="1"/>
  <c r="L3285" i="19"/>
  <c r="T3285" i="19" s="1"/>
  <c r="L3286" i="19"/>
  <c r="L3287" i="19"/>
  <c r="L3288" i="19"/>
  <c r="T3288" i="19" s="1"/>
  <c r="L2" i="19"/>
  <c r="V3" i="19"/>
  <c r="V4" i="19"/>
  <c r="V5" i="19"/>
  <c r="V6" i="19"/>
  <c r="V7" i="19"/>
  <c r="V8" i="19"/>
  <c r="V9" i="19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V70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V103" i="19"/>
  <c r="V104" i="19"/>
  <c r="V105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4" i="19"/>
  <c r="V185" i="19"/>
  <c r="V186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V249" i="19"/>
  <c r="V250" i="19"/>
  <c r="V251" i="19"/>
  <c r="V252" i="19"/>
  <c r="V253" i="19"/>
  <c r="V254" i="19"/>
  <c r="V255" i="19"/>
  <c r="V256" i="19"/>
  <c r="V257" i="19"/>
  <c r="V258" i="19"/>
  <c r="V259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3" i="19"/>
  <c r="V274" i="19"/>
  <c r="V275" i="19"/>
  <c r="V276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07" i="19"/>
  <c r="V308" i="19"/>
  <c r="V309" i="19"/>
  <c r="V310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4" i="19"/>
  <c r="V325" i="19"/>
  <c r="V326" i="19"/>
  <c r="V327" i="19"/>
  <c r="V328" i="19"/>
  <c r="V329" i="19"/>
  <c r="V330" i="19"/>
  <c r="V331" i="19"/>
  <c r="V332" i="19"/>
  <c r="V333" i="19"/>
  <c r="V334" i="19"/>
  <c r="V335" i="19"/>
  <c r="V336" i="19"/>
  <c r="V337" i="19"/>
  <c r="V338" i="19"/>
  <c r="V339" i="19"/>
  <c r="V340" i="19"/>
  <c r="V341" i="19"/>
  <c r="V342" i="19"/>
  <c r="V343" i="19"/>
  <c r="V344" i="19"/>
  <c r="V345" i="19"/>
  <c r="V346" i="19"/>
  <c r="V347" i="19"/>
  <c r="V348" i="19"/>
  <c r="V349" i="19"/>
  <c r="V350" i="19"/>
  <c r="V351" i="19"/>
  <c r="V352" i="19"/>
  <c r="V353" i="19"/>
  <c r="V354" i="19"/>
  <c r="V355" i="19"/>
  <c r="V356" i="19"/>
  <c r="V357" i="19"/>
  <c r="V358" i="19"/>
  <c r="V359" i="19"/>
  <c r="V360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4" i="19"/>
  <c r="V375" i="19"/>
  <c r="V376" i="19"/>
  <c r="V377" i="19"/>
  <c r="V378" i="19"/>
  <c r="V379" i="19"/>
  <c r="V380" i="19"/>
  <c r="V381" i="19"/>
  <c r="V382" i="19"/>
  <c r="V383" i="19"/>
  <c r="V384" i="19"/>
  <c r="V385" i="19"/>
  <c r="V386" i="19"/>
  <c r="V387" i="19"/>
  <c r="V388" i="19"/>
  <c r="V389" i="19"/>
  <c r="V390" i="19"/>
  <c r="V391" i="19"/>
  <c r="V392" i="19"/>
  <c r="V393" i="19"/>
  <c r="V394" i="19"/>
  <c r="V395" i="19"/>
  <c r="V396" i="19"/>
  <c r="V397" i="19"/>
  <c r="V398" i="19"/>
  <c r="V399" i="19"/>
  <c r="V400" i="19"/>
  <c r="V401" i="19"/>
  <c r="V402" i="19"/>
  <c r="V403" i="19"/>
  <c r="V404" i="19"/>
  <c r="V405" i="19"/>
  <c r="V406" i="19"/>
  <c r="V407" i="19"/>
  <c r="V408" i="19"/>
  <c r="V409" i="19"/>
  <c r="V410" i="19"/>
  <c r="V411" i="19"/>
  <c r="V412" i="19"/>
  <c r="V413" i="19"/>
  <c r="V414" i="19"/>
  <c r="V415" i="19"/>
  <c r="V416" i="19"/>
  <c r="V417" i="19"/>
  <c r="V418" i="19"/>
  <c r="V419" i="19"/>
  <c r="V420" i="19"/>
  <c r="V421" i="19"/>
  <c r="V422" i="19"/>
  <c r="V423" i="19"/>
  <c r="V424" i="19"/>
  <c r="V425" i="19"/>
  <c r="V426" i="19"/>
  <c r="V427" i="19"/>
  <c r="V428" i="19"/>
  <c r="V429" i="19"/>
  <c r="V430" i="19"/>
  <c r="V431" i="19"/>
  <c r="V432" i="19"/>
  <c r="V433" i="19"/>
  <c r="V434" i="19"/>
  <c r="V435" i="19"/>
  <c r="V436" i="19"/>
  <c r="V437" i="19"/>
  <c r="V438" i="19"/>
  <c r="V439" i="19"/>
  <c r="V440" i="19"/>
  <c r="V441" i="19"/>
  <c r="V442" i="19"/>
  <c r="V443" i="19"/>
  <c r="V444" i="19"/>
  <c r="V445" i="19"/>
  <c r="V446" i="19"/>
  <c r="V447" i="19"/>
  <c r="V448" i="19"/>
  <c r="V449" i="19"/>
  <c r="V450" i="19"/>
  <c r="V451" i="19"/>
  <c r="V452" i="19"/>
  <c r="V453" i="19"/>
  <c r="V454" i="19"/>
  <c r="V455" i="19"/>
  <c r="V456" i="19"/>
  <c r="V457" i="19"/>
  <c r="V458" i="19"/>
  <c r="V459" i="19"/>
  <c r="V460" i="19"/>
  <c r="V461" i="19"/>
  <c r="V462" i="19"/>
  <c r="V463" i="19"/>
  <c r="V464" i="19"/>
  <c r="V465" i="19"/>
  <c r="V466" i="19"/>
  <c r="V467" i="19"/>
  <c r="V468" i="19"/>
  <c r="V469" i="19"/>
  <c r="V470" i="19"/>
  <c r="V471" i="19"/>
  <c r="V472" i="19"/>
  <c r="V473" i="19"/>
  <c r="V474" i="19"/>
  <c r="V475" i="19"/>
  <c r="V476" i="19"/>
  <c r="V477" i="19"/>
  <c r="V478" i="19"/>
  <c r="V479" i="19"/>
  <c r="V480" i="19"/>
  <c r="V481" i="19"/>
  <c r="V482" i="19"/>
  <c r="V483" i="19"/>
  <c r="V484" i="19"/>
  <c r="V485" i="19"/>
  <c r="V486" i="19"/>
  <c r="V487" i="19"/>
  <c r="V488" i="19"/>
  <c r="V489" i="19"/>
  <c r="V490" i="19"/>
  <c r="V491" i="19"/>
  <c r="V492" i="19"/>
  <c r="V493" i="19"/>
  <c r="V494" i="19"/>
  <c r="V495" i="19"/>
  <c r="V496" i="19"/>
  <c r="V497" i="19"/>
  <c r="V498" i="19"/>
  <c r="V499" i="19"/>
  <c r="V500" i="19"/>
  <c r="V501" i="19"/>
  <c r="V502" i="19"/>
  <c r="V503" i="19"/>
  <c r="V504" i="19"/>
  <c r="V505" i="19"/>
  <c r="V506" i="19"/>
  <c r="V507" i="19"/>
  <c r="V508" i="19"/>
  <c r="V509" i="19"/>
  <c r="V510" i="19"/>
  <c r="V511" i="19"/>
  <c r="V512" i="19"/>
  <c r="V513" i="19"/>
  <c r="V514" i="19"/>
  <c r="V515" i="19"/>
  <c r="V516" i="19"/>
  <c r="V517" i="19"/>
  <c r="V518" i="19"/>
  <c r="V519" i="19"/>
  <c r="V520" i="19"/>
  <c r="V521" i="19"/>
  <c r="V522" i="19"/>
  <c r="V523" i="19"/>
  <c r="V524" i="19"/>
  <c r="V525" i="19"/>
  <c r="V526" i="19"/>
  <c r="V527" i="19"/>
  <c r="V528" i="19"/>
  <c r="V529" i="19"/>
  <c r="V530" i="19"/>
  <c r="V531" i="19"/>
  <c r="V532" i="19"/>
  <c r="V533" i="19"/>
  <c r="V534" i="19"/>
  <c r="V535" i="19"/>
  <c r="V536" i="19"/>
  <c r="V537" i="19"/>
  <c r="V538" i="19"/>
  <c r="V539" i="19"/>
  <c r="V540" i="19"/>
  <c r="V541" i="19"/>
  <c r="V542" i="19"/>
  <c r="V543" i="19"/>
  <c r="V544" i="19"/>
  <c r="V545" i="19"/>
  <c r="V546" i="19"/>
  <c r="V547" i="19"/>
  <c r="V548" i="19"/>
  <c r="V549" i="19"/>
  <c r="V550" i="19"/>
  <c r="V551" i="19"/>
  <c r="V552" i="19"/>
  <c r="V553" i="19"/>
  <c r="V554" i="19"/>
  <c r="V555" i="19"/>
  <c r="V556" i="19"/>
  <c r="V557" i="19"/>
  <c r="V558" i="19"/>
  <c r="V559" i="19"/>
  <c r="V560" i="19"/>
  <c r="V561" i="19"/>
  <c r="V562" i="19"/>
  <c r="V563" i="19"/>
  <c r="V564" i="19"/>
  <c r="V565" i="19"/>
  <c r="V566" i="19"/>
  <c r="V567" i="19"/>
  <c r="V568" i="19"/>
  <c r="V569" i="19"/>
  <c r="V570" i="19"/>
  <c r="V571" i="19"/>
  <c r="V572" i="19"/>
  <c r="V573" i="19"/>
  <c r="V574" i="19"/>
  <c r="V575" i="19"/>
  <c r="V576" i="19"/>
  <c r="V577" i="19"/>
  <c r="V578" i="19"/>
  <c r="V579" i="19"/>
  <c r="V580" i="19"/>
  <c r="V581" i="19"/>
  <c r="V582" i="19"/>
  <c r="V583" i="19"/>
  <c r="V584" i="19"/>
  <c r="V585" i="19"/>
  <c r="V586" i="19"/>
  <c r="V587" i="19"/>
  <c r="V588" i="19"/>
  <c r="V589" i="19"/>
  <c r="V590" i="19"/>
  <c r="V591" i="19"/>
  <c r="V592" i="19"/>
  <c r="V593" i="19"/>
  <c r="V594" i="19"/>
  <c r="V595" i="19"/>
  <c r="V596" i="19"/>
  <c r="V597" i="19"/>
  <c r="V598" i="19"/>
  <c r="V599" i="19"/>
  <c r="V600" i="19"/>
  <c r="V601" i="19"/>
  <c r="V602" i="19"/>
  <c r="V603" i="19"/>
  <c r="V604" i="19"/>
  <c r="V605" i="19"/>
  <c r="V606" i="19"/>
  <c r="V607" i="19"/>
  <c r="V608" i="19"/>
  <c r="V609" i="19"/>
  <c r="V610" i="19"/>
  <c r="V611" i="19"/>
  <c r="V612" i="19"/>
  <c r="V613" i="19"/>
  <c r="V614" i="19"/>
  <c r="V615" i="19"/>
  <c r="V616" i="19"/>
  <c r="V617" i="19"/>
  <c r="V618" i="19"/>
  <c r="V619" i="19"/>
  <c r="V620" i="19"/>
  <c r="V621" i="19"/>
  <c r="V622" i="19"/>
  <c r="V623" i="19"/>
  <c r="V624" i="19"/>
  <c r="V625" i="19"/>
  <c r="V626" i="19"/>
  <c r="V627" i="19"/>
  <c r="V628" i="19"/>
  <c r="V629" i="19"/>
  <c r="V630" i="19"/>
  <c r="V631" i="19"/>
  <c r="V632" i="19"/>
  <c r="V633" i="19"/>
  <c r="V634" i="19"/>
  <c r="V635" i="19"/>
  <c r="V636" i="19"/>
  <c r="V637" i="19"/>
  <c r="V638" i="19"/>
  <c r="V639" i="19"/>
  <c r="V640" i="19"/>
  <c r="V641" i="19"/>
  <c r="V642" i="19"/>
  <c r="V643" i="19"/>
  <c r="V644" i="19"/>
  <c r="V645" i="19"/>
  <c r="V646" i="19"/>
  <c r="V647" i="19"/>
  <c r="V648" i="19"/>
  <c r="V649" i="19"/>
  <c r="V650" i="19"/>
  <c r="V651" i="19"/>
  <c r="V652" i="19"/>
  <c r="V653" i="19"/>
  <c r="V654" i="19"/>
  <c r="V655" i="19"/>
  <c r="V656" i="19"/>
  <c r="V657" i="19"/>
  <c r="V658" i="19"/>
  <c r="V659" i="19"/>
  <c r="V660" i="19"/>
  <c r="V661" i="19"/>
  <c r="V662" i="19"/>
  <c r="V663" i="19"/>
  <c r="V664" i="19"/>
  <c r="V665" i="19"/>
  <c r="V666" i="19"/>
  <c r="V667" i="19"/>
  <c r="V668" i="19"/>
  <c r="V669" i="19"/>
  <c r="V670" i="19"/>
  <c r="V671" i="19"/>
  <c r="V672" i="19"/>
  <c r="V673" i="19"/>
  <c r="V674" i="19"/>
  <c r="V675" i="19"/>
  <c r="V676" i="19"/>
  <c r="V677" i="19"/>
  <c r="V678" i="19"/>
  <c r="V679" i="19"/>
  <c r="V680" i="19"/>
  <c r="V681" i="19"/>
  <c r="V682" i="19"/>
  <c r="V683" i="19"/>
  <c r="V684" i="19"/>
  <c r="V685" i="19"/>
  <c r="V686" i="19"/>
  <c r="V687" i="19"/>
  <c r="V688" i="19"/>
  <c r="V689" i="19"/>
  <c r="V690" i="19"/>
  <c r="V691" i="19"/>
  <c r="V692" i="19"/>
  <c r="V693" i="19"/>
  <c r="V694" i="19"/>
  <c r="V695" i="19"/>
  <c r="V696" i="19"/>
  <c r="V697" i="19"/>
  <c r="V698" i="19"/>
  <c r="V699" i="19"/>
  <c r="V700" i="19"/>
  <c r="V701" i="19"/>
  <c r="V702" i="19"/>
  <c r="V703" i="19"/>
  <c r="V704" i="19"/>
  <c r="V705" i="19"/>
  <c r="V706" i="19"/>
  <c r="V707" i="19"/>
  <c r="V708" i="19"/>
  <c r="V709" i="19"/>
  <c r="V710" i="19"/>
  <c r="V711" i="19"/>
  <c r="V712" i="19"/>
  <c r="V713" i="19"/>
  <c r="V714" i="19"/>
  <c r="V715" i="19"/>
  <c r="V716" i="19"/>
  <c r="V717" i="19"/>
  <c r="V718" i="19"/>
  <c r="V719" i="19"/>
  <c r="V720" i="19"/>
  <c r="V721" i="19"/>
  <c r="V722" i="19"/>
  <c r="V723" i="19"/>
  <c r="V724" i="19"/>
  <c r="V725" i="19"/>
  <c r="V726" i="19"/>
  <c r="V727" i="19"/>
  <c r="V728" i="19"/>
  <c r="V729" i="19"/>
  <c r="V730" i="19"/>
  <c r="V731" i="19"/>
  <c r="V732" i="19"/>
  <c r="V733" i="19"/>
  <c r="V734" i="19"/>
  <c r="V735" i="19"/>
  <c r="V736" i="19"/>
  <c r="V737" i="19"/>
  <c r="V738" i="19"/>
  <c r="V739" i="19"/>
  <c r="V740" i="19"/>
  <c r="V741" i="19"/>
  <c r="V742" i="19"/>
  <c r="V743" i="19"/>
  <c r="V744" i="19"/>
  <c r="V745" i="19"/>
  <c r="V746" i="19"/>
  <c r="V747" i="19"/>
  <c r="V748" i="19"/>
  <c r="V749" i="19"/>
  <c r="V750" i="19"/>
  <c r="V751" i="19"/>
  <c r="V752" i="19"/>
  <c r="V753" i="19"/>
  <c r="V754" i="19"/>
  <c r="V755" i="19"/>
  <c r="V756" i="19"/>
  <c r="V757" i="19"/>
  <c r="V758" i="19"/>
  <c r="V759" i="19"/>
  <c r="V760" i="19"/>
  <c r="V761" i="19"/>
  <c r="V762" i="19"/>
  <c r="V763" i="19"/>
  <c r="V764" i="19"/>
  <c r="V765" i="19"/>
  <c r="V766" i="19"/>
  <c r="V767" i="19"/>
  <c r="V768" i="19"/>
  <c r="V769" i="19"/>
  <c r="V770" i="19"/>
  <c r="V771" i="19"/>
  <c r="V772" i="19"/>
  <c r="V773" i="19"/>
  <c r="V774" i="19"/>
  <c r="V775" i="19"/>
  <c r="V776" i="19"/>
  <c r="V777" i="19"/>
  <c r="V778" i="19"/>
  <c r="V779" i="19"/>
  <c r="V780" i="19"/>
  <c r="V781" i="19"/>
  <c r="V782" i="19"/>
  <c r="V783" i="19"/>
  <c r="V784" i="19"/>
  <c r="V785" i="19"/>
  <c r="V786" i="19"/>
  <c r="V787" i="19"/>
  <c r="V788" i="19"/>
  <c r="V789" i="19"/>
  <c r="V790" i="19"/>
  <c r="V791" i="19"/>
  <c r="V792" i="19"/>
  <c r="V793" i="19"/>
  <c r="V794" i="19"/>
  <c r="V795" i="19"/>
  <c r="V796" i="19"/>
  <c r="V797" i="19"/>
  <c r="V798" i="19"/>
  <c r="V799" i="19"/>
  <c r="V800" i="19"/>
  <c r="V801" i="19"/>
  <c r="V802" i="19"/>
  <c r="V803" i="19"/>
  <c r="V804" i="19"/>
  <c r="V805" i="19"/>
  <c r="V806" i="19"/>
  <c r="V807" i="19"/>
  <c r="V808" i="19"/>
  <c r="V809" i="19"/>
  <c r="V810" i="19"/>
  <c r="V811" i="19"/>
  <c r="V812" i="19"/>
  <c r="V813" i="19"/>
  <c r="V814" i="19"/>
  <c r="V815" i="19"/>
  <c r="V816" i="19"/>
  <c r="V817" i="19"/>
  <c r="V818" i="19"/>
  <c r="V819" i="19"/>
  <c r="V820" i="19"/>
  <c r="V821" i="19"/>
  <c r="V822" i="19"/>
  <c r="V823" i="19"/>
  <c r="V824" i="19"/>
  <c r="V825" i="19"/>
  <c r="V826" i="19"/>
  <c r="V827" i="19"/>
  <c r="V828" i="19"/>
  <c r="V829" i="19"/>
  <c r="V830" i="19"/>
  <c r="V831" i="19"/>
  <c r="V832" i="19"/>
  <c r="V833" i="19"/>
  <c r="V834" i="19"/>
  <c r="V835" i="19"/>
  <c r="V836" i="19"/>
  <c r="V837" i="19"/>
  <c r="V838" i="19"/>
  <c r="V839" i="19"/>
  <c r="V840" i="19"/>
  <c r="V841" i="19"/>
  <c r="V842" i="19"/>
  <c r="V843" i="19"/>
  <c r="V844" i="19"/>
  <c r="V845" i="19"/>
  <c r="V846" i="19"/>
  <c r="V847" i="19"/>
  <c r="V848" i="19"/>
  <c r="V849" i="19"/>
  <c r="V850" i="19"/>
  <c r="V851" i="19"/>
  <c r="V852" i="19"/>
  <c r="V853" i="19"/>
  <c r="V854" i="19"/>
  <c r="V855" i="19"/>
  <c r="V856" i="19"/>
  <c r="V857" i="19"/>
  <c r="V858" i="19"/>
  <c r="V859" i="19"/>
  <c r="V860" i="19"/>
  <c r="V861" i="19"/>
  <c r="V862" i="19"/>
  <c r="V863" i="19"/>
  <c r="V864" i="19"/>
  <c r="V865" i="19"/>
  <c r="V866" i="19"/>
  <c r="V867" i="19"/>
  <c r="V868" i="19"/>
  <c r="V869" i="19"/>
  <c r="V870" i="19"/>
  <c r="V871" i="19"/>
  <c r="V872" i="19"/>
  <c r="V873" i="19"/>
  <c r="V874" i="19"/>
  <c r="V875" i="19"/>
  <c r="V876" i="19"/>
  <c r="V877" i="19"/>
  <c r="V878" i="19"/>
  <c r="V879" i="19"/>
  <c r="V880" i="19"/>
  <c r="V881" i="19"/>
  <c r="V882" i="19"/>
  <c r="V883" i="19"/>
  <c r="V884" i="19"/>
  <c r="V885" i="19"/>
  <c r="V886" i="19"/>
  <c r="V887" i="19"/>
  <c r="V888" i="19"/>
  <c r="V889" i="19"/>
  <c r="V890" i="19"/>
  <c r="V891" i="19"/>
  <c r="V892" i="19"/>
  <c r="V893" i="19"/>
  <c r="V894" i="19"/>
  <c r="V895" i="19"/>
  <c r="V896" i="19"/>
  <c r="V897" i="19"/>
  <c r="V898" i="19"/>
  <c r="V899" i="19"/>
  <c r="V900" i="19"/>
  <c r="V901" i="19"/>
  <c r="V902" i="19"/>
  <c r="V903" i="19"/>
  <c r="V904" i="19"/>
  <c r="V905" i="19"/>
  <c r="V906" i="19"/>
  <c r="V907" i="19"/>
  <c r="V908" i="19"/>
  <c r="V909" i="19"/>
  <c r="V910" i="19"/>
  <c r="V911" i="19"/>
  <c r="V912" i="19"/>
  <c r="V913" i="19"/>
  <c r="V914" i="19"/>
  <c r="V915" i="19"/>
  <c r="V916" i="19"/>
  <c r="V917" i="19"/>
  <c r="V918" i="19"/>
  <c r="V919" i="19"/>
  <c r="V920" i="19"/>
  <c r="V921" i="19"/>
  <c r="V922" i="19"/>
  <c r="V923" i="19"/>
  <c r="V924" i="19"/>
  <c r="V925" i="19"/>
  <c r="V926" i="19"/>
  <c r="V927" i="19"/>
  <c r="V928" i="19"/>
  <c r="V929" i="19"/>
  <c r="V930" i="19"/>
  <c r="V931" i="19"/>
  <c r="V932" i="19"/>
  <c r="V933" i="19"/>
  <c r="V934" i="19"/>
  <c r="V935" i="19"/>
  <c r="V936" i="19"/>
  <c r="V937" i="19"/>
  <c r="V938" i="19"/>
  <c r="V939" i="19"/>
  <c r="V940" i="19"/>
  <c r="V941" i="19"/>
  <c r="V942" i="19"/>
  <c r="V943" i="19"/>
  <c r="V944" i="19"/>
  <c r="V945" i="19"/>
  <c r="V946" i="19"/>
  <c r="V947" i="19"/>
  <c r="V948" i="19"/>
  <c r="V949" i="19"/>
  <c r="V950" i="19"/>
  <c r="V951" i="19"/>
  <c r="V952" i="19"/>
  <c r="V953" i="19"/>
  <c r="V954" i="19"/>
  <c r="V955" i="19"/>
  <c r="V956" i="19"/>
  <c r="V957" i="19"/>
  <c r="V958" i="19"/>
  <c r="V959" i="19"/>
  <c r="V960" i="19"/>
  <c r="V961" i="19"/>
  <c r="V962" i="19"/>
  <c r="V963" i="19"/>
  <c r="V964" i="19"/>
  <c r="V965" i="19"/>
  <c r="V966" i="19"/>
  <c r="V967" i="19"/>
  <c r="V968" i="19"/>
  <c r="V969" i="19"/>
  <c r="V970" i="19"/>
  <c r="V971" i="19"/>
  <c r="V972" i="19"/>
  <c r="V973" i="19"/>
  <c r="V974" i="19"/>
  <c r="V975" i="19"/>
  <c r="V976" i="19"/>
  <c r="V977" i="19"/>
  <c r="V978" i="19"/>
  <c r="V979" i="19"/>
  <c r="V980" i="19"/>
  <c r="V981" i="19"/>
  <c r="V982" i="19"/>
  <c r="V983" i="19"/>
  <c r="V984" i="19"/>
  <c r="V985" i="19"/>
  <c r="V986" i="19"/>
  <c r="V987" i="19"/>
  <c r="V988" i="19"/>
  <c r="V989" i="19"/>
  <c r="V990" i="19"/>
  <c r="V991" i="19"/>
  <c r="V992" i="19"/>
  <c r="V993" i="19"/>
  <c r="V994" i="19"/>
  <c r="V995" i="19"/>
  <c r="V996" i="19"/>
  <c r="V997" i="19"/>
  <c r="V998" i="19"/>
  <c r="V999" i="19"/>
  <c r="V1000" i="19"/>
  <c r="V1001" i="19"/>
  <c r="V1002" i="19"/>
  <c r="V1003" i="19"/>
  <c r="V1004" i="19"/>
  <c r="V1005" i="19"/>
  <c r="V1006" i="19"/>
  <c r="V1007" i="19"/>
  <c r="V1008" i="19"/>
  <c r="V1009" i="19"/>
  <c r="V1010" i="19"/>
  <c r="V1011" i="19"/>
  <c r="V1012" i="19"/>
  <c r="V1013" i="19"/>
  <c r="V1014" i="19"/>
  <c r="V1015" i="19"/>
  <c r="V1016" i="19"/>
  <c r="V1017" i="19"/>
  <c r="V1018" i="19"/>
  <c r="V1019" i="19"/>
  <c r="V1020" i="19"/>
  <c r="V1021" i="19"/>
  <c r="V1022" i="19"/>
  <c r="V1023" i="19"/>
  <c r="V1024" i="19"/>
  <c r="V1025" i="19"/>
  <c r="V1026" i="19"/>
  <c r="V1027" i="19"/>
  <c r="V1028" i="19"/>
  <c r="V1029" i="19"/>
  <c r="V1030" i="19"/>
  <c r="V1031" i="19"/>
  <c r="V1032" i="19"/>
  <c r="V1033" i="19"/>
  <c r="V1034" i="19"/>
  <c r="V1035" i="19"/>
  <c r="V1036" i="19"/>
  <c r="V1037" i="19"/>
  <c r="V1038" i="19"/>
  <c r="V1039" i="19"/>
  <c r="V1040" i="19"/>
  <c r="V1041" i="19"/>
  <c r="V1042" i="19"/>
  <c r="V1043" i="19"/>
  <c r="V1044" i="19"/>
  <c r="V1045" i="19"/>
  <c r="V1046" i="19"/>
  <c r="V1047" i="19"/>
  <c r="V1048" i="19"/>
  <c r="V1049" i="19"/>
  <c r="V1050" i="19"/>
  <c r="V1051" i="19"/>
  <c r="V1052" i="19"/>
  <c r="V1053" i="19"/>
  <c r="V1054" i="19"/>
  <c r="V1055" i="19"/>
  <c r="V1056" i="19"/>
  <c r="V1057" i="19"/>
  <c r="V1058" i="19"/>
  <c r="V1059" i="19"/>
  <c r="V1060" i="19"/>
  <c r="V1061" i="19"/>
  <c r="V1062" i="19"/>
  <c r="V1063" i="19"/>
  <c r="V1064" i="19"/>
  <c r="V1065" i="19"/>
  <c r="V1066" i="19"/>
  <c r="V1067" i="19"/>
  <c r="V1068" i="19"/>
  <c r="V1069" i="19"/>
  <c r="V1070" i="19"/>
  <c r="V1071" i="19"/>
  <c r="V1072" i="19"/>
  <c r="V1073" i="19"/>
  <c r="V1074" i="19"/>
  <c r="V1075" i="19"/>
  <c r="V1076" i="19"/>
  <c r="V1077" i="19"/>
  <c r="V1078" i="19"/>
  <c r="V1079" i="19"/>
  <c r="V1080" i="19"/>
  <c r="V1081" i="19"/>
  <c r="V1082" i="19"/>
  <c r="V1083" i="19"/>
  <c r="V1084" i="19"/>
  <c r="V1085" i="19"/>
  <c r="V1086" i="19"/>
  <c r="V1087" i="19"/>
  <c r="V1088" i="19"/>
  <c r="V1089" i="19"/>
  <c r="V1090" i="19"/>
  <c r="V1091" i="19"/>
  <c r="V1092" i="19"/>
  <c r="V1093" i="19"/>
  <c r="V1094" i="19"/>
  <c r="V1095" i="19"/>
  <c r="V1096" i="19"/>
  <c r="V1097" i="19"/>
  <c r="V1098" i="19"/>
  <c r="V1099" i="19"/>
  <c r="V1100" i="19"/>
  <c r="V1101" i="19"/>
  <c r="V1102" i="19"/>
  <c r="V1103" i="19"/>
  <c r="V1104" i="19"/>
  <c r="V1105" i="19"/>
  <c r="V1106" i="19"/>
  <c r="V1107" i="19"/>
  <c r="V1108" i="19"/>
  <c r="V1109" i="19"/>
  <c r="V1110" i="19"/>
  <c r="V1111" i="19"/>
  <c r="V1112" i="19"/>
  <c r="V1113" i="19"/>
  <c r="V1114" i="19"/>
  <c r="V1115" i="19"/>
  <c r="V1116" i="19"/>
  <c r="V1117" i="19"/>
  <c r="V1118" i="19"/>
  <c r="V1119" i="19"/>
  <c r="V1120" i="19"/>
  <c r="V1121" i="19"/>
  <c r="V1122" i="19"/>
  <c r="V1123" i="19"/>
  <c r="V1124" i="19"/>
  <c r="V1125" i="19"/>
  <c r="V1126" i="19"/>
  <c r="V1127" i="19"/>
  <c r="V1128" i="19"/>
  <c r="V1129" i="19"/>
  <c r="V1130" i="19"/>
  <c r="V1131" i="19"/>
  <c r="V1132" i="19"/>
  <c r="V1133" i="19"/>
  <c r="V1134" i="19"/>
  <c r="V1135" i="19"/>
  <c r="V1136" i="19"/>
  <c r="V1137" i="19"/>
  <c r="V1138" i="19"/>
  <c r="V1139" i="19"/>
  <c r="V1140" i="19"/>
  <c r="V1141" i="19"/>
  <c r="V1142" i="19"/>
  <c r="V1143" i="19"/>
  <c r="V1144" i="19"/>
  <c r="V1145" i="19"/>
  <c r="V1146" i="19"/>
  <c r="V1147" i="19"/>
  <c r="V1148" i="19"/>
  <c r="V1149" i="19"/>
  <c r="V1150" i="19"/>
  <c r="V1151" i="19"/>
  <c r="V1152" i="19"/>
  <c r="V1153" i="19"/>
  <c r="V1154" i="19"/>
  <c r="V1155" i="19"/>
  <c r="V1156" i="19"/>
  <c r="V1157" i="19"/>
  <c r="V1158" i="19"/>
  <c r="V1159" i="19"/>
  <c r="V1160" i="19"/>
  <c r="V1161" i="19"/>
  <c r="V1162" i="19"/>
  <c r="V1163" i="19"/>
  <c r="V1164" i="19"/>
  <c r="V1165" i="19"/>
  <c r="V1166" i="19"/>
  <c r="V1167" i="19"/>
  <c r="V1168" i="19"/>
  <c r="V1169" i="19"/>
  <c r="V1170" i="19"/>
  <c r="V1171" i="19"/>
  <c r="V1172" i="19"/>
  <c r="V1173" i="19"/>
  <c r="V1174" i="19"/>
  <c r="V1175" i="19"/>
  <c r="V1176" i="19"/>
  <c r="V1177" i="19"/>
  <c r="V1178" i="19"/>
  <c r="V1179" i="19"/>
  <c r="V1180" i="19"/>
  <c r="V1181" i="19"/>
  <c r="V1182" i="19"/>
  <c r="V1183" i="19"/>
  <c r="V1184" i="19"/>
  <c r="V1185" i="19"/>
  <c r="V1186" i="19"/>
  <c r="V1187" i="19"/>
  <c r="V1188" i="19"/>
  <c r="V1189" i="19"/>
  <c r="V1190" i="19"/>
  <c r="V1191" i="19"/>
  <c r="V1192" i="19"/>
  <c r="V1193" i="19"/>
  <c r="V1194" i="19"/>
  <c r="V1195" i="19"/>
  <c r="V1196" i="19"/>
  <c r="V1197" i="19"/>
  <c r="V1198" i="19"/>
  <c r="V1199" i="19"/>
  <c r="V1200" i="19"/>
  <c r="V1201" i="19"/>
  <c r="V1202" i="19"/>
  <c r="V1203" i="19"/>
  <c r="V1204" i="19"/>
  <c r="V1205" i="19"/>
  <c r="V1206" i="19"/>
  <c r="V1207" i="19"/>
  <c r="V1208" i="19"/>
  <c r="V1209" i="19"/>
  <c r="V1210" i="19"/>
  <c r="V1211" i="19"/>
  <c r="V1212" i="19"/>
  <c r="V1213" i="19"/>
  <c r="V1214" i="19"/>
  <c r="V1215" i="19"/>
  <c r="V1216" i="19"/>
  <c r="V1217" i="19"/>
  <c r="V1218" i="19"/>
  <c r="V1219" i="19"/>
  <c r="V1220" i="19"/>
  <c r="V1221" i="19"/>
  <c r="V1222" i="19"/>
  <c r="V1223" i="19"/>
  <c r="V1224" i="19"/>
  <c r="V1225" i="19"/>
  <c r="V1226" i="19"/>
  <c r="V1227" i="19"/>
  <c r="V1228" i="19"/>
  <c r="V1229" i="19"/>
  <c r="V1230" i="19"/>
  <c r="V1231" i="19"/>
  <c r="V1232" i="19"/>
  <c r="V1233" i="19"/>
  <c r="V1234" i="19"/>
  <c r="V1235" i="19"/>
  <c r="V1236" i="19"/>
  <c r="V1237" i="19"/>
  <c r="V1238" i="19"/>
  <c r="V1239" i="19"/>
  <c r="V1240" i="19"/>
  <c r="V1241" i="19"/>
  <c r="V1242" i="19"/>
  <c r="V1243" i="19"/>
  <c r="V1244" i="19"/>
  <c r="V1245" i="19"/>
  <c r="V1246" i="19"/>
  <c r="V1247" i="19"/>
  <c r="V1248" i="19"/>
  <c r="V1249" i="19"/>
  <c r="V1250" i="19"/>
  <c r="V1251" i="19"/>
  <c r="V1252" i="19"/>
  <c r="V1253" i="19"/>
  <c r="V1254" i="19"/>
  <c r="V1255" i="19"/>
  <c r="V1256" i="19"/>
  <c r="V1257" i="19"/>
  <c r="V1258" i="19"/>
  <c r="V1259" i="19"/>
  <c r="V1260" i="19"/>
  <c r="V1261" i="19"/>
  <c r="V1262" i="19"/>
  <c r="V1263" i="19"/>
  <c r="V1264" i="19"/>
  <c r="V1265" i="19"/>
  <c r="V1266" i="19"/>
  <c r="V1267" i="19"/>
  <c r="V1268" i="19"/>
  <c r="V1269" i="19"/>
  <c r="V1270" i="19"/>
  <c r="V1271" i="19"/>
  <c r="V1272" i="19"/>
  <c r="V1273" i="19"/>
  <c r="V1274" i="19"/>
  <c r="V1275" i="19"/>
  <c r="V1276" i="19"/>
  <c r="V1277" i="19"/>
  <c r="V1278" i="19"/>
  <c r="V1279" i="19"/>
  <c r="V1280" i="19"/>
  <c r="V1281" i="19"/>
  <c r="V1282" i="19"/>
  <c r="V1283" i="19"/>
  <c r="V1284" i="19"/>
  <c r="V1285" i="19"/>
  <c r="V1286" i="19"/>
  <c r="V1287" i="19"/>
  <c r="V1288" i="19"/>
  <c r="V1289" i="19"/>
  <c r="V1290" i="19"/>
  <c r="V1291" i="19"/>
  <c r="V1292" i="19"/>
  <c r="V1293" i="19"/>
  <c r="V1294" i="19"/>
  <c r="V1295" i="19"/>
  <c r="V1296" i="19"/>
  <c r="V1297" i="19"/>
  <c r="V1298" i="19"/>
  <c r="V1299" i="19"/>
  <c r="V1300" i="19"/>
  <c r="V1301" i="19"/>
  <c r="V1302" i="19"/>
  <c r="V1303" i="19"/>
  <c r="V1304" i="19"/>
  <c r="V1305" i="19"/>
  <c r="V1306" i="19"/>
  <c r="V1307" i="19"/>
  <c r="V1308" i="19"/>
  <c r="V1309" i="19"/>
  <c r="V1310" i="19"/>
  <c r="V1311" i="19"/>
  <c r="V1312" i="19"/>
  <c r="V1313" i="19"/>
  <c r="V1314" i="19"/>
  <c r="V1315" i="19"/>
  <c r="V1316" i="19"/>
  <c r="V1317" i="19"/>
  <c r="V1318" i="19"/>
  <c r="V1319" i="19"/>
  <c r="V1320" i="19"/>
  <c r="V1321" i="19"/>
  <c r="V1322" i="19"/>
  <c r="V1323" i="19"/>
  <c r="V1324" i="19"/>
  <c r="V1325" i="19"/>
  <c r="V1326" i="19"/>
  <c r="V1327" i="19"/>
  <c r="V1328" i="19"/>
  <c r="V1329" i="19"/>
  <c r="V1330" i="19"/>
  <c r="V1331" i="19"/>
  <c r="V1332" i="19"/>
  <c r="V1333" i="19"/>
  <c r="V1334" i="19"/>
  <c r="V1335" i="19"/>
  <c r="V1336" i="19"/>
  <c r="V1337" i="19"/>
  <c r="V1338" i="19"/>
  <c r="V1339" i="19"/>
  <c r="V1340" i="19"/>
  <c r="V1341" i="19"/>
  <c r="V1342" i="19"/>
  <c r="V1343" i="19"/>
  <c r="V1344" i="19"/>
  <c r="V1345" i="19"/>
  <c r="V1346" i="19"/>
  <c r="V1347" i="19"/>
  <c r="V1348" i="19"/>
  <c r="V1349" i="19"/>
  <c r="V1350" i="19"/>
  <c r="V1351" i="19"/>
  <c r="V1352" i="19"/>
  <c r="V1353" i="19"/>
  <c r="V1354" i="19"/>
  <c r="V1355" i="19"/>
  <c r="V1356" i="19"/>
  <c r="V1357" i="19"/>
  <c r="V1358" i="19"/>
  <c r="V1359" i="19"/>
  <c r="V1360" i="19"/>
  <c r="V1361" i="19"/>
  <c r="V1362" i="19"/>
  <c r="V1363" i="19"/>
  <c r="V1364" i="19"/>
  <c r="V1365" i="19"/>
  <c r="V1366" i="19"/>
  <c r="V1367" i="19"/>
  <c r="V1368" i="19"/>
  <c r="V1369" i="19"/>
  <c r="V1370" i="19"/>
  <c r="V1371" i="19"/>
  <c r="V1372" i="19"/>
  <c r="V1373" i="19"/>
  <c r="V1374" i="19"/>
  <c r="V1375" i="19"/>
  <c r="V1376" i="19"/>
  <c r="V1377" i="19"/>
  <c r="V1378" i="19"/>
  <c r="V1379" i="19"/>
  <c r="V1380" i="19"/>
  <c r="V1381" i="19"/>
  <c r="V1382" i="19"/>
  <c r="V1383" i="19"/>
  <c r="V1384" i="19"/>
  <c r="V1385" i="19"/>
  <c r="V1386" i="19"/>
  <c r="V1387" i="19"/>
  <c r="V1388" i="19"/>
  <c r="V1389" i="19"/>
  <c r="V1390" i="19"/>
  <c r="V1391" i="19"/>
  <c r="V1392" i="19"/>
  <c r="V1393" i="19"/>
  <c r="V1394" i="19"/>
  <c r="V1395" i="19"/>
  <c r="V1396" i="19"/>
  <c r="V1397" i="19"/>
  <c r="V1398" i="19"/>
  <c r="V1399" i="19"/>
  <c r="V1400" i="19"/>
  <c r="V1401" i="19"/>
  <c r="V1402" i="19"/>
  <c r="V1403" i="19"/>
  <c r="V1404" i="19"/>
  <c r="V1405" i="19"/>
  <c r="V1406" i="19"/>
  <c r="V1407" i="19"/>
  <c r="V1408" i="19"/>
  <c r="V1409" i="19"/>
  <c r="V1410" i="19"/>
  <c r="V1411" i="19"/>
  <c r="V1412" i="19"/>
  <c r="V1413" i="19"/>
  <c r="V1414" i="19"/>
  <c r="V1415" i="19"/>
  <c r="V1416" i="19"/>
  <c r="V1417" i="19"/>
  <c r="V1418" i="19"/>
  <c r="V1419" i="19"/>
  <c r="V1420" i="19"/>
  <c r="V1421" i="19"/>
  <c r="V1422" i="19"/>
  <c r="V1423" i="19"/>
  <c r="V1424" i="19"/>
  <c r="V1425" i="19"/>
  <c r="V1426" i="19"/>
  <c r="V1427" i="19"/>
  <c r="V1428" i="19"/>
  <c r="V1429" i="19"/>
  <c r="V1430" i="19"/>
  <c r="V1431" i="19"/>
  <c r="V1432" i="19"/>
  <c r="V1433" i="19"/>
  <c r="V1434" i="19"/>
  <c r="V1435" i="19"/>
  <c r="V1436" i="19"/>
  <c r="V1437" i="19"/>
  <c r="V1438" i="19"/>
  <c r="V1439" i="19"/>
  <c r="V1440" i="19"/>
  <c r="V1441" i="19"/>
  <c r="V1442" i="19"/>
  <c r="V1443" i="19"/>
  <c r="V1444" i="19"/>
  <c r="V1445" i="19"/>
  <c r="V1446" i="19"/>
  <c r="V1447" i="19"/>
  <c r="V1448" i="19"/>
  <c r="V1449" i="19"/>
  <c r="V1450" i="19"/>
  <c r="V1451" i="19"/>
  <c r="V1452" i="19"/>
  <c r="V1453" i="19"/>
  <c r="V1454" i="19"/>
  <c r="V1455" i="19"/>
  <c r="V1456" i="19"/>
  <c r="V1457" i="19"/>
  <c r="V1458" i="19"/>
  <c r="V1459" i="19"/>
  <c r="V1460" i="19"/>
  <c r="V1461" i="19"/>
  <c r="V1462" i="19"/>
  <c r="V1463" i="19"/>
  <c r="V1464" i="19"/>
  <c r="V1465" i="19"/>
  <c r="V1466" i="19"/>
  <c r="V1467" i="19"/>
  <c r="V1468" i="19"/>
  <c r="V1469" i="19"/>
  <c r="V1470" i="19"/>
  <c r="V1471" i="19"/>
  <c r="V1472" i="19"/>
  <c r="V1473" i="19"/>
  <c r="V1474" i="19"/>
  <c r="V1475" i="19"/>
  <c r="V1476" i="19"/>
  <c r="V1477" i="19"/>
  <c r="V1478" i="19"/>
  <c r="V1479" i="19"/>
  <c r="V1480" i="19"/>
  <c r="V1481" i="19"/>
  <c r="V1482" i="19"/>
  <c r="V1483" i="19"/>
  <c r="V1484" i="19"/>
  <c r="V1485" i="19"/>
  <c r="V1486" i="19"/>
  <c r="V1487" i="19"/>
  <c r="V1488" i="19"/>
  <c r="V1489" i="19"/>
  <c r="V1490" i="19"/>
  <c r="V1491" i="19"/>
  <c r="V1492" i="19"/>
  <c r="V1493" i="19"/>
  <c r="V1494" i="19"/>
  <c r="V1495" i="19"/>
  <c r="V1496" i="19"/>
  <c r="V1497" i="19"/>
  <c r="V1498" i="19"/>
  <c r="V1499" i="19"/>
  <c r="V1500" i="19"/>
  <c r="V1501" i="19"/>
  <c r="V1502" i="19"/>
  <c r="V1503" i="19"/>
  <c r="V1504" i="19"/>
  <c r="V1505" i="19"/>
  <c r="V1506" i="19"/>
  <c r="V1507" i="19"/>
  <c r="V1508" i="19"/>
  <c r="V1509" i="19"/>
  <c r="V1510" i="19"/>
  <c r="V1511" i="19"/>
  <c r="V1512" i="19"/>
  <c r="V1513" i="19"/>
  <c r="V1514" i="19"/>
  <c r="V1515" i="19"/>
  <c r="V1516" i="19"/>
  <c r="V1517" i="19"/>
  <c r="V1518" i="19"/>
  <c r="V1519" i="19"/>
  <c r="V1520" i="19"/>
  <c r="V1521" i="19"/>
  <c r="V1522" i="19"/>
  <c r="V1523" i="19"/>
  <c r="V1524" i="19"/>
  <c r="V1525" i="19"/>
  <c r="V1526" i="19"/>
  <c r="V1527" i="19"/>
  <c r="V1528" i="19"/>
  <c r="V1529" i="19"/>
  <c r="V1530" i="19"/>
  <c r="V1531" i="19"/>
  <c r="V1532" i="19"/>
  <c r="V1533" i="19"/>
  <c r="V1534" i="19"/>
  <c r="V1535" i="19"/>
  <c r="V1536" i="19"/>
  <c r="V1537" i="19"/>
  <c r="V1538" i="19"/>
  <c r="V1539" i="19"/>
  <c r="V1540" i="19"/>
  <c r="V1541" i="19"/>
  <c r="V1542" i="19"/>
  <c r="V1543" i="19"/>
  <c r="V1544" i="19"/>
  <c r="V1545" i="19"/>
  <c r="V1546" i="19"/>
  <c r="V1547" i="19"/>
  <c r="V1548" i="19"/>
  <c r="V1549" i="19"/>
  <c r="V1550" i="19"/>
  <c r="V1551" i="19"/>
  <c r="V1552" i="19"/>
  <c r="V1553" i="19"/>
  <c r="V1554" i="19"/>
  <c r="V1555" i="19"/>
  <c r="V1556" i="19"/>
  <c r="V1557" i="19"/>
  <c r="V1558" i="19"/>
  <c r="V1559" i="19"/>
  <c r="V1560" i="19"/>
  <c r="V1561" i="19"/>
  <c r="V1562" i="19"/>
  <c r="V1563" i="19"/>
  <c r="V1564" i="19"/>
  <c r="V1565" i="19"/>
  <c r="V1566" i="19"/>
  <c r="V1567" i="19"/>
  <c r="V1568" i="19"/>
  <c r="V1569" i="19"/>
  <c r="V1570" i="19"/>
  <c r="V1571" i="19"/>
  <c r="V1572" i="19"/>
  <c r="V1573" i="19"/>
  <c r="V1574" i="19"/>
  <c r="V1575" i="19"/>
  <c r="V1576" i="19"/>
  <c r="V1577" i="19"/>
  <c r="V1578" i="19"/>
  <c r="V1579" i="19"/>
  <c r="V1580" i="19"/>
  <c r="V1581" i="19"/>
  <c r="V1582" i="19"/>
  <c r="V1583" i="19"/>
  <c r="V1584" i="19"/>
  <c r="V1585" i="19"/>
  <c r="V1586" i="19"/>
  <c r="V1587" i="19"/>
  <c r="V1588" i="19"/>
  <c r="V1589" i="19"/>
  <c r="V1590" i="19"/>
  <c r="V1591" i="19"/>
  <c r="V1592" i="19"/>
  <c r="V1593" i="19"/>
  <c r="V1594" i="19"/>
  <c r="V1595" i="19"/>
  <c r="V1596" i="19"/>
  <c r="V1597" i="19"/>
  <c r="V1598" i="19"/>
  <c r="V1599" i="19"/>
  <c r="V1600" i="19"/>
  <c r="V1601" i="19"/>
  <c r="V1602" i="19"/>
  <c r="V1603" i="19"/>
  <c r="V1604" i="19"/>
  <c r="V1605" i="19"/>
  <c r="V1606" i="19"/>
  <c r="V1607" i="19"/>
  <c r="V1608" i="19"/>
  <c r="V1609" i="19"/>
  <c r="V1610" i="19"/>
  <c r="V1611" i="19"/>
  <c r="V1612" i="19"/>
  <c r="V1613" i="19"/>
  <c r="V1614" i="19"/>
  <c r="V1615" i="19"/>
  <c r="V1616" i="19"/>
  <c r="V1617" i="19"/>
  <c r="V1618" i="19"/>
  <c r="V1619" i="19"/>
  <c r="V1620" i="19"/>
  <c r="V1621" i="19"/>
  <c r="V1622" i="19"/>
  <c r="V1623" i="19"/>
  <c r="V1624" i="19"/>
  <c r="V1625" i="19"/>
  <c r="V1626" i="19"/>
  <c r="V1627" i="19"/>
  <c r="V1628" i="19"/>
  <c r="V1629" i="19"/>
  <c r="V1630" i="19"/>
  <c r="V1631" i="19"/>
  <c r="V1632" i="19"/>
  <c r="V1633" i="19"/>
  <c r="V1634" i="19"/>
  <c r="V1635" i="19"/>
  <c r="V1636" i="19"/>
  <c r="V1637" i="19"/>
  <c r="V1638" i="19"/>
  <c r="V1639" i="19"/>
  <c r="V1640" i="19"/>
  <c r="V1641" i="19"/>
  <c r="V1642" i="19"/>
  <c r="V1643" i="19"/>
  <c r="V1644" i="19"/>
  <c r="V1645" i="19"/>
  <c r="V1646" i="19"/>
  <c r="V1647" i="19"/>
  <c r="V1648" i="19"/>
  <c r="V1649" i="19"/>
  <c r="V1650" i="19"/>
  <c r="V1651" i="19"/>
  <c r="V1652" i="19"/>
  <c r="V1653" i="19"/>
  <c r="V1654" i="19"/>
  <c r="V1655" i="19"/>
  <c r="V1656" i="19"/>
  <c r="V1657" i="19"/>
  <c r="V1658" i="19"/>
  <c r="V1659" i="19"/>
  <c r="V1660" i="19"/>
  <c r="V1661" i="19"/>
  <c r="V1662" i="19"/>
  <c r="V1663" i="19"/>
  <c r="V1664" i="19"/>
  <c r="V1665" i="19"/>
  <c r="V1666" i="19"/>
  <c r="V1667" i="19"/>
  <c r="V1668" i="19"/>
  <c r="V1669" i="19"/>
  <c r="V1670" i="19"/>
  <c r="V1671" i="19"/>
  <c r="V1672" i="19"/>
  <c r="V1673" i="19"/>
  <c r="V1674" i="19"/>
  <c r="V1675" i="19"/>
  <c r="V1676" i="19"/>
  <c r="V1677" i="19"/>
  <c r="V1678" i="19"/>
  <c r="V1679" i="19"/>
  <c r="V1680" i="19"/>
  <c r="V1681" i="19"/>
  <c r="V1682" i="19"/>
  <c r="V1683" i="19"/>
  <c r="V1684" i="19"/>
  <c r="V1685" i="19"/>
  <c r="V1686" i="19"/>
  <c r="V1687" i="19"/>
  <c r="V1688" i="19"/>
  <c r="V1689" i="19"/>
  <c r="V1690" i="19"/>
  <c r="V1691" i="19"/>
  <c r="V1692" i="19"/>
  <c r="V1693" i="19"/>
  <c r="V1694" i="19"/>
  <c r="V1695" i="19"/>
  <c r="V1696" i="19"/>
  <c r="V1697" i="19"/>
  <c r="V1698" i="19"/>
  <c r="V1699" i="19"/>
  <c r="V1700" i="19"/>
  <c r="V1701" i="19"/>
  <c r="V1702" i="19"/>
  <c r="V1703" i="19"/>
  <c r="V1704" i="19"/>
  <c r="V1705" i="19"/>
  <c r="V1706" i="19"/>
  <c r="V1707" i="19"/>
  <c r="V1708" i="19"/>
  <c r="V1709" i="19"/>
  <c r="V1710" i="19"/>
  <c r="V1711" i="19"/>
  <c r="V1712" i="19"/>
  <c r="V1713" i="19"/>
  <c r="V1714" i="19"/>
  <c r="V1715" i="19"/>
  <c r="V1716" i="19"/>
  <c r="V1717" i="19"/>
  <c r="V1718" i="19"/>
  <c r="V1719" i="19"/>
  <c r="V1720" i="19"/>
  <c r="V1721" i="19"/>
  <c r="V1722" i="19"/>
  <c r="V1723" i="19"/>
  <c r="V1724" i="19"/>
  <c r="V1725" i="19"/>
  <c r="V1726" i="19"/>
  <c r="V1727" i="19"/>
  <c r="V1728" i="19"/>
  <c r="V1729" i="19"/>
  <c r="V1730" i="19"/>
  <c r="V1731" i="19"/>
  <c r="V1732" i="19"/>
  <c r="V1733" i="19"/>
  <c r="V1734" i="19"/>
  <c r="V1735" i="19"/>
  <c r="V1736" i="19"/>
  <c r="V1737" i="19"/>
  <c r="V1738" i="19"/>
  <c r="V1739" i="19"/>
  <c r="V1740" i="19"/>
  <c r="V1741" i="19"/>
  <c r="V1742" i="19"/>
  <c r="V1743" i="19"/>
  <c r="V1744" i="19"/>
  <c r="V1745" i="19"/>
  <c r="V1746" i="19"/>
  <c r="V1747" i="19"/>
  <c r="V1748" i="19"/>
  <c r="V1749" i="19"/>
  <c r="V1750" i="19"/>
  <c r="V1751" i="19"/>
  <c r="V1752" i="19"/>
  <c r="V1753" i="19"/>
  <c r="V1754" i="19"/>
  <c r="V1755" i="19"/>
  <c r="V1756" i="19"/>
  <c r="V1757" i="19"/>
  <c r="V1758" i="19"/>
  <c r="V1759" i="19"/>
  <c r="V1760" i="19"/>
  <c r="V1761" i="19"/>
  <c r="V1762" i="19"/>
  <c r="V1763" i="19"/>
  <c r="V1764" i="19"/>
  <c r="V1765" i="19"/>
  <c r="V1766" i="19"/>
  <c r="V1767" i="19"/>
  <c r="V1768" i="19"/>
  <c r="V1769" i="19"/>
  <c r="V1770" i="19"/>
  <c r="V1771" i="19"/>
  <c r="V1772" i="19"/>
  <c r="V1773" i="19"/>
  <c r="V1774" i="19"/>
  <c r="V1775" i="19"/>
  <c r="V1776" i="19"/>
  <c r="V1777" i="19"/>
  <c r="V1778" i="19"/>
  <c r="V1779" i="19"/>
  <c r="V1780" i="19"/>
  <c r="V1781" i="19"/>
  <c r="V1782" i="19"/>
  <c r="V1783" i="19"/>
  <c r="V1784" i="19"/>
  <c r="V1785" i="19"/>
  <c r="V1786" i="19"/>
  <c r="V1787" i="19"/>
  <c r="V1788" i="19"/>
  <c r="V1789" i="19"/>
  <c r="V1790" i="19"/>
  <c r="V1791" i="19"/>
  <c r="V1792" i="19"/>
  <c r="V1793" i="19"/>
  <c r="V1794" i="19"/>
  <c r="V1795" i="19"/>
  <c r="V1796" i="19"/>
  <c r="V1797" i="19"/>
  <c r="V1798" i="19"/>
  <c r="V1799" i="19"/>
  <c r="V1800" i="19"/>
  <c r="V1801" i="19"/>
  <c r="V1802" i="19"/>
  <c r="V1803" i="19"/>
  <c r="V1804" i="19"/>
  <c r="V1805" i="19"/>
  <c r="V1806" i="19"/>
  <c r="V1807" i="19"/>
  <c r="V1808" i="19"/>
  <c r="V1809" i="19"/>
  <c r="V1810" i="19"/>
  <c r="V1811" i="19"/>
  <c r="V1812" i="19"/>
  <c r="V1813" i="19"/>
  <c r="V1814" i="19"/>
  <c r="V1815" i="19"/>
  <c r="V1816" i="19"/>
  <c r="V1817" i="19"/>
  <c r="V1818" i="19"/>
  <c r="V1819" i="19"/>
  <c r="V1820" i="19"/>
  <c r="V1821" i="19"/>
  <c r="V1822" i="19"/>
  <c r="V1823" i="19"/>
  <c r="V1824" i="19"/>
  <c r="V1825" i="19"/>
  <c r="V1826" i="19"/>
  <c r="V1827" i="19"/>
  <c r="V1828" i="19"/>
  <c r="V1829" i="19"/>
  <c r="V1830" i="19"/>
  <c r="V1831" i="19"/>
  <c r="V1832" i="19"/>
  <c r="V1833" i="19"/>
  <c r="V1834" i="19"/>
  <c r="V1835" i="19"/>
  <c r="V1836" i="19"/>
  <c r="V1837" i="19"/>
  <c r="V1838" i="19"/>
  <c r="V1839" i="19"/>
  <c r="V1840" i="19"/>
  <c r="V1841" i="19"/>
  <c r="V1842" i="19"/>
  <c r="V1843" i="19"/>
  <c r="V1844" i="19"/>
  <c r="V1845" i="19"/>
  <c r="V1846" i="19"/>
  <c r="V1847" i="19"/>
  <c r="V1848" i="19"/>
  <c r="V1849" i="19"/>
  <c r="V1850" i="19"/>
  <c r="V1851" i="19"/>
  <c r="V1852" i="19"/>
  <c r="V1853" i="19"/>
  <c r="V1854" i="19"/>
  <c r="V1855" i="19"/>
  <c r="V1856" i="19"/>
  <c r="V1857" i="19"/>
  <c r="V1858" i="19"/>
  <c r="V1859" i="19"/>
  <c r="V1860" i="19"/>
  <c r="V1861" i="19"/>
  <c r="V1862" i="19"/>
  <c r="V1863" i="19"/>
  <c r="V1864" i="19"/>
  <c r="V1865" i="19"/>
  <c r="V1866" i="19"/>
  <c r="V1867" i="19"/>
  <c r="V1868" i="19"/>
  <c r="V1869" i="19"/>
  <c r="V1870" i="19"/>
  <c r="V1871" i="19"/>
  <c r="V1872" i="19"/>
  <c r="V1873" i="19"/>
  <c r="V1874" i="19"/>
  <c r="V1875" i="19"/>
  <c r="V1876" i="19"/>
  <c r="V1877" i="19"/>
  <c r="V1878" i="19"/>
  <c r="V1879" i="19"/>
  <c r="V1880" i="19"/>
  <c r="V1881" i="19"/>
  <c r="V1882" i="19"/>
  <c r="V1883" i="19"/>
  <c r="V1884" i="19"/>
  <c r="V1885" i="19"/>
  <c r="V1886" i="19"/>
  <c r="V1887" i="19"/>
  <c r="V1888" i="19"/>
  <c r="V1889" i="19"/>
  <c r="V1890" i="19"/>
  <c r="V1891" i="19"/>
  <c r="V1892" i="19"/>
  <c r="V1893" i="19"/>
  <c r="V1894" i="19"/>
  <c r="V1895" i="19"/>
  <c r="V1896" i="19"/>
  <c r="V1897" i="19"/>
  <c r="V1898" i="19"/>
  <c r="V1899" i="19"/>
  <c r="V1900" i="19"/>
  <c r="V1901" i="19"/>
  <c r="V1902" i="19"/>
  <c r="V1903" i="19"/>
  <c r="V1904" i="19"/>
  <c r="V1905" i="19"/>
  <c r="V1906" i="19"/>
  <c r="V1907" i="19"/>
  <c r="V1908" i="19"/>
  <c r="V1909" i="19"/>
  <c r="V1910" i="19"/>
  <c r="V1911" i="19"/>
  <c r="V1912" i="19"/>
  <c r="V1913" i="19"/>
  <c r="V1914" i="19"/>
  <c r="V1915" i="19"/>
  <c r="V1916" i="19"/>
  <c r="V1917" i="19"/>
  <c r="V1918" i="19"/>
  <c r="V1919" i="19"/>
  <c r="V1920" i="19"/>
  <c r="V1921" i="19"/>
  <c r="V1922" i="19"/>
  <c r="V1923" i="19"/>
  <c r="V1924" i="19"/>
  <c r="V1925" i="19"/>
  <c r="V1926" i="19"/>
  <c r="V1927" i="19"/>
  <c r="V1928" i="19"/>
  <c r="V1929" i="19"/>
  <c r="V1930" i="19"/>
  <c r="V1931" i="19"/>
  <c r="V1932" i="19"/>
  <c r="V1933" i="19"/>
  <c r="V1934" i="19"/>
  <c r="V1935" i="19"/>
  <c r="V1936" i="19"/>
  <c r="V1937" i="19"/>
  <c r="V1938" i="19"/>
  <c r="V1939" i="19"/>
  <c r="V1940" i="19"/>
  <c r="V1941" i="19"/>
  <c r="V1942" i="19"/>
  <c r="V1943" i="19"/>
  <c r="V1944" i="19"/>
  <c r="V1945" i="19"/>
  <c r="V1946" i="19"/>
  <c r="V1947" i="19"/>
  <c r="V1948" i="19"/>
  <c r="V1949" i="19"/>
  <c r="V1950" i="19"/>
  <c r="V1951" i="19"/>
  <c r="V1952" i="19"/>
  <c r="V1953" i="19"/>
  <c r="V1954" i="19"/>
  <c r="V1955" i="19"/>
  <c r="V1956" i="19"/>
  <c r="V1957" i="19"/>
  <c r="V1958" i="19"/>
  <c r="V1959" i="19"/>
  <c r="V1960" i="19"/>
  <c r="V1961" i="19"/>
  <c r="V1962" i="19"/>
  <c r="V1963" i="19"/>
  <c r="V1964" i="19"/>
  <c r="V1965" i="19"/>
  <c r="V1966" i="19"/>
  <c r="V1967" i="19"/>
  <c r="V1968" i="19"/>
  <c r="V1969" i="19"/>
  <c r="V1970" i="19"/>
  <c r="V1971" i="19"/>
  <c r="V1972" i="19"/>
  <c r="V1973" i="19"/>
  <c r="V1974" i="19"/>
  <c r="V1975" i="19"/>
  <c r="V1976" i="19"/>
  <c r="V1977" i="19"/>
  <c r="V1978" i="19"/>
  <c r="V1979" i="19"/>
  <c r="V1980" i="19"/>
  <c r="V1981" i="19"/>
  <c r="V1982" i="19"/>
  <c r="V1983" i="19"/>
  <c r="V1984" i="19"/>
  <c r="V1985" i="19"/>
  <c r="V1986" i="19"/>
  <c r="V1987" i="19"/>
  <c r="V1988" i="19"/>
  <c r="V1989" i="19"/>
  <c r="V1990" i="19"/>
  <c r="V1991" i="19"/>
  <c r="V1992" i="19"/>
  <c r="V1993" i="19"/>
  <c r="V1994" i="19"/>
  <c r="V1995" i="19"/>
  <c r="V1996" i="19"/>
  <c r="V1997" i="19"/>
  <c r="V1998" i="19"/>
  <c r="V1999" i="19"/>
  <c r="V2000" i="19"/>
  <c r="V2001" i="19"/>
  <c r="V2002" i="19"/>
  <c r="V2003" i="19"/>
  <c r="V2004" i="19"/>
  <c r="V2005" i="19"/>
  <c r="V2006" i="19"/>
  <c r="V2007" i="19"/>
  <c r="V2008" i="19"/>
  <c r="V2009" i="19"/>
  <c r="V2010" i="19"/>
  <c r="V2011" i="19"/>
  <c r="V2012" i="19"/>
  <c r="V2013" i="19"/>
  <c r="V2014" i="19"/>
  <c r="V2015" i="19"/>
  <c r="V2016" i="19"/>
  <c r="V2017" i="19"/>
  <c r="V2018" i="19"/>
  <c r="V2019" i="19"/>
  <c r="V2020" i="19"/>
  <c r="V2021" i="19"/>
  <c r="V2022" i="19"/>
  <c r="V2023" i="19"/>
  <c r="V2024" i="19"/>
  <c r="V2025" i="19"/>
  <c r="V2026" i="19"/>
  <c r="V2027" i="19"/>
  <c r="V2028" i="19"/>
  <c r="V2029" i="19"/>
  <c r="V2030" i="19"/>
  <c r="V2031" i="19"/>
  <c r="V2032" i="19"/>
  <c r="V2033" i="19"/>
  <c r="V2034" i="19"/>
  <c r="V2035" i="19"/>
  <c r="V2036" i="19"/>
  <c r="V2037" i="19"/>
  <c r="V2038" i="19"/>
  <c r="V2039" i="19"/>
  <c r="V2040" i="19"/>
  <c r="V2041" i="19"/>
  <c r="V2042" i="19"/>
  <c r="V2043" i="19"/>
  <c r="V2044" i="19"/>
  <c r="V2045" i="19"/>
  <c r="V2046" i="19"/>
  <c r="V2047" i="19"/>
  <c r="V2048" i="19"/>
  <c r="V2049" i="19"/>
  <c r="V2050" i="19"/>
  <c r="V2051" i="19"/>
  <c r="V2052" i="19"/>
  <c r="V2053" i="19"/>
  <c r="V2054" i="19"/>
  <c r="V2055" i="19"/>
  <c r="V2056" i="19"/>
  <c r="V2057" i="19"/>
  <c r="V2058" i="19"/>
  <c r="V2059" i="19"/>
  <c r="V2060" i="19"/>
  <c r="V2061" i="19"/>
  <c r="V2062" i="19"/>
  <c r="V2063" i="19"/>
  <c r="V2064" i="19"/>
  <c r="V2065" i="19"/>
  <c r="V2066" i="19"/>
  <c r="V2067" i="19"/>
  <c r="V2068" i="19"/>
  <c r="V2069" i="19"/>
  <c r="V2070" i="19"/>
  <c r="V2071" i="19"/>
  <c r="V2072" i="19"/>
  <c r="V2073" i="19"/>
  <c r="V2074" i="19"/>
  <c r="V2075" i="19"/>
  <c r="V2076" i="19"/>
  <c r="V2077" i="19"/>
  <c r="V2078" i="19"/>
  <c r="V2079" i="19"/>
  <c r="V2080" i="19"/>
  <c r="V2081" i="19"/>
  <c r="V2082" i="19"/>
  <c r="V2083" i="19"/>
  <c r="V2084" i="19"/>
  <c r="V2085" i="19"/>
  <c r="V2086" i="19"/>
  <c r="V2087" i="19"/>
  <c r="V2088" i="19"/>
  <c r="V2089" i="19"/>
  <c r="V2090" i="19"/>
  <c r="V2091" i="19"/>
  <c r="V2092" i="19"/>
  <c r="V2093" i="19"/>
  <c r="V2094" i="19"/>
  <c r="V2095" i="19"/>
  <c r="V2096" i="19"/>
  <c r="V2097" i="19"/>
  <c r="V2098" i="19"/>
  <c r="V2099" i="19"/>
  <c r="V2100" i="19"/>
  <c r="V2101" i="19"/>
  <c r="V2102" i="19"/>
  <c r="V2103" i="19"/>
  <c r="V2104" i="19"/>
  <c r="V2105" i="19"/>
  <c r="V2106" i="19"/>
  <c r="V2107" i="19"/>
  <c r="V2108" i="19"/>
  <c r="V2109" i="19"/>
  <c r="V2110" i="19"/>
  <c r="V2111" i="19"/>
  <c r="V2112" i="19"/>
  <c r="V2113" i="19"/>
  <c r="V2114" i="19"/>
  <c r="V2115" i="19"/>
  <c r="V2116" i="19"/>
  <c r="V2117" i="19"/>
  <c r="V2118" i="19"/>
  <c r="V2119" i="19"/>
  <c r="V2120" i="19"/>
  <c r="V2121" i="19"/>
  <c r="V2122" i="19"/>
  <c r="V2123" i="19"/>
  <c r="V2124" i="19"/>
  <c r="V2125" i="19"/>
  <c r="V2126" i="19"/>
  <c r="V2127" i="19"/>
  <c r="V2128" i="19"/>
  <c r="V2129" i="19"/>
  <c r="V2130" i="19"/>
  <c r="V2131" i="19"/>
  <c r="V2132" i="19"/>
  <c r="V2133" i="19"/>
  <c r="V2134" i="19"/>
  <c r="V2135" i="19"/>
  <c r="V2136" i="19"/>
  <c r="V2137" i="19"/>
  <c r="V2138" i="19"/>
  <c r="V2139" i="19"/>
  <c r="V2140" i="19"/>
  <c r="V2141" i="19"/>
  <c r="V2142" i="19"/>
  <c r="V2143" i="19"/>
  <c r="V2144" i="19"/>
  <c r="V2145" i="19"/>
  <c r="V2146" i="19"/>
  <c r="V2147" i="19"/>
  <c r="V2148" i="19"/>
  <c r="V2149" i="19"/>
  <c r="V2150" i="19"/>
  <c r="V2151" i="19"/>
  <c r="V2152" i="19"/>
  <c r="V2153" i="19"/>
  <c r="V2154" i="19"/>
  <c r="V2155" i="19"/>
  <c r="V2156" i="19"/>
  <c r="V2157" i="19"/>
  <c r="V2158" i="19"/>
  <c r="V2159" i="19"/>
  <c r="V2160" i="19"/>
  <c r="V2161" i="19"/>
  <c r="V2162" i="19"/>
  <c r="V2163" i="19"/>
  <c r="V2164" i="19"/>
  <c r="V2165" i="19"/>
  <c r="V2166" i="19"/>
  <c r="V2167" i="19"/>
  <c r="V2168" i="19"/>
  <c r="V2169" i="19"/>
  <c r="V2170" i="19"/>
  <c r="V2171" i="19"/>
  <c r="V2172" i="19"/>
  <c r="V2173" i="19"/>
  <c r="V2174" i="19"/>
  <c r="V2175" i="19"/>
  <c r="V2176" i="19"/>
  <c r="V2177" i="19"/>
  <c r="V2178" i="19"/>
  <c r="V2179" i="19"/>
  <c r="V2180" i="19"/>
  <c r="V2181" i="19"/>
  <c r="V2182" i="19"/>
  <c r="V2183" i="19"/>
  <c r="V2184" i="19"/>
  <c r="V2185" i="19"/>
  <c r="V2186" i="19"/>
  <c r="V2187" i="19"/>
  <c r="V2188" i="19"/>
  <c r="V2189" i="19"/>
  <c r="V2190" i="19"/>
  <c r="V2191" i="19"/>
  <c r="V2192" i="19"/>
  <c r="V2193" i="19"/>
  <c r="V2194" i="19"/>
  <c r="V2195" i="19"/>
  <c r="V2196" i="19"/>
  <c r="V2197" i="19"/>
  <c r="V2198" i="19"/>
  <c r="V2199" i="19"/>
  <c r="V2200" i="19"/>
  <c r="V2201" i="19"/>
  <c r="V2202" i="19"/>
  <c r="V2203" i="19"/>
  <c r="V2204" i="19"/>
  <c r="V2205" i="19"/>
  <c r="V2206" i="19"/>
  <c r="V2207" i="19"/>
  <c r="V2208" i="19"/>
  <c r="V2209" i="19"/>
  <c r="V2210" i="19"/>
  <c r="V2211" i="19"/>
  <c r="V2212" i="19"/>
  <c r="V2213" i="19"/>
  <c r="V2214" i="19"/>
  <c r="V2215" i="19"/>
  <c r="V2216" i="19"/>
  <c r="V2217" i="19"/>
  <c r="V2218" i="19"/>
  <c r="V2219" i="19"/>
  <c r="V2220" i="19"/>
  <c r="V2221" i="19"/>
  <c r="V2222" i="19"/>
  <c r="V2223" i="19"/>
  <c r="V2224" i="19"/>
  <c r="V2225" i="19"/>
  <c r="V2226" i="19"/>
  <c r="V2227" i="19"/>
  <c r="V2228" i="19"/>
  <c r="V2229" i="19"/>
  <c r="V2230" i="19"/>
  <c r="V2231" i="19"/>
  <c r="V2232" i="19"/>
  <c r="V2233" i="19"/>
  <c r="V2234" i="19"/>
  <c r="V2235" i="19"/>
  <c r="V2236" i="19"/>
  <c r="V2237" i="19"/>
  <c r="V2238" i="19"/>
  <c r="V2239" i="19"/>
  <c r="V2240" i="19"/>
  <c r="V2241" i="19"/>
  <c r="V2242" i="19"/>
  <c r="V2243" i="19"/>
  <c r="V2244" i="19"/>
  <c r="V2245" i="19"/>
  <c r="V2246" i="19"/>
  <c r="V2247" i="19"/>
  <c r="V2248" i="19"/>
  <c r="V2249" i="19"/>
  <c r="V2250" i="19"/>
  <c r="V2251" i="19"/>
  <c r="V2252" i="19"/>
  <c r="V2253" i="19"/>
  <c r="V2254" i="19"/>
  <c r="V2255" i="19"/>
  <c r="V2256" i="19"/>
  <c r="V2257" i="19"/>
  <c r="V2258" i="19"/>
  <c r="V2259" i="19"/>
  <c r="V2260" i="19"/>
  <c r="V2261" i="19"/>
  <c r="V2262" i="19"/>
  <c r="V2263" i="19"/>
  <c r="V2264" i="19"/>
  <c r="V2265" i="19"/>
  <c r="V2266" i="19"/>
  <c r="V2267" i="19"/>
  <c r="V2268" i="19"/>
  <c r="V2269" i="19"/>
  <c r="V2270" i="19"/>
  <c r="V2271" i="19"/>
  <c r="V2272" i="19"/>
  <c r="V2273" i="19"/>
  <c r="V2274" i="19"/>
  <c r="V2275" i="19"/>
  <c r="V2276" i="19"/>
  <c r="V2277" i="19"/>
  <c r="V2278" i="19"/>
  <c r="V2279" i="19"/>
  <c r="V2280" i="19"/>
  <c r="V2281" i="19"/>
  <c r="V2282" i="19"/>
  <c r="V2283" i="19"/>
  <c r="V2284" i="19"/>
  <c r="V2285" i="19"/>
  <c r="V2286" i="19"/>
  <c r="V2287" i="19"/>
  <c r="V2288" i="19"/>
  <c r="V2289" i="19"/>
  <c r="V2290" i="19"/>
  <c r="V2291" i="19"/>
  <c r="V2292" i="19"/>
  <c r="V2293" i="19"/>
  <c r="V2294" i="19"/>
  <c r="V2295" i="19"/>
  <c r="V2296" i="19"/>
  <c r="V2297" i="19"/>
  <c r="V2298" i="19"/>
  <c r="V2299" i="19"/>
  <c r="V2300" i="19"/>
  <c r="V2301" i="19"/>
  <c r="V2302" i="19"/>
  <c r="V2303" i="19"/>
  <c r="V2304" i="19"/>
  <c r="V2305" i="19"/>
  <c r="V2306" i="19"/>
  <c r="V2307" i="19"/>
  <c r="V2308" i="19"/>
  <c r="V2309" i="19"/>
  <c r="V2310" i="19"/>
  <c r="V2311" i="19"/>
  <c r="V2312" i="19"/>
  <c r="V2313" i="19"/>
  <c r="V2314" i="19"/>
  <c r="V2315" i="19"/>
  <c r="V2316" i="19"/>
  <c r="V2317" i="19"/>
  <c r="V2318" i="19"/>
  <c r="V2319" i="19"/>
  <c r="V2320" i="19"/>
  <c r="V2321" i="19"/>
  <c r="V2322" i="19"/>
  <c r="V2323" i="19"/>
  <c r="V2324" i="19"/>
  <c r="V2325" i="19"/>
  <c r="V2326" i="19"/>
  <c r="V2327" i="19"/>
  <c r="V2328" i="19"/>
  <c r="V2329" i="19"/>
  <c r="V2330" i="19"/>
  <c r="V2331" i="19"/>
  <c r="V2332" i="19"/>
  <c r="V2333" i="19"/>
  <c r="V2334" i="19"/>
  <c r="V2335" i="19"/>
  <c r="V2336" i="19"/>
  <c r="V2337" i="19"/>
  <c r="V2338" i="19"/>
  <c r="V2339" i="19"/>
  <c r="V2340" i="19"/>
  <c r="V2341" i="19"/>
  <c r="V2342" i="19"/>
  <c r="V2343" i="19"/>
  <c r="V2344" i="19"/>
  <c r="V2345" i="19"/>
  <c r="V2346" i="19"/>
  <c r="V2347" i="19"/>
  <c r="V2348" i="19"/>
  <c r="V2349" i="19"/>
  <c r="V2350" i="19"/>
  <c r="V2351" i="19"/>
  <c r="V2352" i="19"/>
  <c r="V2353" i="19"/>
  <c r="V2354" i="19"/>
  <c r="V2355" i="19"/>
  <c r="V2356" i="19"/>
  <c r="V2357" i="19"/>
  <c r="V2358" i="19"/>
  <c r="V2359" i="19"/>
  <c r="V2360" i="19"/>
  <c r="V2361" i="19"/>
  <c r="V2362" i="19"/>
  <c r="V2363" i="19"/>
  <c r="V2364" i="19"/>
  <c r="V2365" i="19"/>
  <c r="V2366" i="19"/>
  <c r="V2367" i="19"/>
  <c r="V2368" i="19"/>
  <c r="V2369" i="19"/>
  <c r="V2370" i="19"/>
  <c r="V2371" i="19"/>
  <c r="V2372" i="19"/>
  <c r="V2373" i="19"/>
  <c r="V2374" i="19"/>
  <c r="V2375" i="19"/>
  <c r="V2376" i="19"/>
  <c r="V2377" i="19"/>
  <c r="V2378" i="19"/>
  <c r="V2379" i="19"/>
  <c r="V2380" i="19"/>
  <c r="V2381" i="19"/>
  <c r="V2382" i="19"/>
  <c r="V2383" i="19"/>
  <c r="V2384" i="19"/>
  <c r="V2385" i="19"/>
  <c r="V2386" i="19"/>
  <c r="V2387" i="19"/>
  <c r="V2388" i="19"/>
  <c r="V2389" i="19"/>
  <c r="V2390" i="19"/>
  <c r="V2391" i="19"/>
  <c r="V2392" i="19"/>
  <c r="V2393" i="19"/>
  <c r="V2394" i="19"/>
  <c r="V2395" i="19"/>
  <c r="V2396" i="19"/>
  <c r="V2397" i="19"/>
  <c r="V2398" i="19"/>
  <c r="V2399" i="19"/>
  <c r="V2400" i="19"/>
  <c r="V2401" i="19"/>
  <c r="V2402" i="19"/>
  <c r="V2403" i="19"/>
  <c r="V2404" i="19"/>
  <c r="V2405" i="19"/>
  <c r="V2406" i="19"/>
  <c r="V2407" i="19"/>
  <c r="V2408" i="19"/>
  <c r="V2409" i="19"/>
  <c r="V2410" i="19"/>
  <c r="V2411" i="19"/>
  <c r="V2412" i="19"/>
  <c r="V2413" i="19"/>
  <c r="V2414" i="19"/>
  <c r="V2415" i="19"/>
  <c r="V2416" i="19"/>
  <c r="V2417" i="19"/>
  <c r="V2418" i="19"/>
  <c r="V2419" i="19"/>
  <c r="V2420" i="19"/>
  <c r="V2421" i="19"/>
  <c r="V2422" i="19"/>
  <c r="V2423" i="19"/>
  <c r="V2424" i="19"/>
  <c r="V2425" i="19"/>
  <c r="V2426" i="19"/>
  <c r="V2427" i="19"/>
  <c r="V2428" i="19"/>
  <c r="V2429" i="19"/>
  <c r="V2430" i="19"/>
  <c r="V2431" i="19"/>
  <c r="V2432" i="19"/>
  <c r="V2433" i="19"/>
  <c r="V2434" i="19"/>
  <c r="V2435" i="19"/>
  <c r="V2436" i="19"/>
  <c r="V2437" i="19"/>
  <c r="V2438" i="19"/>
  <c r="V2439" i="19"/>
  <c r="V2440" i="19"/>
  <c r="V2441" i="19"/>
  <c r="V2442" i="19"/>
  <c r="V2443" i="19"/>
  <c r="V2444" i="19"/>
  <c r="V2445" i="19"/>
  <c r="V2446" i="19"/>
  <c r="V2447" i="19"/>
  <c r="V2448" i="19"/>
  <c r="V2449" i="19"/>
  <c r="V2450" i="19"/>
  <c r="V2451" i="19"/>
  <c r="V2452" i="19"/>
  <c r="V2453" i="19"/>
  <c r="V2454" i="19"/>
  <c r="V2455" i="19"/>
  <c r="V2456" i="19"/>
  <c r="V2457" i="19"/>
  <c r="V2458" i="19"/>
  <c r="V2459" i="19"/>
  <c r="V2460" i="19"/>
  <c r="V2461" i="19"/>
  <c r="V2462" i="19"/>
  <c r="V2463" i="19"/>
  <c r="V2464" i="19"/>
  <c r="V2465" i="19"/>
  <c r="V2466" i="19"/>
  <c r="V2467" i="19"/>
  <c r="V2468" i="19"/>
  <c r="V2469" i="19"/>
  <c r="V2470" i="19"/>
  <c r="V2471" i="19"/>
  <c r="V2472" i="19"/>
  <c r="V2473" i="19"/>
  <c r="V2474" i="19"/>
  <c r="V2475" i="19"/>
  <c r="V2476" i="19"/>
  <c r="V2477" i="19"/>
  <c r="V2478" i="19"/>
  <c r="V2479" i="19"/>
  <c r="V2480" i="19"/>
  <c r="V2481" i="19"/>
  <c r="V2482" i="19"/>
  <c r="V2483" i="19"/>
  <c r="V2484" i="19"/>
  <c r="V2485" i="19"/>
  <c r="V2486" i="19"/>
  <c r="V2487" i="19"/>
  <c r="V2488" i="19"/>
  <c r="V2489" i="19"/>
  <c r="V2490" i="19"/>
  <c r="V2491" i="19"/>
  <c r="V2492" i="19"/>
  <c r="V2493" i="19"/>
  <c r="V2494" i="19"/>
  <c r="V2495" i="19"/>
  <c r="V2496" i="19"/>
  <c r="V2497" i="19"/>
  <c r="V2498" i="19"/>
  <c r="V2499" i="19"/>
  <c r="V2500" i="19"/>
  <c r="V2501" i="19"/>
  <c r="V2502" i="19"/>
  <c r="V2503" i="19"/>
  <c r="V2504" i="19"/>
  <c r="V2505" i="19"/>
  <c r="V2506" i="19"/>
  <c r="V2507" i="19"/>
  <c r="V2508" i="19"/>
  <c r="V2509" i="19"/>
  <c r="V2510" i="19"/>
  <c r="V2511" i="19"/>
  <c r="V2512" i="19"/>
  <c r="V2513" i="19"/>
  <c r="V2514" i="19"/>
  <c r="V2515" i="19"/>
  <c r="V2516" i="19"/>
  <c r="V2517" i="19"/>
  <c r="V2518" i="19"/>
  <c r="V2519" i="19"/>
  <c r="V2520" i="19"/>
  <c r="V2521" i="19"/>
  <c r="V2522" i="19"/>
  <c r="V2523" i="19"/>
  <c r="V2524" i="19"/>
  <c r="V2525" i="19"/>
  <c r="V2526" i="19"/>
  <c r="V2527" i="19"/>
  <c r="V2528" i="19"/>
  <c r="V2529" i="19"/>
  <c r="V2530" i="19"/>
  <c r="V2531" i="19"/>
  <c r="V2532" i="19"/>
  <c r="V2533" i="19"/>
  <c r="V2534" i="19"/>
  <c r="V2535" i="19"/>
  <c r="V2536" i="19"/>
  <c r="V2537" i="19"/>
  <c r="V2538" i="19"/>
  <c r="V2539" i="19"/>
  <c r="V2540" i="19"/>
  <c r="V2541" i="19"/>
  <c r="V2542" i="19"/>
  <c r="V2543" i="19"/>
  <c r="V2544" i="19"/>
  <c r="V2545" i="19"/>
  <c r="V2546" i="19"/>
  <c r="V2547" i="19"/>
  <c r="V2548" i="19"/>
  <c r="V2549" i="19"/>
  <c r="V2550" i="19"/>
  <c r="V2551" i="19"/>
  <c r="V2552" i="19"/>
  <c r="V2553" i="19"/>
  <c r="V2554" i="19"/>
  <c r="V2555" i="19"/>
  <c r="V2556" i="19"/>
  <c r="V2557" i="19"/>
  <c r="V2558" i="19"/>
  <c r="V2559" i="19"/>
  <c r="V2560" i="19"/>
  <c r="V2561" i="19"/>
  <c r="V2562" i="19"/>
  <c r="V2563" i="19"/>
  <c r="V2564" i="19"/>
  <c r="V2565" i="19"/>
  <c r="V2566" i="19"/>
  <c r="V2567" i="19"/>
  <c r="V2568" i="19"/>
  <c r="V2569" i="19"/>
  <c r="V2570" i="19"/>
  <c r="V2571" i="19"/>
  <c r="V2572" i="19"/>
  <c r="V2573" i="19"/>
  <c r="V2574" i="19"/>
  <c r="V2575" i="19"/>
  <c r="V2576" i="19"/>
  <c r="V2577" i="19"/>
  <c r="V2578" i="19"/>
  <c r="V2579" i="19"/>
  <c r="V2580" i="19"/>
  <c r="V2581" i="19"/>
  <c r="V2582" i="19"/>
  <c r="V2583" i="19"/>
  <c r="V2584" i="19"/>
  <c r="V2585" i="19"/>
  <c r="V2586" i="19"/>
  <c r="V2587" i="19"/>
  <c r="V2588" i="19"/>
  <c r="V2589" i="19"/>
  <c r="V2590" i="19"/>
  <c r="V2591" i="19"/>
  <c r="V2592" i="19"/>
  <c r="V2593" i="19"/>
  <c r="V2594" i="19"/>
  <c r="V2595" i="19"/>
  <c r="V2596" i="19"/>
  <c r="V2597" i="19"/>
  <c r="V2598" i="19"/>
  <c r="V2599" i="19"/>
  <c r="V2600" i="19"/>
  <c r="V2601" i="19"/>
  <c r="V2602" i="19"/>
  <c r="V2603" i="19"/>
  <c r="V2604" i="19"/>
  <c r="V2605" i="19"/>
  <c r="V2606" i="19"/>
  <c r="V2607" i="19"/>
  <c r="V2608" i="19"/>
  <c r="V2609" i="19"/>
  <c r="V2610" i="19"/>
  <c r="V2611" i="19"/>
  <c r="V2612" i="19"/>
  <c r="V2613" i="19"/>
  <c r="V2614" i="19"/>
  <c r="V2615" i="19"/>
  <c r="V2616" i="19"/>
  <c r="V2617" i="19"/>
  <c r="V2618" i="19"/>
  <c r="V2619" i="19"/>
  <c r="V2620" i="19"/>
  <c r="V2621" i="19"/>
  <c r="V2622" i="19"/>
  <c r="V2623" i="19"/>
  <c r="V2624" i="19"/>
  <c r="V2625" i="19"/>
  <c r="V2626" i="19"/>
  <c r="V2627" i="19"/>
  <c r="V2628" i="19"/>
  <c r="V2629" i="19"/>
  <c r="V2630" i="19"/>
  <c r="V2631" i="19"/>
  <c r="V2632" i="19"/>
  <c r="V2633" i="19"/>
  <c r="V2634" i="19"/>
  <c r="V2635" i="19"/>
  <c r="V2636" i="19"/>
  <c r="V2637" i="19"/>
  <c r="V2638" i="19"/>
  <c r="V2639" i="19"/>
  <c r="V2640" i="19"/>
  <c r="V2641" i="19"/>
  <c r="V2642" i="19"/>
  <c r="V2643" i="19"/>
  <c r="V2644" i="19"/>
  <c r="V2645" i="19"/>
  <c r="V2646" i="19"/>
  <c r="V2647" i="19"/>
  <c r="V2648" i="19"/>
  <c r="V2649" i="19"/>
  <c r="V2650" i="19"/>
  <c r="V2651" i="19"/>
  <c r="V2652" i="19"/>
  <c r="V2653" i="19"/>
  <c r="V2654" i="19"/>
  <c r="V2655" i="19"/>
  <c r="V2656" i="19"/>
  <c r="V2657" i="19"/>
  <c r="V2658" i="19"/>
  <c r="V2659" i="19"/>
  <c r="V2660" i="19"/>
  <c r="V2661" i="19"/>
  <c r="V2662" i="19"/>
  <c r="V2663" i="19"/>
  <c r="V2664" i="19"/>
  <c r="V2665" i="19"/>
  <c r="V2666" i="19"/>
  <c r="V2667" i="19"/>
  <c r="V2668" i="19"/>
  <c r="V2669" i="19"/>
  <c r="V2670" i="19"/>
  <c r="V2671" i="19"/>
  <c r="V2672" i="19"/>
  <c r="V2673" i="19"/>
  <c r="V2674" i="19"/>
  <c r="V2675" i="19"/>
  <c r="V2676" i="19"/>
  <c r="V2677" i="19"/>
  <c r="V2678" i="19"/>
  <c r="V2679" i="19"/>
  <c r="V2680" i="19"/>
  <c r="V2681" i="19"/>
  <c r="V2682" i="19"/>
  <c r="V2683" i="19"/>
  <c r="V2684" i="19"/>
  <c r="V2685" i="19"/>
  <c r="V2686" i="19"/>
  <c r="V2687" i="19"/>
  <c r="V2688" i="19"/>
  <c r="V2689" i="19"/>
  <c r="V2690" i="19"/>
  <c r="V2691" i="19"/>
  <c r="V2692" i="19"/>
  <c r="V2693" i="19"/>
  <c r="V2694" i="19"/>
  <c r="V2695" i="19"/>
  <c r="V2696" i="19"/>
  <c r="V2697" i="19"/>
  <c r="V2698" i="19"/>
  <c r="V2699" i="19"/>
  <c r="V2700" i="19"/>
  <c r="V2701" i="19"/>
  <c r="V2702" i="19"/>
  <c r="V2703" i="19"/>
  <c r="V2704" i="19"/>
  <c r="V2705" i="19"/>
  <c r="V2706" i="19"/>
  <c r="V2707" i="19"/>
  <c r="V2708" i="19"/>
  <c r="V2709" i="19"/>
  <c r="V2710" i="19"/>
  <c r="V2711" i="19"/>
  <c r="V2712" i="19"/>
  <c r="V2713" i="19"/>
  <c r="V2714" i="19"/>
  <c r="V2715" i="19"/>
  <c r="V2716" i="19"/>
  <c r="V2717" i="19"/>
  <c r="V2718" i="19"/>
  <c r="V2719" i="19"/>
  <c r="V2720" i="19"/>
  <c r="V2721" i="19"/>
  <c r="V2722" i="19"/>
  <c r="V2723" i="19"/>
  <c r="V2724" i="19"/>
  <c r="V2725" i="19"/>
  <c r="V2726" i="19"/>
  <c r="V2727" i="19"/>
  <c r="V2728" i="19"/>
  <c r="V2729" i="19"/>
  <c r="V2730" i="19"/>
  <c r="V2731" i="19"/>
  <c r="V2732" i="19"/>
  <c r="V2733" i="19"/>
  <c r="V2734" i="19"/>
  <c r="V2735" i="19"/>
  <c r="V2736" i="19"/>
  <c r="V2737" i="19"/>
  <c r="V2738" i="19"/>
  <c r="V2739" i="19"/>
  <c r="V2740" i="19"/>
  <c r="V2741" i="19"/>
  <c r="V2742" i="19"/>
  <c r="V2743" i="19"/>
  <c r="V2744" i="19"/>
  <c r="V2745" i="19"/>
  <c r="V2746" i="19"/>
  <c r="V2747" i="19"/>
  <c r="V2748" i="19"/>
  <c r="V2749" i="19"/>
  <c r="V2750" i="19"/>
  <c r="V2751" i="19"/>
  <c r="V2752" i="19"/>
  <c r="V2753" i="19"/>
  <c r="V2754" i="19"/>
  <c r="V2755" i="19"/>
  <c r="V2756" i="19"/>
  <c r="V2757" i="19"/>
  <c r="V2758" i="19"/>
  <c r="V2759" i="19"/>
  <c r="V2760" i="19"/>
  <c r="V2761" i="19"/>
  <c r="V2762" i="19"/>
  <c r="V2763" i="19"/>
  <c r="V2764" i="19"/>
  <c r="V2765" i="19"/>
  <c r="V2766" i="19"/>
  <c r="V2767" i="19"/>
  <c r="V2768" i="19"/>
  <c r="V2769" i="19"/>
  <c r="V2770" i="19"/>
  <c r="V2771" i="19"/>
  <c r="V2772" i="19"/>
  <c r="V2773" i="19"/>
  <c r="V2774" i="19"/>
  <c r="V2775" i="19"/>
  <c r="V2776" i="19"/>
  <c r="V2777" i="19"/>
  <c r="V2778" i="19"/>
  <c r="V2779" i="19"/>
  <c r="V2780" i="19"/>
  <c r="V2781" i="19"/>
  <c r="V2782" i="19"/>
  <c r="V2783" i="19"/>
  <c r="V2784" i="19"/>
  <c r="V2785" i="19"/>
  <c r="V2786" i="19"/>
  <c r="V2787" i="19"/>
  <c r="V2788" i="19"/>
  <c r="V2789" i="19"/>
  <c r="V2790" i="19"/>
  <c r="V2791" i="19"/>
  <c r="V2792" i="19"/>
  <c r="V2793" i="19"/>
  <c r="V2794" i="19"/>
  <c r="V2795" i="19"/>
  <c r="V2796" i="19"/>
  <c r="V2797" i="19"/>
  <c r="V2798" i="19"/>
  <c r="V2799" i="19"/>
  <c r="V2800" i="19"/>
  <c r="V2801" i="19"/>
  <c r="V2802" i="19"/>
  <c r="V2803" i="19"/>
  <c r="V2804" i="19"/>
  <c r="V2805" i="19"/>
  <c r="V2806" i="19"/>
  <c r="V2807" i="19"/>
  <c r="V2808" i="19"/>
  <c r="V2809" i="19"/>
  <c r="V2810" i="19"/>
  <c r="V2811" i="19"/>
  <c r="V2812" i="19"/>
  <c r="V2813" i="19"/>
  <c r="V2814" i="19"/>
  <c r="V2815" i="19"/>
  <c r="V2816" i="19"/>
  <c r="V2817" i="19"/>
  <c r="V2818" i="19"/>
  <c r="V2819" i="19"/>
  <c r="V2820" i="19"/>
  <c r="V2821" i="19"/>
  <c r="V2822" i="19"/>
  <c r="V2823" i="19"/>
  <c r="V2824" i="19"/>
  <c r="V2825" i="19"/>
  <c r="V2826" i="19"/>
  <c r="V2827" i="19"/>
  <c r="V2828" i="19"/>
  <c r="V2829" i="19"/>
  <c r="V2830" i="19"/>
  <c r="V2831" i="19"/>
  <c r="V2832" i="19"/>
  <c r="V2833" i="19"/>
  <c r="V2834" i="19"/>
  <c r="V2835" i="19"/>
  <c r="V2836" i="19"/>
  <c r="V2837" i="19"/>
  <c r="V2838" i="19"/>
  <c r="V2839" i="19"/>
  <c r="V2840" i="19"/>
  <c r="V2841" i="19"/>
  <c r="V2842" i="19"/>
  <c r="V2843" i="19"/>
  <c r="V2844" i="19"/>
  <c r="V2845" i="19"/>
  <c r="V2846" i="19"/>
  <c r="V2847" i="19"/>
  <c r="V2848" i="19"/>
  <c r="V2849" i="19"/>
  <c r="V2850" i="19"/>
  <c r="V2851" i="19"/>
  <c r="V2852" i="19"/>
  <c r="V2853" i="19"/>
  <c r="V2854" i="19"/>
  <c r="V2855" i="19"/>
  <c r="V2856" i="19"/>
  <c r="V2857" i="19"/>
  <c r="V2858" i="19"/>
  <c r="V2859" i="19"/>
  <c r="V2860" i="19"/>
  <c r="V2861" i="19"/>
  <c r="V2862" i="19"/>
  <c r="V2863" i="19"/>
  <c r="V2864" i="19"/>
  <c r="V2865" i="19"/>
  <c r="V2866" i="19"/>
  <c r="V2867" i="19"/>
  <c r="V2868" i="19"/>
  <c r="V2869" i="19"/>
  <c r="V2870" i="19"/>
  <c r="V2871" i="19"/>
  <c r="V2872" i="19"/>
  <c r="V2873" i="19"/>
  <c r="V2874" i="19"/>
  <c r="V2875" i="19"/>
  <c r="V2876" i="19"/>
  <c r="V2877" i="19"/>
  <c r="V2878" i="19"/>
  <c r="V2879" i="19"/>
  <c r="V2880" i="19"/>
  <c r="V2881" i="19"/>
  <c r="V2882" i="19"/>
  <c r="V2883" i="19"/>
  <c r="V2884" i="19"/>
  <c r="V2885" i="19"/>
  <c r="V2886" i="19"/>
  <c r="V2887" i="19"/>
  <c r="V2888" i="19"/>
  <c r="V2889" i="19"/>
  <c r="V2890" i="19"/>
  <c r="V2891" i="19"/>
  <c r="V2892" i="19"/>
  <c r="V2893" i="19"/>
  <c r="V2894" i="19"/>
  <c r="V2895" i="19"/>
  <c r="V2896" i="19"/>
  <c r="V2897" i="19"/>
  <c r="V2898" i="19"/>
  <c r="V2899" i="19"/>
  <c r="V2900" i="19"/>
  <c r="V2901" i="19"/>
  <c r="V2902" i="19"/>
  <c r="V2903" i="19"/>
  <c r="V2904" i="19"/>
  <c r="V2905" i="19"/>
  <c r="V2906" i="19"/>
  <c r="V2907" i="19"/>
  <c r="V2908" i="19"/>
  <c r="V2909" i="19"/>
  <c r="V2910" i="19"/>
  <c r="V2911" i="19"/>
  <c r="V2912" i="19"/>
  <c r="V2913" i="19"/>
  <c r="V2914" i="19"/>
  <c r="V2915" i="19"/>
  <c r="V2916" i="19"/>
  <c r="V2917" i="19"/>
  <c r="V2918" i="19"/>
  <c r="V2919" i="19"/>
  <c r="V2920" i="19"/>
  <c r="V2921" i="19"/>
  <c r="V2922" i="19"/>
  <c r="V2923" i="19"/>
  <c r="V2924" i="19"/>
  <c r="V2925" i="19"/>
  <c r="V2926" i="19"/>
  <c r="V2927" i="19"/>
  <c r="V2928" i="19"/>
  <c r="V2929" i="19"/>
  <c r="V2930" i="19"/>
  <c r="V2931" i="19"/>
  <c r="V2932" i="19"/>
  <c r="V2933" i="19"/>
  <c r="V2934" i="19"/>
  <c r="V2935" i="19"/>
  <c r="V2936" i="19"/>
  <c r="V2937" i="19"/>
  <c r="V2938" i="19"/>
  <c r="V2939" i="19"/>
  <c r="V2940" i="19"/>
  <c r="V2941" i="19"/>
  <c r="V2942" i="19"/>
  <c r="V2943" i="19"/>
  <c r="V2944" i="19"/>
  <c r="V2945" i="19"/>
  <c r="V2946" i="19"/>
  <c r="V2947" i="19"/>
  <c r="V2948" i="19"/>
  <c r="V2949" i="19"/>
  <c r="V2950" i="19"/>
  <c r="V2951" i="19"/>
  <c r="V2952" i="19"/>
  <c r="V2953" i="19"/>
  <c r="V2954" i="19"/>
  <c r="V2955" i="19"/>
  <c r="V2956" i="19"/>
  <c r="V2957" i="19"/>
  <c r="V2958" i="19"/>
  <c r="V2959" i="19"/>
  <c r="V2960" i="19"/>
  <c r="V2961" i="19"/>
  <c r="V2962" i="19"/>
  <c r="V2963" i="19"/>
  <c r="V2964" i="19"/>
  <c r="V2965" i="19"/>
  <c r="V2966" i="19"/>
  <c r="V2967" i="19"/>
  <c r="V2968" i="19"/>
  <c r="V2969" i="19"/>
  <c r="V2970" i="19"/>
  <c r="V2971" i="19"/>
  <c r="V2972" i="19"/>
  <c r="V2973" i="19"/>
  <c r="V2974" i="19"/>
  <c r="V2975" i="19"/>
  <c r="V2976" i="19"/>
  <c r="V2977" i="19"/>
  <c r="V2978" i="19"/>
  <c r="V2979" i="19"/>
  <c r="V2980" i="19"/>
  <c r="V2981" i="19"/>
  <c r="V2982" i="19"/>
  <c r="V2983" i="19"/>
  <c r="V2984" i="19"/>
  <c r="V2985" i="19"/>
  <c r="V2986" i="19"/>
  <c r="V2987" i="19"/>
  <c r="V2988" i="19"/>
  <c r="V2989" i="19"/>
  <c r="V2990" i="19"/>
  <c r="V2991" i="19"/>
  <c r="V2992" i="19"/>
  <c r="V2993" i="19"/>
  <c r="V2994" i="19"/>
  <c r="V2995" i="19"/>
  <c r="V2996" i="19"/>
  <c r="V2997" i="19"/>
  <c r="V2998" i="19"/>
  <c r="V2999" i="19"/>
  <c r="V3000" i="19"/>
  <c r="V3001" i="19"/>
  <c r="V3002" i="19"/>
  <c r="V3003" i="19"/>
  <c r="V3004" i="19"/>
  <c r="V3005" i="19"/>
  <c r="V3006" i="19"/>
  <c r="V3007" i="19"/>
  <c r="V3008" i="19"/>
  <c r="V3009" i="19"/>
  <c r="V3010" i="19"/>
  <c r="V3011" i="19"/>
  <c r="V3012" i="19"/>
  <c r="V3013" i="19"/>
  <c r="V3014" i="19"/>
  <c r="V3015" i="19"/>
  <c r="V3016" i="19"/>
  <c r="V3017" i="19"/>
  <c r="V3018" i="19"/>
  <c r="V3019" i="19"/>
  <c r="V3020" i="19"/>
  <c r="V3021" i="19"/>
  <c r="V3022" i="19"/>
  <c r="V3023" i="19"/>
  <c r="V3024" i="19"/>
  <c r="V3025" i="19"/>
  <c r="V3026" i="19"/>
  <c r="V3027" i="19"/>
  <c r="V3028" i="19"/>
  <c r="V3029" i="19"/>
  <c r="V3030" i="19"/>
  <c r="V3031" i="19"/>
  <c r="V3032" i="19"/>
  <c r="V3033" i="19"/>
  <c r="V3034" i="19"/>
  <c r="V3035" i="19"/>
  <c r="V3036" i="19"/>
  <c r="V3037" i="19"/>
  <c r="V3038" i="19"/>
  <c r="V3039" i="19"/>
  <c r="V3040" i="19"/>
  <c r="V3041" i="19"/>
  <c r="V3042" i="19"/>
  <c r="V3043" i="19"/>
  <c r="V3044" i="19"/>
  <c r="V3045" i="19"/>
  <c r="V3046" i="19"/>
  <c r="V3047" i="19"/>
  <c r="V3048" i="19"/>
  <c r="V3049" i="19"/>
  <c r="V3050" i="19"/>
  <c r="V3051" i="19"/>
  <c r="V3052" i="19"/>
  <c r="V3053" i="19"/>
  <c r="V3054" i="19"/>
  <c r="V3055" i="19"/>
  <c r="V3056" i="19"/>
  <c r="V3057" i="19"/>
  <c r="V3058" i="19"/>
  <c r="V3059" i="19"/>
  <c r="V3060" i="19"/>
  <c r="V3061" i="19"/>
  <c r="V3062" i="19"/>
  <c r="V3063" i="19"/>
  <c r="V3064" i="19"/>
  <c r="V3065" i="19"/>
  <c r="V3066" i="19"/>
  <c r="V3067" i="19"/>
  <c r="V3068" i="19"/>
  <c r="V3069" i="19"/>
  <c r="V3070" i="19"/>
  <c r="V3071" i="19"/>
  <c r="V3072" i="19"/>
  <c r="V3073" i="19"/>
  <c r="V3074" i="19"/>
  <c r="V3075" i="19"/>
  <c r="V3076" i="19"/>
  <c r="V3077" i="19"/>
  <c r="V3078" i="19"/>
  <c r="V3079" i="19"/>
  <c r="V3080" i="19"/>
  <c r="V3081" i="19"/>
  <c r="V3082" i="19"/>
  <c r="V3083" i="19"/>
  <c r="V3084" i="19"/>
  <c r="V3085" i="19"/>
  <c r="V3086" i="19"/>
  <c r="V3087" i="19"/>
  <c r="V3088" i="19"/>
  <c r="V3089" i="19"/>
  <c r="V3090" i="19"/>
  <c r="V3091" i="19"/>
  <c r="V3092" i="19"/>
  <c r="V3093" i="19"/>
  <c r="V3094" i="19"/>
  <c r="V3095" i="19"/>
  <c r="V3096" i="19"/>
  <c r="V3097" i="19"/>
  <c r="V3098" i="19"/>
  <c r="V3099" i="19"/>
  <c r="V3100" i="19"/>
  <c r="V3101" i="19"/>
  <c r="V3102" i="19"/>
  <c r="V3103" i="19"/>
  <c r="V3104" i="19"/>
  <c r="V3105" i="19"/>
  <c r="V3106" i="19"/>
  <c r="V3107" i="19"/>
  <c r="V3108" i="19"/>
  <c r="V3109" i="19"/>
  <c r="V3110" i="19"/>
  <c r="V3111" i="19"/>
  <c r="V3112" i="19"/>
  <c r="V3113" i="19"/>
  <c r="V3114" i="19"/>
  <c r="V3115" i="19"/>
  <c r="V3116" i="19"/>
  <c r="V3117" i="19"/>
  <c r="V3118" i="19"/>
  <c r="V3119" i="19"/>
  <c r="V3120" i="19"/>
  <c r="V3121" i="19"/>
  <c r="V3122" i="19"/>
  <c r="V3123" i="19"/>
  <c r="V3124" i="19"/>
  <c r="V3125" i="19"/>
  <c r="V3126" i="19"/>
  <c r="V3127" i="19"/>
  <c r="V3128" i="19"/>
  <c r="V3129" i="19"/>
  <c r="V3130" i="19"/>
  <c r="V3131" i="19"/>
  <c r="V3132" i="19"/>
  <c r="V3133" i="19"/>
  <c r="V3134" i="19"/>
  <c r="V3135" i="19"/>
  <c r="V3136" i="19"/>
  <c r="V3137" i="19"/>
  <c r="V3138" i="19"/>
  <c r="V3139" i="19"/>
  <c r="V3140" i="19"/>
  <c r="V3141" i="19"/>
  <c r="V3142" i="19"/>
  <c r="V3143" i="19"/>
  <c r="V3144" i="19"/>
  <c r="V3145" i="19"/>
  <c r="V3146" i="19"/>
  <c r="V3147" i="19"/>
  <c r="V3148" i="19"/>
  <c r="V3149" i="19"/>
  <c r="V3150" i="19"/>
  <c r="V3151" i="19"/>
  <c r="V3152" i="19"/>
  <c r="V3153" i="19"/>
  <c r="V3154" i="19"/>
  <c r="V3155" i="19"/>
  <c r="V3156" i="19"/>
  <c r="V3157" i="19"/>
  <c r="V3158" i="19"/>
  <c r="V3159" i="19"/>
  <c r="V3160" i="19"/>
  <c r="V3161" i="19"/>
  <c r="V3162" i="19"/>
  <c r="V3163" i="19"/>
  <c r="V3164" i="19"/>
  <c r="V3165" i="19"/>
  <c r="V3166" i="19"/>
  <c r="V3167" i="19"/>
  <c r="V3168" i="19"/>
  <c r="V3169" i="19"/>
  <c r="V3170" i="19"/>
  <c r="V3171" i="19"/>
  <c r="V3172" i="19"/>
  <c r="V3173" i="19"/>
  <c r="V3174" i="19"/>
  <c r="V3175" i="19"/>
  <c r="V3176" i="19"/>
  <c r="V3177" i="19"/>
  <c r="V3178" i="19"/>
  <c r="V3179" i="19"/>
  <c r="V3180" i="19"/>
  <c r="V3181" i="19"/>
  <c r="V3182" i="19"/>
  <c r="V3183" i="19"/>
  <c r="V3184" i="19"/>
  <c r="V3185" i="19"/>
  <c r="V3186" i="19"/>
  <c r="V3187" i="19"/>
  <c r="V3188" i="19"/>
  <c r="V3189" i="19"/>
  <c r="V3190" i="19"/>
  <c r="V3191" i="19"/>
  <c r="V3192" i="19"/>
  <c r="V3193" i="19"/>
  <c r="V3194" i="19"/>
  <c r="V3195" i="19"/>
  <c r="V3196" i="19"/>
  <c r="V3197" i="19"/>
  <c r="V3198" i="19"/>
  <c r="V3199" i="19"/>
  <c r="V3200" i="19"/>
  <c r="V3201" i="19"/>
  <c r="V3202" i="19"/>
  <c r="V3203" i="19"/>
  <c r="V3204" i="19"/>
  <c r="V3205" i="19"/>
  <c r="V3206" i="19"/>
  <c r="V3207" i="19"/>
  <c r="V3208" i="19"/>
  <c r="V3209" i="19"/>
  <c r="V3210" i="19"/>
  <c r="V3211" i="19"/>
  <c r="V3212" i="19"/>
  <c r="V3213" i="19"/>
  <c r="V3214" i="19"/>
  <c r="V3215" i="19"/>
  <c r="V3216" i="19"/>
  <c r="V3217" i="19"/>
  <c r="V3218" i="19"/>
  <c r="V3219" i="19"/>
  <c r="V3220" i="19"/>
  <c r="V3221" i="19"/>
  <c r="V3222" i="19"/>
  <c r="V3223" i="19"/>
  <c r="V3224" i="19"/>
  <c r="V3225" i="19"/>
  <c r="V3226" i="19"/>
  <c r="V3227" i="19"/>
  <c r="V3228" i="19"/>
  <c r="V3229" i="19"/>
  <c r="V3230" i="19"/>
  <c r="V3231" i="19"/>
  <c r="V3232" i="19"/>
  <c r="V3233" i="19"/>
  <c r="V3234" i="19"/>
  <c r="V3235" i="19"/>
  <c r="V3236" i="19"/>
  <c r="V3237" i="19"/>
  <c r="V3238" i="19"/>
  <c r="V3239" i="19"/>
  <c r="V3240" i="19"/>
  <c r="V3241" i="19"/>
  <c r="V3242" i="19"/>
  <c r="V3243" i="19"/>
  <c r="V3244" i="19"/>
  <c r="V3245" i="19"/>
  <c r="V3246" i="19"/>
  <c r="V3247" i="19"/>
  <c r="V3248" i="19"/>
  <c r="V3249" i="19"/>
  <c r="V3250" i="19"/>
  <c r="V3251" i="19"/>
  <c r="V3252" i="19"/>
  <c r="V3253" i="19"/>
  <c r="V3254" i="19"/>
  <c r="V3255" i="19"/>
  <c r="V3256" i="19"/>
  <c r="V3257" i="19"/>
  <c r="V3258" i="19"/>
  <c r="V3259" i="19"/>
  <c r="V3260" i="19"/>
  <c r="V3261" i="19"/>
  <c r="V3262" i="19"/>
  <c r="V3263" i="19"/>
  <c r="V3264" i="19"/>
  <c r="V3265" i="19"/>
  <c r="V3266" i="19"/>
  <c r="V3267" i="19"/>
  <c r="V3268" i="19"/>
  <c r="V3269" i="19"/>
  <c r="V3270" i="19"/>
  <c r="V3271" i="19"/>
  <c r="V3272" i="19"/>
  <c r="V3273" i="19"/>
  <c r="V3274" i="19"/>
  <c r="V3275" i="19"/>
  <c r="V3276" i="19"/>
  <c r="V3277" i="19"/>
  <c r="V3278" i="19"/>
  <c r="V3279" i="19"/>
  <c r="V3280" i="19"/>
  <c r="V3281" i="19"/>
  <c r="V3282" i="19"/>
  <c r="V3283" i="19"/>
  <c r="V3284" i="19"/>
  <c r="V3285" i="19"/>
  <c r="V3286" i="19"/>
  <c r="V3287" i="19"/>
  <c r="V3288" i="19"/>
  <c r="V2" i="19"/>
  <c r="AB3" i="19"/>
  <c r="AB4" i="19"/>
  <c r="AB5" i="19"/>
  <c r="AB6" i="19"/>
  <c r="AB7" i="19"/>
  <c r="AB8" i="19"/>
  <c r="AB9" i="19"/>
  <c r="AB10" i="19"/>
  <c r="AB11" i="19"/>
  <c r="AB12" i="19"/>
  <c r="AB13" i="19"/>
  <c r="AB14" i="19"/>
  <c r="AB15" i="19"/>
  <c r="AB16" i="19"/>
  <c r="AB17" i="19"/>
  <c r="AB18" i="19"/>
  <c r="AB19" i="19"/>
  <c r="AB20" i="19"/>
  <c r="AB21" i="19"/>
  <c r="AB22" i="19"/>
  <c r="AB23" i="19"/>
  <c r="AB24" i="19"/>
  <c r="AB25" i="19"/>
  <c r="AB26" i="19"/>
  <c r="AB27" i="19"/>
  <c r="AB28" i="19"/>
  <c r="AB2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AB42" i="19"/>
  <c r="AB43" i="19"/>
  <c r="AB44" i="19"/>
  <c r="AB45" i="19"/>
  <c r="AB46" i="19"/>
  <c r="AB47" i="19"/>
  <c r="AB48" i="19"/>
  <c r="AB49" i="19"/>
  <c r="AB50" i="19"/>
  <c r="AB51" i="19"/>
  <c r="AB52" i="19"/>
  <c r="AB53" i="19"/>
  <c r="AB54" i="19"/>
  <c r="AB55" i="19"/>
  <c r="AB56" i="19"/>
  <c r="AB57" i="19"/>
  <c r="AB58" i="19"/>
  <c r="AB59" i="19"/>
  <c r="AB60" i="19"/>
  <c r="AB61" i="19"/>
  <c r="AB62" i="19"/>
  <c r="AB63" i="19"/>
  <c r="AB64" i="19"/>
  <c r="AB65" i="19"/>
  <c r="AB66" i="19"/>
  <c r="AB67" i="19"/>
  <c r="AB68" i="19"/>
  <c r="AB69" i="19"/>
  <c r="AB70" i="19"/>
  <c r="AB71" i="19"/>
  <c r="AB72" i="19"/>
  <c r="AB73" i="19"/>
  <c r="AB74" i="19"/>
  <c r="AB75" i="19"/>
  <c r="AB76" i="19"/>
  <c r="AB77" i="19"/>
  <c r="AB78" i="19"/>
  <c r="AB79" i="19"/>
  <c r="AB80" i="19"/>
  <c r="AB81" i="19"/>
  <c r="AB82" i="19"/>
  <c r="AB83" i="19"/>
  <c r="AB84" i="19"/>
  <c r="AB85" i="19"/>
  <c r="AB86" i="19"/>
  <c r="AB87" i="19"/>
  <c r="AB88" i="19"/>
  <c r="AB89" i="19"/>
  <c r="AB90" i="19"/>
  <c r="AB91" i="19"/>
  <c r="AB92" i="19"/>
  <c r="AB93" i="19"/>
  <c r="AB94" i="19"/>
  <c r="AB95" i="19"/>
  <c r="AB96" i="19"/>
  <c r="AB97" i="19"/>
  <c r="AB98" i="19"/>
  <c r="AB99" i="19"/>
  <c r="AB100" i="19"/>
  <c r="AB101" i="19"/>
  <c r="AB102" i="19"/>
  <c r="AB103" i="19"/>
  <c r="AB104" i="19"/>
  <c r="AB105" i="19"/>
  <c r="AB106" i="19"/>
  <c r="AB107" i="19"/>
  <c r="AB108" i="19"/>
  <c r="AB109" i="19"/>
  <c r="AB110" i="19"/>
  <c r="AB111" i="19"/>
  <c r="AB112" i="19"/>
  <c r="AB113" i="19"/>
  <c r="AB114" i="19"/>
  <c r="AB115" i="19"/>
  <c r="AB116" i="19"/>
  <c r="AB117" i="19"/>
  <c r="AB118" i="19"/>
  <c r="AB119" i="19"/>
  <c r="AB120" i="19"/>
  <c r="AB121" i="19"/>
  <c r="AB122" i="19"/>
  <c r="AB123" i="19"/>
  <c r="AB124" i="19"/>
  <c r="AB125" i="19"/>
  <c r="AB126" i="19"/>
  <c r="AB127" i="19"/>
  <c r="AB128" i="19"/>
  <c r="AB129" i="19"/>
  <c r="AB130" i="19"/>
  <c r="AB131" i="19"/>
  <c r="AB132" i="19"/>
  <c r="AB133" i="19"/>
  <c r="AB134" i="19"/>
  <c r="AB135" i="19"/>
  <c r="AB136" i="19"/>
  <c r="AB137" i="19"/>
  <c r="AB138" i="19"/>
  <c r="AB139" i="19"/>
  <c r="AB140" i="19"/>
  <c r="AB141" i="19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4" i="19"/>
  <c r="AB155" i="19"/>
  <c r="AB156" i="19"/>
  <c r="AB157" i="19"/>
  <c r="AB158" i="19"/>
  <c r="AB159" i="19"/>
  <c r="AB160" i="19"/>
  <c r="AB161" i="19"/>
  <c r="AB162" i="19"/>
  <c r="AB163" i="19"/>
  <c r="AB164" i="19"/>
  <c r="AB165" i="19"/>
  <c r="AB166" i="19"/>
  <c r="AB167" i="19"/>
  <c r="AB168" i="19"/>
  <c r="AB169" i="19"/>
  <c r="AB170" i="19"/>
  <c r="AB171" i="19"/>
  <c r="AB172" i="19"/>
  <c r="AB173" i="19"/>
  <c r="AB174" i="19"/>
  <c r="AB175" i="19"/>
  <c r="AB176" i="19"/>
  <c r="AB177" i="19"/>
  <c r="AB178" i="19"/>
  <c r="AB179" i="19"/>
  <c r="AB180" i="19"/>
  <c r="AB181" i="19"/>
  <c r="AB182" i="19"/>
  <c r="AB183" i="19"/>
  <c r="AB184" i="19"/>
  <c r="AB185" i="19"/>
  <c r="AB186" i="19"/>
  <c r="AB187" i="19"/>
  <c r="AB188" i="19"/>
  <c r="AB189" i="19"/>
  <c r="AB190" i="19"/>
  <c r="AB191" i="19"/>
  <c r="AB192" i="19"/>
  <c r="AB193" i="19"/>
  <c r="AB194" i="19"/>
  <c r="AB195" i="19"/>
  <c r="AB196" i="19"/>
  <c r="AB197" i="19"/>
  <c r="AB198" i="19"/>
  <c r="AB199" i="19"/>
  <c r="AB200" i="19"/>
  <c r="AB201" i="19"/>
  <c r="AB202" i="19"/>
  <c r="AB203" i="19"/>
  <c r="AB204" i="19"/>
  <c r="AB205" i="19"/>
  <c r="AB206" i="19"/>
  <c r="AB207" i="19"/>
  <c r="AB208" i="19"/>
  <c r="AB209" i="19"/>
  <c r="AB210" i="19"/>
  <c r="AB211" i="19"/>
  <c r="AB212" i="19"/>
  <c r="AB213" i="19"/>
  <c r="AB214" i="19"/>
  <c r="AB215" i="19"/>
  <c r="AB216" i="19"/>
  <c r="AB217" i="19"/>
  <c r="AB218" i="19"/>
  <c r="AB219" i="19"/>
  <c r="AB220" i="19"/>
  <c r="AB221" i="19"/>
  <c r="AB222" i="19"/>
  <c r="AB223" i="19"/>
  <c r="AB224" i="19"/>
  <c r="AB225" i="19"/>
  <c r="AB226" i="19"/>
  <c r="AB227" i="19"/>
  <c r="AB228" i="19"/>
  <c r="AB229" i="19"/>
  <c r="AB230" i="19"/>
  <c r="AB231" i="19"/>
  <c r="AB232" i="19"/>
  <c r="AB233" i="19"/>
  <c r="AB234" i="19"/>
  <c r="AB235" i="19"/>
  <c r="AB236" i="19"/>
  <c r="AB237" i="19"/>
  <c r="AB238" i="19"/>
  <c r="AB239" i="19"/>
  <c r="AB240" i="19"/>
  <c r="AB241" i="19"/>
  <c r="AB242" i="19"/>
  <c r="AB243" i="19"/>
  <c r="AB244" i="19"/>
  <c r="AB245" i="19"/>
  <c r="AB246" i="19"/>
  <c r="AB247" i="19"/>
  <c r="AB248" i="19"/>
  <c r="AB249" i="19"/>
  <c r="AB250" i="19"/>
  <c r="AB251" i="19"/>
  <c r="AB252" i="19"/>
  <c r="AB253" i="19"/>
  <c r="AB254" i="19"/>
  <c r="AB255" i="19"/>
  <c r="AB256" i="19"/>
  <c r="AB257" i="19"/>
  <c r="AB258" i="19"/>
  <c r="AB259" i="19"/>
  <c r="AB260" i="19"/>
  <c r="AB261" i="19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3" i="19"/>
  <c r="AB274" i="19"/>
  <c r="AB275" i="19"/>
  <c r="AB276" i="19"/>
  <c r="AB277" i="19"/>
  <c r="AB278" i="19"/>
  <c r="AB279" i="19"/>
  <c r="AB280" i="19"/>
  <c r="AB281" i="19"/>
  <c r="AB282" i="19"/>
  <c r="AB283" i="19"/>
  <c r="AB284" i="19"/>
  <c r="AB285" i="19"/>
  <c r="AB286" i="19"/>
  <c r="AB287" i="19"/>
  <c r="AB288" i="19"/>
  <c r="AB289" i="19"/>
  <c r="AB290" i="19"/>
  <c r="AB291" i="19"/>
  <c r="AB292" i="19"/>
  <c r="AB293" i="19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07" i="19"/>
  <c r="AB308" i="19"/>
  <c r="AB309" i="19"/>
  <c r="AB310" i="19"/>
  <c r="AB311" i="19"/>
  <c r="AB312" i="19"/>
  <c r="AB313" i="19"/>
  <c r="AB314" i="19"/>
  <c r="AB315" i="19"/>
  <c r="AB316" i="19"/>
  <c r="AB317" i="19"/>
  <c r="AB318" i="19"/>
  <c r="AB319" i="19"/>
  <c r="AB320" i="19"/>
  <c r="AB321" i="19"/>
  <c r="AB322" i="19"/>
  <c r="AB323" i="19"/>
  <c r="AB324" i="19"/>
  <c r="AB325" i="19"/>
  <c r="AB326" i="19"/>
  <c r="AB327" i="19"/>
  <c r="AB328" i="19"/>
  <c r="AB329" i="19"/>
  <c r="AB330" i="19"/>
  <c r="AB331" i="19"/>
  <c r="AB332" i="19"/>
  <c r="AB333" i="19"/>
  <c r="AB334" i="19"/>
  <c r="AB335" i="19"/>
  <c r="AB336" i="19"/>
  <c r="AB337" i="19"/>
  <c r="AB338" i="19"/>
  <c r="AB339" i="19"/>
  <c r="AB340" i="19"/>
  <c r="AB341" i="19"/>
  <c r="AB342" i="19"/>
  <c r="AB343" i="19"/>
  <c r="AB344" i="19"/>
  <c r="AB345" i="19"/>
  <c r="AB346" i="19"/>
  <c r="AB347" i="19"/>
  <c r="AB348" i="19"/>
  <c r="AB349" i="19"/>
  <c r="AB350" i="19"/>
  <c r="AB351" i="19"/>
  <c r="AB352" i="19"/>
  <c r="AB353" i="19"/>
  <c r="AB354" i="19"/>
  <c r="AB355" i="19"/>
  <c r="AB356" i="19"/>
  <c r="AB357" i="19"/>
  <c r="AB358" i="19"/>
  <c r="AB359" i="19"/>
  <c r="AB360" i="19"/>
  <c r="AB361" i="19"/>
  <c r="AB362" i="19"/>
  <c r="AB363" i="19"/>
  <c r="AB364" i="19"/>
  <c r="AB365" i="19"/>
  <c r="AB366" i="19"/>
  <c r="AB367" i="19"/>
  <c r="AB368" i="19"/>
  <c r="AB369" i="19"/>
  <c r="AB370" i="19"/>
  <c r="AB371" i="19"/>
  <c r="AB372" i="19"/>
  <c r="AB373" i="19"/>
  <c r="AB374" i="19"/>
  <c r="AB375" i="19"/>
  <c r="AB376" i="19"/>
  <c r="AB377" i="19"/>
  <c r="AB378" i="19"/>
  <c r="AB379" i="19"/>
  <c r="AB380" i="19"/>
  <c r="AB381" i="19"/>
  <c r="AB382" i="19"/>
  <c r="AB383" i="19"/>
  <c r="AB384" i="19"/>
  <c r="AB385" i="19"/>
  <c r="AB386" i="19"/>
  <c r="AB387" i="19"/>
  <c r="AB388" i="19"/>
  <c r="AB389" i="19"/>
  <c r="AB390" i="19"/>
  <c r="AB391" i="19"/>
  <c r="AB392" i="19"/>
  <c r="AB393" i="19"/>
  <c r="AB394" i="19"/>
  <c r="AB395" i="19"/>
  <c r="AB396" i="19"/>
  <c r="AB397" i="19"/>
  <c r="AB398" i="19"/>
  <c r="AB399" i="19"/>
  <c r="AB400" i="19"/>
  <c r="AB401" i="19"/>
  <c r="AB402" i="19"/>
  <c r="AB403" i="19"/>
  <c r="AB404" i="19"/>
  <c r="AB405" i="19"/>
  <c r="AB406" i="19"/>
  <c r="AB407" i="19"/>
  <c r="AB408" i="19"/>
  <c r="AB409" i="19"/>
  <c r="AB410" i="19"/>
  <c r="AB411" i="19"/>
  <c r="AB412" i="19"/>
  <c r="AB413" i="19"/>
  <c r="AB414" i="19"/>
  <c r="AB415" i="19"/>
  <c r="AB416" i="19"/>
  <c r="AB417" i="19"/>
  <c r="AB418" i="19"/>
  <c r="AB419" i="19"/>
  <c r="AB420" i="19"/>
  <c r="AB421" i="19"/>
  <c r="AB422" i="19"/>
  <c r="AB423" i="19"/>
  <c r="AB424" i="19"/>
  <c r="AB425" i="19"/>
  <c r="AB426" i="19"/>
  <c r="AB427" i="19"/>
  <c r="AB428" i="19"/>
  <c r="AB429" i="19"/>
  <c r="AB430" i="19"/>
  <c r="AB431" i="19"/>
  <c r="AB432" i="19"/>
  <c r="AB433" i="19"/>
  <c r="AB434" i="19"/>
  <c r="AB435" i="19"/>
  <c r="AB436" i="19"/>
  <c r="AB437" i="19"/>
  <c r="AB438" i="19"/>
  <c r="AB439" i="19"/>
  <c r="AB440" i="19"/>
  <c r="AB441" i="19"/>
  <c r="AB442" i="19"/>
  <c r="AB443" i="19"/>
  <c r="AB444" i="19"/>
  <c r="AB445" i="19"/>
  <c r="AB446" i="19"/>
  <c r="AB447" i="19"/>
  <c r="AB448" i="19"/>
  <c r="AB449" i="19"/>
  <c r="AB450" i="19"/>
  <c r="AB451" i="19"/>
  <c r="AB452" i="19"/>
  <c r="AB453" i="19"/>
  <c r="AB454" i="19"/>
  <c r="AB455" i="19"/>
  <c r="AB456" i="19"/>
  <c r="AB457" i="19"/>
  <c r="AB458" i="19"/>
  <c r="AB459" i="19"/>
  <c r="AB460" i="19"/>
  <c r="AB461" i="19"/>
  <c r="AB462" i="19"/>
  <c r="AB463" i="19"/>
  <c r="AB464" i="19"/>
  <c r="AB465" i="19"/>
  <c r="AB466" i="19"/>
  <c r="AB467" i="19"/>
  <c r="AB468" i="19"/>
  <c r="AB469" i="19"/>
  <c r="AB470" i="19"/>
  <c r="AB471" i="19"/>
  <c r="AB472" i="19"/>
  <c r="AB473" i="19"/>
  <c r="AB474" i="19"/>
  <c r="AB475" i="19"/>
  <c r="AB476" i="19"/>
  <c r="AB477" i="19"/>
  <c r="AB478" i="19"/>
  <c r="AB479" i="19"/>
  <c r="AB480" i="19"/>
  <c r="AB481" i="19"/>
  <c r="AB482" i="19"/>
  <c r="AB483" i="19"/>
  <c r="AB484" i="19"/>
  <c r="AB485" i="19"/>
  <c r="AB486" i="19"/>
  <c r="AB487" i="19"/>
  <c r="AB488" i="19"/>
  <c r="AB489" i="19"/>
  <c r="AB490" i="19"/>
  <c r="AB491" i="19"/>
  <c r="AB492" i="19"/>
  <c r="AB493" i="19"/>
  <c r="AB494" i="19"/>
  <c r="AB495" i="19"/>
  <c r="AB496" i="19"/>
  <c r="AB497" i="19"/>
  <c r="AB498" i="19"/>
  <c r="AB499" i="19"/>
  <c r="AB500" i="19"/>
  <c r="AB501" i="19"/>
  <c r="AB502" i="19"/>
  <c r="AB503" i="19"/>
  <c r="AB504" i="19"/>
  <c r="AB505" i="19"/>
  <c r="AB506" i="19"/>
  <c r="AB507" i="19"/>
  <c r="AB508" i="19"/>
  <c r="AB509" i="19"/>
  <c r="AB510" i="19"/>
  <c r="AB511" i="19"/>
  <c r="AB512" i="19"/>
  <c r="AB513" i="19"/>
  <c r="AB514" i="19"/>
  <c r="AB515" i="19"/>
  <c r="AB516" i="19"/>
  <c r="AB517" i="19"/>
  <c r="AB518" i="19"/>
  <c r="AB519" i="19"/>
  <c r="AB520" i="19"/>
  <c r="AB521" i="19"/>
  <c r="AB522" i="19"/>
  <c r="AB523" i="19"/>
  <c r="AB524" i="19"/>
  <c r="AB525" i="19"/>
  <c r="AB526" i="19"/>
  <c r="AB527" i="19"/>
  <c r="AB528" i="19"/>
  <c r="AB529" i="19"/>
  <c r="AB530" i="19"/>
  <c r="AB531" i="19"/>
  <c r="AB532" i="19"/>
  <c r="AB533" i="19"/>
  <c r="AB534" i="19"/>
  <c r="AB535" i="19"/>
  <c r="AB536" i="19"/>
  <c r="AB537" i="19"/>
  <c r="AB538" i="19"/>
  <c r="AB539" i="19"/>
  <c r="AB540" i="19"/>
  <c r="AB541" i="19"/>
  <c r="AB542" i="19"/>
  <c r="AB543" i="19"/>
  <c r="AB544" i="19"/>
  <c r="AB545" i="19"/>
  <c r="AB546" i="19"/>
  <c r="AB547" i="19"/>
  <c r="AB548" i="19"/>
  <c r="AB549" i="19"/>
  <c r="AB550" i="19"/>
  <c r="AB551" i="19"/>
  <c r="AB552" i="19"/>
  <c r="AB553" i="19"/>
  <c r="AB554" i="19"/>
  <c r="AB555" i="19"/>
  <c r="AB556" i="19"/>
  <c r="AB557" i="19"/>
  <c r="AB558" i="19"/>
  <c r="AB559" i="19"/>
  <c r="AB560" i="19"/>
  <c r="AB561" i="19"/>
  <c r="AB562" i="19"/>
  <c r="AB563" i="19"/>
  <c r="AB564" i="19"/>
  <c r="AB565" i="19"/>
  <c r="AB566" i="19"/>
  <c r="AB567" i="19"/>
  <c r="AB568" i="19"/>
  <c r="AB569" i="19"/>
  <c r="AB570" i="19"/>
  <c r="AB571" i="19"/>
  <c r="AB572" i="19"/>
  <c r="AB573" i="19"/>
  <c r="AB574" i="19"/>
  <c r="AB575" i="19"/>
  <c r="AB576" i="19"/>
  <c r="AB577" i="19"/>
  <c r="AB578" i="19"/>
  <c r="AB579" i="19"/>
  <c r="AB580" i="19"/>
  <c r="AB581" i="19"/>
  <c r="AB582" i="19"/>
  <c r="AB583" i="19"/>
  <c r="AB584" i="19"/>
  <c r="AB585" i="19"/>
  <c r="AB586" i="19"/>
  <c r="AB587" i="19"/>
  <c r="AB588" i="19"/>
  <c r="AB589" i="19"/>
  <c r="AB590" i="19"/>
  <c r="AB591" i="19"/>
  <c r="AB592" i="19"/>
  <c r="AB593" i="19"/>
  <c r="AB594" i="19"/>
  <c r="AB595" i="19"/>
  <c r="AB596" i="19"/>
  <c r="AB597" i="19"/>
  <c r="AB598" i="19"/>
  <c r="AB599" i="19"/>
  <c r="AB600" i="19"/>
  <c r="AB601" i="19"/>
  <c r="AB602" i="19"/>
  <c r="AB603" i="19"/>
  <c r="AB604" i="19"/>
  <c r="AB605" i="19"/>
  <c r="AB606" i="19"/>
  <c r="AB607" i="19"/>
  <c r="AB608" i="19"/>
  <c r="AB609" i="19"/>
  <c r="AB610" i="19"/>
  <c r="AB611" i="19"/>
  <c r="AB612" i="19"/>
  <c r="AB613" i="19"/>
  <c r="AB614" i="19"/>
  <c r="AB615" i="19"/>
  <c r="AB616" i="19"/>
  <c r="AB617" i="19"/>
  <c r="AB618" i="19"/>
  <c r="AB619" i="19"/>
  <c r="AB620" i="19"/>
  <c r="AB621" i="19"/>
  <c r="AB622" i="19"/>
  <c r="AB623" i="19"/>
  <c r="AB624" i="19"/>
  <c r="AB625" i="19"/>
  <c r="AB626" i="19"/>
  <c r="AB627" i="19"/>
  <c r="AB628" i="19"/>
  <c r="AB629" i="19"/>
  <c r="AB630" i="19"/>
  <c r="AB631" i="19"/>
  <c r="AB632" i="19"/>
  <c r="AB633" i="19"/>
  <c r="AB634" i="19"/>
  <c r="AB635" i="19"/>
  <c r="AB636" i="19"/>
  <c r="AB637" i="19"/>
  <c r="AB638" i="19"/>
  <c r="AB639" i="19"/>
  <c r="AB640" i="19"/>
  <c r="AB641" i="19"/>
  <c r="AB642" i="19"/>
  <c r="AB643" i="19"/>
  <c r="AB644" i="19"/>
  <c r="AB645" i="19"/>
  <c r="AB646" i="19"/>
  <c r="AB647" i="19"/>
  <c r="AB648" i="19"/>
  <c r="AB649" i="19"/>
  <c r="AB650" i="19"/>
  <c r="AB651" i="19"/>
  <c r="AB652" i="19"/>
  <c r="AB653" i="19"/>
  <c r="AB654" i="19"/>
  <c r="AB655" i="19"/>
  <c r="AB656" i="19"/>
  <c r="AB657" i="19"/>
  <c r="AB658" i="19"/>
  <c r="AB659" i="19"/>
  <c r="AB660" i="19"/>
  <c r="AB661" i="19"/>
  <c r="AB662" i="19"/>
  <c r="AB663" i="19"/>
  <c r="AB664" i="19"/>
  <c r="AB665" i="19"/>
  <c r="AB666" i="19"/>
  <c r="AB667" i="19"/>
  <c r="AB668" i="19"/>
  <c r="AB669" i="19"/>
  <c r="AB670" i="19"/>
  <c r="AB671" i="19"/>
  <c r="AB672" i="19"/>
  <c r="AB673" i="19"/>
  <c r="AB674" i="19"/>
  <c r="AB675" i="19"/>
  <c r="AB676" i="19"/>
  <c r="AB677" i="19"/>
  <c r="AB678" i="19"/>
  <c r="AB679" i="19"/>
  <c r="AB680" i="19"/>
  <c r="AB681" i="19"/>
  <c r="AB682" i="19"/>
  <c r="AB683" i="19"/>
  <c r="AB684" i="19"/>
  <c r="AB685" i="19"/>
  <c r="AB686" i="19"/>
  <c r="AB687" i="19"/>
  <c r="AB688" i="19"/>
  <c r="AB689" i="19"/>
  <c r="AB690" i="19"/>
  <c r="AB691" i="19"/>
  <c r="AB692" i="19"/>
  <c r="AB693" i="19"/>
  <c r="AB694" i="19"/>
  <c r="AB695" i="19"/>
  <c r="AB696" i="19"/>
  <c r="AB697" i="19"/>
  <c r="AB698" i="19"/>
  <c r="AB699" i="19"/>
  <c r="AB700" i="19"/>
  <c r="AB701" i="19"/>
  <c r="AB702" i="19"/>
  <c r="AB703" i="19"/>
  <c r="AB704" i="19"/>
  <c r="AB705" i="19"/>
  <c r="AB706" i="19"/>
  <c r="AB707" i="19"/>
  <c r="AB708" i="19"/>
  <c r="AB709" i="19"/>
  <c r="AB710" i="19"/>
  <c r="AB711" i="19"/>
  <c r="AB712" i="19"/>
  <c r="AB713" i="19"/>
  <c r="AB714" i="19"/>
  <c r="AB715" i="19"/>
  <c r="AB716" i="19"/>
  <c r="AB717" i="19"/>
  <c r="AB718" i="19"/>
  <c r="AB719" i="19"/>
  <c r="AB720" i="19"/>
  <c r="AB721" i="19"/>
  <c r="AB722" i="19"/>
  <c r="AB723" i="19"/>
  <c r="AB724" i="19"/>
  <c r="AB725" i="19"/>
  <c r="AB726" i="19"/>
  <c r="AB727" i="19"/>
  <c r="AB728" i="19"/>
  <c r="AB729" i="19"/>
  <c r="AB730" i="19"/>
  <c r="AB731" i="19"/>
  <c r="AB732" i="19"/>
  <c r="AB733" i="19"/>
  <c r="AB734" i="19"/>
  <c r="AB735" i="19"/>
  <c r="AB736" i="19"/>
  <c r="AB737" i="19"/>
  <c r="AB738" i="19"/>
  <c r="AB739" i="19"/>
  <c r="AB740" i="19"/>
  <c r="AB741" i="19"/>
  <c r="AB742" i="19"/>
  <c r="AB743" i="19"/>
  <c r="AB744" i="19"/>
  <c r="AB745" i="19"/>
  <c r="AB746" i="19"/>
  <c r="AB747" i="19"/>
  <c r="AB748" i="19"/>
  <c r="AB749" i="19"/>
  <c r="AB750" i="19"/>
  <c r="AB751" i="19"/>
  <c r="AB752" i="19"/>
  <c r="AB753" i="19"/>
  <c r="AB754" i="19"/>
  <c r="AB755" i="19"/>
  <c r="AB756" i="19"/>
  <c r="AB757" i="19"/>
  <c r="AB758" i="19"/>
  <c r="AB759" i="19"/>
  <c r="AB760" i="19"/>
  <c r="AB761" i="19"/>
  <c r="AB762" i="19"/>
  <c r="AB763" i="19"/>
  <c r="AB764" i="19"/>
  <c r="AB765" i="19"/>
  <c r="AB766" i="19"/>
  <c r="AB767" i="19"/>
  <c r="AB768" i="19"/>
  <c r="AB769" i="19"/>
  <c r="AB770" i="19"/>
  <c r="AB771" i="19"/>
  <c r="AB772" i="19"/>
  <c r="AB773" i="19"/>
  <c r="AB774" i="19"/>
  <c r="AB775" i="19"/>
  <c r="AB776" i="19"/>
  <c r="AB777" i="19"/>
  <c r="AB778" i="19"/>
  <c r="AB779" i="19"/>
  <c r="AB780" i="19"/>
  <c r="AB781" i="19"/>
  <c r="AB782" i="19"/>
  <c r="AB783" i="19"/>
  <c r="AB784" i="19"/>
  <c r="AB785" i="19"/>
  <c r="AB786" i="19"/>
  <c r="AB787" i="19"/>
  <c r="AB788" i="19"/>
  <c r="AB789" i="19"/>
  <c r="AB790" i="19"/>
  <c r="AB791" i="19"/>
  <c r="AB792" i="19"/>
  <c r="AB793" i="19"/>
  <c r="AB794" i="19"/>
  <c r="AB795" i="19"/>
  <c r="AB796" i="19"/>
  <c r="AB797" i="19"/>
  <c r="AB798" i="19"/>
  <c r="AB799" i="19"/>
  <c r="AB800" i="19"/>
  <c r="AB801" i="19"/>
  <c r="AB802" i="19"/>
  <c r="AB803" i="19"/>
  <c r="AB804" i="19"/>
  <c r="AB805" i="19"/>
  <c r="AB806" i="19"/>
  <c r="AB807" i="19"/>
  <c r="AB808" i="19"/>
  <c r="AB809" i="19"/>
  <c r="AB810" i="19"/>
  <c r="AB811" i="19"/>
  <c r="AB812" i="19"/>
  <c r="AB813" i="19"/>
  <c r="AB814" i="19"/>
  <c r="AB815" i="19"/>
  <c r="AB816" i="19"/>
  <c r="AB817" i="19"/>
  <c r="AB818" i="19"/>
  <c r="AB819" i="19"/>
  <c r="AB820" i="19"/>
  <c r="AB821" i="19"/>
  <c r="AB822" i="19"/>
  <c r="AB823" i="19"/>
  <c r="AB824" i="19"/>
  <c r="AB825" i="19"/>
  <c r="AB826" i="19"/>
  <c r="AB827" i="19"/>
  <c r="AB828" i="19"/>
  <c r="AB829" i="19"/>
  <c r="AB830" i="19"/>
  <c r="AB831" i="19"/>
  <c r="AB832" i="19"/>
  <c r="AB833" i="19"/>
  <c r="AB834" i="19"/>
  <c r="AB835" i="19"/>
  <c r="AB836" i="19"/>
  <c r="AB837" i="19"/>
  <c r="AB838" i="19"/>
  <c r="AB839" i="19"/>
  <c r="AB840" i="19"/>
  <c r="AB841" i="19"/>
  <c r="AB842" i="19"/>
  <c r="AB843" i="19"/>
  <c r="AB844" i="19"/>
  <c r="AB845" i="19"/>
  <c r="AB846" i="19"/>
  <c r="AB847" i="19"/>
  <c r="AB848" i="19"/>
  <c r="AB849" i="19"/>
  <c r="AB850" i="19"/>
  <c r="AB851" i="19"/>
  <c r="AB852" i="19"/>
  <c r="AB853" i="19"/>
  <c r="AB854" i="19"/>
  <c r="AB855" i="19"/>
  <c r="AB856" i="19"/>
  <c r="AB857" i="19"/>
  <c r="AB858" i="19"/>
  <c r="AB859" i="19"/>
  <c r="AB860" i="19"/>
  <c r="AB861" i="19"/>
  <c r="AB862" i="19"/>
  <c r="AB863" i="19"/>
  <c r="AB864" i="19"/>
  <c r="AB865" i="19"/>
  <c r="AB866" i="19"/>
  <c r="AB867" i="19"/>
  <c r="AB868" i="19"/>
  <c r="AB869" i="19"/>
  <c r="AB870" i="19"/>
  <c r="AB871" i="19"/>
  <c r="AB872" i="19"/>
  <c r="AB873" i="19"/>
  <c r="AB874" i="19"/>
  <c r="AB875" i="19"/>
  <c r="AB876" i="19"/>
  <c r="AB877" i="19"/>
  <c r="AB878" i="19"/>
  <c r="AB879" i="19"/>
  <c r="AB880" i="19"/>
  <c r="AB881" i="19"/>
  <c r="AB882" i="19"/>
  <c r="AB883" i="19"/>
  <c r="AB884" i="19"/>
  <c r="AB885" i="19"/>
  <c r="AB886" i="19"/>
  <c r="AB887" i="19"/>
  <c r="AB888" i="19"/>
  <c r="AB889" i="19"/>
  <c r="AB890" i="19"/>
  <c r="AB891" i="19"/>
  <c r="AB892" i="19"/>
  <c r="AB893" i="19"/>
  <c r="AB894" i="19"/>
  <c r="AB895" i="19"/>
  <c r="AB896" i="19"/>
  <c r="AB897" i="19"/>
  <c r="AB898" i="19"/>
  <c r="AB899" i="19"/>
  <c r="AB900" i="19"/>
  <c r="AB901" i="19"/>
  <c r="AB902" i="19"/>
  <c r="AB903" i="19"/>
  <c r="AB904" i="19"/>
  <c r="AB905" i="19"/>
  <c r="AB906" i="19"/>
  <c r="AB907" i="19"/>
  <c r="AB908" i="19"/>
  <c r="AB909" i="19"/>
  <c r="AB910" i="19"/>
  <c r="AB911" i="19"/>
  <c r="AB912" i="19"/>
  <c r="AB913" i="19"/>
  <c r="AB914" i="19"/>
  <c r="AB915" i="19"/>
  <c r="AB916" i="19"/>
  <c r="AB917" i="19"/>
  <c r="AB918" i="19"/>
  <c r="AB919" i="19"/>
  <c r="AB920" i="19"/>
  <c r="AB921" i="19"/>
  <c r="AB922" i="19"/>
  <c r="AB923" i="19"/>
  <c r="AB924" i="19"/>
  <c r="AB925" i="19"/>
  <c r="AB926" i="19"/>
  <c r="AB927" i="19"/>
  <c r="AB928" i="19"/>
  <c r="AB929" i="19"/>
  <c r="AB930" i="19"/>
  <c r="AB931" i="19"/>
  <c r="AB932" i="19"/>
  <c r="AB933" i="19"/>
  <c r="AB934" i="19"/>
  <c r="AB935" i="19"/>
  <c r="AB936" i="19"/>
  <c r="AB937" i="19"/>
  <c r="AB938" i="19"/>
  <c r="AB939" i="19"/>
  <c r="AB940" i="19"/>
  <c r="AB941" i="19"/>
  <c r="AB942" i="19"/>
  <c r="AB943" i="19"/>
  <c r="AB944" i="19"/>
  <c r="AB945" i="19"/>
  <c r="AB946" i="19"/>
  <c r="AB947" i="19"/>
  <c r="AB948" i="19"/>
  <c r="AB949" i="19"/>
  <c r="AB950" i="19"/>
  <c r="AB951" i="19"/>
  <c r="AB952" i="19"/>
  <c r="AB953" i="19"/>
  <c r="AB954" i="19"/>
  <c r="AB955" i="19"/>
  <c r="AB956" i="19"/>
  <c r="AB957" i="19"/>
  <c r="AB958" i="19"/>
  <c r="AB959" i="19"/>
  <c r="AB960" i="19"/>
  <c r="AB961" i="19"/>
  <c r="AB962" i="19"/>
  <c r="AB963" i="19"/>
  <c r="AB964" i="19"/>
  <c r="AB965" i="19"/>
  <c r="AB966" i="19"/>
  <c r="AB967" i="19"/>
  <c r="AB968" i="19"/>
  <c r="AB969" i="19"/>
  <c r="AB970" i="19"/>
  <c r="AB971" i="19"/>
  <c r="AB972" i="19"/>
  <c r="AB973" i="19"/>
  <c r="AB974" i="19"/>
  <c r="AB975" i="19"/>
  <c r="AB976" i="19"/>
  <c r="AB977" i="19"/>
  <c r="AB978" i="19"/>
  <c r="AB979" i="19"/>
  <c r="AB980" i="19"/>
  <c r="AB981" i="19"/>
  <c r="AB982" i="19"/>
  <c r="AB983" i="19"/>
  <c r="AB984" i="19"/>
  <c r="AB985" i="19"/>
  <c r="AB986" i="19"/>
  <c r="AB987" i="19"/>
  <c r="AB988" i="19"/>
  <c r="AB989" i="19"/>
  <c r="AB990" i="19"/>
  <c r="AB991" i="19"/>
  <c r="AB992" i="19"/>
  <c r="AB993" i="19"/>
  <c r="AB994" i="19"/>
  <c r="AB995" i="19"/>
  <c r="AB996" i="19"/>
  <c r="AB997" i="19"/>
  <c r="AB998" i="19"/>
  <c r="AB999" i="19"/>
  <c r="AB1000" i="19"/>
  <c r="AB1001" i="19"/>
  <c r="AB1002" i="19"/>
  <c r="AB1003" i="19"/>
  <c r="AB1004" i="19"/>
  <c r="AB1005" i="19"/>
  <c r="AB1006" i="19"/>
  <c r="AB1007" i="19"/>
  <c r="AB1008" i="19"/>
  <c r="AB1009" i="19"/>
  <c r="AB1010" i="19"/>
  <c r="AB1011" i="19"/>
  <c r="AB1012" i="19"/>
  <c r="AB1013" i="19"/>
  <c r="AB1014" i="19"/>
  <c r="AB1015" i="19"/>
  <c r="AB1016" i="19"/>
  <c r="AB1017" i="19"/>
  <c r="AB1018" i="19"/>
  <c r="AB1019" i="19"/>
  <c r="AB1020" i="19"/>
  <c r="AB1021" i="19"/>
  <c r="AB1022" i="19"/>
  <c r="AB1023" i="19"/>
  <c r="AB1024" i="19"/>
  <c r="AB1025" i="19"/>
  <c r="AB1026" i="19"/>
  <c r="AB1027" i="19"/>
  <c r="AB1028" i="19"/>
  <c r="AB1029" i="19"/>
  <c r="AB1030" i="19"/>
  <c r="AB1031" i="19"/>
  <c r="AB1032" i="19"/>
  <c r="AB1033" i="19"/>
  <c r="AB1034" i="19"/>
  <c r="AB1035" i="19"/>
  <c r="AB1036" i="19"/>
  <c r="AB1037" i="19"/>
  <c r="AB1038" i="19"/>
  <c r="AB1039" i="19"/>
  <c r="AB1040" i="19"/>
  <c r="AB1041" i="19"/>
  <c r="AB1042" i="19"/>
  <c r="AB1043" i="19"/>
  <c r="AB1044" i="19"/>
  <c r="AB1045" i="19"/>
  <c r="AB1046" i="19"/>
  <c r="AB1047" i="19"/>
  <c r="AB1048" i="19"/>
  <c r="AB1049" i="19"/>
  <c r="AB1050" i="19"/>
  <c r="AB1051" i="19"/>
  <c r="AB1052" i="19"/>
  <c r="AB1053" i="19"/>
  <c r="AB1054" i="19"/>
  <c r="AB1055" i="19"/>
  <c r="AB1056" i="19"/>
  <c r="AB1057" i="19"/>
  <c r="AB1058" i="19"/>
  <c r="AB1059" i="19"/>
  <c r="AB1060" i="19"/>
  <c r="AB1061" i="19"/>
  <c r="AB1062" i="19"/>
  <c r="AB1063" i="19"/>
  <c r="AB1064" i="19"/>
  <c r="AB1065" i="19"/>
  <c r="AB1066" i="19"/>
  <c r="AB1067" i="19"/>
  <c r="AB1068" i="19"/>
  <c r="AB1069" i="19"/>
  <c r="AB1070" i="19"/>
  <c r="AB1071" i="19"/>
  <c r="AB1072" i="19"/>
  <c r="AB1073" i="19"/>
  <c r="AB1074" i="19"/>
  <c r="AB1075" i="19"/>
  <c r="AB1076" i="19"/>
  <c r="AB1077" i="19"/>
  <c r="AB1078" i="19"/>
  <c r="AB1079" i="19"/>
  <c r="AB1080" i="19"/>
  <c r="AB1081" i="19"/>
  <c r="AB1082" i="19"/>
  <c r="AB1083" i="19"/>
  <c r="AB1084" i="19"/>
  <c r="AB1085" i="19"/>
  <c r="AB1086" i="19"/>
  <c r="AB1087" i="19"/>
  <c r="AB1088" i="19"/>
  <c r="AB1089" i="19"/>
  <c r="AB1090" i="19"/>
  <c r="AB1091" i="19"/>
  <c r="AB1092" i="19"/>
  <c r="AB1093" i="19"/>
  <c r="AB1094" i="19"/>
  <c r="AB1095" i="19"/>
  <c r="AB1096" i="19"/>
  <c r="AB1097" i="19"/>
  <c r="AB1098" i="19"/>
  <c r="AB1099" i="19"/>
  <c r="AB1100" i="19"/>
  <c r="AB1101" i="19"/>
  <c r="AB1102" i="19"/>
  <c r="AB1103" i="19"/>
  <c r="AB1104" i="19"/>
  <c r="AB1105" i="19"/>
  <c r="AB1106" i="19"/>
  <c r="AB1107" i="19"/>
  <c r="AB1108" i="19"/>
  <c r="AB1109" i="19"/>
  <c r="AB1110" i="19"/>
  <c r="AB1111" i="19"/>
  <c r="AB1112" i="19"/>
  <c r="AB1113" i="19"/>
  <c r="AB1114" i="19"/>
  <c r="AB1115" i="19"/>
  <c r="AB1116" i="19"/>
  <c r="AB1117" i="19"/>
  <c r="AB1118" i="19"/>
  <c r="AB1119" i="19"/>
  <c r="AB1120" i="19"/>
  <c r="AB1121" i="19"/>
  <c r="AB1122" i="19"/>
  <c r="AB1123" i="19"/>
  <c r="AB1124" i="19"/>
  <c r="AB1125" i="19"/>
  <c r="AB1126" i="19"/>
  <c r="AB1127" i="19"/>
  <c r="AB1128" i="19"/>
  <c r="AB1129" i="19"/>
  <c r="AB1130" i="19"/>
  <c r="AB1131" i="19"/>
  <c r="AB1132" i="19"/>
  <c r="AB1133" i="19"/>
  <c r="AB1134" i="19"/>
  <c r="AB1135" i="19"/>
  <c r="AB1136" i="19"/>
  <c r="AB1137" i="19"/>
  <c r="AB1138" i="19"/>
  <c r="AB1139" i="19"/>
  <c r="AB1140" i="19"/>
  <c r="AB1141" i="19"/>
  <c r="AB1142" i="19"/>
  <c r="AB1143" i="19"/>
  <c r="AB1144" i="19"/>
  <c r="AB1145" i="19"/>
  <c r="AB1146" i="19"/>
  <c r="AB1147" i="19"/>
  <c r="AB1148" i="19"/>
  <c r="AB1149" i="19"/>
  <c r="AB1150" i="19"/>
  <c r="AB1151" i="19"/>
  <c r="AB1152" i="19"/>
  <c r="AB1153" i="19"/>
  <c r="AB1154" i="19"/>
  <c r="AB1155" i="19"/>
  <c r="AB1156" i="19"/>
  <c r="AB1157" i="19"/>
  <c r="AB1158" i="19"/>
  <c r="AB1159" i="19"/>
  <c r="AB1160" i="19"/>
  <c r="AB1161" i="19"/>
  <c r="AB1162" i="19"/>
  <c r="AB1163" i="19"/>
  <c r="AB1164" i="19"/>
  <c r="AB1165" i="19"/>
  <c r="AB1166" i="19"/>
  <c r="AB1167" i="19"/>
  <c r="AB1168" i="19"/>
  <c r="AB1169" i="19"/>
  <c r="AB1170" i="19"/>
  <c r="AB1171" i="19"/>
  <c r="AB1172" i="19"/>
  <c r="AB1173" i="19"/>
  <c r="AB1174" i="19"/>
  <c r="AB1175" i="19"/>
  <c r="AB1176" i="19"/>
  <c r="AB1177" i="19"/>
  <c r="AB1178" i="19"/>
  <c r="AB1179" i="19"/>
  <c r="AB1180" i="19"/>
  <c r="AB1181" i="19"/>
  <c r="AB1182" i="19"/>
  <c r="AB1183" i="19"/>
  <c r="AB1184" i="19"/>
  <c r="AB1185" i="19"/>
  <c r="AB1186" i="19"/>
  <c r="AB1187" i="19"/>
  <c r="AB1188" i="19"/>
  <c r="AB1189" i="19"/>
  <c r="AB1190" i="19"/>
  <c r="AB1191" i="19"/>
  <c r="AB1192" i="19"/>
  <c r="AB1193" i="19"/>
  <c r="AB1194" i="19"/>
  <c r="AB1195" i="19"/>
  <c r="AB1196" i="19"/>
  <c r="AB1197" i="19"/>
  <c r="AB1198" i="19"/>
  <c r="AB1199" i="19"/>
  <c r="AB1200" i="19"/>
  <c r="AB1201" i="19"/>
  <c r="AB1202" i="19"/>
  <c r="AB1203" i="19"/>
  <c r="AB1204" i="19"/>
  <c r="AB1205" i="19"/>
  <c r="AB1206" i="19"/>
  <c r="AB1207" i="19"/>
  <c r="AB1208" i="19"/>
  <c r="AB1209" i="19"/>
  <c r="AB1210" i="19"/>
  <c r="AB1211" i="19"/>
  <c r="AB1212" i="19"/>
  <c r="AB1213" i="19"/>
  <c r="AB1214" i="19"/>
  <c r="AB1215" i="19"/>
  <c r="AB1216" i="19"/>
  <c r="AB1217" i="19"/>
  <c r="AB1218" i="19"/>
  <c r="AB1219" i="19"/>
  <c r="AB1220" i="19"/>
  <c r="AB1221" i="19"/>
  <c r="AB1222" i="19"/>
  <c r="AB1223" i="19"/>
  <c r="AB1224" i="19"/>
  <c r="AB1225" i="19"/>
  <c r="AB1226" i="19"/>
  <c r="AB1227" i="19"/>
  <c r="AB1228" i="19"/>
  <c r="AB1229" i="19"/>
  <c r="AB1230" i="19"/>
  <c r="AB1231" i="19"/>
  <c r="AB1232" i="19"/>
  <c r="AB1233" i="19"/>
  <c r="AB1234" i="19"/>
  <c r="AB1235" i="19"/>
  <c r="AB1236" i="19"/>
  <c r="AB1237" i="19"/>
  <c r="AB1238" i="19"/>
  <c r="AB1239" i="19"/>
  <c r="AB1240" i="19"/>
  <c r="AB1241" i="19"/>
  <c r="AB1242" i="19"/>
  <c r="AB1243" i="19"/>
  <c r="AB1244" i="19"/>
  <c r="AB1245" i="19"/>
  <c r="AB1246" i="19"/>
  <c r="AB1247" i="19"/>
  <c r="AB1248" i="19"/>
  <c r="AB1249" i="19"/>
  <c r="AB1250" i="19"/>
  <c r="AB1251" i="19"/>
  <c r="AB1252" i="19"/>
  <c r="AB1253" i="19"/>
  <c r="AB1254" i="19"/>
  <c r="AB1255" i="19"/>
  <c r="AB1256" i="19"/>
  <c r="AB1257" i="19"/>
  <c r="AB1258" i="19"/>
  <c r="AB1259" i="19"/>
  <c r="AB1260" i="19"/>
  <c r="AB1261" i="19"/>
  <c r="AB1262" i="19"/>
  <c r="AB1263" i="19"/>
  <c r="AB1264" i="19"/>
  <c r="AB1265" i="19"/>
  <c r="AB1266" i="19"/>
  <c r="AB1267" i="19"/>
  <c r="AB1268" i="19"/>
  <c r="AB1269" i="19"/>
  <c r="AB1270" i="19"/>
  <c r="AB1271" i="19"/>
  <c r="AB1272" i="19"/>
  <c r="AB1273" i="19"/>
  <c r="AB1274" i="19"/>
  <c r="AB1275" i="19"/>
  <c r="AB1276" i="19"/>
  <c r="AB1277" i="19"/>
  <c r="AB1278" i="19"/>
  <c r="AB1279" i="19"/>
  <c r="AB1280" i="19"/>
  <c r="AB1281" i="19"/>
  <c r="AB1282" i="19"/>
  <c r="AB1283" i="19"/>
  <c r="AB1284" i="19"/>
  <c r="AB1285" i="19"/>
  <c r="AB1286" i="19"/>
  <c r="AB1287" i="19"/>
  <c r="AB1288" i="19"/>
  <c r="AB1289" i="19"/>
  <c r="AB1290" i="19"/>
  <c r="AB1291" i="19"/>
  <c r="AB1292" i="19"/>
  <c r="AB1293" i="19"/>
  <c r="AB1294" i="19"/>
  <c r="AB1295" i="19"/>
  <c r="AB1296" i="19"/>
  <c r="AB1297" i="19"/>
  <c r="AB1298" i="19"/>
  <c r="AB1299" i="19"/>
  <c r="AB1300" i="19"/>
  <c r="AB1301" i="19"/>
  <c r="AB1302" i="19"/>
  <c r="AB1303" i="19"/>
  <c r="AB1304" i="19"/>
  <c r="AB1305" i="19"/>
  <c r="AB1306" i="19"/>
  <c r="AB1307" i="19"/>
  <c r="AB1308" i="19"/>
  <c r="AB1309" i="19"/>
  <c r="AB1310" i="19"/>
  <c r="AB1311" i="19"/>
  <c r="AB1312" i="19"/>
  <c r="AB1313" i="19"/>
  <c r="AB1314" i="19"/>
  <c r="AB1315" i="19"/>
  <c r="AB1316" i="19"/>
  <c r="AB1317" i="19"/>
  <c r="AB1318" i="19"/>
  <c r="AB1319" i="19"/>
  <c r="AB1320" i="19"/>
  <c r="AB1321" i="19"/>
  <c r="AB1322" i="19"/>
  <c r="AB1323" i="19"/>
  <c r="AB1324" i="19"/>
  <c r="AB1325" i="19"/>
  <c r="AB1326" i="19"/>
  <c r="AB1327" i="19"/>
  <c r="AB1328" i="19"/>
  <c r="AB1329" i="19"/>
  <c r="AB1330" i="19"/>
  <c r="AB1331" i="19"/>
  <c r="AB1332" i="19"/>
  <c r="AB1333" i="19"/>
  <c r="AB1334" i="19"/>
  <c r="AB1335" i="19"/>
  <c r="AB1336" i="19"/>
  <c r="AB1337" i="19"/>
  <c r="AB1338" i="19"/>
  <c r="AB1339" i="19"/>
  <c r="AB1340" i="19"/>
  <c r="AB1341" i="19"/>
  <c r="AB1342" i="19"/>
  <c r="AB1343" i="19"/>
  <c r="AB1344" i="19"/>
  <c r="AB1345" i="19"/>
  <c r="AB1346" i="19"/>
  <c r="AB1347" i="19"/>
  <c r="AB1348" i="19"/>
  <c r="AB1349" i="19"/>
  <c r="AB1350" i="19"/>
  <c r="AB1351" i="19"/>
  <c r="AB1352" i="19"/>
  <c r="AB1353" i="19"/>
  <c r="AB1354" i="19"/>
  <c r="AB1355" i="19"/>
  <c r="AB1356" i="19"/>
  <c r="AB1357" i="19"/>
  <c r="AB1358" i="19"/>
  <c r="AB1359" i="19"/>
  <c r="AB1360" i="19"/>
  <c r="AB1361" i="19"/>
  <c r="AB1362" i="19"/>
  <c r="AB1363" i="19"/>
  <c r="AB1364" i="19"/>
  <c r="AB1365" i="19"/>
  <c r="AB1366" i="19"/>
  <c r="AB1367" i="19"/>
  <c r="AB1368" i="19"/>
  <c r="AB1369" i="19"/>
  <c r="AB1370" i="19"/>
  <c r="AB1371" i="19"/>
  <c r="AB1372" i="19"/>
  <c r="AB1373" i="19"/>
  <c r="AB1374" i="19"/>
  <c r="AB1375" i="19"/>
  <c r="AB1376" i="19"/>
  <c r="AB1377" i="19"/>
  <c r="AB1378" i="19"/>
  <c r="AB1379" i="19"/>
  <c r="AB1380" i="19"/>
  <c r="AB1381" i="19"/>
  <c r="AB1382" i="19"/>
  <c r="AB1383" i="19"/>
  <c r="AB1384" i="19"/>
  <c r="AB1385" i="19"/>
  <c r="AB1386" i="19"/>
  <c r="AB1387" i="19"/>
  <c r="AB1388" i="19"/>
  <c r="AB1389" i="19"/>
  <c r="AB1390" i="19"/>
  <c r="AB1391" i="19"/>
  <c r="AB1392" i="19"/>
  <c r="AB1393" i="19"/>
  <c r="AB1394" i="19"/>
  <c r="AB1395" i="19"/>
  <c r="AB1396" i="19"/>
  <c r="AB1397" i="19"/>
  <c r="AB1398" i="19"/>
  <c r="AB1399" i="19"/>
  <c r="AB1400" i="19"/>
  <c r="AB1401" i="19"/>
  <c r="AB1402" i="19"/>
  <c r="AB1403" i="19"/>
  <c r="AB1404" i="19"/>
  <c r="AB1405" i="19"/>
  <c r="AB1406" i="19"/>
  <c r="AB1407" i="19"/>
  <c r="AB1408" i="19"/>
  <c r="AB1409" i="19"/>
  <c r="AB1410" i="19"/>
  <c r="AB1411" i="19"/>
  <c r="AB1412" i="19"/>
  <c r="AB1413" i="19"/>
  <c r="AB1414" i="19"/>
  <c r="AB1415" i="19"/>
  <c r="AB1416" i="19"/>
  <c r="AB1417" i="19"/>
  <c r="AB1418" i="19"/>
  <c r="AB1419" i="19"/>
  <c r="AB1420" i="19"/>
  <c r="AB1421" i="19"/>
  <c r="AB1422" i="19"/>
  <c r="AB1423" i="19"/>
  <c r="AB1424" i="19"/>
  <c r="AB1425" i="19"/>
  <c r="AB1426" i="19"/>
  <c r="AB1427" i="19"/>
  <c r="AB1428" i="19"/>
  <c r="AB1429" i="19"/>
  <c r="AB1430" i="19"/>
  <c r="AB1431" i="19"/>
  <c r="AB1432" i="19"/>
  <c r="AB1433" i="19"/>
  <c r="AB1434" i="19"/>
  <c r="AB1435" i="19"/>
  <c r="AB1436" i="19"/>
  <c r="AB1437" i="19"/>
  <c r="AB1438" i="19"/>
  <c r="AB1439" i="19"/>
  <c r="AB1440" i="19"/>
  <c r="AB1441" i="19"/>
  <c r="AB1442" i="19"/>
  <c r="AB1443" i="19"/>
  <c r="AB1444" i="19"/>
  <c r="AB1445" i="19"/>
  <c r="AB1446" i="19"/>
  <c r="AB1447" i="19"/>
  <c r="AB1448" i="19"/>
  <c r="AB1449" i="19"/>
  <c r="AB1450" i="19"/>
  <c r="AB1451" i="19"/>
  <c r="AB1452" i="19"/>
  <c r="AB1453" i="19"/>
  <c r="AB1454" i="19"/>
  <c r="AB1455" i="19"/>
  <c r="AB1456" i="19"/>
  <c r="AB1457" i="19"/>
  <c r="AB1458" i="19"/>
  <c r="AB1459" i="19"/>
  <c r="AB1460" i="19"/>
  <c r="AB1461" i="19"/>
  <c r="AB1462" i="19"/>
  <c r="AB1463" i="19"/>
  <c r="AB1464" i="19"/>
  <c r="AB1465" i="19"/>
  <c r="AB1466" i="19"/>
  <c r="AB1467" i="19"/>
  <c r="AB1468" i="19"/>
  <c r="AB1469" i="19"/>
  <c r="AB1470" i="19"/>
  <c r="AB1471" i="19"/>
  <c r="AB1472" i="19"/>
  <c r="AB1473" i="19"/>
  <c r="AB1474" i="19"/>
  <c r="AB1475" i="19"/>
  <c r="AB1476" i="19"/>
  <c r="AB1477" i="19"/>
  <c r="AB1478" i="19"/>
  <c r="AB1479" i="19"/>
  <c r="AB1480" i="19"/>
  <c r="AB1481" i="19"/>
  <c r="AB1482" i="19"/>
  <c r="AB1483" i="19"/>
  <c r="AB1484" i="19"/>
  <c r="AB1485" i="19"/>
  <c r="AB1486" i="19"/>
  <c r="AB1487" i="19"/>
  <c r="AB1488" i="19"/>
  <c r="AB1489" i="19"/>
  <c r="AB1490" i="19"/>
  <c r="AB1491" i="19"/>
  <c r="AB1492" i="19"/>
  <c r="AB1493" i="19"/>
  <c r="AB1494" i="19"/>
  <c r="AB1495" i="19"/>
  <c r="AB1496" i="19"/>
  <c r="AB1497" i="19"/>
  <c r="AB1498" i="19"/>
  <c r="AB1499" i="19"/>
  <c r="AB1500" i="19"/>
  <c r="AB1501" i="19"/>
  <c r="AB1502" i="19"/>
  <c r="AB1503" i="19"/>
  <c r="AB1504" i="19"/>
  <c r="AB1505" i="19"/>
  <c r="AB1506" i="19"/>
  <c r="AB1507" i="19"/>
  <c r="AB1508" i="19"/>
  <c r="AB1509" i="19"/>
  <c r="AB1510" i="19"/>
  <c r="AB1511" i="19"/>
  <c r="AB1512" i="19"/>
  <c r="AB1513" i="19"/>
  <c r="AB1514" i="19"/>
  <c r="AB1515" i="19"/>
  <c r="AB1516" i="19"/>
  <c r="AB1517" i="19"/>
  <c r="AB1518" i="19"/>
  <c r="AB1519" i="19"/>
  <c r="AB1520" i="19"/>
  <c r="AB1521" i="19"/>
  <c r="AB1522" i="19"/>
  <c r="AB1523" i="19"/>
  <c r="AB1524" i="19"/>
  <c r="AB1525" i="19"/>
  <c r="AB1526" i="19"/>
  <c r="AB1527" i="19"/>
  <c r="AB1528" i="19"/>
  <c r="AB1529" i="19"/>
  <c r="AB1530" i="19"/>
  <c r="AB1531" i="19"/>
  <c r="AB1532" i="19"/>
  <c r="AB1533" i="19"/>
  <c r="AB1534" i="19"/>
  <c r="AB1535" i="19"/>
  <c r="AB1536" i="19"/>
  <c r="AB1537" i="19"/>
  <c r="AB1538" i="19"/>
  <c r="AB1539" i="19"/>
  <c r="AB1540" i="19"/>
  <c r="AB1541" i="19"/>
  <c r="AB1542" i="19"/>
  <c r="AB1543" i="19"/>
  <c r="AB1544" i="19"/>
  <c r="AB1545" i="19"/>
  <c r="AB1546" i="19"/>
  <c r="AB1547" i="19"/>
  <c r="AB1548" i="19"/>
  <c r="AB1549" i="19"/>
  <c r="AB1550" i="19"/>
  <c r="AB1551" i="19"/>
  <c r="AB1552" i="19"/>
  <c r="AB1553" i="19"/>
  <c r="AB1554" i="19"/>
  <c r="AB1555" i="19"/>
  <c r="AB1556" i="19"/>
  <c r="AB1557" i="19"/>
  <c r="AB1558" i="19"/>
  <c r="AB1559" i="19"/>
  <c r="AB1560" i="19"/>
  <c r="AB1561" i="19"/>
  <c r="AB1562" i="19"/>
  <c r="AB1563" i="19"/>
  <c r="AB1564" i="19"/>
  <c r="AB1565" i="19"/>
  <c r="AB1566" i="19"/>
  <c r="AB1567" i="19"/>
  <c r="AB1568" i="19"/>
  <c r="AB1569" i="19"/>
  <c r="AB1570" i="19"/>
  <c r="AB1571" i="19"/>
  <c r="AB1572" i="19"/>
  <c r="AB1573" i="19"/>
  <c r="AB1574" i="19"/>
  <c r="AB1575" i="19"/>
  <c r="AB1576" i="19"/>
  <c r="AB1577" i="19"/>
  <c r="AB1578" i="19"/>
  <c r="AB1579" i="19"/>
  <c r="AB1580" i="19"/>
  <c r="AB1581" i="19"/>
  <c r="AB1582" i="19"/>
  <c r="AB1583" i="19"/>
  <c r="AB1584" i="19"/>
  <c r="AB1585" i="19"/>
  <c r="AB1586" i="19"/>
  <c r="AB1587" i="19"/>
  <c r="AB1588" i="19"/>
  <c r="AB1589" i="19"/>
  <c r="AB1590" i="19"/>
  <c r="AB1591" i="19"/>
  <c r="AB1592" i="19"/>
  <c r="AB1593" i="19"/>
  <c r="AB1594" i="19"/>
  <c r="AB1595" i="19"/>
  <c r="AB1596" i="19"/>
  <c r="AB1597" i="19"/>
  <c r="AB1598" i="19"/>
  <c r="AB1599" i="19"/>
  <c r="AB1600" i="19"/>
  <c r="AB1601" i="19"/>
  <c r="AB1602" i="19"/>
  <c r="AB1603" i="19"/>
  <c r="AB1604" i="19"/>
  <c r="AB1605" i="19"/>
  <c r="AB1606" i="19"/>
  <c r="AB1607" i="19"/>
  <c r="AB1608" i="19"/>
  <c r="AB1609" i="19"/>
  <c r="AB1610" i="19"/>
  <c r="AB1611" i="19"/>
  <c r="AB1612" i="19"/>
  <c r="AB1613" i="19"/>
  <c r="AB1614" i="19"/>
  <c r="AB1615" i="19"/>
  <c r="AB1616" i="19"/>
  <c r="AB1617" i="19"/>
  <c r="AB1618" i="19"/>
  <c r="AB1619" i="19"/>
  <c r="AB1620" i="19"/>
  <c r="AB1621" i="19"/>
  <c r="AB1622" i="19"/>
  <c r="AB1623" i="19"/>
  <c r="AB1624" i="19"/>
  <c r="AB1625" i="19"/>
  <c r="AB1626" i="19"/>
  <c r="AB1627" i="19"/>
  <c r="AB1628" i="19"/>
  <c r="AB1629" i="19"/>
  <c r="AB1630" i="19"/>
  <c r="AB1631" i="19"/>
  <c r="AB1632" i="19"/>
  <c r="AB1633" i="19"/>
  <c r="AB1634" i="19"/>
  <c r="AB1635" i="19"/>
  <c r="AB1636" i="19"/>
  <c r="AB1637" i="19"/>
  <c r="AB1638" i="19"/>
  <c r="AB1639" i="19"/>
  <c r="AB1640" i="19"/>
  <c r="AB1641" i="19"/>
  <c r="AB1642" i="19"/>
  <c r="AB1643" i="19"/>
  <c r="AB1644" i="19"/>
  <c r="AB1645" i="19"/>
  <c r="AB1646" i="19"/>
  <c r="AB1647" i="19"/>
  <c r="AB1648" i="19"/>
  <c r="AB1649" i="19"/>
  <c r="AB1650" i="19"/>
  <c r="AB1651" i="19"/>
  <c r="AB1652" i="19"/>
  <c r="AB1653" i="19"/>
  <c r="AB1654" i="19"/>
  <c r="AB1655" i="19"/>
  <c r="AB1656" i="19"/>
  <c r="AB1657" i="19"/>
  <c r="AB1658" i="19"/>
  <c r="AB1659" i="19"/>
  <c r="AB1660" i="19"/>
  <c r="AB1661" i="19"/>
  <c r="AB1662" i="19"/>
  <c r="AB1663" i="19"/>
  <c r="AB1664" i="19"/>
  <c r="AB1665" i="19"/>
  <c r="AB1666" i="19"/>
  <c r="AB1667" i="19"/>
  <c r="AB1668" i="19"/>
  <c r="AB1669" i="19"/>
  <c r="AB1670" i="19"/>
  <c r="AB1671" i="19"/>
  <c r="AB1672" i="19"/>
  <c r="AB1673" i="19"/>
  <c r="AB1674" i="19"/>
  <c r="AB1675" i="19"/>
  <c r="AB1676" i="19"/>
  <c r="AB1677" i="19"/>
  <c r="AB1678" i="19"/>
  <c r="AB1679" i="19"/>
  <c r="AB1680" i="19"/>
  <c r="AB1681" i="19"/>
  <c r="AB1682" i="19"/>
  <c r="AB1683" i="19"/>
  <c r="AB1684" i="19"/>
  <c r="AB1685" i="19"/>
  <c r="AB1686" i="19"/>
  <c r="AB1687" i="19"/>
  <c r="AB1688" i="19"/>
  <c r="AB1689" i="19"/>
  <c r="AB1690" i="19"/>
  <c r="AB1691" i="19"/>
  <c r="AB1692" i="19"/>
  <c r="AB1693" i="19"/>
  <c r="AB1694" i="19"/>
  <c r="AB1695" i="19"/>
  <c r="AB1696" i="19"/>
  <c r="AB1697" i="19"/>
  <c r="AB1698" i="19"/>
  <c r="AB1699" i="19"/>
  <c r="AB1700" i="19"/>
  <c r="AB1701" i="19"/>
  <c r="AB1702" i="19"/>
  <c r="AB1703" i="19"/>
  <c r="AB1704" i="19"/>
  <c r="AB1705" i="19"/>
  <c r="AB1706" i="19"/>
  <c r="AB1707" i="19"/>
  <c r="AB1708" i="19"/>
  <c r="AB1709" i="19"/>
  <c r="AB1710" i="19"/>
  <c r="AB1711" i="19"/>
  <c r="AB1712" i="19"/>
  <c r="AB1713" i="19"/>
  <c r="AB1714" i="19"/>
  <c r="AB1715" i="19"/>
  <c r="AB1716" i="19"/>
  <c r="AB1717" i="19"/>
  <c r="AB1718" i="19"/>
  <c r="AB1719" i="19"/>
  <c r="AB1720" i="19"/>
  <c r="AB1721" i="19"/>
  <c r="AB1722" i="19"/>
  <c r="AB1723" i="19"/>
  <c r="AB1724" i="19"/>
  <c r="AB1725" i="19"/>
  <c r="AB1726" i="19"/>
  <c r="AB1727" i="19"/>
  <c r="AB1728" i="19"/>
  <c r="AB1729" i="19"/>
  <c r="AB1730" i="19"/>
  <c r="AB1731" i="19"/>
  <c r="AB1732" i="19"/>
  <c r="AB1733" i="19"/>
  <c r="AB1734" i="19"/>
  <c r="AB1735" i="19"/>
  <c r="AB1736" i="19"/>
  <c r="AB1737" i="19"/>
  <c r="AB1738" i="19"/>
  <c r="AB1739" i="19"/>
  <c r="AB1740" i="19"/>
  <c r="AB1741" i="19"/>
  <c r="AB1742" i="19"/>
  <c r="AB1743" i="19"/>
  <c r="AB1744" i="19"/>
  <c r="AB1745" i="19"/>
  <c r="AB1746" i="19"/>
  <c r="AB1747" i="19"/>
  <c r="AB1748" i="19"/>
  <c r="AB1749" i="19"/>
  <c r="AB1750" i="19"/>
  <c r="AB1751" i="19"/>
  <c r="AB1752" i="19"/>
  <c r="AB1753" i="19"/>
  <c r="AB1754" i="19"/>
  <c r="AB1755" i="19"/>
  <c r="AB1756" i="19"/>
  <c r="AB1757" i="19"/>
  <c r="AB1758" i="19"/>
  <c r="AB1759" i="19"/>
  <c r="AB1760" i="19"/>
  <c r="AB1761" i="19"/>
  <c r="AB1762" i="19"/>
  <c r="AB1763" i="19"/>
  <c r="AB1764" i="19"/>
  <c r="AB1765" i="19"/>
  <c r="AB1766" i="19"/>
  <c r="AB1767" i="19"/>
  <c r="AB1768" i="19"/>
  <c r="AB1769" i="19"/>
  <c r="AB1770" i="19"/>
  <c r="AB1771" i="19"/>
  <c r="AB1772" i="19"/>
  <c r="AB1773" i="19"/>
  <c r="AB1774" i="19"/>
  <c r="AB1775" i="19"/>
  <c r="AB1776" i="19"/>
  <c r="AB1777" i="19"/>
  <c r="AB1778" i="19"/>
  <c r="AB1779" i="19"/>
  <c r="AB1780" i="19"/>
  <c r="AB1781" i="19"/>
  <c r="AB1782" i="19"/>
  <c r="AB1783" i="19"/>
  <c r="AB1784" i="19"/>
  <c r="AB1785" i="19"/>
  <c r="AB1786" i="19"/>
  <c r="AB1787" i="19"/>
  <c r="AB1788" i="19"/>
  <c r="AB1789" i="19"/>
  <c r="AB1790" i="19"/>
  <c r="AB1791" i="19"/>
  <c r="AB1792" i="19"/>
  <c r="AB1793" i="19"/>
  <c r="AB1794" i="19"/>
  <c r="AB1795" i="19"/>
  <c r="AB1796" i="19"/>
  <c r="AB1797" i="19"/>
  <c r="AB1798" i="19"/>
  <c r="AB1799" i="19"/>
  <c r="AB1800" i="19"/>
  <c r="AB1801" i="19"/>
  <c r="AB1802" i="19"/>
  <c r="AB1803" i="19"/>
  <c r="AB1804" i="19"/>
  <c r="AB1805" i="19"/>
  <c r="AB1806" i="19"/>
  <c r="AB1807" i="19"/>
  <c r="AB1808" i="19"/>
  <c r="AB1809" i="19"/>
  <c r="AB1810" i="19"/>
  <c r="AB1811" i="19"/>
  <c r="AB1812" i="19"/>
  <c r="AB1813" i="19"/>
  <c r="AB1814" i="19"/>
  <c r="AB1815" i="19"/>
  <c r="AB1816" i="19"/>
  <c r="AB1817" i="19"/>
  <c r="AB1818" i="19"/>
  <c r="AB1819" i="19"/>
  <c r="AB1820" i="19"/>
  <c r="AB1821" i="19"/>
  <c r="AB1822" i="19"/>
  <c r="AB1823" i="19"/>
  <c r="AB1824" i="19"/>
  <c r="AB1825" i="19"/>
  <c r="AB1826" i="19"/>
  <c r="AB1827" i="19"/>
  <c r="AB1828" i="19"/>
  <c r="AB1829" i="19"/>
  <c r="AB1830" i="19"/>
  <c r="AB1831" i="19"/>
  <c r="AB1832" i="19"/>
  <c r="AB1833" i="19"/>
  <c r="AB1834" i="19"/>
  <c r="AB1835" i="19"/>
  <c r="AB1836" i="19"/>
  <c r="AB1837" i="19"/>
  <c r="AB1838" i="19"/>
  <c r="AB1839" i="19"/>
  <c r="AB1840" i="19"/>
  <c r="AB1841" i="19"/>
  <c r="AB1842" i="19"/>
  <c r="AB1843" i="19"/>
  <c r="AB1844" i="19"/>
  <c r="AB1845" i="19"/>
  <c r="AB1846" i="19"/>
  <c r="AB1847" i="19"/>
  <c r="AB1848" i="19"/>
  <c r="AB1849" i="19"/>
  <c r="AB1850" i="19"/>
  <c r="AB1851" i="19"/>
  <c r="AB1852" i="19"/>
  <c r="AB1853" i="19"/>
  <c r="AB1854" i="19"/>
  <c r="AB1855" i="19"/>
  <c r="AB1856" i="19"/>
  <c r="AB1857" i="19"/>
  <c r="AB1858" i="19"/>
  <c r="AB1859" i="19"/>
  <c r="AB1860" i="19"/>
  <c r="AB1861" i="19"/>
  <c r="AB1862" i="19"/>
  <c r="AB1863" i="19"/>
  <c r="AB1864" i="19"/>
  <c r="AB1865" i="19"/>
  <c r="AB1866" i="19"/>
  <c r="AB1867" i="19"/>
  <c r="AB1868" i="19"/>
  <c r="AB1869" i="19"/>
  <c r="AB1870" i="19"/>
  <c r="AB1871" i="19"/>
  <c r="AB1872" i="19"/>
  <c r="AB1873" i="19"/>
  <c r="AB1874" i="19"/>
  <c r="AB1875" i="19"/>
  <c r="AB1876" i="19"/>
  <c r="AB1877" i="19"/>
  <c r="AB1878" i="19"/>
  <c r="AB1879" i="19"/>
  <c r="AB1880" i="19"/>
  <c r="AB1881" i="19"/>
  <c r="AB1882" i="19"/>
  <c r="AB1883" i="19"/>
  <c r="AB1884" i="19"/>
  <c r="AB1885" i="19"/>
  <c r="AB1886" i="19"/>
  <c r="AB1887" i="19"/>
  <c r="AB1888" i="19"/>
  <c r="AB1889" i="19"/>
  <c r="AB1890" i="19"/>
  <c r="AB1891" i="19"/>
  <c r="AB1892" i="19"/>
  <c r="AB1893" i="19"/>
  <c r="AB1894" i="19"/>
  <c r="AB1895" i="19"/>
  <c r="AB1896" i="19"/>
  <c r="AB1897" i="19"/>
  <c r="AB1898" i="19"/>
  <c r="AB1899" i="19"/>
  <c r="AB1900" i="19"/>
  <c r="AB1901" i="19"/>
  <c r="AB1902" i="19"/>
  <c r="AB1903" i="19"/>
  <c r="AB1904" i="19"/>
  <c r="AB1905" i="19"/>
  <c r="AB1906" i="19"/>
  <c r="AB1907" i="19"/>
  <c r="AB1908" i="19"/>
  <c r="AB1909" i="19"/>
  <c r="AB1910" i="19"/>
  <c r="AB1911" i="19"/>
  <c r="AB1912" i="19"/>
  <c r="AB1913" i="19"/>
  <c r="AB1914" i="19"/>
  <c r="AB1915" i="19"/>
  <c r="AB1916" i="19"/>
  <c r="AB1917" i="19"/>
  <c r="AB1918" i="19"/>
  <c r="AB1919" i="19"/>
  <c r="AB1920" i="19"/>
  <c r="AB1921" i="19"/>
  <c r="AB1922" i="19"/>
  <c r="AB1923" i="19"/>
  <c r="AB1924" i="19"/>
  <c r="AB1925" i="19"/>
  <c r="AB1926" i="19"/>
  <c r="AB1927" i="19"/>
  <c r="AB1928" i="19"/>
  <c r="AB1929" i="19"/>
  <c r="AB1930" i="19"/>
  <c r="AB1931" i="19"/>
  <c r="AB1932" i="19"/>
  <c r="AB1933" i="19"/>
  <c r="AB1934" i="19"/>
  <c r="AB1935" i="19"/>
  <c r="AB1936" i="19"/>
  <c r="AB1937" i="19"/>
  <c r="AB1938" i="19"/>
  <c r="AB1939" i="19"/>
  <c r="AB1940" i="19"/>
  <c r="AB1941" i="19"/>
  <c r="AB1942" i="19"/>
  <c r="AB1943" i="19"/>
  <c r="AB1944" i="19"/>
  <c r="AB1945" i="19"/>
  <c r="AB1946" i="19"/>
  <c r="AB1947" i="19"/>
  <c r="AB1948" i="19"/>
  <c r="AB1949" i="19"/>
  <c r="AB1950" i="19"/>
  <c r="AB1951" i="19"/>
  <c r="AB1952" i="19"/>
  <c r="AB1953" i="19"/>
  <c r="AB1954" i="19"/>
  <c r="AB1955" i="19"/>
  <c r="AB1956" i="19"/>
  <c r="AB1957" i="19"/>
  <c r="AB1958" i="19"/>
  <c r="AB1959" i="19"/>
  <c r="AB1960" i="19"/>
  <c r="AB1961" i="19"/>
  <c r="AB1962" i="19"/>
  <c r="AB1963" i="19"/>
  <c r="AB1964" i="19"/>
  <c r="AB1965" i="19"/>
  <c r="AB1966" i="19"/>
  <c r="AB1967" i="19"/>
  <c r="AB1968" i="19"/>
  <c r="AB1969" i="19"/>
  <c r="AB1970" i="19"/>
  <c r="AB1971" i="19"/>
  <c r="AB1972" i="19"/>
  <c r="AB1973" i="19"/>
  <c r="AB1974" i="19"/>
  <c r="AB1975" i="19"/>
  <c r="AB1976" i="19"/>
  <c r="AB1977" i="19"/>
  <c r="AB1978" i="19"/>
  <c r="AB1979" i="19"/>
  <c r="AB1980" i="19"/>
  <c r="AB1981" i="19"/>
  <c r="AB1982" i="19"/>
  <c r="AB1983" i="19"/>
  <c r="AB1984" i="19"/>
  <c r="AB1985" i="19"/>
  <c r="AB1986" i="19"/>
  <c r="AB1987" i="19"/>
  <c r="AB1988" i="19"/>
  <c r="AB1989" i="19"/>
  <c r="AB1990" i="19"/>
  <c r="AB1991" i="19"/>
  <c r="AB1992" i="19"/>
  <c r="AB1993" i="19"/>
  <c r="AB1994" i="19"/>
  <c r="AB1995" i="19"/>
  <c r="AB1996" i="19"/>
  <c r="AB1997" i="19"/>
  <c r="AB1998" i="19"/>
  <c r="AB1999" i="19"/>
  <c r="AB2000" i="19"/>
  <c r="AB2001" i="19"/>
  <c r="AB2002" i="19"/>
  <c r="AB2003" i="19"/>
  <c r="AB2004" i="19"/>
  <c r="AB2005" i="19"/>
  <c r="AB2006" i="19"/>
  <c r="AB2007" i="19"/>
  <c r="AB2008" i="19"/>
  <c r="AB2009" i="19"/>
  <c r="AB2010" i="19"/>
  <c r="AB2011" i="19"/>
  <c r="AB2012" i="19"/>
  <c r="AB2013" i="19"/>
  <c r="AB2014" i="19"/>
  <c r="AB2015" i="19"/>
  <c r="AB2016" i="19"/>
  <c r="AB2017" i="19"/>
  <c r="AB2018" i="19"/>
  <c r="AB2019" i="19"/>
  <c r="AB2020" i="19"/>
  <c r="AB2021" i="19"/>
  <c r="AB2022" i="19"/>
  <c r="AB2023" i="19"/>
  <c r="AB2024" i="19"/>
  <c r="AB2025" i="19"/>
  <c r="AB2026" i="19"/>
  <c r="AB2027" i="19"/>
  <c r="AB2028" i="19"/>
  <c r="AB2029" i="19"/>
  <c r="AB2030" i="19"/>
  <c r="AB2031" i="19"/>
  <c r="AB2032" i="19"/>
  <c r="AB2033" i="19"/>
  <c r="AB2034" i="19"/>
  <c r="AB2035" i="19"/>
  <c r="AB2036" i="19"/>
  <c r="AB2037" i="19"/>
  <c r="AB2038" i="19"/>
  <c r="AB2039" i="19"/>
  <c r="AB2040" i="19"/>
  <c r="AB2041" i="19"/>
  <c r="AB2042" i="19"/>
  <c r="AB2043" i="19"/>
  <c r="AB2044" i="19"/>
  <c r="AB2045" i="19"/>
  <c r="AB2046" i="19"/>
  <c r="AB2047" i="19"/>
  <c r="AB2048" i="19"/>
  <c r="AB2049" i="19"/>
  <c r="AB2050" i="19"/>
  <c r="AB2051" i="19"/>
  <c r="AB2052" i="19"/>
  <c r="AB2053" i="19"/>
  <c r="AB2054" i="19"/>
  <c r="AB2055" i="19"/>
  <c r="AB2056" i="19"/>
  <c r="AB2057" i="19"/>
  <c r="AB2058" i="19"/>
  <c r="AB2059" i="19"/>
  <c r="AB2060" i="19"/>
  <c r="AB2061" i="19"/>
  <c r="AB2062" i="19"/>
  <c r="AB2063" i="19"/>
  <c r="AB2064" i="19"/>
  <c r="AB2065" i="19"/>
  <c r="AB2066" i="19"/>
  <c r="AB2067" i="19"/>
  <c r="AB2068" i="19"/>
  <c r="AB2069" i="19"/>
  <c r="AB2070" i="19"/>
  <c r="AB2071" i="19"/>
  <c r="AB2072" i="19"/>
  <c r="AB2073" i="19"/>
  <c r="AB2074" i="19"/>
  <c r="AB2075" i="19"/>
  <c r="AB2076" i="19"/>
  <c r="AB2077" i="19"/>
  <c r="AB2078" i="19"/>
  <c r="AB2079" i="19"/>
  <c r="AB2080" i="19"/>
  <c r="AB2081" i="19"/>
  <c r="AB2082" i="19"/>
  <c r="AB2083" i="19"/>
  <c r="AB2084" i="19"/>
  <c r="AB2085" i="19"/>
  <c r="AB2086" i="19"/>
  <c r="AB2087" i="19"/>
  <c r="AB2088" i="19"/>
  <c r="AB2089" i="19"/>
  <c r="AB2090" i="19"/>
  <c r="AB2091" i="19"/>
  <c r="AB2092" i="19"/>
  <c r="AB2093" i="19"/>
  <c r="AB2094" i="19"/>
  <c r="AB2095" i="19"/>
  <c r="AB2096" i="19"/>
  <c r="AB2097" i="19"/>
  <c r="AB2098" i="19"/>
  <c r="AB2099" i="19"/>
  <c r="AB2100" i="19"/>
  <c r="AB2101" i="19"/>
  <c r="AB2102" i="19"/>
  <c r="AB2103" i="19"/>
  <c r="AB2104" i="19"/>
  <c r="AB2105" i="19"/>
  <c r="AB2106" i="19"/>
  <c r="AB2107" i="19"/>
  <c r="AB2108" i="19"/>
  <c r="AB2109" i="19"/>
  <c r="AB2110" i="19"/>
  <c r="AB2111" i="19"/>
  <c r="AB2112" i="19"/>
  <c r="AB2113" i="19"/>
  <c r="AB2114" i="19"/>
  <c r="AB2115" i="19"/>
  <c r="AB2116" i="19"/>
  <c r="AB2117" i="19"/>
  <c r="AB2118" i="19"/>
  <c r="AB2119" i="19"/>
  <c r="AB2120" i="19"/>
  <c r="AB2121" i="19"/>
  <c r="AB2122" i="19"/>
  <c r="AB2123" i="19"/>
  <c r="AB2124" i="19"/>
  <c r="AB2125" i="19"/>
  <c r="AB2126" i="19"/>
  <c r="AB2127" i="19"/>
  <c r="AB2128" i="19"/>
  <c r="AB2129" i="19"/>
  <c r="AB2130" i="19"/>
  <c r="AB2131" i="19"/>
  <c r="AB2132" i="19"/>
  <c r="AB2133" i="19"/>
  <c r="AB2134" i="19"/>
  <c r="AB2135" i="19"/>
  <c r="AB2136" i="19"/>
  <c r="AB2137" i="19"/>
  <c r="AB2138" i="19"/>
  <c r="AB2139" i="19"/>
  <c r="AB2140" i="19"/>
  <c r="AB2141" i="19"/>
  <c r="AB2142" i="19"/>
  <c r="AB2143" i="19"/>
  <c r="AB2144" i="19"/>
  <c r="AB2145" i="19"/>
  <c r="AB2146" i="19"/>
  <c r="AB2147" i="19"/>
  <c r="AB2148" i="19"/>
  <c r="AB2149" i="19"/>
  <c r="AB2150" i="19"/>
  <c r="AB2151" i="19"/>
  <c r="AB2152" i="19"/>
  <c r="AB2153" i="19"/>
  <c r="AB2154" i="19"/>
  <c r="AB2155" i="19"/>
  <c r="AB2156" i="19"/>
  <c r="AB2157" i="19"/>
  <c r="AB2158" i="19"/>
  <c r="AB2159" i="19"/>
  <c r="AB2160" i="19"/>
  <c r="AB2161" i="19"/>
  <c r="AB2162" i="19"/>
  <c r="AB2163" i="19"/>
  <c r="AB2164" i="19"/>
  <c r="AB2165" i="19"/>
  <c r="AB2166" i="19"/>
  <c r="AB2167" i="19"/>
  <c r="AB2168" i="19"/>
  <c r="AB2169" i="19"/>
  <c r="AB2170" i="19"/>
  <c r="AB2171" i="19"/>
  <c r="AB2172" i="19"/>
  <c r="AB2173" i="19"/>
  <c r="AB2174" i="19"/>
  <c r="AB2175" i="19"/>
  <c r="AB2176" i="19"/>
  <c r="AB2177" i="19"/>
  <c r="AB2178" i="19"/>
  <c r="AB2179" i="19"/>
  <c r="AB2180" i="19"/>
  <c r="AB2181" i="19"/>
  <c r="AB2182" i="19"/>
  <c r="AB2183" i="19"/>
  <c r="AB2184" i="19"/>
  <c r="AB2185" i="19"/>
  <c r="AB2186" i="19"/>
  <c r="AB2187" i="19"/>
  <c r="AB2188" i="19"/>
  <c r="AB2189" i="19"/>
  <c r="AB2190" i="19"/>
  <c r="AB2191" i="19"/>
  <c r="AB2192" i="19"/>
  <c r="AB2193" i="19"/>
  <c r="AB2194" i="19"/>
  <c r="AB2195" i="19"/>
  <c r="AB2196" i="19"/>
  <c r="AB2197" i="19"/>
  <c r="AB2198" i="19"/>
  <c r="AB2199" i="19"/>
  <c r="AB2200" i="19"/>
  <c r="AB2201" i="19"/>
  <c r="AB2202" i="19"/>
  <c r="AB2203" i="19"/>
  <c r="AB2204" i="19"/>
  <c r="AB2205" i="19"/>
  <c r="AB2206" i="19"/>
  <c r="AB2207" i="19"/>
  <c r="AB2208" i="19"/>
  <c r="AB2209" i="19"/>
  <c r="AB2210" i="19"/>
  <c r="AB2211" i="19"/>
  <c r="AB2212" i="19"/>
  <c r="AB2213" i="19"/>
  <c r="AB2214" i="19"/>
  <c r="AB2215" i="19"/>
  <c r="AB2216" i="19"/>
  <c r="AB2217" i="19"/>
  <c r="AB2218" i="19"/>
  <c r="AB2219" i="19"/>
  <c r="AB2220" i="19"/>
  <c r="AB2221" i="19"/>
  <c r="AB2222" i="19"/>
  <c r="AB2223" i="19"/>
  <c r="AB2224" i="19"/>
  <c r="AB2225" i="19"/>
  <c r="AB2226" i="19"/>
  <c r="AB2227" i="19"/>
  <c r="AB2228" i="19"/>
  <c r="AB2229" i="19"/>
  <c r="AB2230" i="19"/>
  <c r="AB2231" i="19"/>
  <c r="AB2232" i="19"/>
  <c r="AB2233" i="19"/>
  <c r="AB2234" i="19"/>
  <c r="AB2235" i="19"/>
  <c r="AB2236" i="19"/>
  <c r="AB2237" i="19"/>
  <c r="AB2238" i="19"/>
  <c r="AB2239" i="19"/>
  <c r="AB2240" i="19"/>
  <c r="AB2241" i="19"/>
  <c r="AB2242" i="19"/>
  <c r="AB2243" i="19"/>
  <c r="AB2244" i="19"/>
  <c r="AB2245" i="19"/>
  <c r="AB2246" i="19"/>
  <c r="AB2247" i="19"/>
  <c r="AB2248" i="19"/>
  <c r="AB2249" i="19"/>
  <c r="AB2250" i="19"/>
  <c r="AB2251" i="19"/>
  <c r="AB2252" i="19"/>
  <c r="AB2253" i="19"/>
  <c r="AB2254" i="19"/>
  <c r="AB2255" i="19"/>
  <c r="AB2256" i="19"/>
  <c r="AB2257" i="19"/>
  <c r="AB2258" i="19"/>
  <c r="AB2259" i="19"/>
  <c r="AB2260" i="19"/>
  <c r="AB2261" i="19"/>
  <c r="AB2262" i="19"/>
  <c r="AB2263" i="19"/>
  <c r="AB2264" i="19"/>
  <c r="AB2265" i="19"/>
  <c r="AB2266" i="19"/>
  <c r="AB2267" i="19"/>
  <c r="AB2268" i="19"/>
  <c r="AB2269" i="19"/>
  <c r="AB2270" i="19"/>
  <c r="AB2271" i="19"/>
  <c r="AB2272" i="19"/>
  <c r="AB2273" i="19"/>
  <c r="AB2274" i="19"/>
  <c r="AB2275" i="19"/>
  <c r="AB2276" i="19"/>
  <c r="AB2277" i="19"/>
  <c r="AB2278" i="19"/>
  <c r="AB2279" i="19"/>
  <c r="AB2280" i="19"/>
  <c r="AB2281" i="19"/>
  <c r="AB2282" i="19"/>
  <c r="AB2283" i="19"/>
  <c r="AB2284" i="19"/>
  <c r="AB2285" i="19"/>
  <c r="AB2286" i="19"/>
  <c r="AB2287" i="19"/>
  <c r="AB2288" i="19"/>
  <c r="AB2289" i="19"/>
  <c r="AB2290" i="19"/>
  <c r="AB2291" i="19"/>
  <c r="AB2292" i="19"/>
  <c r="AB2293" i="19"/>
  <c r="AB2294" i="19"/>
  <c r="AB2295" i="19"/>
  <c r="AB2296" i="19"/>
  <c r="AB2297" i="19"/>
  <c r="AB2298" i="19"/>
  <c r="AB2299" i="19"/>
  <c r="AB2300" i="19"/>
  <c r="AB2301" i="19"/>
  <c r="AB2302" i="19"/>
  <c r="AB2303" i="19"/>
  <c r="AB2304" i="19"/>
  <c r="AB2305" i="19"/>
  <c r="AB2306" i="19"/>
  <c r="AB2307" i="19"/>
  <c r="AB2308" i="19"/>
  <c r="AB2309" i="19"/>
  <c r="AB2310" i="19"/>
  <c r="AB2311" i="19"/>
  <c r="AB2312" i="19"/>
  <c r="AB2313" i="19"/>
  <c r="AB2314" i="19"/>
  <c r="AB2315" i="19"/>
  <c r="AB2316" i="19"/>
  <c r="AB2317" i="19"/>
  <c r="AB2318" i="19"/>
  <c r="AB2319" i="19"/>
  <c r="AB2320" i="19"/>
  <c r="AB2321" i="19"/>
  <c r="AB2322" i="19"/>
  <c r="AB2323" i="19"/>
  <c r="AB2324" i="19"/>
  <c r="AB2325" i="19"/>
  <c r="AB2326" i="19"/>
  <c r="AB2327" i="19"/>
  <c r="AB2328" i="19"/>
  <c r="AB2329" i="19"/>
  <c r="AB2330" i="19"/>
  <c r="AB2331" i="19"/>
  <c r="AB2332" i="19"/>
  <c r="AB2333" i="19"/>
  <c r="AB2334" i="19"/>
  <c r="AB2335" i="19"/>
  <c r="AB2336" i="19"/>
  <c r="AB2337" i="19"/>
  <c r="AB2338" i="19"/>
  <c r="AB2339" i="19"/>
  <c r="AB2340" i="19"/>
  <c r="AB2341" i="19"/>
  <c r="AB2342" i="19"/>
  <c r="AB2343" i="19"/>
  <c r="AB2344" i="19"/>
  <c r="AB2345" i="19"/>
  <c r="AB2346" i="19"/>
  <c r="AB2347" i="19"/>
  <c r="AB2348" i="19"/>
  <c r="AB2349" i="19"/>
  <c r="AB2350" i="19"/>
  <c r="AB2351" i="19"/>
  <c r="AB2352" i="19"/>
  <c r="AB2353" i="19"/>
  <c r="AB2354" i="19"/>
  <c r="AB2355" i="19"/>
  <c r="AB2356" i="19"/>
  <c r="AB2357" i="19"/>
  <c r="AB2358" i="19"/>
  <c r="AB2359" i="19"/>
  <c r="AB2360" i="19"/>
  <c r="AB2361" i="19"/>
  <c r="AB2362" i="19"/>
  <c r="AB2363" i="19"/>
  <c r="AB2364" i="19"/>
  <c r="AB2365" i="19"/>
  <c r="AB2366" i="19"/>
  <c r="AB2367" i="19"/>
  <c r="AB2368" i="19"/>
  <c r="AB2369" i="19"/>
  <c r="AB2370" i="19"/>
  <c r="AB2371" i="19"/>
  <c r="AB2372" i="19"/>
  <c r="AB2373" i="19"/>
  <c r="AB2374" i="19"/>
  <c r="AB2375" i="19"/>
  <c r="AB2376" i="19"/>
  <c r="AB2377" i="19"/>
  <c r="AB2378" i="19"/>
  <c r="AB2379" i="19"/>
  <c r="AB2380" i="19"/>
  <c r="AB2381" i="19"/>
  <c r="AB2382" i="19"/>
  <c r="AB2383" i="19"/>
  <c r="AB2384" i="19"/>
  <c r="AB2385" i="19"/>
  <c r="AB2386" i="19"/>
  <c r="AB2387" i="19"/>
  <c r="AB2388" i="19"/>
  <c r="AB2389" i="19"/>
  <c r="AB2390" i="19"/>
  <c r="AB2391" i="19"/>
  <c r="AB2392" i="19"/>
  <c r="AB2393" i="19"/>
  <c r="AB2394" i="19"/>
  <c r="AB2395" i="19"/>
  <c r="AB2396" i="19"/>
  <c r="AB2397" i="19"/>
  <c r="AB2398" i="19"/>
  <c r="AB2399" i="19"/>
  <c r="AB2400" i="19"/>
  <c r="AB2401" i="19"/>
  <c r="AB2402" i="19"/>
  <c r="AB2403" i="19"/>
  <c r="AB2404" i="19"/>
  <c r="AB2405" i="19"/>
  <c r="AB2406" i="19"/>
  <c r="AB2407" i="19"/>
  <c r="AB2408" i="19"/>
  <c r="AB2409" i="19"/>
  <c r="AB2410" i="19"/>
  <c r="AB2411" i="19"/>
  <c r="AB2412" i="19"/>
  <c r="AB2413" i="19"/>
  <c r="AB2414" i="19"/>
  <c r="AB2415" i="19"/>
  <c r="AB2416" i="19"/>
  <c r="AB2417" i="19"/>
  <c r="AB2418" i="19"/>
  <c r="AB2419" i="19"/>
  <c r="AB2420" i="19"/>
  <c r="AB2421" i="19"/>
  <c r="AB2422" i="19"/>
  <c r="AB2423" i="19"/>
  <c r="AB2424" i="19"/>
  <c r="AB2425" i="19"/>
  <c r="AB2426" i="19"/>
  <c r="AB2427" i="19"/>
  <c r="AB2428" i="19"/>
  <c r="AB2429" i="19"/>
  <c r="AB2430" i="19"/>
  <c r="AB2431" i="19"/>
  <c r="AB2432" i="19"/>
  <c r="AB2433" i="19"/>
  <c r="AB2434" i="19"/>
  <c r="AB2435" i="19"/>
  <c r="AB2436" i="19"/>
  <c r="AB2437" i="19"/>
  <c r="AB2438" i="19"/>
  <c r="AB2439" i="19"/>
  <c r="AB2440" i="19"/>
  <c r="AB2441" i="19"/>
  <c r="AB2442" i="19"/>
  <c r="AB2443" i="19"/>
  <c r="AB2444" i="19"/>
  <c r="AB2445" i="19"/>
  <c r="AB2446" i="19"/>
  <c r="AB2447" i="19"/>
  <c r="AB2448" i="19"/>
  <c r="AB2449" i="19"/>
  <c r="AB2450" i="19"/>
  <c r="AB2451" i="19"/>
  <c r="AB2452" i="19"/>
  <c r="AB2453" i="19"/>
  <c r="AB2454" i="19"/>
  <c r="AB2455" i="19"/>
  <c r="AB2456" i="19"/>
  <c r="AB2457" i="19"/>
  <c r="AB2458" i="19"/>
  <c r="AB2459" i="19"/>
  <c r="AB2460" i="19"/>
  <c r="AB2461" i="19"/>
  <c r="AB2462" i="19"/>
  <c r="AB2463" i="19"/>
  <c r="AB2464" i="19"/>
  <c r="AB2465" i="19"/>
  <c r="AB2466" i="19"/>
  <c r="AB2467" i="19"/>
  <c r="AB2468" i="19"/>
  <c r="AB2469" i="19"/>
  <c r="AB2470" i="19"/>
  <c r="AB2471" i="19"/>
  <c r="AB2472" i="19"/>
  <c r="AB2473" i="19"/>
  <c r="AB2474" i="19"/>
  <c r="AB2475" i="19"/>
  <c r="AB2476" i="19"/>
  <c r="AB2477" i="19"/>
  <c r="AB2478" i="19"/>
  <c r="AB2479" i="19"/>
  <c r="AB2480" i="19"/>
  <c r="AB2481" i="19"/>
  <c r="AB2482" i="19"/>
  <c r="AB2483" i="19"/>
  <c r="AB2484" i="19"/>
  <c r="AB2485" i="19"/>
  <c r="AB2486" i="19"/>
  <c r="AB2487" i="19"/>
  <c r="AB2488" i="19"/>
  <c r="AB2489" i="19"/>
  <c r="AB2490" i="19"/>
  <c r="AB2491" i="19"/>
  <c r="AB2492" i="19"/>
  <c r="AB2493" i="19"/>
  <c r="AB2494" i="19"/>
  <c r="AB2495" i="19"/>
  <c r="AB2496" i="19"/>
  <c r="AB2497" i="19"/>
  <c r="AB2498" i="19"/>
  <c r="AB2499" i="19"/>
  <c r="AB2500" i="19"/>
  <c r="AB2501" i="19"/>
  <c r="AB2502" i="19"/>
  <c r="AB2503" i="19"/>
  <c r="AB2504" i="19"/>
  <c r="AB2505" i="19"/>
  <c r="AB2506" i="19"/>
  <c r="AB2507" i="19"/>
  <c r="AB2508" i="19"/>
  <c r="AB2509" i="19"/>
  <c r="AB2510" i="19"/>
  <c r="AB2511" i="19"/>
  <c r="AB2512" i="19"/>
  <c r="AB2513" i="19"/>
  <c r="AB2514" i="19"/>
  <c r="AB2515" i="19"/>
  <c r="AB2516" i="19"/>
  <c r="AB2517" i="19"/>
  <c r="AB2518" i="19"/>
  <c r="AB2519" i="19"/>
  <c r="AB2520" i="19"/>
  <c r="AB2521" i="19"/>
  <c r="AB2522" i="19"/>
  <c r="AB2523" i="19"/>
  <c r="AB2524" i="19"/>
  <c r="AB2525" i="19"/>
  <c r="AB2526" i="19"/>
  <c r="AB2527" i="19"/>
  <c r="AB2528" i="19"/>
  <c r="AB2529" i="19"/>
  <c r="AB2530" i="19"/>
  <c r="AB2531" i="19"/>
  <c r="AB2532" i="19"/>
  <c r="AB2533" i="19"/>
  <c r="AB2534" i="19"/>
  <c r="AB2535" i="19"/>
  <c r="AB2536" i="19"/>
  <c r="AB2537" i="19"/>
  <c r="AB2538" i="19"/>
  <c r="AB2539" i="19"/>
  <c r="AB2540" i="19"/>
  <c r="AB2541" i="19"/>
  <c r="AB2542" i="19"/>
  <c r="AB2543" i="19"/>
  <c r="AB2544" i="19"/>
  <c r="AB2545" i="19"/>
  <c r="AB2546" i="19"/>
  <c r="AB2547" i="19"/>
  <c r="AB2548" i="19"/>
  <c r="AB2549" i="19"/>
  <c r="AB2550" i="19"/>
  <c r="AB2551" i="19"/>
  <c r="AB2552" i="19"/>
  <c r="AB2553" i="19"/>
  <c r="AB2554" i="19"/>
  <c r="AB2555" i="19"/>
  <c r="AB2556" i="19"/>
  <c r="AB2557" i="19"/>
  <c r="AB2558" i="19"/>
  <c r="AB2559" i="19"/>
  <c r="AB2560" i="19"/>
  <c r="AB2561" i="19"/>
  <c r="AB2562" i="19"/>
  <c r="AB2563" i="19"/>
  <c r="AB2564" i="19"/>
  <c r="AB2565" i="19"/>
  <c r="AB2566" i="19"/>
  <c r="AB2567" i="19"/>
  <c r="AB2568" i="19"/>
  <c r="AB2569" i="19"/>
  <c r="AB2570" i="19"/>
  <c r="AB2571" i="19"/>
  <c r="AB2572" i="19"/>
  <c r="AB2573" i="19"/>
  <c r="AB2574" i="19"/>
  <c r="AB2575" i="19"/>
  <c r="AB2576" i="19"/>
  <c r="AB2577" i="19"/>
  <c r="AB2578" i="19"/>
  <c r="AB2579" i="19"/>
  <c r="AB2580" i="19"/>
  <c r="AB2581" i="19"/>
  <c r="AB2582" i="19"/>
  <c r="AB2583" i="19"/>
  <c r="AB2584" i="19"/>
  <c r="AB2585" i="19"/>
  <c r="AB2586" i="19"/>
  <c r="AB2587" i="19"/>
  <c r="AB2588" i="19"/>
  <c r="AB2589" i="19"/>
  <c r="AB2590" i="19"/>
  <c r="AB2591" i="19"/>
  <c r="AB2592" i="19"/>
  <c r="AB2593" i="19"/>
  <c r="AB2594" i="19"/>
  <c r="AB2595" i="19"/>
  <c r="AB2596" i="19"/>
  <c r="AB2597" i="19"/>
  <c r="AB2598" i="19"/>
  <c r="AB2599" i="19"/>
  <c r="AB2600" i="19"/>
  <c r="AB2601" i="19"/>
  <c r="AB2602" i="19"/>
  <c r="AB2603" i="19"/>
  <c r="AB2604" i="19"/>
  <c r="AB2605" i="19"/>
  <c r="AB2606" i="19"/>
  <c r="AB2607" i="19"/>
  <c r="AB2608" i="19"/>
  <c r="AB2609" i="19"/>
  <c r="AB2610" i="19"/>
  <c r="AB2611" i="19"/>
  <c r="AB2612" i="19"/>
  <c r="AB2613" i="19"/>
  <c r="AB2614" i="19"/>
  <c r="AB2615" i="19"/>
  <c r="AB2616" i="19"/>
  <c r="AB2617" i="19"/>
  <c r="AB2618" i="19"/>
  <c r="AB2619" i="19"/>
  <c r="AB2620" i="19"/>
  <c r="AB2621" i="19"/>
  <c r="AB2622" i="19"/>
  <c r="AB2623" i="19"/>
  <c r="AB2624" i="19"/>
  <c r="AB2625" i="19"/>
  <c r="AB2626" i="19"/>
  <c r="AB2627" i="19"/>
  <c r="AB2628" i="19"/>
  <c r="AB2629" i="19"/>
  <c r="AB2630" i="19"/>
  <c r="AB2631" i="19"/>
  <c r="AB2632" i="19"/>
  <c r="AB2633" i="19"/>
  <c r="AB2634" i="19"/>
  <c r="AB2635" i="19"/>
  <c r="AB2636" i="19"/>
  <c r="AB2637" i="19"/>
  <c r="AB2638" i="19"/>
  <c r="AB2639" i="19"/>
  <c r="AB2640" i="19"/>
  <c r="AB2641" i="19"/>
  <c r="AB2642" i="19"/>
  <c r="AB2643" i="19"/>
  <c r="AB2644" i="19"/>
  <c r="AB2645" i="19"/>
  <c r="AB2646" i="19"/>
  <c r="AB2647" i="19"/>
  <c r="AB2648" i="19"/>
  <c r="AB2649" i="19"/>
  <c r="AB2650" i="19"/>
  <c r="AB2651" i="19"/>
  <c r="AB2652" i="19"/>
  <c r="AB2653" i="19"/>
  <c r="AB2654" i="19"/>
  <c r="AB2655" i="19"/>
  <c r="AB2656" i="19"/>
  <c r="AB2657" i="19"/>
  <c r="AB2658" i="19"/>
  <c r="AB2659" i="19"/>
  <c r="AB2660" i="19"/>
  <c r="AB2661" i="19"/>
  <c r="AB2662" i="19"/>
  <c r="AB2663" i="19"/>
  <c r="AB2664" i="19"/>
  <c r="AB2665" i="19"/>
  <c r="AB2666" i="19"/>
  <c r="AB2667" i="19"/>
  <c r="AB2668" i="19"/>
  <c r="AB2669" i="19"/>
  <c r="AB2670" i="19"/>
  <c r="AB2671" i="19"/>
  <c r="AB2672" i="19"/>
  <c r="AB2673" i="19"/>
  <c r="AB2674" i="19"/>
  <c r="AB2675" i="19"/>
  <c r="AB2676" i="19"/>
  <c r="AB2677" i="19"/>
  <c r="AB2678" i="19"/>
  <c r="AB2679" i="19"/>
  <c r="AB2680" i="19"/>
  <c r="AB2681" i="19"/>
  <c r="AB2682" i="19"/>
  <c r="AB2683" i="19"/>
  <c r="AB2684" i="19"/>
  <c r="AB2685" i="19"/>
  <c r="AB2686" i="19"/>
  <c r="AB2687" i="19"/>
  <c r="AB2688" i="19"/>
  <c r="AB2689" i="19"/>
  <c r="AB2690" i="19"/>
  <c r="AB2691" i="19"/>
  <c r="AB2692" i="19"/>
  <c r="AB2693" i="19"/>
  <c r="AB2694" i="19"/>
  <c r="AB2695" i="19"/>
  <c r="AB2696" i="19"/>
  <c r="AB2697" i="19"/>
  <c r="AB2698" i="19"/>
  <c r="AB2699" i="19"/>
  <c r="AB2700" i="19"/>
  <c r="AB2701" i="19"/>
  <c r="AB2702" i="19"/>
  <c r="AB2703" i="19"/>
  <c r="AB2704" i="19"/>
  <c r="AB2705" i="19"/>
  <c r="AB2706" i="19"/>
  <c r="AB2707" i="19"/>
  <c r="AB2708" i="19"/>
  <c r="AB2709" i="19"/>
  <c r="AB2710" i="19"/>
  <c r="AB2711" i="19"/>
  <c r="AB2712" i="19"/>
  <c r="AB2713" i="19"/>
  <c r="AB2714" i="19"/>
  <c r="AB2715" i="19"/>
  <c r="AB2716" i="19"/>
  <c r="AB2717" i="19"/>
  <c r="AB2718" i="19"/>
  <c r="AB2719" i="19"/>
  <c r="AB2720" i="19"/>
  <c r="AB2721" i="19"/>
  <c r="AB2722" i="19"/>
  <c r="AB2723" i="19"/>
  <c r="AB2724" i="19"/>
  <c r="AB2725" i="19"/>
  <c r="AB2726" i="19"/>
  <c r="AB2727" i="19"/>
  <c r="AB2728" i="19"/>
  <c r="AB2729" i="19"/>
  <c r="AB2730" i="19"/>
  <c r="AB2731" i="19"/>
  <c r="AB2732" i="19"/>
  <c r="AB2733" i="19"/>
  <c r="AB2734" i="19"/>
  <c r="AB2735" i="19"/>
  <c r="AB2736" i="19"/>
  <c r="AB2737" i="19"/>
  <c r="AB2738" i="19"/>
  <c r="AB2739" i="19"/>
  <c r="AB2740" i="19"/>
  <c r="AB2741" i="19"/>
  <c r="AB2742" i="19"/>
  <c r="AB2743" i="19"/>
  <c r="AB2744" i="19"/>
  <c r="AB2745" i="19"/>
  <c r="AB2746" i="19"/>
  <c r="AB2747" i="19"/>
  <c r="AB2748" i="19"/>
  <c r="AB2749" i="19"/>
  <c r="AB2750" i="19"/>
  <c r="AB2751" i="19"/>
  <c r="AB2752" i="19"/>
  <c r="AB2753" i="19"/>
  <c r="AB2754" i="19"/>
  <c r="AB2755" i="19"/>
  <c r="AB2756" i="19"/>
  <c r="AB2757" i="19"/>
  <c r="AB2758" i="19"/>
  <c r="AB2759" i="19"/>
  <c r="AB2760" i="19"/>
  <c r="AB2761" i="19"/>
  <c r="AB2762" i="19"/>
  <c r="AB2763" i="19"/>
  <c r="AB2764" i="19"/>
  <c r="AB2765" i="19"/>
  <c r="AB2766" i="19"/>
  <c r="AB2767" i="19"/>
  <c r="AB2768" i="19"/>
  <c r="AB2769" i="19"/>
  <c r="AB2770" i="19"/>
  <c r="AB2771" i="19"/>
  <c r="AB2772" i="19"/>
  <c r="AB2773" i="19"/>
  <c r="AB2774" i="19"/>
  <c r="AB2775" i="19"/>
  <c r="AB2776" i="19"/>
  <c r="AB2777" i="19"/>
  <c r="AB2778" i="19"/>
  <c r="AB2779" i="19"/>
  <c r="AB2780" i="19"/>
  <c r="AB2781" i="19"/>
  <c r="AB2782" i="19"/>
  <c r="AB2783" i="19"/>
  <c r="AB2784" i="19"/>
  <c r="AB2785" i="19"/>
  <c r="AB2786" i="19"/>
  <c r="AB2787" i="19"/>
  <c r="AB2788" i="19"/>
  <c r="AB2789" i="19"/>
  <c r="AB2790" i="19"/>
  <c r="AB2791" i="19"/>
  <c r="AB2792" i="19"/>
  <c r="AB2793" i="19"/>
  <c r="AB2794" i="19"/>
  <c r="AB2795" i="19"/>
  <c r="AB2796" i="19"/>
  <c r="AB2797" i="19"/>
  <c r="AB2798" i="19"/>
  <c r="AB2799" i="19"/>
  <c r="AB2800" i="19"/>
  <c r="AB2801" i="19"/>
  <c r="AB2802" i="19"/>
  <c r="AB2803" i="19"/>
  <c r="AB2804" i="19"/>
  <c r="AB2805" i="19"/>
  <c r="AB2806" i="19"/>
  <c r="AB2807" i="19"/>
  <c r="AB2808" i="19"/>
  <c r="AB2809" i="19"/>
  <c r="AB2810" i="19"/>
  <c r="AB2811" i="19"/>
  <c r="AB2812" i="19"/>
  <c r="AB2813" i="19"/>
  <c r="AB2814" i="19"/>
  <c r="AB2815" i="19"/>
  <c r="AB2816" i="19"/>
  <c r="AB2817" i="19"/>
  <c r="AB2818" i="19"/>
  <c r="AB2819" i="19"/>
  <c r="AB2820" i="19"/>
  <c r="AB2821" i="19"/>
  <c r="AB2822" i="19"/>
  <c r="AB2823" i="19"/>
  <c r="AB2824" i="19"/>
  <c r="AB2825" i="19"/>
  <c r="AB2826" i="19"/>
  <c r="AB2827" i="19"/>
  <c r="AB2828" i="19"/>
  <c r="AB2829" i="19"/>
  <c r="AB2830" i="19"/>
  <c r="AB2831" i="19"/>
  <c r="AB2832" i="19"/>
  <c r="AB2833" i="19"/>
  <c r="AB2834" i="19"/>
  <c r="AB2835" i="19"/>
  <c r="AB2836" i="19"/>
  <c r="AB2837" i="19"/>
  <c r="AB2838" i="19"/>
  <c r="AB2839" i="19"/>
  <c r="AB2840" i="19"/>
  <c r="AB2841" i="19"/>
  <c r="AB2842" i="19"/>
  <c r="AB2843" i="19"/>
  <c r="AB2844" i="19"/>
  <c r="AB2845" i="19"/>
  <c r="AB2846" i="19"/>
  <c r="AB2847" i="19"/>
  <c r="AB2848" i="19"/>
  <c r="AB2849" i="19"/>
  <c r="AB2850" i="19"/>
  <c r="AB2851" i="19"/>
  <c r="AB2852" i="19"/>
  <c r="AB2853" i="19"/>
  <c r="AB2854" i="19"/>
  <c r="AB2855" i="19"/>
  <c r="AB2856" i="19"/>
  <c r="AB2857" i="19"/>
  <c r="AB2858" i="19"/>
  <c r="AB2859" i="19"/>
  <c r="AB2860" i="19"/>
  <c r="AB2861" i="19"/>
  <c r="AB2862" i="19"/>
  <c r="AB2863" i="19"/>
  <c r="AB2864" i="19"/>
  <c r="AB2865" i="19"/>
  <c r="AB2866" i="19"/>
  <c r="AB2867" i="19"/>
  <c r="AB2868" i="19"/>
  <c r="AB2869" i="19"/>
  <c r="AB2870" i="19"/>
  <c r="AB2871" i="19"/>
  <c r="AB2872" i="19"/>
  <c r="AB2873" i="19"/>
  <c r="AB2874" i="19"/>
  <c r="AB2875" i="19"/>
  <c r="AB2876" i="19"/>
  <c r="AB2877" i="19"/>
  <c r="AB2878" i="19"/>
  <c r="AB2879" i="19"/>
  <c r="AB2880" i="19"/>
  <c r="AB2881" i="19"/>
  <c r="AB2882" i="19"/>
  <c r="AB2883" i="19"/>
  <c r="AB2884" i="19"/>
  <c r="AB2885" i="19"/>
  <c r="AB2886" i="19"/>
  <c r="AB2887" i="19"/>
  <c r="AB2888" i="19"/>
  <c r="AB2889" i="19"/>
  <c r="AB2890" i="19"/>
  <c r="AB2891" i="19"/>
  <c r="AB2892" i="19"/>
  <c r="AB2893" i="19"/>
  <c r="AB2894" i="19"/>
  <c r="AB2895" i="19"/>
  <c r="AB2896" i="19"/>
  <c r="AB2897" i="19"/>
  <c r="AB2898" i="19"/>
  <c r="AB2899" i="19"/>
  <c r="AB2900" i="19"/>
  <c r="AB2901" i="19"/>
  <c r="AB2902" i="19"/>
  <c r="AB2903" i="19"/>
  <c r="AB2904" i="19"/>
  <c r="AB2905" i="19"/>
  <c r="AB2906" i="19"/>
  <c r="AB2907" i="19"/>
  <c r="AB2908" i="19"/>
  <c r="AB2909" i="19"/>
  <c r="AB2910" i="19"/>
  <c r="AB2911" i="19"/>
  <c r="AB2912" i="19"/>
  <c r="AB2913" i="19"/>
  <c r="AB2914" i="19"/>
  <c r="AB2915" i="19"/>
  <c r="AB2916" i="19"/>
  <c r="AB2917" i="19"/>
  <c r="AB2918" i="19"/>
  <c r="AB2919" i="19"/>
  <c r="AB2920" i="19"/>
  <c r="AB2921" i="19"/>
  <c r="AB2922" i="19"/>
  <c r="AB2923" i="19"/>
  <c r="AB2924" i="19"/>
  <c r="AB2925" i="19"/>
  <c r="AB2926" i="19"/>
  <c r="AB2927" i="19"/>
  <c r="AB2928" i="19"/>
  <c r="AB2929" i="19"/>
  <c r="AB2930" i="19"/>
  <c r="AB2931" i="19"/>
  <c r="AB2932" i="19"/>
  <c r="AB2933" i="19"/>
  <c r="AB2934" i="19"/>
  <c r="AB2935" i="19"/>
  <c r="AB2936" i="19"/>
  <c r="AB2937" i="19"/>
  <c r="AB2938" i="19"/>
  <c r="AB2939" i="19"/>
  <c r="AB2940" i="19"/>
  <c r="AB2941" i="19"/>
  <c r="AB2942" i="19"/>
  <c r="AB2943" i="19"/>
  <c r="AB2944" i="19"/>
  <c r="AB2945" i="19"/>
  <c r="AB2946" i="19"/>
  <c r="AB2947" i="19"/>
  <c r="AB2948" i="19"/>
  <c r="AB2949" i="19"/>
  <c r="AB2950" i="19"/>
  <c r="AB2951" i="19"/>
  <c r="AB2952" i="19"/>
  <c r="AB2953" i="19"/>
  <c r="AB2954" i="19"/>
  <c r="AB2955" i="19"/>
  <c r="AB2956" i="19"/>
  <c r="AB2957" i="19"/>
  <c r="AB2958" i="19"/>
  <c r="AB2959" i="19"/>
  <c r="AB2960" i="19"/>
  <c r="AB2961" i="19"/>
  <c r="AB2962" i="19"/>
  <c r="AB2963" i="19"/>
  <c r="AB2964" i="19"/>
  <c r="AB2965" i="19"/>
  <c r="AB2966" i="19"/>
  <c r="AB2967" i="19"/>
  <c r="AB2968" i="19"/>
  <c r="AB2969" i="19"/>
  <c r="AB2970" i="19"/>
  <c r="AB2971" i="19"/>
  <c r="AB2972" i="19"/>
  <c r="AB2973" i="19"/>
  <c r="AB2974" i="19"/>
  <c r="AB2975" i="19"/>
  <c r="AB2976" i="19"/>
  <c r="AB2977" i="19"/>
  <c r="AB2978" i="19"/>
  <c r="AB2979" i="19"/>
  <c r="AB2980" i="19"/>
  <c r="AB2981" i="19"/>
  <c r="AB2982" i="19"/>
  <c r="AB2983" i="19"/>
  <c r="AB2984" i="19"/>
  <c r="AB2985" i="19"/>
  <c r="AB2986" i="19"/>
  <c r="AB2987" i="19"/>
  <c r="AB2988" i="19"/>
  <c r="AB2989" i="19"/>
  <c r="AB2990" i="19"/>
  <c r="AB2991" i="19"/>
  <c r="AB2992" i="19"/>
  <c r="AB2993" i="19"/>
  <c r="AB2994" i="19"/>
  <c r="AB2995" i="19"/>
  <c r="AB2996" i="19"/>
  <c r="AB2997" i="19"/>
  <c r="AB2998" i="19"/>
  <c r="AB2999" i="19"/>
  <c r="AB3000" i="19"/>
  <c r="AB3001" i="19"/>
  <c r="AB3002" i="19"/>
  <c r="AB3003" i="19"/>
  <c r="AB3004" i="19"/>
  <c r="AB3005" i="19"/>
  <c r="AB3006" i="19"/>
  <c r="AB3007" i="19"/>
  <c r="AB3008" i="19"/>
  <c r="AB3009" i="19"/>
  <c r="AB3010" i="19"/>
  <c r="AB3011" i="19"/>
  <c r="AB3012" i="19"/>
  <c r="AB3013" i="19"/>
  <c r="AB3014" i="19"/>
  <c r="AB3015" i="19"/>
  <c r="AB3016" i="19"/>
  <c r="AB3017" i="19"/>
  <c r="AB3018" i="19"/>
  <c r="AB3019" i="19"/>
  <c r="AB3020" i="19"/>
  <c r="AB3021" i="19"/>
  <c r="AB3022" i="19"/>
  <c r="AB3023" i="19"/>
  <c r="AB3024" i="19"/>
  <c r="AB3025" i="19"/>
  <c r="AB3026" i="19"/>
  <c r="AB3027" i="19"/>
  <c r="AB3028" i="19"/>
  <c r="AB3029" i="19"/>
  <c r="AB3030" i="19"/>
  <c r="AB3031" i="19"/>
  <c r="AB3032" i="19"/>
  <c r="AB3033" i="19"/>
  <c r="AB3034" i="19"/>
  <c r="AB3035" i="19"/>
  <c r="AB3036" i="19"/>
  <c r="AB3037" i="19"/>
  <c r="AB3038" i="19"/>
  <c r="AB3039" i="19"/>
  <c r="AB3040" i="19"/>
  <c r="AB3041" i="19"/>
  <c r="AB3042" i="19"/>
  <c r="AB3043" i="19"/>
  <c r="AB3044" i="19"/>
  <c r="AB3045" i="19"/>
  <c r="AB3046" i="19"/>
  <c r="AB3047" i="19"/>
  <c r="AB3048" i="19"/>
  <c r="AB3049" i="19"/>
  <c r="AB3050" i="19"/>
  <c r="AB3051" i="19"/>
  <c r="AB3052" i="19"/>
  <c r="AB3053" i="19"/>
  <c r="AB3054" i="19"/>
  <c r="AB3055" i="19"/>
  <c r="AB3056" i="19"/>
  <c r="AB3057" i="19"/>
  <c r="AB3058" i="19"/>
  <c r="AB3059" i="19"/>
  <c r="AB3060" i="19"/>
  <c r="AB3061" i="19"/>
  <c r="AB3062" i="19"/>
  <c r="AB3063" i="19"/>
  <c r="AB3064" i="19"/>
  <c r="AB3065" i="19"/>
  <c r="AB3066" i="19"/>
  <c r="AB3067" i="19"/>
  <c r="AB3068" i="19"/>
  <c r="AB3069" i="19"/>
  <c r="AB3070" i="19"/>
  <c r="AB3071" i="19"/>
  <c r="AB3072" i="19"/>
  <c r="AB3073" i="19"/>
  <c r="AB3074" i="19"/>
  <c r="AB3075" i="19"/>
  <c r="AB3076" i="19"/>
  <c r="AB3077" i="19"/>
  <c r="AB3078" i="19"/>
  <c r="AB3079" i="19"/>
  <c r="AB3080" i="19"/>
  <c r="AB3081" i="19"/>
  <c r="AB3082" i="19"/>
  <c r="AB3083" i="19"/>
  <c r="AB3084" i="19"/>
  <c r="AB3085" i="19"/>
  <c r="AB3086" i="19"/>
  <c r="AB3087" i="19"/>
  <c r="AB3088" i="19"/>
  <c r="AB3089" i="19"/>
  <c r="AB3090" i="19"/>
  <c r="AB3091" i="19"/>
  <c r="AB3092" i="19"/>
  <c r="AB3093" i="19"/>
  <c r="AB3094" i="19"/>
  <c r="AB3095" i="19"/>
  <c r="AB3096" i="19"/>
  <c r="AB3097" i="19"/>
  <c r="AB3098" i="19"/>
  <c r="AB3099" i="19"/>
  <c r="AB3100" i="19"/>
  <c r="AB3101" i="19"/>
  <c r="AB3102" i="19"/>
  <c r="AB3103" i="19"/>
  <c r="AB3104" i="19"/>
  <c r="AB3105" i="19"/>
  <c r="AB3106" i="19"/>
  <c r="AB3107" i="19"/>
  <c r="AB3108" i="19"/>
  <c r="AB3109" i="19"/>
  <c r="AB3110" i="19"/>
  <c r="AB3111" i="19"/>
  <c r="AB3112" i="19"/>
  <c r="AB3113" i="19"/>
  <c r="AB3114" i="19"/>
  <c r="AB3115" i="19"/>
  <c r="AB3116" i="19"/>
  <c r="AB3117" i="19"/>
  <c r="AB3118" i="19"/>
  <c r="AB3119" i="19"/>
  <c r="AB3120" i="19"/>
  <c r="AB3121" i="19"/>
  <c r="AB3122" i="19"/>
  <c r="AB3123" i="19"/>
  <c r="AB3124" i="19"/>
  <c r="AB3125" i="19"/>
  <c r="AB3126" i="19"/>
  <c r="AB3127" i="19"/>
  <c r="AB3128" i="19"/>
  <c r="AB3129" i="19"/>
  <c r="AB3130" i="19"/>
  <c r="AB3131" i="19"/>
  <c r="AB3132" i="19"/>
  <c r="AB3133" i="19"/>
  <c r="AB3134" i="19"/>
  <c r="AB3135" i="19"/>
  <c r="AB3136" i="19"/>
  <c r="AB3137" i="19"/>
  <c r="AB3138" i="19"/>
  <c r="AB3139" i="19"/>
  <c r="AB3140" i="19"/>
  <c r="AB3141" i="19"/>
  <c r="AB3142" i="19"/>
  <c r="AB3143" i="19"/>
  <c r="AB3144" i="19"/>
  <c r="AB3145" i="19"/>
  <c r="AB3146" i="19"/>
  <c r="AB3147" i="19"/>
  <c r="AB3148" i="19"/>
  <c r="AB3149" i="19"/>
  <c r="AB3150" i="19"/>
  <c r="AB3151" i="19"/>
  <c r="AB3152" i="19"/>
  <c r="AB3153" i="19"/>
  <c r="AB3154" i="19"/>
  <c r="AB3155" i="19"/>
  <c r="AB3156" i="19"/>
  <c r="AB3157" i="19"/>
  <c r="AB3158" i="19"/>
  <c r="AB3159" i="19"/>
  <c r="AB3160" i="19"/>
  <c r="AB3161" i="19"/>
  <c r="AB3162" i="19"/>
  <c r="AB3163" i="19"/>
  <c r="AB3164" i="19"/>
  <c r="AB3165" i="19"/>
  <c r="AB3166" i="19"/>
  <c r="AB3167" i="19"/>
  <c r="AB3168" i="19"/>
  <c r="AB3169" i="19"/>
  <c r="AB3170" i="19"/>
  <c r="AB3171" i="19"/>
  <c r="AB3172" i="19"/>
  <c r="AB3173" i="19"/>
  <c r="AB3174" i="19"/>
  <c r="AB3175" i="19"/>
  <c r="AB3176" i="19"/>
  <c r="AB3177" i="19"/>
  <c r="AB3178" i="19"/>
  <c r="AB3179" i="19"/>
  <c r="AB3180" i="19"/>
  <c r="AB3181" i="19"/>
  <c r="AB3182" i="19"/>
  <c r="AB3183" i="19"/>
  <c r="AB3184" i="19"/>
  <c r="AB3185" i="19"/>
  <c r="AB3186" i="19"/>
  <c r="AB3187" i="19"/>
  <c r="AB3188" i="19"/>
  <c r="AB3189" i="19"/>
  <c r="AB3190" i="19"/>
  <c r="AB3191" i="19"/>
  <c r="AB3192" i="19"/>
  <c r="AB3193" i="19"/>
  <c r="AB3194" i="19"/>
  <c r="AB3195" i="19"/>
  <c r="AB3196" i="19"/>
  <c r="AB3197" i="19"/>
  <c r="AB3198" i="19"/>
  <c r="AB3199" i="19"/>
  <c r="AB3200" i="19"/>
  <c r="AB3201" i="19"/>
  <c r="AB3202" i="19"/>
  <c r="AB3203" i="19"/>
  <c r="AB3204" i="19"/>
  <c r="AB3205" i="19"/>
  <c r="AB3206" i="19"/>
  <c r="AB3207" i="19"/>
  <c r="AB3208" i="19"/>
  <c r="AB3209" i="19"/>
  <c r="AB3210" i="19"/>
  <c r="AB3211" i="19"/>
  <c r="AB3212" i="19"/>
  <c r="AB3213" i="19"/>
  <c r="AB3214" i="19"/>
  <c r="AB3215" i="19"/>
  <c r="AB3216" i="19"/>
  <c r="AB3217" i="19"/>
  <c r="AB3218" i="19"/>
  <c r="AB3219" i="19"/>
  <c r="AB3220" i="19"/>
  <c r="AB3221" i="19"/>
  <c r="AB3222" i="19"/>
  <c r="AB3223" i="19"/>
  <c r="AB3224" i="19"/>
  <c r="AB3225" i="19"/>
  <c r="AB3226" i="19"/>
  <c r="AB3227" i="19"/>
  <c r="AB3228" i="19"/>
  <c r="AB3229" i="19"/>
  <c r="AB3230" i="19"/>
  <c r="AB3231" i="19"/>
  <c r="AB3232" i="19"/>
  <c r="AB3233" i="19"/>
  <c r="AB3234" i="19"/>
  <c r="AB3235" i="19"/>
  <c r="AB3236" i="19"/>
  <c r="AB3237" i="19"/>
  <c r="AB3238" i="19"/>
  <c r="AB3239" i="19"/>
  <c r="AB3240" i="19"/>
  <c r="AB3241" i="19"/>
  <c r="AB3242" i="19"/>
  <c r="AB3243" i="19"/>
  <c r="AB3244" i="19"/>
  <c r="AB3245" i="19"/>
  <c r="AB3246" i="19"/>
  <c r="AB3247" i="19"/>
  <c r="AB3248" i="19"/>
  <c r="AB3249" i="19"/>
  <c r="AB3250" i="19"/>
  <c r="AB3251" i="19"/>
  <c r="AB3252" i="19"/>
  <c r="AB3253" i="19"/>
  <c r="AB3254" i="19"/>
  <c r="AB3255" i="19"/>
  <c r="AB3256" i="19"/>
  <c r="AB3257" i="19"/>
  <c r="AB3258" i="19"/>
  <c r="AB3259" i="19"/>
  <c r="AB3260" i="19"/>
  <c r="AB3261" i="19"/>
  <c r="AB3262" i="19"/>
  <c r="AB3263" i="19"/>
  <c r="AB3264" i="19"/>
  <c r="AB3265" i="19"/>
  <c r="AB3266" i="19"/>
  <c r="AB3267" i="19"/>
  <c r="AB3268" i="19"/>
  <c r="AB3269" i="19"/>
  <c r="AB3270" i="19"/>
  <c r="AB3271" i="19"/>
  <c r="AB3272" i="19"/>
  <c r="AB3273" i="19"/>
  <c r="AB3274" i="19"/>
  <c r="AB3275" i="19"/>
  <c r="AB3276" i="19"/>
  <c r="AB3277" i="19"/>
  <c r="AB3278" i="19"/>
  <c r="AB3279" i="19"/>
  <c r="AB3280" i="19"/>
  <c r="AB3281" i="19"/>
  <c r="AB3282" i="19"/>
  <c r="AB3283" i="19"/>
  <c r="AB3284" i="19"/>
  <c r="AB3285" i="19"/>
  <c r="AB3286" i="19"/>
  <c r="AB3287" i="19"/>
  <c r="AB3288" i="19"/>
  <c r="T44" i="19" l="1"/>
  <c r="S44" i="19"/>
  <c r="S3211" i="19"/>
  <c r="S2843" i="19"/>
  <c r="S2280" i="19"/>
  <c r="S3195" i="19"/>
  <c r="S2779" i="19"/>
  <c r="S2178" i="19"/>
  <c r="S3179" i="19"/>
  <c r="S2715" i="19"/>
  <c r="S2075" i="19"/>
  <c r="S3288" i="19"/>
  <c r="S3157" i="19"/>
  <c r="S2651" i="19"/>
  <c r="S1972" i="19"/>
  <c r="S3275" i="19"/>
  <c r="S3099" i="19"/>
  <c r="S2587" i="19"/>
  <c r="S1871" i="19"/>
  <c r="S3261" i="19"/>
  <c r="S3035" i="19"/>
  <c r="S2523" i="19"/>
  <c r="S1768" i="19"/>
  <c r="S3236" i="19"/>
  <c r="S2971" i="19"/>
  <c r="S2451" i="19"/>
  <c r="S1410" i="19"/>
  <c r="S3224" i="19"/>
  <c r="S2907" i="19"/>
  <c r="S2366" i="19"/>
  <c r="T3273" i="19"/>
  <c r="S3273" i="19"/>
  <c r="T3281" i="19"/>
  <c r="S3281" i="19"/>
  <c r="T2" i="19"/>
  <c r="S2" i="19"/>
  <c r="T3265" i="19"/>
  <c r="S3265" i="19"/>
  <c r="T3233" i="19"/>
  <c r="S3233" i="19"/>
  <c r="T3225" i="19"/>
  <c r="S3225" i="19"/>
  <c r="T3217" i="19"/>
  <c r="S3217" i="19"/>
  <c r="T3209" i="19"/>
  <c r="S3209" i="19"/>
  <c r="T3201" i="19"/>
  <c r="S3201" i="19"/>
  <c r="T3193" i="19"/>
  <c r="S3193" i="19"/>
  <c r="T3185" i="19"/>
  <c r="S3185" i="19"/>
  <c r="T3177" i="19"/>
  <c r="S3177" i="19"/>
  <c r="T3169" i="19"/>
  <c r="S3169" i="19"/>
  <c r="T3161" i="19"/>
  <c r="S3161" i="19"/>
  <c r="T3153" i="19"/>
  <c r="S3153" i="19"/>
  <c r="T3145" i="19"/>
  <c r="S3145" i="19"/>
  <c r="T3137" i="19"/>
  <c r="S3137" i="19"/>
  <c r="T3129" i="19"/>
  <c r="S3129" i="19"/>
  <c r="T3121" i="19"/>
  <c r="S3121" i="19"/>
  <c r="T3113" i="19"/>
  <c r="S3113" i="19"/>
  <c r="T3105" i="19"/>
  <c r="S3105" i="19"/>
  <c r="T3097" i="19"/>
  <c r="S3097" i="19"/>
  <c r="T3089" i="19"/>
  <c r="S3089" i="19"/>
  <c r="T3081" i="19"/>
  <c r="S3081" i="19"/>
  <c r="T3073" i="19"/>
  <c r="S3073" i="19"/>
  <c r="T3065" i="19"/>
  <c r="S3065" i="19"/>
  <c r="T3057" i="19"/>
  <c r="S3057" i="19"/>
  <c r="T3049" i="19"/>
  <c r="S3049" i="19"/>
  <c r="T3041" i="19"/>
  <c r="S3041" i="19"/>
  <c r="T3033" i="19"/>
  <c r="S3033" i="19"/>
  <c r="T3025" i="19"/>
  <c r="S3025" i="19"/>
  <c r="T3017" i="19"/>
  <c r="S3017" i="19"/>
  <c r="T3009" i="19"/>
  <c r="S3009" i="19"/>
  <c r="T3001" i="19"/>
  <c r="S3001" i="19"/>
  <c r="T2993" i="19"/>
  <c r="S2993" i="19"/>
  <c r="T2985" i="19"/>
  <c r="S2985" i="19"/>
  <c r="T2977" i="19"/>
  <c r="S2977" i="19"/>
  <c r="T2969" i="19"/>
  <c r="S2969" i="19"/>
  <c r="T2961" i="19"/>
  <c r="S2961" i="19"/>
  <c r="T2953" i="19"/>
  <c r="S2953" i="19"/>
  <c r="T2945" i="19"/>
  <c r="S2945" i="19"/>
  <c r="T2937" i="19"/>
  <c r="S2937" i="19"/>
  <c r="T2929" i="19"/>
  <c r="S2929" i="19"/>
  <c r="T2921" i="19"/>
  <c r="S2921" i="19"/>
  <c r="T2913" i="19"/>
  <c r="S2913" i="19"/>
  <c r="T2905" i="19"/>
  <c r="S2905" i="19"/>
  <c r="T2897" i="19"/>
  <c r="S2897" i="19"/>
  <c r="T2889" i="19"/>
  <c r="S2889" i="19"/>
  <c r="T2881" i="19"/>
  <c r="S2881" i="19"/>
  <c r="T2873" i="19"/>
  <c r="S2873" i="19"/>
  <c r="T2865" i="19"/>
  <c r="S2865" i="19"/>
  <c r="T2857" i="19"/>
  <c r="S2857" i="19"/>
  <c r="T2849" i="19"/>
  <c r="S2849" i="19"/>
  <c r="T2841" i="19"/>
  <c r="S2841" i="19"/>
  <c r="T2833" i="19"/>
  <c r="S2833" i="19"/>
  <c r="T2825" i="19"/>
  <c r="S2825" i="19"/>
  <c r="T2817" i="19"/>
  <c r="S2817" i="19"/>
  <c r="T2809" i="19"/>
  <c r="S2809" i="19"/>
  <c r="T2801" i="19"/>
  <c r="S2801" i="19"/>
  <c r="T2793" i="19"/>
  <c r="S2793" i="19"/>
  <c r="T2785" i="19"/>
  <c r="S2785" i="19"/>
  <c r="T2777" i="19"/>
  <c r="S2777" i="19"/>
  <c r="T2769" i="19"/>
  <c r="S2769" i="19"/>
  <c r="T2761" i="19"/>
  <c r="S2761" i="19"/>
  <c r="T2753" i="19"/>
  <c r="S2753" i="19"/>
  <c r="T2745" i="19"/>
  <c r="S2745" i="19"/>
  <c r="T2737" i="19"/>
  <c r="S2737" i="19"/>
  <c r="T2729" i="19"/>
  <c r="S2729" i="19"/>
  <c r="T2721" i="19"/>
  <c r="S2721" i="19"/>
  <c r="T2713" i="19"/>
  <c r="S2713" i="19"/>
  <c r="T2705" i="19"/>
  <c r="S2705" i="19"/>
  <c r="T2697" i="19"/>
  <c r="S2697" i="19"/>
  <c r="T2689" i="19"/>
  <c r="S2689" i="19"/>
  <c r="T2681" i="19"/>
  <c r="S2681" i="19"/>
  <c r="T2673" i="19"/>
  <c r="S2673" i="19"/>
  <c r="T2665" i="19"/>
  <c r="S2665" i="19"/>
  <c r="T2657" i="19"/>
  <c r="S2657" i="19"/>
  <c r="T2649" i="19"/>
  <c r="S2649" i="19"/>
  <c r="T2641" i="19"/>
  <c r="S2641" i="19"/>
  <c r="T2633" i="19"/>
  <c r="S2633" i="19"/>
  <c r="T2625" i="19"/>
  <c r="S2625" i="19"/>
  <c r="T2617" i="19"/>
  <c r="S2617" i="19"/>
  <c r="T2609" i="19"/>
  <c r="S2609" i="19"/>
  <c r="T2601" i="19"/>
  <c r="S2601" i="19"/>
  <c r="T2593" i="19"/>
  <c r="S2593" i="19"/>
  <c r="T2585" i="19"/>
  <c r="S2585" i="19"/>
  <c r="T2577" i="19"/>
  <c r="S2577" i="19"/>
  <c r="T2569" i="19"/>
  <c r="S2569" i="19"/>
  <c r="T2561" i="19"/>
  <c r="S2561" i="19"/>
  <c r="T2553" i="19"/>
  <c r="S2553" i="19"/>
  <c r="T2545" i="19"/>
  <c r="S2545" i="19"/>
  <c r="T2537" i="19"/>
  <c r="S2537" i="19"/>
  <c r="T2529" i="19"/>
  <c r="S2529" i="19"/>
  <c r="T2521" i="19"/>
  <c r="S2521" i="19"/>
  <c r="T2513" i="19"/>
  <c r="S2513" i="19"/>
  <c r="T2505" i="19"/>
  <c r="S2505" i="19"/>
  <c r="T2497" i="19"/>
  <c r="S2497" i="19"/>
  <c r="T2489" i="19"/>
  <c r="S2489" i="19"/>
  <c r="T2481" i="19"/>
  <c r="S2481" i="19"/>
  <c r="T2473" i="19"/>
  <c r="S2473" i="19"/>
  <c r="T2465" i="19"/>
  <c r="S2465" i="19"/>
  <c r="T2457" i="19"/>
  <c r="S2457" i="19"/>
  <c r="T2449" i="19"/>
  <c r="S2449" i="19"/>
  <c r="T2441" i="19"/>
  <c r="S2441" i="19"/>
  <c r="T2433" i="19"/>
  <c r="S2433" i="19"/>
  <c r="T2425" i="19"/>
  <c r="S2425" i="19"/>
  <c r="T2417" i="19"/>
  <c r="S2417" i="19"/>
  <c r="T2409" i="19"/>
  <c r="S2409" i="19"/>
  <c r="T2401" i="19"/>
  <c r="S2401" i="19"/>
  <c r="T2393" i="19"/>
  <c r="S2393" i="19"/>
  <c r="T2385" i="19"/>
  <c r="S2385" i="19"/>
  <c r="T2377" i="19"/>
  <c r="S2377" i="19"/>
  <c r="T2369" i="19"/>
  <c r="S2369" i="19"/>
  <c r="T2361" i="19"/>
  <c r="S2361" i="19"/>
  <c r="T2353" i="19"/>
  <c r="S2353" i="19"/>
  <c r="T2345" i="19"/>
  <c r="S2345" i="19"/>
  <c r="T2337" i="19"/>
  <c r="S2337" i="19"/>
  <c r="T2329" i="19"/>
  <c r="S2329" i="19"/>
  <c r="T2321" i="19"/>
  <c r="S2321" i="19"/>
  <c r="T2313" i="19"/>
  <c r="S2313" i="19"/>
  <c r="T2305" i="19"/>
  <c r="S2305" i="19"/>
  <c r="T2297" i="19"/>
  <c r="S2297" i="19"/>
  <c r="T2289" i="19"/>
  <c r="S2289" i="19"/>
  <c r="T2281" i="19"/>
  <c r="S2281" i="19"/>
  <c r="T2273" i="19"/>
  <c r="S2273" i="19"/>
  <c r="T2265" i="19"/>
  <c r="S2265" i="19"/>
  <c r="T2257" i="19"/>
  <c r="S2257" i="19"/>
  <c r="T2249" i="19"/>
  <c r="S2249" i="19"/>
  <c r="T2241" i="19"/>
  <c r="S2241" i="19"/>
  <c r="T2233" i="19"/>
  <c r="S2233" i="19"/>
  <c r="T2225" i="19"/>
  <c r="S2225" i="19"/>
  <c r="T2217" i="19"/>
  <c r="S2217" i="19"/>
  <c r="T2209" i="19"/>
  <c r="S2209" i="19"/>
  <c r="T2201" i="19"/>
  <c r="S2201" i="19"/>
  <c r="T2193" i="19"/>
  <c r="S2193" i="19"/>
  <c r="T2185" i="19"/>
  <c r="S2185" i="19"/>
  <c r="T2177" i="19"/>
  <c r="S2177" i="19"/>
  <c r="T2169" i="19"/>
  <c r="S2169" i="19"/>
  <c r="T2161" i="19"/>
  <c r="S2161" i="19"/>
  <c r="T2153" i="19"/>
  <c r="S2153" i="19"/>
  <c r="T2145" i="19"/>
  <c r="S2145" i="19"/>
  <c r="T2137" i="19"/>
  <c r="S2137" i="19"/>
  <c r="T2129" i="19"/>
  <c r="S2129" i="19"/>
  <c r="T2121" i="19"/>
  <c r="S2121" i="19"/>
  <c r="T2113" i="19"/>
  <c r="S2113" i="19"/>
  <c r="T2105" i="19"/>
  <c r="S2105" i="19"/>
  <c r="T2097" i="19"/>
  <c r="S2097" i="19"/>
  <c r="T2089" i="19"/>
  <c r="S2089" i="19"/>
  <c r="T2081" i="19"/>
  <c r="S2081" i="19"/>
  <c r="T2073" i="19"/>
  <c r="S2073" i="19"/>
  <c r="T2065" i="19"/>
  <c r="S2065" i="19"/>
  <c r="T2057" i="19"/>
  <c r="S2057" i="19"/>
  <c r="T2049" i="19"/>
  <c r="S2049" i="19"/>
  <c r="T2041" i="19"/>
  <c r="S2041" i="19"/>
  <c r="T2033" i="19"/>
  <c r="S2033" i="19"/>
  <c r="T2025" i="19"/>
  <c r="S2025" i="19"/>
  <c r="T2017" i="19"/>
  <c r="S2017" i="19"/>
  <c r="T2009" i="19"/>
  <c r="S2009" i="19"/>
  <c r="T2001" i="19"/>
  <c r="S2001" i="19"/>
  <c r="T1993" i="19"/>
  <c r="S1993" i="19"/>
  <c r="T1985" i="19"/>
  <c r="S1985" i="19"/>
  <c r="T1977" i="19"/>
  <c r="S1977" i="19"/>
  <c r="T1969" i="19"/>
  <c r="S1969" i="19"/>
  <c r="T1961" i="19"/>
  <c r="S1961" i="19"/>
  <c r="T1953" i="19"/>
  <c r="S1953" i="19"/>
  <c r="T1945" i="19"/>
  <c r="S1945" i="19"/>
  <c r="T1937" i="19"/>
  <c r="S1937" i="19"/>
  <c r="T1929" i="19"/>
  <c r="S1929" i="19"/>
  <c r="T1921" i="19"/>
  <c r="S1921" i="19"/>
  <c r="T1913" i="19"/>
  <c r="S1913" i="19"/>
  <c r="T1905" i="19"/>
  <c r="S1905" i="19"/>
  <c r="T1897" i="19"/>
  <c r="S1897" i="19"/>
  <c r="T1889" i="19"/>
  <c r="S1889" i="19"/>
  <c r="T1881" i="19"/>
  <c r="S1881" i="19"/>
  <c r="T1873" i="19"/>
  <c r="S1873" i="19"/>
  <c r="T1865" i="19"/>
  <c r="S1865" i="19"/>
  <c r="T1857" i="19"/>
  <c r="S1857" i="19"/>
  <c r="T1849" i="19"/>
  <c r="S1849" i="19"/>
  <c r="T1841" i="19"/>
  <c r="S1841" i="19"/>
  <c r="T1833" i="19"/>
  <c r="S1833" i="19"/>
  <c r="T1825" i="19"/>
  <c r="S1825" i="19"/>
  <c r="T1817" i="19"/>
  <c r="S1817" i="19"/>
  <c r="T1809" i="19"/>
  <c r="S1809" i="19"/>
  <c r="T1801" i="19"/>
  <c r="S1801" i="19"/>
  <c r="T1793" i="19"/>
  <c r="S1793" i="19"/>
  <c r="T1785" i="19"/>
  <c r="S1785" i="19"/>
  <c r="T1777" i="19"/>
  <c r="S1777" i="19"/>
  <c r="T1769" i="19"/>
  <c r="S1769" i="19"/>
  <c r="T1761" i="19"/>
  <c r="S1761" i="19"/>
  <c r="T1753" i="19"/>
  <c r="S1753" i="19"/>
  <c r="T1745" i="19"/>
  <c r="S1745" i="19"/>
  <c r="T1737" i="19"/>
  <c r="S1737" i="19"/>
  <c r="T1729" i="19"/>
  <c r="S1729" i="19"/>
  <c r="T1721" i="19"/>
  <c r="S1721" i="19"/>
  <c r="T1713" i="19"/>
  <c r="S1713" i="19"/>
  <c r="T1705" i="19"/>
  <c r="S1705" i="19"/>
  <c r="T1697" i="19"/>
  <c r="S1697" i="19"/>
  <c r="T1689" i="19"/>
  <c r="S1689" i="19"/>
  <c r="T1681" i="19"/>
  <c r="S1681" i="19"/>
  <c r="T1673" i="19"/>
  <c r="S1673" i="19"/>
  <c r="T1665" i="19"/>
  <c r="S1665" i="19"/>
  <c r="T1657" i="19"/>
  <c r="S1657" i="19"/>
  <c r="T1649" i="19"/>
  <c r="S1649" i="19"/>
  <c r="T1641" i="19"/>
  <c r="S1641" i="19"/>
  <c r="T1633" i="19"/>
  <c r="S1633" i="19"/>
  <c r="T1625" i="19"/>
  <c r="S1625" i="19"/>
  <c r="T1617" i="19"/>
  <c r="S1617" i="19"/>
  <c r="T1609" i="19"/>
  <c r="S1609" i="19"/>
  <c r="T1601" i="19"/>
  <c r="S1601" i="19"/>
  <c r="T1593" i="19"/>
  <c r="S1593" i="19"/>
  <c r="T1585" i="19"/>
  <c r="S1585" i="19"/>
  <c r="T1577" i="19"/>
  <c r="S1577" i="19"/>
  <c r="T1569" i="19"/>
  <c r="S1569" i="19"/>
  <c r="T1561" i="19"/>
  <c r="S1561" i="19"/>
  <c r="T1553" i="19"/>
  <c r="S1553" i="19"/>
  <c r="T1545" i="19"/>
  <c r="S1545" i="19"/>
  <c r="T1537" i="19"/>
  <c r="S1537" i="19"/>
  <c r="T1529" i="19"/>
  <c r="S1529" i="19"/>
  <c r="T1521" i="19"/>
  <c r="S1521" i="19"/>
  <c r="T1513" i="19"/>
  <c r="S1513" i="19"/>
  <c r="T1505" i="19"/>
  <c r="S1505" i="19"/>
  <c r="T1497" i="19"/>
  <c r="S1497" i="19"/>
  <c r="T1489" i="19"/>
  <c r="S1489" i="19"/>
  <c r="T1481" i="19"/>
  <c r="S1481" i="19"/>
  <c r="T1473" i="19"/>
  <c r="S1473" i="19"/>
  <c r="T1465" i="19"/>
  <c r="S1465" i="19"/>
  <c r="T1457" i="19"/>
  <c r="S1457" i="19"/>
  <c r="T1449" i="19"/>
  <c r="S1449" i="19"/>
  <c r="T1441" i="19"/>
  <c r="S1441" i="19"/>
  <c r="T1433" i="19"/>
  <c r="S1433" i="19"/>
  <c r="T1425" i="19"/>
  <c r="S1425" i="19"/>
  <c r="T1417" i="19"/>
  <c r="S1417" i="19"/>
  <c r="T1409" i="19"/>
  <c r="S1409" i="19"/>
  <c r="T1401" i="19"/>
  <c r="S1401" i="19"/>
  <c r="T1393" i="19"/>
  <c r="S1393" i="19"/>
  <c r="T1385" i="19"/>
  <c r="S1385" i="19"/>
  <c r="T1377" i="19"/>
  <c r="S1377" i="19"/>
  <c r="T1369" i="19"/>
  <c r="S1369" i="19"/>
  <c r="T1361" i="19"/>
  <c r="S1361" i="19"/>
  <c r="T1353" i="19"/>
  <c r="S1353" i="19"/>
  <c r="T1345" i="19"/>
  <c r="S1345" i="19"/>
  <c r="T1337" i="19"/>
  <c r="S1337" i="19"/>
  <c r="T1329" i="19"/>
  <c r="S1329" i="19"/>
  <c r="T1321" i="19"/>
  <c r="S1321" i="19"/>
  <c r="T1313" i="19"/>
  <c r="S1313" i="19"/>
  <c r="T1305" i="19"/>
  <c r="S1305" i="19"/>
  <c r="T1257" i="19"/>
  <c r="S1257" i="19"/>
  <c r="T3241" i="19"/>
  <c r="S3241" i="19"/>
  <c r="T3249" i="19"/>
  <c r="S3249" i="19"/>
  <c r="T3257" i="19"/>
  <c r="S3257" i="19"/>
  <c r="T1281" i="19"/>
  <c r="S1281" i="19"/>
  <c r="T1217" i="19"/>
  <c r="S1217" i="19"/>
  <c r="T1153" i="19"/>
  <c r="S1153" i="19"/>
  <c r="T1097" i="19"/>
  <c r="S1097" i="19"/>
  <c r="T1025" i="19"/>
  <c r="S1025" i="19"/>
  <c r="T953" i="19"/>
  <c r="S953" i="19"/>
  <c r="T905" i="19"/>
  <c r="S905" i="19"/>
  <c r="T849" i="19"/>
  <c r="S849" i="19"/>
  <c r="T793" i="19"/>
  <c r="S793" i="19"/>
  <c r="T769" i="19"/>
  <c r="S769" i="19"/>
  <c r="T713" i="19"/>
  <c r="S713" i="19"/>
  <c r="T657" i="19"/>
  <c r="S657" i="19"/>
  <c r="T617" i="19"/>
  <c r="S617" i="19"/>
  <c r="T569" i="19"/>
  <c r="S569" i="19"/>
  <c r="T513" i="19"/>
  <c r="S513" i="19"/>
  <c r="T457" i="19"/>
  <c r="S457" i="19"/>
  <c r="T417" i="19"/>
  <c r="S417" i="19"/>
  <c r="T369" i="19"/>
  <c r="S369" i="19"/>
  <c r="T297" i="19"/>
  <c r="S297" i="19"/>
  <c r="T217" i="19"/>
  <c r="S217" i="19"/>
  <c r="T161" i="19"/>
  <c r="S161" i="19"/>
  <c r="T97" i="19"/>
  <c r="S97" i="19"/>
  <c r="S889" i="19"/>
  <c r="T3208" i="19"/>
  <c r="S3208" i="19"/>
  <c r="T3200" i="19"/>
  <c r="S3200" i="19"/>
  <c r="T3192" i="19"/>
  <c r="S3192" i="19"/>
  <c r="T3184" i="19"/>
  <c r="S3184" i="19"/>
  <c r="T3176" i="19"/>
  <c r="S3176" i="19"/>
  <c r="T3168" i="19"/>
  <c r="S3168" i="19"/>
  <c r="T3160" i="19"/>
  <c r="S3160" i="19"/>
  <c r="T3152" i="19"/>
  <c r="S3152" i="19"/>
  <c r="T3144" i="19"/>
  <c r="S3144" i="19"/>
  <c r="T3136" i="19"/>
  <c r="S3136" i="19"/>
  <c r="T3128" i="19"/>
  <c r="S3128" i="19"/>
  <c r="T3120" i="19"/>
  <c r="S3120" i="19"/>
  <c r="T3112" i="19"/>
  <c r="S3112" i="19"/>
  <c r="T3104" i="19"/>
  <c r="S3104" i="19"/>
  <c r="T3096" i="19"/>
  <c r="S3096" i="19"/>
  <c r="T3088" i="19"/>
  <c r="S3088" i="19"/>
  <c r="T3080" i="19"/>
  <c r="S3080" i="19"/>
  <c r="T3072" i="19"/>
  <c r="S3072" i="19"/>
  <c r="T3064" i="19"/>
  <c r="S3064" i="19"/>
  <c r="T3056" i="19"/>
  <c r="S3056" i="19"/>
  <c r="T3048" i="19"/>
  <c r="S3048" i="19"/>
  <c r="T3040" i="19"/>
  <c r="S3040" i="19"/>
  <c r="T3032" i="19"/>
  <c r="S3032" i="19"/>
  <c r="T3024" i="19"/>
  <c r="S3024" i="19"/>
  <c r="T3016" i="19"/>
  <c r="S3016" i="19"/>
  <c r="T3008" i="19"/>
  <c r="S3008" i="19"/>
  <c r="T3000" i="19"/>
  <c r="S3000" i="19"/>
  <c r="T2992" i="19"/>
  <c r="S2992" i="19"/>
  <c r="T2984" i="19"/>
  <c r="S2984" i="19"/>
  <c r="T2976" i="19"/>
  <c r="S2976" i="19"/>
  <c r="T2968" i="19"/>
  <c r="S2968" i="19"/>
  <c r="T2960" i="19"/>
  <c r="S2960" i="19"/>
  <c r="T2952" i="19"/>
  <c r="S2952" i="19"/>
  <c r="T2944" i="19"/>
  <c r="S2944" i="19"/>
  <c r="T2936" i="19"/>
  <c r="S2936" i="19"/>
  <c r="T2928" i="19"/>
  <c r="S2928" i="19"/>
  <c r="T2920" i="19"/>
  <c r="S2920" i="19"/>
  <c r="T2912" i="19"/>
  <c r="S2912" i="19"/>
  <c r="T2904" i="19"/>
  <c r="S2904" i="19"/>
  <c r="T2896" i="19"/>
  <c r="S2896" i="19"/>
  <c r="T2888" i="19"/>
  <c r="S2888" i="19"/>
  <c r="T2880" i="19"/>
  <c r="S2880" i="19"/>
  <c r="T2872" i="19"/>
  <c r="S2872" i="19"/>
  <c r="T2864" i="19"/>
  <c r="S2864" i="19"/>
  <c r="T2856" i="19"/>
  <c r="S2856" i="19"/>
  <c r="T2848" i="19"/>
  <c r="S2848" i="19"/>
  <c r="T2840" i="19"/>
  <c r="S2840" i="19"/>
  <c r="T2832" i="19"/>
  <c r="S2832" i="19"/>
  <c r="T2824" i="19"/>
  <c r="S2824" i="19"/>
  <c r="T2816" i="19"/>
  <c r="S2816" i="19"/>
  <c r="T2808" i="19"/>
  <c r="S2808" i="19"/>
  <c r="T2800" i="19"/>
  <c r="S2800" i="19"/>
  <c r="T2792" i="19"/>
  <c r="S2792" i="19"/>
  <c r="T2784" i="19"/>
  <c r="S2784" i="19"/>
  <c r="T2776" i="19"/>
  <c r="S2776" i="19"/>
  <c r="T2768" i="19"/>
  <c r="S2768" i="19"/>
  <c r="T2760" i="19"/>
  <c r="S2760" i="19"/>
  <c r="T2752" i="19"/>
  <c r="S2752" i="19"/>
  <c r="T2744" i="19"/>
  <c r="S2744" i="19"/>
  <c r="T2736" i="19"/>
  <c r="S2736" i="19"/>
  <c r="T2728" i="19"/>
  <c r="S2728" i="19"/>
  <c r="T2720" i="19"/>
  <c r="S2720" i="19"/>
  <c r="T2712" i="19"/>
  <c r="S2712" i="19"/>
  <c r="T2704" i="19"/>
  <c r="S2704" i="19"/>
  <c r="T2696" i="19"/>
  <c r="S2696" i="19"/>
  <c r="T2688" i="19"/>
  <c r="S2688" i="19"/>
  <c r="T2680" i="19"/>
  <c r="S2680" i="19"/>
  <c r="T2672" i="19"/>
  <c r="S2672" i="19"/>
  <c r="T2664" i="19"/>
  <c r="S2664" i="19"/>
  <c r="T2656" i="19"/>
  <c r="S2656" i="19"/>
  <c r="T2648" i="19"/>
  <c r="S2648" i="19"/>
  <c r="T2640" i="19"/>
  <c r="S2640" i="19"/>
  <c r="T2632" i="19"/>
  <c r="S2632" i="19"/>
  <c r="T2624" i="19"/>
  <c r="S2624" i="19"/>
  <c r="T2616" i="19"/>
  <c r="S2616" i="19"/>
  <c r="T2608" i="19"/>
  <c r="S2608" i="19"/>
  <c r="T2600" i="19"/>
  <c r="S2600" i="19"/>
  <c r="T2592" i="19"/>
  <c r="S2592" i="19"/>
  <c r="T2584" i="19"/>
  <c r="S2584" i="19"/>
  <c r="T2576" i="19"/>
  <c r="S2576" i="19"/>
  <c r="T2568" i="19"/>
  <c r="S2568" i="19"/>
  <c r="T2560" i="19"/>
  <c r="S2560" i="19"/>
  <c r="T2552" i="19"/>
  <c r="S2552" i="19"/>
  <c r="T2544" i="19"/>
  <c r="S2544" i="19"/>
  <c r="T2536" i="19"/>
  <c r="S2536" i="19"/>
  <c r="T2528" i="19"/>
  <c r="S2528" i="19"/>
  <c r="T2520" i="19"/>
  <c r="S2520" i="19"/>
  <c r="T2512" i="19"/>
  <c r="S2512" i="19"/>
  <c r="T2504" i="19"/>
  <c r="S2504" i="19"/>
  <c r="T2496" i="19"/>
  <c r="S2496" i="19"/>
  <c r="T2488" i="19"/>
  <c r="S2488" i="19"/>
  <c r="T2480" i="19"/>
  <c r="S2480" i="19"/>
  <c r="T2464" i="19"/>
  <c r="S2464" i="19"/>
  <c r="T2456" i="19"/>
  <c r="S2456" i="19"/>
  <c r="T2448" i="19"/>
  <c r="S2448" i="19"/>
  <c r="T2432" i="19"/>
  <c r="S2432" i="19"/>
  <c r="T2424" i="19"/>
  <c r="S2424" i="19"/>
  <c r="T2416" i="19"/>
  <c r="S2416" i="19"/>
  <c r="T2400" i="19"/>
  <c r="S2400" i="19"/>
  <c r="T2392" i="19"/>
  <c r="S2392" i="19"/>
  <c r="T2384" i="19"/>
  <c r="S2384" i="19"/>
  <c r="T2368" i="19"/>
  <c r="S2368" i="19"/>
  <c r="T2360" i="19"/>
  <c r="S2360" i="19"/>
  <c r="T2352" i="19"/>
  <c r="S2352" i="19"/>
  <c r="T2336" i="19"/>
  <c r="S2336" i="19"/>
  <c r="T2328" i="19"/>
  <c r="S2328" i="19"/>
  <c r="T2320" i="19"/>
  <c r="S2320" i="19"/>
  <c r="T2304" i="19"/>
  <c r="S2304" i="19"/>
  <c r="T2296" i="19"/>
  <c r="S2296" i="19"/>
  <c r="T2288" i="19"/>
  <c r="S2288" i="19"/>
  <c r="T2272" i="19"/>
  <c r="S2272" i="19"/>
  <c r="T2264" i="19"/>
  <c r="S2264" i="19"/>
  <c r="T2256" i="19"/>
  <c r="S2256" i="19"/>
  <c r="T2248" i="19"/>
  <c r="S2248" i="19"/>
  <c r="T2240" i="19"/>
  <c r="S2240" i="19"/>
  <c r="T2232" i="19"/>
  <c r="S2232" i="19"/>
  <c r="T2224" i="19"/>
  <c r="S2224" i="19"/>
  <c r="T2208" i="19"/>
  <c r="S2208" i="19"/>
  <c r="T2200" i="19"/>
  <c r="S2200" i="19"/>
  <c r="T2192" i="19"/>
  <c r="S2192" i="19"/>
  <c r="T2184" i="19"/>
  <c r="S2184" i="19"/>
  <c r="T2176" i="19"/>
  <c r="S2176" i="19"/>
  <c r="T2168" i="19"/>
  <c r="S2168" i="19"/>
  <c r="T2160" i="19"/>
  <c r="S2160" i="19"/>
  <c r="T2144" i="19"/>
  <c r="S2144" i="19"/>
  <c r="T2136" i="19"/>
  <c r="S2136" i="19"/>
  <c r="T2128" i="19"/>
  <c r="S2128" i="19"/>
  <c r="T2120" i="19"/>
  <c r="S2120" i="19"/>
  <c r="T2112" i="19"/>
  <c r="S2112" i="19"/>
  <c r="T2104" i="19"/>
  <c r="S2104" i="19"/>
  <c r="T2096" i="19"/>
  <c r="S2096" i="19"/>
  <c r="T2080" i="19"/>
  <c r="S2080" i="19"/>
  <c r="T2072" i="19"/>
  <c r="S2072" i="19"/>
  <c r="T2064" i="19"/>
  <c r="S2064" i="19"/>
  <c r="T2056" i="19"/>
  <c r="S2056" i="19"/>
  <c r="T2048" i="19"/>
  <c r="S2048" i="19"/>
  <c r="T2040" i="19"/>
  <c r="S2040" i="19"/>
  <c r="T2032" i="19"/>
  <c r="S2032" i="19"/>
  <c r="T2016" i="19"/>
  <c r="S2016" i="19"/>
  <c r="T2008" i="19"/>
  <c r="S2008" i="19"/>
  <c r="T2000" i="19"/>
  <c r="S2000" i="19"/>
  <c r="T1992" i="19"/>
  <c r="S1992" i="19"/>
  <c r="T1984" i="19"/>
  <c r="S1984" i="19"/>
  <c r="T1976" i="19"/>
  <c r="S1976" i="19"/>
  <c r="T1968" i="19"/>
  <c r="S1968" i="19"/>
  <c r="T1952" i="19"/>
  <c r="S1952" i="19"/>
  <c r="T1944" i="19"/>
  <c r="S1944" i="19"/>
  <c r="T1936" i="19"/>
  <c r="S1936" i="19"/>
  <c r="T1928" i="19"/>
  <c r="S1928" i="19"/>
  <c r="T1920" i="19"/>
  <c r="S1920" i="19"/>
  <c r="T1912" i="19"/>
  <c r="S1912" i="19"/>
  <c r="T1904" i="19"/>
  <c r="S1904" i="19"/>
  <c r="T1888" i="19"/>
  <c r="S1888" i="19"/>
  <c r="T1880" i="19"/>
  <c r="S1880" i="19"/>
  <c r="T1872" i="19"/>
  <c r="S1872" i="19"/>
  <c r="T1864" i="19"/>
  <c r="S1864" i="19"/>
  <c r="T1856" i="19"/>
  <c r="S1856" i="19"/>
  <c r="T1848" i="19"/>
  <c r="S1848" i="19"/>
  <c r="T1840" i="19"/>
  <c r="S1840" i="19"/>
  <c r="T1824" i="19"/>
  <c r="S1824" i="19"/>
  <c r="T1816" i="19"/>
  <c r="S1816" i="19"/>
  <c r="T1808" i="19"/>
  <c r="S1808" i="19"/>
  <c r="T1800" i="19"/>
  <c r="S1800" i="19"/>
  <c r="T1792" i="19"/>
  <c r="S1792" i="19"/>
  <c r="T1784" i="19"/>
  <c r="S1784" i="19"/>
  <c r="T1776" i="19"/>
  <c r="S1776" i="19"/>
  <c r="T1760" i="19"/>
  <c r="S1760" i="19"/>
  <c r="T1752" i="19"/>
  <c r="S1752" i="19"/>
  <c r="T1744" i="19"/>
  <c r="S1744" i="19"/>
  <c r="T1736" i="19"/>
  <c r="S1736" i="19"/>
  <c r="T1728" i="19"/>
  <c r="S1728" i="19"/>
  <c r="T1720" i="19"/>
  <c r="S1720" i="19"/>
  <c r="T1712" i="19"/>
  <c r="S1712" i="19"/>
  <c r="T1704" i="19"/>
  <c r="S1704" i="19"/>
  <c r="T1696" i="19"/>
  <c r="S1696" i="19"/>
  <c r="T1688" i="19"/>
  <c r="S1688" i="19"/>
  <c r="T1680" i="19"/>
  <c r="S1680" i="19"/>
  <c r="T1672" i="19"/>
  <c r="S1672" i="19"/>
  <c r="T1664" i="19"/>
  <c r="S1664" i="19"/>
  <c r="T1656" i="19"/>
  <c r="S1656" i="19"/>
  <c r="T1648" i="19"/>
  <c r="S1648" i="19"/>
  <c r="T1640" i="19"/>
  <c r="S1640" i="19"/>
  <c r="T1632" i="19"/>
  <c r="S1632" i="19"/>
  <c r="T1624" i="19"/>
  <c r="S1624" i="19"/>
  <c r="T1616" i="19"/>
  <c r="S1616" i="19"/>
  <c r="T1608" i="19"/>
  <c r="S1608" i="19"/>
  <c r="T1600" i="19"/>
  <c r="S1600" i="19"/>
  <c r="T1592" i="19"/>
  <c r="S1592" i="19"/>
  <c r="T1584" i="19"/>
  <c r="S1584" i="19"/>
  <c r="T1576" i="19"/>
  <c r="S1576" i="19"/>
  <c r="T1568" i="19"/>
  <c r="S1568" i="19"/>
  <c r="T1560" i="19"/>
  <c r="S1560" i="19"/>
  <c r="T1552" i="19"/>
  <c r="S1552" i="19"/>
  <c r="T1544" i="19"/>
  <c r="S1544" i="19"/>
  <c r="T1536" i="19"/>
  <c r="S1536" i="19"/>
  <c r="T1528" i="19"/>
  <c r="S1528" i="19"/>
  <c r="T1520" i="19"/>
  <c r="S1520" i="19"/>
  <c r="T1512" i="19"/>
  <c r="S1512" i="19"/>
  <c r="T1504" i="19"/>
  <c r="S1504" i="19"/>
  <c r="T1496" i="19"/>
  <c r="S1496" i="19"/>
  <c r="T1488" i="19"/>
  <c r="S1488" i="19"/>
  <c r="T1480" i="19"/>
  <c r="S1480" i="19"/>
  <c r="T1472" i="19"/>
  <c r="S1472" i="19"/>
  <c r="T1464" i="19"/>
  <c r="S1464" i="19"/>
  <c r="T1456" i="19"/>
  <c r="S1456" i="19"/>
  <c r="T1448" i="19"/>
  <c r="S1448" i="19"/>
  <c r="T1440" i="19"/>
  <c r="S1440" i="19"/>
  <c r="T1432" i="19"/>
  <c r="S1432" i="19"/>
  <c r="T1424" i="19"/>
  <c r="S1424" i="19"/>
  <c r="T1416" i="19"/>
  <c r="S1416" i="19"/>
  <c r="T1408" i="19"/>
  <c r="S1408" i="19"/>
  <c r="T1400" i="19"/>
  <c r="S1400" i="19"/>
  <c r="T1392" i="19"/>
  <c r="S1392" i="19"/>
  <c r="T1384" i="19"/>
  <c r="S1384" i="19"/>
  <c r="T1376" i="19"/>
  <c r="S1376" i="19"/>
  <c r="T1368" i="19"/>
  <c r="S1368" i="19"/>
  <c r="T1360" i="19"/>
  <c r="S1360" i="19"/>
  <c r="T1352" i="19"/>
  <c r="S1352" i="19"/>
  <c r="T1344" i="19"/>
  <c r="S1344" i="19"/>
  <c r="T1336" i="19"/>
  <c r="S1336" i="19"/>
  <c r="T1328" i="19"/>
  <c r="S1328" i="19"/>
  <c r="T1320" i="19"/>
  <c r="S1320" i="19"/>
  <c r="T1312" i="19"/>
  <c r="S1312" i="19"/>
  <c r="T1304" i="19"/>
  <c r="S1304" i="19"/>
  <c r="T1296" i="19"/>
  <c r="S1296" i="19"/>
  <c r="T1288" i="19"/>
  <c r="S1288" i="19"/>
  <c r="T1280" i="19"/>
  <c r="S1280" i="19"/>
  <c r="T1272" i="19"/>
  <c r="S1272" i="19"/>
  <c r="T1264" i="19"/>
  <c r="S1264" i="19"/>
  <c r="T1256" i="19"/>
  <c r="S1256" i="19"/>
  <c r="T1248" i="19"/>
  <c r="S1248" i="19"/>
  <c r="T1240" i="19"/>
  <c r="S1240" i="19"/>
  <c r="T1232" i="19"/>
  <c r="S1232" i="19"/>
  <c r="T1224" i="19"/>
  <c r="S1224" i="19"/>
  <c r="T1216" i="19"/>
  <c r="S1216" i="19"/>
  <c r="T1208" i="19"/>
  <c r="S1208" i="19"/>
  <c r="T1200" i="19"/>
  <c r="S1200" i="19"/>
  <c r="T1192" i="19"/>
  <c r="S1192" i="19"/>
  <c r="T1184" i="19"/>
  <c r="S1184" i="19"/>
  <c r="T1176" i="19"/>
  <c r="S1176" i="19"/>
  <c r="T1168" i="19"/>
  <c r="S1168" i="19"/>
  <c r="T1160" i="19"/>
  <c r="S1160" i="19"/>
  <c r="T1152" i="19"/>
  <c r="S1152" i="19"/>
  <c r="T1144" i="19"/>
  <c r="S1144" i="19"/>
  <c r="T1136" i="19"/>
  <c r="S1136" i="19"/>
  <c r="T1128" i="19"/>
  <c r="S1128" i="19"/>
  <c r="T1120" i="19"/>
  <c r="S1120" i="19"/>
  <c r="T1112" i="19"/>
  <c r="S1112" i="19"/>
  <c r="T1104" i="19"/>
  <c r="S1104" i="19"/>
  <c r="T1096" i="19"/>
  <c r="S1096" i="19"/>
  <c r="T1088" i="19"/>
  <c r="S1088" i="19"/>
  <c r="T1080" i="19"/>
  <c r="S1080" i="19"/>
  <c r="T1072" i="19"/>
  <c r="S1072" i="19"/>
  <c r="T1064" i="19"/>
  <c r="S1064" i="19"/>
  <c r="T1056" i="19"/>
  <c r="S1056" i="19"/>
  <c r="T1048" i="19"/>
  <c r="S1048" i="19"/>
  <c r="T1040" i="19"/>
  <c r="S1040" i="19"/>
  <c r="T1032" i="19"/>
  <c r="S1032" i="19"/>
  <c r="T1024" i="19"/>
  <c r="S1024" i="19"/>
  <c r="T1016" i="19"/>
  <c r="S1016" i="19"/>
  <c r="T1008" i="19"/>
  <c r="S1008" i="19"/>
  <c r="T1000" i="19"/>
  <c r="S1000" i="19"/>
  <c r="T992" i="19"/>
  <c r="S992" i="19"/>
  <c r="T984" i="19"/>
  <c r="S984" i="19"/>
  <c r="T976" i="19"/>
  <c r="S976" i="19"/>
  <c r="T968" i="19"/>
  <c r="S968" i="19"/>
  <c r="T960" i="19"/>
  <c r="S960" i="19"/>
  <c r="T952" i="19"/>
  <c r="S952" i="19"/>
  <c r="T944" i="19"/>
  <c r="S944" i="19"/>
  <c r="T936" i="19"/>
  <c r="S936" i="19"/>
  <c r="T928" i="19"/>
  <c r="S928" i="19"/>
  <c r="T920" i="19"/>
  <c r="S920" i="19"/>
  <c r="T912" i="19"/>
  <c r="S912" i="19"/>
  <c r="T904" i="19"/>
  <c r="S904" i="19"/>
  <c r="T896" i="19"/>
  <c r="S896" i="19"/>
  <c r="T888" i="19"/>
  <c r="S888" i="19"/>
  <c r="T880" i="19"/>
  <c r="S880" i="19"/>
  <c r="T872" i="19"/>
  <c r="S872" i="19"/>
  <c r="T864" i="19"/>
  <c r="S864" i="19"/>
  <c r="T856" i="19"/>
  <c r="S856" i="19"/>
  <c r="T848" i="19"/>
  <c r="S848" i="19"/>
  <c r="T840" i="19"/>
  <c r="S840" i="19"/>
  <c r="T832" i="19"/>
  <c r="S832" i="19"/>
  <c r="T824" i="19"/>
  <c r="S824" i="19"/>
  <c r="T816" i="19"/>
  <c r="S816" i="19"/>
  <c r="T808" i="19"/>
  <c r="S808" i="19"/>
  <c r="T800" i="19"/>
  <c r="S800" i="19"/>
  <c r="T792" i="19"/>
  <c r="S792" i="19"/>
  <c r="T784" i="19"/>
  <c r="S784" i="19"/>
  <c r="T776" i="19"/>
  <c r="S776" i="19"/>
  <c r="T768" i="19"/>
  <c r="S768" i="19"/>
  <c r="T760" i="19"/>
  <c r="S760" i="19"/>
  <c r="T752" i="19"/>
  <c r="S752" i="19"/>
  <c r="T744" i="19"/>
  <c r="S744" i="19"/>
  <c r="T736" i="19"/>
  <c r="S736" i="19"/>
  <c r="T728" i="19"/>
  <c r="S728" i="19"/>
  <c r="T720" i="19"/>
  <c r="S720" i="19"/>
  <c r="T712" i="19"/>
  <c r="S712" i="19"/>
  <c r="T704" i="19"/>
  <c r="S704" i="19"/>
  <c r="T696" i="19"/>
  <c r="S696" i="19"/>
  <c r="T688" i="19"/>
  <c r="S688" i="19"/>
  <c r="T680" i="19"/>
  <c r="S680" i="19"/>
  <c r="T672" i="19"/>
  <c r="S672" i="19"/>
  <c r="T664" i="19"/>
  <c r="S664" i="19"/>
  <c r="T656" i="19"/>
  <c r="S656" i="19"/>
  <c r="T648" i="19"/>
  <c r="S648" i="19"/>
  <c r="T640" i="19"/>
  <c r="S640" i="19"/>
  <c r="T632" i="19"/>
  <c r="S632" i="19"/>
  <c r="T624" i="19"/>
  <c r="S624" i="19"/>
  <c r="T616" i="19"/>
  <c r="S616" i="19"/>
  <c r="T608" i="19"/>
  <c r="S608" i="19"/>
  <c r="T600" i="19"/>
  <c r="S600" i="19"/>
  <c r="T592" i="19"/>
  <c r="S592" i="19"/>
  <c r="T584" i="19"/>
  <c r="S584" i="19"/>
  <c r="T576" i="19"/>
  <c r="S576" i="19"/>
  <c r="T568" i="19"/>
  <c r="S568" i="19"/>
  <c r="T560" i="19"/>
  <c r="S560" i="19"/>
  <c r="T552" i="19"/>
  <c r="S552" i="19"/>
  <c r="T544" i="19"/>
  <c r="S544" i="19"/>
  <c r="T536" i="19"/>
  <c r="S536" i="19"/>
  <c r="T528" i="19"/>
  <c r="S528" i="19"/>
  <c r="T520" i="19"/>
  <c r="S520" i="19"/>
  <c r="T512" i="19"/>
  <c r="S512" i="19"/>
  <c r="T504" i="19"/>
  <c r="S504" i="19"/>
  <c r="T496" i="19"/>
  <c r="S496" i="19"/>
  <c r="T488" i="19"/>
  <c r="S488" i="19"/>
  <c r="T480" i="19"/>
  <c r="S480" i="19"/>
  <c r="T472" i="19"/>
  <c r="S472" i="19"/>
  <c r="T464" i="19"/>
  <c r="S464" i="19"/>
  <c r="T456" i="19"/>
  <c r="S456" i="19"/>
  <c r="T448" i="19"/>
  <c r="S448" i="19"/>
  <c r="T440" i="19"/>
  <c r="S440" i="19"/>
  <c r="T432" i="19"/>
  <c r="S432" i="19"/>
  <c r="T424" i="19"/>
  <c r="S424" i="19"/>
  <c r="T416" i="19"/>
  <c r="S416" i="19"/>
  <c r="T408" i="19"/>
  <c r="S408" i="19"/>
  <c r="T400" i="19"/>
  <c r="S400" i="19"/>
  <c r="T392" i="19"/>
  <c r="S392" i="19"/>
  <c r="T384" i="19"/>
  <c r="S384" i="19"/>
  <c r="T376" i="19"/>
  <c r="S376" i="19"/>
  <c r="T368" i="19"/>
  <c r="S368" i="19"/>
  <c r="T360" i="19"/>
  <c r="S360" i="19"/>
  <c r="T352" i="19"/>
  <c r="S352" i="19"/>
  <c r="T344" i="19"/>
  <c r="S344" i="19"/>
  <c r="T336" i="19"/>
  <c r="S336" i="19"/>
  <c r="T328" i="19"/>
  <c r="S328" i="19"/>
  <c r="T320" i="19"/>
  <c r="S320" i="19"/>
  <c r="T312" i="19"/>
  <c r="S312" i="19"/>
  <c r="T304" i="19"/>
  <c r="S304" i="19"/>
  <c r="T296" i="19"/>
  <c r="S296" i="19"/>
  <c r="T288" i="19"/>
  <c r="S288" i="19"/>
  <c r="T280" i="19"/>
  <c r="S280" i="19"/>
  <c r="T272" i="19"/>
  <c r="S272" i="19"/>
  <c r="T264" i="19"/>
  <c r="S264" i="19"/>
  <c r="T256" i="19"/>
  <c r="S256" i="19"/>
  <c r="T248" i="19"/>
  <c r="S248" i="19"/>
  <c r="T240" i="19"/>
  <c r="S240" i="19"/>
  <c r="T232" i="19"/>
  <c r="S232" i="19"/>
  <c r="T224" i="19"/>
  <c r="S224" i="19"/>
  <c r="T216" i="19"/>
  <c r="S216" i="19"/>
  <c r="T208" i="19"/>
  <c r="S208" i="19"/>
  <c r="T200" i="19"/>
  <c r="S200" i="19"/>
  <c r="T192" i="19"/>
  <c r="S192" i="19"/>
  <c r="T184" i="19"/>
  <c r="S184" i="19"/>
  <c r="T176" i="19"/>
  <c r="S176" i="19"/>
  <c r="T168" i="19"/>
  <c r="S168" i="19"/>
  <c r="T160" i="19"/>
  <c r="S160" i="19"/>
  <c r="T152" i="19"/>
  <c r="S152" i="19"/>
  <c r="T144" i="19"/>
  <c r="S144" i="19"/>
  <c r="T136" i="19"/>
  <c r="S136" i="19"/>
  <c r="T128" i="19"/>
  <c r="S128" i="19"/>
  <c r="T120" i="19"/>
  <c r="S120" i="19"/>
  <c r="T112" i="19"/>
  <c r="S112" i="19"/>
  <c r="T104" i="19"/>
  <c r="S104" i="19"/>
  <c r="T96" i="19"/>
  <c r="S96" i="19"/>
  <c r="S3285" i="19"/>
  <c r="S3260" i="19"/>
  <c r="S3248" i="19"/>
  <c r="S3235" i="19"/>
  <c r="S3221" i="19"/>
  <c r="S3155" i="19"/>
  <c r="S3133" i="19"/>
  <c r="S3091" i="19"/>
  <c r="S3027" i="19"/>
  <c r="S2963" i="19"/>
  <c r="S2899" i="19"/>
  <c r="S2835" i="19"/>
  <c r="S2771" i="19"/>
  <c r="S2707" i="19"/>
  <c r="S2643" i="19"/>
  <c r="S2579" i="19"/>
  <c r="S2515" i="19"/>
  <c r="S2440" i="19"/>
  <c r="S2355" i="19"/>
  <c r="S2267" i="19"/>
  <c r="S2164" i="19"/>
  <c r="S2063" i="19"/>
  <c r="S1960" i="19"/>
  <c r="S1858" i="19"/>
  <c r="S1755" i="19"/>
  <c r="S1346" i="19"/>
  <c r="S786" i="19"/>
  <c r="T1233" i="19"/>
  <c r="S1233" i="19"/>
  <c r="T1177" i="19"/>
  <c r="S1177" i="19"/>
  <c r="T1129" i="19"/>
  <c r="S1129" i="19"/>
  <c r="T1081" i="19"/>
  <c r="S1081" i="19"/>
  <c r="T1041" i="19"/>
  <c r="S1041" i="19"/>
  <c r="T993" i="19"/>
  <c r="S993" i="19"/>
  <c r="T937" i="19"/>
  <c r="S937" i="19"/>
  <c r="T857" i="19"/>
  <c r="S857" i="19"/>
  <c r="T817" i="19"/>
  <c r="S817" i="19"/>
  <c r="T753" i="19"/>
  <c r="S753" i="19"/>
  <c r="T705" i="19"/>
  <c r="S705" i="19"/>
  <c r="T649" i="19"/>
  <c r="S649" i="19"/>
  <c r="T585" i="19"/>
  <c r="S585" i="19"/>
  <c r="T545" i="19"/>
  <c r="S545" i="19"/>
  <c r="T497" i="19"/>
  <c r="S497" i="19"/>
  <c r="T449" i="19"/>
  <c r="S449" i="19"/>
  <c r="T401" i="19"/>
  <c r="S401" i="19"/>
  <c r="T353" i="19"/>
  <c r="S353" i="19"/>
  <c r="T305" i="19"/>
  <c r="S305" i="19"/>
  <c r="T257" i="19"/>
  <c r="S257" i="19"/>
  <c r="T193" i="19"/>
  <c r="S193" i="19"/>
  <c r="T145" i="19"/>
  <c r="S145" i="19"/>
  <c r="T121" i="19"/>
  <c r="S121" i="19"/>
  <c r="T81" i="19"/>
  <c r="S81" i="19"/>
  <c r="T57" i="19"/>
  <c r="S57" i="19"/>
  <c r="T17" i="19"/>
  <c r="S17" i="19"/>
  <c r="T3287" i="19"/>
  <c r="S3287" i="19"/>
  <c r="T3279" i="19"/>
  <c r="S3279" i="19"/>
  <c r="T3271" i="19"/>
  <c r="S3271" i="19"/>
  <c r="T3263" i="19"/>
  <c r="S3263" i="19"/>
  <c r="T3255" i="19"/>
  <c r="S3255" i="19"/>
  <c r="T3247" i="19"/>
  <c r="S3247" i="19"/>
  <c r="T3239" i="19"/>
  <c r="S3239" i="19"/>
  <c r="T3231" i="19"/>
  <c r="S3231" i="19"/>
  <c r="T3223" i="19"/>
  <c r="S3223" i="19"/>
  <c r="T3215" i="19"/>
  <c r="S3215" i="19"/>
  <c r="T3207" i="19"/>
  <c r="S3207" i="19"/>
  <c r="S3199" i="19"/>
  <c r="T3199" i="19"/>
  <c r="T3191" i="19"/>
  <c r="S3191" i="19"/>
  <c r="T3183" i="19"/>
  <c r="S3183" i="19"/>
  <c r="T3175" i="19"/>
  <c r="S3175" i="19"/>
  <c r="T3167" i="19"/>
  <c r="S3167" i="19"/>
  <c r="T3159" i="19"/>
  <c r="S3159" i="19"/>
  <c r="T3151" i="19"/>
  <c r="S3151" i="19"/>
  <c r="T3143" i="19"/>
  <c r="S3143" i="19"/>
  <c r="T3135" i="19"/>
  <c r="S3135" i="19"/>
  <c r="T3127" i="19"/>
  <c r="S3127" i="19"/>
  <c r="T3119" i="19"/>
  <c r="S3119" i="19"/>
  <c r="T3111" i="19"/>
  <c r="S3111" i="19"/>
  <c r="T3103" i="19"/>
  <c r="S3103" i="19"/>
  <c r="T3095" i="19"/>
  <c r="S3095" i="19"/>
  <c r="T3087" i="19"/>
  <c r="S3087" i="19"/>
  <c r="T3079" i="19"/>
  <c r="S3079" i="19"/>
  <c r="T3071" i="19"/>
  <c r="S3071" i="19"/>
  <c r="T3063" i="19"/>
  <c r="S3063" i="19"/>
  <c r="T3055" i="19"/>
  <c r="S3055" i="19"/>
  <c r="T3047" i="19"/>
  <c r="S3047" i="19"/>
  <c r="T3039" i="19"/>
  <c r="S3039" i="19"/>
  <c r="T3031" i="19"/>
  <c r="S3031" i="19"/>
  <c r="T3023" i="19"/>
  <c r="S3023" i="19"/>
  <c r="T3015" i="19"/>
  <c r="S3015" i="19"/>
  <c r="T3007" i="19"/>
  <c r="S3007" i="19"/>
  <c r="T2999" i="19"/>
  <c r="S2999" i="19"/>
  <c r="T2991" i="19"/>
  <c r="S2991" i="19"/>
  <c r="T2983" i="19"/>
  <c r="S2983" i="19"/>
  <c r="T2975" i="19"/>
  <c r="S2975" i="19"/>
  <c r="T2967" i="19"/>
  <c r="S2967" i="19"/>
  <c r="T2959" i="19"/>
  <c r="S2959" i="19"/>
  <c r="T2951" i="19"/>
  <c r="S2951" i="19"/>
  <c r="T2943" i="19"/>
  <c r="S2943" i="19"/>
  <c r="T2935" i="19"/>
  <c r="S2935" i="19"/>
  <c r="T2927" i="19"/>
  <c r="S2927" i="19"/>
  <c r="T2919" i="19"/>
  <c r="S2919" i="19"/>
  <c r="T2911" i="19"/>
  <c r="S2911" i="19"/>
  <c r="T2903" i="19"/>
  <c r="S2903" i="19"/>
  <c r="T2895" i="19"/>
  <c r="S2895" i="19"/>
  <c r="T2887" i="19"/>
  <c r="S2887" i="19"/>
  <c r="T2879" i="19"/>
  <c r="S2879" i="19"/>
  <c r="T2871" i="19"/>
  <c r="S2871" i="19"/>
  <c r="T2863" i="19"/>
  <c r="S2863" i="19"/>
  <c r="T2855" i="19"/>
  <c r="S2855" i="19"/>
  <c r="T2847" i="19"/>
  <c r="S2847" i="19"/>
  <c r="T2839" i="19"/>
  <c r="S2839" i="19"/>
  <c r="T2831" i="19"/>
  <c r="S2831" i="19"/>
  <c r="T2823" i="19"/>
  <c r="S2823" i="19"/>
  <c r="T2815" i="19"/>
  <c r="S2815" i="19"/>
  <c r="T2807" i="19"/>
  <c r="S2807" i="19"/>
  <c r="T2799" i="19"/>
  <c r="S2799" i="19"/>
  <c r="T2791" i="19"/>
  <c r="S2791" i="19"/>
  <c r="T2783" i="19"/>
  <c r="S2783" i="19"/>
  <c r="T2775" i="19"/>
  <c r="S2775" i="19"/>
  <c r="T2767" i="19"/>
  <c r="S2767" i="19"/>
  <c r="T2759" i="19"/>
  <c r="S2759" i="19"/>
  <c r="T2751" i="19"/>
  <c r="S2751" i="19"/>
  <c r="T2743" i="19"/>
  <c r="S2743" i="19"/>
  <c r="T2735" i="19"/>
  <c r="S2735" i="19"/>
  <c r="T2727" i="19"/>
  <c r="S2727" i="19"/>
  <c r="T2719" i="19"/>
  <c r="S2719" i="19"/>
  <c r="T2711" i="19"/>
  <c r="S2711" i="19"/>
  <c r="T2703" i="19"/>
  <c r="S2703" i="19"/>
  <c r="T2695" i="19"/>
  <c r="S2695" i="19"/>
  <c r="T2687" i="19"/>
  <c r="S2687" i="19"/>
  <c r="T2679" i="19"/>
  <c r="S2679" i="19"/>
  <c r="T2671" i="19"/>
  <c r="S2671" i="19"/>
  <c r="T2663" i="19"/>
  <c r="S2663" i="19"/>
  <c r="T2655" i="19"/>
  <c r="S2655" i="19"/>
  <c r="T2647" i="19"/>
  <c r="S2647" i="19"/>
  <c r="T2639" i="19"/>
  <c r="S2639" i="19"/>
  <c r="T2631" i="19"/>
  <c r="S2631" i="19"/>
  <c r="T2623" i="19"/>
  <c r="S2623" i="19"/>
  <c r="T2615" i="19"/>
  <c r="S2615" i="19"/>
  <c r="T2607" i="19"/>
  <c r="S2607" i="19"/>
  <c r="T2599" i="19"/>
  <c r="S2599" i="19"/>
  <c r="T2591" i="19"/>
  <c r="S2591" i="19"/>
  <c r="T2583" i="19"/>
  <c r="S2583" i="19"/>
  <c r="T2575" i="19"/>
  <c r="S2575" i="19"/>
  <c r="T2567" i="19"/>
  <c r="S2567" i="19"/>
  <c r="T2559" i="19"/>
  <c r="S2559" i="19"/>
  <c r="T2551" i="19"/>
  <c r="S2551" i="19"/>
  <c r="T2543" i="19"/>
  <c r="S2543" i="19"/>
  <c r="T2535" i="19"/>
  <c r="S2535" i="19"/>
  <c r="T2527" i="19"/>
  <c r="S2527" i="19"/>
  <c r="T2519" i="19"/>
  <c r="S2519" i="19"/>
  <c r="T2511" i="19"/>
  <c r="S2511" i="19"/>
  <c r="T2503" i="19"/>
  <c r="S2503" i="19"/>
  <c r="T2495" i="19"/>
  <c r="S2495" i="19"/>
  <c r="T2487" i="19"/>
  <c r="S2487" i="19"/>
  <c r="T2479" i="19"/>
  <c r="S2479" i="19"/>
  <c r="T2471" i="19"/>
  <c r="S2471" i="19"/>
  <c r="T2463" i="19"/>
  <c r="S2463" i="19"/>
  <c r="T2455" i="19"/>
  <c r="S2455" i="19"/>
  <c r="T2447" i="19"/>
  <c r="S2447" i="19"/>
  <c r="T2439" i="19"/>
  <c r="S2439" i="19"/>
  <c r="T2431" i="19"/>
  <c r="S2431" i="19"/>
  <c r="T2423" i="19"/>
  <c r="S2423" i="19"/>
  <c r="T2415" i="19"/>
  <c r="S2415" i="19"/>
  <c r="T2407" i="19"/>
  <c r="S2407" i="19"/>
  <c r="T2399" i="19"/>
  <c r="S2399" i="19"/>
  <c r="T2391" i="19"/>
  <c r="S2391" i="19"/>
  <c r="T2383" i="19"/>
  <c r="S2383" i="19"/>
  <c r="T2375" i="19"/>
  <c r="S2375" i="19"/>
  <c r="T2367" i="19"/>
  <c r="S2367" i="19"/>
  <c r="T2359" i="19"/>
  <c r="S2359" i="19"/>
  <c r="T2351" i="19"/>
  <c r="S2351" i="19"/>
  <c r="T2343" i="19"/>
  <c r="S2343" i="19"/>
  <c r="T2335" i="19"/>
  <c r="S2335" i="19"/>
  <c r="T2327" i="19"/>
  <c r="S2327" i="19"/>
  <c r="T2319" i="19"/>
  <c r="S2319" i="19"/>
  <c r="T2311" i="19"/>
  <c r="S2311" i="19"/>
  <c r="T2303" i="19"/>
  <c r="S2303" i="19"/>
  <c r="T2295" i="19"/>
  <c r="S2295" i="19"/>
  <c r="T2287" i="19"/>
  <c r="S2287" i="19"/>
  <c r="T2279" i="19"/>
  <c r="S2279" i="19"/>
  <c r="T2271" i="19"/>
  <c r="S2271" i="19"/>
  <c r="T2263" i="19"/>
  <c r="S2263" i="19"/>
  <c r="T2247" i="19"/>
  <c r="S2247" i="19"/>
  <c r="T2239" i="19"/>
  <c r="S2239" i="19"/>
  <c r="T2231" i="19"/>
  <c r="S2231" i="19"/>
  <c r="T2223" i="19"/>
  <c r="S2223" i="19"/>
  <c r="T2215" i="19"/>
  <c r="S2215" i="19"/>
  <c r="T2207" i="19"/>
  <c r="S2207" i="19"/>
  <c r="T2199" i="19"/>
  <c r="S2199" i="19"/>
  <c r="T2183" i="19"/>
  <c r="S2183" i="19"/>
  <c r="T2175" i="19"/>
  <c r="S2175" i="19"/>
  <c r="T2167" i="19"/>
  <c r="S2167" i="19"/>
  <c r="T2159" i="19"/>
  <c r="S2159" i="19"/>
  <c r="T2151" i="19"/>
  <c r="S2151" i="19"/>
  <c r="T2143" i="19"/>
  <c r="S2143" i="19"/>
  <c r="T2135" i="19"/>
  <c r="S2135" i="19"/>
  <c r="T2119" i="19"/>
  <c r="S2119" i="19"/>
  <c r="T2111" i="19"/>
  <c r="S2111" i="19"/>
  <c r="T2103" i="19"/>
  <c r="S2103" i="19"/>
  <c r="T2095" i="19"/>
  <c r="S2095" i="19"/>
  <c r="T2087" i="19"/>
  <c r="S2087" i="19"/>
  <c r="T2079" i="19"/>
  <c r="S2079" i="19"/>
  <c r="T2071" i="19"/>
  <c r="S2071" i="19"/>
  <c r="T2055" i="19"/>
  <c r="S2055" i="19"/>
  <c r="T2047" i="19"/>
  <c r="S2047" i="19"/>
  <c r="T2039" i="19"/>
  <c r="S2039" i="19"/>
  <c r="T2031" i="19"/>
  <c r="S2031" i="19"/>
  <c r="T2023" i="19"/>
  <c r="S2023" i="19"/>
  <c r="T2015" i="19"/>
  <c r="S2015" i="19"/>
  <c r="T2007" i="19"/>
  <c r="S2007" i="19"/>
  <c r="T1991" i="19"/>
  <c r="S1991" i="19"/>
  <c r="T1983" i="19"/>
  <c r="S1983" i="19"/>
  <c r="T1975" i="19"/>
  <c r="S1975" i="19"/>
  <c r="T1967" i="19"/>
  <c r="S1967" i="19"/>
  <c r="T1959" i="19"/>
  <c r="S1959" i="19"/>
  <c r="T1951" i="19"/>
  <c r="S1951" i="19"/>
  <c r="T1943" i="19"/>
  <c r="S1943" i="19"/>
  <c r="T1927" i="19"/>
  <c r="S1927" i="19"/>
  <c r="T1919" i="19"/>
  <c r="S1919" i="19"/>
  <c r="T1911" i="19"/>
  <c r="S1911" i="19"/>
  <c r="T1903" i="19"/>
  <c r="S1903" i="19"/>
  <c r="T1895" i="19"/>
  <c r="S1895" i="19"/>
  <c r="T1887" i="19"/>
  <c r="S1887" i="19"/>
  <c r="T1879" i="19"/>
  <c r="S1879" i="19"/>
  <c r="T1863" i="19"/>
  <c r="S1863" i="19"/>
  <c r="T1855" i="19"/>
  <c r="S1855" i="19"/>
  <c r="T1847" i="19"/>
  <c r="S1847" i="19"/>
  <c r="T1839" i="19"/>
  <c r="S1839" i="19"/>
  <c r="T1831" i="19"/>
  <c r="S1831" i="19"/>
  <c r="T1823" i="19"/>
  <c r="S1823" i="19"/>
  <c r="T1815" i="19"/>
  <c r="S1815" i="19"/>
  <c r="T1799" i="19"/>
  <c r="S1799" i="19"/>
  <c r="T1791" i="19"/>
  <c r="S1791" i="19"/>
  <c r="T1783" i="19"/>
  <c r="S1783" i="19"/>
  <c r="T1775" i="19"/>
  <c r="S1775" i="19"/>
  <c r="T1767" i="19"/>
  <c r="S1767" i="19"/>
  <c r="T1759" i="19"/>
  <c r="S1759" i="19"/>
  <c r="T1751" i="19"/>
  <c r="S1751" i="19"/>
  <c r="T1743" i="19"/>
  <c r="S1743" i="19"/>
  <c r="T1735" i="19"/>
  <c r="S1735" i="19"/>
  <c r="T1727" i="19"/>
  <c r="S1727" i="19"/>
  <c r="T1719" i="19"/>
  <c r="S1719" i="19"/>
  <c r="T1711" i="19"/>
  <c r="S1711" i="19"/>
  <c r="T1703" i="19"/>
  <c r="S1703" i="19"/>
  <c r="T1695" i="19"/>
  <c r="S1695" i="19"/>
  <c r="T1687" i="19"/>
  <c r="S1687" i="19"/>
  <c r="T1679" i="19"/>
  <c r="S1679" i="19"/>
  <c r="T1671" i="19"/>
  <c r="S1671" i="19"/>
  <c r="T1663" i="19"/>
  <c r="S1663" i="19"/>
  <c r="T1655" i="19"/>
  <c r="S1655" i="19"/>
  <c r="T1647" i="19"/>
  <c r="S1647" i="19"/>
  <c r="T1639" i="19"/>
  <c r="S1639" i="19"/>
  <c r="T1631" i="19"/>
  <c r="S1631" i="19"/>
  <c r="T1623" i="19"/>
  <c r="S1623" i="19"/>
  <c r="T1615" i="19"/>
  <c r="S1615" i="19"/>
  <c r="T1607" i="19"/>
  <c r="S1607" i="19"/>
  <c r="T1599" i="19"/>
  <c r="S1599" i="19"/>
  <c r="T1591" i="19"/>
  <c r="S1591" i="19"/>
  <c r="T1583" i="19"/>
  <c r="S1583" i="19"/>
  <c r="T1575" i="19"/>
  <c r="S1575" i="19"/>
  <c r="T1567" i="19"/>
  <c r="S1567" i="19"/>
  <c r="T1559" i="19"/>
  <c r="S1559" i="19"/>
  <c r="T1551" i="19"/>
  <c r="S1551" i="19"/>
  <c r="T1543" i="19"/>
  <c r="S1543" i="19"/>
  <c r="T1535" i="19"/>
  <c r="S1535" i="19"/>
  <c r="T1527" i="19"/>
  <c r="S1527" i="19"/>
  <c r="T1519" i="19"/>
  <c r="S1519" i="19"/>
  <c r="T1511" i="19"/>
  <c r="S1511" i="19"/>
  <c r="T1503" i="19"/>
  <c r="S1503" i="19"/>
  <c r="T1495" i="19"/>
  <c r="S1495" i="19"/>
  <c r="T1487" i="19"/>
  <c r="S1487" i="19"/>
  <c r="T1479" i="19"/>
  <c r="S1479" i="19"/>
  <c r="T1471" i="19"/>
  <c r="S1471" i="19"/>
  <c r="T1463" i="19"/>
  <c r="S1463" i="19"/>
  <c r="T1455" i="19"/>
  <c r="S1455" i="19"/>
  <c r="T1447" i="19"/>
  <c r="S1447" i="19"/>
  <c r="T1439" i="19"/>
  <c r="S1439" i="19"/>
  <c r="T1431" i="19"/>
  <c r="S1431" i="19"/>
  <c r="T1423" i="19"/>
  <c r="S1423" i="19"/>
  <c r="T1415" i="19"/>
  <c r="S1415" i="19"/>
  <c r="T1407" i="19"/>
  <c r="S1407" i="19"/>
  <c r="T1399" i="19"/>
  <c r="S1399" i="19"/>
  <c r="T1391" i="19"/>
  <c r="S1391" i="19"/>
  <c r="T1383" i="19"/>
  <c r="S1383" i="19"/>
  <c r="T1375" i="19"/>
  <c r="S1375" i="19"/>
  <c r="T1367" i="19"/>
  <c r="S1367" i="19"/>
  <c r="T1359" i="19"/>
  <c r="S1359" i="19"/>
  <c r="T1351" i="19"/>
  <c r="S1351" i="19"/>
  <c r="T1343" i="19"/>
  <c r="S1343" i="19"/>
  <c r="T1335" i="19"/>
  <c r="S1335" i="19"/>
  <c r="T1327" i="19"/>
  <c r="S1327" i="19"/>
  <c r="T1319" i="19"/>
  <c r="S1319" i="19"/>
  <c r="T1311" i="19"/>
  <c r="S1311" i="19"/>
  <c r="T1303" i="19"/>
  <c r="S1303" i="19"/>
  <c r="T1295" i="19"/>
  <c r="S1295" i="19"/>
  <c r="T1287" i="19"/>
  <c r="S1287" i="19"/>
  <c r="T1279" i="19"/>
  <c r="S1279" i="19"/>
  <c r="T1271" i="19"/>
  <c r="S1271" i="19"/>
  <c r="T1263" i="19"/>
  <c r="S1263" i="19"/>
  <c r="T1255" i="19"/>
  <c r="S1255" i="19"/>
  <c r="T1247" i="19"/>
  <c r="S1247" i="19"/>
  <c r="T1239" i="19"/>
  <c r="S1239" i="19"/>
  <c r="T1231" i="19"/>
  <c r="S1231" i="19"/>
  <c r="T1223" i="19"/>
  <c r="S1223" i="19"/>
  <c r="T1215" i="19"/>
  <c r="S1215" i="19"/>
  <c r="T1207" i="19"/>
  <c r="S1207" i="19"/>
  <c r="T1199" i="19"/>
  <c r="S1199" i="19"/>
  <c r="T1191" i="19"/>
  <c r="S1191" i="19"/>
  <c r="T1183" i="19"/>
  <c r="S1183" i="19"/>
  <c r="T1175" i="19"/>
  <c r="S1175" i="19"/>
  <c r="T1167" i="19"/>
  <c r="S1167" i="19"/>
  <c r="T1159" i="19"/>
  <c r="S1159" i="19"/>
  <c r="T1151" i="19"/>
  <c r="S1151" i="19"/>
  <c r="T1143" i="19"/>
  <c r="S1143" i="19"/>
  <c r="T1135" i="19"/>
  <c r="S1135" i="19"/>
  <c r="T1127" i="19"/>
  <c r="S1127" i="19"/>
  <c r="T1119" i="19"/>
  <c r="S1119" i="19"/>
  <c r="T1111" i="19"/>
  <c r="S1111" i="19"/>
  <c r="T1103" i="19"/>
  <c r="S1103" i="19"/>
  <c r="T1095" i="19"/>
  <c r="S1095" i="19"/>
  <c r="T1087" i="19"/>
  <c r="S1087" i="19"/>
  <c r="T1079" i="19"/>
  <c r="S1079" i="19"/>
  <c r="T1071" i="19"/>
  <c r="S1071" i="19"/>
  <c r="T1063" i="19"/>
  <c r="S1063" i="19"/>
  <c r="T1055" i="19"/>
  <c r="S1055" i="19"/>
  <c r="T1047" i="19"/>
  <c r="S1047" i="19"/>
  <c r="T1039" i="19"/>
  <c r="S1039" i="19"/>
  <c r="T1031" i="19"/>
  <c r="S1031" i="19"/>
  <c r="T1023" i="19"/>
  <c r="S1023" i="19"/>
  <c r="T1015" i="19"/>
  <c r="S1015" i="19"/>
  <c r="T1007" i="19"/>
  <c r="S1007" i="19"/>
  <c r="T999" i="19"/>
  <c r="S999" i="19"/>
  <c r="T991" i="19"/>
  <c r="S991" i="19"/>
  <c r="T983" i="19"/>
  <c r="S983" i="19"/>
  <c r="T975" i="19"/>
  <c r="S975" i="19"/>
  <c r="T967" i="19"/>
  <c r="S967" i="19"/>
  <c r="T959" i="19"/>
  <c r="S959" i="19"/>
  <c r="T951" i="19"/>
  <c r="S951" i="19"/>
  <c r="T943" i="19"/>
  <c r="S943" i="19"/>
  <c r="T935" i="19"/>
  <c r="S935" i="19"/>
  <c r="T927" i="19"/>
  <c r="S927" i="19"/>
  <c r="T919" i="19"/>
  <c r="S919" i="19"/>
  <c r="T911" i="19"/>
  <c r="S911" i="19"/>
  <c r="T903" i="19"/>
  <c r="S903" i="19"/>
  <c r="T895" i="19"/>
  <c r="S895" i="19"/>
  <c r="T887" i="19"/>
  <c r="S887" i="19"/>
  <c r="T879" i="19"/>
  <c r="S879" i="19"/>
  <c r="T871" i="19"/>
  <c r="S871" i="19"/>
  <c r="T863" i="19"/>
  <c r="S863" i="19"/>
  <c r="T855" i="19"/>
  <c r="S855" i="19"/>
  <c r="T847" i="19"/>
  <c r="S847" i="19"/>
  <c r="T839" i="19"/>
  <c r="S839" i="19"/>
  <c r="T831" i="19"/>
  <c r="S831" i="19"/>
  <c r="T823" i="19"/>
  <c r="S823" i="19"/>
  <c r="T815" i="19"/>
  <c r="S815" i="19"/>
  <c r="T807" i="19"/>
  <c r="S807" i="19"/>
  <c r="T799" i="19"/>
  <c r="S799" i="19"/>
  <c r="T791" i="19"/>
  <c r="S791" i="19"/>
  <c r="T783" i="19"/>
  <c r="S783" i="19"/>
  <c r="T775" i="19"/>
  <c r="S775" i="19"/>
  <c r="T767" i="19"/>
  <c r="S767" i="19"/>
  <c r="T759" i="19"/>
  <c r="S759" i="19"/>
  <c r="T751" i="19"/>
  <c r="S751" i="19"/>
  <c r="T743" i="19"/>
  <c r="S743" i="19"/>
  <c r="T735" i="19"/>
  <c r="S735" i="19"/>
  <c r="T727" i="19"/>
  <c r="S727" i="19"/>
  <c r="T719" i="19"/>
  <c r="S719" i="19"/>
  <c r="T711" i="19"/>
  <c r="S711" i="19"/>
  <c r="T703" i="19"/>
  <c r="S703" i="19"/>
  <c r="T695" i="19"/>
  <c r="S695" i="19"/>
  <c r="T687" i="19"/>
  <c r="S687" i="19"/>
  <c r="T679" i="19"/>
  <c r="S679" i="19"/>
  <c r="T671" i="19"/>
  <c r="S671" i="19"/>
  <c r="T663" i="19"/>
  <c r="S663" i="19"/>
  <c r="T655" i="19"/>
  <c r="S655" i="19"/>
  <c r="T647" i="19"/>
  <c r="S647" i="19"/>
  <c r="T639" i="19"/>
  <c r="S639" i="19"/>
  <c r="T631" i="19"/>
  <c r="S631" i="19"/>
  <c r="T623" i="19"/>
  <c r="S623" i="19"/>
  <c r="T615" i="19"/>
  <c r="S615" i="19"/>
  <c r="T607" i="19"/>
  <c r="S607" i="19"/>
  <c r="T599" i="19"/>
  <c r="S599" i="19"/>
  <c r="T591" i="19"/>
  <c r="S591" i="19"/>
  <c r="T583" i="19"/>
  <c r="S583" i="19"/>
  <c r="T575" i="19"/>
  <c r="S575" i="19"/>
  <c r="T567" i="19"/>
  <c r="S567" i="19"/>
  <c r="T559" i="19"/>
  <c r="S559" i="19"/>
  <c r="T551" i="19"/>
  <c r="S551" i="19"/>
  <c r="T543" i="19"/>
  <c r="S543" i="19"/>
  <c r="T535" i="19"/>
  <c r="S535" i="19"/>
  <c r="T527" i="19"/>
  <c r="S527" i="19"/>
  <c r="T519" i="19"/>
  <c r="S519" i="19"/>
  <c r="T511" i="19"/>
  <c r="S511" i="19"/>
  <c r="T503" i="19"/>
  <c r="S503" i="19"/>
  <c r="T495" i="19"/>
  <c r="S495" i="19"/>
  <c r="T487" i="19"/>
  <c r="S487" i="19"/>
  <c r="T479" i="19"/>
  <c r="S479" i="19"/>
  <c r="T471" i="19"/>
  <c r="S471" i="19"/>
  <c r="T463" i="19"/>
  <c r="S463" i="19"/>
  <c r="T455" i="19"/>
  <c r="S455" i="19"/>
  <c r="T447" i="19"/>
  <c r="S447" i="19"/>
  <c r="T439" i="19"/>
  <c r="S439" i="19"/>
  <c r="T431" i="19"/>
  <c r="S431" i="19"/>
  <c r="T423" i="19"/>
  <c r="S423" i="19"/>
  <c r="T415" i="19"/>
  <c r="S415" i="19"/>
  <c r="T407" i="19"/>
  <c r="S407" i="19"/>
  <c r="T399" i="19"/>
  <c r="S399" i="19"/>
  <c r="T391" i="19"/>
  <c r="S391" i="19"/>
  <c r="T383" i="19"/>
  <c r="S383" i="19"/>
  <c r="T375" i="19"/>
  <c r="S375" i="19"/>
  <c r="T367" i="19"/>
  <c r="S367" i="19"/>
  <c r="T359" i="19"/>
  <c r="S359" i="19"/>
  <c r="T351" i="19"/>
  <c r="S351" i="19"/>
  <c r="T343" i="19"/>
  <c r="S343" i="19"/>
  <c r="T335" i="19"/>
  <c r="S335" i="19"/>
  <c r="T327" i="19"/>
  <c r="S327" i="19"/>
  <c r="T319" i="19"/>
  <c r="S319" i="19"/>
  <c r="T311" i="19"/>
  <c r="S311" i="19"/>
  <c r="T303" i="19"/>
  <c r="S303" i="19"/>
  <c r="T295" i="19"/>
  <c r="S295" i="19"/>
  <c r="T287" i="19"/>
  <c r="S287" i="19"/>
  <c r="T279" i="19"/>
  <c r="S279" i="19"/>
  <c r="T271" i="19"/>
  <c r="S271" i="19"/>
  <c r="T263" i="19"/>
  <c r="S263" i="19"/>
  <c r="T255" i="19"/>
  <c r="S255" i="19"/>
  <c r="T247" i="19"/>
  <c r="S247" i="19"/>
  <c r="T239" i="19"/>
  <c r="S239" i="19"/>
  <c r="T231" i="19"/>
  <c r="S231" i="19"/>
  <c r="T223" i="19"/>
  <c r="S223" i="19"/>
  <c r="T215" i="19"/>
  <c r="S215" i="19"/>
  <c r="T207" i="19"/>
  <c r="S207" i="19"/>
  <c r="T199" i="19"/>
  <c r="S199" i="19"/>
  <c r="T191" i="19"/>
  <c r="S191" i="19"/>
  <c r="T183" i="19"/>
  <c r="S183" i="19"/>
  <c r="T175" i="19"/>
  <c r="S175" i="19"/>
  <c r="T167" i="19"/>
  <c r="S167" i="19"/>
  <c r="T159" i="19"/>
  <c r="S159" i="19"/>
  <c r="T151" i="19"/>
  <c r="S151" i="19"/>
  <c r="T143" i="19"/>
  <c r="S143" i="19"/>
  <c r="T135" i="19"/>
  <c r="S135" i="19"/>
  <c r="T127" i="19"/>
  <c r="S127" i="19"/>
  <c r="S3284" i="19"/>
  <c r="S3272" i="19"/>
  <c r="S3259" i="19"/>
  <c r="S3245" i="19"/>
  <c r="S3220" i="19"/>
  <c r="S3205" i="19"/>
  <c r="S3189" i="19"/>
  <c r="S3173" i="19"/>
  <c r="S3131" i="19"/>
  <c r="S3083" i="19"/>
  <c r="S3019" i="19"/>
  <c r="S2955" i="19"/>
  <c r="S2891" i="19"/>
  <c r="S2827" i="19"/>
  <c r="S2763" i="19"/>
  <c r="S2699" i="19"/>
  <c r="S2635" i="19"/>
  <c r="S2571" i="19"/>
  <c r="S2507" i="19"/>
  <c r="S2430" i="19"/>
  <c r="S2344" i="19"/>
  <c r="S2255" i="19"/>
  <c r="S2152" i="19"/>
  <c r="S2050" i="19"/>
  <c r="S1947" i="19"/>
  <c r="S1844" i="19"/>
  <c r="S1740" i="19"/>
  <c r="S1282" i="19"/>
  <c r="S684" i="19"/>
  <c r="T1265" i="19"/>
  <c r="S1265" i="19"/>
  <c r="T1193" i="19"/>
  <c r="S1193" i="19"/>
  <c r="T1113" i="19"/>
  <c r="S1113" i="19"/>
  <c r="T1049" i="19"/>
  <c r="S1049" i="19"/>
  <c r="T977" i="19"/>
  <c r="S977" i="19"/>
  <c r="T833" i="19"/>
  <c r="S833" i="19"/>
  <c r="T777" i="19"/>
  <c r="S777" i="19"/>
  <c r="T721" i="19"/>
  <c r="S721" i="19"/>
  <c r="T665" i="19"/>
  <c r="S665" i="19"/>
  <c r="T609" i="19"/>
  <c r="S609" i="19"/>
  <c r="T553" i="19"/>
  <c r="S553" i="19"/>
  <c r="T505" i="19"/>
  <c r="S505" i="19"/>
  <c r="T433" i="19"/>
  <c r="S433" i="19"/>
  <c r="T385" i="19"/>
  <c r="S385" i="19"/>
  <c r="T337" i="19"/>
  <c r="S337" i="19"/>
  <c r="T273" i="19"/>
  <c r="S273" i="19"/>
  <c r="T209" i="19"/>
  <c r="S209" i="19"/>
  <c r="T137" i="19"/>
  <c r="S137" i="19"/>
  <c r="T65" i="19"/>
  <c r="S65" i="19"/>
  <c r="T3286" i="19"/>
  <c r="S3286" i="19"/>
  <c r="T3278" i="19"/>
  <c r="S3278" i="19"/>
  <c r="T3270" i="19"/>
  <c r="S3270" i="19"/>
  <c r="T3262" i="19"/>
  <c r="S3262" i="19"/>
  <c r="T3254" i="19"/>
  <c r="S3254" i="19"/>
  <c r="T3246" i="19"/>
  <c r="S3246" i="19"/>
  <c r="T3238" i="19"/>
  <c r="S3238" i="19"/>
  <c r="T3230" i="19"/>
  <c r="S3230" i="19"/>
  <c r="T3222" i="19"/>
  <c r="S3222" i="19"/>
  <c r="T3214" i="19"/>
  <c r="S3214" i="19"/>
  <c r="T3206" i="19"/>
  <c r="S3206" i="19"/>
  <c r="T3198" i="19"/>
  <c r="S3198" i="19"/>
  <c r="T3190" i="19"/>
  <c r="S3190" i="19"/>
  <c r="T3182" i="19"/>
  <c r="S3182" i="19"/>
  <c r="T3174" i="19"/>
  <c r="S3174" i="19"/>
  <c r="T3166" i="19"/>
  <c r="S3166" i="19"/>
  <c r="T3158" i="19"/>
  <c r="S3158" i="19"/>
  <c r="T3150" i="19"/>
  <c r="S3150" i="19"/>
  <c r="T3142" i="19"/>
  <c r="S3142" i="19"/>
  <c r="T3134" i="19"/>
  <c r="S3134" i="19"/>
  <c r="T3126" i="19"/>
  <c r="S3126" i="19"/>
  <c r="T3118" i="19"/>
  <c r="S3118" i="19"/>
  <c r="T3110" i="19"/>
  <c r="S3110" i="19"/>
  <c r="T3102" i="19"/>
  <c r="S3102" i="19"/>
  <c r="T3094" i="19"/>
  <c r="S3094" i="19"/>
  <c r="T3086" i="19"/>
  <c r="S3086" i="19"/>
  <c r="T3078" i="19"/>
  <c r="S3078" i="19"/>
  <c r="T3070" i="19"/>
  <c r="S3070" i="19"/>
  <c r="T3062" i="19"/>
  <c r="S3062" i="19"/>
  <c r="T3054" i="19"/>
  <c r="S3054" i="19"/>
  <c r="T3046" i="19"/>
  <c r="S3046" i="19"/>
  <c r="T3038" i="19"/>
  <c r="S3038" i="19"/>
  <c r="T3030" i="19"/>
  <c r="S3030" i="19"/>
  <c r="T3022" i="19"/>
  <c r="S3022" i="19"/>
  <c r="T3014" i="19"/>
  <c r="S3014" i="19"/>
  <c r="T3006" i="19"/>
  <c r="S3006" i="19"/>
  <c r="T2998" i="19"/>
  <c r="S2998" i="19"/>
  <c r="T2990" i="19"/>
  <c r="S2990" i="19"/>
  <c r="T2982" i="19"/>
  <c r="S2982" i="19"/>
  <c r="T2974" i="19"/>
  <c r="S2974" i="19"/>
  <c r="T2966" i="19"/>
  <c r="S2966" i="19"/>
  <c r="T2958" i="19"/>
  <c r="S2958" i="19"/>
  <c r="T2950" i="19"/>
  <c r="S2950" i="19"/>
  <c r="T2942" i="19"/>
  <c r="S2942" i="19"/>
  <c r="T2934" i="19"/>
  <c r="S2934" i="19"/>
  <c r="T2926" i="19"/>
  <c r="S2926" i="19"/>
  <c r="T2918" i="19"/>
  <c r="S2918" i="19"/>
  <c r="T2910" i="19"/>
  <c r="S2910" i="19"/>
  <c r="T2902" i="19"/>
  <c r="S2902" i="19"/>
  <c r="T2894" i="19"/>
  <c r="S2894" i="19"/>
  <c r="T2886" i="19"/>
  <c r="S2886" i="19"/>
  <c r="T2878" i="19"/>
  <c r="S2878" i="19"/>
  <c r="T2870" i="19"/>
  <c r="S2870" i="19"/>
  <c r="T2862" i="19"/>
  <c r="S2862" i="19"/>
  <c r="T2854" i="19"/>
  <c r="S2854" i="19"/>
  <c r="T2846" i="19"/>
  <c r="S2846" i="19"/>
  <c r="T2838" i="19"/>
  <c r="S2838" i="19"/>
  <c r="T2830" i="19"/>
  <c r="S2830" i="19"/>
  <c r="T2822" i="19"/>
  <c r="S2822" i="19"/>
  <c r="T2814" i="19"/>
  <c r="S2814" i="19"/>
  <c r="T2806" i="19"/>
  <c r="S2806" i="19"/>
  <c r="T2798" i="19"/>
  <c r="S2798" i="19"/>
  <c r="T2790" i="19"/>
  <c r="S2790" i="19"/>
  <c r="T2782" i="19"/>
  <c r="S2782" i="19"/>
  <c r="T2774" i="19"/>
  <c r="S2774" i="19"/>
  <c r="T2766" i="19"/>
  <c r="S2766" i="19"/>
  <c r="T2758" i="19"/>
  <c r="S2758" i="19"/>
  <c r="T2750" i="19"/>
  <c r="S2750" i="19"/>
  <c r="T2742" i="19"/>
  <c r="S2742" i="19"/>
  <c r="T2734" i="19"/>
  <c r="S2734" i="19"/>
  <c r="T2726" i="19"/>
  <c r="S2726" i="19"/>
  <c r="T2718" i="19"/>
  <c r="S2718" i="19"/>
  <c r="T2710" i="19"/>
  <c r="S2710" i="19"/>
  <c r="T2702" i="19"/>
  <c r="S2702" i="19"/>
  <c r="T2694" i="19"/>
  <c r="S2694" i="19"/>
  <c r="T2686" i="19"/>
  <c r="S2686" i="19"/>
  <c r="T2678" i="19"/>
  <c r="S2678" i="19"/>
  <c r="T2670" i="19"/>
  <c r="S2670" i="19"/>
  <c r="T2662" i="19"/>
  <c r="S2662" i="19"/>
  <c r="T2654" i="19"/>
  <c r="S2654" i="19"/>
  <c r="T2646" i="19"/>
  <c r="S2646" i="19"/>
  <c r="T2638" i="19"/>
  <c r="S2638" i="19"/>
  <c r="T2630" i="19"/>
  <c r="S2630" i="19"/>
  <c r="T2622" i="19"/>
  <c r="S2622" i="19"/>
  <c r="T2614" i="19"/>
  <c r="S2614" i="19"/>
  <c r="T2606" i="19"/>
  <c r="S2606" i="19"/>
  <c r="T2598" i="19"/>
  <c r="S2598" i="19"/>
  <c r="T2590" i="19"/>
  <c r="S2590" i="19"/>
  <c r="T2582" i="19"/>
  <c r="S2582" i="19"/>
  <c r="T2574" i="19"/>
  <c r="S2574" i="19"/>
  <c r="T2566" i="19"/>
  <c r="S2566" i="19"/>
  <c r="T2558" i="19"/>
  <c r="S2558" i="19"/>
  <c r="T2550" i="19"/>
  <c r="S2550" i="19"/>
  <c r="T2542" i="19"/>
  <c r="S2542" i="19"/>
  <c r="T2534" i="19"/>
  <c r="S2534" i="19"/>
  <c r="T2526" i="19"/>
  <c r="S2526" i="19"/>
  <c r="T2518" i="19"/>
  <c r="S2518" i="19"/>
  <c r="T2510" i="19"/>
  <c r="S2510" i="19"/>
  <c r="T2502" i="19"/>
  <c r="S2502" i="19"/>
  <c r="T2494" i="19"/>
  <c r="S2494" i="19"/>
  <c r="T2486" i="19"/>
  <c r="S2486" i="19"/>
  <c r="T2478" i="19"/>
  <c r="S2478" i="19"/>
  <c r="T2470" i="19"/>
  <c r="S2470" i="19"/>
  <c r="T2454" i="19"/>
  <c r="S2454" i="19"/>
  <c r="T2446" i="19"/>
  <c r="S2446" i="19"/>
  <c r="T2438" i="19"/>
  <c r="S2438" i="19"/>
  <c r="T2422" i="19"/>
  <c r="S2422" i="19"/>
  <c r="T2414" i="19"/>
  <c r="S2414" i="19"/>
  <c r="T2406" i="19"/>
  <c r="S2406" i="19"/>
  <c r="T2390" i="19"/>
  <c r="S2390" i="19"/>
  <c r="T2382" i="19"/>
  <c r="S2382" i="19"/>
  <c r="T2374" i="19"/>
  <c r="S2374" i="19"/>
  <c r="T2358" i="19"/>
  <c r="S2358" i="19"/>
  <c r="T2350" i="19"/>
  <c r="S2350" i="19"/>
  <c r="T2342" i="19"/>
  <c r="S2342" i="19"/>
  <c r="T2326" i="19"/>
  <c r="S2326" i="19"/>
  <c r="T2318" i="19"/>
  <c r="S2318" i="19"/>
  <c r="T2310" i="19"/>
  <c r="S2310" i="19"/>
  <c r="T2294" i="19"/>
  <c r="S2294" i="19"/>
  <c r="T2286" i="19"/>
  <c r="S2286" i="19"/>
  <c r="T2278" i="19"/>
  <c r="S2278" i="19"/>
  <c r="T2270" i="19"/>
  <c r="S2270" i="19"/>
  <c r="T2262" i="19"/>
  <c r="S2262" i="19"/>
  <c r="T2254" i="19"/>
  <c r="S2254" i="19"/>
  <c r="T2246" i="19"/>
  <c r="S2246" i="19"/>
  <c r="T2238" i="19"/>
  <c r="S2238" i="19"/>
  <c r="T2230" i="19"/>
  <c r="S2230" i="19"/>
  <c r="T2222" i="19"/>
  <c r="S2222" i="19"/>
  <c r="T2214" i="19"/>
  <c r="S2214" i="19"/>
  <c r="T2206" i="19"/>
  <c r="S2206" i="19"/>
  <c r="T2198" i="19"/>
  <c r="S2198" i="19"/>
  <c r="T2190" i="19"/>
  <c r="S2190" i="19"/>
  <c r="T2182" i="19"/>
  <c r="S2182" i="19"/>
  <c r="T2174" i="19"/>
  <c r="S2174" i="19"/>
  <c r="T2166" i="19"/>
  <c r="S2166" i="19"/>
  <c r="T2158" i="19"/>
  <c r="S2158" i="19"/>
  <c r="T2150" i="19"/>
  <c r="S2150" i="19"/>
  <c r="T2142" i="19"/>
  <c r="S2142" i="19"/>
  <c r="T2134" i="19"/>
  <c r="S2134" i="19"/>
  <c r="T2126" i="19"/>
  <c r="S2126" i="19"/>
  <c r="T2118" i="19"/>
  <c r="S2118" i="19"/>
  <c r="T2110" i="19"/>
  <c r="S2110" i="19"/>
  <c r="T2102" i="19"/>
  <c r="S2102" i="19"/>
  <c r="T2094" i="19"/>
  <c r="S2094" i="19"/>
  <c r="T2086" i="19"/>
  <c r="S2086" i="19"/>
  <c r="T2078" i="19"/>
  <c r="S2078" i="19"/>
  <c r="T2070" i="19"/>
  <c r="S2070" i="19"/>
  <c r="T2062" i="19"/>
  <c r="S2062" i="19"/>
  <c r="T2054" i="19"/>
  <c r="S2054" i="19"/>
  <c r="T2046" i="19"/>
  <c r="S2046" i="19"/>
  <c r="T2038" i="19"/>
  <c r="S2038" i="19"/>
  <c r="T2030" i="19"/>
  <c r="S2030" i="19"/>
  <c r="T2022" i="19"/>
  <c r="S2022" i="19"/>
  <c r="T2014" i="19"/>
  <c r="S2014" i="19"/>
  <c r="T2006" i="19"/>
  <c r="S2006" i="19"/>
  <c r="T1998" i="19"/>
  <c r="S1998" i="19"/>
  <c r="T1990" i="19"/>
  <c r="S1990" i="19"/>
  <c r="T1982" i="19"/>
  <c r="S1982" i="19"/>
  <c r="T1974" i="19"/>
  <c r="S1974" i="19"/>
  <c r="T1966" i="19"/>
  <c r="S1966" i="19"/>
  <c r="T1958" i="19"/>
  <c r="S1958" i="19"/>
  <c r="T1950" i="19"/>
  <c r="S1950" i="19"/>
  <c r="T1942" i="19"/>
  <c r="S1942" i="19"/>
  <c r="T1934" i="19"/>
  <c r="S1934" i="19"/>
  <c r="T1926" i="19"/>
  <c r="S1926" i="19"/>
  <c r="T1918" i="19"/>
  <c r="S1918" i="19"/>
  <c r="T1910" i="19"/>
  <c r="S1910" i="19"/>
  <c r="T1902" i="19"/>
  <c r="S1902" i="19"/>
  <c r="T1894" i="19"/>
  <c r="S1894" i="19"/>
  <c r="T1886" i="19"/>
  <c r="S1886" i="19"/>
  <c r="T1878" i="19"/>
  <c r="S1878" i="19"/>
  <c r="T1870" i="19"/>
  <c r="S1870" i="19"/>
  <c r="T1862" i="19"/>
  <c r="S1862" i="19"/>
  <c r="T1854" i="19"/>
  <c r="S1854" i="19"/>
  <c r="T1846" i="19"/>
  <c r="S1846" i="19"/>
  <c r="T1838" i="19"/>
  <c r="S1838" i="19"/>
  <c r="T1830" i="19"/>
  <c r="S1830" i="19"/>
  <c r="T1822" i="19"/>
  <c r="S1822" i="19"/>
  <c r="T1814" i="19"/>
  <c r="S1814" i="19"/>
  <c r="T1806" i="19"/>
  <c r="S1806" i="19"/>
  <c r="T1798" i="19"/>
  <c r="S1798" i="19"/>
  <c r="T1790" i="19"/>
  <c r="S1790" i="19"/>
  <c r="T1782" i="19"/>
  <c r="S1782" i="19"/>
  <c r="T1774" i="19"/>
  <c r="S1774" i="19"/>
  <c r="T1766" i="19"/>
  <c r="S1766" i="19"/>
  <c r="T1758" i="19"/>
  <c r="S1758" i="19"/>
  <c r="T1750" i="19"/>
  <c r="S1750" i="19"/>
  <c r="T1742" i="19"/>
  <c r="S1742" i="19"/>
  <c r="T1734" i="19"/>
  <c r="S1734" i="19"/>
  <c r="T1726" i="19"/>
  <c r="S1726" i="19"/>
  <c r="T1718" i="19"/>
  <c r="S1718" i="19"/>
  <c r="T1710" i="19"/>
  <c r="S1710" i="19"/>
  <c r="T1702" i="19"/>
  <c r="S1702" i="19"/>
  <c r="T1694" i="19"/>
  <c r="S1694" i="19"/>
  <c r="T1686" i="19"/>
  <c r="S1686" i="19"/>
  <c r="T1678" i="19"/>
  <c r="S1678" i="19"/>
  <c r="T1670" i="19"/>
  <c r="S1670" i="19"/>
  <c r="T1662" i="19"/>
  <c r="S1662" i="19"/>
  <c r="T1654" i="19"/>
  <c r="S1654" i="19"/>
  <c r="T1646" i="19"/>
  <c r="S1646" i="19"/>
  <c r="T1638" i="19"/>
  <c r="S1638" i="19"/>
  <c r="T1630" i="19"/>
  <c r="S1630" i="19"/>
  <c r="T1622" i="19"/>
  <c r="S1622" i="19"/>
  <c r="T1614" i="19"/>
  <c r="S1614" i="19"/>
  <c r="T1606" i="19"/>
  <c r="S1606" i="19"/>
  <c r="T1598" i="19"/>
  <c r="S1598" i="19"/>
  <c r="T1590" i="19"/>
  <c r="S1590" i="19"/>
  <c r="T1582" i="19"/>
  <c r="S1582" i="19"/>
  <c r="T1574" i="19"/>
  <c r="S1574" i="19"/>
  <c r="T1566" i="19"/>
  <c r="S1566" i="19"/>
  <c r="T1558" i="19"/>
  <c r="S1558" i="19"/>
  <c r="T1550" i="19"/>
  <c r="S1550" i="19"/>
  <c r="T1542" i="19"/>
  <c r="S1542" i="19"/>
  <c r="T1534" i="19"/>
  <c r="S1534" i="19"/>
  <c r="T1526" i="19"/>
  <c r="S1526" i="19"/>
  <c r="T1518" i="19"/>
  <c r="S1518" i="19"/>
  <c r="T1510" i="19"/>
  <c r="S1510" i="19"/>
  <c r="T1502" i="19"/>
  <c r="S1502" i="19"/>
  <c r="T1494" i="19"/>
  <c r="S1494" i="19"/>
  <c r="T1486" i="19"/>
  <c r="S1486" i="19"/>
  <c r="T1478" i="19"/>
  <c r="S1478" i="19"/>
  <c r="T1470" i="19"/>
  <c r="S1470" i="19"/>
  <c r="T1462" i="19"/>
  <c r="S1462" i="19"/>
  <c r="T1454" i="19"/>
  <c r="S1454" i="19"/>
  <c r="T1446" i="19"/>
  <c r="S1446" i="19"/>
  <c r="T1438" i="19"/>
  <c r="S1438" i="19"/>
  <c r="T1430" i="19"/>
  <c r="S1430" i="19"/>
  <c r="T1422" i="19"/>
  <c r="S1422" i="19"/>
  <c r="T1414" i="19"/>
  <c r="S1414" i="19"/>
  <c r="T1406" i="19"/>
  <c r="S1406" i="19"/>
  <c r="T1398" i="19"/>
  <c r="S1398" i="19"/>
  <c r="T1390" i="19"/>
  <c r="S1390" i="19"/>
  <c r="T1382" i="19"/>
  <c r="S1382" i="19"/>
  <c r="T1374" i="19"/>
  <c r="S1374" i="19"/>
  <c r="T1366" i="19"/>
  <c r="S1366" i="19"/>
  <c r="T1358" i="19"/>
  <c r="S1358" i="19"/>
  <c r="T1350" i="19"/>
  <c r="S1350" i="19"/>
  <c r="T1342" i="19"/>
  <c r="S1342" i="19"/>
  <c r="T1334" i="19"/>
  <c r="S1334" i="19"/>
  <c r="T1326" i="19"/>
  <c r="S1326" i="19"/>
  <c r="T1318" i="19"/>
  <c r="S1318" i="19"/>
  <c r="T1310" i="19"/>
  <c r="S1310" i="19"/>
  <c r="T1302" i="19"/>
  <c r="S1302" i="19"/>
  <c r="T1294" i="19"/>
  <c r="S1294" i="19"/>
  <c r="T1286" i="19"/>
  <c r="S1286" i="19"/>
  <c r="T1278" i="19"/>
  <c r="S1278" i="19"/>
  <c r="T1270" i="19"/>
  <c r="S1270" i="19"/>
  <c r="T1262" i="19"/>
  <c r="S1262" i="19"/>
  <c r="T1254" i="19"/>
  <c r="S1254" i="19"/>
  <c r="T1246" i="19"/>
  <c r="S1246" i="19"/>
  <c r="T1238" i="19"/>
  <c r="S1238" i="19"/>
  <c r="T1230" i="19"/>
  <c r="S1230" i="19"/>
  <c r="T1222" i="19"/>
  <c r="S1222" i="19"/>
  <c r="T1214" i="19"/>
  <c r="S1214" i="19"/>
  <c r="T1206" i="19"/>
  <c r="S1206" i="19"/>
  <c r="T1198" i="19"/>
  <c r="S1198" i="19"/>
  <c r="T1190" i="19"/>
  <c r="S1190" i="19"/>
  <c r="T1182" i="19"/>
  <c r="S1182" i="19"/>
  <c r="T1174" i="19"/>
  <c r="S1174" i="19"/>
  <c r="T1166" i="19"/>
  <c r="S1166" i="19"/>
  <c r="T1158" i="19"/>
  <c r="S1158" i="19"/>
  <c r="T1150" i="19"/>
  <c r="S1150" i="19"/>
  <c r="T1142" i="19"/>
  <c r="S1142" i="19"/>
  <c r="T1134" i="19"/>
  <c r="S1134" i="19"/>
  <c r="T1126" i="19"/>
  <c r="S1126" i="19"/>
  <c r="T1118" i="19"/>
  <c r="S1118" i="19"/>
  <c r="T1110" i="19"/>
  <c r="S1110" i="19"/>
  <c r="T1102" i="19"/>
  <c r="S1102" i="19"/>
  <c r="T1094" i="19"/>
  <c r="S1094" i="19"/>
  <c r="T1086" i="19"/>
  <c r="S1086" i="19"/>
  <c r="T1078" i="19"/>
  <c r="S1078" i="19"/>
  <c r="T1070" i="19"/>
  <c r="S1070" i="19"/>
  <c r="T1062" i="19"/>
  <c r="S1062" i="19"/>
  <c r="T1054" i="19"/>
  <c r="S1054" i="19"/>
  <c r="T1046" i="19"/>
  <c r="S1046" i="19"/>
  <c r="T1038" i="19"/>
  <c r="S1038" i="19"/>
  <c r="T1030" i="19"/>
  <c r="S1030" i="19"/>
  <c r="T1022" i="19"/>
  <c r="S1022" i="19"/>
  <c r="T1014" i="19"/>
  <c r="S1014" i="19"/>
  <c r="T1006" i="19"/>
  <c r="S1006" i="19"/>
  <c r="T998" i="19"/>
  <c r="S998" i="19"/>
  <c r="T990" i="19"/>
  <c r="S990" i="19"/>
  <c r="T982" i="19"/>
  <c r="S982" i="19"/>
  <c r="T974" i="19"/>
  <c r="S974" i="19"/>
  <c r="T966" i="19"/>
  <c r="S966" i="19"/>
  <c r="T958" i="19"/>
  <c r="S958" i="19"/>
  <c r="T950" i="19"/>
  <c r="S950" i="19"/>
  <c r="T942" i="19"/>
  <c r="S942" i="19"/>
  <c r="T934" i="19"/>
  <c r="S934" i="19"/>
  <c r="T926" i="19"/>
  <c r="S926" i="19"/>
  <c r="T918" i="19"/>
  <c r="S918" i="19"/>
  <c r="T910" i="19"/>
  <c r="S910" i="19"/>
  <c r="T902" i="19"/>
  <c r="S902" i="19"/>
  <c r="T894" i="19"/>
  <c r="S894" i="19"/>
  <c r="T886" i="19"/>
  <c r="S886" i="19"/>
  <c r="T878" i="19"/>
  <c r="S878" i="19"/>
  <c r="T870" i="19"/>
  <c r="S870" i="19"/>
  <c r="T862" i="19"/>
  <c r="S862" i="19"/>
  <c r="T854" i="19"/>
  <c r="S854" i="19"/>
  <c r="T846" i="19"/>
  <c r="S846" i="19"/>
  <c r="T838" i="19"/>
  <c r="S838" i="19"/>
  <c r="T830" i="19"/>
  <c r="S830" i="19"/>
  <c r="T822" i="19"/>
  <c r="S822" i="19"/>
  <c r="T814" i="19"/>
  <c r="S814" i="19"/>
  <c r="T806" i="19"/>
  <c r="S806" i="19"/>
  <c r="T798" i="19"/>
  <c r="S798" i="19"/>
  <c r="T790" i="19"/>
  <c r="S790" i="19"/>
  <c r="T782" i="19"/>
  <c r="S782" i="19"/>
  <c r="T774" i="19"/>
  <c r="S774" i="19"/>
  <c r="T766" i="19"/>
  <c r="S766" i="19"/>
  <c r="T758" i="19"/>
  <c r="S758" i="19"/>
  <c r="T750" i="19"/>
  <c r="S750" i="19"/>
  <c r="T742" i="19"/>
  <c r="S742" i="19"/>
  <c r="T734" i="19"/>
  <c r="S734" i="19"/>
  <c r="T726" i="19"/>
  <c r="S726" i="19"/>
  <c r="T718" i="19"/>
  <c r="S718" i="19"/>
  <c r="T710" i="19"/>
  <c r="S710" i="19"/>
  <c r="T702" i="19"/>
  <c r="S702" i="19"/>
  <c r="T694" i="19"/>
  <c r="S694" i="19"/>
  <c r="T686" i="19"/>
  <c r="S686" i="19"/>
  <c r="T678" i="19"/>
  <c r="S678" i="19"/>
  <c r="T670" i="19"/>
  <c r="S670" i="19"/>
  <c r="T662" i="19"/>
  <c r="S662" i="19"/>
  <c r="T654" i="19"/>
  <c r="S654" i="19"/>
  <c r="T646" i="19"/>
  <c r="S646" i="19"/>
  <c r="T638" i="19"/>
  <c r="S638" i="19"/>
  <c r="T630" i="19"/>
  <c r="S630" i="19"/>
  <c r="T622" i="19"/>
  <c r="S622" i="19"/>
  <c r="T614" i="19"/>
  <c r="S614" i="19"/>
  <c r="T606" i="19"/>
  <c r="S606" i="19"/>
  <c r="T598" i="19"/>
  <c r="S598" i="19"/>
  <c r="T590" i="19"/>
  <c r="S590" i="19"/>
  <c r="T582" i="19"/>
  <c r="S582" i="19"/>
  <c r="T574" i="19"/>
  <c r="S574" i="19"/>
  <c r="T566" i="19"/>
  <c r="S566" i="19"/>
  <c r="T558" i="19"/>
  <c r="S558" i="19"/>
  <c r="T550" i="19"/>
  <c r="S550" i="19"/>
  <c r="T542" i="19"/>
  <c r="S542" i="19"/>
  <c r="T534" i="19"/>
  <c r="S534" i="19"/>
  <c r="T526" i="19"/>
  <c r="S526" i="19"/>
  <c r="T518" i="19"/>
  <c r="S518" i="19"/>
  <c r="T510" i="19"/>
  <c r="S510" i="19"/>
  <c r="T502" i="19"/>
  <c r="S502" i="19"/>
  <c r="T494" i="19"/>
  <c r="S494" i="19"/>
  <c r="T486" i="19"/>
  <c r="S486" i="19"/>
  <c r="T470" i="19"/>
  <c r="S470" i="19"/>
  <c r="T462" i="19"/>
  <c r="S462" i="19"/>
  <c r="T454" i="19"/>
  <c r="S454" i="19"/>
  <c r="T446" i="19"/>
  <c r="S446" i="19"/>
  <c r="T438" i="19"/>
  <c r="S438" i="19"/>
  <c r="T430" i="19"/>
  <c r="S430" i="19"/>
  <c r="T422" i="19"/>
  <c r="S422" i="19"/>
  <c r="T414" i="19"/>
  <c r="S414" i="19"/>
  <c r="T406" i="19"/>
  <c r="S406" i="19"/>
  <c r="T398" i="19"/>
  <c r="S398" i="19"/>
  <c r="T390" i="19"/>
  <c r="S390" i="19"/>
  <c r="T382" i="19"/>
  <c r="S382" i="19"/>
  <c r="T374" i="19"/>
  <c r="S374" i="19"/>
  <c r="T366" i="19"/>
  <c r="S366" i="19"/>
  <c r="T358" i="19"/>
  <c r="S358" i="19"/>
  <c r="T350" i="19"/>
  <c r="S350" i="19"/>
  <c r="T342" i="19"/>
  <c r="S342" i="19"/>
  <c r="T334" i="19"/>
  <c r="S334" i="19"/>
  <c r="T326" i="19"/>
  <c r="S326" i="19"/>
  <c r="T318" i="19"/>
  <c r="S318" i="19"/>
  <c r="T310" i="19"/>
  <c r="S310" i="19"/>
  <c r="T302" i="19"/>
  <c r="S302" i="19"/>
  <c r="T294" i="19"/>
  <c r="S294" i="19"/>
  <c r="T286" i="19"/>
  <c r="S286" i="19"/>
  <c r="T278" i="19"/>
  <c r="S278" i="19"/>
  <c r="T270" i="19"/>
  <c r="S270" i="19"/>
  <c r="T262" i="19"/>
  <c r="S262" i="19"/>
  <c r="T254" i="19"/>
  <c r="S254" i="19"/>
  <c r="T246" i="19"/>
  <c r="S246" i="19"/>
  <c r="T238" i="19"/>
  <c r="S238" i="19"/>
  <c r="T230" i="19"/>
  <c r="S230" i="19"/>
  <c r="T222" i="19"/>
  <c r="S222" i="19"/>
  <c r="T214" i="19"/>
  <c r="S214" i="19"/>
  <c r="T206" i="19"/>
  <c r="S206" i="19"/>
  <c r="T198" i="19"/>
  <c r="S198" i="19"/>
  <c r="T190" i="19"/>
  <c r="S190" i="19"/>
  <c r="T182" i="19"/>
  <c r="S182" i="19"/>
  <c r="T174" i="19"/>
  <c r="S174" i="19"/>
  <c r="T166" i="19"/>
  <c r="S166" i="19"/>
  <c r="T158" i="19"/>
  <c r="S158" i="19"/>
  <c r="T150" i="19"/>
  <c r="S150" i="19"/>
  <c r="T142" i="19"/>
  <c r="S142" i="19"/>
  <c r="T134" i="19"/>
  <c r="S134" i="19"/>
  <c r="T126" i="19"/>
  <c r="S126" i="19"/>
  <c r="T118" i="19"/>
  <c r="S118" i="19"/>
  <c r="T110" i="19"/>
  <c r="S110" i="19"/>
  <c r="T102" i="19"/>
  <c r="S102" i="19"/>
  <c r="T94" i="19"/>
  <c r="S94" i="19"/>
  <c r="T86" i="19"/>
  <c r="S86" i="19"/>
  <c r="T78" i="19"/>
  <c r="S78" i="19"/>
  <c r="T70" i="19"/>
  <c r="S70" i="19"/>
  <c r="T62" i="19"/>
  <c r="S62" i="19"/>
  <c r="T54" i="19"/>
  <c r="S54" i="19"/>
  <c r="T46" i="19"/>
  <c r="S46" i="19"/>
  <c r="T38" i="19"/>
  <c r="S38" i="19"/>
  <c r="T30" i="19"/>
  <c r="S30" i="19"/>
  <c r="T22" i="19"/>
  <c r="S22" i="19"/>
  <c r="T14" i="19"/>
  <c r="S14" i="19"/>
  <c r="T6" i="19"/>
  <c r="S6" i="19"/>
  <c r="S3283" i="19"/>
  <c r="S3269" i="19"/>
  <c r="S3244" i="19"/>
  <c r="S3232" i="19"/>
  <c r="S3219" i="19"/>
  <c r="S3204" i="19"/>
  <c r="S3188" i="19"/>
  <c r="S3171" i="19"/>
  <c r="S3149" i="19"/>
  <c r="S3075" i="19"/>
  <c r="S3011" i="19"/>
  <c r="S2947" i="19"/>
  <c r="S2883" i="19"/>
  <c r="S2819" i="19"/>
  <c r="S2755" i="19"/>
  <c r="S2691" i="19"/>
  <c r="S2627" i="19"/>
  <c r="S2563" i="19"/>
  <c r="S2499" i="19"/>
  <c r="S2419" i="19"/>
  <c r="S2334" i="19"/>
  <c r="S2242" i="19"/>
  <c r="S2139" i="19"/>
  <c r="S2036" i="19"/>
  <c r="S1935" i="19"/>
  <c r="S1832" i="19"/>
  <c r="S1724" i="19"/>
  <c r="S1218" i="19"/>
  <c r="S581" i="19"/>
  <c r="T1273" i="19"/>
  <c r="S1273" i="19"/>
  <c r="T1209" i="19"/>
  <c r="S1209" i="19"/>
  <c r="T1145" i="19"/>
  <c r="S1145" i="19"/>
  <c r="T1073" i="19"/>
  <c r="S1073" i="19"/>
  <c r="T1017" i="19"/>
  <c r="S1017" i="19"/>
  <c r="T961" i="19"/>
  <c r="S961" i="19"/>
  <c r="T913" i="19"/>
  <c r="S913" i="19"/>
  <c r="T873" i="19"/>
  <c r="S873" i="19"/>
  <c r="T809" i="19"/>
  <c r="S809" i="19"/>
  <c r="T729" i="19"/>
  <c r="S729" i="19"/>
  <c r="T673" i="19"/>
  <c r="S673" i="19"/>
  <c r="T625" i="19"/>
  <c r="S625" i="19"/>
  <c r="T561" i="19"/>
  <c r="S561" i="19"/>
  <c r="T481" i="19"/>
  <c r="S481" i="19"/>
  <c r="T321" i="19"/>
  <c r="S321" i="19"/>
  <c r="T265" i="19"/>
  <c r="S265" i="19"/>
  <c r="T233" i="19"/>
  <c r="S233" i="19"/>
  <c r="T177" i="19"/>
  <c r="S177" i="19"/>
  <c r="T113" i="19"/>
  <c r="S113" i="19"/>
  <c r="T49" i="19"/>
  <c r="S49" i="19"/>
  <c r="T3125" i="19"/>
  <c r="S3125" i="19"/>
  <c r="T3117" i="19"/>
  <c r="S3117" i="19"/>
  <c r="S3109" i="19"/>
  <c r="T3109" i="19"/>
  <c r="T3101" i="19"/>
  <c r="S3101" i="19"/>
  <c r="T3093" i="19"/>
  <c r="S3093" i="19"/>
  <c r="T3085" i="19"/>
  <c r="S3085" i="19"/>
  <c r="T3077" i="19"/>
  <c r="S3077" i="19"/>
  <c r="T3069" i="19"/>
  <c r="S3069" i="19"/>
  <c r="T3061" i="19"/>
  <c r="S3061" i="19"/>
  <c r="T3053" i="19"/>
  <c r="S3053" i="19"/>
  <c r="T3045" i="19"/>
  <c r="S3045" i="19"/>
  <c r="T3037" i="19"/>
  <c r="S3037" i="19"/>
  <c r="T3029" i="19"/>
  <c r="S3029" i="19"/>
  <c r="T3021" i="19"/>
  <c r="S3021" i="19"/>
  <c r="T3013" i="19"/>
  <c r="S3013" i="19"/>
  <c r="T3005" i="19"/>
  <c r="S3005" i="19"/>
  <c r="T2997" i="19"/>
  <c r="S2997" i="19"/>
  <c r="T2989" i="19"/>
  <c r="S2989" i="19"/>
  <c r="T2981" i="19"/>
  <c r="S2981" i="19"/>
  <c r="T2973" i="19"/>
  <c r="S2973" i="19"/>
  <c r="T2965" i="19"/>
  <c r="S2965" i="19"/>
  <c r="T2957" i="19"/>
  <c r="S2957" i="19"/>
  <c r="T2949" i="19"/>
  <c r="S2949" i="19"/>
  <c r="T2941" i="19"/>
  <c r="S2941" i="19"/>
  <c r="T2933" i="19"/>
  <c r="S2933" i="19"/>
  <c r="T2925" i="19"/>
  <c r="S2925" i="19"/>
  <c r="T2917" i="19"/>
  <c r="S2917" i="19"/>
  <c r="T2909" i="19"/>
  <c r="S2909" i="19"/>
  <c r="T2901" i="19"/>
  <c r="S2901" i="19"/>
  <c r="T2893" i="19"/>
  <c r="S2893" i="19"/>
  <c r="T2885" i="19"/>
  <c r="S2885" i="19"/>
  <c r="T2877" i="19"/>
  <c r="S2877" i="19"/>
  <c r="T2869" i="19"/>
  <c r="S2869" i="19"/>
  <c r="T2861" i="19"/>
  <c r="S2861" i="19"/>
  <c r="T2853" i="19"/>
  <c r="S2853" i="19"/>
  <c r="T2845" i="19"/>
  <c r="S2845" i="19"/>
  <c r="T2837" i="19"/>
  <c r="S2837" i="19"/>
  <c r="T2829" i="19"/>
  <c r="S2829" i="19"/>
  <c r="T2821" i="19"/>
  <c r="S2821" i="19"/>
  <c r="T2813" i="19"/>
  <c r="S2813" i="19"/>
  <c r="T2805" i="19"/>
  <c r="S2805" i="19"/>
  <c r="T2797" i="19"/>
  <c r="S2797" i="19"/>
  <c r="T2789" i="19"/>
  <c r="S2789" i="19"/>
  <c r="T2781" i="19"/>
  <c r="S2781" i="19"/>
  <c r="T2773" i="19"/>
  <c r="S2773" i="19"/>
  <c r="T2765" i="19"/>
  <c r="S2765" i="19"/>
  <c r="T2757" i="19"/>
  <c r="S2757" i="19"/>
  <c r="T2749" i="19"/>
  <c r="S2749" i="19"/>
  <c r="T2741" i="19"/>
  <c r="S2741" i="19"/>
  <c r="T2733" i="19"/>
  <c r="S2733" i="19"/>
  <c r="T2725" i="19"/>
  <c r="S2725" i="19"/>
  <c r="T2717" i="19"/>
  <c r="S2717" i="19"/>
  <c r="T2709" i="19"/>
  <c r="S2709" i="19"/>
  <c r="T2701" i="19"/>
  <c r="S2701" i="19"/>
  <c r="T2693" i="19"/>
  <c r="S2693" i="19"/>
  <c r="T2685" i="19"/>
  <c r="S2685" i="19"/>
  <c r="T2677" i="19"/>
  <c r="S2677" i="19"/>
  <c r="T2669" i="19"/>
  <c r="S2669" i="19"/>
  <c r="T2661" i="19"/>
  <c r="S2661" i="19"/>
  <c r="T2653" i="19"/>
  <c r="S2653" i="19"/>
  <c r="T2645" i="19"/>
  <c r="S2645" i="19"/>
  <c r="T2637" i="19"/>
  <c r="S2637" i="19"/>
  <c r="T2629" i="19"/>
  <c r="S2629" i="19"/>
  <c r="T2621" i="19"/>
  <c r="S2621" i="19"/>
  <c r="T2613" i="19"/>
  <c r="S2613" i="19"/>
  <c r="T2605" i="19"/>
  <c r="S2605" i="19"/>
  <c r="T2597" i="19"/>
  <c r="S2597" i="19"/>
  <c r="T2589" i="19"/>
  <c r="S2589" i="19"/>
  <c r="T2581" i="19"/>
  <c r="S2581" i="19"/>
  <c r="T2573" i="19"/>
  <c r="S2573" i="19"/>
  <c r="T2565" i="19"/>
  <c r="S2565" i="19"/>
  <c r="T2557" i="19"/>
  <c r="S2557" i="19"/>
  <c r="T2549" i="19"/>
  <c r="S2549" i="19"/>
  <c r="T2541" i="19"/>
  <c r="S2541" i="19"/>
  <c r="T2533" i="19"/>
  <c r="S2533" i="19"/>
  <c r="T2525" i="19"/>
  <c r="S2525" i="19"/>
  <c r="T2517" i="19"/>
  <c r="S2517" i="19"/>
  <c r="T2509" i="19"/>
  <c r="S2509" i="19"/>
  <c r="T2501" i="19"/>
  <c r="S2501" i="19"/>
  <c r="T2493" i="19"/>
  <c r="S2493" i="19"/>
  <c r="T2485" i="19"/>
  <c r="S2485" i="19"/>
  <c r="T2477" i="19"/>
  <c r="S2477" i="19"/>
  <c r="T2469" i="19"/>
  <c r="S2469" i="19"/>
  <c r="T2461" i="19"/>
  <c r="S2461" i="19"/>
  <c r="T2453" i="19"/>
  <c r="S2453" i="19"/>
  <c r="T2445" i="19"/>
  <c r="S2445" i="19"/>
  <c r="T2437" i="19"/>
  <c r="S2437" i="19"/>
  <c r="T2429" i="19"/>
  <c r="S2429" i="19"/>
  <c r="T2421" i="19"/>
  <c r="S2421" i="19"/>
  <c r="T2413" i="19"/>
  <c r="S2413" i="19"/>
  <c r="T2405" i="19"/>
  <c r="S2405" i="19"/>
  <c r="T2397" i="19"/>
  <c r="S2397" i="19"/>
  <c r="T2389" i="19"/>
  <c r="S2389" i="19"/>
  <c r="T2381" i="19"/>
  <c r="S2381" i="19"/>
  <c r="T2373" i="19"/>
  <c r="S2373" i="19"/>
  <c r="T2365" i="19"/>
  <c r="S2365" i="19"/>
  <c r="T2357" i="19"/>
  <c r="S2357" i="19"/>
  <c r="T2349" i="19"/>
  <c r="S2349" i="19"/>
  <c r="T2341" i="19"/>
  <c r="S2341" i="19"/>
  <c r="T2333" i="19"/>
  <c r="S2333" i="19"/>
  <c r="T2325" i="19"/>
  <c r="S2325" i="19"/>
  <c r="T2317" i="19"/>
  <c r="S2317" i="19"/>
  <c r="T2309" i="19"/>
  <c r="S2309" i="19"/>
  <c r="T2301" i="19"/>
  <c r="S2301" i="19"/>
  <c r="T2293" i="19"/>
  <c r="S2293" i="19"/>
  <c r="T2285" i="19"/>
  <c r="S2285" i="19"/>
  <c r="T2277" i="19"/>
  <c r="S2277" i="19"/>
  <c r="T2269" i="19"/>
  <c r="S2269" i="19"/>
  <c r="T2261" i="19"/>
  <c r="S2261" i="19"/>
  <c r="T2253" i="19"/>
  <c r="S2253" i="19"/>
  <c r="S2245" i="19"/>
  <c r="T2245" i="19"/>
  <c r="T2237" i="19"/>
  <c r="S2237" i="19"/>
  <c r="T2229" i="19"/>
  <c r="S2229" i="19"/>
  <c r="T2221" i="19"/>
  <c r="S2221" i="19"/>
  <c r="T2213" i="19"/>
  <c r="S2213" i="19"/>
  <c r="T2205" i="19"/>
  <c r="S2205" i="19"/>
  <c r="T2197" i="19"/>
  <c r="S2197" i="19"/>
  <c r="T2189" i="19"/>
  <c r="S2189" i="19"/>
  <c r="T2181" i="19"/>
  <c r="S2181" i="19"/>
  <c r="T2173" i="19"/>
  <c r="S2173" i="19"/>
  <c r="T2165" i="19"/>
  <c r="S2165" i="19"/>
  <c r="T2157" i="19"/>
  <c r="S2157" i="19"/>
  <c r="T2149" i="19"/>
  <c r="S2149" i="19"/>
  <c r="T2141" i="19"/>
  <c r="S2141" i="19"/>
  <c r="T2133" i="19"/>
  <c r="S2133" i="19"/>
  <c r="T2125" i="19"/>
  <c r="S2125" i="19"/>
  <c r="T2117" i="19"/>
  <c r="S2117" i="19"/>
  <c r="T2109" i="19"/>
  <c r="S2109" i="19"/>
  <c r="T2101" i="19"/>
  <c r="S2101" i="19"/>
  <c r="T2093" i="19"/>
  <c r="S2093" i="19"/>
  <c r="T2085" i="19"/>
  <c r="S2085" i="19"/>
  <c r="T2077" i="19"/>
  <c r="S2077" i="19"/>
  <c r="T2069" i="19"/>
  <c r="S2069" i="19"/>
  <c r="T2061" i="19"/>
  <c r="S2061" i="19"/>
  <c r="T2053" i="19"/>
  <c r="S2053" i="19"/>
  <c r="T2045" i="19"/>
  <c r="S2045" i="19"/>
  <c r="T2037" i="19"/>
  <c r="S2037" i="19"/>
  <c r="T2029" i="19"/>
  <c r="S2029" i="19"/>
  <c r="T2021" i="19"/>
  <c r="S2021" i="19"/>
  <c r="T2013" i="19"/>
  <c r="S2013" i="19"/>
  <c r="T2005" i="19"/>
  <c r="S2005" i="19"/>
  <c r="T1997" i="19"/>
  <c r="S1997" i="19"/>
  <c r="T1989" i="19"/>
  <c r="S1989" i="19"/>
  <c r="T1981" i="19"/>
  <c r="S1981" i="19"/>
  <c r="T1973" i="19"/>
  <c r="S1973" i="19"/>
  <c r="T1965" i="19"/>
  <c r="S1965" i="19"/>
  <c r="T1957" i="19"/>
  <c r="S1957" i="19"/>
  <c r="T1949" i="19"/>
  <c r="S1949" i="19"/>
  <c r="T1941" i="19"/>
  <c r="S1941" i="19"/>
  <c r="T1933" i="19"/>
  <c r="S1933" i="19"/>
  <c r="T1925" i="19"/>
  <c r="S1925" i="19"/>
  <c r="T1917" i="19"/>
  <c r="S1917" i="19"/>
  <c r="T1909" i="19"/>
  <c r="S1909" i="19"/>
  <c r="T1901" i="19"/>
  <c r="S1901" i="19"/>
  <c r="T1893" i="19"/>
  <c r="S1893" i="19"/>
  <c r="T1885" i="19"/>
  <c r="S1885" i="19"/>
  <c r="T1877" i="19"/>
  <c r="S1877" i="19"/>
  <c r="T1869" i="19"/>
  <c r="S1869" i="19"/>
  <c r="T1861" i="19"/>
  <c r="S1861" i="19"/>
  <c r="T1853" i="19"/>
  <c r="S1853" i="19"/>
  <c r="T1845" i="19"/>
  <c r="S1845" i="19"/>
  <c r="T1837" i="19"/>
  <c r="S1837" i="19"/>
  <c r="T1829" i="19"/>
  <c r="S1829" i="19"/>
  <c r="T1821" i="19"/>
  <c r="S1821" i="19"/>
  <c r="T1813" i="19"/>
  <c r="S1813" i="19"/>
  <c r="T1805" i="19"/>
  <c r="S1805" i="19"/>
  <c r="T1797" i="19"/>
  <c r="S1797" i="19"/>
  <c r="T1789" i="19"/>
  <c r="S1789" i="19"/>
  <c r="T1781" i="19"/>
  <c r="S1781" i="19"/>
  <c r="T1773" i="19"/>
  <c r="S1773" i="19"/>
  <c r="T1765" i="19"/>
  <c r="S1765" i="19"/>
  <c r="T1757" i="19"/>
  <c r="S1757" i="19"/>
  <c r="T1749" i="19"/>
  <c r="S1749" i="19"/>
  <c r="T1741" i="19"/>
  <c r="S1741" i="19"/>
  <c r="T1733" i="19"/>
  <c r="S1733" i="19"/>
  <c r="T1725" i="19"/>
  <c r="S1725" i="19"/>
  <c r="T1717" i="19"/>
  <c r="S1717" i="19"/>
  <c r="T1709" i="19"/>
  <c r="S1709" i="19"/>
  <c r="T1701" i="19"/>
  <c r="S1701" i="19"/>
  <c r="T1693" i="19"/>
  <c r="S1693" i="19"/>
  <c r="T1685" i="19"/>
  <c r="S1685" i="19"/>
  <c r="T1677" i="19"/>
  <c r="S1677" i="19"/>
  <c r="T1669" i="19"/>
  <c r="S1669" i="19"/>
  <c r="T1661" i="19"/>
  <c r="S1661" i="19"/>
  <c r="T1653" i="19"/>
  <c r="S1653" i="19"/>
  <c r="T1645" i="19"/>
  <c r="S1645" i="19"/>
  <c r="T1637" i="19"/>
  <c r="S1637" i="19"/>
  <c r="T1629" i="19"/>
  <c r="S1629" i="19"/>
  <c r="T1621" i="19"/>
  <c r="S1621" i="19"/>
  <c r="T1613" i="19"/>
  <c r="S1613" i="19"/>
  <c r="T1605" i="19"/>
  <c r="S1605" i="19"/>
  <c r="T1597" i="19"/>
  <c r="S1597" i="19"/>
  <c r="T1589" i="19"/>
  <c r="S1589" i="19"/>
  <c r="T1581" i="19"/>
  <c r="S1581" i="19"/>
  <c r="T1573" i="19"/>
  <c r="S1573" i="19"/>
  <c r="T1565" i="19"/>
  <c r="S1565" i="19"/>
  <c r="T1557" i="19"/>
  <c r="S1557" i="19"/>
  <c r="T1549" i="19"/>
  <c r="S1549" i="19"/>
  <c r="T1541" i="19"/>
  <c r="S1541" i="19"/>
  <c r="T1533" i="19"/>
  <c r="S1533" i="19"/>
  <c r="T1525" i="19"/>
  <c r="S1525" i="19"/>
  <c r="T1517" i="19"/>
  <c r="S1517" i="19"/>
  <c r="T1509" i="19"/>
  <c r="S1509" i="19"/>
  <c r="T1501" i="19"/>
  <c r="S1501" i="19"/>
  <c r="T1493" i="19"/>
  <c r="S1493" i="19"/>
  <c r="T1485" i="19"/>
  <c r="S1485" i="19"/>
  <c r="T1477" i="19"/>
  <c r="S1477" i="19"/>
  <c r="T1469" i="19"/>
  <c r="S1469" i="19"/>
  <c r="T1461" i="19"/>
  <c r="S1461" i="19"/>
  <c r="T1453" i="19"/>
  <c r="S1453" i="19"/>
  <c r="T1445" i="19"/>
  <c r="S1445" i="19"/>
  <c r="T1437" i="19"/>
  <c r="S1437" i="19"/>
  <c r="T1429" i="19"/>
  <c r="S1429" i="19"/>
  <c r="T1421" i="19"/>
  <c r="S1421" i="19"/>
  <c r="T1413" i="19"/>
  <c r="S1413" i="19"/>
  <c r="T1405" i="19"/>
  <c r="S1405" i="19"/>
  <c r="T1397" i="19"/>
  <c r="S1397" i="19"/>
  <c r="T1389" i="19"/>
  <c r="S1389" i="19"/>
  <c r="T1381" i="19"/>
  <c r="S1381" i="19"/>
  <c r="T1373" i="19"/>
  <c r="S1373" i="19"/>
  <c r="T1365" i="19"/>
  <c r="S1365" i="19"/>
  <c r="T1357" i="19"/>
  <c r="S1357" i="19"/>
  <c r="T1349" i="19"/>
  <c r="S1349" i="19"/>
  <c r="T1341" i="19"/>
  <c r="S1341" i="19"/>
  <c r="T1333" i="19"/>
  <c r="S1333" i="19"/>
  <c r="T1325" i="19"/>
  <c r="S1325" i="19"/>
  <c r="T1317" i="19"/>
  <c r="S1317" i="19"/>
  <c r="T1309" i="19"/>
  <c r="S1309" i="19"/>
  <c r="T1301" i="19"/>
  <c r="S1301" i="19"/>
  <c r="T1293" i="19"/>
  <c r="S1293" i="19"/>
  <c r="T1285" i="19"/>
  <c r="S1285" i="19"/>
  <c r="T1277" i="19"/>
  <c r="S1277" i="19"/>
  <c r="T1269" i="19"/>
  <c r="S1269" i="19"/>
  <c r="T1261" i="19"/>
  <c r="S1261" i="19"/>
  <c r="T1253" i="19"/>
  <c r="S1253" i="19"/>
  <c r="T1245" i="19"/>
  <c r="S1245" i="19"/>
  <c r="T1237" i="19"/>
  <c r="S1237" i="19"/>
  <c r="T1229" i="19"/>
  <c r="S1229" i="19"/>
  <c r="T1221" i="19"/>
  <c r="S1221" i="19"/>
  <c r="T1213" i="19"/>
  <c r="S1213" i="19"/>
  <c r="T1205" i="19"/>
  <c r="S1205" i="19"/>
  <c r="T1197" i="19"/>
  <c r="S1197" i="19"/>
  <c r="T1189" i="19"/>
  <c r="S1189" i="19"/>
  <c r="T1181" i="19"/>
  <c r="S1181" i="19"/>
  <c r="T1173" i="19"/>
  <c r="S1173" i="19"/>
  <c r="T1165" i="19"/>
  <c r="S1165" i="19"/>
  <c r="T1157" i="19"/>
  <c r="S1157" i="19"/>
  <c r="T1149" i="19"/>
  <c r="S1149" i="19"/>
  <c r="T1141" i="19"/>
  <c r="S1141" i="19"/>
  <c r="T1133" i="19"/>
  <c r="S1133" i="19"/>
  <c r="T1125" i="19"/>
  <c r="S1125" i="19"/>
  <c r="T1117" i="19"/>
  <c r="S1117" i="19"/>
  <c r="T1109" i="19"/>
  <c r="S1109" i="19"/>
  <c r="T1101" i="19"/>
  <c r="S1101" i="19"/>
  <c r="T1093" i="19"/>
  <c r="S1093" i="19"/>
  <c r="T1085" i="19"/>
  <c r="S1085" i="19"/>
  <c r="T1077" i="19"/>
  <c r="S1077" i="19"/>
  <c r="T1069" i="19"/>
  <c r="S1069" i="19"/>
  <c r="T1061" i="19"/>
  <c r="S1061" i="19"/>
  <c r="T1053" i="19"/>
  <c r="S1053" i="19"/>
  <c r="T1045" i="19"/>
  <c r="S1045" i="19"/>
  <c r="T1037" i="19"/>
  <c r="S1037" i="19"/>
  <c r="T1029" i="19"/>
  <c r="S1029" i="19"/>
  <c r="T1021" i="19"/>
  <c r="S1021" i="19"/>
  <c r="T1013" i="19"/>
  <c r="S1013" i="19"/>
  <c r="T1005" i="19"/>
  <c r="S1005" i="19"/>
  <c r="T997" i="19"/>
  <c r="S997" i="19"/>
  <c r="T989" i="19"/>
  <c r="S989" i="19"/>
  <c r="T981" i="19"/>
  <c r="S981" i="19"/>
  <c r="T973" i="19"/>
  <c r="S973" i="19"/>
  <c r="T965" i="19"/>
  <c r="S965" i="19"/>
  <c r="T957" i="19"/>
  <c r="S957" i="19"/>
  <c r="T949" i="19"/>
  <c r="S949" i="19"/>
  <c r="T941" i="19"/>
  <c r="S941" i="19"/>
  <c r="T933" i="19"/>
  <c r="S933" i="19"/>
  <c r="T925" i="19"/>
  <c r="S925" i="19"/>
  <c r="T917" i="19"/>
  <c r="S917" i="19"/>
  <c r="T909" i="19"/>
  <c r="S909" i="19"/>
  <c r="T901" i="19"/>
  <c r="S901" i="19"/>
  <c r="T893" i="19"/>
  <c r="S893" i="19"/>
  <c r="T885" i="19"/>
  <c r="S885" i="19"/>
  <c r="T877" i="19"/>
  <c r="S877" i="19"/>
  <c r="T869" i="19"/>
  <c r="S869" i="19"/>
  <c r="T861" i="19"/>
  <c r="S861" i="19"/>
  <c r="T853" i="19"/>
  <c r="S853" i="19"/>
  <c r="T845" i="19"/>
  <c r="S845" i="19"/>
  <c r="T837" i="19"/>
  <c r="S837" i="19"/>
  <c r="T829" i="19"/>
  <c r="S829" i="19"/>
  <c r="T821" i="19"/>
  <c r="S821" i="19"/>
  <c r="T813" i="19"/>
  <c r="S813" i="19"/>
  <c r="T805" i="19"/>
  <c r="S805" i="19"/>
  <c r="T797" i="19"/>
  <c r="S797" i="19"/>
  <c r="T789" i="19"/>
  <c r="S789" i="19"/>
  <c r="T781" i="19"/>
  <c r="S781" i="19"/>
  <c r="T773" i="19"/>
  <c r="S773" i="19"/>
  <c r="T765" i="19"/>
  <c r="S765" i="19"/>
  <c r="T757" i="19"/>
  <c r="S757" i="19"/>
  <c r="T749" i="19"/>
  <c r="S749" i="19"/>
  <c r="T741" i="19"/>
  <c r="S741" i="19"/>
  <c r="T733" i="19"/>
  <c r="S733" i="19"/>
  <c r="T725" i="19"/>
  <c r="S725" i="19"/>
  <c r="T717" i="19"/>
  <c r="S717" i="19"/>
  <c r="T709" i="19"/>
  <c r="S709" i="19"/>
  <c r="T701" i="19"/>
  <c r="S701" i="19"/>
  <c r="T693" i="19"/>
  <c r="S693" i="19"/>
  <c r="T685" i="19"/>
  <c r="S685" i="19"/>
  <c r="T677" i="19"/>
  <c r="S677" i="19"/>
  <c r="T669" i="19"/>
  <c r="S669" i="19"/>
  <c r="T661" i="19"/>
  <c r="S661" i="19"/>
  <c r="T653" i="19"/>
  <c r="S653" i="19"/>
  <c r="T645" i="19"/>
  <c r="S645" i="19"/>
  <c r="T637" i="19"/>
  <c r="S637" i="19"/>
  <c r="T629" i="19"/>
  <c r="S629" i="19"/>
  <c r="T621" i="19"/>
  <c r="S621" i="19"/>
  <c r="T613" i="19"/>
  <c r="S613" i="19"/>
  <c r="T605" i="19"/>
  <c r="S605" i="19"/>
  <c r="T597" i="19"/>
  <c r="S597" i="19"/>
  <c r="T589" i="19"/>
  <c r="S589" i="19"/>
  <c r="T573" i="19"/>
  <c r="S573" i="19"/>
  <c r="T565" i="19"/>
  <c r="S565" i="19"/>
  <c r="T557" i="19"/>
  <c r="S557" i="19"/>
  <c r="T549" i="19"/>
  <c r="S549" i="19"/>
  <c r="T541" i="19"/>
  <c r="S541" i="19"/>
  <c r="T533" i="19"/>
  <c r="S533" i="19"/>
  <c r="T525" i="19"/>
  <c r="S525" i="19"/>
  <c r="T517" i="19"/>
  <c r="S517" i="19"/>
  <c r="T509" i="19"/>
  <c r="S509" i="19"/>
  <c r="T501" i="19"/>
  <c r="S501" i="19"/>
  <c r="T493" i="19"/>
  <c r="S493" i="19"/>
  <c r="T485" i="19"/>
  <c r="S485" i="19"/>
  <c r="T477" i="19"/>
  <c r="S477" i="19"/>
  <c r="T469" i="19"/>
  <c r="S469" i="19"/>
  <c r="T461" i="19"/>
  <c r="S461" i="19"/>
  <c r="T453" i="19"/>
  <c r="S453" i="19"/>
  <c r="T445" i="19"/>
  <c r="S445" i="19"/>
  <c r="T437" i="19"/>
  <c r="S437" i="19"/>
  <c r="T429" i="19"/>
  <c r="S429" i="19"/>
  <c r="T421" i="19"/>
  <c r="S421" i="19"/>
  <c r="T413" i="19"/>
  <c r="S413" i="19"/>
  <c r="T405" i="19"/>
  <c r="S405" i="19"/>
  <c r="T397" i="19"/>
  <c r="S397" i="19"/>
  <c r="T389" i="19"/>
  <c r="S389" i="19"/>
  <c r="T381" i="19"/>
  <c r="S381" i="19"/>
  <c r="T373" i="19"/>
  <c r="S373" i="19"/>
  <c r="T365" i="19"/>
  <c r="S365" i="19"/>
  <c r="T357" i="19"/>
  <c r="S357" i="19"/>
  <c r="T349" i="19"/>
  <c r="S349" i="19"/>
  <c r="T341" i="19"/>
  <c r="S341" i="19"/>
  <c r="T333" i="19"/>
  <c r="S333" i="19"/>
  <c r="T325" i="19"/>
  <c r="S325" i="19"/>
  <c r="T317" i="19"/>
  <c r="S317" i="19"/>
  <c r="T309" i="19"/>
  <c r="S309" i="19"/>
  <c r="T301" i="19"/>
  <c r="S301" i="19"/>
  <c r="T293" i="19"/>
  <c r="S293" i="19"/>
  <c r="T285" i="19"/>
  <c r="S285" i="19"/>
  <c r="T277" i="19"/>
  <c r="S277" i="19"/>
  <c r="T269" i="19"/>
  <c r="S269" i="19"/>
  <c r="T261" i="19"/>
  <c r="S261" i="19"/>
  <c r="T253" i="19"/>
  <c r="S253" i="19"/>
  <c r="T245" i="19"/>
  <c r="S245" i="19"/>
  <c r="T237" i="19"/>
  <c r="S237" i="19"/>
  <c r="T229" i="19"/>
  <c r="S229" i="19"/>
  <c r="T221" i="19"/>
  <c r="S221" i="19"/>
  <c r="T213" i="19"/>
  <c r="S213" i="19"/>
  <c r="T205" i="19"/>
  <c r="S205" i="19"/>
  <c r="T197" i="19"/>
  <c r="S197" i="19"/>
  <c r="T189" i="19"/>
  <c r="S189" i="19"/>
  <c r="T181" i="19"/>
  <c r="S181" i="19"/>
  <c r="T173" i="19"/>
  <c r="S173" i="19"/>
  <c r="T165" i="19"/>
  <c r="S165" i="19"/>
  <c r="T157" i="19"/>
  <c r="S157" i="19"/>
  <c r="T149" i="19"/>
  <c r="S149" i="19"/>
  <c r="T141" i="19"/>
  <c r="S141" i="19"/>
  <c r="T133" i="19"/>
  <c r="S133" i="19"/>
  <c r="T125" i="19"/>
  <c r="S125" i="19"/>
  <c r="T117" i="19"/>
  <c r="S117" i="19"/>
  <c r="T109" i="19"/>
  <c r="S109" i="19"/>
  <c r="T101" i="19"/>
  <c r="S101" i="19"/>
  <c r="T93" i="19"/>
  <c r="S93" i="19"/>
  <c r="T85" i="19"/>
  <c r="S85" i="19"/>
  <c r="T77" i="19"/>
  <c r="S77" i="19"/>
  <c r="T69" i="19"/>
  <c r="S69" i="19"/>
  <c r="T61" i="19"/>
  <c r="S61" i="19"/>
  <c r="T53" i="19"/>
  <c r="S53" i="19"/>
  <c r="T45" i="19"/>
  <c r="S45" i="19"/>
  <c r="T37" i="19"/>
  <c r="S37" i="19"/>
  <c r="T29" i="19"/>
  <c r="S29" i="19"/>
  <c r="T21" i="19"/>
  <c r="S21" i="19"/>
  <c r="T13" i="19"/>
  <c r="S13" i="19"/>
  <c r="T5" i="19"/>
  <c r="S5" i="19"/>
  <c r="S3268" i="19"/>
  <c r="S3256" i="19"/>
  <c r="S3243" i="19"/>
  <c r="S3229" i="19"/>
  <c r="S3203" i="19"/>
  <c r="S3187" i="19"/>
  <c r="S3147" i="19"/>
  <c r="S3123" i="19"/>
  <c r="S3067" i="19"/>
  <c r="S3003" i="19"/>
  <c r="S2939" i="19"/>
  <c r="S2875" i="19"/>
  <c r="S2811" i="19"/>
  <c r="S2747" i="19"/>
  <c r="S2683" i="19"/>
  <c r="S2619" i="19"/>
  <c r="S2555" i="19"/>
  <c r="S2491" i="19"/>
  <c r="S2408" i="19"/>
  <c r="S2323" i="19"/>
  <c r="S2228" i="19"/>
  <c r="S2127" i="19"/>
  <c r="S2024" i="19"/>
  <c r="S1922" i="19"/>
  <c r="S1819" i="19"/>
  <c r="S1666" i="19"/>
  <c r="S1154" i="19"/>
  <c r="S478" i="19"/>
  <c r="T1289" i="19"/>
  <c r="S1289" i="19"/>
  <c r="T1225" i="19"/>
  <c r="S1225" i="19"/>
  <c r="T1161" i="19"/>
  <c r="S1161" i="19"/>
  <c r="T1105" i="19"/>
  <c r="S1105" i="19"/>
  <c r="T1057" i="19"/>
  <c r="S1057" i="19"/>
  <c r="T1001" i="19"/>
  <c r="S1001" i="19"/>
  <c r="T945" i="19"/>
  <c r="S945" i="19"/>
  <c r="T897" i="19"/>
  <c r="S897" i="19"/>
  <c r="T841" i="19"/>
  <c r="S841" i="19"/>
  <c r="T785" i="19"/>
  <c r="S785" i="19"/>
  <c r="T745" i="19"/>
  <c r="S745" i="19"/>
  <c r="T689" i="19"/>
  <c r="S689" i="19"/>
  <c r="T601" i="19"/>
  <c r="S601" i="19"/>
  <c r="T529" i="19"/>
  <c r="S529" i="19"/>
  <c r="T473" i="19"/>
  <c r="S473" i="19"/>
  <c r="T425" i="19"/>
  <c r="S425" i="19"/>
  <c r="T361" i="19"/>
  <c r="S361" i="19"/>
  <c r="T313" i="19"/>
  <c r="S313" i="19"/>
  <c r="T241" i="19"/>
  <c r="S241" i="19"/>
  <c r="T185" i="19"/>
  <c r="S185" i="19"/>
  <c r="T89" i="19"/>
  <c r="S89" i="19"/>
  <c r="T25" i="19"/>
  <c r="S25" i="19"/>
  <c r="T3172" i="19"/>
  <c r="S3172" i="19"/>
  <c r="T3164" i="19"/>
  <c r="S3164" i="19"/>
  <c r="T3156" i="19"/>
  <c r="S3156" i="19"/>
  <c r="T3148" i="19"/>
  <c r="S3148" i="19"/>
  <c r="T3140" i="19"/>
  <c r="S3140" i="19"/>
  <c r="T3132" i="19"/>
  <c r="S3132" i="19"/>
  <c r="T3124" i="19"/>
  <c r="S3124" i="19"/>
  <c r="T3116" i="19"/>
  <c r="S3116" i="19"/>
  <c r="T3108" i="19"/>
  <c r="S3108" i="19"/>
  <c r="T3100" i="19"/>
  <c r="S3100" i="19"/>
  <c r="T3092" i="19"/>
  <c r="S3092" i="19"/>
  <c r="T3084" i="19"/>
  <c r="S3084" i="19"/>
  <c r="T3076" i="19"/>
  <c r="S3076" i="19"/>
  <c r="T3068" i="19"/>
  <c r="S3068" i="19"/>
  <c r="T3060" i="19"/>
  <c r="S3060" i="19"/>
  <c r="T3052" i="19"/>
  <c r="S3052" i="19"/>
  <c r="T3044" i="19"/>
  <c r="S3044" i="19"/>
  <c r="T3036" i="19"/>
  <c r="S3036" i="19"/>
  <c r="T3028" i="19"/>
  <c r="S3028" i="19"/>
  <c r="T3020" i="19"/>
  <c r="S3020" i="19"/>
  <c r="T3012" i="19"/>
  <c r="S3012" i="19"/>
  <c r="T3004" i="19"/>
  <c r="S3004" i="19"/>
  <c r="T2996" i="19"/>
  <c r="S2996" i="19"/>
  <c r="T2988" i="19"/>
  <c r="S2988" i="19"/>
  <c r="T2980" i="19"/>
  <c r="S2980" i="19"/>
  <c r="T2972" i="19"/>
  <c r="S2972" i="19"/>
  <c r="T2964" i="19"/>
  <c r="S2964" i="19"/>
  <c r="T2956" i="19"/>
  <c r="S2956" i="19"/>
  <c r="T2948" i="19"/>
  <c r="S2948" i="19"/>
  <c r="T2940" i="19"/>
  <c r="S2940" i="19"/>
  <c r="T2932" i="19"/>
  <c r="S2932" i="19"/>
  <c r="T2924" i="19"/>
  <c r="S2924" i="19"/>
  <c r="T2916" i="19"/>
  <c r="S2916" i="19"/>
  <c r="T2908" i="19"/>
  <c r="S2908" i="19"/>
  <c r="T2900" i="19"/>
  <c r="S2900" i="19"/>
  <c r="T2892" i="19"/>
  <c r="S2892" i="19"/>
  <c r="T2884" i="19"/>
  <c r="S2884" i="19"/>
  <c r="T2876" i="19"/>
  <c r="S2876" i="19"/>
  <c r="T2868" i="19"/>
  <c r="S2868" i="19"/>
  <c r="T2860" i="19"/>
  <c r="S2860" i="19"/>
  <c r="T2852" i="19"/>
  <c r="S2852" i="19"/>
  <c r="T2844" i="19"/>
  <c r="S2844" i="19"/>
  <c r="T2836" i="19"/>
  <c r="S2836" i="19"/>
  <c r="T2828" i="19"/>
  <c r="S2828" i="19"/>
  <c r="T2820" i="19"/>
  <c r="S2820" i="19"/>
  <c r="T2812" i="19"/>
  <c r="S2812" i="19"/>
  <c r="T2804" i="19"/>
  <c r="S2804" i="19"/>
  <c r="T2796" i="19"/>
  <c r="S2796" i="19"/>
  <c r="T2788" i="19"/>
  <c r="S2788" i="19"/>
  <c r="T2780" i="19"/>
  <c r="S2780" i="19"/>
  <c r="T2772" i="19"/>
  <c r="S2772" i="19"/>
  <c r="T2764" i="19"/>
  <c r="S2764" i="19"/>
  <c r="T2756" i="19"/>
  <c r="S2756" i="19"/>
  <c r="T2748" i="19"/>
  <c r="S2748" i="19"/>
  <c r="T2740" i="19"/>
  <c r="S2740" i="19"/>
  <c r="T2732" i="19"/>
  <c r="S2732" i="19"/>
  <c r="T2724" i="19"/>
  <c r="S2724" i="19"/>
  <c r="T2716" i="19"/>
  <c r="S2716" i="19"/>
  <c r="T2708" i="19"/>
  <c r="S2708" i="19"/>
  <c r="T2700" i="19"/>
  <c r="S2700" i="19"/>
  <c r="T2692" i="19"/>
  <c r="S2692" i="19"/>
  <c r="T2684" i="19"/>
  <c r="S2684" i="19"/>
  <c r="T2676" i="19"/>
  <c r="S2676" i="19"/>
  <c r="T2668" i="19"/>
  <c r="S2668" i="19"/>
  <c r="T2660" i="19"/>
  <c r="S2660" i="19"/>
  <c r="T2652" i="19"/>
  <c r="S2652" i="19"/>
  <c r="T2644" i="19"/>
  <c r="S2644" i="19"/>
  <c r="T2636" i="19"/>
  <c r="S2636" i="19"/>
  <c r="T2628" i="19"/>
  <c r="S2628" i="19"/>
  <c r="T2620" i="19"/>
  <c r="S2620" i="19"/>
  <c r="T2612" i="19"/>
  <c r="S2612" i="19"/>
  <c r="T2604" i="19"/>
  <c r="S2604" i="19"/>
  <c r="T2596" i="19"/>
  <c r="S2596" i="19"/>
  <c r="T2588" i="19"/>
  <c r="S2588" i="19"/>
  <c r="T2580" i="19"/>
  <c r="S2580" i="19"/>
  <c r="T2572" i="19"/>
  <c r="S2572" i="19"/>
  <c r="T2564" i="19"/>
  <c r="S2564" i="19"/>
  <c r="T2556" i="19"/>
  <c r="S2556" i="19"/>
  <c r="T2548" i="19"/>
  <c r="S2548" i="19"/>
  <c r="T2540" i="19"/>
  <c r="S2540" i="19"/>
  <c r="T2532" i="19"/>
  <c r="S2532" i="19"/>
  <c r="T2524" i="19"/>
  <c r="S2524" i="19"/>
  <c r="T2516" i="19"/>
  <c r="S2516" i="19"/>
  <c r="T2508" i="19"/>
  <c r="S2508" i="19"/>
  <c r="T2500" i="19"/>
  <c r="S2500" i="19"/>
  <c r="T2492" i="19"/>
  <c r="S2492" i="19"/>
  <c r="T2484" i="19"/>
  <c r="S2484" i="19"/>
  <c r="T2476" i="19"/>
  <c r="S2476" i="19"/>
  <c r="T2468" i="19"/>
  <c r="S2468" i="19"/>
  <c r="T2460" i="19"/>
  <c r="S2460" i="19"/>
  <c r="T2452" i="19"/>
  <c r="S2452" i="19"/>
  <c r="T2444" i="19"/>
  <c r="S2444" i="19"/>
  <c r="T2436" i="19"/>
  <c r="S2436" i="19"/>
  <c r="T2428" i="19"/>
  <c r="S2428" i="19"/>
  <c r="T2420" i="19"/>
  <c r="S2420" i="19"/>
  <c r="T2412" i="19"/>
  <c r="S2412" i="19"/>
  <c r="T2404" i="19"/>
  <c r="S2404" i="19"/>
  <c r="T2396" i="19"/>
  <c r="S2396" i="19"/>
  <c r="T2388" i="19"/>
  <c r="S2388" i="19"/>
  <c r="T2380" i="19"/>
  <c r="S2380" i="19"/>
  <c r="T2372" i="19"/>
  <c r="S2372" i="19"/>
  <c r="T2364" i="19"/>
  <c r="S2364" i="19"/>
  <c r="T2356" i="19"/>
  <c r="S2356" i="19"/>
  <c r="T2348" i="19"/>
  <c r="S2348" i="19"/>
  <c r="T2340" i="19"/>
  <c r="S2340" i="19"/>
  <c r="T2332" i="19"/>
  <c r="S2332" i="19"/>
  <c r="T2324" i="19"/>
  <c r="S2324" i="19"/>
  <c r="T2316" i="19"/>
  <c r="S2316" i="19"/>
  <c r="T2308" i="19"/>
  <c r="S2308" i="19"/>
  <c r="T2300" i="19"/>
  <c r="S2300" i="19"/>
  <c r="T2292" i="19"/>
  <c r="S2292" i="19"/>
  <c r="T2284" i="19"/>
  <c r="S2284" i="19"/>
  <c r="T2276" i="19"/>
  <c r="S2276" i="19"/>
  <c r="T2268" i="19"/>
  <c r="S2268" i="19"/>
  <c r="T2260" i="19"/>
  <c r="S2260" i="19"/>
  <c r="T2252" i="19"/>
  <c r="S2252" i="19"/>
  <c r="T2244" i="19"/>
  <c r="S2244" i="19"/>
  <c r="T2236" i="19"/>
  <c r="S2236" i="19"/>
  <c r="T2220" i="19"/>
  <c r="S2220" i="19"/>
  <c r="T2212" i="19"/>
  <c r="S2212" i="19"/>
  <c r="T2204" i="19"/>
  <c r="S2204" i="19"/>
  <c r="T2196" i="19"/>
  <c r="S2196" i="19"/>
  <c r="T2188" i="19"/>
  <c r="S2188" i="19"/>
  <c r="T2180" i="19"/>
  <c r="S2180" i="19"/>
  <c r="T2172" i="19"/>
  <c r="S2172" i="19"/>
  <c r="T2156" i="19"/>
  <c r="S2156" i="19"/>
  <c r="T2148" i="19"/>
  <c r="S2148" i="19"/>
  <c r="T2140" i="19"/>
  <c r="S2140" i="19"/>
  <c r="T2132" i="19"/>
  <c r="S2132" i="19"/>
  <c r="T2124" i="19"/>
  <c r="S2124" i="19"/>
  <c r="T2116" i="19"/>
  <c r="S2116" i="19"/>
  <c r="T2108" i="19"/>
  <c r="S2108" i="19"/>
  <c r="T2092" i="19"/>
  <c r="S2092" i="19"/>
  <c r="T2084" i="19"/>
  <c r="S2084" i="19"/>
  <c r="T2076" i="19"/>
  <c r="S2076" i="19"/>
  <c r="T2068" i="19"/>
  <c r="S2068" i="19"/>
  <c r="T2060" i="19"/>
  <c r="S2060" i="19"/>
  <c r="T2052" i="19"/>
  <c r="S2052" i="19"/>
  <c r="T2044" i="19"/>
  <c r="S2044" i="19"/>
  <c r="T2028" i="19"/>
  <c r="S2028" i="19"/>
  <c r="T2020" i="19"/>
  <c r="S2020" i="19"/>
  <c r="T2012" i="19"/>
  <c r="S2012" i="19"/>
  <c r="T2004" i="19"/>
  <c r="S2004" i="19"/>
  <c r="T1996" i="19"/>
  <c r="S1996" i="19"/>
  <c r="T1988" i="19"/>
  <c r="S1988" i="19"/>
  <c r="T1980" i="19"/>
  <c r="S1980" i="19"/>
  <c r="T1964" i="19"/>
  <c r="S1964" i="19"/>
  <c r="T1956" i="19"/>
  <c r="S1956" i="19"/>
  <c r="T1948" i="19"/>
  <c r="S1948" i="19"/>
  <c r="T1940" i="19"/>
  <c r="S1940" i="19"/>
  <c r="T1932" i="19"/>
  <c r="S1932" i="19"/>
  <c r="T1924" i="19"/>
  <c r="S1924" i="19"/>
  <c r="T1916" i="19"/>
  <c r="S1916" i="19"/>
  <c r="T1900" i="19"/>
  <c r="S1900" i="19"/>
  <c r="T1892" i="19"/>
  <c r="S1892" i="19"/>
  <c r="T1884" i="19"/>
  <c r="S1884" i="19"/>
  <c r="T1876" i="19"/>
  <c r="S1876" i="19"/>
  <c r="T1868" i="19"/>
  <c r="S1868" i="19"/>
  <c r="T1860" i="19"/>
  <c r="S1860" i="19"/>
  <c r="T1852" i="19"/>
  <c r="S1852" i="19"/>
  <c r="T1836" i="19"/>
  <c r="S1836" i="19"/>
  <c r="T1828" i="19"/>
  <c r="S1828" i="19"/>
  <c r="T1820" i="19"/>
  <c r="S1820" i="19"/>
  <c r="T1812" i="19"/>
  <c r="S1812" i="19"/>
  <c r="T1804" i="19"/>
  <c r="S1804" i="19"/>
  <c r="T1796" i="19"/>
  <c r="S1796" i="19"/>
  <c r="T1788" i="19"/>
  <c r="S1788" i="19"/>
  <c r="T1772" i="19"/>
  <c r="S1772" i="19"/>
  <c r="T1764" i="19"/>
  <c r="S1764" i="19"/>
  <c r="T1756" i="19"/>
  <c r="S1756" i="19"/>
  <c r="T1748" i="19"/>
  <c r="S1748" i="19"/>
  <c r="T1732" i="19"/>
  <c r="S1732" i="19"/>
  <c r="T1716" i="19"/>
  <c r="S1716" i="19"/>
  <c r="T1708" i="19"/>
  <c r="S1708" i="19"/>
  <c r="T1700" i="19"/>
  <c r="S1700" i="19"/>
  <c r="T1692" i="19"/>
  <c r="S1692" i="19"/>
  <c r="T1684" i="19"/>
  <c r="S1684" i="19"/>
  <c r="T1676" i="19"/>
  <c r="S1676" i="19"/>
  <c r="T1668" i="19"/>
  <c r="S1668" i="19"/>
  <c r="T1660" i="19"/>
  <c r="S1660" i="19"/>
  <c r="T1652" i="19"/>
  <c r="S1652" i="19"/>
  <c r="T1644" i="19"/>
  <c r="S1644" i="19"/>
  <c r="T1636" i="19"/>
  <c r="S1636" i="19"/>
  <c r="T1628" i="19"/>
  <c r="S1628" i="19"/>
  <c r="T1620" i="19"/>
  <c r="S1620" i="19"/>
  <c r="T1612" i="19"/>
  <c r="S1612" i="19"/>
  <c r="T1604" i="19"/>
  <c r="S1604" i="19"/>
  <c r="T1596" i="19"/>
  <c r="S1596" i="19"/>
  <c r="T1588" i="19"/>
  <c r="S1588" i="19"/>
  <c r="T1580" i="19"/>
  <c r="S1580" i="19"/>
  <c r="T1572" i="19"/>
  <c r="S1572" i="19"/>
  <c r="T1564" i="19"/>
  <c r="S1564" i="19"/>
  <c r="T1556" i="19"/>
  <c r="S1556" i="19"/>
  <c r="T1548" i="19"/>
  <c r="S1548" i="19"/>
  <c r="T1540" i="19"/>
  <c r="S1540" i="19"/>
  <c r="T1532" i="19"/>
  <c r="S1532" i="19"/>
  <c r="T1524" i="19"/>
  <c r="S1524" i="19"/>
  <c r="T1516" i="19"/>
  <c r="S1516" i="19"/>
  <c r="T1508" i="19"/>
  <c r="S1508" i="19"/>
  <c r="T1500" i="19"/>
  <c r="S1500" i="19"/>
  <c r="T1492" i="19"/>
  <c r="S1492" i="19"/>
  <c r="T1484" i="19"/>
  <c r="S1484" i="19"/>
  <c r="T1476" i="19"/>
  <c r="S1476" i="19"/>
  <c r="T1468" i="19"/>
  <c r="S1468" i="19"/>
  <c r="T1460" i="19"/>
  <c r="S1460" i="19"/>
  <c r="T1452" i="19"/>
  <c r="S1452" i="19"/>
  <c r="T1444" i="19"/>
  <c r="S1444" i="19"/>
  <c r="T1436" i="19"/>
  <c r="S1436" i="19"/>
  <c r="T1428" i="19"/>
  <c r="S1428" i="19"/>
  <c r="T1420" i="19"/>
  <c r="S1420" i="19"/>
  <c r="T1412" i="19"/>
  <c r="S1412" i="19"/>
  <c r="T1404" i="19"/>
  <c r="S1404" i="19"/>
  <c r="T1396" i="19"/>
  <c r="S1396" i="19"/>
  <c r="T1388" i="19"/>
  <c r="S1388" i="19"/>
  <c r="T1380" i="19"/>
  <c r="S1380" i="19"/>
  <c r="T1372" i="19"/>
  <c r="S1372" i="19"/>
  <c r="T1364" i="19"/>
  <c r="S1364" i="19"/>
  <c r="T1356" i="19"/>
  <c r="S1356" i="19"/>
  <c r="T1348" i="19"/>
  <c r="S1348" i="19"/>
  <c r="T1340" i="19"/>
  <c r="S1340" i="19"/>
  <c r="T1332" i="19"/>
  <c r="S1332" i="19"/>
  <c r="T1324" i="19"/>
  <c r="S1324" i="19"/>
  <c r="T1316" i="19"/>
  <c r="S1316" i="19"/>
  <c r="T1308" i="19"/>
  <c r="S1308" i="19"/>
  <c r="T1300" i="19"/>
  <c r="S1300" i="19"/>
  <c r="T1292" i="19"/>
  <c r="S1292" i="19"/>
  <c r="T1284" i="19"/>
  <c r="S1284" i="19"/>
  <c r="T1276" i="19"/>
  <c r="S1276" i="19"/>
  <c r="T1268" i="19"/>
  <c r="S1268" i="19"/>
  <c r="T1260" i="19"/>
  <c r="S1260" i="19"/>
  <c r="T1252" i="19"/>
  <c r="S1252" i="19"/>
  <c r="T1244" i="19"/>
  <c r="S1244" i="19"/>
  <c r="T1236" i="19"/>
  <c r="S1236" i="19"/>
  <c r="T1228" i="19"/>
  <c r="S1228" i="19"/>
  <c r="T1220" i="19"/>
  <c r="S1220" i="19"/>
  <c r="T1212" i="19"/>
  <c r="S1212" i="19"/>
  <c r="T1204" i="19"/>
  <c r="S1204" i="19"/>
  <c r="T1196" i="19"/>
  <c r="S1196" i="19"/>
  <c r="T1188" i="19"/>
  <c r="S1188" i="19"/>
  <c r="T1180" i="19"/>
  <c r="S1180" i="19"/>
  <c r="T1172" i="19"/>
  <c r="S1172" i="19"/>
  <c r="T1164" i="19"/>
  <c r="S1164" i="19"/>
  <c r="T1156" i="19"/>
  <c r="S1156" i="19"/>
  <c r="T1148" i="19"/>
  <c r="S1148" i="19"/>
  <c r="T1140" i="19"/>
  <c r="S1140" i="19"/>
  <c r="T1132" i="19"/>
  <c r="S1132" i="19"/>
  <c r="T1124" i="19"/>
  <c r="S1124" i="19"/>
  <c r="T1116" i="19"/>
  <c r="S1116" i="19"/>
  <c r="T1108" i="19"/>
  <c r="S1108" i="19"/>
  <c r="T1100" i="19"/>
  <c r="S1100" i="19"/>
  <c r="T1092" i="19"/>
  <c r="S1092" i="19"/>
  <c r="T1084" i="19"/>
  <c r="S1084" i="19"/>
  <c r="T1076" i="19"/>
  <c r="S1076" i="19"/>
  <c r="T1068" i="19"/>
  <c r="S1068" i="19"/>
  <c r="T1060" i="19"/>
  <c r="S1060" i="19"/>
  <c r="T1052" i="19"/>
  <c r="S1052" i="19"/>
  <c r="T1044" i="19"/>
  <c r="S1044" i="19"/>
  <c r="T1036" i="19"/>
  <c r="S1036" i="19"/>
  <c r="T1028" i="19"/>
  <c r="S1028" i="19"/>
  <c r="T1020" i="19"/>
  <c r="S1020" i="19"/>
  <c r="T1012" i="19"/>
  <c r="S1012" i="19"/>
  <c r="T1004" i="19"/>
  <c r="S1004" i="19"/>
  <c r="T996" i="19"/>
  <c r="S996" i="19"/>
  <c r="T988" i="19"/>
  <c r="S988" i="19"/>
  <c r="T980" i="19"/>
  <c r="S980" i="19"/>
  <c r="T972" i="19"/>
  <c r="S972" i="19"/>
  <c r="T964" i="19"/>
  <c r="S964" i="19"/>
  <c r="T956" i="19"/>
  <c r="S956" i="19"/>
  <c r="T948" i="19"/>
  <c r="S948" i="19"/>
  <c r="T940" i="19"/>
  <c r="S940" i="19"/>
  <c r="T932" i="19"/>
  <c r="S932" i="19"/>
  <c r="T924" i="19"/>
  <c r="S924" i="19"/>
  <c r="T916" i="19"/>
  <c r="S916" i="19"/>
  <c r="T908" i="19"/>
  <c r="S908" i="19"/>
  <c r="T900" i="19"/>
  <c r="S900" i="19"/>
  <c r="T892" i="19"/>
  <c r="S892" i="19"/>
  <c r="T884" i="19"/>
  <c r="S884" i="19"/>
  <c r="T876" i="19"/>
  <c r="S876" i="19"/>
  <c r="T868" i="19"/>
  <c r="S868" i="19"/>
  <c r="T860" i="19"/>
  <c r="S860" i="19"/>
  <c r="T852" i="19"/>
  <c r="S852" i="19"/>
  <c r="T844" i="19"/>
  <c r="S844" i="19"/>
  <c r="T836" i="19"/>
  <c r="S836" i="19"/>
  <c r="T828" i="19"/>
  <c r="S828" i="19"/>
  <c r="T820" i="19"/>
  <c r="S820" i="19"/>
  <c r="T812" i="19"/>
  <c r="S812" i="19"/>
  <c r="T804" i="19"/>
  <c r="S804" i="19"/>
  <c r="T796" i="19"/>
  <c r="S796" i="19"/>
  <c r="T788" i="19"/>
  <c r="S788" i="19"/>
  <c r="T780" i="19"/>
  <c r="S780" i="19"/>
  <c r="T772" i="19"/>
  <c r="S772" i="19"/>
  <c r="T764" i="19"/>
  <c r="S764" i="19"/>
  <c r="T756" i="19"/>
  <c r="S756" i="19"/>
  <c r="T748" i="19"/>
  <c r="S748" i="19"/>
  <c r="T740" i="19"/>
  <c r="S740" i="19"/>
  <c r="T732" i="19"/>
  <c r="S732" i="19"/>
  <c r="T724" i="19"/>
  <c r="S724" i="19"/>
  <c r="T716" i="19"/>
  <c r="S716" i="19"/>
  <c r="T708" i="19"/>
  <c r="S708" i="19"/>
  <c r="T700" i="19"/>
  <c r="S700" i="19"/>
  <c r="T692" i="19"/>
  <c r="S692" i="19"/>
  <c r="T676" i="19"/>
  <c r="S676" i="19"/>
  <c r="T668" i="19"/>
  <c r="S668" i="19"/>
  <c r="T660" i="19"/>
  <c r="S660" i="19"/>
  <c r="T652" i="19"/>
  <c r="S652" i="19"/>
  <c r="T644" i="19"/>
  <c r="S644" i="19"/>
  <c r="T636" i="19"/>
  <c r="S636" i="19"/>
  <c r="T628" i="19"/>
  <c r="S628" i="19"/>
  <c r="T620" i="19"/>
  <c r="S620" i="19"/>
  <c r="T612" i="19"/>
  <c r="S612" i="19"/>
  <c r="T604" i="19"/>
  <c r="S604" i="19"/>
  <c r="T596" i="19"/>
  <c r="S596" i="19"/>
  <c r="T588" i="19"/>
  <c r="S588" i="19"/>
  <c r="T580" i="19"/>
  <c r="S580" i="19"/>
  <c r="T572" i="19"/>
  <c r="S572" i="19"/>
  <c r="T564" i="19"/>
  <c r="S564" i="19"/>
  <c r="T556" i="19"/>
  <c r="S556" i="19"/>
  <c r="T548" i="19"/>
  <c r="S548" i="19"/>
  <c r="T540" i="19"/>
  <c r="S540" i="19"/>
  <c r="T532" i="19"/>
  <c r="S532" i="19"/>
  <c r="T524" i="19"/>
  <c r="S524" i="19"/>
  <c r="T516" i="19"/>
  <c r="S516" i="19"/>
  <c r="T508" i="19"/>
  <c r="S508" i="19"/>
  <c r="T500" i="19"/>
  <c r="S500" i="19"/>
  <c r="T492" i="19"/>
  <c r="S492" i="19"/>
  <c r="T484" i="19"/>
  <c r="S484" i="19"/>
  <c r="T476" i="19"/>
  <c r="S476" i="19"/>
  <c r="T468" i="19"/>
  <c r="S468" i="19"/>
  <c r="T460" i="19"/>
  <c r="S460" i="19"/>
  <c r="T452" i="19"/>
  <c r="S452" i="19"/>
  <c r="T444" i="19"/>
  <c r="S444" i="19"/>
  <c r="T436" i="19"/>
  <c r="S436" i="19"/>
  <c r="T428" i="19"/>
  <c r="S428" i="19"/>
  <c r="T420" i="19"/>
  <c r="S420" i="19"/>
  <c r="T412" i="19"/>
  <c r="S412" i="19"/>
  <c r="T404" i="19"/>
  <c r="S404" i="19"/>
  <c r="T396" i="19"/>
  <c r="S396" i="19"/>
  <c r="T388" i="19"/>
  <c r="S388" i="19"/>
  <c r="T380" i="19"/>
  <c r="S380" i="19"/>
  <c r="T372" i="19"/>
  <c r="S372" i="19"/>
  <c r="T364" i="19"/>
  <c r="S364" i="19"/>
  <c r="T356" i="19"/>
  <c r="S356" i="19"/>
  <c r="T348" i="19"/>
  <c r="S348" i="19"/>
  <c r="T340" i="19"/>
  <c r="S340" i="19"/>
  <c r="T332" i="19"/>
  <c r="S332" i="19"/>
  <c r="T324" i="19"/>
  <c r="S324" i="19"/>
  <c r="T316" i="19"/>
  <c r="S316" i="19"/>
  <c r="T308" i="19"/>
  <c r="S308" i="19"/>
  <c r="T300" i="19"/>
  <c r="S300" i="19"/>
  <c r="T292" i="19"/>
  <c r="S292" i="19"/>
  <c r="T284" i="19"/>
  <c r="S284" i="19"/>
  <c r="T276" i="19"/>
  <c r="S276" i="19"/>
  <c r="T268" i="19"/>
  <c r="S268" i="19"/>
  <c r="T260" i="19"/>
  <c r="S260" i="19"/>
  <c r="T252" i="19"/>
  <c r="S252" i="19"/>
  <c r="T244" i="19"/>
  <c r="S244" i="19"/>
  <c r="T236" i="19"/>
  <c r="S236" i="19"/>
  <c r="T228" i="19"/>
  <c r="S228" i="19"/>
  <c r="T220" i="19"/>
  <c r="S220" i="19"/>
  <c r="T212" i="19"/>
  <c r="S212" i="19"/>
  <c r="T204" i="19"/>
  <c r="S204" i="19"/>
  <c r="T196" i="19"/>
  <c r="S196" i="19"/>
  <c r="T188" i="19"/>
  <c r="S188" i="19"/>
  <c r="T180" i="19"/>
  <c r="S180" i="19"/>
  <c r="T172" i="19"/>
  <c r="S172" i="19"/>
  <c r="T164" i="19"/>
  <c r="S164" i="19"/>
  <c r="T156" i="19"/>
  <c r="S156" i="19"/>
  <c r="T148" i="19"/>
  <c r="S148" i="19"/>
  <c r="T140" i="19"/>
  <c r="S140" i="19"/>
  <c r="T132" i="19"/>
  <c r="S132" i="19"/>
  <c r="T124" i="19"/>
  <c r="S124" i="19"/>
  <c r="T116" i="19"/>
  <c r="S116" i="19"/>
  <c r="T108" i="19"/>
  <c r="S108" i="19"/>
  <c r="T100" i="19"/>
  <c r="S100" i="19"/>
  <c r="T92" i="19"/>
  <c r="S92" i="19"/>
  <c r="T84" i="19"/>
  <c r="S84" i="19"/>
  <c r="T76" i="19"/>
  <c r="S76" i="19"/>
  <c r="T68" i="19"/>
  <c r="S68" i="19"/>
  <c r="T60" i="19"/>
  <c r="S60" i="19"/>
  <c r="T52" i="19"/>
  <c r="S52" i="19"/>
  <c r="T36" i="19"/>
  <c r="S36" i="19"/>
  <c r="T28" i="19"/>
  <c r="S28" i="19"/>
  <c r="T20" i="19"/>
  <c r="S20" i="19"/>
  <c r="T12" i="19"/>
  <c r="S12" i="19"/>
  <c r="T4" i="19"/>
  <c r="S4" i="19"/>
  <c r="S3280" i="19"/>
  <c r="S3267" i="19"/>
  <c r="S3253" i="19"/>
  <c r="S3228" i="19"/>
  <c r="S3216" i="19"/>
  <c r="S3165" i="19"/>
  <c r="S3059" i="19"/>
  <c r="S2995" i="19"/>
  <c r="S2931" i="19"/>
  <c r="S2867" i="19"/>
  <c r="S2803" i="19"/>
  <c r="S2739" i="19"/>
  <c r="S2675" i="19"/>
  <c r="S2611" i="19"/>
  <c r="S2547" i="19"/>
  <c r="S2483" i="19"/>
  <c r="S2398" i="19"/>
  <c r="S2312" i="19"/>
  <c r="S2216" i="19"/>
  <c r="S2114" i="19"/>
  <c r="S2011" i="19"/>
  <c r="S1908" i="19"/>
  <c r="S1807" i="19"/>
  <c r="S1602" i="19"/>
  <c r="S1090" i="19"/>
  <c r="S377" i="19"/>
  <c r="T1249" i="19"/>
  <c r="S1249" i="19"/>
  <c r="T1185" i="19"/>
  <c r="S1185" i="19"/>
  <c r="T1121" i="19"/>
  <c r="S1121" i="19"/>
  <c r="T1065" i="19"/>
  <c r="S1065" i="19"/>
  <c r="T1009" i="19"/>
  <c r="S1009" i="19"/>
  <c r="T969" i="19"/>
  <c r="S969" i="19"/>
  <c r="T929" i="19"/>
  <c r="S929" i="19"/>
  <c r="T865" i="19"/>
  <c r="S865" i="19"/>
  <c r="T801" i="19"/>
  <c r="S801" i="19"/>
  <c r="T737" i="19"/>
  <c r="S737" i="19"/>
  <c r="T681" i="19"/>
  <c r="S681" i="19"/>
  <c r="T633" i="19"/>
  <c r="S633" i="19"/>
  <c r="T577" i="19"/>
  <c r="S577" i="19"/>
  <c r="T521" i="19"/>
  <c r="S521" i="19"/>
  <c r="T465" i="19"/>
  <c r="S465" i="19"/>
  <c r="T393" i="19"/>
  <c r="S393" i="19"/>
  <c r="T329" i="19"/>
  <c r="S329" i="19"/>
  <c r="T281" i="19"/>
  <c r="S281" i="19"/>
  <c r="T225" i="19"/>
  <c r="S225" i="19"/>
  <c r="T169" i="19"/>
  <c r="S169" i="19"/>
  <c r="T105" i="19"/>
  <c r="S105" i="19"/>
  <c r="T33" i="19"/>
  <c r="S33" i="19"/>
  <c r="T2475" i="19"/>
  <c r="S2475" i="19"/>
  <c r="T2467" i="19"/>
  <c r="S2467" i="19"/>
  <c r="T2459" i="19"/>
  <c r="S2459" i="19"/>
  <c r="T2443" i="19"/>
  <c r="S2443" i="19"/>
  <c r="T2435" i="19"/>
  <c r="S2435" i="19"/>
  <c r="T2427" i="19"/>
  <c r="S2427" i="19"/>
  <c r="T2411" i="19"/>
  <c r="S2411" i="19"/>
  <c r="T2403" i="19"/>
  <c r="S2403" i="19"/>
  <c r="T2395" i="19"/>
  <c r="S2395" i="19"/>
  <c r="T2379" i="19"/>
  <c r="S2379" i="19"/>
  <c r="T2371" i="19"/>
  <c r="S2371" i="19"/>
  <c r="T2363" i="19"/>
  <c r="S2363" i="19"/>
  <c r="T2347" i="19"/>
  <c r="S2347" i="19"/>
  <c r="T2339" i="19"/>
  <c r="S2339" i="19"/>
  <c r="T2331" i="19"/>
  <c r="S2331" i="19"/>
  <c r="T2315" i="19"/>
  <c r="S2315" i="19"/>
  <c r="T2307" i="19"/>
  <c r="S2307" i="19"/>
  <c r="T2299" i="19"/>
  <c r="S2299" i="19"/>
  <c r="T2283" i="19"/>
  <c r="S2283" i="19"/>
  <c r="T2275" i="19"/>
  <c r="S2275" i="19"/>
  <c r="T2259" i="19"/>
  <c r="S2259" i="19"/>
  <c r="T2251" i="19"/>
  <c r="S2251" i="19"/>
  <c r="T2243" i="19"/>
  <c r="S2243" i="19"/>
  <c r="T2235" i="19"/>
  <c r="S2235" i="19"/>
  <c r="T2227" i="19"/>
  <c r="S2227" i="19"/>
  <c r="T2219" i="19"/>
  <c r="S2219" i="19"/>
  <c r="T2211" i="19"/>
  <c r="S2211" i="19"/>
  <c r="T2195" i="19"/>
  <c r="S2195" i="19"/>
  <c r="T2187" i="19"/>
  <c r="S2187" i="19"/>
  <c r="T2179" i="19"/>
  <c r="S2179" i="19"/>
  <c r="T2171" i="19"/>
  <c r="S2171" i="19"/>
  <c r="T2163" i="19"/>
  <c r="S2163" i="19"/>
  <c r="T2155" i="19"/>
  <c r="S2155" i="19"/>
  <c r="T2147" i="19"/>
  <c r="S2147" i="19"/>
  <c r="T2131" i="19"/>
  <c r="S2131" i="19"/>
  <c r="T2123" i="19"/>
  <c r="S2123" i="19"/>
  <c r="T2115" i="19"/>
  <c r="S2115" i="19"/>
  <c r="T2107" i="19"/>
  <c r="S2107" i="19"/>
  <c r="T2099" i="19"/>
  <c r="S2099" i="19"/>
  <c r="T2091" i="19"/>
  <c r="S2091" i="19"/>
  <c r="T2083" i="19"/>
  <c r="S2083" i="19"/>
  <c r="T2067" i="19"/>
  <c r="S2067" i="19"/>
  <c r="T2059" i="19"/>
  <c r="S2059" i="19"/>
  <c r="T2051" i="19"/>
  <c r="S2051" i="19"/>
  <c r="T2043" i="19"/>
  <c r="S2043" i="19"/>
  <c r="T2035" i="19"/>
  <c r="S2035" i="19"/>
  <c r="T2027" i="19"/>
  <c r="S2027" i="19"/>
  <c r="T2019" i="19"/>
  <c r="S2019" i="19"/>
  <c r="T2003" i="19"/>
  <c r="S2003" i="19"/>
  <c r="T1995" i="19"/>
  <c r="S1995" i="19"/>
  <c r="T1987" i="19"/>
  <c r="S1987" i="19"/>
  <c r="T1979" i="19"/>
  <c r="S1979" i="19"/>
  <c r="T1971" i="19"/>
  <c r="S1971" i="19"/>
  <c r="T1963" i="19"/>
  <c r="S1963" i="19"/>
  <c r="T1955" i="19"/>
  <c r="S1955" i="19"/>
  <c r="T1939" i="19"/>
  <c r="S1939" i="19"/>
  <c r="T1931" i="19"/>
  <c r="S1931" i="19"/>
  <c r="T1923" i="19"/>
  <c r="S1923" i="19"/>
  <c r="T1915" i="19"/>
  <c r="S1915" i="19"/>
  <c r="T1907" i="19"/>
  <c r="S1907" i="19"/>
  <c r="T1899" i="19"/>
  <c r="S1899" i="19"/>
  <c r="T1891" i="19"/>
  <c r="S1891" i="19"/>
  <c r="T1875" i="19"/>
  <c r="S1875" i="19"/>
  <c r="T1867" i="19"/>
  <c r="S1867" i="19"/>
  <c r="T1859" i="19"/>
  <c r="S1859" i="19"/>
  <c r="T1851" i="19"/>
  <c r="S1851" i="19"/>
  <c r="T1843" i="19"/>
  <c r="S1843" i="19"/>
  <c r="T1835" i="19"/>
  <c r="S1835" i="19"/>
  <c r="T1827" i="19"/>
  <c r="S1827" i="19"/>
  <c r="T1811" i="19"/>
  <c r="S1811" i="19"/>
  <c r="T1803" i="19"/>
  <c r="S1803" i="19"/>
  <c r="T1795" i="19"/>
  <c r="S1795" i="19"/>
  <c r="T1787" i="19"/>
  <c r="S1787" i="19"/>
  <c r="T1779" i="19"/>
  <c r="S1779" i="19"/>
  <c r="T1771" i="19"/>
  <c r="S1771" i="19"/>
  <c r="T1763" i="19"/>
  <c r="S1763" i="19"/>
  <c r="T1747" i="19"/>
  <c r="S1747" i="19"/>
  <c r="T1739" i="19"/>
  <c r="S1739" i="19"/>
  <c r="T1731" i="19"/>
  <c r="S1731" i="19"/>
  <c r="T1723" i="19"/>
  <c r="S1723" i="19"/>
  <c r="T1715" i="19"/>
  <c r="S1715" i="19"/>
  <c r="T1707" i="19"/>
  <c r="S1707" i="19"/>
  <c r="T1699" i="19"/>
  <c r="S1699" i="19"/>
  <c r="T1691" i="19"/>
  <c r="S1691" i="19"/>
  <c r="T1683" i="19"/>
  <c r="S1683" i="19"/>
  <c r="T1675" i="19"/>
  <c r="S1675" i="19"/>
  <c r="T1667" i="19"/>
  <c r="S1667" i="19"/>
  <c r="T1659" i="19"/>
  <c r="S1659" i="19"/>
  <c r="T1651" i="19"/>
  <c r="S1651" i="19"/>
  <c r="T1643" i="19"/>
  <c r="S1643" i="19"/>
  <c r="T1635" i="19"/>
  <c r="S1635" i="19"/>
  <c r="T1627" i="19"/>
  <c r="S1627" i="19"/>
  <c r="T1619" i="19"/>
  <c r="S1619" i="19"/>
  <c r="T1611" i="19"/>
  <c r="S1611" i="19"/>
  <c r="T1603" i="19"/>
  <c r="S1603" i="19"/>
  <c r="T1595" i="19"/>
  <c r="S1595" i="19"/>
  <c r="T1587" i="19"/>
  <c r="S1587" i="19"/>
  <c r="T1579" i="19"/>
  <c r="S1579" i="19"/>
  <c r="T1571" i="19"/>
  <c r="S1571" i="19"/>
  <c r="T1563" i="19"/>
  <c r="S1563" i="19"/>
  <c r="T1555" i="19"/>
  <c r="S1555" i="19"/>
  <c r="T1547" i="19"/>
  <c r="S1547" i="19"/>
  <c r="T1539" i="19"/>
  <c r="S1539" i="19"/>
  <c r="T1531" i="19"/>
  <c r="S1531" i="19"/>
  <c r="T1523" i="19"/>
  <c r="S1523" i="19"/>
  <c r="T1515" i="19"/>
  <c r="S1515" i="19"/>
  <c r="T1507" i="19"/>
  <c r="S1507" i="19"/>
  <c r="T1499" i="19"/>
  <c r="S1499" i="19"/>
  <c r="T1491" i="19"/>
  <c r="S1491" i="19"/>
  <c r="T1483" i="19"/>
  <c r="S1483" i="19"/>
  <c r="T1475" i="19"/>
  <c r="S1475" i="19"/>
  <c r="T1467" i="19"/>
  <c r="S1467" i="19"/>
  <c r="T1459" i="19"/>
  <c r="S1459" i="19"/>
  <c r="T1451" i="19"/>
  <c r="S1451" i="19"/>
  <c r="T1443" i="19"/>
  <c r="S1443" i="19"/>
  <c r="T1435" i="19"/>
  <c r="S1435" i="19"/>
  <c r="T1427" i="19"/>
  <c r="S1427" i="19"/>
  <c r="T1419" i="19"/>
  <c r="S1419" i="19"/>
  <c r="T1411" i="19"/>
  <c r="S1411" i="19"/>
  <c r="T1403" i="19"/>
  <c r="S1403" i="19"/>
  <c r="T1395" i="19"/>
  <c r="S1395" i="19"/>
  <c r="T1387" i="19"/>
  <c r="S1387" i="19"/>
  <c r="T1379" i="19"/>
  <c r="S1379" i="19"/>
  <c r="T1371" i="19"/>
  <c r="S1371" i="19"/>
  <c r="T1363" i="19"/>
  <c r="S1363" i="19"/>
  <c r="T1355" i="19"/>
  <c r="S1355" i="19"/>
  <c r="T1347" i="19"/>
  <c r="S1347" i="19"/>
  <c r="T1339" i="19"/>
  <c r="S1339" i="19"/>
  <c r="T1331" i="19"/>
  <c r="S1331" i="19"/>
  <c r="T1323" i="19"/>
  <c r="S1323" i="19"/>
  <c r="T1315" i="19"/>
  <c r="S1315" i="19"/>
  <c r="T1307" i="19"/>
  <c r="S1307" i="19"/>
  <c r="T1299" i="19"/>
  <c r="S1299" i="19"/>
  <c r="T1291" i="19"/>
  <c r="S1291" i="19"/>
  <c r="T1283" i="19"/>
  <c r="S1283" i="19"/>
  <c r="T1275" i="19"/>
  <c r="S1275" i="19"/>
  <c r="T1267" i="19"/>
  <c r="S1267" i="19"/>
  <c r="T1259" i="19"/>
  <c r="S1259" i="19"/>
  <c r="T1251" i="19"/>
  <c r="S1251" i="19"/>
  <c r="T1243" i="19"/>
  <c r="S1243" i="19"/>
  <c r="T1235" i="19"/>
  <c r="S1235" i="19"/>
  <c r="T1227" i="19"/>
  <c r="S1227" i="19"/>
  <c r="T1219" i="19"/>
  <c r="S1219" i="19"/>
  <c r="T1211" i="19"/>
  <c r="S1211" i="19"/>
  <c r="T1203" i="19"/>
  <c r="S1203" i="19"/>
  <c r="T1195" i="19"/>
  <c r="S1195" i="19"/>
  <c r="T1187" i="19"/>
  <c r="S1187" i="19"/>
  <c r="T1179" i="19"/>
  <c r="S1179" i="19"/>
  <c r="T1171" i="19"/>
  <c r="S1171" i="19"/>
  <c r="T1163" i="19"/>
  <c r="S1163" i="19"/>
  <c r="T1155" i="19"/>
  <c r="S1155" i="19"/>
  <c r="T1147" i="19"/>
  <c r="S1147" i="19"/>
  <c r="T1139" i="19"/>
  <c r="S1139" i="19"/>
  <c r="T1131" i="19"/>
  <c r="S1131" i="19"/>
  <c r="T1123" i="19"/>
  <c r="S1123" i="19"/>
  <c r="T1115" i="19"/>
  <c r="S1115" i="19"/>
  <c r="T1107" i="19"/>
  <c r="S1107" i="19"/>
  <c r="T1099" i="19"/>
  <c r="S1099" i="19"/>
  <c r="T1091" i="19"/>
  <c r="S1091" i="19"/>
  <c r="T1083" i="19"/>
  <c r="S1083" i="19"/>
  <c r="T1075" i="19"/>
  <c r="S1075" i="19"/>
  <c r="T1067" i="19"/>
  <c r="S1067" i="19"/>
  <c r="T1059" i="19"/>
  <c r="S1059" i="19"/>
  <c r="T1051" i="19"/>
  <c r="S1051" i="19"/>
  <c r="T1043" i="19"/>
  <c r="S1043" i="19"/>
  <c r="T1035" i="19"/>
  <c r="S1035" i="19"/>
  <c r="T1027" i="19"/>
  <c r="S1027" i="19"/>
  <c r="T1019" i="19"/>
  <c r="S1019" i="19"/>
  <c r="T1011" i="19"/>
  <c r="S1011" i="19"/>
  <c r="T1003" i="19"/>
  <c r="S1003" i="19"/>
  <c r="T995" i="19"/>
  <c r="S995" i="19"/>
  <c r="T987" i="19"/>
  <c r="S987" i="19"/>
  <c r="T979" i="19"/>
  <c r="S979" i="19"/>
  <c r="T971" i="19"/>
  <c r="S971" i="19"/>
  <c r="T963" i="19"/>
  <c r="S963" i="19"/>
  <c r="T955" i="19"/>
  <c r="S955" i="19"/>
  <c r="T947" i="19"/>
  <c r="S947" i="19"/>
  <c r="T939" i="19"/>
  <c r="S939" i="19"/>
  <c r="T931" i="19"/>
  <c r="S931" i="19"/>
  <c r="T923" i="19"/>
  <c r="S923" i="19"/>
  <c r="T915" i="19"/>
  <c r="S915" i="19"/>
  <c r="T907" i="19"/>
  <c r="S907" i="19"/>
  <c r="T899" i="19"/>
  <c r="S899" i="19"/>
  <c r="T891" i="19"/>
  <c r="S891" i="19"/>
  <c r="T883" i="19"/>
  <c r="S883" i="19"/>
  <c r="T875" i="19"/>
  <c r="S875" i="19"/>
  <c r="T867" i="19"/>
  <c r="S867" i="19"/>
  <c r="T859" i="19"/>
  <c r="S859" i="19"/>
  <c r="T851" i="19"/>
  <c r="S851" i="19"/>
  <c r="T843" i="19"/>
  <c r="S843" i="19"/>
  <c r="T835" i="19"/>
  <c r="S835" i="19"/>
  <c r="T827" i="19"/>
  <c r="S827" i="19"/>
  <c r="T819" i="19"/>
  <c r="S819" i="19"/>
  <c r="T811" i="19"/>
  <c r="S811" i="19"/>
  <c r="T803" i="19"/>
  <c r="S803" i="19"/>
  <c r="T795" i="19"/>
  <c r="S795" i="19"/>
  <c r="T787" i="19"/>
  <c r="S787" i="19"/>
  <c r="T779" i="19"/>
  <c r="S779" i="19"/>
  <c r="T771" i="19"/>
  <c r="S771" i="19"/>
  <c r="T763" i="19"/>
  <c r="S763" i="19"/>
  <c r="T755" i="19"/>
  <c r="S755" i="19"/>
  <c r="T747" i="19"/>
  <c r="S747" i="19"/>
  <c r="T739" i="19"/>
  <c r="S739" i="19"/>
  <c r="T731" i="19"/>
  <c r="S731" i="19"/>
  <c r="T723" i="19"/>
  <c r="S723" i="19"/>
  <c r="T715" i="19"/>
  <c r="S715" i="19"/>
  <c r="T707" i="19"/>
  <c r="S707" i="19"/>
  <c r="T699" i="19"/>
  <c r="S699" i="19"/>
  <c r="T691" i="19"/>
  <c r="S691" i="19"/>
  <c r="T683" i="19"/>
  <c r="S683" i="19"/>
  <c r="T675" i="19"/>
  <c r="S675" i="19"/>
  <c r="T667" i="19"/>
  <c r="S667" i="19"/>
  <c r="T659" i="19"/>
  <c r="S659" i="19"/>
  <c r="T651" i="19"/>
  <c r="S651" i="19"/>
  <c r="T643" i="19"/>
  <c r="S643" i="19"/>
  <c r="T635" i="19"/>
  <c r="S635" i="19"/>
  <c r="T627" i="19"/>
  <c r="S627" i="19"/>
  <c r="T619" i="19"/>
  <c r="S619" i="19"/>
  <c r="T611" i="19"/>
  <c r="S611" i="19"/>
  <c r="T603" i="19"/>
  <c r="S603" i="19"/>
  <c r="T595" i="19"/>
  <c r="S595" i="19"/>
  <c r="T587" i="19"/>
  <c r="S587" i="19"/>
  <c r="T579" i="19"/>
  <c r="S579" i="19"/>
  <c r="T571" i="19"/>
  <c r="S571" i="19"/>
  <c r="T563" i="19"/>
  <c r="S563" i="19"/>
  <c r="T555" i="19"/>
  <c r="S555" i="19"/>
  <c r="T547" i="19"/>
  <c r="S547" i="19"/>
  <c r="T539" i="19"/>
  <c r="S539" i="19"/>
  <c r="T531" i="19"/>
  <c r="S531" i="19"/>
  <c r="T523" i="19"/>
  <c r="S523" i="19"/>
  <c r="T515" i="19"/>
  <c r="S515" i="19"/>
  <c r="T507" i="19"/>
  <c r="S507" i="19"/>
  <c r="T499" i="19"/>
  <c r="S499" i="19"/>
  <c r="T491" i="19"/>
  <c r="S491" i="19"/>
  <c r="T483" i="19"/>
  <c r="S483" i="19"/>
  <c r="T475" i="19"/>
  <c r="S475" i="19"/>
  <c r="T467" i="19"/>
  <c r="S467" i="19"/>
  <c r="T459" i="19"/>
  <c r="S459" i="19"/>
  <c r="T451" i="19"/>
  <c r="S451" i="19"/>
  <c r="T443" i="19"/>
  <c r="S443" i="19"/>
  <c r="T435" i="19"/>
  <c r="S435" i="19"/>
  <c r="T427" i="19"/>
  <c r="S427" i="19"/>
  <c r="T419" i="19"/>
  <c r="S419" i="19"/>
  <c r="T411" i="19"/>
  <c r="S411" i="19"/>
  <c r="T403" i="19"/>
  <c r="S403" i="19"/>
  <c r="T395" i="19"/>
  <c r="S395" i="19"/>
  <c r="T387" i="19"/>
  <c r="S387" i="19"/>
  <c r="T379" i="19"/>
  <c r="S379" i="19"/>
  <c r="T371" i="19"/>
  <c r="S371" i="19"/>
  <c r="T363" i="19"/>
  <c r="S363" i="19"/>
  <c r="T355" i="19"/>
  <c r="S355" i="19"/>
  <c r="T347" i="19"/>
  <c r="S347" i="19"/>
  <c r="T339" i="19"/>
  <c r="S339" i="19"/>
  <c r="T331" i="19"/>
  <c r="S331" i="19"/>
  <c r="T323" i="19"/>
  <c r="S323" i="19"/>
  <c r="T315" i="19"/>
  <c r="S315" i="19"/>
  <c r="T307" i="19"/>
  <c r="S307" i="19"/>
  <c r="T299" i="19"/>
  <c r="S299" i="19"/>
  <c r="T291" i="19"/>
  <c r="S291" i="19"/>
  <c r="T283" i="19"/>
  <c r="S283" i="19"/>
  <c r="T275" i="19"/>
  <c r="S275" i="19"/>
  <c r="T267" i="19"/>
  <c r="S267" i="19"/>
  <c r="T259" i="19"/>
  <c r="S259" i="19"/>
  <c r="T251" i="19"/>
  <c r="S251" i="19"/>
  <c r="T243" i="19"/>
  <c r="S243" i="19"/>
  <c r="T235" i="19"/>
  <c r="S235" i="19"/>
  <c r="T227" i="19"/>
  <c r="S227" i="19"/>
  <c r="T219" i="19"/>
  <c r="S219" i="19"/>
  <c r="T211" i="19"/>
  <c r="S211" i="19"/>
  <c r="T203" i="19"/>
  <c r="S203" i="19"/>
  <c r="T195" i="19"/>
  <c r="S195" i="19"/>
  <c r="T187" i="19"/>
  <c r="S187" i="19"/>
  <c r="T179" i="19"/>
  <c r="S179" i="19"/>
  <c r="T171" i="19"/>
  <c r="S171" i="19"/>
  <c r="T163" i="19"/>
  <c r="S163" i="19"/>
  <c r="T155" i="19"/>
  <c r="S155" i="19"/>
  <c r="T147" i="19"/>
  <c r="S147" i="19"/>
  <c r="T139" i="19"/>
  <c r="S139" i="19"/>
  <c r="T131" i="19"/>
  <c r="S131" i="19"/>
  <c r="T123" i="19"/>
  <c r="S123" i="19"/>
  <c r="S3277" i="19"/>
  <c r="S3252" i="19"/>
  <c r="S3240" i="19"/>
  <c r="S3227" i="19"/>
  <c r="S3213" i="19"/>
  <c r="S3197" i="19"/>
  <c r="S3181" i="19"/>
  <c r="S3163" i="19"/>
  <c r="S3141" i="19"/>
  <c r="S3115" i="19"/>
  <c r="S3051" i="19"/>
  <c r="S2987" i="19"/>
  <c r="S2923" i="19"/>
  <c r="S2859" i="19"/>
  <c r="S2795" i="19"/>
  <c r="S2731" i="19"/>
  <c r="S2667" i="19"/>
  <c r="S2603" i="19"/>
  <c r="S2539" i="19"/>
  <c r="S2472" i="19"/>
  <c r="S2387" i="19"/>
  <c r="S2302" i="19"/>
  <c r="S2203" i="19"/>
  <c r="S2100" i="19"/>
  <c r="S1999" i="19"/>
  <c r="S1896" i="19"/>
  <c r="S1794" i="19"/>
  <c r="S1538" i="19"/>
  <c r="S1026" i="19"/>
  <c r="S274" i="19"/>
  <c r="T1297" i="19"/>
  <c r="S1297" i="19"/>
  <c r="T1241" i="19"/>
  <c r="S1241" i="19"/>
  <c r="T1201" i="19"/>
  <c r="S1201" i="19"/>
  <c r="T1169" i="19"/>
  <c r="S1169" i="19"/>
  <c r="T1137" i="19"/>
  <c r="S1137" i="19"/>
  <c r="T1089" i="19"/>
  <c r="S1089" i="19"/>
  <c r="T1033" i="19"/>
  <c r="S1033" i="19"/>
  <c r="T985" i="19"/>
  <c r="S985" i="19"/>
  <c r="T921" i="19"/>
  <c r="S921" i="19"/>
  <c r="T881" i="19"/>
  <c r="S881" i="19"/>
  <c r="T825" i="19"/>
  <c r="S825" i="19"/>
  <c r="T761" i="19"/>
  <c r="S761" i="19"/>
  <c r="T697" i="19"/>
  <c r="S697" i="19"/>
  <c r="T641" i="19"/>
  <c r="S641" i="19"/>
  <c r="T593" i="19"/>
  <c r="S593" i="19"/>
  <c r="T537" i="19"/>
  <c r="S537" i="19"/>
  <c r="T489" i="19"/>
  <c r="S489" i="19"/>
  <c r="T441" i="19"/>
  <c r="S441" i="19"/>
  <c r="T409" i="19"/>
  <c r="S409" i="19"/>
  <c r="T345" i="19"/>
  <c r="S345" i="19"/>
  <c r="T289" i="19"/>
  <c r="S289" i="19"/>
  <c r="T249" i="19"/>
  <c r="S249" i="19"/>
  <c r="T201" i="19"/>
  <c r="S201" i="19"/>
  <c r="T153" i="19"/>
  <c r="S153" i="19"/>
  <c r="T129" i="19"/>
  <c r="S129" i="19"/>
  <c r="T73" i="19"/>
  <c r="S73" i="19"/>
  <c r="T41" i="19"/>
  <c r="S41" i="19"/>
  <c r="T9" i="19"/>
  <c r="S9" i="19"/>
  <c r="T3282" i="19"/>
  <c r="S3282" i="19"/>
  <c r="T3274" i="19"/>
  <c r="S3274" i="19"/>
  <c r="T3266" i="19"/>
  <c r="S3266" i="19"/>
  <c r="T3258" i="19"/>
  <c r="S3258" i="19"/>
  <c r="T3250" i="19"/>
  <c r="S3250" i="19"/>
  <c r="T3242" i="19"/>
  <c r="S3242" i="19"/>
  <c r="T3234" i="19"/>
  <c r="S3234" i="19"/>
  <c r="T3226" i="19"/>
  <c r="S3226" i="19"/>
  <c r="T3218" i="19"/>
  <c r="S3218" i="19"/>
  <c r="T3210" i="19"/>
  <c r="S3210" i="19"/>
  <c r="T3202" i="19"/>
  <c r="S3202" i="19"/>
  <c r="T3194" i="19"/>
  <c r="S3194" i="19"/>
  <c r="T3186" i="19"/>
  <c r="S3186" i="19"/>
  <c r="T3178" i="19"/>
  <c r="S3178" i="19"/>
  <c r="T3170" i="19"/>
  <c r="S3170" i="19"/>
  <c r="T3162" i="19"/>
  <c r="S3162" i="19"/>
  <c r="T3154" i="19"/>
  <c r="S3154" i="19"/>
  <c r="T3146" i="19"/>
  <c r="S3146" i="19"/>
  <c r="T3138" i="19"/>
  <c r="S3138" i="19"/>
  <c r="T3130" i="19"/>
  <c r="S3130" i="19"/>
  <c r="T3122" i="19"/>
  <c r="S3122" i="19"/>
  <c r="T3114" i="19"/>
  <c r="S3114" i="19"/>
  <c r="T3106" i="19"/>
  <c r="S3106" i="19"/>
  <c r="T3098" i="19"/>
  <c r="S3098" i="19"/>
  <c r="T3090" i="19"/>
  <c r="S3090" i="19"/>
  <c r="T3082" i="19"/>
  <c r="S3082" i="19"/>
  <c r="T3074" i="19"/>
  <c r="S3074" i="19"/>
  <c r="T3066" i="19"/>
  <c r="S3066" i="19"/>
  <c r="T3058" i="19"/>
  <c r="S3058" i="19"/>
  <c r="T3050" i="19"/>
  <c r="S3050" i="19"/>
  <c r="T3042" i="19"/>
  <c r="S3042" i="19"/>
  <c r="T3034" i="19"/>
  <c r="S3034" i="19"/>
  <c r="T3026" i="19"/>
  <c r="S3026" i="19"/>
  <c r="T3018" i="19"/>
  <c r="S3018" i="19"/>
  <c r="T3010" i="19"/>
  <c r="S3010" i="19"/>
  <c r="T3002" i="19"/>
  <c r="S3002" i="19"/>
  <c r="T2994" i="19"/>
  <c r="S2994" i="19"/>
  <c r="T2986" i="19"/>
  <c r="S2986" i="19"/>
  <c r="T2978" i="19"/>
  <c r="S2978" i="19"/>
  <c r="T2970" i="19"/>
  <c r="S2970" i="19"/>
  <c r="T2962" i="19"/>
  <c r="S2962" i="19"/>
  <c r="T2954" i="19"/>
  <c r="S2954" i="19"/>
  <c r="T2946" i="19"/>
  <c r="S2946" i="19"/>
  <c r="T2938" i="19"/>
  <c r="S2938" i="19"/>
  <c r="T2930" i="19"/>
  <c r="S2930" i="19"/>
  <c r="T2922" i="19"/>
  <c r="S2922" i="19"/>
  <c r="T2914" i="19"/>
  <c r="S2914" i="19"/>
  <c r="T2906" i="19"/>
  <c r="S2906" i="19"/>
  <c r="T2898" i="19"/>
  <c r="S2898" i="19"/>
  <c r="T2890" i="19"/>
  <c r="S2890" i="19"/>
  <c r="T2882" i="19"/>
  <c r="S2882" i="19"/>
  <c r="T2874" i="19"/>
  <c r="S2874" i="19"/>
  <c r="T2866" i="19"/>
  <c r="S2866" i="19"/>
  <c r="T2858" i="19"/>
  <c r="S2858" i="19"/>
  <c r="T2850" i="19"/>
  <c r="S2850" i="19"/>
  <c r="T2842" i="19"/>
  <c r="S2842" i="19"/>
  <c r="T2834" i="19"/>
  <c r="S2834" i="19"/>
  <c r="T2826" i="19"/>
  <c r="S2826" i="19"/>
  <c r="T2818" i="19"/>
  <c r="S2818" i="19"/>
  <c r="T2810" i="19"/>
  <c r="S2810" i="19"/>
  <c r="T2802" i="19"/>
  <c r="S2802" i="19"/>
  <c r="T2794" i="19"/>
  <c r="S2794" i="19"/>
  <c r="T2786" i="19"/>
  <c r="S2786" i="19"/>
  <c r="T2778" i="19"/>
  <c r="S2778" i="19"/>
  <c r="T2770" i="19"/>
  <c r="S2770" i="19"/>
  <c r="T2762" i="19"/>
  <c r="S2762" i="19"/>
  <c r="T2754" i="19"/>
  <c r="S2754" i="19"/>
  <c r="T2746" i="19"/>
  <c r="S2746" i="19"/>
  <c r="T2738" i="19"/>
  <c r="S2738" i="19"/>
  <c r="T2730" i="19"/>
  <c r="S2730" i="19"/>
  <c r="T2722" i="19"/>
  <c r="S2722" i="19"/>
  <c r="T2714" i="19"/>
  <c r="S2714" i="19"/>
  <c r="T2706" i="19"/>
  <c r="S2706" i="19"/>
  <c r="T2698" i="19"/>
  <c r="S2698" i="19"/>
  <c r="T2690" i="19"/>
  <c r="S2690" i="19"/>
  <c r="T2682" i="19"/>
  <c r="S2682" i="19"/>
  <c r="T2674" i="19"/>
  <c r="S2674" i="19"/>
  <c r="T2666" i="19"/>
  <c r="S2666" i="19"/>
  <c r="T2658" i="19"/>
  <c r="S2658" i="19"/>
  <c r="T2650" i="19"/>
  <c r="S2650" i="19"/>
  <c r="T2642" i="19"/>
  <c r="S2642" i="19"/>
  <c r="T2634" i="19"/>
  <c r="S2634" i="19"/>
  <c r="T2626" i="19"/>
  <c r="S2626" i="19"/>
  <c r="T2618" i="19"/>
  <c r="S2618" i="19"/>
  <c r="T2610" i="19"/>
  <c r="S2610" i="19"/>
  <c r="T2602" i="19"/>
  <c r="S2602" i="19"/>
  <c r="T2594" i="19"/>
  <c r="S2594" i="19"/>
  <c r="T2586" i="19"/>
  <c r="S2586" i="19"/>
  <c r="T2578" i="19"/>
  <c r="S2578" i="19"/>
  <c r="T2570" i="19"/>
  <c r="S2570" i="19"/>
  <c r="T2562" i="19"/>
  <c r="S2562" i="19"/>
  <c r="T2554" i="19"/>
  <c r="S2554" i="19"/>
  <c r="T2546" i="19"/>
  <c r="S2546" i="19"/>
  <c r="T2538" i="19"/>
  <c r="S2538" i="19"/>
  <c r="T2530" i="19"/>
  <c r="S2530" i="19"/>
  <c r="T2522" i="19"/>
  <c r="S2522" i="19"/>
  <c r="T2514" i="19"/>
  <c r="S2514" i="19"/>
  <c r="T2506" i="19"/>
  <c r="S2506" i="19"/>
  <c r="T2498" i="19"/>
  <c r="S2498" i="19"/>
  <c r="T2490" i="19"/>
  <c r="S2490" i="19"/>
  <c r="T2482" i="19"/>
  <c r="S2482" i="19"/>
  <c r="T2474" i="19"/>
  <c r="S2474" i="19"/>
  <c r="T2466" i="19"/>
  <c r="S2466" i="19"/>
  <c r="T2458" i="19"/>
  <c r="S2458" i="19"/>
  <c r="T2450" i="19"/>
  <c r="S2450" i="19"/>
  <c r="T2442" i="19"/>
  <c r="S2442" i="19"/>
  <c r="T2434" i="19"/>
  <c r="S2434" i="19"/>
  <c r="T2426" i="19"/>
  <c r="S2426" i="19"/>
  <c r="T2418" i="19"/>
  <c r="S2418" i="19"/>
  <c r="T2410" i="19"/>
  <c r="S2410" i="19"/>
  <c r="T2402" i="19"/>
  <c r="S2402" i="19"/>
  <c r="T2394" i="19"/>
  <c r="S2394" i="19"/>
  <c r="T2386" i="19"/>
  <c r="S2386" i="19"/>
  <c r="T2378" i="19"/>
  <c r="S2378" i="19"/>
  <c r="T2370" i="19"/>
  <c r="S2370" i="19"/>
  <c r="T2362" i="19"/>
  <c r="S2362" i="19"/>
  <c r="T2354" i="19"/>
  <c r="S2354" i="19"/>
  <c r="T2346" i="19"/>
  <c r="S2346" i="19"/>
  <c r="T2338" i="19"/>
  <c r="S2338" i="19"/>
  <c r="T2330" i="19"/>
  <c r="S2330" i="19"/>
  <c r="T2322" i="19"/>
  <c r="S2322" i="19"/>
  <c r="T2314" i="19"/>
  <c r="S2314" i="19"/>
  <c r="T2306" i="19"/>
  <c r="S2306" i="19"/>
  <c r="T2298" i="19"/>
  <c r="S2298" i="19"/>
  <c r="T2290" i="19"/>
  <c r="S2290" i="19"/>
  <c r="T2282" i="19"/>
  <c r="S2282" i="19"/>
  <c r="T2274" i="19"/>
  <c r="S2274" i="19"/>
  <c r="T2266" i="19"/>
  <c r="S2266" i="19"/>
  <c r="T2258" i="19"/>
  <c r="S2258" i="19"/>
  <c r="T2250" i="19"/>
  <c r="S2250" i="19"/>
  <c r="T2234" i="19"/>
  <c r="S2234" i="19"/>
  <c r="T2226" i="19"/>
  <c r="S2226" i="19"/>
  <c r="T2218" i="19"/>
  <c r="S2218" i="19"/>
  <c r="T2210" i="19"/>
  <c r="S2210" i="19"/>
  <c r="T2202" i="19"/>
  <c r="S2202" i="19"/>
  <c r="T2194" i="19"/>
  <c r="S2194" i="19"/>
  <c r="T2186" i="19"/>
  <c r="S2186" i="19"/>
  <c r="T2170" i="19"/>
  <c r="S2170" i="19"/>
  <c r="T2162" i="19"/>
  <c r="S2162" i="19"/>
  <c r="T2154" i="19"/>
  <c r="S2154" i="19"/>
  <c r="T2146" i="19"/>
  <c r="S2146" i="19"/>
  <c r="T2138" i="19"/>
  <c r="S2138" i="19"/>
  <c r="T2130" i="19"/>
  <c r="S2130" i="19"/>
  <c r="T2122" i="19"/>
  <c r="S2122" i="19"/>
  <c r="T2106" i="19"/>
  <c r="S2106" i="19"/>
  <c r="T2098" i="19"/>
  <c r="S2098" i="19"/>
  <c r="T2090" i="19"/>
  <c r="S2090" i="19"/>
  <c r="T2082" i="19"/>
  <c r="S2082" i="19"/>
  <c r="T2074" i="19"/>
  <c r="S2074" i="19"/>
  <c r="T2066" i="19"/>
  <c r="S2066" i="19"/>
  <c r="T2058" i="19"/>
  <c r="S2058" i="19"/>
  <c r="T2042" i="19"/>
  <c r="S2042" i="19"/>
  <c r="T2034" i="19"/>
  <c r="S2034" i="19"/>
  <c r="T2026" i="19"/>
  <c r="S2026" i="19"/>
  <c r="T2018" i="19"/>
  <c r="S2018" i="19"/>
  <c r="T2010" i="19"/>
  <c r="S2010" i="19"/>
  <c r="T2002" i="19"/>
  <c r="S2002" i="19"/>
  <c r="T1994" i="19"/>
  <c r="S1994" i="19"/>
  <c r="T1978" i="19"/>
  <c r="S1978" i="19"/>
  <c r="T1970" i="19"/>
  <c r="S1970" i="19"/>
  <c r="T1962" i="19"/>
  <c r="S1962" i="19"/>
  <c r="T1954" i="19"/>
  <c r="S1954" i="19"/>
  <c r="T1946" i="19"/>
  <c r="S1946" i="19"/>
  <c r="T1938" i="19"/>
  <c r="S1938" i="19"/>
  <c r="T1930" i="19"/>
  <c r="S1930" i="19"/>
  <c r="T1914" i="19"/>
  <c r="S1914" i="19"/>
  <c r="T1906" i="19"/>
  <c r="S1906" i="19"/>
  <c r="T1898" i="19"/>
  <c r="S1898" i="19"/>
  <c r="T1890" i="19"/>
  <c r="S1890" i="19"/>
  <c r="T1882" i="19"/>
  <c r="S1882" i="19"/>
  <c r="T1874" i="19"/>
  <c r="S1874" i="19"/>
  <c r="T1866" i="19"/>
  <c r="S1866" i="19"/>
  <c r="T1850" i="19"/>
  <c r="S1850" i="19"/>
  <c r="T1842" i="19"/>
  <c r="S1842" i="19"/>
  <c r="T1834" i="19"/>
  <c r="S1834" i="19"/>
  <c r="T1826" i="19"/>
  <c r="S1826" i="19"/>
  <c r="T1818" i="19"/>
  <c r="S1818" i="19"/>
  <c r="T1810" i="19"/>
  <c r="S1810" i="19"/>
  <c r="T1802" i="19"/>
  <c r="S1802" i="19"/>
  <c r="T1786" i="19"/>
  <c r="S1786" i="19"/>
  <c r="T1778" i="19"/>
  <c r="S1778" i="19"/>
  <c r="T1770" i="19"/>
  <c r="S1770" i="19"/>
  <c r="T1762" i="19"/>
  <c r="S1762" i="19"/>
  <c r="T1754" i="19"/>
  <c r="S1754" i="19"/>
  <c r="T1746" i="19"/>
  <c r="S1746" i="19"/>
  <c r="T1738" i="19"/>
  <c r="S1738" i="19"/>
  <c r="T1730" i="19"/>
  <c r="S1730" i="19"/>
  <c r="T1722" i="19"/>
  <c r="S1722" i="19"/>
  <c r="T1714" i="19"/>
  <c r="S1714" i="19"/>
  <c r="T1706" i="19"/>
  <c r="S1706" i="19"/>
  <c r="T1698" i="19"/>
  <c r="S1698" i="19"/>
  <c r="T1690" i="19"/>
  <c r="S1690" i="19"/>
  <c r="T1682" i="19"/>
  <c r="S1682" i="19"/>
  <c r="T1674" i="19"/>
  <c r="S1674" i="19"/>
  <c r="T1658" i="19"/>
  <c r="S1658" i="19"/>
  <c r="T1650" i="19"/>
  <c r="S1650" i="19"/>
  <c r="T1642" i="19"/>
  <c r="S1642" i="19"/>
  <c r="T1634" i="19"/>
  <c r="S1634" i="19"/>
  <c r="T1626" i="19"/>
  <c r="S1626" i="19"/>
  <c r="T1618" i="19"/>
  <c r="S1618" i="19"/>
  <c r="T1610" i="19"/>
  <c r="S1610" i="19"/>
  <c r="T1594" i="19"/>
  <c r="S1594" i="19"/>
  <c r="T1586" i="19"/>
  <c r="S1586" i="19"/>
  <c r="T1578" i="19"/>
  <c r="S1578" i="19"/>
  <c r="T1570" i="19"/>
  <c r="S1570" i="19"/>
  <c r="T1562" i="19"/>
  <c r="S1562" i="19"/>
  <c r="T1554" i="19"/>
  <c r="S1554" i="19"/>
  <c r="T1546" i="19"/>
  <c r="S1546" i="19"/>
  <c r="T1530" i="19"/>
  <c r="S1530" i="19"/>
  <c r="T1522" i="19"/>
  <c r="S1522" i="19"/>
  <c r="T1514" i="19"/>
  <c r="S1514" i="19"/>
  <c r="T1506" i="19"/>
  <c r="S1506" i="19"/>
  <c r="T1498" i="19"/>
  <c r="S1498" i="19"/>
  <c r="T1490" i="19"/>
  <c r="S1490" i="19"/>
  <c r="T1482" i="19"/>
  <c r="S1482" i="19"/>
  <c r="T1466" i="19"/>
  <c r="S1466" i="19"/>
  <c r="T1458" i="19"/>
  <c r="S1458" i="19"/>
  <c r="T1450" i="19"/>
  <c r="S1450" i="19"/>
  <c r="T1442" i="19"/>
  <c r="S1442" i="19"/>
  <c r="T1434" i="19"/>
  <c r="S1434" i="19"/>
  <c r="T1426" i="19"/>
  <c r="S1426" i="19"/>
  <c r="T1418" i="19"/>
  <c r="S1418" i="19"/>
  <c r="T1402" i="19"/>
  <c r="S1402" i="19"/>
  <c r="T1394" i="19"/>
  <c r="S1394" i="19"/>
  <c r="T1386" i="19"/>
  <c r="S1386" i="19"/>
  <c r="T1378" i="19"/>
  <c r="S1378" i="19"/>
  <c r="T1370" i="19"/>
  <c r="S1370" i="19"/>
  <c r="T1362" i="19"/>
  <c r="S1362" i="19"/>
  <c r="T1354" i="19"/>
  <c r="S1354" i="19"/>
  <c r="T1338" i="19"/>
  <c r="S1338" i="19"/>
  <c r="T1330" i="19"/>
  <c r="S1330" i="19"/>
  <c r="T1322" i="19"/>
  <c r="S1322" i="19"/>
  <c r="T1314" i="19"/>
  <c r="S1314" i="19"/>
  <c r="T1306" i="19"/>
  <c r="S1306" i="19"/>
  <c r="T1298" i="19"/>
  <c r="S1298" i="19"/>
  <c r="T1290" i="19"/>
  <c r="S1290" i="19"/>
  <c r="T1274" i="19"/>
  <c r="S1274" i="19"/>
  <c r="T1266" i="19"/>
  <c r="S1266" i="19"/>
  <c r="T1258" i="19"/>
  <c r="S1258" i="19"/>
  <c r="T1250" i="19"/>
  <c r="S1250" i="19"/>
  <c r="T1242" i="19"/>
  <c r="S1242" i="19"/>
  <c r="T1234" i="19"/>
  <c r="S1234" i="19"/>
  <c r="T1226" i="19"/>
  <c r="S1226" i="19"/>
  <c r="T1210" i="19"/>
  <c r="S1210" i="19"/>
  <c r="T1202" i="19"/>
  <c r="S1202" i="19"/>
  <c r="T1194" i="19"/>
  <c r="S1194" i="19"/>
  <c r="T1186" i="19"/>
  <c r="S1186" i="19"/>
  <c r="T1178" i="19"/>
  <c r="S1178" i="19"/>
  <c r="T1170" i="19"/>
  <c r="S1170" i="19"/>
  <c r="T1162" i="19"/>
  <c r="S1162" i="19"/>
  <c r="T1146" i="19"/>
  <c r="S1146" i="19"/>
  <c r="T1138" i="19"/>
  <c r="S1138" i="19"/>
  <c r="T1130" i="19"/>
  <c r="S1130" i="19"/>
  <c r="T1122" i="19"/>
  <c r="S1122" i="19"/>
  <c r="T1114" i="19"/>
  <c r="S1114" i="19"/>
  <c r="T1106" i="19"/>
  <c r="S1106" i="19"/>
  <c r="T1098" i="19"/>
  <c r="S1098" i="19"/>
  <c r="T1082" i="19"/>
  <c r="S1082" i="19"/>
  <c r="T1074" i="19"/>
  <c r="S1074" i="19"/>
  <c r="T1066" i="19"/>
  <c r="S1066" i="19"/>
  <c r="T1058" i="19"/>
  <c r="S1058" i="19"/>
  <c r="T1050" i="19"/>
  <c r="S1050" i="19"/>
  <c r="T1042" i="19"/>
  <c r="S1042" i="19"/>
  <c r="T1034" i="19"/>
  <c r="S1034" i="19"/>
  <c r="T1018" i="19"/>
  <c r="S1018" i="19"/>
  <c r="T1010" i="19"/>
  <c r="S1010" i="19"/>
  <c r="T1002" i="19"/>
  <c r="S1002" i="19"/>
  <c r="T994" i="19"/>
  <c r="S994" i="19"/>
  <c r="T986" i="19"/>
  <c r="S986" i="19"/>
  <c r="T978" i="19"/>
  <c r="S978" i="19"/>
  <c r="T970" i="19"/>
  <c r="S970" i="19"/>
  <c r="T954" i="19"/>
  <c r="S954" i="19"/>
  <c r="T946" i="19"/>
  <c r="S946" i="19"/>
  <c r="T938" i="19"/>
  <c r="S938" i="19"/>
  <c r="T930" i="19"/>
  <c r="S930" i="19"/>
  <c r="T922" i="19"/>
  <c r="S922" i="19"/>
  <c r="T914" i="19"/>
  <c r="S914" i="19"/>
  <c r="T906" i="19"/>
  <c r="S906" i="19"/>
  <c r="T898" i="19"/>
  <c r="S898" i="19"/>
  <c r="T890" i="19"/>
  <c r="S890" i="19"/>
  <c r="T882" i="19"/>
  <c r="S882" i="19"/>
  <c r="T874" i="19"/>
  <c r="S874" i="19"/>
  <c r="T866" i="19"/>
  <c r="S866" i="19"/>
  <c r="T858" i="19"/>
  <c r="S858" i="19"/>
  <c r="T850" i="19"/>
  <c r="S850" i="19"/>
  <c r="T842" i="19"/>
  <c r="S842" i="19"/>
  <c r="T834" i="19"/>
  <c r="S834" i="19"/>
  <c r="T826" i="19"/>
  <c r="S826" i="19"/>
  <c r="T818" i="19"/>
  <c r="S818" i="19"/>
  <c r="T810" i="19"/>
  <c r="S810" i="19"/>
  <c r="T802" i="19"/>
  <c r="S802" i="19"/>
  <c r="T794" i="19"/>
  <c r="S794" i="19"/>
  <c r="T778" i="19"/>
  <c r="S778" i="19"/>
  <c r="T770" i="19"/>
  <c r="S770" i="19"/>
  <c r="T762" i="19"/>
  <c r="S762" i="19"/>
  <c r="T754" i="19"/>
  <c r="S754" i="19"/>
  <c r="T746" i="19"/>
  <c r="S746" i="19"/>
  <c r="T738" i="19"/>
  <c r="S738" i="19"/>
  <c r="T730" i="19"/>
  <c r="S730" i="19"/>
  <c r="T722" i="19"/>
  <c r="S722" i="19"/>
  <c r="T714" i="19"/>
  <c r="S714" i="19"/>
  <c r="T706" i="19"/>
  <c r="S706" i="19"/>
  <c r="T698" i="19"/>
  <c r="S698" i="19"/>
  <c r="T690" i="19"/>
  <c r="S690" i="19"/>
  <c r="T682" i="19"/>
  <c r="S682" i="19"/>
  <c r="T674" i="19"/>
  <c r="S674" i="19"/>
  <c r="T666" i="19"/>
  <c r="S666" i="19"/>
  <c r="T658" i="19"/>
  <c r="S658" i="19"/>
  <c r="T650" i="19"/>
  <c r="S650" i="19"/>
  <c r="T642" i="19"/>
  <c r="S642" i="19"/>
  <c r="T634" i="19"/>
  <c r="S634" i="19"/>
  <c r="T626" i="19"/>
  <c r="S626" i="19"/>
  <c r="T618" i="19"/>
  <c r="S618" i="19"/>
  <c r="T610" i="19"/>
  <c r="S610" i="19"/>
  <c r="T602" i="19"/>
  <c r="S602" i="19"/>
  <c r="T594" i="19"/>
  <c r="S594" i="19"/>
  <c r="T586" i="19"/>
  <c r="S586" i="19"/>
  <c r="T578" i="19"/>
  <c r="S578" i="19"/>
  <c r="T570" i="19"/>
  <c r="S570" i="19"/>
  <c r="T562" i="19"/>
  <c r="S562" i="19"/>
  <c r="T554" i="19"/>
  <c r="S554" i="19"/>
  <c r="T546" i="19"/>
  <c r="S546" i="19"/>
  <c r="T538" i="19"/>
  <c r="S538" i="19"/>
  <c r="T530" i="19"/>
  <c r="S530" i="19"/>
  <c r="T522" i="19"/>
  <c r="S522" i="19"/>
  <c r="T514" i="19"/>
  <c r="S514" i="19"/>
  <c r="T506" i="19"/>
  <c r="S506" i="19"/>
  <c r="T498" i="19"/>
  <c r="S498" i="19"/>
  <c r="T490" i="19"/>
  <c r="S490" i="19"/>
  <c r="T482" i="19"/>
  <c r="S482" i="19"/>
  <c r="T474" i="19"/>
  <c r="S474" i="19"/>
  <c r="T466" i="19"/>
  <c r="S466" i="19"/>
  <c r="T458" i="19"/>
  <c r="S458" i="19"/>
  <c r="T450" i="19"/>
  <c r="S450" i="19"/>
  <c r="T442" i="19"/>
  <c r="S442" i="19"/>
  <c r="T434" i="19"/>
  <c r="S434" i="19"/>
  <c r="T426" i="19"/>
  <c r="S426" i="19"/>
  <c r="T418" i="19"/>
  <c r="S418" i="19"/>
  <c r="T410" i="19"/>
  <c r="S410" i="19"/>
  <c r="T402" i="19"/>
  <c r="S402" i="19"/>
  <c r="T394" i="19"/>
  <c r="S394" i="19"/>
  <c r="T386" i="19"/>
  <c r="S386" i="19"/>
  <c r="T378" i="19"/>
  <c r="S378" i="19"/>
  <c r="T370" i="19"/>
  <c r="S370" i="19"/>
  <c r="T362" i="19"/>
  <c r="S362" i="19"/>
  <c r="T354" i="19"/>
  <c r="S354" i="19"/>
  <c r="T346" i="19"/>
  <c r="S346" i="19"/>
  <c r="T338" i="19"/>
  <c r="S338" i="19"/>
  <c r="T330" i="19"/>
  <c r="S330" i="19"/>
  <c r="T322" i="19"/>
  <c r="S322" i="19"/>
  <c r="T314" i="19"/>
  <c r="S314" i="19"/>
  <c r="T306" i="19"/>
  <c r="S306" i="19"/>
  <c r="T298" i="19"/>
  <c r="S298" i="19"/>
  <c r="T290" i="19"/>
  <c r="S290" i="19"/>
  <c r="T282" i="19"/>
  <c r="S282" i="19"/>
  <c r="T266" i="19"/>
  <c r="S266" i="19"/>
  <c r="T258" i="19"/>
  <c r="S258" i="19"/>
  <c r="T250" i="19"/>
  <c r="S250" i="19"/>
  <c r="T242" i="19"/>
  <c r="S242" i="19"/>
  <c r="T234" i="19"/>
  <c r="S234" i="19"/>
  <c r="T226" i="19"/>
  <c r="S226" i="19"/>
  <c r="T218" i="19"/>
  <c r="S218" i="19"/>
  <c r="T210" i="19"/>
  <c r="S210" i="19"/>
  <c r="T202" i="19"/>
  <c r="S202" i="19"/>
  <c r="T194" i="19"/>
  <c r="S194" i="19"/>
  <c r="T186" i="19"/>
  <c r="S186" i="19"/>
  <c r="T178" i="19"/>
  <c r="S178" i="19"/>
  <c r="T170" i="19"/>
  <c r="S170" i="19"/>
  <c r="T162" i="19"/>
  <c r="S162" i="19"/>
  <c r="T154" i="19"/>
  <c r="S154" i="19"/>
  <c r="T146" i="19"/>
  <c r="S146" i="19"/>
  <c r="T138" i="19"/>
  <c r="S138" i="19"/>
  <c r="T130" i="19"/>
  <c r="S130" i="19"/>
  <c r="T122" i="19"/>
  <c r="S122" i="19"/>
  <c r="T114" i="19"/>
  <c r="S114" i="19"/>
  <c r="T106" i="19"/>
  <c r="S106" i="19"/>
  <c r="T98" i="19"/>
  <c r="S98" i="19"/>
  <c r="T90" i="19"/>
  <c r="S90" i="19"/>
  <c r="T82" i="19"/>
  <c r="S82" i="19"/>
  <c r="T74" i="19"/>
  <c r="S74" i="19"/>
  <c r="T66" i="19"/>
  <c r="S66" i="19"/>
  <c r="T58" i="19"/>
  <c r="S58" i="19"/>
  <c r="T50" i="19"/>
  <c r="S50" i="19"/>
  <c r="T42" i="19"/>
  <c r="S42" i="19"/>
  <c r="T34" i="19"/>
  <c r="S34" i="19"/>
  <c r="T26" i="19"/>
  <c r="S26" i="19"/>
  <c r="T18" i="19"/>
  <c r="S18" i="19"/>
  <c r="T10" i="19"/>
  <c r="S10" i="19"/>
  <c r="S3276" i="19"/>
  <c r="S3264" i="19"/>
  <c r="S3251" i="19"/>
  <c r="S3237" i="19"/>
  <c r="S3212" i="19"/>
  <c r="S3196" i="19"/>
  <c r="S3180" i="19"/>
  <c r="S3139" i="19"/>
  <c r="S3107" i="19"/>
  <c r="S3043" i="19"/>
  <c r="S2979" i="19"/>
  <c r="S2915" i="19"/>
  <c r="S2851" i="19"/>
  <c r="S2787" i="19"/>
  <c r="S2723" i="19"/>
  <c r="S2659" i="19"/>
  <c r="S2595" i="19"/>
  <c r="S2531" i="19"/>
  <c r="S2462" i="19"/>
  <c r="S2376" i="19"/>
  <c r="S2291" i="19"/>
  <c r="S2191" i="19"/>
  <c r="S2088" i="19"/>
  <c r="S1986" i="19"/>
  <c r="S1883" i="19"/>
  <c r="S1780" i="19"/>
  <c r="S1474" i="19"/>
  <c r="S962" i="19"/>
  <c r="T115" i="19"/>
  <c r="S115" i="19"/>
  <c r="T107" i="19"/>
  <c r="S107" i="19"/>
  <c r="T99" i="19"/>
  <c r="S99" i="19"/>
  <c r="T91" i="19"/>
  <c r="S91" i="19"/>
  <c r="T83" i="19"/>
  <c r="S83" i="19"/>
  <c r="T75" i="19"/>
  <c r="S75" i="19"/>
  <c r="T67" i="19"/>
  <c r="S67" i="19"/>
  <c r="T59" i="19"/>
  <c r="S59" i="19"/>
  <c r="T51" i="19"/>
  <c r="S51" i="19"/>
  <c r="T43" i="19"/>
  <c r="S43" i="19"/>
  <c r="T35" i="19"/>
  <c r="S35" i="19"/>
  <c r="T27" i="19"/>
  <c r="S27" i="19"/>
  <c r="T19" i="19"/>
  <c r="S19" i="19"/>
  <c r="T11" i="19"/>
  <c r="S11" i="19"/>
  <c r="T3" i="19"/>
  <c r="S3" i="19"/>
  <c r="T88" i="19"/>
  <c r="S88" i="19"/>
  <c r="T80" i="19"/>
  <c r="S80" i="19"/>
  <c r="T72" i="19"/>
  <c r="S72" i="19"/>
  <c r="T64" i="19"/>
  <c r="S64" i="19"/>
  <c r="T56" i="19"/>
  <c r="S56" i="19"/>
  <c r="T48" i="19"/>
  <c r="S48" i="19"/>
  <c r="T40" i="19"/>
  <c r="S40" i="19"/>
  <c r="T32" i="19"/>
  <c r="S32" i="19"/>
  <c r="T24" i="19"/>
  <c r="S24" i="19"/>
  <c r="T16" i="19"/>
  <c r="S16" i="19"/>
  <c r="T8" i="19"/>
  <c r="S8" i="19"/>
  <c r="T119" i="19"/>
  <c r="S119" i="19"/>
  <c r="T111" i="19"/>
  <c r="S111" i="19"/>
  <c r="T103" i="19"/>
  <c r="S103" i="19"/>
  <c r="T95" i="19"/>
  <c r="S95" i="19"/>
  <c r="T87" i="19"/>
  <c r="S87" i="19"/>
  <c r="T79" i="19"/>
  <c r="S79" i="19"/>
  <c r="T71" i="19"/>
  <c r="S71" i="19"/>
  <c r="T63" i="19"/>
  <c r="S63" i="19"/>
  <c r="T55" i="19"/>
  <c r="S55" i="19"/>
  <c r="T47" i="19"/>
  <c r="S47" i="19"/>
  <c r="T39" i="19"/>
  <c r="S39" i="19"/>
  <c r="T31" i="19"/>
  <c r="S31" i="19"/>
  <c r="T23" i="19"/>
  <c r="S23" i="19"/>
  <c r="T15" i="19"/>
  <c r="S15" i="19"/>
  <c r="T7" i="19"/>
  <c r="S7" i="19"/>
  <c r="AQ3" i="19"/>
  <c r="K3" i="19"/>
  <c r="M3" i="19" s="1"/>
  <c r="K4" i="19"/>
  <c r="M4" i="19" s="1"/>
  <c r="K5" i="19"/>
  <c r="M5" i="19" s="1"/>
  <c r="K6" i="19"/>
  <c r="M6" i="19" s="1"/>
  <c r="K7" i="19"/>
  <c r="M7" i="19" s="1"/>
  <c r="K8" i="19"/>
  <c r="M8" i="19" s="1"/>
  <c r="K9" i="19"/>
  <c r="M9" i="19" s="1"/>
  <c r="K10" i="19"/>
  <c r="M10" i="19" s="1"/>
  <c r="K11" i="19"/>
  <c r="M11" i="19" s="1"/>
  <c r="K12" i="19"/>
  <c r="M12" i="19" s="1"/>
  <c r="K13" i="19"/>
  <c r="M13" i="19" s="1"/>
  <c r="K14" i="19"/>
  <c r="M14" i="19" s="1"/>
  <c r="K15" i="19"/>
  <c r="M15" i="19" s="1"/>
  <c r="K16" i="19"/>
  <c r="M16" i="19" s="1"/>
  <c r="K17" i="19"/>
  <c r="M17" i="19" s="1"/>
  <c r="K18" i="19"/>
  <c r="M18" i="19" s="1"/>
  <c r="K19" i="19"/>
  <c r="M19" i="19" s="1"/>
  <c r="K20" i="19"/>
  <c r="M20" i="19" s="1"/>
  <c r="K21" i="19"/>
  <c r="M21" i="19" s="1"/>
  <c r="K22" i="19"/>
  <c r="M22" i="19" s="1"/>
  <c r="K23" i="19"/>
  <c r="M23" i="19" s="1"/>
  <c r="K24" i="19"/>
  <c r="M24" i="19" s="1"/>
  <c r="K25" i="19"/>
  <c r="M25" i="19" s="1"/>
  <c r="K26" i="19"/>
  <c r="M26" i="19" s="1"/>
  <c r="K27" i="19"/>
  <c r="M27" i="19" s="1"/>
  <c r="K28" i="19"/>
  <c r="M28" i="19" s="1"/>
  <c r="K29" i="19"/>
  <c r="M29" i="19" s="1"/>
  <c r="K30" i="19"/>
  <c r="M30" i="19" s="1"/>
  <c r="K31" i="19"/>
  <c r="M31" i="19" s="1"/>
  <c r="K32" i="19"/>
  <c r="M32" i="19" s="1"/>
  <c r="K33" i="19"/>
  <c r="M33" i="19" s="1"/>
  <c r="K34" i="19"/>
  <c r="M34" i="19" s="1"/>
  <c r="K35" i="19"/>
  <c r="M35" i="19" s="1"/>
  <c r="K36" i="19"/>
  <c r="M36" i="19" s="1"/>
  <c r="K37" i="19"/>
  <c r="M37" i="19" s="1"/>
  <c r="K38" i="19"/>
  <c r="M38" i="19" s="1"/>
  <c r="K39" i="19"/>
  <c r="M39" i="19" s="1"/>
  <c r="K40" i="19"/>
  <c r="M40" i="19" s="1"/>
  <c r="K41" i="19"/>
  <c r="M41" i="19" s="1"/>
  <c r="K42" i="19"/>
  <c r="M42" i="19" s="1"/>
  <c r="K43" i="19"/>
  <c r="M43" i="19" s="1"/>
  <c r="K44" i="19"/>
  <c r="M44" i="19" s="1"/>
  <c r="K45" i="19"/>
  <c r="M45" i="19" s="1"/>
  <c r="K46" i="19"/>
  <c r="M46" i="19" s="1"/>
  <c r="K47" i="19"/>
  <c r="M47" i="19" s="1"/>
  <c r="K48" i="19"/>
  <c r="M48" i="19" s="1"/>
  <c r="K49" i="19"/>
  <c r="M49" i="19" s="1"/>
  <c r="K50" i="19"/>
  <c r="M50" i="19" s="1"/>
  <c r="K51" i="19"/>
  <c r="M51" i="19" s="1"/>
  <c r="K52" i="19"/>
  <c r="M52" i="19" s="1"/>
  <c r="K53" i="19"/>
  <c r="M53" i="19" s="1"/>
  <c r="K54" i="19"/>
  <c r="M54" i="19" s="1"/>
  <c r="K55" i="19"/>
  <c r="M55" i="19" s="1"/>
  <c r="K56" i="19"/>
  <c r="M56" i="19" s="1"/>
  <c r="K57" i="19"/>
  <c r="M57" i="19" s="1"/>
  <c r="K58" i="19"/>
  <c r="M58" i="19" s="1"/>
  <c r="K59" i="19"/>
  <c r="M59" i="19" s="1"/>
  <c r="K60" i="19"/>
  <c r="M60" i="19" s="1"/>
  <c r="K61" i="19"/>
  <c r="M61" i="19" s="1"/>
  <c r="K62" i="19"/>
  <c r="M62" i="19" s="1"/>
  <c r="K63" i="19"/>
  <c r="M63" i="19" s="1"/>
  <c r="K64" i="19"/>
  <c r="M64" i="19" s="1"/>
  <c r="K65" i="19"/>
  <c r="M65" i="19" s="1"/>
  <c r="K66" i="19"/>
  <c r="M66" i="19" s="1"/>
  <c r="K67" i="19"/>
  <c r="M67" i="19" s="1"/>
  <c r="K68" i="19"/>
  <c r="M68" i="19" s="1"/>
  <c r="K69" i="19"/>
  <c r="M69" i="19" s="1"/>
  <c r="K70" i="19"/>
  <c r="M70" i="19" s="1"/>
  <c r="K71" i="19"/>
  <c r="M71" i="19" s="1"/>
  <c r="K72" i="19"/>
  <c r="M72" i="19" s="1"/>
  <c r="K73" i="19"/>
  <c r="M73" i="19" s="1"/>
  <c r="K74" i="19"/>
  <c r="M74" i="19" s="1"/>
  <c r="K75" i="19"/>
  <c r="M75" i="19" s="1"/>
  <c r="K76" i="19"/>
  <c r="M76" i="19" s="1"/>
  <c r="K77" i="19"/>
  <c r="M77" i="19" s="1"/>
  <c r="K78" i="19"/>
  <c r="M78" i="19" s="1"/>
  <c r="K79" i="19"/>
  <c r="M79" i="19" s="1"/>
  <c r="K80" i="19"/>
  <c r="M80" i="19" s="1"/>
  <c r="K81" i="19"/>
  <c r="M81" i="19" s="1"/>
  <c r="K82" i="19"/>
  <c r="M82" i="19" s="1"/>
  <c r="K83" i="19"/>
  <c r="M83" i="19" s="1"/>
  <c r="K84" i="19"/>
  <c r="M84" i="19" s="1"/>
  <c r="K85" i="19"/>
  <c r="M85" i="19" s="1"/>
  <c r="K86" i="19"/>
  <c r="M86" i="19" s="1"/>
  <c r="K87" i="19"/>
  <c r="M87" i="19" s="1"/>
  <c r="K88" i="19"/>
  <c r="M88" i="19" s="1"/>
  <c r="K89" i="19"/>
  <c r="M89" i="19" s="1"/>
  <c r="K90" i="19"/>
  <c r="M90" i="19" s="1"/>
  <c r="K91" i="19"/>
  <c r="M91" i="19" s="1"/>
  <c r="K92" i="19"/>
  <c r="M92" i="19" s="1"/>
  <c r="K93" i="19"/>
  <c r="M93" i="19" s="1"/>
  <c r="K94" i="19"/>
  <c r="M94" i="19" s="1"/>
  <c r="K95" i="19"/>
  <c r="M95" i="19" s="1"/>
  <c r="K96" i="19"/>
  <c r="M96" i="19" s="1"/>
  <c r="K97" i="19"/>
  <c r="M97" i="19" s="1"/>
  <c r="K98" i="19"/>
  <c r="M98" i="19" s="1"/>
  <c r="K99" i="19"/>
  <c r="M99" i="19" s="1"/>
  <c r="K100" i="19"/>
  <c r="M100" i="19" s="1"/>
  <c r="K101" i="19"/>
  <c r="M101" i="19" s="1"/>
  <c r="K102" i="19"/>
  <c r="M102" i="19" s="1"/>
  <c r="K103" i="19"/>
  <c r="M103" i="19" s="1"/>
  <c r="K104" i="19"/>
  <c r="M104" i="19" s="1"/>
  <c r="K105" i="19"/>
  <c r="M105" i="19" s="1"/>
  <c r="K106" i="19"/>
  <c r="M106" i="19" s="1"/>
  <c r="K107" i="19"/>
  <c r="M107" i="19" s="1"/>
  <c r="K108" i="19"/>
  <c r="M108" i="19" s="1"/>
  <c r="K109" i="19"/>
  <c r="M109" i="19" s="1"/>
  <c r="K110" i="19"/>
  <c r="M110" i="19" s="1"/>
  <c r="K111" i="19"/>
  <c r="M111" i="19" s="1"/>
  <c r="K112" i="19"/>
  <c r="M112" i="19" s="1"/>
  <c r="K113" i="19"/>
  <c r="M113" i="19" s="1"/>
  <c r="K114" i="19"/>
  <c r="M114" i="19" s="1"/>
  <c r="K115" i="19"/>
  <c r="M115" i="19" s="1"/>
  <c r="K116" i="19"/>
  <c r="M116" i="19" s="1"/>
  <c r="K117" i="19"/>
  <c r="M117" i="19" s="1"/>
  <c r="K118" i="19"/>
  <c r="M118" i="19" s="1"/>
  <c r="K119" i="19"/>
  <c r="M119" i="19" s="1"/>
  <c r="K120" i="19"/>
  <c r="M120" i="19" s="1"/>
  <c r="K121" i="19"/>
  <c r="M121" i="19" s="1"/>
  <c r="K122" i="19"/>
  <c r="M122" i="19" s="1"/>
  <c r="K123" i="19"/>
  <c r="M123" i="19" s="1"/>
  <c r="K124" i="19"/>
  <c r="M124" i="19" s="1"/>
  <c r="K125" i="19"/>
  <c r="M125" i="19" s="1"/>
  <c r="K126" i="19"/>
  <c r="M126" i="19" s="1"/>
  <c r="K127" i="19"/>
  <c r="M127" i="19" s="1"/>
  <c r="K128" i="19"/>
  <c r="M128" i="19" s="1"/>
  <c r="K129" i="19"/>
  <c r="M129" i="19" s="1"/>
  <c r="K130" i="19"/>
  <c r="M130" i="19" s="1"/>
  <c r="K131" i="19"/>
  <c r="M131" i="19" s="1"/>
  <c r="K132" i="19"/>
  <c r="M132" i="19" s="1"/>
  <c r="K133" i="19"/>
  <c r="M133" i="19" s="1"/>
  <c r="K134" i="19"/>
  <c r="M134" i="19" s="1"/>
  <c r="K135" i="19"/>
  <c r="M135" i="19" s="1"/>
  <c r="K136" i="19"/>
  <c r="M136" i="19" s="1"/>
  <c r="K137" i="19"/>
  <c r="M137" i="19" s="1"/>
  <c r="K138" i="19"/>
  <c r="M138" i="19" s="1"/>
  <c r="K139" i="19"/>
  <c r="M139" i="19" s="1"/>
  <c r="K140" i="19"/>
  <c r="M140" i="19" s="1"/>
  <c r="K141" i="19"/>
  <c r="M141" i="19" s="1"/>
  <c r="K142" i="19"/>
  <c r="M142" i="19" s="1"/>
  <c r="K143" i="19"/>
  <c r="M143" i="19" s="1"/>
  <c r="K144" i="19"/>
  <c r="M144" i="19" s="1"/>
  <c r="K145" i="19"/>
  <c r="M145" i="19" s="1"/>
  <c r="K146" i="19"/>
  <c r="M146" i="19" s="1"/>
  <c r="K147" i="19"/>
  <c r="M147" i="19" s="1"/>
  <c r="K148" i="19"/>
  <c r="M148" i="19" s="1"/>
  <c r="K149" i="19"/>
  <c r="M149" i="19" s="1"/>
  <c r="K150" i="19"/>
  <c r="M150" i="19" s="1"/>
  <c r="K151" i="19"/>
  <c r="M151" i="19" s="1"/>
  <c r="K152" i="19"/>
  <c r="M152" i="19" s="1"/>
  <c r="K153" i="19"/>
  <c r="M153" i="19" s="1"/>
  <c r="K154" i="19"/>
  <c r="M154" i="19" s="1"/>
  <c r="K155" i="19"/>
  <c r="M155" i="19" s="1"/>
  <c r="K156" i="19"/>
  <c r="M156" i="19" s="1"/>
  <c r="K157" i="19"/>
  <c r="M157" i="19" s="1"/>
  <c r="K158" i="19"/>
  <c r="M158" i="19" s="1"/>
  <c r="K159" i="19"/>
  <c r="M159" i="19" s="1"/>
  <c r="K160" i="19"/>
  <c r="M160" i="19" s="1"/>
  <c r="K161" i="19"/>
  <c r="M161" i="19" s="1"/>
  <c r="K162" i="19"/>
  <c r="M162" i="19" s="1"/>
  <c r="K163" i="19"/>
  <c r="M163" i="19" s="1"/>
  <c r="K164" i="19"/>
  <c r="M164" i="19" s="1"/>
  <c r="K165" i="19"/>
  <c r="M165" i="19" s="1"/>
  <c r="K166" i="19"/>
  <c r="M166" i="19" s="1"/>
  <c r="K167" i="19"/>
  <c r="M167" i="19" s="1"/>
  <c r="K168" i="19"/>
  <c r="M168" i="19" s="1"/>
  <c r="K169" i="19"/>
  <c r="M169" i="19" s="1"/>
  <c r="K170" i="19"/>
  <c r="M170" i="19" s="1"/>
  <c r="K171" i="19"/>
  <c r="M171" i="19" s="1"/>
  <c r="K172" i="19"/>
  <c r="M172" i="19" s="1"/>
  <c r="K173" i="19"/>
  <c r="M173" i="19" s="1"/>
  <c r="K174" i="19"/>
  <c r="M174" i="19" s="1"/>
  <c r="K175" i="19"/>
  <c r="M175" i="19" s="1"/>
  <c r="K176" i="19"/>
  <c r="M176" i="19" s="1"/>
  <c r="K177" i="19"/>
  <c r="M177" i="19" s="1"/>
  <c r="K178" i="19"/>
  <c r="M178" i="19" s="1"/>
  <c r="K179" i="19"/>
  <c r="M179" i="19" s="1"/>
  <c r="K180" i="19"/>
  <c r="M180" i="19" s="1"/>
  <c r="K181" i="19"/>
  <c r="M181" i="19" s="1"/>
  <c r="K182" i="19"/>
  <c r="M182" i="19" s="1"/>
  <c r="K183" i="19"/>
  <c r="M183" i="19" s="1"/>
  <c r="K184" i="19"/>
  <c r="M184" i="19" s="1"/>
  <c r="K185" i="19"/>
  <c r="M185" i="19" s="1"/>
  <c r="K186" i="19"/>
  <c r="M186" i="19" s="1"/>
  <c r="K187" i="19"/>
  <c r="M187" i="19" s="1"/>
  <c r="K188" i="19"/>
  <c r="M188" i="19" s="1"/>
  <c r="K189" i="19"/>
  <c r="M189" i="19" s="1"/>
  <c r="K190" i="19"/>
  <c r="M190" i="19" s="1"/>
  <c r="K191" i="19"/>
  <c r="M191" i="19" s="1"/>
  <c r="K192" i="19"/>
  <c r="M192" i="19" s="1"/>
  <c r="K193" i="19"/>
  <c r="M193" i="19" s="1"/>
  <c r="K194" i="19"/>
  <c r="M194" i="19" s="1"/>
  <c r="K195" i="19"/>
  <c r="M195" i="19" s="1"/>
  <c r="K196" i="19"/>
  <c r="M196" i="19" s="1"/>
  <c r="K197" i="19"/>
  <c r="M197" i="19" s="1"/>
  <c r="K198" i="19"/>
  <c r="M198" i="19" s="1"/>
  <c r="K199" i="19"/>
  <c r="M199" i="19" s="1"/>
  <c r="K200" i="19"/>
  <c r="M200" i="19" s="1"/>
  <c r="K201" i="19"/>
  <c r="M201" i="19" s="1"/>
  <c r="K202" i="19"/>
  <c r="M202" i="19" s="1"/>
  <c r="K203" i="19"/>
  <c r="M203" i="19" s="1"/>
  <c r="K204" i="19"/>
  <c r="M204" i="19" s="1"/>
  <c r="K205" i="19"/>
  <c r="M205" i="19" s="1"/>
  <c r="K206" i="19"/>
  <c r="M206" i="19" s="1"/>
  <c r="K207" i="19"/>
  <c r="M207" i="19" s="1"/>
  <c r="K208" i="19"/>
  <c r="M208" i="19" s="1"/>
  <c r="K209" i="19"/>
  <c r="M209" i="19" s="1"/>
  <c r="K210" i="19"/>
  <c r="M210" i="19" s="1"/>
  <c r="K211" i="19"/>
  <c r="M211" i="19" s="1"/>
  <c r="K212" i="19"/>
  <c r="M212" i="19" s="1"/>
  <c r="K213" i="19"/>
  <c r="M213" i="19" s="1"/>
  <c r="K214" i="19"/>
  <c r="M214" i="19" s="1"/>
  <c r="K215" i="19"/>
  <c r="M215" i="19" s="1"/>
  <c r="K216" i="19"/>
  <c r="M216" i="19" s="1"/>
  <c r="K217" i="19"/>
  <c r="M217" i="19" s="1"/>
  <c r="K218" i="19"/>
  <c r="M218" i="19" s="1"/>
  <c r="K219" i="19"/>
  <c r="M219" i="19" s="1"/>
  <c r="K220" i="19"/>
  <c r="M220" i="19" s="1"/>
  <c r="K221" i="19"/>
  <c r="M221" i="19" s="1"/>
  <c r="K222" i="19"/>
  <c r="M222" i="19" s="1"/>
  <c r="K223" i="19"/>
  <c r="M223" i="19" s="1"/>
  <c r="K224" i="19"/>
  <c r="M224" i="19" s="1"/>
  <c r="K225" i="19"/>
  <c r="M225" i="19" s="1"/>
  <c r="K226" i="19"/>
  <c r="M226" i="19" s="1"/>
  <c r="K227" i="19"/>
  <c r="M227" i="19" s="1"/>
  <c r="K228" i="19"/>
  <c r="M228" i="19" s="1"/>
  <c r="K229" i="19"/>
  <c r="M229" i="19" s="1"/>
  <c r="K230" i="19"/>
  <c r="M230" i="19" s="1"/>
  <c r="K231" i="19"/>
  <c r="M231" i="19" s="1"/>
  <c r="K232" i="19"/>
  <c r="M232" i="19" s="1"/>
  <c r="K233" i="19"/>
  <c r="M233" i="19" s="1"/>
  <c r="K234" i="19"/>
  <c r="M234" i="19" s="1"/>
  <c r="K235" i="19"/>
  <c r="M235" i="19" s="1"/>
  <c r="K236" i="19"/>
  <c r="M236" i="19" s="1"/>
  <c r="K237" i="19"/>
  <c r="M237" i="19" s="1"/>
  <c r="K238" i="19"/>
  <c r="M238" i="19" s="1"/>
  <c r="K239" i="19"/>
  <c r="M239" i="19" s="1"/>
  <c r="K240" i="19"/>
  <c r="M240" i="19" s="1"/>
  <c r="K241" i="19"/>
  <c r="M241" i="19" s="1"/>
  <c r="K242" i="19"/>
  <c r="M242" i="19" s="1"/>
  <c r="K243" i="19"/>
  <c r="M243" i="19" s="1"/>
  <c r="K244" i="19"/>
  <c r="M244" i="19" s="1"/>
  <c r="K245" i="19"/>
  <c r="M245" i="19" s="1"/>
  <c r="K246" i="19"/>
  <c r="M246" i="19" s="1"/>
  <c r="K247" i="19"/>
  <c r="M247" i="19" s="1"/>
  <c r="K248" i="19"/>
  <c r="M248" i="19" s="1"/>
  <c r="K249" i="19"/>
  <c r="M249" i="19" s="1"/>
  <c r="K250" i="19"/>
  <c r="M250" i="19" s="1"/>
  <c r="K251" i="19"/>
  <c r="M251" i="19" s="1"/>
  <c r="K252" i="19"/>
  <c r="M252" i="19" s="1"/>
  <c r="K253" i="19"/>
  <c r="M253" i="19" s="1"/>
  <c r="K254" i="19"/>
  <c r="M254" i="19" s="1"/>
  <c r="K255" i="19"/>
  <c r="M255" i="19" s="1"/>
  <c r="K256" i="19"/>
  <c r="M256" i="19" s="1"/>
  <c r="K257" i="19"/>
  <c r="M257" i="19" s="1"/>
  <c r="K258" i="19"/>
  <c r="M258" i="19" s="1"/>
  <c r="K259" i="19"/>
  <c r="M259" i="19" s="1"/>
  <c r="K260" i="19"/>
  <c r="M260" i="19" s="1"/>
  <c r="K261" i="19"/>
  <c r="M261" i="19" s="1"/>
  <c r="K262" i="19"/>
  <c r="M262" i="19" s="1"/>
  <c r="K263" i="19"/>
  <c r="M263" i="19" s="1"/>
  <c r="K264" i="19"/>
  <c r="M264" i="19" s="1"/>
  <c r="K265" i="19"/>
  <c r="M265" i="19" s="1"/>
  <c r="K266" i="19"/>
  <c r="M266" i="19" s="1"/>
  <c r="K267" i="19"/>
  <c r="M267" i="19" s="1"/>
  <c r="K268" i="19"/>
  <c r="M268" i="19" s="1"/>
  <c r="K269" i="19"/>
  <c r="M269" i="19" s="1"/>
  <c r="K270" i="19"/>
  <c r="M270" i="19" s="1"/>
  <c r="K271" i="19"/>
  <c r="M271" i="19" s="1"/>
  <c r="K272" i="19"/>
  <c r="M272" i="19" s="1"/>
  <c r="K273" i="19"/>
  <c r="M273" i="19" s="1"/>
  <c r="K274" i="19"/>
  <c r="M274" i="19" s="1"/>
  <c r="K275" i="19"/>
  <c r="M275" i="19" s="1"/>
  <c r="K276" i="19"/>
  <c r="M276" i="19" s="1"/>
  <c r="K277" i="19"/>
  <c r="M277" i="19" s="1"/>
  <c r="K278" i="19"/>
  <c r="M278" i="19" s="1"/>
  <c r="K279" i="19"/>
  <c r="M279" i="19" s="1"/>
  <c r="K280" i="19"/>
  <c r="M280" i="19" s="1"/>
  <c r="K281" i="19"/>
  <c r="M281" i="19" s="1"/>
  <c r="K282" i="19"/>
  <c r="M282" i="19" s="1"/>
  <c r="K283" i="19"/>
  <c r="M283" i="19" s="1"/>
  <c r="K284" i="19"/>
  <c r="M284" i="19" s="1"/>
  <c r="K285" i="19"/>
  <c r="M285" i="19" s="1"/>
  <c r="K286" i="19"/>
  <c r="M286" i="19" s="1"/>
  <c r="K287" i="19"/>
  <c r="M287" i="19" s="1"/>
  <c r="K288" i="19"/>
  <c r="M288" i="19" s="1"/>
  <c r="K289" i="19"/>
  <c r="M289" i="19" s="1"/>
  <c r="K290" i="19"/>
  <c r="M290" i="19" s="1"/>
  <c r="K291" i="19"/>
  <c r="M291" i="19" s="1"/>
  <c r="K292" i="19"/>
  <c r="M292" i="19" s="1"/>
  <c r="K293" i="19"/>
  <c r="M293" i="19" s="1"/>
  <c r="K294" i="19"/>
  <c r="M294" i="19" s="1"/>
  <c r="K295" i="19"/>
  <c r="M295" i="19" s="1"/>
  <c r="K296" i="19"/>
  <c r="M296" i="19" s="1"/>
  <c r="K297" i="19"/>
  <c r="M297" i="19" s="1"/>
  <c r="K298" i="19"/>
  <c r="M298" i="19" s="1"/>
  <c r="K299" i="19"/>
  <c r="M299" i="19" s="1"/>
  <c r="K300" i="19"/>
  <c r="M300" i="19" s="1"/>
  <c r="K301" i="19"/>
  <c r="M301" i="19" s="1"/>
  <c r="K302" i="19"/>
  <c r="M302" i="19" s="1"/>
  <c r="K303" i="19"/>
  <c r="M303" i="19" s="1"/>
  <c r="K304" i="19"/>
  <c r="M304" i="19" s="1"/>
  <c r="K305" i="19"/>
  <c r="M305" i="19" s="1"/>
  <c r="K306" i="19"/>
  <c r="M306" i="19" s="1"/>
  <c r="K307" i="19"/>
  <c r="M307" i="19" s="1"/>
  <c r="K308" i="19"/>
  <c r="M308" i="19" s="1"/>
  <c r="K309" i="19"/>
  <c r="M309" i="19" s="1"/>
  <c r="K310" i="19"/>
  <c r="M310" i="19" s="1"/>
  <c r="K311" i="19"/>
  <c r="M311" i="19" s="1"/>
  <c r="K312" i="19"/>
  <c r="M312" i="19" s="1"/>
  <c r="K313" i="19"/>
  <c r="M313" i="19" s="1"/>
  <c r="K314" i="19"/>
  <c r="M314" i="19" s="1"/>
  <c r="K315" i="19"/>
  <c r="M315" i="19" s="1"/>
  <c r="K316" i="19"/>
  <c r="M316" i="19" s="1"/>
  <c r="K317" i="19"/>
  <c r="M317" i="19" s="1"/>
  <c r="K318" i="19"/>
  <c r="M318" i="19" s="1"/>
  <c r="K319" i="19"/>
  <c r="M319" i="19" s="1"/>
  <c r="K320" i="19"/>
  <c r="M320" i="19" s="1"/>
  <c r="K321" i="19"/>
  <c r="M321" i="19" s="1"/>
  <c r="K322" i="19"/>
  <c r="M322" i="19" s="1"/>
  <c r="K323" i="19"/>
  <c r="M323" i="19" s="1"/>
  <c r="K324" i="19"/>
  <c r="M324" i="19" s="1"/>
  <c r="K325" i="19"/>
  <c r="M325" i="19" s="1"/>
  <c r="K326" i="19"/>
  <c r="M326" i="19" s="1"/>
  <c r="K327" i="19"/>
  <c r="M327" i="19" s="1"/>
  <c r="K328" i="19"/>
  <c r="M328" i="19" s="1"/>
  <c r="K329" i="19"/>
  <c r="M329" i="19" s="1"/>
  <c r="K330" i="19"/>
  <c r="M330" i="19" s="1"/>
  <c r="K331" i="19"/>
  <c r="M331" i="19" s="1"/>
  <c r="K332" i="19"/>
  <c r="M332" i="19" s="1"/>
  <c r="K333" i="19"/>
  <c r="M333" i="19" s="1"/>
  <c r="K334" i="19"/>
  <c r="M334" i="19" s="1"/>
  <c r="K335" i="19"/>
  <c r="M335" i="19" s="1"/>
  <c r="K336" i="19"/>
  <c r="M336" i="19" s="1"/>
  <c r="K337" i="19"/>
  <c r="M337" i="19" s="1"/>
  <c r="K338" i="19"/>
  <c r="M338" i="19" s="1"/>
  <c r="K339" i="19"/>
  <c r="M339" i="19" s="1"/>
  <c r="K340" i="19"/>
  <c r="M340" i="19" s="1"/>
  <c r="K341" i="19"/>
  <c r="M341" i="19" s="1"/>
  <c r="K342" i="19"/>
  <c r="M342" i="19" s="1"/>
  <c r="K343" i="19"/>
  <c r="M343" i="19" s="1"/>
  <c r="K344" i="19"/>
  <c r="M344" i="19" s="1"/>
  <c r="K345" i="19"/>
  <c r="M345" i="19" s="1"/>
  <c r="K346" i="19"/>
  <c r="M346" i="19" s="1"/>
  <c r="K347" i="19"/>
  <c r="M347" i="19" s="1"/>
  <c r="K348" i="19"/>
  <c r="M348" i="19" s="1"/>
  <c r="K349" i="19"/>
  <c r="M349" i="19" s="1"/>
  <c r="K350" i="19"/>
  <c r="M350" i="19" s="1"/>
  <c r="K351" i="19"/>
  <c r="M351" i="19" s="1"/>
  <c r="K352" i="19"/>
  <c r="M352" i="19" s="1"/>
  <c r="K353" i="19"/>
  <c r="M353" i="19" s="1"/>
  <c r="K354" i="19"/>
  <c r="M354" i="19" s="1"/>
  <c r="K355" i="19"/>
  <c r="M355" i="19" s="1"/>
  <c r="K356" i="19"/>
  <c r="M356" i="19" s="1"/>
  <c r="K357" i="19"/>
  <c r="M357" i="19" s="1"/>
  <c r="K358" i="19"/>
  <c r="M358" i="19" s="1"/>
  <c r="K359" i="19"/>
  <c r="M359" i="19" s="1"/>
  <c r="K360" i="19"/>
  <c r="M360" i="19" s="1"/>
  <c r="K361" i="19"/>
  <c r="M361" i="19" s="1"/>
  <c r="K362" i="19"/>
  <c r="M362" i="19" s="1"/>
  <c r="K363" i="19"/>
  <c r="M363" i="19" s="1"/>
  <c r="K364" i="19"/>
  <c r="M364" i="19" s="1"/>
  <c r="K365" i="19"/>
  <c r="M365" i="19" s="1"/>
  <c r="K366" i="19"/>
  <c r="M366" i="19" s="1"/>
  <c r="K367" i="19"/>
  <c r="M367" i="19" s="1"/>
  <c r="K368" i="19"/>
  <c r="M368" i="19" s="1"/>
  <c r="K369" i="19"/>
  <c r="M369" i="19" s="1"/>
  <c r="K370" i="19"/>
  <c r="M370" i="19" s="1"/>
  <c r="K371" i="19"/>
  <c r="M371" i="19" s="1"/>
  <c r="K372" i="19"/>
  <c r="M372" i="19" s="1"/>
  <c r="K373" i="19"/>
  <c r="M373" i="19" s="1"/>
  <c r="K374" i="19"/>
  <c r="M374" i="19" s="1"/>
  <c r="K375" i="19"/>
  <c r="M375" i="19" s="1"/>
  <c r="K376" i="19"/>
  <c r="M376" i="19" s="1"/>
  <c r="K377" i="19"/>
  <c r="M377" i="19" s="1"/>
  <c r="K378" i="19"/>
  <c r="M378" i="19" s="1"/>
  <c r="K379" i="19"/>
  <c r="M379" i="19" s="1"/>
  <c r="K380" i="19"/>
  <c r="M380" i="19" s="1"/>
  <c r="K381" i="19"/>
  <c r="M381" i="19" s="1"/>
  <c r="K382" i="19"/>
  <c r="M382" i="19" s="1"/>
  <c r="K383" i="19"/>
  <c r="M383" i="19" s="1"/>
  <c r="K384" i="19"/>
  <c r="M384" i="19" s="1"/>
  <c r="K385" i="19"/>
  <c r="M385" i="19" s="1"/>
  <c r="K386" i="19"/>
  <c r="M386" i="19" s="1"/>
  <c r="K387" i="19"/>
  <c r="M387" i="19" s="1"/>
  <c r="K388" i="19"/>
  <c r="M388" i="19" s="1"/>
  <c r="K389" i="19"/>
  <c r="M389" i="19" s="1"/>
  <c r="K390" i="19"/>
  <c r="M390" i="19" s="1"/>
  <c r="K391" i="19"/>
  <c r="M391" i="19" s="1"/>
  <c r="K392" i="19"/>
  <c r="M392" i="19" s="1"/>
  <c r="K393" i="19"/>
  <c r="M393" i="19" s="1"/>
  <c r="K394" i="19"/>
  <c r="M394" i="19" s="1"/>
  <c r="K395" i="19"/>
  <c r="M395" i="19" s="1"/>
  <c r="K396" i="19"/>
  <c r="M396" i="19" s="1"/>
  <c r="K397" i="19"/>
  <c r="M397" i="19" s="1"/>
  <c r="K398" i="19"/>
  <c r="M398" i="19" s="1"/>
  <c r="K399" i="19"/>
  <c r="M399" i="19" s="1"/>
  <c r="K400" i="19"/>
  <c r="M400" i="19" s="1"/>
  <c r="K401" i="19"/>
  <c r="M401" i="19" s="1"/>
  <c r="K402" i="19"/>
  <c r="M402" i="19" s="1"/>
  <c r="K403" i="19"/>
  <c r="M403" i="19" s="1"/>
  <c r="K404" i="19"/>
  <c r="M404" i="19" s="1"/>
  <c r="K405" i="19"/>
  <c r="M405" i="19" s="1"/>
  <c r="K406" i="19"/>
  <c r="M406" i="19" s="1"/>
  <c r="K407" i="19"/>
  <c r="M407" i="19" s="1"/>
  <c r="K408" i="19"/>
  <c r="M408" i="19" s="1"/>
  <c r="K409" i="19"/>
  <c r="M409" i="19" s="1"/>
  <c r="K410" i="19"/>
  <c r="M410" i="19" s="1"/>
  <c r="K411" i="19"/>
  <c r="M411" i="19" s="1"/>
  <c r="K412" i="19"/>
  <c r="M412" i="19" s="1"/>
  <c r="K413" i="19"/>
  <c r="M413" i="19" s="1"/>
  <c r="K414" i="19"/>
  <c r="M414" i="19" s="1"/>
  <c r="K415" i="19"/>
  <c r="M415" i="19" s="1"/>
  <c r="K416" i="19"/>
  <c r="M416" i="19" s="1"/>
  <c r="K417" i="19"/>
  <c r="M417" i="19" s="1"/>
  <c r="K418" i="19"/>
  <c r="M418" i="19" s="1"/>
  <c r="K419" i="19"/>
  <c r="M419" i="19" s="1"/>
  <c r="K420" i="19"/>
  <c r="M420" i="19" s="1"/>
  <c r="K421" i="19"/>
  <c r="M421" i="19" s="1"/>
  <c r="K422" i="19"/>
  <c r="M422" i="19" s="1"/>
  <c r="K423" i="19"/>
  <c r="M423" i="19" s="1"/>
  <c r="K424" i="19"/>
  <c r="M424" i="19" s="1"/>
  <c r="K425" i="19"/>
  <c r="M425" i="19" s="1"/>
  <c r="K426" i="19"/>
  <c r="M426" i="19" s="1"/>
  <c r="K427" i="19"/>
  <c r="M427" i="19" s="1"/>
  <c r="K428" i="19"/>
  <c r="M428" i="19" s="1"/>
  <c r="K429" i="19"/>
  <c r="M429" i="19" s="1"/>
  <c r="K430" i="19"/>
  <c r="M430" i="19" s="1"/>
  <c r="K431" i="19"/>
  <c r="M431" i="19" s="1"/>
  <c r="K432" i="19"/>
  <c r="M432" i="19" s="1"/>
  <c r="K433" i="19"/>
  <c r="M433" i="19" s="1"/>
  <c r="K434" i="19"/>
  <c r="M434" i="19" s="1"/>
  <c r="K435" i="19"/>
  <c r="M435" i="19" s="1"/>
  <c r="K436" i="19"/>
  <c r="M436" i="19" s="1"/>
  <c r="K437" i="19"/>
  <c r="M437" i="19" s="1"/>
  <c r="K438" i="19"/>
  <c r="M438" i="19" s="1"/>
  <c r="K439" i="19"/>
  <c r="M439" i="19" s="1"/>
  <c r="K440" i="19"/>
  <c r="M440" i="19" s="1"/>
  <c r="K441" i="19"/>
  <c r="M441" i="19" s="1"/>
  <c r="K442" i="19"/>
  <c r="M442" i="19" s="1"/>
  <c r="K443" i="19"/>
  <c r="M443" i="19" s="1"/>
  <c r="K444" i="19"/>
  <c r="M444" i="19" s="1"/>
  <c r="K445" i="19"/>
  <c r="M445" i="19" s="1"/>
  <c r="K446" i="19"/>
  <c r="M446" i="19" s="1"/>
  <c r="K447" i="19"/>
  <c r="M447" i="19" s="1"/>
  <c r="K448" i="19"/>
  <c r="M448" i="19" s="1"/>
  <c r="K449" i="19"/>
  <c r="M449" i="19" s="1"/>
  <c r="K450" i="19"/>
  <c r="M450" i="19" s="1"/>
  <c r="K451" i="19"/>
  <c r="M451" i="19" s="1"/>
  <c r="K452" i="19"/>
  <c r="M452" i="19" s="1"/>
  <c r="K453" i="19"/>
  <c r="M453" i="19" s="1"/>
  <c r="K454" i="19"/>
  <c r="M454" i="19" s="1"/>
  <c r="K455" i="19"/>
  <c r="M455" i="19" s="1"/>
  <c r="K456" i="19"/>
  <c r="M456" i="19" s="1"/>
  <c r="K457" i="19"/>
  <c r="M457" i="19" s="1"/>
  <c r="K458" i="19"/>
  <c r="M458" i="19" s="1"/>
  <c r="K459" i="19"/>
  <c r="M459" i="19" s="1"/>
  <c r="K460" i="19"/>
  <c r="M460" i="19" s="1"/>
  <c r="K461" i="19"/>
  <c r="M461" i="19" s="1"/>
  <c r="K462" i="19"/>
  <c r="M462" i="19" s="1"/>
  <c r="K463" i="19"/>
  <c r="M463" i="19" s="1"/>
  <c r="K464" i="19"/>
  <c r="M464" i="19" s="1"/>
  <c r="K465" i="19"/>
  <c r="M465" i="19" s="1"/>
  <c r="K466" i="19"/>
  <c r="M466" i="19" s="1"/>
  <c r="K467" i="19"/>
  <c r="M467" i="19" s="1"/>
  <c r="K468" i="19"/>
  <c r="M468" i="19" s="1"/>
  <c r="K469" i="19"/>
  <c r="M469" i="19" s="1"/>
  <c r="K470" i="19"/>
  <c r="M470" i="19" s="1"/>
  <c r="K471" i="19"/>
  <c r="M471" i="19" s="1"/>
  <c r="K472" i="19"/>
  <c r="M472" i="19" s="1"/>
  <c r="K473" i="19"/>
  <c r="M473" i="19" s="1"/>
  <c r="K474" i="19"/>
  <c r="M474" i="19" s="1"/>
  <c r="K475" i="19"/>
  <c r="M475" i="19" s="1"/>
  <c r="K476" i="19"/>
  <c r="M476" i="19" s="1"/>
  <c r="K477" i="19"/>
  <c r="M477" i="19" s="1"/>
  <c r="K478" i="19"/>
  <c r="M478" i="19" s="1"/>
  <c r="K479" i="19"/>
  <c r="M479" i="19" s="1"/>
  <c r="K480" i="19"/>
  <c r="M480" i="19" s="1"/>
  <c r="K481" i="19"/>
  <c r="M481" i="19" s="1"/>
  <c r="K482" i="19"/>
  <c r="M482" i="19" s="1"/>
  <c r="K483" i="19"/>
  <c r="M483" i="19" s="1"/>
  <c r="K484" i="19"/>
  <c r="M484" i="19" s="1"/>
  <c r="K485" i="19"/>
  <c r="M485" i="19" s="1"/>
  <c r="K486" i="19"/>
  <c r="M486" i="19" s="1"/>
  <c r="K487" i="19"/>
  <c r="M487" i="19" s="1"/>
  <c r="K488" i="19"/>
  <c r="M488" i="19" s="1"/>
  <c r="K489" i="19"/>
  <c r="M489" i="19" s="1"/>
  <c r="K490" i="19"/>
  <c r="M490" i="19" s="1"/>
  <c r="K491" i="19"/>
  <c r="M491" i="19" s="1"/>
  <c r="K492" i="19"/>
  <c r="M492" i="19" s="1"/>
  <c r="K493" i="19"/>
  <c r="M493" i="19" s="1"/>
  <c r="K494" i="19"/>
  <c r="M494" i="19" s="1"/>
  <c r="K495" i="19"/>
  <c r="M495" i="19" s="1"/>
  <c r="K496" i="19"/>
  <c r="M496" i="19" s="1"/>
  <c r="K497" i="19"/>
  <c r="M497" i="19" s="1"/>
  <c r="K498" i="19"/>
  <c r="M498" i="19" s="1"/>
  <c r="K499" i="19"/>
  <c r="M499" i="19" s="1"/>
  <c r="K500" i="19"/>
  <c r="M500" i="19" s="1"/>
  <c r="K501" i="19"/>
  <c r="M501" i="19" s="1"/>
  <c r="K502" i="19"/>
  <c r="M502" i="19" s="1"/>
  <c r="K503" i="19"/>
  <c r="M503" i="19" s="1"/>
  <c r="K504" i="19"/>
  <c r="M504" i="19" s="1"/>
  <c r="K505" i="19"/>
  <c r="M505" i="19" s="1"/>
  <c r="K506" i="19"/>
  <c r="M506" i="19" s="1"/>
  <c r="K507" i="19"/>
  <c r="M507" i="19" s="1"/>
  <c r="K508" i="19"/>
  <c r="M508" i="19" s="1"/>
  <c r="K509" i="19"/>
  <c r="M509" i="19" s="1"/>
  <c r="K510" i="19"/>
  <c r="M510" i="19" s="1"/>
  <c r="K511" i="19"/>
  <c r="M511" i="19" s="1"/>
  <c r="K512" i="19"/>
  <c r="M512" i="19" s="1"/>
  <c r="K513" i="19"/>
  <c r="M513" i="19" s="1"/>
  <c r="K514" i="19"/>
  <c r="M514" i="19" s="1"/>
  <c r="K515" i="19"/>
  <c r="M515" i="19" s="1"/>
  <c r="K516" i="19"/>
  <c r="M516" i="19" s="1"/>
  <c r="K517" i="19"/>
  <c r="M517" i="19" s="1"/>
  <c r="K518" i="19"/>
  <c r="M518" i="19" s="1"/>
  <c r="K519" i="19"/>
  <c r="M519" i="19" s="1"/>
  <c r="K520" i="19"/>
  <c r="M520" i="19" s="1"/>
  <c r="K521" i="19"/>
  <c r="M521" i="19" s="1"/>
  <c r="K522" i="19"/>
  <c r="M522" i="19" s="1"/>
  <c r="K523" i="19"/>
  <c r="M523" i="19" s="1"/>
  <c r="K524" i="19"/>
  <c r="M524" i="19" s="1"/>
  <c r="K525" i="19"/>
  <c r="M525" i="19" s="1"/>
  <c r="K526" i="19"/>
  <c r="M526" i="19" s="1"/>
  <c r="K527" i="19"/>
  <c r="M527" i="19" s="1"/>
  <c r="K528" i="19"/>
  <c r="M528" i="19" s="1"/>
  <c r="K529" i="19"/>
  <c r="M529" i="19" s="1"/>
  <c r="K530" i="19"/>
  <c r="M530" i="19" s="1"/>
  <c r="K531" i="19"/>
  <c r="M531" i="19" s="1"/>
  <c r="K532" i="19"/>
  <c r="M532" i="19" s="1"/>
  <c r="K533" i="19"/>
  <c r="M533" i="19" s="1"/>
  <c r="K534" i="19"/>
  <c r="M534" i="19" s="1"/>
  <c r="K535" i="19"/>
  <c r="M535" i="19" s="1"/>
  <c r="K536" i="19"/>
  <c r="M536" i="19" s="1"/>
  <c r="K537" i="19"/>
  <c r="M537" i="19" s="1"/>
  <c r="K538" i="19"/>
  <c r="M538" i="19" s="1"/>
  <c r="K539" i="19"/>
  <c r="M539" i="19" s="1"/>
  <c r="K540" i="19"/>
  <c r="M540" i="19" s="1"/>
  <c r="K541" i="19"/>
  <c r="M541" i="19" s="1"/>
  <c r="K542" i="19"/>
  <c r="M542" i="19" s="1"/>
  <c r="K543" i="19"/>
  <c r="M543" i="19" s="1"/>
  <c r="K544" i="19"/>
  <c r="M544" i="19" s="1"/>
  <c r="K545" i="19"/>
  <c r="M545" i="19" s="1"/>
  <c r="K546" i="19"/>
  <c r="M546" i="19" s="1"/>
  <c r="K547" i="19"/>
  <c r="M547" i="19" s="1"/>
  <c r="K548" i="19"/>
  <c r="M548" i="19" s="1"/>
  <c r="K549" i="19"/>
  <c r="M549" i="19" s="1"/>
  <c r="K550" i="19"/>
  <c r="M550" i="19" s="1"/>
  <c r="K551" i="19"/>
  <c r="M551" i="19" s="1"/>
  <c r="K552" i="19"/>
  <c r="M552" i="19" s="1"/>
  <c r="K553" i="19"/>
  <c r="M553" i="19" s="1"/>
  <c r="K554" i="19"/>
  <c r="M554" i="19" s="1"/>
  <c r="K555" i="19"/>
  <c r="M555" i="19" s="1"/>
  <c r="K556" i="19"/>
  <c r="M556" i="19" s="1"/>
  <c r="K557" i="19"/>
  <c r="M557" i="19" s="1"/>
  <c r="K558" i="19"/>
  <c r="M558" i="19" s="1"/>
  <c r="K559" i="19"/>
  <c r="M559" i="19" s="1"/>
  <c r="K560" i="19"/>
  <c r="M560" i="19" s="1"/>
  <c r="K561" i="19"/>
  <c r="M561" i="19" s="1"/>
  <c r="K562" i="19"/>
  <c r="M562" i="19" s="1"/>
  <c r="K563" i="19"/>
  <c r="M563" i="19" s="1"/>
  <c r="K564" i="19"/>
  <c r="M564" i="19" s="1"/>
  <c r="K565" i="19"/>
  <c r="M565" i="19" s="1"/>
  <c r="K566" i="19"/>
  <c r="M566" i="19" s="1"/>
  <c r="K567" i="19"/>
  <c r="M567" i="19" s="1"/>
  <c r="K568" i="19"/>
  <c r="M568" i="19" s="1"/>
  <c r="K569" i="19"/>
  <c r="M569" i="19" s="1"/>
  <c r="K570" i="19"/>
  <c r="M570" i="19" s="1"/>
  <c r="K571" i="19"/>
  <c r="M571" i="19" s="1"/>
  <c r="K572" i="19"/>
  <c r="M572" i="19" s="1"/>
  <c r="K573" i="19"/>
  <c r="M573" i="19" s="1"/>
  <c r="K574" i="19"/>
  <c r="M574" i="19" s="1"/>
  <c r="K575" i="19"/>
  <c r="M575" i="19" s="1"/>
  <c r="K576" i="19"/>
  <c r="M576" i="19" s="1"/>
  <c r="K577" i="19"/>
  <c r="M577" i="19" s="1"/>
  <c r="K578" i="19"/>
  <c r="M578" i="19" s="1"/>
  <c r="K579" i="19"/>
  <c r="M579" i="19" s="1"/>
  <c r="K580" i="19"/>
  <c r="M580" i="19" s="1"/>
  <c r="K581" i="19"/>
  <c r="M581" i="19" s="1"/>
  <c r="K582" i="19"/>
  <c r="M582" i="19" s="1"/>
  <c r="K583" i="19"/>
  <c r="M583" i="19" s="1"/>
  <c r="K584" i="19"/>
  <c r="M584" i="19" s="1"/>
  <c r="K585" i="19"/>
  <c r="M585" i="19" s="1"/>
  <c r="K586" i="19"/>
  <c r="M586" i="19" s="1"/>
  <c r="K587" i="19"/>
  <c r="M587" i="19" s="1"/>
  <c r="K588" i="19"/>
  <c r="M588" i="19" s="1"/>
  <c r="K589" i="19"/>
  <c r="M589" i="19" s="1"/>
  <c r="K590" i="19"/>
  <c r="M590" i="19" s="1"/>
  <c r="K591" i="19"/>
  <c r="M591" i="19" s="1"/>
  <c r="K592" i="19"/>
  <c r="M592" i="19" s="1"/>
  <c r="K593" i="19"/>
  <c r="M593" i="19" s="1"/>
  <c r="K594" i="19"/>
  <c r="M594" i="19" s="1"/>
  <c r="K595" i="19"/>
  <c r="M595" i="19" s="1"/>
  <c r="K596" i="19"/>
  <c r="M596" i="19" s="1"/>
  <c r="K597" i="19"/>
  <c r="M597" i="19" s="1"/>
  <c r="K598" i="19"/>
  <c r="M598" i="19" s="1"/>
  <c r="K599" i="19"/>
  <c r="M599" i="19" s="1"/>
  <c r="K600" i="19"/>
  <c r="M600" i="19" s="1"/>
  <c r="K601" i="19"/>
  <c r="M601" i="19" s="1"/>
  <c r="K602" i="19"/>
  <c r="M602" i="19" s="1"/>
  <c r="K603" i="19"/>
  <c r="M603" i="19" s="1"/>
  <c r="K604" i="19"/>
  <c r="M604" i="19" s="1"/>
  <c r="K605" i="19"/>
  <c r="M605" i="19" s="1"/>
  <c r="K606" i="19"/>
  <c r="M606" i="19" s="1"/>
  <c r="K607" i="19"/>
  <c r="M607" i="19" s="1"/>
  <c r="K608" i="19"/>
  <c r="M608" i="19" s="1"/>
  <c r="K609" i="19"/>
  <c r="M609" i="19" s="1"/>
  <c r="K610" i="19"/>
  <c r="M610" i="19" s="1"/>
  <c r="K611" i="19"/>
  <c r="M611" i="19" s="1"/>
  <c r="K612" i="19"/>
  <c r="M612" i="19" s="1"/>
  <c r="K613" i="19"/>
  <c r="M613" i="19" s="1"/>
  <c r="K614" i="19"/>
  <c r="M614" i="19" s="1"/>
  <c r="K615" i="19"/>
  <c r="M615" i="19" s="1"/>
  <c r="K616" i="19"/>
  <c r="M616" i="19" s="1"/>
  <c r="K617" i="19"/>
  <c r="M617" i="19" s="1"/>
  <c r="K618" i="19"/>
  <c r="M618" i="19" s="1"/>
  <c r="K619" i="19"/>
  <c r="M619" i="19" s="1"/>
  <c r="K620" i="19"/>
  <c r="M620" i="19" s="1"/>
  <c r="K621" i="19"/>
  <c r="M621" i="19" s="1"/>
  <c r="K622" i="19"/>
  <c r="M622" i="19" s="1"/>
  <c r="K623" i="19"/>
  <c r="M623" i="19" s="1"/>
  <c r="K624" i="19"/>
  <c r="M624" i="19" s="1"/>
  <c r="K625" i="19"/>
  <c r="M625" i="19" s="1"/>
  <c r="K626" i="19"/>
  <c r="M626" i="19" s="1"/>
  <c r="K627" i="19"/>
  <c r="M627" i="19" s="1"/>
  <c r="K628" i="19"/>
  <c r="M628" i="19" s="1"/>
  <c r="K629" i="19"/>
  <c r="M629" i="19" s="1"/>
  <c r="K630" i="19"/>
  <c r="M630" i="19" s="1"/>
  <c r="K631" i="19"/>
  <c r="M631" i="19" s="1"/>
  <c r="K632" i="19"/>
  <c r="M632" i="19" s="1"/>
  <c r="K633" i="19"/>
  <c r="M633" i="19" s="1"/>
  <c r="K634" i="19"/>
  <c r="M634" i="19" s="1"/>
  <c r="K635" i="19"/>
  <c r="M635" i="19" s="1"/>
  <c r="K636" i="19"/>
  <c r="M636" i="19" s="1"/>
  <c r="K637" i="19"/>
  <c r="M637" i="19" s="1"/>
  <c r="K638" i="19"/>
  <c r="M638" i="19" s="1"/>
  <c r="K639" i="19"/>
  <c r="M639" i="19" s="1"/>
  <c r="K640" i="19"/>
  <c r="M640" i="19" s="1"/>
  <c r="K641" i="19"/>
  <c r="M641" i="19" s="1"/>
  <c r="K642" i="19"/>
  <c r="M642" i="19" s="1"/>
  <c r="K643" i="19"/>
  <c r="M643" i="19" s="1"/>
  <c r="K644" i="19"/>
  <c r="M644" i="19" s="1"/>
  <c r="K645" i="19"/>
  <c r="M645" i="19" s="1"/>
  <c r="K646" i="19"/>
  <c r="M646" i="19" s="1"/>
  <c r="K647" i="19"/>
  <c r="M647" i="19" s="1"/>
  <c r="K648" i="19"/>
  <c r="M648" i="19" s="1"/>
  <c r="K649" i="19"/>
  <c r="M649" i="19" s="1"/>
  <c r="K650" i="19"/>
  <c r="M650" i="19" s="1"/>
  <c r="K651" i="19"/>
  <c r="M651" i="19" s="1"/>
  <c r="K652" i="19"/>
  <c r="M652" i="19" s="1"/>
  <c r="K653" i="19"/>
  <c r="M653" i="19" s="1"/>
  <c r="K654" i="19"/>
  <c r="M654" i="19" s="1"/>
  <c r="K655" i="19"/>
  <c r="M655" i="19" s="1"/>
  <c r="K656" i="19"/>
  <c r="M656" i="19" s="1"/>
  <c r="K657" i="19"/>
  <c r="M657" i="19" s="1"/>
  <c r="K658" i="19"/>
  <c r="M658" i="19" s="1"/>
  <c r="K659" i="19"/>
  <c r="M659" i="19" s="1"/>
  <c r="K660" i="19"/>
  <c r="M660" i="19" s="1"/>
  <c r="K661" i="19"/>
  <c r="M661" i="19" s="1"/>
  <c r="K662" i="19"/>
  <c r="M662" i="19" s="1"/>
  <c r="K663" i="19"/>
  <c r="M663" i="19" s="1"/>
  <c r="K664" i="19"/>
  <c r="M664" i="19" s="1"/>
  <c r="K665" i="19"/>
  <c r="M665" i="19" s="1"/>
  <c r="K666" i="19"/>
  <c r="M666" i="19" s="1"/>
  <c r="K667" i="19"/>
  <c r="M667" i="19" s="1"/>
  <c r="K668" i="19"/>
  <c r="M668" i="19" s="1"/>
  <c r="K669" i="19"/>
  <c r="M669" i="19" s="1"/>
  <c r="K670" i="19"/>
  <c r="M670" i="19" s="1"/>
  <c r="K671" i="19"/>
  <c r="M671" i="19" s="1"/>
  <c r="K672" i="19"/>
  <c r="M672" i="19" s="1"/>
  <c r="K673" i="19"/>
  <c r="M673" i="19" s="1"/>
  <c r="K674" i="19"/>
  <c r="M674" i="19" s="1"/>
  <c r="K675" i="19"/>
  <c r="M675" i="19" s="1"/>
  <c r="K676" i="19"/>
  <c r="M676" i="19" s="1"/>
  <c r="K677" i="19"/>
  <c r="M677" i="19" s="1"/>
  <c r="K678" i="19"/>
  <c r="M678" i="19" s="1"/>
  <c r="K679" i="19"/>
  <c r="M679" i="19" s="1"/>
  <c r="K680" i="19"/>
  <c r="M680" i="19" s="1"/>
  <c r="K681" i="19"/>
  <c r="M681" i="19" s="1"/>
  <c r="K682" i="19"/>
  <c r="M682" i="19" s="1"/>
  <c r="K683" i="19"/>
  <c r="M683" i="19" s="1"/>
  <c r="K684" i="19"/>
  <c r="M684" i="19" s="1"/>
  <c r="K685" i="19"/>
  <c r="M685" i="19" s="1"/>
  <c r="K686" i="19"/>
  <c r="M686" i="19" s="1"/>
  <c r="K687" i="19"/>
  <c r="M687" i="19" s="1"/>
  <c r="K688" i="19"/>
  <c r="M688" i="19" s="1"/>
  <c r="K689" i="19"/>
  <c r="M689" i="19" s="1"/>
  <c r="K690" i="19"/>
  <c r="M690" i="19" s="1"/>
  <c r="K691" i="19"/>
  <c r="M691" i="19" s="1"/>
  <c r="K692" i="19"/>
  <c r="M692" i="19" s="1"/>
  <c r="K693" i="19"/>
  <c r="M693" i="19" s="1"/>
  <c r="K694" i="19"/>
  <c r="M694" i="19" s="1"/>
  <c r="K695" i="19"/>
  <c r="M695" i="19" s="1"/>
  <c r="K696" i="19"/>
  <c r="M696" i="19" s="1"/>
  <c r="K697" i="19"/>
  <c r="M697" i="19" s="1"/>
  <c r="K698" i="19"/>
  <c r="M698" i="19" s="1"/>
  <c r="K699" i="19"/>
  <c r="M699" i="19" s="1"/>
  <c r="K700" i="19"/>
  <c r="M700" i="19" s="1"/>
  <c r="K701" i="19"/>
  <c r="M701" i="19" s="1"/>
  <c r="K702" i="19"/>
  <c r="M702" i="19" s="1"/>
  <c r="K703" i="19"/>
  <c r="M703" i="19" s="1"/>
  <c r="K704" i="19"/>
  <c r="M704" i="19" s="1"/>
  <c r="K705" i="19"/>
  <c r="M705" i="19" s="1"/>
  <c r="K706" i="19"/>
  <c r="M706" i="19" s="1"/>
  <c r="K707" i="19"/>
  <c r="M707" i="19" s="1"/>
  <c r="K708" i="19"/>
  <c r="M708" i="19" s="1"/>
  <c r="K709" i="19"/>
  <c r="M709" i="19" s="1"/>
  <c r="K710" i="19"/>
  <c r="M710" i="19" s="1"/>
  <c r="K711" i="19"/>
  <c r="M711" i="19" s="1"/>
  <c r="K712" i="19"/>
  <c r="M712" i="19" s="1"/>
  <c r="K713" i="19"/>
  <c r="M713" i="19" s="1"/>
  <c r="K714" i="19"/>
  <c r="M714" i="19" s="1"/>
  <c r="K715" i="19"/>
  <c r="M715" i="19" s="1"/>
  <c r="K716" i="19"/>
  <c r="M716" i="19" s="1"/>
  <c r="K717" i="19"/>
  <c r="M717" i="19" s="1"/>
  <c r="K718" i="19"/>
  <c r="M718" i="19" s="1"/>
  <c r="K719" i="19"/>
  <c r="M719" i="19" s="1"/>
  <c r="K720" i="19"/>
  <c r="M720" i="19" s="1"/>
  <c r="K721" i="19"/>
  <c r="M721" i="19" s="1"/>
  <c r="K722" i="19"/>
  <c r="M722" i="19" s="1"/>
  <c r="K723" i="19"/>
  <c r="M723" i="19" s="1"/>
  <c r="K724" i="19"/>
  <c r="M724" i="19" s="1"/>
  <c r="K725" i="19"/>
  <c r="M725" i="19" s="1"/>
  <c r="K726" i="19"/>
  <c r="M726" i="19" s="1"/>
  <c r="K727" i="19"/>
  <c r="M727" i="19" s="1"/>
  <c r="K728" i="19"/>
  <c r="M728" i="19" s="1"/>
  <c r="K729" i="19"/>
  <c r="M729" i="19" s="1"/>
  <c r="K730" i="19"/>
  <c r="M730" i="19" s="1"/>
  <c r="K731" i="19"/>
  <c r="M731" i="19" s="1"/>
  <c r="K732" i="19"/>
  <c r="M732" i="19" s="1"/>
  <c r="K733" i="19"/>
  <c r="M733" i="19" s="1"/>
  <c r="K734" i="19"/>
  <c r="M734" i="19" s="1"/>
  <c r="K735" i="19"/>
  <c r="M735" i="19" s="1"/>
  <c r="K736" i="19"/>
  <c r="M736" i="19" s="1"/>
  <c r="K737" i="19"/>
  <c r="M737" i="19" s="1"/>
  <c r="K738" i="19"/>
  <c r="M738" i="19" s="1"/>
  <c r="K739" i="19"/>
  <c r="M739" i="19" s="1"/>
  <c r="K740" i="19"/>
  <c r="M740" i="19" s="1"/>
  <c r="K741" i="19"/>
  <c r="M741" i="19" s="1"/>
  <c r="K742" i="19"/>
  <c r="M742" i="19" s="1"/>
  <c r="K743" i="19"/>
  <c r="M743" i="19" s="1"/>
  <c r="K744" i="19"/>
  <c r="M744" i="19" s="1"/>
  <c r="K745" i="19"/>
  <c r="M745" i="19" s="1"/>
  <c r="K746" i="19"/>
  <c r="M746" i="19" s="1"/>
  <c r="K747" i="19"/>
  <c r="M747" i="19" s="1"/>
  <c r="K748" i="19"/>
  <c r="M748" i="19" s="1"/>
  <c r="K749" i="19"/>
  <c r="M749" i="19" s="1"/>
  <c r="K750" i="19"/>
  <c r="M750" i="19" s="1"/>
  <c r="K751" i="19"/>
  <c r="M751" i="19" s="1"/>
  <c r="K752" i="19"/>
  <c r="M752" i="19" s="1"/>
  <c r="K753" i="19"/>
  <c r="M753" i="19" s="1"/>
  <c r="K754" i="19"/>
  <c r="M754" i="19" s="1"/>
  <c r="K755" i="19"/>
  <c r="M755" i="19" s="1"/>
  <c r="K756" i="19"/>
  <c r="M756" i="19" s="1"/>
  <c r="K757" i="19"/>
  <c r="M757" i="19" s="1"/>
  <c r="K758" i="19"/>
  <c r="M758" i="19" s="1"/>
  <c r="K759" i="19"/>
  <c r="M759" i="19" s="1"/>
  <c r="K760" i="19"/>
  <c r="M760" i="19" s="1"/>
  <c r="K761" i="19"/>
  <c r="M761" i="19" s="1"/>
  <c r="K762" i="19"/>
  <c r="M762" i="19" s="1"/>
  <c r="K763" i="19"/>
  <c r="M763" i="19" s="1"/>
  <c r="K764" i="19"/>
  <c r="M764" i="19" s="1"/>
  <c r="K765" i="19"/>
  <c r="M765" i="19" s="1"/>
  <c r="K766" i="19"/>
  <c r="M766" i="19" s="1"/>
  <c r="K767" i="19"/>
  <c r="M767" i="19" s="1"/>
  <c r="K768" i="19"/>
  <c r="M768" i="19" s="1"/>
  <c r="K769" i="19"/>
  <c r="M769" i="19" s="1"/>
  <c r="K770" i="19"/>
  <c r="M770" i="19" s="1"/>
  <c r="K771" i="19"/>
  <c r="M771" i="19" s="1"/>
  <c r="K772" i="19"/>
  <c r="M772" i="19" s="1"/>
  <c r="K773" i="19"/>
  <c r="M773" i="19" s="1"/>
  <c r="K774" i="19"/>
  <c r="M774" i="19" s="1"/>
  <c r="K775" i="19"/>
  <c r="M775" i="19" s="1"/>
  <c r="K776" i="19"/>
  <c r="M776" i="19" s="1"/>
  <c r="K777" i="19"/>
  <c r="M777" i="19" s="1"/>
  <c r="K778" i="19"/>
  <c r="M778" i="19" s="1"/>
  <c r="K779" i="19"/>
  <c r="M779" i="19" s="1"/>
  <c r="K780" i="19"/>
  <c r="M780" i="19" s="1"/>
  <c r="K781" i="19"/>
  <c r="M781" i="19" s="1"/>
  <c r="K782" i="19"/>
  <c r="M782" i="19" s="1"/>
  <c r="K783" i="19"/>
  <c r="M783" i="19" s="1"/>
  <c r="K784" i="19"/>
  <c r="M784" i="19" s="1"/>
  <c r="K785" i="19"/>
  <c r="M785" i="19" s="1"/>
  <c r="K786" i="19"/>
  <c r="M786" i="19" s="1"/>
  <c r="K787" i="19"/>
  <c r="M787" i="19" s="1"/>
  <c r="K788" i="19"/>
  <c r="M788" i="19" s="1"/>
  <c r="K789" i="19"/>
  <c r="M789" i="19" s="1"/>
  <c r="K790" i="19"/>
  <c r="M790" i="19" s="1"/>
  <c r="K791" i="19"/>
  <c r="M791" i="19" s="1"/>
  <c r="K792" i="19"/>
  <c r="M792" i="19" s="1"/>
  <c r="K793" i="19"/>
  <c r="M793" i="19" s="1"/>
  <c r="K794" i="19"/>
  <c r="M794" i="19" s="1"/>
  <c r="K795" i="19"/>
  <c r="M795" i="19" s="1"/>
  <c r="K796" i="19"/>
  <c r="M796" i="19" s="1"/>
  <c r="K797" i="19"/>
  <c r="M797" i="19" s="1"/>
  <c r="K798" i="19"/>
  <c r="M798" i="19" s="1"/>
  <c r="K799" i="19"/>
  <c r="M799" i="19" s="1"/>
  <c r="K800" i="19"/>
  <c r="M800" i="19" s="1"/>
  <c r="K801" i="19"/>
  <c r="M801" i="19" s="1"/>
  <c r="K802" i="19"/>
  <c r="M802" i="19" s="1"/>
  <c r="K803" i="19"/>
  <c r="M803" i="19" s="1"/>
  <c r="K804" i="19"/>
  <c r="M804" i="19" s="1"/>
  <c r="K805" i="19"/>
  <c r="M805" i="19" s="1"/>
  <c r="K806" i="19"/>
  <c r="M806" i="19" s="1"/>
  <c r="K807" i="19"/>
  <c r="M807" i="19" s="1"/>
  <c r="K808" i="19"/>
  <c r="M808" i="19" s="1"/>
  <c r="K809" i="19"/>
  <c r="M809" i="19" s="1"/>
  <c r="K810" i="19"/>
  <c r="M810" i="19" s="1"/>
  <c r="K811" i="19"/>
  <c r="M811" i="19" s="1"/>
  <c r="K812" i="19"/>
  <c r="M812" i="19" s="1"/>
  <c r="K813" i="19"/>
  <c r="M813" i="19" s="1"/>
  <c r="K814" i="19"/>
  <c r="M814" i="19" s="1"/>
  <c r="K815" i="19"/>
  <c r="M815" i="19" s="1"/>
  <c r="K816" i="19"/>
  <c r="M816" i="19" s="1"/>
  <c r="K817" i="19"/>
  <c r="M817" i="19" s="1"/>
  <c r="K818" i="19"/>
  <c r="M818" i="19" s="1"/>
  <c r="K819" i="19"/>
  <c r="M819" i="19" s="1"/>
  <c r="K820" i="19"/>
  <c r="M820" i="19" s="1"/>
  <c r="K821" i="19"/>
  <c r="M821" i="19" s="1"/>
  <c r="K822" i="19"/>
  <c r="M822" i="19" s="1"/>
  <c r="K823" i="19"/>
  <c r="M823" i="19" s="1"/>
  <c r="K824" i="19"/>
  <c r="M824" i="19" s="1"/>
  <c r="K825" i="19"/>
  <c r="M825" i="19" s="1"/>
  <c r="K826" i="19"/>
  <c r="M826" i="19" s="1"/>
  <c r="K827" i="19"/>
  <c r="M827" i="19" s="1"/>
  <c r="K828" i="19"/>
  <c r="M828" i="19" s="1"/>
  <c r="K829" i="19"/>
  <c r="M829" i="19" s="1"/>
  <c r="K830" i="19"/>
  <c r="M830" i="19" s="1"/>
  <c r="K831" i="19"/>
  <c r="M831" i="19" s="1"/>
  <c r="K832" i="19"/>
  <c r="M832" i="19" s="1"/>
  <c r="K833" i="19"/>
  <c r="M833" i="19" s="1"/>
  <c r="K834" i="19"/>
  <c r="M834" i="19" s="1"/>
  <c r="K835" i="19"/>
  <c r="M835" i="19" s="1"/>
  <c r="K836" i="19"/>
  <c r="M836" i="19" s="1"/>
  <c r="K837" i="19"/>
  <c r="M837" i="19" s="1"/>
  <c r="K838" i="19"/>
  <c r="M838" i="19" s="1"/>
  <c r="K839" i="19"/>
  <c r="M839" i="19" s="1"/>
  <c r="K840" i="19"/>
  <c r="M840" i="19" s="1"/>
  <c r="K841" i="19"/>
  <c r="M841" i="19" s="1"/>
  <c r="K842" i="19"/>
  <c r="M842" i="19" s="1"/>
  <c r="K843" i="19"/>
  <c r="M843" i="19" s="1"/>
  <c r="K844" i="19"/>
  <c r="M844" i="19" s="1"/>
  <c r="K845" i="19"/>
  <c r="M845" i="19" s="1"/>
  <c r="K846" i="19"/>
  <c r="M846" i="19" s="1"/>
  <c r="K847" i="19"/>
  <c r="M847" i="19" s="1"/>
  <c r="K848" i="19"/>
  <c r="M848" i="19" s="1"/>
  <c r="K849" i="19"/>
  <c r="M849" i="19" s="1"/>
  <c r="K850" i="19"/>
  <c r="M850" i="19" s="1"/>
  <c r="K851" i="19"/>
  <c r="M851" i="19" s="1"/>
  <c r="K852" i="19"/>
  <c r="M852" i="19" s="1"/>
  <c r="K853" i="19"/>
  <c r="M853" i="19" s="1"/>
  <c r="K854" i="19"/>
  <c r="M854" i="19" s="1"/>
  <c r="K855" i="19"/>
  <c r="M855" i="19" s="1"/>
  <c r="K856" i="19"/>
  <c r="M856" i="19" s="1"/>
  <c r="K857" i="19"/>
  <c r="M857" i="19" s="1"/>
  <c r="K858" i="19"/>
  <c r="M858" i="19" s="1"/>
  <c r="K859" i="19"/>
  <c r="M859" i="19" s="1"/>
  <c r="K860" i="19"/>
  <c r="M860" i="19" s="1"/>
  <c r="K861" i="19"/>
  <c r="M861" i="19" s="1"/>
  <c r="K862" i="19"/>
  <c r="M862" i="19" s="1"/>
  <c r="K863" i="19"/>
  <c r="M863" i="19" s="1"/>
  <c r="K864" i="19"/>
  <c r="M864" i="19" s="1"/>
  <c r="K865" i="19"/>
  <c r="M865" i="19" s="1"/>
  <c r="K866" i="19"/>
  <c r="M866" i="19" s="1"/>
  <c r="K867" i="19"/>
  <c r="M867" i="19" s="1"/>
  <c r="K868" i="19"/>
  <c r="M868" i="19" s="1"/>
  <c r="K869" i="19"/>
  <c r="M869" i="19" s="1"/>
  <c r="K870" i="19"/>
  <c r="M870" i="19" s="1"/>
  <c r="K871" i="19"/>
  <c r="M871" i="19" s="1"/>
  <c r="K872" i="19"/>
  <c r="M872" i="19" s="1"/>
  <c r="K873" i="19"/>
  <c r="M873" i="19" s="1"/>
  <c r="K874" i="19"/>
  <c r="M874" i="19" s="1"/>
  <c r="K875" i="19"/>
  <c r="M875" i="19" s="1"/>
  <c r="K876" i="19"/>
  <c r="M876" i="19" s="1"/>
  <c r="K877" i="19"/>
  <c r="M877" i="19" s="1"/>
  <c r="K878" i="19"/>
  <c r="M878" i="19" s="1"/>
  <c r="K879" i="19"/>
  <c r="M879" i="19" s="1"/>
  <c r="K880" i="19"/>
  <c r="M880" i="19" s="1"/>
  <c r="K881" i="19"/>
  <c r="M881" i="19" s="1"/>
  <c r="K882" i="19"/>
  <c r="M882" i="19" s="1"/>
  <c r="K883" i="19"/>
  <c r="M883" i="19" s="1"/>
  <c r="K884" i="19"/>
  <c r="M884" i="19" s="1"/>
  <c r="K885" i="19"/>
  <c r="M885" i="19" s="1"/>
  <c r="K886" i="19"/>
  <c r="M886" i="19" s="1"/>
  <c r="K887" i="19"/>
  <c r="M887" i="19" s="1"/>
  <c r="K888" i="19"/>
  <c r="M888" i="19" s="1"/>
  <c r="K889" i="19"/>
  <c r="M889" i="19" s="1"/>
  <c r="K890" i="19"/>
  <c r="M890" i="19" s="1"/>
  <c r="K891" i="19"/>
  <c r="M891" i="19" s="1"/>
  <c r="K892" i="19"/>
  <c r="M892" i="19" s="1"/>
  <c r="K893" i="19"/>
  <c r="M893" i="19" s="1"/>
  <c r="K894" i="19"/>
  <c r="M894" i="19" s="1"/>
  <c r="K895" i="19"/>
  <c r="M895" i="19" s="1"/>
  <c r="K896" i="19"/>
  <c r="M896" i="19" s="1"/>
  <c r="K897" i="19"/>
  <c r="M897" i="19" s="1"/>
  <c r="K898" i="19"/>
  <c r="M898" i="19" s="1"/>
  <c r="K899" i="19"/>
  <c r="M899" i="19" s="1"/>
  <c r="K900" i="19"/>
  <c r="M900" i="19" s="1"/>
  <c r="K901" i="19"/>
  <c r="M901" i="19" s="1"/>
  <c r="K902" i="19"/>
  <c r="M902" i="19" s="1"/>
  <c r="K903" i="19"/>
  <c r="M903" i="19" s="1"/>
  <c r="K904" i="19"/>
  <c r="M904" i="19" s="1"/>
  <c r="K905" i="19"/>
  <c r="M905" i="19" s="1"/>
  <c r="K906" i="19"/>
  <c r="M906" i="19" s="1"/>
  <c r="K907" i="19"/>
  <c r="M907" i="19" s="1"/>
  <c r="K908" i="19"/>
  <c r="M908" i="19" s="1"/>
  <c r="K909" i="19"/>
  <c r="M909" i="19" s="1"/>
  <c r="K910" i="19"/>
  <c r="M910" i="19" s="1"/>
  <c r="K911" i="19"/>
  <c r="M911" i="19" s="1"/>
  <c r="K912" i="19"/>
  <c r="M912" i="19" s="1"/>
  <c r="K913" i="19"/>
  <c r="M913" i="19" s="1"/>
  <c r="K914" i="19"/>
  <c r="M914" i="19" s="1"/>
  <c r="K915" i="19"/>
  <c r="M915" i="19" s="1"/>
  <c r="K916" i="19"/>
  <c r="M916" i="19" s="1"/>
  <c r="K917" i="19"/>
  <c r="M917" i="19" s="1"/>
  <c r="K918" i="19"/>
  <c r="M918" i="19" s="1"/>
  <c r="K919" i="19"/>
  <c r="M919" i="19" s="1"/>
  <c r="K920" i="19"/>
  <c r="M920" i="19" s="1"/>
  <c r="K921" i="19"/>
  <c r="M921" i="19" s="1"/>
  <c r="K922" i="19"/>
  <c r="M922" i="19" s="1"/>
  <c r="K923" i="19"/>
  <c r="M923" i="19" s="1"/>
  <c r="K924" i="19"/>
  <c r="M924" i="19" s="1"/>
  <c r="K925" i="19"/>
  <c r="M925" i="19" s="1"/>
  <c r="K926" i="19"/>
  <c r="M926" i="19" s="1"/>
  <c r="K927" i="19"/>
  <c r="M927" i="19" s="1"/>
  <c r="K928" i="19"/>
  <c r="M928" i="19" s="1"/>
  <c r="K929" i="19"/>
  <c r="M929" i="19" s="1"/>
  <c r="K930" i="19"/>
  <c r="M930" i="19" s="1"/>
  <c r="K931" i="19"/>
  <c r="M931" i="19" s="1"/>
  <c r="K932" i="19"/>
  <c r="M932" i="19" s="1"/>
  <c r="K933" i="19"/>
  <c r="M933" i="19" s="1"/>
  <c r="K934" i="19"/>
  <c r="M934" i="19" s="1"/>
  <c r="K935" i="19"/>
  <c r="M935" i="19" s="1"/>
  <c r="K936" i="19"/>
  <c r="M936" i="19" s="1"/>
  <c r="K937" i="19"/>
  <c r="M937" i="19" s="1"/>
  <c r="K938" i="19"/>
  <c r="M938" i="19" s="1"/>
  <c r="K939" i="19"/>
  <c r="M939" i="19" s="1"/>
  <c r="K940" i="19"/>
  <c r="M940" i="19" s="1"/>
  <c r="K941" i="19"/>
  <c r="M941" i="19" s="1"/>
  <c r="K942" i="19"/>
  <c r="M942" i="19" s="1"/>
  <c r="K943" i="19"/>
  <c r="M943" i="19" s="1"/>
  <c r="K944" i="19"/>
  <c r="M944" i="19" s="1"/>
  <c r="K945" i="19"/>
  <c r="M945" i="19" s="1"/>
  <c r="K946" i="19"/>
  <c r="M946" i="19" s="1"/>
  <c r="K947" i="19"/>
  <c r="M947" i="19" s="1"/>
  <c r="K948" i="19"/>
  <c r="M948" i="19" s="1"/>
  <c r="K949" i="19"/>
  <c r="M949" i="19" s="1"/>
  <c r="K950" i="19"/>
  <c r="M950" i="19" s="1"/>
  <c r="K951" i="19"/>
  <c r="M951" i="19" s="1"/>
  <c r="K952" i="19"/>
  <c r="M952" i="19" s="1"/>
  <c r="K953" i="19"/>
  <c r="M953" i="19" s="1"/>
  <c r="K954" i="19"/>
  <c r="M954" i="19" s="1"/>
  <c r="K955" i="19"/>
  <c r="M955" i="19" s="1"/>
  <c r="K956" i="19"/>
  <c r="M956" i="19" s="1"/>
  <c r="K957" i="19"/>
  <c r="M957" i="19" s="1"/>
  <c r="K958" i="19"/>
  <c r="M958" i="19" s="1"/>
  <c r="K959" i="19"/>
  <c r="M959" i="19" s="1"/>
  <c r="K960" i="19"/>
  <c r="M960" i="19" s="1"/>
  <c r="K961" i="19"/>
  <c r="M961" i="19" s="1"/>
  <c r="K962" i="19"/>
  <c r="M962" i="19" s="1"/>
  <c r="K963" i="19"/>
  <c r="M963" i="19" s="1"/>
  <c r="K964" i="19"/>
  <c r="M964" i="19" s="1"/>
  <c r="K965" i="19"/>
  <c r="M965" i="19" s="1"/>
  <c r="K966" i="19"/>
  <c r="M966" i="19" s="1"/>
  <c r="K967" i="19"/>
  <c r="M967" i="19" s="1"/>
  <c r="K968" i="19"/>
  <c r="M968" i="19" s="1"/>
  <c r="K969" i="19"/>
  <c r="M969" i="19" s="1"/>
  <c r="K970" i="19"/>
  <c r="M970" i="19" s="1"/>
  <c r="K971" i="19"/>
  <c r="M971" i="19" s="1"/>
  <c r="K972" i="19"/>
  <c r="M972" i="19" s="1"/>
  <c r="K973" i="19"/>
  <c r="M973" i="19" s="1"/>
  <c r="K974" i="19"/>
  <c r="M974" i="19" s="1"/>
  <c r="K975" i="19"/>
  <c r="M975" i="19" s="1"/>
  <c r="K976" i="19"/>
  <c r="M976" i="19" s="1"/>
  <c r="K977" i="19"/>
  <c r="M977" i="19" s="1"/>
  <c r="K978" i="19"/>
  <c r="M978" i="19" s="1"/>
  <c r="K979" i="19"/>
  <c r="M979" i="19" s="1"/>
  <c r="K980" i="19"/>
  <c r="M980" i="19" s="1"/>
  <c r="K981" i="19"/>
  <c r="M981" i="19" s="1"/>
  <c r="K982" i="19"/>
  <c r="M982" i="19" s="1"/>
  <c r="K983" i="19"/>
  <c r="M983" i="19" s="1"/>
  <c r="K984" i="19"/>
  <c r="M984" i="19" s="1"/>
  <c r="K985" i="19"/>
  <c r="M985" i="19" s="1"/>
  <c r="K986" i="19"/>
  <c r="M986" i="19" s="1"/>
  <c r="K987" i="19"/>
  <c r="M987" i="19" s="1"/>
  <c r="K988" i="19"/>
  <c r="M988" i="19" s="1"/>
  <c r="K989" i="19"/>
  <c r="M989" i="19" s="1"/>
  <c r="K990" i="19"/>
  <c r="M990" i="19" s="1"/>
  <c r="K991" i="19"/>
  <c r="M991" i="19" s="1"/>
  <c r="K992" i="19"/>
  <c r="M992" i="19" s="1"/>
  <c r="K993" i="19"/>
  <c r="M993" i="19" s="1"/>
  <c r="K994" i="19"/>
  <c r="M994" i="19" s="1"/>
  <c r="K995" i="19"/>
  <c r="M995" i="19" s="1"/>
  <c r="K996" i="19"/>
  <c r="M996" i="19" s="1"/>
  <c r="K997" i="19"/>
  <c r="M997" i="19" s="1"/>
  <c r="K998" i="19"/>
  <c r="M998" i="19" s="1"/>
  <c r="K999" i="19"/>
  <c r="M999" i="19" s="1"/>
  <c r="K1000" i="19"/>
  <c r="M1000" i="19" s="1"/>
  <c r="K1001" i="19"/>
  <c r="M1001" i="19" s="1"/>
  <c r="K1002" i="19"/>
  <c r="M1002" i="19" s="1"/>
  <c r="K1003" i="19"/>
  <c r="M1003" i="19" s="1"/>
  <c r="K1004" i="19"/>
  <c r="M1004" i="19" s="1"/>
  <c r="K1005" i="19"/>
  <c r="M1005" i="19" s="1"/>
  <c r="K1006" i="19"/>
  <c r="M1006" i="19" s="1"/>
  <c r="K1007" i="19"/>
  <c r="M1007" i="19" s="1"/>
  <c r="K1008" i="19"/>
  <c r="M1008" i="19" s="1"/>
  <c r="K1009" i="19"/>
  <c r="M1009" i="19" s="1"/>
  <c r="K1010" i="19"/>
  <c r="M1010" i="19" s="1"/>
  <c r="K1011" i="19"/>
  <c r="M1011" i="19" s="1"/>
  <c r="K1012" i="19"/>
  <c r="M1012" i="19" s="1"/>
  <c r="K1013" i="19"/>
  <c r="M1013" i="19" s="1"/>
  <c r="K1014" i="19"/>
  <c r="M1014" i="19" s="1"/>
  <c r="K1015" i="19"/>
  <c r="M1015" i="19" s="1"/>
  <c r="K1016" i="19"/>
  <c r="M1016" i="19" s="1"/>
  <c r="K1017" i="19"/>
  <c r="M1017" i="19" s="1"/>
  <c r="K1018" i="19"/>
  <c r="M1018" i="19" s="1"/>
  <c r="K1019" i="19"/>
  <c r="M1019" i="19" s="1"/>
  <c r="K1020" i="19"/>
  <c r="M1020" i="19" s="1"/>
  <c r="K1021" i="19"/>
  <c r="M1021" i="19" s="1"/>
  <c r="K1022" i="19"/>
  <c r="M1022" i="19" s="1"/>
  <c r="K1023" i="19"/>
  <c r="M1023" i="19" s="1"/>
  <c r="K1024" i="19"/>
  <c r="M1024" i="19" s="1"/>
  <c r="K1025" i="19"/>
  <c r="M1025" i="19" s="1"/>
  <c r="K1026" i="19"/>
  <c r="M1026" i="19" s="1"/>
  <c r="K1027" i="19"/>
  <c r="M1027" i="19" s="1"/>
  <c r="K1028" i="19"/>
  <c r="M1028" i="19" s="1"/>
  <c r="K1029" i="19"/>
  <c r="M1029" i="19" s="1"/>
  <c r="K1030" i="19"/>
  <c r="M1030" i="19" s="1"/>
  <c r="K1031" i="19"/>
  <c r="M1031" i="19" s="1"/>
  <c r="K1032" i="19"/>
  <c r="M1032" i="19" s="1"/>
  <c r="K1033" i="19"/>
  <c r="M1033" i="19" s="1"/>
  <c r="K1034" i="19"/>
  <c r="M1034" i="19" s="1"/>
  <c r="K1035" i="19"/>
  <c r="M1035" i="19" s="1"/>
  <c r="K1036" i="19"/>
  <c r="M1036" i="19" s="1"/>
  <c r="K1037" i="19"/>
  <c r="M1037" i="19" s="1"/>
  <c r="K1038" i="19"/>
  <c r="M1038" i="19" s="1"/>
  <c r="K1039" i="19"/>
  <c r="M1039" i="19" s="1"/>
  <c r="K1040" i="19"/>
  <c r="M1040" i="19" s="1"/>
  <c r="K1041" i="19"/>
  <c r="M1041" i="19" s="1"/>
  <c r="K1042" i="19"/>
  <c r="M1042" i="19" s="1"/>
  <c r="K1043" i="19"/>
  <c r="M1043" i="19" s="1"/>
  <c r="K1044" i="19"/>
  <c r="M1044" i="19" s="1"/>
  <c r="K1045" i="19"/>
  <c r="M1045" i="19" s="1"/>
  <c r="K1046" i="19"/>
  <c r="M1046" i="19" s="1"/>
  <c r="K1047" i="19"/>
  <c r="M1047" i="19" s="1"/>
  <c r="K1048" i="19"/>
  <c r="M1048" i="19" s="1"/>
  <c r="K1049" i="19"/>
  <c r="M1049" i="19" s="1"/>
  <c r="K1050" i="19"/>
  <c r="M1050" i="19" s="1"/>
  <c r="K1051" i="19"/>
  <c r="M1051" i="19" s="1"/>
  <c r="K1052" i="19"/>
  <c r="M1052" i="19" s="1"/>
  <c r="K1053" i="19"/>
  <c r="M1053" i="19" s="1"/>
  <c r="K1054" i="19"/>
  <c r="M1054" i="19" s="1"/>
  <c r="K1055" i="19"/>
  <c r="M1055" i="19" s="1"/>
  <c r="K1056" i="19"/>
  <c r="M1056" i="19" s="1"/>
  <c r="K1057" i="19"/>
  <c r="M1057" i="19" s="1"/>
  <c r="K1058" i="19"/>
  <c r="M1058" i="19" s="1"/>
  <c r="K1059" i="19"/>
  <c r="M1059" i="19" s="1"/>
  <c r="K1060" i="19"/>
  <c r="M1060" i="19" s="1"/>
  <c r="K1061" i="19"/>
  <c r="M1061" i="19" s="1"/>
  <c r="K1062" i="19"/>
  <c r="M1062" i="19" s="1"/>
  <c r="K1063" i="19"/>
  <c r="M1063" i="19" s="1"/>
  <c r="K1064" i="19"/>
  <c r="M1064" i="19" s="1"/>
  <c r="K1065" i="19"/>
  <c r="M1065" i="19" s="1"/>
  <c r="K1066" i="19"/>
  <c r="M1066" i="19" s="1"/>
  <c r="K1067" i="19"/>
  <c r="M1067" i="19" s="1"/>
  <c r="K1068" i="19"/>
  <c r="M1068" i="19" s="1"/>
  <c r="K1069" i="19"/>
  <c r="M1069" i="19" s="1"/>
  <c r="K1070" i="19"/>
  <c r="M1070" i="19" s="1"/>
  <c r="K1071" i="19"/>
  <c r="M1071" i="19" s="1"/>
  <c r="K1072" i="19"/>
  <c r="M1072" i="19" s="1"/>
  <c r="K1073" i="19"/>
  <c r="M1073" i="19" s="1"/>
  <c r="K1074" i="19"/>
  <c r="M1074" i="19" s="1"/>
  <c r="K1075" i="19"/>
  <c r="M1075" i="19" s="1"/>
  <c r="K1076" i="19"/>
  <c r="M1076" i="19" s="1"/>
  <c r="K1077" i="19"/>
  <c r="M1077" i="19" s="1"/>
  <c r="K1078" i="19"/>
  <c r="M1078" i="19" s="1"/>
  <c r="K1079" i="19"/>
  <c r="M1079" i="19" s="1"/>
  <c r="K1080" i="19"/>
  <c r="M1080" i="19" s="1"/>
  <c r="K1081" i="19"/>
  <c r="M1081" i="19" s="1"/>
  <c r="K1082" i="19"/>
  <c r="M1082" i="19" s="1"/>
  <c r="K1083" i="19"/>
  <c r="M1083" i="19" s="1"/>
  <c r="K1084" i="19"/>
  <c r="M1084" i="19" s="1"/>
  <c r="K1085" i="19"/>
  <c r="M1085" i="19" s="1"/>
  <c r="K1086" i="19"/>
  <c r="M1086" i="19" s="1"/>
  <c r="K1087" i="19"/>
  <c r="M1087" i="19" s="1"/>
  <c r="K1088" i="19"/>
  <c r="M1088" i="19" s="1"/>
  <c r="K1089" i="19"/>
  <c r="M1089" i="19" s="1"/>
  <c r="K1090" i="19"/>
  <c r="M1090" i="19" s="1"/>
  <c r="K1091" i="19"/>
  <c r="M1091" i="19" s="1"/>
  <c r="K1092" i="19"/>
  <c r="M1092" i="19" s="1"/>
  <c r="K1093" i="19"/>
  <c r="M1093" i="19" s="1"/>
  <c r="K1094" i="19"/>
  <c r="M1094" i="19" s="1"/>
  <c r="K1095" i="19"/>
  <c r="M1095" i="19" s="1"/>
  <c r="K1096" i="19"/>
  <c r="M1096" i="19" s="1"/>
  <c r="K1097" i="19"/>
  <c r="M1097" i="19" s="1"/>
  <c r="K1098" i="19"/>
  <c r="M1098" i="19" s="1"/>
  <c r="K1099" i="19"/>
  <c r="M1099" i="19" s="1"/>
  <c r="K1100" i="19"/>
  <c r="M1100" i="19" s="1"/>
  <c r="K1101" i="19"/>
  <c r="M1101" i="19" s="1"/>
  <c r="K1102" i="19"/>
  <c r="M1102" i="19" s="1"/>
  <c r="K1103" i="19"/>
  <c r="M1103" i="19" s="1"/>
  <c r="K1104" i="19"/>
  <c r="M1104" i="19" s="1"/>
  <c r="K1105" i="19"/>
  <c r="M1105" i="19" s="1"/>
  <c r="K1106" i="19"/>
  <c r="M1106" i="19" s="1"/>
  <c r="K1107" i="19"/>
  <c r="M1107" i="19" s="1"/>
  <c r="K1108" i="19"/>
  <c r="M1108" i="19" s="1"/>
  <c r="K1109" i="19"/>
  <c r="M1109" i="19" s="1"/>
  <c r="K1110" i="19"/>
  <c r="M1110" i="19" s="1"/>
  <c r="K1111" i="19"/>
  <c r="M1111" i="19" s="1"/>
  <c r="K1112" i="19"/>
  <c r="M1112" i="19" s="1"/>
  <c r="K1113" i="19"/>
  <c r="M1113" i="19" s="1"/>
  <c r="K1114" i="19"/>
  <c r="M1114" i="19" s="1"/>
  <c r="K1115" i="19"/>
  <c r="M1115" i="19" s="1"/>
  <c r="K1116" i="19"/>
  <c r="M1116" i="19" s="1"/>
  <c r="K1117" i="19"/>
  <c r="M1117" i="19" s="1"/>
  <c r="K1118" i="19"/>
  <c r="M1118" i="19" s="1"/>
  <c r="K1119" i="19"/>
  <c r="M1119" i="19" s="1"/>
  <c r="K1120" i="19"/>
  <c r="M1120" i="19" s="1"/>
  <c r="K1121" i="19"/>
  <c r="M1121" i="19" s="1"/>
  <c r="K1122" i="19"/>
  <c r="M1122" i="19" s="1"/>
  <c r="K1123" i="19"/>
  <c r="M1123" i="19" s="1"/>
  <c r="K1124" i="19"/>
  <c r="M1124" i="19" s="1"/>
  <c r="K1125" i="19"/>
  <c r="M1125" i="19" s="1"/>
  <c r="K1126" i="19"/>
  <c r="M1126" i="19" s="1"/>
  <c r="K1127" i="19"/>
  <c r="M1127" i="19" s="1"/>
  <c r="K1128" i="19"/>
  <c r="M1128" i="19" s="1"/>
  <c r="K1129" i="19"/>
  <c r="M1129" i="19" s="1"/>
  <c r="K1130" i="19"/>
  <c r="M1130" i="19" s="1"/>
  <c r="K1131" i="19"/>
  <c r="M1131" i="19" s="1"/>
  <c r="K1132" i="19"/>
  <c r="M1132" i="19" s="1"/>
  <c r="K1133" i="19"/>
  <c r="M1133" i="19" s="1"/>
  <c r="K1134" i="19"/>
  <c r="M1134" i="19" s="1"/>
  <c r="K1135" i="19"/>
  <c r="M1135" i="19" s="1"/>
  <c r="K1136" i="19"/>
  <c r="M1136" i="19" s="1"/>
  <c r="K1137" i="19"/>
  <c r="M1137" i="19" s="1"/>
  <c r="K1138" i="19"/>
  <c r="M1138" i="19" s="1"/>
  <c r="K1139" i="19"/>
  <c r="M1139" i="19" s="1"/>
  <c r="K1140" i="19"/>
  <c r="M1140" i="19" s="1"/>
  <c r="K1141" i="19"/>
  <c r="M1141" i="19" s="1"/>
  <c r="K1142" i="19"/>
  <c r="M1142" i="19" s="1"/>
  <c r="K1143" i="19"/>
  <c r="M1143" i="19" s="1"/>
  <c r="K1144" i="19"/>
  <c r="M1144" i="19" s="1"/>
  <c r="K1145" i="19"/>
  <c r="M1145" i="19" s="1"/>
  <c r="K1146" i="19"/>
  <c r="M1146" i="19" s="1"/>
  <c r="K1147" i="19"/>
  <c r="M1147" i="19" s="1"/>
  <c r="K1148" i="19"/>
  <c r="M1148" i="19" s="1"/>
  <c r="K1149" i="19"/>
  <c r="M1149" i="19" s="1"/>
  <c r="K1150" i="19"/>
  <c r="M1150" i="19" s="1"/>
  <c r="K1151" i="19"/>
  <c r="M1151" i="19" s="1"/>
  <c r="K1152" i="19"/>
  <c r="M1152" i="19" s="1"/>
  <c r="K1153" i="19"/>
  <c r="M1153" i="19" s="1"/>
  <c r="K1154" i="19"/>
  <c r="M1154" i="19" s="1"/>
  <c r="K1155" i="19"/>
  <c r="M1155" i="19" s="1"/>
  <c r="K1156" i="19"/>
  <c r="M1156" i="19" s="1"/>
  <c r="K1157" i="19"/>
  <c r="M1157" i="19" s="1"/>
  <c r="K1158" i="19"/>
  <c r="M1158" i="19" s="1"/>
  <c r="K1159" i="19"/>
  <c r="M1159" i="19" s="1"/>
  <c r="K1160" i="19"/>
  <c r="M1160" i="19" s="1"/>
  <c r="K1161" i="19"/>
  <c r="M1161" i="19" s="1"/>
  <c r="K1162" i="19"/>
  <c r="M1162" i="19" s="1"/>
  <c r="K1163" i="19"/>
  <c r="M1163" i="19" s="1"/>
  <c r="K1164" i="19"/>
  <c r="M1164" i="19" s="1"/>
  <c r="K1165" i="19"/>
  <c r="M1165" i="19" s="1"/>
  <c r="K1166" i="19"/>
  <c r="M1166" i="19" s="1"/>
  <c r="K1167" i="19"/>
  <c r="M1167" i="19" s="1"/>
  <c r="K1168" i="19"/>
  <c r="M1168" i="19" s="1"/>
  <c r="K1169" i="19"/>
  <c r="M1169" i="19" s="1"/>
  <c r="K1170" i="19"/>
  <c r="M1170" i="19" s="1"/>
  <c r="K1171" i="19"/>
  <c r="M1171" i="19" s="1"/>
  <c r="K1172" i="19"/>
  <c r="M1172" i="19" s="1"/>
  <c r="K1173" i="19"/>
  <c r="M1173" i="19" s="1"/>
  <c r="K1174" i="19"/>
  <c r="M1174" i="19" s="1"/>
  <c r="K1175" i="19"/>
  <c r="M1175" i="19" s="1"/>
  <c r="K1176" i="19"/>
  <c r="M1176" i="19" s="1"/>
  <c r="K1177" i="19"/>
  <c r="M1177" i="19" s="1"/>
  <c r="K1178" i="19"/>
  <c r="M1178" i="19" s="1"/>
  <c r="K1179" i="19"/>
  <c r="M1179" i="19" s="1"/>
  <c r="K1180" i="19"/>
  <c r="M1180" i="19" s="1"/>
  <c r="K1181" i="19"/>
  <c r="M1181" i="19" s="1"/>
  <c r="K1182" i="19"/>
  <c r="M1182" i="19" s="1"/>
  <c r="K1183" i="19"/>
  <c r="M1183" i="19" s="1"/>
  <c r="K1184" i="19"/>
  <c r="M1184" i="19" s="1"/>
  <c r="K1185" i="19"/>
  <c r="M1185" i="19" s="1"/>
  <c r="K1186" i="19"/>
  <c r="M1186" i="19" s="1"/>
  <c r="K1187" i="19"/>
  <c r="M1187" i="19" s="1"/>
  <c r="K1188" i="19"/>
  <c r="M1188" i="19" s="1"/>
  <c r="K1189" i="19"/>
  <c r="M1189" i="19" s="1"/>
  <c r="K1190" i="19"/>
  <c r="M1190" i="19" s="1"/>
  <c r="K1191" i="19"/>
  <c r="M1191" i="19" s="1"/>
  <c r="K1192" i="19"/>
  <c r="M1192" i="19" s="1"/>
  <c r="K1193" i="19"/>
  <c r="M1193" i="19" s="1"/>
  <c r="K1194" i="19"/>
  <c r="M1194" i="19" s="1"/>
  <c r="K1195" i="19"/>
  <c r="M1195" i="19" s="1"/>
  <c r="K1196" i="19"/>
  <c r="M1196" i="19" s="1"/>
  <c r="K1197" i="19"/>
  <c r="M1197" i="19" s="1"/>
  <c r="K1198" i="19"/>
  <c r="M1198" i="19" s="1"/>
  <c r="K1199" i="19"/>
  <c r="M1199" i="19" s="1"/>
  <c r="K1200" i="19"/>
  <c r="M1200" i="19" s="1"/>
  <c r="K1201" i="19"/>
  <c r="M1201" i="19" s="1"/>
  <c r="K1202" i="19"/>
  <c r="M1202" i="19" s="1"/>
  <c r="K1203" i="19"/>
  <c r="M1203" i="19" s="1"/>
  <c r="K1204" i="19"/>
  <c r="M1204" i="19" s="1"/>
  <c r="K1205" i="19"/>
  <c r="M1205" i="19" s="1"/>
  <c r="K1206" i="19"/>
  <c r="M1206" i="19" s="1"/>
  <c r="K1207" i="19"/>
  <c r="M1207" i="19" s="1"/>
  <c r="K1208" i="19"/>
  <c r="M1208" i="19" s="1"/>
  <c r="K1209" i="19"/>
  <c r="M1209" i="19" s="1"/>
  <c r="K1210" i="19"/>
  <c r="M1210" i="19" s="1"/>
  <c r="K1211" i="19"/>
  <c r="M1211" i="19" s="1"/>
  <c r="K1212" i="19"/>
  <c r="M1212" i="19" s="1"/>
  <c r="K1213" i="19"/>
  <c r="M1213" i="19" s="1"/>
  <c r="K1214" i="19"/>
  <c r="M1214" i="19" s="1"/>
  <c r="K1215" i="19"/>
  <c r="M1215" i="19" s="1"/>
  <c r="K1216" i="19"/>
  <c r="M1216" i="19" s="1"/>
  <c r="K1217" i="19"/>
  <c r="M1217" i="19" s="1"/>
  <c r="K1218" i="19"/>
  <c r="M1218" i="19" s="1"/>
  <c r="K1219" i="19"/>
  <c r="M1219" i="19" s="1"/>
  <c r="K1220" i="19"/>
  <c r="M1220" i="19" s="1"/>
  <c r="K1221" i="19"/>
  <c r="M1221" i="19" s="1"/>
  <c r="K1222" i="19"/>
  <c r="M1222" i="19" s="1"/>
  <c r="K1223" i="19"/>
  <c r="M1223" i="19" s="1"/>
  <c r="K1224" i="19"/>
  <c r="M1224" i="19" s="1"/>
  <c r="K1225" i="19"/>
  <c r="M1225" i="19" s="1"/>
  <c r="K1226" i="19"/>
  <c r="M1226" i="19" s="1"/>
  <c r="K1227" i="19"/>
  <c r="M1227" i="19" s="1"/>
  <c r="K1228" i="19"/>
  <c r="M1228" i="19" s="1"/>
  <c r="K1229" i="19"/>
  <c r="M1229" i="19" s="1"/>
  <c r="K1230" i="19"/>
  <c r="M1230" i="19" s="1"/>
  <c r="K1231" i="19"/>
  <c r="M1231" i="19" s="1"/>
  <c r="K1232" i="19"/>
  <c r="M1232" i="19" s="1"/>
  <c r="K1233" i="19"/>
  <c r="M1233" i="19" s="1"/>
  <c r="K1234" i="19"/>
  <c r="M1234" i="19" s="1"/>
  <c r="K1235" i="19"/>
  <c r="M1235" i="19" s="1"/>
  <c r="K1236" i="19"/>
  <c r="M1236" i="19" s="1"/>
  <c r="K1237" i="19"/>
  <c r="M1237" i="19" s="1"/>
  <c r="K1238" i="19"/>
  <c r="M1238" i="19" s="1"/>
  <c r="K1239" i="19"/>
  <c r="M1239" i="19" s="1"/>
  <c r="K1240" i="19"/>
  <c r="M1240" i="19" s="1"/>
  <c r="K1241" i="19"/>
  <c r="M1241" i="19" s="1"/>
  <c r="K1242" i="19"/>
  <c r="M1242" i="19" s="1"/>
  <c r="K1243" i="19"/>
  <c r="M1243" i="19" s="1"/>
  <c r="K1244" i="19"/>
  <c r="M1244" i="19" s="1"/>
  <c r="K1245" i="19"/>
  <c r="M1245" i="19" s="1"/>
  <c r="K1246" i="19"/>
  <c r="M1246" i="19" s="1"/>
  <c r="K1247" i="19"/>
  <c r="M1247" i="19" s="1"/>
  <c r="K1248" i="19"/>
  <c r="M1248" i="19" s="1"/>
  <c r="K1249" i="19"/>
  <c r="M1249" i="19" s="1"/>
  <c r="K1250" i="19"/>
  <c r="M1250" i="19" s="1"/>
  <c r="K1251" i="19"/>
  <c r="M1251" i="19" s="1"/>
  <c r="K1252" i="19"/>
  <c r="M1252" i="19" s="1"/>
  <c r="K1253" i="19"/>
  <c r="M1253" i="19" s="1"/>
  <c r="K1254" i="19"/>
  <c r="M1254" i="19" s="1"/>
  <c r="K1255" i="19"/>
  <c r="M1255" i="19" s="1"/>
  <c r="K1256" i="19"/>
  <c r="M1256" i="19" s="1"/>
  <c r="K1257" i="19"/>
  <c r="M1257" i="19" s="1"/>
  <c r="K1258" i="19"/>
  <c r="M1258" i="19" s="1"/>
  <c r="K1259" i="19"/>
  <c r="M1259" i="19" s="1"/>
  <c r="K1260" i="19"/>
  <c r="M1260" i="19" s="1"/>
  <c r="K1261" i="19"/>
  <c r="M1261" i="19" s="1"/>
  <c r="K1262" i="19"/>
  <c r="M1262" i="19" s="1"/>
  <c r="K1263" i="19"/>
  <c r="M1263" i="19" s="1"/>
  <c r="K1264" i="19"/>
  <c r="M1264" i="19" s="1"/>
  <c r="K1265" i="19"/>
  <c r="M1265" i="19" s="1"/>
  <c r="K1266" i="19"/>
  <c r="M1266" i="19" s="1"/>
  <c r="K1267" i="19"/>
  <c r="M1267" i="19" s="1"/>
  <c r="K1268" i="19"/>
  <c r="M1268" i="19" s="1"/>
  <c r="K1269" i="19"/>
  <c r="M1269" i="19" s="1"/>
  <c r="K1270" i="19"/>
  <c r="M1270" i="19" s="1"/>
  <c r="K1271" i="19"/>
  <c r="M1271" i="19" s="1"/>
  <c r="K1272" i="19"/>
  <c r="M1272" i="19" s="1"/>
  <c r="K1273" i="19"/>
  <c r="M1273" i="19" s="1"/>
  <c r="K1274" i="19"/>
  <c r="M1274" i="19" s="1"/>
  <c r="K1275" i="19"/>
  <c r="M1275" i="19" s="1"/>
  <c r="K1276" i="19"/>
  <c r="M1276" i="19" s="1"/>
  <c r="K1277" i="19"/>
  <c r="M1277" i="19" s="1"/>
  <c r="K1278" i="19"/>
  <c r="M1278" i="19" s="1"/>
  <c r="K1279" i="19"/>
  <c r="M1279" i="19" s="1"/>
  <c r="K1280" i="19"/>
  <c r="M1280" i="19" s="1"/>
  <c r="K1281" i="19"/>
  <c r="M1281" i="19" s="1"/>
  <c r="K1282" i="19"/>
  <c r="M1282" i="19" s="1"/>
  <c r="K1283" i="19"/>
  <c r="M1283" i="19" s="1"/>
  <c r="K1284" i="19"/>
  <c r="M1284" i="19" s="1"/>
  <c r="K1285" i="19"/>
  <c r="M1285" i="19" s="1"/>
  <c r="K1286" i="19"/>
  <c r="M1286" i="19" s="1"/>
  <c r="K1287" i="19"/>
  <c r="M1287" i="19" s="1"/>
  <c r="K1288" i="19"/>
  <c r="M1288" i="19" s="1"/>
  <c r="K1289" i="19"/>
  <c r="M1289" i="19" s="1"/>
  <c r="K1290" i="19"/>
  <c r="M1290" i="19" s="1"/>
  <c r="K1291" i="19"/>
  <c r="M1291" i="19" s="1"/>
  <c r="K1292" i="19"/>
  <c r="M1292" i="19" s="1"/>
  <c r="K1293" i="19"/>
  <c r="M1293" i="19" s="1"/>
  <c r="K1294" i="19"/>
  <c r="M1294" i="19" s="1"/>
  <c r="K1295" i="19"/>
  <c r="M1295" i="19" s="1"/>
  <c r="K1296" i="19"/>
  <c r="M1296" i="19" s="1"/>
  <c r="K1297" i="19"/>
  <c r="M1297" i="19" s="1"/>
  <c r="K1298" i="19"/>
  <c r="M1298" i="19" s="1"/>
  <c r="K1299" i="19"/>
  <c r="M1299" i="19" s="1"/>
  <c r="K1300" i="19"/>
  <c r="M1300" i="19" s="1"/>
  <c r="K1301" i="19"/>
  <c r="M1301" i="19" s="1"/>
  <c r="K1302" i="19"/>
  <c r="M1302" i="19" s="1"/>
  <c r="K1303" i="19"/>
  <c r="M1303" i="19" s="1"/>
  <c r="K1304" i="19"/>
  <c r="M1304" i="19" s="1"/>
  <c r="K1305" i="19"/>
  <c r="M1305" i="19" s="1"/>
  <c r="K1306" i="19"/>
  <c r="M1306" i="19" s="1"/>
  <c r="K1307" i="19"/>
  <c r="M1307" i="19" s="1"/>
  <c r="K1308" i="19"/>
  <c r="M1308" i="19" s="1"/>
  <c r="K1309" i="19"/>
  <c r="M1309" i="19" s="1"/>
  <c r="K1310" i="19"/>
  <c r="M1310" i="19" s="1"/>
  <c r="K1311" i="19"/>
  <c r="M1311" i="19" s="1"/>
  <c r="K1312" i="19"/>
  <c r="M1312" i="19" s="1"/>
  <c r="K1313" i="19"/>
  <c r="M1313" i="19" s="1"/>
  <c r="K1314" i="19"/>
  <c r="M1314" i="19" s="1"/>
  <c r="K1315" i="19"/>
  <c r="M1315" i="19" s="1"/>
  <c r="K1316" i="19"/>
  <c r="M1316" i="19" s="1"/>
  <c r="K1317" i="19"/>
  <c r="M1317" i="19" s="1"/>
  <c r="K1318" i="19"/>
  <c r="M1318" i="19" s="1"/>
  <c r="K1319" i="19"/>
  <c r="M1319" i="19" s="1"/>
  <c r="K1320" i="19"/>
  <c r="M1320" i="19" s="1"/>
  <c r="K1321" i="19"/>
  <c r="M1321" i="19" s="1"/>
  <c r="K1322" i="19"/>
  <c r="M1322" i="19" s="1"/>
  <c r="K1323" i="19"/>
  <c r="M1323" i="19" s="1"/>
  <c r="K1324" i="19"/>
  <c r="M1324" i="19" s="1"/>
  <c r="K1325" i="19"/>
  <c r="M1325" i="19" s="1"/>
  <c r="K1326" i="19"/>
  <c r="M1326" i="19" s="1"/>
  <c r="K1327" i="19"/>
  <c r="M1327" i="19" s="1"/>
  <c r="K1328" i="19"/>
  <c r="M1328" i="19" s="1"/>
  <c r="K1329" i="19"/>
  <c r="M1329" i="19" s="1"/>
  <c r="K1330" i="19"/>
  <c r="M1330" i="19" s="1"/>
  <c r="K1331" i="19"/>
  <c r="M1331" i="19" s="1"/>
  <c r="K1332" i="19"/>
  <c r="M1332" i="19" s="1"/>
  <c r="K1333" i="19"/>
  <c r="M1333" i="19" s="1"/>
  <c r="K1334" i="19"/>
  <c r="M1334" i="19" s="1"/>
  <c r="K1335" i="19"/>
  <c r="M1335" i="19" s="1"/>
  <c r="K1336" i="19"/>
  <c r="M1336" i="19" s="1"/>
  <c r="K1337" i="19"/>
  <c r="M1337" i="19" s="1"/>
  <c r="K1338" i="19"/>
  <c r="M1338" i="19" s="1"/>
  <c r="K1339" i="19"/>
  <c r="M1339" i="19" s="1"/>
  <c r="K1340" i="19"/>
  <c r="M1340" i="19" s="1"/>
  <c r="K1341" i="19"/>
  <c r="M1341" i="19" s="1"/>
  <c r="K1342" i="19"/>
  <c r="M1342" i="19" s="1"/>
  <c r="K1343" i="19"/>
  <c r="M1343" i="19" s="1"/>
  <c r="K1344" i="19"/>
  <c r="M1344" i="19" s="1"/>
  <c r="K1345" i="19"/>
  <c r="M1345" i="19" s="1"/>
  <c r="K1346" i="19"/>
  <c r="M1346" i="19" s="1"/>
  <c r="K1347" i="19"/>
  <c r="M1347" i="19" s="1"/>
  <c r="K1348" i="19"/>
  <c r="M1348" i="19" s="1"/>
  <c r="K1349" i="19"/>
  <c r="M1349" i="19" s="1"/>
  <c r="K1350" i="19"/>
  <c r="M1350" i="19" s="1"/>
  <c r="K1351" i="19"/>
  <c r="M1351" i="19" s="1"/>
  <c r="K1352" i="19"/>
  <c r="M1352" i="19" s="1"/>
  <c r="K1353" i="19"/>
  <c r="M1353" i="19" s="1"/>
  <c r="K1354" i="19"/>
  <c r="M1354" i="19" s="1"/>
  <c r="K1355" i="19"/>
  <c r="M1355" i="19" s="1"/>
  <c r="K1356" i="19"/>
  <c r="M1356" i="19" s="1"/>
  <c r="K1357" i="19"/>
  <c r="M1357" i="19" s="1"/>
  <c r="K1358" i="19"/>
  <c r="M1358" i="19" s="1"/>
  <c r="K1359" i="19"/>
  <c r="M1359" i="19" s="1"/>
  <c r="K1360" i="19"/>
  <c r="M1360" i="19" s="1"/>
  <c r="K1361" i="19"/>
  <c r="M1361" i="19" s="1"/>
  <c r="K1362" i="19"/>
  <c r="M1362" i="19" s="1"/>
  <c r="K1363" i="19"/>
  <c r="M1363" i="19" s="1"/>
  <c r="K1364" i="19"/>
  <c r="M1364" i="19" s="1"/>
  <c r="K1365" i="19"/>
  <c r="M1365" i="19" s="1"/>
  <c r="K1366" i="19"/>
  <c r="M1366" i="19" s="1"/>
  <c r="K1367" i="19"/>
  <c r="M1367" i="19" s="1"/>
  <c r="K1368" i="19"/>
  <c r="M1368" i="19" s="1"/>
  <c r="K1369" i="19"/>
  <c r="M1369" i="19" s="1"/>
  <c r="K1370" i="19"/>
  <c r="M1370" i="19" s="1"/>
  <c r="K1371" i="19"/>
  <c r="M1371" i="19" s="1"/>
  <c r="K1372" i="19"/>
  <c r="M1372" i="19" s="1"/>
  <c r="K1373" i="19"/>
  <c r="M1373" i="19" s="1"/>
  <c r="K1374" i="19"/>
  <c r="M1374" i="19" s="1"/>
  <c r="K1375" i="19"/>
  <c r="M1375" i="19" s="1"/>
  <c r="K1376" i="19"/>
  <c r="M1376" i="19" s="1"/>
  <c r="K1377" i="19"/>
  <c r="M1377" i="19" s="1"/>
  <c r="K1378" i="19"/>
  <c r="M1378" i="19" s="1"/>
  <c r="K1379" i="19"/>
  <c r="M1379" i="19" s="1"/>
  <c r="K1380" i="19"/>
  <c r="M1380" i="19" s="1"/>
  <c r="K1381" i="19"/>
  <c r="M1381" i="19" s="1"/>
  <c r="K1382" i="19"/>
  <c r="M1382" i="19" s="1"/>
  <c r="K1383" i="19"/>
  <c r="M1383" i="19" s="1"/>
  <c r="K1384" i="19"/>
  <c r="M1384" i="19" s="1"/>
  <c r="K1385" i="19"/>
  <c r="M1385" i="19" s="1"/>
  <c r="K1386" i="19"/>
  <c r="M1386" i="19" s="1"/>
  <c r="K1387" i="19"/>
  <c r="M1387" i="19" s="1"/>
  <c r="K1388" i="19"/>
  <c r="M1388" i="19" s="1"/>
  <c r="K1389" i="19"/>
  <c r="M1389" i="19" s="1"/>
  <c r="K1390" i="19"/>
  <c r="M1390" i="19" s="1"/>
  <c r="K1391" i="19"/>
  <c r="M1391" i="19" s="1"/>
  <c r="K1392" i="19"/>
  <c r="M1392" i="19" s="1"/>
  <c r="K1393" i="19"/>
  <c r="M1393" i="19" s="1"/>
  <c r="K1394" i="19"/>
  <c r="M1394" i="19" s="1"/>
  <c r="K1395" i="19"/>
  <c r="M1395" i="19" s="1"/>
  <c r="K1396" i="19"/>
  <c r="M1396" i="19" s="1"/>
  <c r="K1397" i="19"/>
  <c r="M1397" i="19" s="1"/>
  <c r="K1398" i="19"/>
  <c r="M1398" i="19" s="1"/>
  <c r="K1399" i="19"/>
  <c r="M1399" i="19" s="1"/>
  <c r="K1400" i="19"/>
  <c r="M1400" i="19" s="1"/>
  <c r="K1401" i="19"/>
  <c r="M1401" i="19" s="1"/>
  <c r="K1402" i="19"/>
  <c r="M1402" i="19" s="1"/>
  <c r="K1403" i="19"/>
  <c r="M1403" i="19" s="1"/>
  <c r="K1404" i="19"/>
  <c r="M1404" i="19" s="1"/>
  <c r="K1405" i="19"/>
  <c r="M1405" i="19" s="1"/>
  <c r="K1406" i="19"/>
  <c r="M1406" i="19" s="1"/>
  <c r="K1407" i="19"/>
  <c r="M1407" i="19" s="1"/>
  <c r="K1408" i="19"/>
  <c r="M1408" i="19" s="1"/>
  <c r="K1409" i="19"/>
  <c r="M1409" i="19" s="1"/>
  <c r="K1410" i="19"/>
  <c r="M1410" i="19" s="1"/>
  <c r="K1411" i="19"/>
  <c r="M1411" i="19" s="1"/>
  <c r="K1412" i="19"/>
  <c r="M1412" i="19" s="1"/>
  <c r="K1413" i="19"/>
  <c r="M1413" i="19" s="1"/>
  <c r="K1414" i="19"/>
  <c r="M1414" i="19" s="1"/>
  <c r="K1415" i="19"/>
  <c r="M1415" i="19" s="1"/>
  <c r="K1416" i="19"/>
  <c r="M1416" i="19" s="1"/>
  <c r="K1417" i="19"/>
  <c r="M1417" i="19" s="1"/>
  <c r="K1418" i="19"/>
  <c r="M1418" i="19" s="1"/>
  <c r="K1419" i="19"/>
  <c r="M1419" i="19" s="1"/>
  <c r="K1420" i="19"/>
  <c r="M1420" i="19" s="1"/>
  <c r="K1421" i="19"/>
  <c r="M1421" i="19" s="1"/>
  <c r="K1422" i="19"/>
  <c r="M1422" i="19" s="1"/>
  <c r="K1423" i="19"/>
  <c r="M1423" i="19" s="1"/>
  <c r="K1424" i="19"/>
  <c r="M1424" i="19" s="1"/>
  <c r="K1425" i="19"/>
  <c r="M1425" i="19" s="1"/>
  <c r="K1426" i="19"/>
  <c r="M1426" i="19" s="1"/>
  <c r="K1427" i="19"/>
  <c r="M1427" i="19" s="1"/>
  <c r="K1428" i="19"/>
  <c r="M1428" i="19" s="1"/>
  <c r="K1429" i="19"/>
  <c r="M1429" i="19" s="1"/>
  <c r="K1430" i="19"/>
  <c r="M1430" i="19" s="1"/>
  <c r="K1431" i="19"/>
  <c r="M1431" i="19" s="1"/>
  <c r="K1432" i="19"/>
  <c r="M1432" i="19" s="1"/>
  <c r="K1433" i="19"/>
  <c r="M1433" i="19" s="1"/>
  <c r="K1434" i="19"/>
  <c r="M1434" i="19" s="1"/>
  <c r="K1435" i="19"/>
  <c r="M1435" i="19" s="1"/>
  <c r="K1436" i="19"/>
  <c r="M1436" i="19" s="1"/>
  <c r="K1437" i="19"/>
  <c r="M1437" i="19" s="1"/>
  <c r="K1438" i="19"/>
  <c r="M1438" i="19" s="1"/>
  <c r="K1439" i="19"/>
  <c r="M1439" i="19" s="1"/>
  <c r="K1440" i="19"/>
  <c r="M1440" i="19" s="1"/>
  <c r="K1441" i="19"/>
  <c r="M1441" i="19" s="1"/>
  <c r="K1442" i="19"/>
  <c r="M1442" i="19" s="1"/>
  <c r="K1443" i="19"/>
  <c r="M1443" i="19" s="1"/>
  <c r="K1444" i="19"/>
  <c r="M1444" i="19" s="1"/>
  <c r="K1445" i="19"/>
  <c r="M1445" i="19" s="1"/>
  <c r="K1446" i="19"/>
  <c r="M1446" i="19" s="1"/>
  <c r="K1447" i="19"/>
  <c r="M1447" i="19" s="1"/>
  <c r="K1448" i="19"/>
  <c r="M1448" i="19" s="1"/>
  <c r="K1449" i="19"/>
  <c r="M1449" i="19" s="1"/>
  <c r="K1450" i="19"/>
  <c r="M1450" i="19" s="1"/>
  <c r="K1451" i="19"/>
  <c r="M1451" i="19" s="1"/>
  <c r="K1452" i="19"/>
  <c r="M1452" i="19" s="1"/>
  <c r="K1453" i="19"/>
  <c r="M1453" i="19" s="1"/>
  <c r="K1454" i="19"/>
  <c r="M1454" i="19" s="1"/>
  <c r="K1455" i="19"/>
  <c r="M1455" i="19" s="1"/>
  <c r="K1456" i="19"/>
  <c r="M1456" i="19" s="1"/>
  <c r="K1457" i="19"/>
  <c r="M1457" i="19" s="1"/>
  <c r="K1458" i="19"/>
  <c r="M1458" i="19" s="1"/>
  <c r="K1459" i="19"/>
  <c r="M1459" i="19" s="1"/>
  <c r="K1460" i="19"/>
  <c r="M1460" i="19" s="1"/>
  <c r="K1461" i="19"/>
  <c r="M1461" i="19" s="1"/>
  <c r="K1462" i="19"/>
  <c r="M1462" i="19" s="1"/>
  <c r="K1463" i="19"/>
  <c r="M1463" i="19" s="1"/>
  <c r="K1464" i="19"/>
  <c r="M1464" i="19" s="1"/>
  <c r="K1465" i="19"/>
  <c r="M1465" i="19" s="1"/>
  <c r="K1466" i="19"/>
  <c r="M1466" i="19" s="1"/>
  <c r="K1467" i="19"/>
  <c r="M1467" i="19" s="1"/>
  <c r="K1468" i="19"/>
  <c r="M1468" i="19" s="1"/>
  <c r="K1469" i="19"/>
  <c r="M1469" i="19" s="1"/>
  <c r="K1470" i="19"/>
  <c r="M1470" i="19" s="1"/>
  <c r="K1471" i="19"/>
  <c r="M1471" i="19" s="1"/>
  <c r="K1472" i="19"/>
  <c r="M1472" i="19" s="1"/>
  <c r="K1473" i="19"/>
  <c r="M1473" i="19" s="1"/>
  <c r="K1474" i="19"/>
  <c r="M1474" i="19" s="1"/>
  <c r="K1475" i="19"/>
  <c r="M1475" i="19" s="1"/>
  <c r="K1476" i="19"/>
  <c r="M1476" i="19" s="1"/>
  <c r="K1477" i="19"/>
  <c r="M1477" i="19" s="1"/>
  <c r="K1478" i="19"/>
  <c r="M1478" i="19" s="1"/>
  <c r="K1479" i="19"/>
  <c r="M1479" i="19" s="1"/>
  <c r="K1480" i="19"/>
  <c r="M1480" i="19" s="1"/>
  <c r="K1481" i="19"/>
  <c r="M1481" i="19" s="1"/>
  <c r="K1482" i="19"/>
  <c r="M1482" i="19" s="1"/>
  <c r="K1483" i="19"/>
  <c r="M1483" i="19" s="1"/>
  <c r="K1484" i="19"/>
  <c r="M1484" i="19" s="1"/>
  <c r="K1485" i="19"/>
  <c r="M1485" i="19" s="1"/>
  <c r="K1486" i="19"/>
  <c r="M1486" i="19" s="1"/>
  <c r="K1487" i="19"/>
  <c r="M1487" i="19" s="1"/>
  <c r="K1488" i="19"/>
  <c r="M1488" i="19" s="1"/>
  <c r="K1489" i="19"/>
  <c r="M1489" i="19" s="1"/>
  <c r="K1490" i="19"/>
  <c r="M1490" i="19" s="1"/>
  <c r="K1491" i="19"/>
  <c r="M1491" i="19" s="1"/>
  <c r="K1492" i="19"/>
  <c r="M1492" i="19" s="1"/>
  <c r="K1493" i="19"/>
  <c r="M1493" i="19" s="1"/>
  <c r="K1494" i="19"/>
  <c r="M1494" i="19" s="1"/>
  <c r="K1495" i="19"/>
  <c r="M1495" i="19" s="1"/>
  <c r="K1496" i="19"/>
  <c r="M1496" i="19" s="1"/>
  <c r="K1497" i="19"/>
  <c r="M1497" i="19" s="1"/>
  <c r="K1498" i="19"/>
  <c r="M1498" i="19" s="1"/>
  <c r="K1499" i="19"/>
  <c r="M1499" i="19" s="1"/>
  <c r="K1500" i="19"/>
  <c r="M1500" i="19" s="1"/>
  <c r="K1501" i="19"/>
  <c r="M1501" i="19" s="1"/>
  <c r="K1502" i="19"/>
  <c r="M1502" i="19" s="1"/>
  <c r="K1503" i="19"/>
  <c r="M1503" i="19" s="1"/>
  <c r="K1504" i="19"/>
  <c r="M1504" i="19" s="1"/>
  <c r="K1505" i="19"/>
  <c r="M1505" i="19" s="1"/>
  <c r="K1506" i="19"/>
  <c r="M1506" i="19" s="1"/>
  <c r="K1507" i="19"/>
  <c r="M1507" i="19" s="1"/>
  <c r="K1508" i="19"/>
  <c r="M1508" i="19" s="1"/>
  <c r="K1509" i="19"/>
  <c r="M1509" i="19" s="1"/>
  <c r="K1510" i="19"/>
  <c r="M1510" i="19" s="1"/>
  <c r="K1511" i="19"/>
  <c r="M1511" i="19" s="1"/>
  <c r="K1512" i="19"/>
  <c r="M1512" i="19" s="1"/>
  <c r="K1513" i="19"/>
  <c r="M1513" i="19" s="1"/>
  <c r="K1514" i="19"/>
  <c r="M1514" i="19" s="1"/>
  <c r="K1515" i="19"/>
  <c r="M1515" i="19" s="1"/>
  <c r="K1516" i="19"/>
  <c r="M1516" i="19" s="1"/>
  <c r="K1517" i="19"/>
  <c r="M1517" i="19" s="1"/>
  <c r="K1518" i="19"/>
  <c r="M1518" i="19" s="1"/>
  <c r="K1519" i="19"/>
  <c r="M1519" i="19" s="1"/>
  <c r="K1520" i="19"/>
  <c r="M1520" i="19" s="1"/>
  <c r="K1521" i="19"/>
  <c r="M1521" i="19" s="1"/>
  <c r="K1522" i="19"/>
  <c r="M1522" i="19" s="1"/>
  <c r="K1523" i="19"/>
  <c r="M1523" i="19" s="1"/>
  <c r="K1524" i="19"/>
  <c r="M1524" i="19" s="1"/>
  <c r="K1525" i="19"/>
  <c r="M1525" i="19" s="1"/>
  <c r="K1526" i="19"/>
  <c r="M1526" i="19" s="1"/>
  <c r="K1527" i="19"/>
  <c r="M1527" i="19" s="1"/>
  <c r="K1528" i="19"/>
  <c r="M1528" i="19" s="1"/>
  <c r="K1529" i="19"/>
  <c r="M1529" i="19" s="1"/>
  <c r="K1530" i="19"/>
  <c r="M1530" i="19" s="1"/>
  <c r="K1531" i="19"/>
  <c r="M1531" i="19" s="1"/>
  <c r="K1532" i="19"/>
  <c r="M1532" i="19" s="1"/>
  <c r="K1533" i="19"/>
  <c r="M1533" i="19" s="1"/>
  <c r="K1534" i="19"/>
  <c r="M1534" i="19" s="1"/>
  <c r="K1535" i="19"/>
  <c r="M1535" i="19" s="1"/>
  <c r="K1536" i="19"/>
  <c r="M1536" i="19" s="1"/>
  <c r="K1537" i="19"/>
  <c r="M1537" i="19" s="1"/>
  <c r="K1538" i="19"/>
  <c r="M1538" i="19" s="1"/>
  <c r="K1539" i="19"/>
  <c r="M1539" i="19" s="1"/>
  <c r="K1540" i="19"/>
  <c r="M1540" i="19" s="1"/>
  <c r="K1541" i="19"/>
  <c r="M1541" i="19" s="1"/>
  <c r="K1542" i="19"/>
  <c r="M1542" i="19" s="1"/>
  <c r="K1543" i="19"/>
  <c r="M1543" i="19" s="1"/>
  <c r="K1544" i="19"/>
  <c r="M1544" i="19" s="1"/>
  <c r="K1545" i="19"/>
  <c r="M1545" i="19" s="1"/>
  <c r="K1546" i="19"/>
  <c r="M1546" i="19" s="1"/>
  <c r="K1547" i="19"/>
  <c r="M1547" i="19" s="1"/>
  <c r="K1548" i="19"/>
  <c r="M1548" i="19" s="1"/>
  <c r="K1549" i="19"/>
  <c r="M1549" i="19" s="1"/>
  <c r="K1550" i="19"/>
  <c r="M1550" i="19" s="1"/>
  <c r="K1551" i="19"/>
  <c r="M1551" i="19" s="1"/>
  <c r="K1552" i="19"/>
  <c r="M1552" i="19" s="1"/>
  <c r="K1553" i="19"/>
  <c r="M1553" i="19" s="1"/>
  <c r="K1554" i="19"/>
  <c r="M1554" i="19" s="1"/>
  <c r="K1555" i="19"/>
  <c r="M1555" i="19" s="1"/>
  <c r="K1556" i="19"/>
  <c r="M1556" i="19" s="1"/>
  <c r="K1557" i="19"/>
  <c r="M1557" i="19" s="1"/>
  <c r="K1558" i="19"/>
  <c r="M1558" i="19" s="1"/>
  <c r="K1559" i="19"/>
  <c r="M1559" i="19" s="1"/>
  <c r="K1560" i="19"/>
  <c r="M1560" i="19" s="1"/>
  <c r="K1561" i="19"/>
  <c r="M1561" i="19" s="1"/>
  <c r="K1562" i="19"/>
  <c r="M1562" i="19" s="1"/>
  <c r="K1563" i="19"/>
  <c r="M1563" i="19" s="1"/>
  <c r="K1564" i="19"/>
  <c r="M1564" i="19" s="1"/>
  <c r="K1565" i="19"/>
  <c r="M1565" i="19" s="1"/>
  <c r="K1566" i="19"/>
  <c r="M1566" i="19" s="1"/>
  <c r="K1567" i="19"/>
  <c r="M1567" i="19" s="1"/>
  <c r="K1568" i="19"/>
  <c r="M1568" i="19" s="1"/>
  <c r="K1569" i="19"/>
  <c r="M1569" i="19" s="1"/>
  <c r="K1570" i="19"/>
  <c r="M1570" i="19" s="1"/>
  <c r="K1571" i="19"/>
  <c r="M1571" i="19" s="1"/>
  <c r="K1572" i="19"/>
  <c r="M1572" i="19" s="1"/>
  <c r="K1573" i="19"/>
  <c r="M1573" i="19" s="1"/>
  <c r="K1574" i="19"/>
  <c r="M1574" i="19" s="1"/>
  <c r="K1575" i="19"/>
  <c r="M1575" i="19" s="1"/>
  <c r="K1576" i="19"/>
  <c r="M1576" i="19" s="1"/>
  <c r="K1577" i="19"/>
  <c r="M1577" i="19" s="1"/>
  <c r="K1578" i="19"/>
  <c r="M1578" i="19" s="1"/>
  <c r="K1579" i="19"/>
  <c r="M1579" i="19" s="1"/>
  <c r="K1580" i="19"/>
  <c r="M1580" i="19" s="1"/>
  <c r="K1581" i="19"/>
  <c r="M1581" i="19" s="1"/>
  <c r="K1582" i="19"/>
  <c r="M1582" i="19" s="1"/>
  <c r="K1583" i="19"/>
  <c r="M1583" i="19" s="1"/>
  <c r="K1584" i="19"/>
  <c r="M1584" i="19" s="1"/>
  <c r="K1585" i="19"/>
  <c r="M1585" i="19" s="1"/>
  <c r="K1586" i="19"/>
  <c r="M1586" i="19" s="1"/>
  <c r="K1587" i="19"/>
  <c r="M1587" i="19" s="1"/>
  <c r="K1588" i="19"/>
  <c r="M1588" i="19" s="1"/>
  <c r="K1589" i="19"/>
  <c r="M1589" i="19" s="1"/>
  <c r="K1590" i="19"/>
  <c r="M1590" i="19" s="1"/>
  <c r="K1591" i="19"/>
  <c r="M1591" i="19" s="1"/>
  <c r="K1592" i="19"/>
  <c r="M1592" i="19" s="1"/>
  <c r="K1593" i="19"/>
  <c r="M1593" i="19" s="1"/>
  <c r="K1594" i="19"/>
  <c r="M1594" i="19" s="1"/>
  <c r="K1595" i="19"/>
  <c r="M1595" i="19" s="1"/>
  <c r="K1596" i="19"/>
  <c r="M1596" i="19" s="1"/>
  <c r="K1597" i="19"/>
  <c r="M1597" i="19" s="1"/>
  <c r="K1598" i="19"/>
  <c r="M1598" i="19" s="1"/>
  <c r="K1599" i="19"/>
  <c r="M1599" i="19" s="1"/>
  <c r="K1600" i="19"/>
  <c r="M1600" i="19" s="1"/>
  <c r="K1601" i="19"/>
  <c r="M1601" i="19" s="1"/>
  <c r="K1602" i="19"/>
  <c r="M1602" i="19" s="1"/>
  <c r="K1603" i="19"/>
  <c r="M1603" i="19" s="1"/>
  <c r="K1604" i="19"/>
  <c r="M1604" i="19" s="1"/>
  <c r="K1605" i="19"/>
  <c r="M1605" i="19" s="1"/>
  <c r="K1606" i="19"/>
  <c r="M1606" i="19" s="1"/>
  <c r="K1607" i="19"/>
  <c r="M1607" i="19" s="1"/>
  <c r="K1608" i="19"/>
  <c r="M1608" i="19" s="1"/>
  <c r="K1609" i="19"/>
  <c r="M1609" i="19" s="1"/>
  <c r="K1610" i="19"/>
  <c r="M1610" i="19" s="1"/>
  <c r="K1611" i="19"/>
  <c r="M1611" i="19" s="1"/>
  <c r="K1612" i="19"/>
  <c r="M1612" i="19" s="1"/>
  <c r="K1613" i="19"/>
  <c r="M1613" i="19" s="1"/>
  <c r="K1614" i="19"/>
  <c r="M1614" i="19" s="1"/>
  <c r="K1615" i="19"/>
  <c r="M1615" i="19" s="1"/>
  <c r="K1616" i="19"/>
  <c r="M1616" i="19" s="1"/>
  <c r="K1617" i="19"/>
  <c r="M1617" i="19" s="1"/>
  <c r="K1618" i="19"/>
  <c r="M1618" i="19" s="1"/>
  <c r="K1619" i="19"/>
  <c r="M1619" i="19" s="1"/>
  <c r="K1620" i="19"/>
  <c r="M1620" i="19" s="1"/>
  <c r="K1621" i="19"/>
  <c r="M1621" i="19" s="1"/>
  <c r="K1622" i="19"/>
  <c r="M1622" i="19" s="1"/>
  <c r="K1623" i="19"/>
  <c r="M1623" i="19" s="1"/>
  <c r="K1624" i="19"/>
  <c r="M1624" i="19" s="1"/>
  <c r="K1625" i="19"/>
  <c r="M1625" i="19" s="1"/>
  <c r="K1626" i="19"/>
  <c r="M1626" i="19" s="1"/>
  <c r="K1627" i="19"/>
  <c r="M1627" i="19" s="1"/>
  <c r="K1628" i="19"/>
  <c r="M1628" i="19" s="1"/>
  <c r="K1629" i="19"/>
  <c r="M1629" i="19" s="1"/>
  <c r="K1630" i="19"/>
  <c r="M1630" i="19" s="1"/>
  <c r="K1631" i="19"/>
  <c r="M1631" i="19" s="1"/>
  <c r="K1632" i="19"/>
  <c r="M1632" i="19" s="1"/>
  <c r="K1633" i="19"/>
  <c r="M1633" i="19" s="1"/>
  <c r="K1634" i="19"/>
  <c r="M1634" i="19" s="1"/>
  <c r="K1635" i="19"/>
  <c r="M1635" i="19" s="1"/>
  <c r="K1636" i="19"/>
  <c r="M1636" i="19" s="1"/>
  <c r="K1637" i="19"/>
  <c r="M1637" i="19" s="1"/>
  <c r="K1638" i="19"/>
  <c r="M1638" i="19" s="1"/>
  <c r="K1639" i="19"/>
  <c r="M1639" i="19" s="1"/>
  <c r="K1640" i="19"/>
  <c r="M1640" i="19" s="1"/>
  <c r="K1641" i="19"/>
  <c r="M1641" i="19" s="1"/>
  <c r="K1642" i="19"/>
  <c r="M1642" i="19" s="1"/>
  <c r="K1643" i="19"/>
  <c r="M1643" i="19" s="1"/>
  <c r="K1644" i="19"/>
  <c r="M1644" i="19" s="1"/>
  <c r="K1645" i="19"/>
  <c r="M1645" i="19" s="1"/>
  <c r="K1646" i="19"/>
  <c r="M1646" i="19" s="1"/>
  <c r="K1647" i="19"/>
  <c r="M1647" i="19" s="1"/>
  <c r="K1648" i="19"/>
  <c r="M1648" i="19" s="1"/>
  <c r="K1649" i="19"/>
  <c r="M1649" i="19" s="1"/>
  <c r="K1650" i="19"/>
  <c r="M1650" i="19" s="1"/>
  <c r="K1651" i="19"/>
  <c r="M1651" i="19" s="1"/>
  <c r="K1652" i="19"/>
  <c r="M1652" i="19" s="1"/>
  <c r="K1653" i="19"/>
  <c r="M1653" i="19" s="1"/>
  <c r="K1654" i="19"/>
  <c r="M1654" i="19" s="1"/>
  <c r="K1655" i="19"/>
  <c r="M1655" i="19" s="1"/>
  <c r="K1656" i="19"/>
  <c r="M1656" i="19" s="1"/>
  <c r="K1657" i="19"/>
  <c r="M1657" i="19" s="1"/>
  <c r="K1658" i="19"/>
  <c r="M1658" i="19" s="1"/>
  <c r="K1659" i="19"/>
  <c r="M1659" i="19" s="1"/>
  <c r="K1660" i="19"/>
  <c r="M1660" i="19" s="1"/>
  <c r="K1661" i="19"/>
  <c r="M1661" i="19" s="1"/>
  <c r="K1662" i="19"/>
  <c r="M1662" i="19" s="1"/>
  <c r="K1663" i="19"/>
  <c r="M1663" i="19" s="1"/>
  <c r="K1664" i="19"/>
  <c r="M1664" i="19" s="1"/>
  <c r="K1665" i="19"/>
  <c r="M1665" i="19" s="1"/>
  <c r="K1666" i="19"/>
  <c r="M1666" i="19" s="1"/>
  <c r="K1667" i="19"/>
  <c r="M1667" i="19" s="1"/>
  <c r="K1668" i="19"/>
  <c r="M1668" i="19" s="1"/>
  <c r="K1669" i="19"/>
  <c r="M1669" i="19" s="1"/>
  <c r="K1670" i="19"/>
  <c r="M1670" i="19" s="1"/>
  <c r="K1671" i="19"/>
  <c r="M1671" i="19" s="1"/>
  <c r="K1672" i="19"/>
  <c r="M1672" i="19" s="1"/>
  <c r="K1673" i="19"/>
  <c r="M1673" i="19" s="1"/>
  <c r="K1674" i="19"/>
  <c r="M1674" i="19" s="1"/>
  <c r="K1675" i="19"/>
  <c r="M1675" i="19" s="1"/>
  <c r="K1676" i="19"/>
  <c r="M1676" i="19" s="1"/>
  <c r="K1677" i="19"/>
  <c r="M1677" i="19" s="1"/>
  <c r="K1678" i="19"/>
  <c r="M1678" i="19" s="1"/>
  <c r="K1679" i="19"/>
  <c r="M1679" i="19" s="1"/>
  <c r="K1680" i="19"/>
  <c r="M1680" i="19" s="1"/>
  <c r="K1681" i="19"/>
  <c r="M1681" i="19" s="1"/>
  <c r="K1682" i="19"/>
  <c r="M1682" i="19" s="1"/>
  <c r="K1683" i="19"/>
  <c r="M1683" i="19" s="1"/>
  <c r="K1684" i="19"/>
  <c r="M1684" i="19" s="1"/>
  <c r="K1685" i="19"/>
  <c r="M1685" i="19" s="1"/>
  <c r="K1686" i="19"/>
  <c r="M1686" i="19" s="1"/>
  <c r="K1687" i="19"/>
  <c r="M1687" i="19" s="1"/>
  <c r="K1688" i="19"/>
  <c r="M1688" i="19" s="1"/>
  <c r="K1689" i="19"/>
  <c r="M1689" i="19" s="1"/>
  <c r="K1690" i="19"/>
  <c r="M1690" i="19" s="1"/>
  <c r="K1691" i="19"/>
  <c r="M1691" i="19" s="1"/>
  <c r="K1692" i="19"/>
  <c r="M1692" i="19" s="1"/>
  <c r="K1693" i="19"/>
  <c r="M1693" i="19" s="1"/>
  <c r="K1694" i="19"/>
  <c r="M1694" i="19" s="1"/>
  <c r="K1695" i="19"/>
  <c r="M1695" i="19" s="1"/>
  <c r="K1696" i="19"/>
  <c r="M1696" i="19" s="1"/>
  <c r="K1697" i="19"/>
  <c r="M1697" i="19" s="1"/>
  <c r="K1698" i="19"/>
  <c r="M1698" i="19" s="1"/>
  <c r="K1699" i="19"/>
  <c r="M1699" i="19" s="1"/>
  <c r="K1700" i="19"/>
  <c r="M1700" i="19" s="1"/>
  <c r="K1701" i="19"/>
  <c r="M1701" i="19" s="1"/>
  <c r="K1702" i="19"/>
  <c r="M1702" i="19" s="1"/>
  <c r="K1703" i="19"/>
  <c r="M1703" i="19" s="1"/>
  <c r="K1704" i="19"/>
  <c r="M1704" i="19" s="1"/>
  <c r="K1705" i="19"/>
  <c r="M1705" i="19" s="1"/>
  <c r="K1706" i="19"/>
  <c r="M1706" i="19" s="1"/>
  <c r="K1707" i="19"/>
  <c r="M1707" i="19" s="1"/>
  <c r="K1708" i="19"/>
  <c r="M1708" i="19" s="1"/>
  <c r="K1709" i="19"/>
  <c r="M1709" i="19" s="1"/>
  <c r="K1710" i="19"/>
  <c r="M1710" i="19" s="1"/>
  <c r="K1711" i="19"/>
  <c r="M1711" i="19" s="1"/>
  <c r="K1712" i="19"/>
  <c r="M1712" i="19" s="1"/>
  <c r="K1713" i="19"/>
  <c r="M1713" i="19" s="1"/>
  <c r="K1714" i="19"/>
  <c r="M1714" i="19" s="1"/>
  <c r="K1715" i="19"/>
  <c r="M1715" i="19" s="1"/>
  <c r="K1716" i="19"/>
  <c r="M1716" i="19" s="1"/>
  <c r="K1717" i="19"/>
  <c r="M1717" i="19" s="1"/>
  <c r="K1718" i="19"/>
  <c r="M1718" i="19" s="1"/>
  <c r="K1719" i="19"/>
  <c r="M1719" i="19" s="1"/>
  <c r="K1720" i="19"/>
  <c r="M1720" i="19" s="1"/>
  <c r="K1721" i="19"/>
  <c r="M1721" i="19" s="1"/>
  <c r="K1722" i="19"/>
  <c r="M1722" i="19" s="1"/>
  <c r="K1723" i="19"/>
  <c r="M1723" i="19" s="1"/>
  <c r="K1724" i="19"/>
  <c r="M1724" i="19" s="1"/>
  <c r="K1725" i="19"/>
  <c r="M1725" i="19" s="1"/>
  <c r="K1726" i="19"/>
  <c r="M1726" i="19" s="1"/>
  <c r="K1727" i="19"/>
  <c r="M1727" i="19" s="1"/>
  <c r="K1728" i="19"/>
  <c r="M1728" i="19" s="1"/>
  <c r="K1729" i="19"/>
  <c r="M1729" i="19" s="1"/>
  <c r="K1730" i="19"/>
  <c r="M1730" i="19" s="1"/>
  <c r="K1731" i="19"/>
  <c r="M1731" i="19" s="1"/>
  <c r="K1732" i="19"/>
  <c r="M1732" i="19" s="1"/>
  <c r="K1733" i="19"/>
  <c r="M1733" i="19" s="1"/>
  <c r="K1734" i="19"/>
  <c r="M1734" i="19" s="1"/>
  <c r="K1735" i="19"/>
  <c r="M1735" i="19" s="1"/>
  <c r="K1736" i="19"/>
  <c r="M1736" i="19" s="1"/>
  <c r="K1737" i="19"/>
  <c r="M1737" i="19" s="1"/>
  <c r="K1738" i="19"/>
  <c r="M1738" i="19" s="1"/>
  <c r="K1739" i="19"/>
  <c r="M1739" i="19" s="1"/>
  <c r="K1740" i="19"/>
  <c r="M1740" i="19" s="1"/>
  <c r="K1741" i="19"/>
  <c r="M1741" i="19" s="1"/>
  <c r="K1742" i="19"/>
  <c r="M1742" i="19" s="1"/>
  <c r="K1743" i="19"/>
  <c r="M1743" i="19" s="1"/>
  <c r="K1744" i="19"/>
  <c r="M1744" i="19" s="1"/>
  <c r="K1745" i="19"/>
  <c r="M1745" i="19" s="1"/>
  <c r="K1746" i="19"/>
  <c r="M1746" i="19" s="1"/>
  <c r="K1747" i="19"/>
  <c r="M1747" i="19" s="1"/>
  <c r="K1748" i="19"/>
  <c r="M1748" i="19" s="1"/>
  <c r="K1749" i="19"/>
  <c r="M1749" i="19" s="1"/>
  <c r="K1750" i="19"/>
  <c r="M1750" i="19" s="1"/>
  <c r="K1751" i="19"/>
  <c r="M1751" i="19" s="1"/>
  <c r="K1752" i="19"/>
  <c r="M1752" i="19" s="1"/>
  <c r="K1753" i="19"/>
  <c r="M1753" i="19" s="1"/>
  <c r="K1754" i="19"/>
  <c r="M1754" i="19" s="1"/>
  <c r="K1755" i="19"/>
  <c r="M1755" i="19" s="1"/>
  <c r="K1756" i="19"/>
  <c r="M1756" i="19" s="1"/>
  <c r="K1757" i="19"/>
  <c r="M1757" i="19" s="1"/>
  <c r="K1758" i="19"/>
  <c r="M1758" i="19" s="1"/>
  <c r="K1759" i="19"/>
  <c r="M1759" i="19" s="1"/>
  <c r="K1760" i="19"/>
  <c r="M1760" i="19" s="1"/>
  <c r="K1761" i="19"/>
  <c r="M1761" i="19" s="1"/>
  <c r="K1762" i="19"/>
  <c r="M1762" i="19" s="1"/>
  <c r="K1763" i="19"/>
  <c r="M1763" i="19" s="1"/>
  <c r="K1764" i="19"/>
  <c r="M1764" i="19" s="1"/>
  <c r="K1765" i="19"/>
  <c r="M1765" i="19" s="1"/>
  <c r="K1766" i="19"/>
  <c r="M1766" i="19" s="1"/>
  <c r="K1767" i="19"/>
  <c r="M1767" i="19" s="1"/>
  <c r="K1768" i="19"/>
  <c r="M1768" i="19" s="1"/>
  <c r="K1769" i="19"/>
  <c r="M1769" i="19" s="1"/>
  <c r="K1770" i="19"/>
  <c r="M1770" i="19" s="1"/>
  <c r="K1771" i="19"/>
  <c r="M1771" i="19" s="1"/>
  <c r="K1772" i="19"/>
  <c r="M1772" i="19" s="1"/>
  <c r="K1773" i="19"/>
  <c r="M1773" i="19" s="1"/>
  <c r="K1774" i="19"/>
  <c r="M1774" i="19" s="1"/>
  <c r="K1775" i="19"/>
  <c r="M1775" i="19" s="1"/>
  <c r="K1776" i="19"/>
  <c r="M1776" i="19" s="1"/>
  <c r="K1777" i="19"/>
  <c r="M1777" i="19" s="1"/>
  <c r="K1778" i="19"/>
  <c r="M1778" i="19" s="1"/>
  <c r="K1779" i="19"/>
  <c r="M1779" i="19" s="1"/>
  <c r="K1780" i="19"/>
  <c r="M1780" i="19" s="1"/>
  <c r="K1781" i="19"/>
  <c r="M1781" i="19" s="1"/>
  <c r="K1782" i="19"/>
  <c r="M1782" i="19" s="1"/>
  <c r="K1783" i="19"/>
  <c r="M1783" i="19" s="1"/>
  <c r="K1784" i="19"/>
  <c r="M1784" i="19" s="1"/>
  <c r="K1785" i="19"/>
  <c r="M1785" i="19" s="1"/>
  <c r="K1786" i="19"/>
  <c r="M1786" i="19" s="1"/>
  <c r="K1787" i="19"/>
  <c r="M1787" i="19" s="1"/>
  <c r="K1788" i="19"/>
  <c r="M1788" i="19" s="1"/>
  <c r="K1789" i="19"/>
  <c r="M1789" i="19" s="1"/>
  <c r="K1790" i="19"/>
  <c r="M1790" i="19" s="1"/>
  <c r="K1791" i="19"/>
  <c r="M1791" i="19" s="1"/>
  <c r="K1792" i="19"/>
  <c r="M1792" i="19" s="1"/>
  <c r="K1793" i="19"/>
  <c r="M1793" i="19" s="1"/>
  <c r="K1794" i="19"/>
  <c r="M1794" i="19" s="1"/>
  <c r="K1795" i="19"/>
  <c r="M1795" i="19" s="1"/>
  <c r="K1796" i="19"/>
  <c r="M1796" i="19" s="1"/>
  <c r="K1797" i="19"/>
  <c r="M1797" i="19" s="1"/>
  <c r="K1798" i="19"/>
  <c r="M1798" i="19" s="1"/>
  <c r="K1799" i="19"/>
  <c r="M1799" i="19" s="1"/>
  <c r="K1800" i="19"/>
  <c r="M1800" i="19" s="1"/>
  <c r="K1801" i="19"/>
  <c r="M1801" i="19" s="1"/>
  <c r="K1802" i="19"/>
  <c r="M1802" i="19" s="1"/>
  <c r="K1803" i="19"/>
  <c r="M1803" i="19" s="1"/>
  <c r="K1804" i="19"/>
  <c r="M1804" i="19" s="1"/>
  <c r="K1805" i="19"/>
  <c r="M1805" i="19" s="1"/>
  <c r="K1806" i="19"/>
  <c r="M1806" i="19" s="1"/>
  <c r="K1807" i="19"/>
  <c r="M1807" i="19" s="1"/>
  <c r="K1808" i="19"/>
  <c r="M1808" i="19" s="1"/>
  <c r="K1809" i="19"/>
  <c r="M1809" i="19" s="1"/>
  <c r="K1810" i="19"/>
  <c r="M1810" i="19" s="1"/>
  <c r="K1811" i="19"/>
  <c r="M1811" i="19" s="1"/>
  <c r="K1812" i="19"/>
  <c r="M1812" i="19" s="1"/>
  <c r="K1813" i="19"/>
  <c r="M1813" i="19" s="1"/>
  <c r="K1814" i="19"/>
  <c r="M1814" i="19" s="1"/>
  <c r="K1815" i="19"/>
  <c r="M1815" i="19" s="1"/>
  <c r="K1816" i="19"/>
  <c r="M1816" i="19" s="1"/>
  <c r="K1817" i="19"/>
  <c r="M1817" i="19" s="1"/>
  <c r="K1818" i="19"/>
  <c r="M1818" i="19" s="1"/>
  <c r="K1819" i="19"/>
  <c r="M1819" i="19" s="1"/>
  <c r="K1820" i="19"/>
  <c r="M1820" i="19" s="1"/>
  <c r="K1821" i="19"/>
  <c r="M1821" i="19" s="1"/>
  <c r="K1822" i="19"/>
  <c r="M1822" i="19" s="1"/>
  <c r="K1823" i="19"/>
  <c r="M1823" i="19" s="1"/>
  <c r="K1824" i="19"/>
  <c r="M1824" i="19" s="1"/>
  <c r="K1825" i="19"/>
  <c r="M1825" i="19" s="1"/>
  <c r="K1826" i="19"/>
  <c r="M1826" i="19" s="1"/>
  <c r="K1827" i="19"/>
  <c r="M1827" i="19" s="1"/>
  <c r="K1828" i="19"/>
  <c r="M1828" i="19" s="1"/>
  <c r="K1829" i="19"/>
  <c r="M1829" i="19" s="1"/>
  <c r="K1830" i="19"/>
  <c r="M1830" i="19" s="1"/>
  <c r="K1831" i="19"/>
  <c r="M1831" i="19" s="1"/>
  <c r="K1832" i="19"/>
  <c r="M1832" i="19" s="1"/>
  <c r="K1833" i="19"/>
  <c r="M1833" i="19" s="1"/>
  <c r="K1834" i="19"/>
  <c r="M1834" i="19" s="1"/>
  <c r="K1835" i="19"/>
  <c r="M1835" i="19" s="1"/>
  <c r="K1836" i="19"/>
  <c r="M1836" i="19" s="1"/>
  <c r="K1837" i="19"/>
  <c r="M1837" i="19" s="1"/>
  <c r="K1838" i="19"/>
  <c r="M1838" i="19" s="1"/>
  <c r="K1839" i="19"/>
  <c r="M1839" i="19" s="1"/>
  <c r="K1840" i="19"/>
  <c r="M1840" i="19" s="1"/>
  <c r="K1841" i="19"/>
  <c r="M1841" i="19" s="1"/>
  <c r="K1842" i="19"/>
  <c r="M1842" i="19" s="1"/>
  <c r="K1843" i="19"/>
  <c r="M1843" i="19" s="1"/>
  <c r="K1844" i="19"/>
  <c r="M1844" i="19" s="1"/>
  <c r="K1845" i="19"/>
  <c r="M1845" i="19" s="1"/>
  <c r="K1846" i="19"/>
  <c r="M1846" i="19" s="1"/>
  <c r="K1847" i="19"/>
  <c r="M1847" i="19" s="1"/>
  <c r="K1848" i="19"/>
  <c r="M1848" i="19" s="1"/>
  <c r="K1849" i="19"/>
  <c r="M1849" i="19" s="1"/>
  <c r="K1850" i="19"/>
  <c r="M1850" i="19" s="1"/>
  <c r="K1851" i="19"/>
  <c r="M1851" i="19" s="1"/>
  <c r="K1852" i="19"/>
  <c r="M1852" i="19" s="1"/>
  <c r="K1853" i="19"/>
  <c r="M1853" i="19" s="1"/>
  <c r="K1854" i="19"/>
  <c r="M1854" i="19" s="1"/>
  <c r="K1855" i="19"/>
  <c r="M1855" i="19" s="1"/>
  <c r="K1856" i="19"/>
  <c r="M1856" i="19" s="1"/>
  <c r="K1857" i="19"/>
  <c r="M1857" i="19" s="1"/>
  <c r="K1858" i="19"/>
  <c r="M1858" i="19" s="1"/>
  <c r="K1859" i="19"/>
  <c r="M1859" i="19" s="1"/>
  <c r="K1860" i="19"/>
  <c r="M1860" i="19" s="1"/>
  <c r="K1861" i="19"/>
  <c r="M1861" i="19" s="1"/>
  <c r="K1862" i="19"/>
  <c r="M1862" i="19" s="1"/>
  <c r="K1863" i="19"/>
  <c r="M1863" i="19" s="1"/>
  <c r="K1864" i="19"/>
  <c r="M1864" i="19" s="1"/>
  <c r="K1865" i="19"/>
  <c r="M1865" i="19" s="1"/>
  <c r="K1866" i="19"/>
  <c r="M1866" i="19" s="1"/>
  <c r="K1867" i="19"/>
  <c r="M1867" i="19" s="1"/>
  <c r="K1868" i="19"/>
  <c r="M1868" i="19" s="1"/>
  <c r="K1869" i="19"/>
  <c r="M1869" i="19" s="1"/>
  <c r="K1870" i="19"/>
  <c r="M1870" i="19" s="1"/>
  <c r="K1871" i="19"/>
  <c r="M1871" i="19" s="1"/>
  <c r="K1872" i="19"/>
  <c r="M1872" i="19" s="1"/>
  <c r="K1873" i="19"/>
  <c r="M1873" i="19" s="1"/>
  <c r="K1874" i="19"/>
  <c r="M1874" i="19" s="1"/>
  <c r="K1875" i="19"/>
  <c r="M1875" i="19" s="1"/>
  <c r="K1876" i="19"/>
  <c r="M1876" i="19" s="1"/>
  <c r="K1877" i="19"/>
  <c r="M1877" i="19" s="1"/>
  <c r="K1878" i="19"/>
  <c r="M1878" i="19" s="1"/>
  <c r="K1879" i="19"/>
  <c r="M1879" i="19" s="1"/>
  <c r="K1880" i="19"/>
  <c r="M1880" i="19" s="1"/>
  <c r="K1881" i="19"/>
  <c r="M1881" i="19" s="1"/>
  <c r="K1882" i="19"/>
  <c r="M1882" i="19" s="1"/>
  <c r="K1883" i="19"/>
  <c r="M1883" i="19" s="1"/>
  <c r="K1884" i="19"/>
  <c r="M1884" i="19" s="1"/>
  <c r="K1885" i="19"/>
  <c r="M1885" i="19" s="1"/>
  <c r="K1886" i="19"/>
  <c r="M1886" i="19" s="1"/>
  <c r="K1887" i="19"/>
  <c r="M1887" i="19" s="1"/>
  <c r="K1888" i="19"/>
  <c r="M1888" i="19" s="1"/>
  <c r="K1889" i="19"/>
  <c r="M1889" i="19" s="1"/>
  <c r="K1890" i="19"/>
  <c r="M1890" i="19" s="1"/>
  <c r="K1891" i="19"/>
  <c r="M1891" i="19" s="1"/>
  <c r="K1892" i="19"/>
  <c r="M1892" i="19" s="1"/>
  <c r="K1893" i="19"/>
  <c r="M1893" i="19" s="1"/>
  <c r="K1894" i="19"/>
  <c r="M1894" i="19" s="1"/>
  <c r="K1895" i="19"/>
  <c r="M1895" i="19" s="1"/>
  <c r="K1896" i="19"/>
  <c r="M1896" i="19" s="1"/>
  <c r="K1897" i="19"/>
  <c r="M1897" i="19" s="1"/>
  <c r="K1898" i="19"/>
  <c r="M1898" i="19" s="1"/>
  <c r="K1899" i="19"/>
  <c r="M1899" i="19" s="1"/>
  <c r="K1900" i="19"/>
  <c r="M1900" i="19" s="1"/>
  <c r="K1901" i="19"/>
  <c r="M1901" i="19" s="1"/>
  <c r="K1902" i="19"/>
  <c r="M1902" i="19" s="1"/>
  <c r="K1903" i="19"/>
  <c r="M1903" i="19" s="1"/>
  <c r="K1904" i="19"/>
  <c r="M1904" i="19" s="1"/>
  <c r="K1905" i="19"/>
  <c r="M1905" i="19" s="1"/>
  <c r="K1906" i="19"/>
  <c r="M1906" i="19" s="1"/>
  <c r="K1907" i="19"/>
  <c r="M1907" i="19" s="1"/>
  <c r="K1908" i="19"/>
  <c r="M1908" i="19" s="1"/>
  <c r="K1909" i="19"/>
  <c r="M1909" i="19" s="1"/>
  <c r="K1910" i="19"/>
  <c r="M1910" i="19" s="1"/>
  <c r="K1911" i="19"/>
  <c r="M1911" i="19" s="1"/>
  <c r="K1912" i="19"/>
  <c r="M1912" i="19" s="1"/>
  <c r="K1913" i="19"/>
  <c r="M1913" i="19" s="1"/>
  <c r="K1914" i="19"/>
  <c r="M1914" i="19" s="1"/>
  <c r="K1915" i="19"/>
  <c r="M1915" i="19" s="1"/>
  <c r="K1916" i="19"/>
  <c r="M1916" i="19" s="1"/>
  <c r="K1917" i="19"/>
  <c r="M1917" i="19" s="1"/>
  <c r="K1918" i="19"/>
  <c r="M1918" i="19" s="1"/>
  <c r="K1919" i="19"/>
  <c r="M1919" i="19" s="1"/>
  <c r="K1920" i="19"/>
  <c r="M1920" i="19" s="1"/>
  <c r="K1921" i="19"/>
  <c r="M1921" i="19" s="1"/>
  <c r="K1922" i="19"/>
  <c r="M1922" i="19" s="1"/>
  <c r="K1923" i="19"/>
  <c r="M1923" i="19" s="1"/>
  <c r="K1924" i="19"/>
  <c r="M1924" i="19" s="1"/>
  <c r="K1925" i="19"/>
  <c r="M1925" i="19" s="1"/>
  <c r="K1926" i="19"/>
  <c r="M1926" i="19" s="1"/>
  <c r="K1927" i="19"/>
  <c r="M1927" i="19" s="1"/>
  <c r="K1928" i="19"/>
  <c r="M1928" i="19" s="1"/>
  <c r="K1929" i="19"/>
  <c r="M1929" i="19" s="1"/>
  <c r="K1930" i="19"/>
  <c r="M1930" i="19" s="1"/>
  <c r="K1931" i="19"/>
  <c r="M1931" i="19" s="1"/>
  <c r="K1932" i="19"/>
  <c r="M1932" i="19" s="1"/>
  <c r="K1933" i="19"/>
  <c r="M1933" i="19" s="1"/>
  <c r="K1934" i="19"/>
  <c r="M1934" i="19" s="1"/>
  <c r="K1935" i="19"/>
  <c r="M1935" i="19" s="1"/>
  <c r="K1936" i="19"/>
  <c r="M1936" i="19" s="1"/>
  <c r="K1937" i="19"/>
  <c r="M1937" i="19" s="1"/>
  <c r="K1938" i="19"/>
  <c r="M1938" i="19" s="1"/>
  <c r="K1939" i="19"/>
  <c r="M1939" i="19" s="1"/>
  <c r="K1940" i="19"/>
  <c r="M1940" i="19" s="1"/>
  <c r="K1941" i="19"/>
  <c r="M1941" i="19" s="1"/>
  <c r="K1942" i="19"/>
  <c r="M1942" i="19" s="1"/>
  <c r="K1943" i="19"/>
  <c r="M1943" i="19" s="1"/>
  <c r="K1944" i="19"/>
  <c r="M1944" i="19" s="1"/>
  <c r="K1945" i="19"/>
  <c r="M1945" i="19" s="1"/>
  <c r="K1946" i="19"/>
  <c r="M1946" i="19" s="1"/>
  <c r="K1947" i="19"/>
  <c r="M1947" i="19" s="1"/>
  <c r="K1948" i="19"/>
  <c r="M1948" i="19" s="1"/>
  <c r="K1949" i="19"/>
  <c r="M1949" i="19" s="1"/>
  <c r="K1950" i="19"/>
  <c r="M1950" i="19" s="1"/>
  <c r="K1951" i="19"/>
  <c r="M1951" i="19" s="1"/>
  <c r="K1952" i="19"/>
  <c r="M1952" i="19" s="1"/>
  <c r="K1953" i="19"/>
  <c r="M1953" i="19" s="1"/>
  <c r="K1954" i="19"/>
  <c r="M1954" i="19" s="1"/>
  <c r="K1955" i="19"/>
  <c r="M1955" i="19" s="1"/>
  <c r="K1956" i="19"/>
  <c r="M1956" i="19" s="1"/>
  <c r="K1957" i="19"/>
  <c r="M1957" i="19" s="1"/>
  <c r="K1958" i="19"/>
  <c r="M1958" i="19" s="1"/>
  <c r="K1959" i="19"/>
  <c r="M1959" i="19" s="1"/>
  <c r="K1960" i="19"/>
  <c r="M1960" i="19" s="1"/>
  <c r="K1961" i="19"/>
  <c r="M1961" i="19" s="1"/>
  <c r="K1962" i="19"/>
  <c r="M1962" i="19" s="1"/>
  <c r="K1963" i="19"/>
  <c r="M1963" i="19" s="1"/>
  <c r="K1964" i="19"/>
  <c r="M1964" i="19" s="1"/>
  <c r="K1965" i="19"/>
  <c r="M1965" i="19" s="1"/>
  <c r="K1966" i="19"/>
  <c r="M1966" i="19" s="1"/>
  <c r="K1967" i="19"/>
  <c r="M1967" i="19" s="1"/>
  <c r="K1968" i="19"/>
  <c r="M1968" i="19" s="1"/>
  <c r="K1969" i="19"/>
  <c r="M1969" i="19" s="1"/>
  <c r="K1970" i="19"/>
  <c r="M1970" i="19" s="1"/>
  <c r="K1971" i="19"/>
  <c r="M1971" i="19" s="1"/>
  <c r="K1972" i="19"/>
  <c r="M1972" i="19" s="1"/>
  <c r="K1973" i="19"/>
  <c r="M1973" i="19" s="1"/>
  <c r="K1974" i="19"/>
  <c r="M1974" i="19" s="1"/>
  <c r="K1975" i="19"/>
  <c r="M1975" i="19" s="1"/>
  <c r="K1976" i="19"/>
  <c r="M1976" i="19" s="1"/>
  <c r="K1977" i="19"/>
  <c r="M1977" i="19" s="1"/>
  <c r="K1978" i="19"/>
  <c r="M1978" i="19" s="1"/>
  <c r="K1979" i="19"/>
  <c r="M1979" i="19" s="1"/>
  <c r="K1980" i="19"/>
  <c r="M1980" i="19" s="1"/>
  <c r="K1981" i="19"/>
  <c r="M1981" i="19" s="1"/>
  <c r="K1982" i="19"/>
  <c r="M1982" i="19" s="1"/>
  <c r="K1983" i="19"/>
  <c r="M1983" i="19" s="1"/>
  <c r="K1984" i="19"/>
  <c r="M1984" i="19" s="1"/>
  <c r="K1985" i="19"/>
  <c r="M1985" i="19" s="1"/>
  <c r="K1986" i="19"/>
  <c r="M1986" i="19" s="1"/>
  <c r="K1987" i="19"/>
  <c r="M1987" i="19" s="1"/>
  <c r="K1988" i="19"/>
  <c r="M1988" i="19" s="1"/>
  <c r="K1989" i="19"/>
  <c r="M1989" i="19" s="1"/>
  <c r="K1990" i="19"/>
  <c r="M1990" i="19" s="1"/>
  <c r="K1991" i="19"/>
  <c r="M1991" i="19" s="1"/>
  <c r="K1992" i="19"/>
  <c r="M1992" i="19" s="1"/>
  <c r="K1993" i="19"/>
  <c r="M1993" i="19" s="1"/>
  <c r="K1994" i="19"/>
  <c r="M1994" i="19" s="1"/>
  <c r="K1995" i="19"/>
  <c r="M1995" i="19" s="1"/>
  <c r="K1996" i="19"/>
  <c r="M1996" i="19" s="1"/>
  <c r="K1997" i="19"/>
  <c r="M1997" i="19" s="1"/>
  <c r="K1998" i="19"/>
  <c r="M1998" i="19" s="1"/>
  <c r="K1999" i="19"/>
  <c r="M1999" i="19" s="1"/>
  <c r="K2000" i="19"/>
  <c r="M2000" i="19" s="1"/>
  <c r="K2001" i="19"/>
  <c r="M2001" i="19" s="1"/>
  <c r="K2002" i="19"/>
  <c r="M2002" i="19" s="1"/>
  <c r="K2003" i="19"/>
  <c r="M2003" i="19" s="1"/>
  <c r="K2004" i="19"/>
  <c r="M2004" i="19" s="1"/>
  <c r="K2005" i="19"/>
  <c r="M2005" i="19" s="1"/>
  <c r="K2006" i="19"/>
  <c r="M2006" i="19" s="1"/>
  <c r="K2007" i="19"/>
  <c r="M2007" i="19" s="1"/>
  <c r="K2008" i="19"/>
  <c r="M2008" i="19" s="1"/>
  <c r="K2009" i="19"/>
  <c r="M2009" i="19" s="1"/>
  <c r="K2010" i="19"/>
  <c r="M2010" i="19" s="1"/>
  <c r="K2011" i="19"/>
  <c r="M2011" i="19" s="1"/>
  <c r="K2012" i="19"/>
  <c r="M2012" i="19" s="1"/>
  <c r="K2013" i="19"/>
  <c r="M2013" i="19" s="1"/>
  <c r="K2014" i="19"/>
  <c r="M2014" i="19" s="1"/>
  <c r="K2015" i="19"/>
  <c r="M2015" i="19" s="1"/>
  <c r="K2016" i="19"/>
  <c r="M2016" i="19" s="1"/>
  <c r="K2017" i="19"/>
  <c r="M2017" i="19" s="1"/>
  <c r="K2018" i="19"/>
  <c r="M2018" i="19" s="1"/>
  <c r="K2019" i="19"/>
  <c r="M2019" i="19" s="1"/>
  <c r="K2020" i="19"/>
  <c r="M2020" i="19" s="1"/>
  <c r="K2021" i="19"/>
  <c r="M2021" i="19" s="1"/>
  <c r="K2022" i="19"/>
  <c r="M2022" i="19" s="1"/>
  <c r="K2023" i="19"/>
  <c r="M2023" i="19" s="1"/>
  <c r="K2024" i="19"/>
  <c r="M2024" i="19" s="1"/>
  <c r="K2025" i="19"/>
  <c r="M2025" i="19" s="1"/>
  <c r="K2026" i="19"/>
  <c r="M2026" i="19" s="1"/>
  <c r="K2027" i="19"/>
  <c r="M2027" i="19" s="1"/>
  <c r="K2028" i="19"/>
  <c r="M2028" i="19" s="1"/>
  <c r="K2029" i="19"/>
  <c r="M2029" i="19" s="1"/>
  <c r="K2030" i="19"/>
  <c r="M2030" i="19" s="1"/>
  <c r="K2031" i="19"/>
  <c r="M2031" i="19" s="1"/>
  <c r="K2032" i="19"/>
  <c r="M2032" i="19" s="1"/>
  <c r="K2033" i="19"/>
  <c r="M2033" i="19" s="1"/>
  <c r="K2034" i="19"/>
  <c r="M2034" i="19" s="1"/>
  <c r="K2035" i="19"/>
  <c r="M2035" i="19" s="1"/>
  <c r="K2036" i="19"/>
  <c r="M2036" i="19" s="1"/>
  <c r="K2037" i="19"/>
  <c r="M2037" i="19" s="1"/>
  <c r="K2038" i="19"/>
  <c r="M2038" i="19" s="1"/>
  <c r="K2039" i="19"/>
  <c r="M2039" i="19" s="1"/>
  <c r="K2040" i="19"/>
  <c r="M2040" i="19" s="1"/>
  <c r="K2041" i="19"/>
  <c r="M2041" i="19" s="1"/>
  <c r="K2042" i="19"/>
  <c r="M2042" i="19" s="1"/>
  <c r="K2043" i="19"/>
  <c r="M2043" i="19" s="1"/>
  <c r="K2044" i="19"/>
  <c r="M2044" i="19" s="1"/>
  <c r="K2045" i="19"/>
  <c r="M2045" i="19" s="1"/>
  <c r="K2046" i="19"/>
  <c r="M2046" i="19" s="1"/>
  <c r="K2047" i="19"/>
  <c r="M2047" i="19" s="1"/>
  <c r="K2048" i="19"/>
  <c r="M2048" i="19" s="1"/>
  <c r="K2049" i="19"/>
  <c r="M2049" i="19" s="1"/>
  <c r="K2050" i="19"/>
  <c r="M2050" i="19" s="1"/>
  <c r="K2051" i="19"/>
  <c r="M2051" i="19" s="1"/>
  <c r="K2052" i="19"/>
  <c r="M2052" i="19" s="1"/>
  <c r="K2053" i="19"/>
  <c r="M2053" i="19" s="1"/>
  <c r="K2054" i="19"/>
  <c r="M2054" i="19" s="1"/>
  <c r="K2055" i="19"/>
  <c r="M2055" i="19" s="1"/>
  <c r="K2056" i="19"/>
  <c r="M2056" i="19" s="1"/>
  <c r="K2057" i="19"/>
  <c r="M2057" i="19" s="1"/>
  <c r="K2058" i="19"/>
  <c r="M2058" i="19" s="1"/>
  <c r="K2059" i="19"/>
  <c r="M2059" i="19" s="1"/>
  <c r="K2060" i="19"/>
  <c r="M2060" i="19" s="1"/>
  <c r="K2061" i="19"/>
  <c r="M2061" i="19" s="1"/>
  <c r="K2062" i="19"/>
  <c r="M2062" i="19" s="1"/>
  <c r="K2063" i="19"/>
  <c r="M2063" i="19" s="1"/>
  <c r="K2064" i="19"/>
  <c r="M2064" i="19" s="1"/>
  <c r="K2065" i="19"/>
  <c r="M2065" i="19" s="1"/>
  <c r="K2066" i="19"/>
  <c r="M2066" i="19" s="1"/>
  <c r="K2067" i="19"/>
  <c r="M2067" i="19" s="1"/>
  <c r="K2068" i="19"/>
  <c r="M2068" i="19" s="1"/>
  <c r="K2069" i="19"/>
  <c r="M2069" i="19" s="1"/>
  <c r="K2070" i="19"/>
  <c r="M2070" i="19" s="1"/>
  <c r="K2071" i="19"/>
  <c r="M2071" i="19" s="1"/>
  <c r="K2072" i="19"/>
  <c r="M2072" i="19" s="1"/>
  <c r="K2073" i="19"/>
  <c r="M2073" i="19" s="1"/>
  <c r="K2074" i="19"/>
  <c r="M2074" i="19" s="1"/>
  <c r="K2075" i="19"/>
  <c r="M2075" i="19" s="1"/>
  <c r="K2076" i="19"/>
  <c r="M2076" i="19" s="1"/>
  <c r="K2077" i="19"/>
  <c r="M2077" i="19" s="1"/>
  <c r="K2078" i="19"/>
  <c r="M2078" i="19" s="1"/>
  <c r="K2079" i="19"/>
  <c r="M2079" i="19" s="1"/>
  <c r="K2080" i="19"/>
  <c r="M2080" i="19" s="1"/>
  <c r="K2081" i="19"/>
  <c r="M2081" i="19" s="1"/>
  <c r="K2082" i="19"/>
  <c r="M2082" i="19" s="1"/>
  <c r="K2083" i="19"/>
  <c r="M2083" i="19" s="1"/>
  <c r="K2084" i="19"/>
  <c r="M2084" i="19" s="1"/>
  <c r="K2085" i="19"/>
  <c r="M2085" i="19" s="1"/>
  <c r="K2086" i="19"/>
  <c r="M2086" i="19" s="1"/>
  <c r="K2087" i="19"/>
  <c r="M2087" i="19" s="1"/>
  <c r="K2088" i="19"/>
  <c r="M2088" i="19" s="1"/>
  <c r="K2089" i="19"/>
  <c r="M2089" i="19" s="1"/>
  <c r="K2090" i="19"/>
  <c r="M2090" i="19" s="1"/>
  <c r="K2091" i="19"/>
  <c r="M2091" i="19" s="1"/>
  <c r="K2092" i="19"/>
  <c r="M2092" i="19" s="1"/>
  <c r="K2093" i="19"/>
  <c r="M2093" i="19" s="1"/>
  <c r="K2094" i="19"/>
  <c r="M2094" i="19" s="1"/>
  <c r="K2095" i="19"/>
  <c r="M2095" i="19" s="1"/>
  <c r="K2096" i="19"/>
  <c r="M2096" i="19" s="1"/>
  <c r="K2097" i="19"/>
  <c r="M2097" i="19" s="1"/>
  <c r="K2098" i="19"/>
  <c r="M2098" i="19" s="1"/>
  <c r="K2099" i="19"/>
  <c r="M2099" i="19" s="1"/>
  <c r="K2100" i="19"/>
  <c r="M2100" i="19" s="1"/>
  <c r="K2101" i="19"/>
  <c r="M2101" i="19" s="1"/>
  <c r="K2102" i="19"/>
  <c r="M2102" i="19" s="1"/>
  <c r="K2103" i="19"/>
  <c r="M2103" i="19" s="1"/>
  <c r="K2104" i="19"/>
  <c r="M2104" i="19" s="1"/>
  <c r="K2105" i="19"/>
  <c r="M2105" i="19" s="1"/>
  <c r="K2106" i="19"/>
  <c r="M2106" i="19" s="1"/>
  <c r="K2107" i="19"/>
  <c r="M2107" i="19" s="1"/>
  <c r="K2108" i="19"/>
  <c r="M2108" i="19" s="1"/>
  <c r="K2109" i="19"/>
  <c r="M2109" i="19" s="1"/>
  <c r="K2110" i="19"/>
  <c r="M2110" i="19" s="1"/>
  <c r="K2111" i="19"/>
  <c r="M2111" i="19" s="1"/>
  <c r="K2112" i="19"/>
  <c r="M2112" i="19" s="1"/>
  <c r="K2113" i="19"/>
  <c r="M2113" i="19" s="1"/>
  <c r="K2114" i="19"/>
  <c r="M2114" i="19" s="1"/>
  <c r="K2115" i="19"/>
  <c r="M2115" i="19" s="1"/>
  <c r="K2116" i="19"/>
  <c r="M2116" i="19" s="1"/>
  <c r="K2117" i="19"/>
  <c r="M2117" i="19" s="1"/>
  <c r="K2118" i="19"/>
  <c r="M2118" i="19" s="1"/>
  <c r="K2119" i="19"/>
  <c r="M2119" i="19" s="1"/>
  <c r="K2120" i="19"/>
  <c r="M2120" i="19" s="1"/>
  <c r="K2121" i="19"/>
  <c r="M2121" i="19" s="1"/>
  <c r="K2122" i="19"/>
  <c r="M2122" i="19" s="1"/>
  <c r="K2123" i="19"/>
  <c r="M2123" i="19" s="1"/>
  <c r="K2124" i="19"/>
  <c r="M2124" i="19" s="1"/>
  <c r="K2125" i="19"/>
  <c r="M2125" i="19" s="1"/>
  <c r="K2126" i="19"/>
  <c r="M2126" i="19" s="1"/>
  <c r="K2127" i="19"/>
  <c r="M2127" i="19" s="1"/>
  <c r="K2128" i="19"/>
  <c r="M2128" i="19" s="1"/>
  <c r="K2129" i="19"/>
  <c r="M2129" i="19" s="1"/>
  <c r="K2130" i="19"/>
  <c r="M2130" i="19" s="1"/>
  <c r="K2131" i="19"/>
  <c r="M2131" i="19" s="1"/>
  <c r="K2132" i="19"/>
  <c r="M2132" i="19" s="1"/>
  <c r="K2133" i="19"/>
  <c r="M2133" i="19" s="1"/>
  <c r="K2134" i="19"/>
  <c r="M2134" i="19" s="1"/>
  <c r="K2135" i="19"/>
  <c r="M2135" i="19" s="1"/>
  <c r="K2136" i="19"/>
  <c r="M2136" i="19" s="1"/>
  <c r="K2137" i="19"/>
  <c r="M2137" i="19" s="1"/>
  <c r="K2138" i="19"/>
  <c r="M2138" i="19" s="1"/>
  <c r="K2139" i="19"/>
  <c r="M2139" i="19" s="1"/>
  <c r="K2140" i="19"/>
  <c r="M2140" i="19" s="1"/>
  <c r="K2141" i="19"/>
  <c r="M2141" i="19" s="1"/>
  <c r="K2142" i="19"/>
  <c r="M2142" i="19" s="1"/>
  <c r="K2143" i="19"/>
  <c r="M2143" i="19" s="1"/>
  <c r="K2144" i="19"/>
  <c r="M2144" i="19" s="1"/>
  <c r="K2145" i="19"/>
  <c r="M2145" i="19" s="1"/>
  <c r="K2146" i="19"/>
  <c r="M2146" i="19" s="1"/>
  <c r="K2147" i="19"/>
  <c r="M2147" i="19" s="1"/>
  <c r="K2148" i="19"/>
  <c r="M2148" i="19" s="1"/>
  <c r="K2149" i="19"/>
  <c r="M2149" i="19" s="1"/>
  <c r="K2150" i="19"/>
  <c r="M2150" i="19" s="1"/>
  <c r="K2151" i="19"/>
  <c r="M2151" i="19" s="1"/>
  <c r="K2152" i="19"/>
  <c r="M2152" i="19" s="1"/>
  <c r="K2153" i="19"/>
  <c r="M2153" i="19" s="1"/>
  <c r="K2154" i="19"/>
  <c r="M2154" i="19" s="1"/>
  <c r="K2155" i="19"/>
  <c r="M2155" i="19" s="1"/>
  <c r="K2156" i="19"/>
  <c r="M2156" i="19" s="1"/>
  <c r="K2157" i="19"/>
  <c r="M2157" i="19" s="1"/>
  <c r="K2158" i="19"/>
  <c r="M2158" i="19" s="1"/>
  <c r="K2159" i="19"/>
  <c r="M2159" i="19" s="1"/>
  <c r="K2160" i="19"/>
  <c r="M2160" i="19" s="1"/>
  <c r="K2161" i="19"/>
  <c r="M2161" i="19" s="1"/>
  <c r="K2162" i="19"/>
  <c r="M2162" i="19" s="1"/>
  <c r="K2163" i="19"/>
  <c r="M2163" i="19" s="1"/>
  <c r="K2164" i="19"/>
  <c r="M2164" i="19" s="1"/>
  <c r="K2165" i="19"/>
  <c r="M2165" i="19" s="1"/>
  <c r="K2166" i="19"/>
  <c r="M2166" i="19" s="1"/>
  <c r="K2167" i="19"/>
  <c r="M2167" i="19" s="1"/>
  <c r="K2168" i="19"/>
  <c r="M2168" i="19" s="1"/>
  <c r="K2169" i="19"/>
  <c r="M2169" i="19" s="1"/>
  <c r="K2170" i="19"/>
  <c r="M2170" i="19" s="1"/>
  <c r="K2171" i="19"/>
  <c r="M2171" i="19" s="1"/>
  <c r="K2172" i="19"/>
  <c r="M2172" i="19" s="1"/>
  <c r="K2173" i="19"/>
  <c r="M2173" i="19" s="1"/>
  <c r="K2174" i="19"/>
  <c r="M2174" i="19" s="1"/>
  <c r="K2175" i="19"/>
  <c r="M2175" i="19" s="1"/>
  <c r="K2176" i="19"/>
  <c r="M2176" i="19" s="1"/>
  <c r="K2177" i="19"/>
  <c r="M2177" i="19" s="1"/>
  <c r="K2178" i="19"/>
  <c r="M2178" i="19" s="1"/>
  <c r="K2179" i="19"/>
  <c r="M2179" i="19" s="1"/>
  <c r="K2180" i="19"/>
  <c r="M2180" i="19" s="1"/>
  <c r="K2181" i="19"/>
  <c r="M2181" i="19" s="1"/>
  <c r="K2182" i="19"/>
  <c r="M2182" i="19" s="1"/>
  <c r="K2183" i="19"/>
  <c r="M2183" i="19" s="1"/>
  <c r="K2184" i="19"/>
  <c r="M2184" i="19" s="1"/>
  <c r="K2185" i="19"/>
  <c r="M2185" i="19" s="1"/>
  <c r="K2186" i="19"/>
  <c r="M2186" i="19" s="1"/>
  <c r="K2187" i="19"/>
  <c r="M2187" i="19" s="1"/>
  <c r="K2188" i="19"/>
  <c r="M2188" i="19" s="1"/>
  <c r="K2189" i="19"/>
  <c r="M2189" i="19" s="1"/>
  <c r="K2190" i="19"/>
  <c r="M2190" i="19" s="1"/>
  <c r="K2191" i="19"/>
  <c r="M2191" i="19" s="1"/>
  <c r="K2192" i="19"/>
  <c r="M2192" i="19" s="1"/>
  <c r="K2193" i="19"/>
  <c r="M2193" i="19" s="1"/>
  <c r="K2194" i="19"/>
  <c r="M2194" i="19" s="1"/>
  <c r="K2195" i="19"/>
  <c r="M2195" i="19" s="1"/>
  <c r="K2196" i="19"/>
  <c r="M2196" i="19" s="1"/>
  <c r="K2197" i="19"/>
  <c r="M2197" i="19" s="1"/>
  <c r="K2198" i="19"/>
  <c r="M2198" i="19" s="1"/>
  <c r="K2199" i="19"/>
  <c r="M2199" i="19" s="1"/>
  <c r="K2200" i="19"/>
  <c r="M2200" i="19" s="1"/>
  <c r="K2201" i="19"/>
  <c r="M2201" i="19" s="1"/>
  <c r="K2202" i="19"/>
  <c r="M2202" i="19" s="1"/>
  <c r="K2203" i="19"/>
  <c r="M2203" i="19" s="1"/>
  <c r="K2204" i="19"/>
  <c r="M2204" i="19" s="1"/>
  <c r="K2205" i="19"/>
  <c r="M2205" i="19" s="1"/>
  <c r="K2206" i="19"/>
  <c r="M2206" i="19" s="1"/>
  <c r="K2207" i="19"/>
  <c r="M2207" i="19" s="1"/>
  <c r="K2208" i="19"/>
  <c r="M2208" i="19" s="1"/>
  <c r="K2209" i="19"/>
  <c r="M2209" i="19" s="1"/>
  <c r="K2210" i="19"/>
  <c r="M2210" i="19" s="1"/>
  <c r="K2211" i="19"/>
  <c r="M2211" i="19" s="1"/>
  <c r="K2212" i="19"/>
  <c r="M2212" i="19" s="1"/>
  <c r="K2213" i="19"/>
  <c r="M2213" i="19" s="1"/>
  <c r="K2214" i="19"/>
  <c r="M2214" i="19" s="1"/>
  <c r="K2215" i="19"/>
  <c r="M2215" i="19" s="1"/>
  <c r="K2216" i="19"/>
  <c r="M2216" i="19" s="1"/>
  <c r="K2217" i="19"/>
  <c r="M2217" i="19" s="1"/>
  <c r="K2218" i="19"/>
  <c r="M2218" i="19" s="1"/>
  <c r="K2219" i="19"/>
  <c r="M2219" i="19" s="1"/>
  <c r="K2220" i="19"/>
  <c r="M2220" i="19" s="1"/>
  <c r="K2221" i="19"/>
  <c r="M2221" i="19" s="1"/>
  <c r="K2222" i="19"/>
  <c r="M2222" i="19" s="1"/>
  <c r="K2223" i="19"/>
  <c r="M2223" i="19" s="1"/>
  <c r="K2224" i="19"/>
  <c r="M2224" i="19" s="1"/>
  <c r="K2225" i="19"/>
  <c r="M2225" i="19" s="1"/>
  <c r="K2226" i="19"/>
  <c r="M2226" i="19" s="1"/>
  <c r="K2227" i="19"/>
  <c r="M2227" i="19" s="1"/>
  <c r="K2228" i="19"/>
  <c r="M2228" i="19" s="1"/>
  <c r="K2229" i="19"/>
  <c r="M2229" i="19" s="1"/>
  <c r="K2230" i="19"/>
  <c r="M2230" i="19" s="1"/>
  <c r="K2231" i="19"/>
  <c r="M2231" i="19" s="1"/>
  <c r="K2232" i="19"/>
  <c r="M2232" i="19" s="1"/>
  <c r="K2233" i="19"/>
  <c r="M2233" i="19" s="1"/>
  <c r="K2234" i="19"/>
  <c r="M2234" i="19" s="1"/>
  <c r="K2235" i="19"/>
  <c r="M2235" i="19" s="1"/>
  <c r="K2236" i="19"/>
  <c r="M2236" i="19" s="1"/>
  <c r="K2237" i="19"/>
  <c r="M2237" i="19" s="1"/>
  <c r="K2238" i="19"/>
  <c r="M2238" i="19" s="1"/>
  <c r="K2239" i="19"/>
  <c r="M2239" i="19" s="1"/>
  <c r="K2240" i="19"/>
  <c r="M2240" i="19" s="1"/>
  <c r="K2241" i="19"/>
  <c r="M2241" i="19" s="1"/>
  <c r="K2242" i="19"/>
  <c r="M2242" i="19" s="1"/>
  <c r="K2243" i="19"/>
  <c r="M2243" i="19" s="1"/>
  <c r="K2244" i="19"/>
  <c r="M2244" i="19" s="1"/>
  <c r="K2245" i="19"/>
  <c r="M2245" i="19" s="1"/>
  <c r="K2246" i="19"/>
  <c r="M2246" i="19" s="1"/>
  <c r="K2247" i="19"/>
  <c r="M2247" i="19" s="1"/>
  <c r="K2248" i="19"/>
  <c r="M2248" i="19" s="1"/>
  <c r="K2249" i="19"/>
  <c r="M2249" i="19" s="1"/>
  <c r="K2250" i="19"/>
  <c r="M2250" i="19" s="1"/>
  <c r="K2251" i="19"/>
  <c r="M2251" i="19" s="1"/>
  <c r="K2252" i="19"/>
  <c r="M2252" i="19" s="1"/>
  <c r="K2253" i="19"/>
  <c r="M2253" i="19" s="1"/>
  <c r="K2254" i="19"/>
  <c r="M2254" i="19" s="1"/>
  <c r="K2255" i="19"/>
  <c r="M2255" i="19" s="1"/>
  <c r="K2256" i="19"/>
  <c r="M2256" i="19" s="1"/>
  <c r="K2257" i="19"/>
  <c r="M2257" i="19" s="1"/>
  <c r="K2258" i="19"/>
  <c r="M2258" i="19" s="1"/>
  <c r="K2259" i="19"/>
  <c r="M2259" i="19" s="1"/>
  <c r="K2260" i="19"/>
  <c r="M2260" i="19" s="1"/>
  <c r="K2261" i="19"/>
  <c r="M2261" i="19" s="1"/>
  <c r="K2262" i="19"/>
  <c r="M2262" i="19" s="1"/>
  <c r="K2263" i="19"/>
  <c r="M2263" i="19" s="1"/>
  <c r="K2264" i="19"/>
  <c r="M2264" i="19" s="1"/>
  <c r="K2265" i="19"/>
  <c r="M2265" i="19" s="1"/>
  <c r="K2266" i="19"/>
  <c r="M2266" i="19" s="1"/>
  <c r="K2267" i="19"/>
  <c r="M2267" i="19" s="1"/>
  <c r="K2268" i="19"/>
  <c r="M2268" i="19" s="1"/>
  <c r="K2269" i="19"/>
  <c r="M2269" i="19" s="1"/>
  <c r="K2270" i="19"/>
  <c r="M2270" i="19" s="1"/>
  <c r="K2271" i="19"/>
  <c r="M2271" i="19" s="1"/>
  <c r="K2272" i="19"/>
  <c r="M2272" i="19" s="1"/>
  <c r="K2273" i="19"/>
  <c r="M2273" i="19" s="1"/>
  <c r="K2274" i="19"/>
  <c r="M2274" i="19" s="1"/>
  <c r="K2275" i="19"/>
  <c r="M2275" i="19" s="1"/>
  <c r="K2276" i="19"/>
  <c r="M2276" i="19" s="1"/>
  <c r="K2277" i="19"/>
  <c r="M2277" i="19" s="1"/>
  <c r="K2278" i="19"/>
  <c r="M2278" i="19" s="1"/>
  <c r="K2279" i="19"/>
  <c r="M2279" i="19" s="1"/>
  <c r="K2280" i="19"/>
  <c r="M2280" i="19" s="1"/>
  <c r="K2281" i="19"/>
  <c r="M2281" i="19" s="1"/>
  <c r="K2282" i="19"/>
  <c r="M2282" i="19" s="1"/>
  <c r="K2283" i="19"/>
  <c r="M2283" i="19" s="1"/>
  <c r="K2284" i="19"/>
  <c r="M2284" i="19" s="1"/>
  <c r="K2285" i="19"/>
  <c r="M2285" i="19" s="1"/>
  <c r="K2286" i="19"/>
  <c r="M2286" i="19" s="1"/>
  <c r="K2287" i="19"/>
  <c r="M2287" i="19" s="1"/>
  <c r="K2288" i="19"/>
  <c r="M2288" i="19" s="1"/>
  <c r="K2289" i="19"/>
  <c r="M2289" i="19" s="1"/>
  <c r="K2290" i="19"/>
  <c r="M2290" i="19" s="1"/>
  <c r="K2291" i="19"/>
  <c r="M2291" i="19" s="1"/>
  <c r="K2292" i="19"/>
  <c r="M2292" i="19" s="1"/>
  <c r="K2293" i="19"/>
  <c r="M2293" i="19" s="1"/>
  <c r="K2294" i="19"/>
  <c r="M2294" i="19" s="1"/>
  <c r="K2295" i="19"/>
  <c r="M2295" i="19" s="1"/>
  <c r="K2296" i="19"/>
  <c r="M2296" i="19" s="1"/>
  <c r="K2297" i="19"/>
  <c r="M2297" i="19" s="1"/>
  <c r="K2298" i="19"/>
  <c r="M2298" i="19" s="1"/>
  <c r="K2299" i="19"/>
  <c r="M2299" i="19" s="1"/>
  <c r="K2300" i="19"/>
  <c r="M2300" i="19" s="1"/>
  <c r="K2301" i="19"/>
  <c r="M2301" i="19" s="1"/>
  <c r="K2302" i="19"/>
  <c r="M2302" i="19" s="1"/>
  <c r="K2303" i="19"/>
  <c r="M2303" i="19" s="1"/>
  <c r="K2304" i="19"/>
  <c r="M2304" i="19" s="1"/>
  <c r="K2305" i="19"/>
  <c r="M2305" i="19" s="1"/>
  <c r="K2306" i="19"/>
  <c r="M2306" i="19" s="1"/>
  <c r="K2307" i="19"/>
  <c r="M2307" i="19" s="1"/>
  <c r="K2308" i="19"/>
  <c r="M2308" i="19" s="1"/>
  <c r="K2309" i="19"/>
  <c r="M2309" i="19" s="1"/>
  <c r="K2310" i="19"/>
  <c r="M2310" i="19" s="1"/>
  <c r="K2311" i="19"/>
  <c r="M2311" i="19" s="1"/>
  <c r="K2312" i="19"/>
  <c r="M2312" i="19" s="1"/>
  <c r="K2313" i="19"/>
  <c r="M2313" i="19" s="1"/>
  <c r="K2314" i="19"/>
  <c r="M2314" i="19" s="1"/>
  <c r="K2315" i="19"/>
  <c r="M2315" i="19" s="1"/>
  <c r="K2316" i="19"/>
  <c r="M2316" i="19" s="1"/>
  <c r="K2317" i="19"/>
  <c r="M2317" i="19" s="1"/>
  <c r="K2318" i="19"/>
  <c r="M2318" i="19" s="1"/>
  <c r="K2319" i="19"/>
  <c r="M2319" i="19" s="1"/>
  <c r="K2320" i="19"/>
  <c r="M2320" i="19" s="1"/>
  <c r="K2321" i="19"/>
  <c r="M2321" i="19" s="1"/>
  <c r="K2322" i="19"/>
  <c r="M2322" i="19" s="1"/>
  <c r="K2323" i="19"/>
  <c r="M2323" i="19" s="1"/>
  <c r="K2324" i="19"/>
  <c r="M2324" i="19" s="1"/>
  <c r="K2325" i="19"/>
  <c r="M2325" i="19" s="1"/>
  <c r="K2326" i="19"/>
  <c r="M2326" i="19" s="1"/>
  <c r="K2327" i="19"/>
  <c r="M2327" i="19" s="1"/>
  <c r="K2328" i="19"/>
  <c r="M2328" i="19" s="1"/>
  <c r="K2329" i="19"/>
  <c r="M2329" i="19" s="1"/>
  <c r="K2330" i="19"/>
  <c r="M2330" i="19" s="1"/>
  <c r="K2331" i="19"/>
  <c r="M2331" i="19" s="1"/>
  <c r="K2332" i="19"/>
  <c r="M2332" i="19" s="1"/>
  <c r="K2333" i="19"/>
  <c r="M2333" i="19" s="1"/>
  <c r="K2334" i="19"/>
  <c r="M2334" i="19" s="1"/>
  <c r="K2335" i="19"/>
  <c r="M2335" i="19" s="1"/>
  <c r="K2336" i="19"/>
  <c r="M2336" i="19" s="1"/>
  <c r="K2337" i="19"/>
  <c r="M2337" i="19" s="1"/>
  <c r="K2338" i="19"/>
  <c r="M2338" i="19" s="1"/>
  <c r="K2339" i="19"/>
  <c r="M2339" i="19" s="1"/>
  <c r="K2340" i="19"/>
  <c r="M2340" i="19" s="1"/>
  <c r="K2341" i="19"/>
  <c r="M2341" i="19" s="1"/>
  <c r="K2342" i="19"/>
  <c r="M2342" i="19" s="1"/>
  <c r="K2343" i="19"/>
  <c r="M2343" i="19" s="1"/>
  <c r="K2344" i="19"/>
  <c r="M2344" i="19" s="1"/>
  <c r="K2345" i="19"/>
  <c r="M2345" i="19" s="1"/>
  <c r="K2346" i="19"/>
  <c r="M2346" i="19" s="1"/>
  <c r="K2347" i="19"/>
  <c r="M2347" i="19" s="1"/>
  <c r="K2348" i="19"/>
  <c r="M2348" i="19" s="1"/>
  <c r="K2349" i="19"/>
  <c r="M2349" i="19" s="1"/>
  <c r="K2350" i="19"/>
  <c r="M2350" i="19" s="1"/>
  <c r="K2351" i="19"/>
  <c r="M2351" i="19" s="1"/>
  <c r="K2352" i="19"/>
  <c r="M2352" i="19" s="1"/>
  <c r="K2353" i="19"/>
  <c r="M2353" i="19" s="1"/>
  <c r="K2354" i="19"/>
  <c r="M2354" i="19" s="1"/>
  <c r="K2355" i="19"/>
  <c r="M2355" i="19" s="1"/>
  <c r="K2356" i="19"/>
  <c r="M2356" i="19" s="1"/>
  <c r="K2357" i="19"/>
  <c r="M2357" i="19" s="1"/>
  <c r="K2358" i="19"/>
  <c r="M2358" i="19" s="1"/>
  <c r="K2359" i="19"/>
  <c r="M2359" i="19" s="1"/>
  <c r="K2360" i="19"/>
  <c r="M2360" i="19" s="1"/>
  <c r="K2361" i="19"/>
  <c r="M2361" i="19" s="1"/>
  <c r="K2362" i="19"/>
  <c r="M2362" i="19" s="1"/>
  <c r="K2363" i="19"/>
  <c r="M2363" i="19" s="1"/>
  <c r="K2364" i="19"/>
  <c r="M2364" i="19" s="1"/>
  <c r="K2365" i="19"/>
  <c r="M2365" i="19" s="1"/>
  <c r="K2366" i="19"/>
  <c r="M2366" i="19" s="1"/>
  <c r="K2367" i="19"/>
  <c r="M2367" i="19" s="1"/>
  <c r="K2368" i="19"/>
  <c r="M2368" i="19" s="1"/>
  <c r="K2369" i="19"/>
  <c r="M2369" i="19" s="1"/>
  <c r="K2370" i="19"/>
  <c r="M2370" i="19" s="1"/>
  <c r="K2371" i="19"/>
  <c r="M2371" i="19" s="1"/>
  <c r="K2372" i="19"/>
  <c r="M2372" i="19" s="1"/>
  <c r="K2373" i="19"/>
  <c r="M2373" i="19" s="1"/>
  <c r="K2374" i="19"/>
  <c r="M2374" i="19" s="1"/>
  <c r="K2375" i="19"/>
  <c r="M2375" i="19" s="1"/>
  <c r="K2376" i="19"/>
  <c r="M2376" i="19" s="1"/>
  <c r="K2377" i="19"/>
  <c r="M2377" i="19" s="1"/>
  <c r="K2378" i="19"/>
  <c r="M2378" i="19" s="1"/>
  <c r="K2379" i="19"/>
  <c r="M2379" i="19" s="1"/>
  <c r="K2380" i="19"/>
  <c r="M2380" i="19" s="1"/>
  <c r="K2381" i="19"/>
  <c r="M2381" i="19" s="1"/>
  <c r="K2382" i="19"/>
  <c r="M2382" i="19" s="1"/>
  <c r="K2383" i="19"/>
  <c r="M2383" i="19" s="1"/>
  <c r="K2384" i="19"/>
  <c r="M2384" i="19" s="1"/>
  <c r="K2385" i="19"/>
  <c r="M2385" i="19" s="1"/>
  <c r="K2386" i="19"/>
  <c r="M2386" i="19" s="1"/>
  <c r="K2387" i="19"/>
  <c r="M2387" i="19" s="1"/>
  <c r="K2388" i="19"/>
  <c r="M2388" i="19" s="1"/>
  <c r="K2389" i="19"/>
  <c r="M2389" i="19" s="1"/>
  <c r="K2390" i="19"/>
  <c r="M2390" i="19" s="1"/>
  <c r="K2391" i="19"/>
  <c r="M2391" i="19" s="1"/>
  <c r="K2392" i="19"/>
  <c r="M2392" i="19" s="1"/>
  <c r="K2393" i="19"/>
  <c r="M2393" i="19" s="1"/>
  <c r="K2394" i="19"/>
  <c r="M2394" i="19" s="1"/>
  <c r="K2395" i="19"/>
  <c r="M2395" i="19" s="1"/>
  <c r="K2396" i="19"/>
  <c r="M2396" i="19" s="1"/>
  <c r="K2397" i="19"/>
  <c r="M2397" i="19" s="1"/>
  <c r="K2398" i="19"/>
  <c r="M2398" i="19" s="1"/>
  <c r="K2399" i="19"/>
  <c r="M2399" i="19" s="1"/>
  <c r="K2400" i="19"/>
  <c r="M2400" i="19" s="1"/>
  <c r="K2401" i="19"/>
  <c r="M2401" i="19" s="1"/>
  <c r="K2402" i="19"/>
  <c r="M2402" i="19" s="1"/>
  <c r="K2403" i="19"/>
  <c r="M2403" i="19" s="1"/>
  <c r="K2404" i="19"/>
  <c r="M2404" i="19" s="1"/>
  <c r="K2405" i="19"/>
  <c r="M2405" i="19" s="1"/>
  <c r="K2406" i="19"/>
  <c r="M2406" i="19" s="1"/>
  <c r="K2407" i="19"/>
  <c r="M2407" i="19" s="1"/>
  <c r="K2408" i="19"/>
  <c r="M2408" i="19" s="1"/>
  <c r="K2409" i="19"/>
  <c r="M2409" i="19" s="1"/>
  <c r="K2410" i="19"/>
  <c r="M2410" i="19" s="1"/>
  <c r="K2411" i="19"/>
  <c r="M2411" i="19" s="1"/>
  <c r="K2412" i="19"/>
  <c r="M2412" i="19" s="1"/>
  <c r="K2413" i="19"/>
  <c r="M2413" i="19" s="1"/>
  <c r="K2414" i="19"/>
  <c r="M2414" i="19" s="1"/>
  <c r="K2415" i="19"/>
  <c r="M2415" i="19" s="1"/>
  <c r="K2416" i="19"/>
  <c r="M2416" i="19" s="1"/>
  <c r="K2417" i="19"/>
  <c r="M2417" i="19" s="1"/>
  <c r="K2418" i="19"/>
  <c r="M2418" i="19" s="1"/>
  <c r="K2419" i="19"/>
  <c r="M2419" i="19" s="1"/>
  <c r="K2420" i="19"/>
  <c r="M2420" i="19" s="1"/>
  <c r="K2421" i="19"/>
  <c r="M2421" i="19" s="1"/>
  <c r="K2422" i="19"/>
  <c r="M2422" i="19" s="1"/>
  <c r="K2423" i="19"/>
  <c r="M2423" i="19" s="1"/>
  <c r="K2424" i="19"/>
  <c r="M2424" i="19" s="1"/>
  <c r="K2425" i="19"/>
  <c r="M2425" i="19" s="1"/>
  <c r="K2426" i="19"/>
  <c r="M2426" i="19" s="1"/>
  <c r="K2427" i="19"/>
  <c r="M2427" i="19" s="1"/>
  <c r="K2428" i="19"/>
  <c r="M2428" i="19" s="1"/>
  <c r="K2429" i="19"/>
  <c r="M2429" i="19" s="1"/>
  <c r="K2430" i="19"/>
  <c r="M2430" i="19" s="1"/>
  <c r="K2431" i="19"/>
  <c r="M2431" i="19" s="1"/>
  <c r="K2432" i="19"/>
  <c r="M2432" i="19" s="1"/>
  <c r="K2433" i="19"/>
  <c r="M2433" i="19" s="1"/>
  <c r="K2434" i="19"/>
  <c r="M2434" i="19" s="1"/>
  <c r="K2435" i="19"/>
  <c r="M2435" i="19" s="1"/>
  <c r="K2436" i="19"/>
  <c r="M2436" i="19" s="1"/>
  <c r="K2437" i="19"/>
  <c r="M2437" i="19" s="1"/>
  <c r="K2438" i="19"/>
  <c r="M2438" i="19" s="1"/>
  <c r="K2439" i="19"/>
  <c r="M2439" i="19" s="1"/>
  <c r="K2440" i="19"/>
  <c r="M2440" i="19" s="1"/>
  <c r="K2441" i="19"/>
  <c r="M2441" i="19" s="1"/>
  <c r="K2442" i="19"/>
  <c r="M2442" i="19" s="1"/>
  <c r="K2443" i="19"/>
  <c r="M2443" i="19" s="1"/>
  <c r="K2444" i="19"/>
  <c r="M2444" i="19" s="1"/>
  <c r="K2445" i="19"/>
  <c r="M2445" i="19" s="1"/>
  <c r="K2446" i="19"/>
  <c r="M2446" i="19" s="1"/>
  <c r="K2447" i="19"/>
  <c r="M2447" i="19" s="1"/>
  <c r="K2448" i="19"/>
  <c r="M2448" i="19" s="1"/>
  <c r="K2449" i="19"/>
  <c r="M2449" i="19" s="1"/>
  <c r="K2450" i="19"/>
  <c r="M2450" i="19" s="1"/>
  <c r="K2451" i="19"/>
  <c r="M2451" i="19" s="1"/>
  <c r="K2452" i="19"/>
  <c r="M2452" i="19" s="1"/>
  <c r="K2453" i="19"/>
  <c r="M2453" i="19" s="1"/>
  <c r="K2454" i="19"/>
  <c r="M2454" i="19" s="1"/>
  <c r="K2455" i="19"/>
  <c r="M2455" i="19" s="1"/>
  <c r="K2456" i="19"/>
  <c r="M2456" i="19" s="1"/>
  <c r="K2457" i="19"/>
  <c r="M2457" i="19" s="1"/>
  <c r="K2458" i="19"/>
  <c r="M2458" i="19" s="1"/>
  <c r="K2459" i="19"/>
  <c r="M2459" i="19" s="1"/>
  <c r="K2460" i="19"/>
  <c r="M2460" i="19" s="1"/>
  <c r="K2461" i="19"/>
  <c r="M2461" i="19" s="1"/>
  <c r="K2462" i="19"/>
  <c r="M2462" i="19" s="1"/>
  <c r="K2463" i="19"/>
  <c r="M2463" i="19" s="1"/>
  <c r="K2464" i="19"/>
  <c r="M2464" i="19" s="1"/>
  <c r="K2465" i="19"/>
  <c r="M2465" i="19" s="1"/>
  <c r="K2466" i="19"/>
  <c r="M2466" i="19" s="1"/>
  <c r="K2467" i="19"/>
  <c r="M2467" i="19" s="1"/>
  <c r="K2468" i="19"/>
  <c r="M2468" i="19" s="1"/>
  <c r="K2469" i="19"/>
  <c r="M2469" i="19" s="1"/>
  <c r="K2470" i="19"/>
  <c r="M2470" i="19" s="1"/>
  <c r="K2471" i="19"/>
  <c r="M2471" i="19" s="1"/>
  <c r="K2472" i="19"/>
  <c r="M2472" i="19" s="1"/>
  <c r="K2473" i="19"/>
  <c r="M2473" i="19" s="1"/>
  <c r="K2474" i="19"/>
  <c r="M2474" i="19" s="1"/>
  <c r="K2475" i="19"/>
  <c r="M2475" i="19" s="1"/>
  <c r="K2476" i="19"/>
  <c r="M2476" i="19" s="1"/>
  <c r="K2477" i="19"/>
  <c r="M2477" i="19" s="1"/>
  <c r="K2478" i="19"/>
  <c r="M2478" i="19" s="1"/>
  <c r="K2479" i="19"/>
  <c r="M2479" i="19" s="1"/>
  <c r="K2480" i="19"/>
  <c r="M2480" i="19" s="1"/>
  <c r="K2481" i="19"/>
  <c r="M2481" i="19" s="1"/>
  <c r="K2482" i="19"/>
  <c r="M2482" i="19" s="1"/>
  <c r="K2483" i="19"/>
  <c r="M2483" i="19" s="1"/>
  <c r="K2484" i="19"/>
  <c r="M2484" i="19" s="1"/>
  <c r="K2485" i="19"/>
  <c r="M2485" i="19" s="1"/>
  <c r="K2486" i="19"/>
  <c r="M2486" i="19" s="1"/>
  <c r="K2487" i="19"/>
  <c r="M2487" i="19" s="1"/>
  <c r="K2488" i="19"/>
  <c r="M2488" i="19" s="1"/>
  <c r="K2489" i="19"/>
  <c r="M2489" i="19" s="1"/>
  <c r="K2490" i="19"/>
  <c r="M2490" i="19" s="1"/>
  <c r="K2491" i="19"/>
  <c r="M2491" i="19" s="1"/>
  <c r="K2492" i="19"/>
  <c r="M2492" i="19" s="1"/>
  <c r="K2493" i="19"/>
  <c r="M2493" i="19" s="1"/>
  <c r="K2494" i="19"/>
  <c r="M2494" i="19" s="1"/>
  <c r="K2495" i="19"/>
  <c r="M2495" i="19" s="1"/>
  <c r="K2496" i="19"/>
  <c r="M2496" i="19" s="1"/>
  <c r="K2497" i="19"/>
  <c r="M2497" i="19" s="1"/>
  <c r="K2498" i="19"/>
  <c r="M2498" i="19" s="1"/>
  <c r="K2499" i="19"/>
  <c r="M2499" i="19" s="1"/>
  <c r="K2500" i="19"/>
  <c r="M2500" i="19" s="1"/>
  <c r="K2501" i="19"/>
  <c r="M2501" i="19" s="1"/>
  <c r="K2502" i="19"/>
  <c r="M2502" i="19" s="1"/>
  <c r="K2503" i="19"/>
  <c r="M2503" i="19" s="1"/>
  <c r="K2504" i="19"/>
  <c r="M2504" i="19" s="1"/>
  <c r="K2505" i="19"/>
  <c r="M2505" i="19" s="1"/>
  <c r="K2506" i="19"/>
  <c r="M2506" i="19" s="1"/>
  <c r="K2507" i="19"/>
  <c r="M2507" i="19" s="1"/>
  <c r="K2508" i="19"/>
  <c r="M2508" i="19" s="1"/>
  <c r="K2509" i="19"/>
  <c r="M2509" i="19" s="1"/>
  <c r="K2510" i="19"/>
  <c r="M2510" i="19" s="1"/>
  <c r="K2511" i="19"/>
  <c r="M2511" i="19" s="1"/>
  <c r="K2512" i="19"/>
  <c r="M2512" i="19" s="1"/>
  <c r="K2513" i="19"/>
  <c r="M2513" i="19" s="1"/>
  <c r="K2514" i="19"/>
  <c r="M2514" i="19" s="1"/>
  <c r="K2515" i="19"/>
  <c r="M2515" i="19" s="1"/>
  <c r="K2516" i="19"/>
  <c r="M2516" i="19" s="1"/>
  <c r="K2517" i="19"/>
  <c r="M2517" i="19" s="1"/>
  <c r="K2518" i="19"/>
  <c r="M2518" i="19" s="1"/>
  <c r="K2519" i="19"/>
  <c r="M2519" i="19" s="1"/>
  <c r="K2520" i="19"/>
  <c r="M2520" i="19" s="1"/>
  <c r="K2521" i="19"/>
  <c r="M2521" i="19" s="1"/>
  <c r="K2522" i="19"/>
  <c r="M2522" i="19" s="1"/>
  <c r="K2523" i="19"/>
  <c r="M2523" i="19" s="1"/>
  <c r="K2524" i="19"/>
  <c r="M2524" i="19" s="1"/>
  <c r="K2525" i="19"/>
  <c r="M2525" i="19" s="1"/>
  <c r="K2526" i="19"/>
  <c r="M2526" i="19" s="1"/>
  <c r="K2527" i="19"/>
  <c r="M2527" i="19" s="1"/>
  <c r="K2528" i="19"/>
  <c r="M2528" i="19" s="1"/>
  <c r="K2529" i="19"/>
  <c r="M2529" i="19" s="1"/>
  <c r="K2530" i="19"/>
  <c r="M2530" i="19" s="1"/>
  <c r="K2531" i="19"/>
  <c r="M2531" i="19" s="1"/>
  <c r="K2532" i="19"/>
  <c r="M2532" i="19" s="1"/>
  <c r="K2533" i="19"/>
  <c r="M2533" i="19" s="1"/>
  <c r="K2534" i="19"/>
  <c r="M2534" i="19" s="1"/>
  <c r="K2535" i="19"/>
  <c r="M2535" i="19" s="1"/>
  <c r="K2536" i="19"/>
  <c r="M2536" i="19" s="1"/>
  <c r="K2537" i="19"/>
  <c r="M2537" i="19" s="1"/>
  <c r="K2538" i="19"/>
  <c r="M2538" i="19" s="1"/>
  <c r="K2539" i="19"/>
  <c r="M2539" i="19" s="1"/>
  <c r="K2540" i="19"/>
  <c r="M2540" i="19" s="1"/>
  <c r="K2541" i="19"/>
  <c r="M2541" i="19" s="1"/>
  <c r="K2542" i="19"/>
  <c r="M2542" i="19" s="1"/>
  <c r="K2543" i="19"/>
  <c r="M2543" i="19" s="1"/>
  <c r="K2544" i="19"/>
  <c r="M2544" i="19" s="1"/>
  <c r="K2545" i="19"/>
  <c r="M2545" i="19" s="1"/>
  <c r="K2546" i="19"/>
  <c r="M2546" i="19" s="1"/>
  <c r="K2547" i="19"/>
  <c r="M2547" i="19" s="1"/>
  <c r="K2548" i="19"/>
  <c r="M2548" i="19" s="1"/>
  <c r="K2549" i="19"/>
  <c r="M2549" i="19" s="1"/>
  <c r="K2550" i="19"/>
  <c r="M2550" i="19" s="1"/>
  <c r="K2551" i="19"/>
  <c r="M2551" i="19" s="1"/>
  <c r="K2552" i="19"/>
  <c r="M2552" i="19" s="1"/>
  <c r="K2553" i="19"/>
  <c r="M2553" i="19" s="1"/>
  <c r="K2554" i="19"/>
  <c r="M2554" i="19" s="1"/>
  <c r="K2555" i="19"/>
  <c r="M2555" i="19" s="1"/>
  <c r="K2556" i="19"/>
  <c r="M2556" i="19" s="1"/>
  <c r="K2557" i="19"/>
  <c r="M2557" i="19" s="1"/>
  <c r="K2558" i="19"/>
  <c r="M2558" i="19" s="1"/>
  <c r="K2559" i="19"/>
  <c r="M2559" i="19" s="1"/>
  <c r="K2560" i="19"/>
  <c r="M2560" i="19" s="1"/>
  <c r="K2561" i="19"/>
  <c r="M2561" i="19" s="1"/>
  <c r="K2562" i="19"/>
  <c r="M2562" i="19" s="1"/>
  <c r="K2563" i="19"/>
  <c r="M2563" i="19" s="1"/>
  <c r="K2564" i="19"/>
  <c r="M2564" i="19" s="1"/>
  <c r="K2565" i="19"/>
  <c r="M2565" i="19" s="1"/>
  <c r="K2566" i="19"/>
  <c r="M2566" i="19" s="1"/>
  <c r="K2567" i="19"/>
  <c r="M2567" i="19" s="1"/>
  <c r="K2568" i="19"/>
  <c r="M2568" i="19" s="1"/>
  <c r="K2569" i="19"/>
  <c r="M2569" i="19" s="1"/>
  <c r="K2570" i="19"/>
  <c r="M2570" i="19" s="1"/>
  <c r="K2571" i="19"/>
  <c r="M2571" i="19" s="1"/>
  <c r="K2572" i="19"/>
  <c r="M2572" i="19" s="1"/>
  <c r="K2573" i="19"/>
  <c r="M2573" i="19" s="1"/>
  <c r="K2574" i="19"/>
  <c r="M2574" i="19" s="1"/>
  <c r="K2575" i="19"/>
  <c r="M2575" i="19" s="1"/>
  <c r="K2576" i="19"/>
  <c r="M2576" i="19" s="1"/>
  <c r="K2577" i="19"/>
  <c r="M2577" i="19" s="1"/>
  <c r="K2578" i="19"/>
  <c r="M2578" i="19" s="1"/>
  <c r="K2579" i="19"/>
  <c r="M2579" i="19" s="1"/>
  <c r="K2580" i="19"/>
  <c r="M2580" i="19" s="1"/>
  <c r="K2581" i="19"/>
  <c r="M2581" i="19" s="1"/>
  <c r="K2582" i="19"/>
  <c r="M2582" i="19" s="1"/>
  <c r="K2583" i="19"/>
  <c r="M2583" i="19" s="1"/>
  <c r="K2584" i="19"/>
  <c r="M2584" i="19" s="1"/>
  <c r="K2585" i="19"/>
  <c r="M2585" i="19" s="1"/>
  <c r="K2586" i="19"/>
  <c r="M2586" i="19" s="1"/>
  <c r="K2587" i="19"/>
  <c r="M2587" i="19" s="1"/>
  <c r="K2588" i="19"/>
  <c r="M2588" i="19" s="1"/>
  <c r="K2589" i="19"/>
  <c r="M2589" i="19" s="1"/>
  <c r="K2590" i="19"/>
  <c r="M2590" i="19" s="1"/>
  <c r="K2591" i="19"/>
  <c r="M2591" i="19" s="1"/>
  <c r="K2592" i="19"/>
  <c r="M2592" i="19" s="1"/>
  <c r="K2593" i="19"/>
  <c r="M2593" i="19" s="1"/>
  <c r="K2594" i="19"/>
  <c r="M2594" i="19" s="1"/>
  <c r="K2595" i="19"/>
  <c r="M2595" i="19" s="1"/>
  <c r="K2596" i="19"/>
  <c r="M2596" i="19" s="1"/>
  <c r="K2597" i="19"/>
  <c r="M2597" i="19" s="1"/>
  <c r="K2598" i="19"/>
  <c r="M2598" i="19" s="1"/>
  <c r="K2599" i="19"/>
  <c r="M2599" i="19" s="1"/>
  <c r="K2600" i="19"/>
  <c r="M2600" i="19" s="1"/>
  <c r="K2601" i="19"/>
  <c r="M2601" i="19" s="1"/>
  <c r="K2602" i="19"/>
  <c r="M2602" i="19" s="1"/>
  <c r="K2603" i="19"/>
  <c r="M2603" i="19" s="1"/>
  <c r="K2604" i="19"/>
  <c r="M2604" i="19" s="1"/>
  <c r="K2605" i="19"/>
  <c r="M2605" i="19" s="1"/>
  <c r="K2606" i="19"/>
  <c r="M2606" i="19" s="1"/>
  <c r="K2607" i="19"/>
  <c r="M2607" i="19" s="1"/>
  <c r="K2608" i="19"/>
  <c r="M2608" i="19" s="1"/>
  <c r="K2609" i="19"/>
  <c r="M2609" i="19" s="1"/>
  <c r="K2610" i="19"/>
  <c r="M2610" i="19" s="1"/>
  <c r="K2611" i="19"/>
  <c r="M2611" i="19" s="1"/>
  <c r="K2612" i="19"/>
  <c r="M2612" i="19" s="1"/>
  <c r="K2613" i="19"/>
  <c r="M2613" i="19" s="1"/>
  <c r="K2614" i="19"/>
  <c r="M2614" i="19" s="1"/>
  <c r="K2615" i="19"/>
  <c r="M2615" i="19" s="1"/>
  <c r="K2616" i="19"/>
  <c r="M2616" i="19" s="1"/>
  <c r="K2617" i="19"/>
  <c r="M2617" i="19" s="1"/>
  <c r="K2618" i="19"/>
  <c r="M2618" i="19" s="1"/>
  <c r="K2619" i="19"/>
  <c r="M2619" i="19" s="1"/>
  <c r="K2620" i="19"/>
  <c r="M2620" i="19" s="1"/>
  <c r="K2621" i="19"/>
  <c r="M2621" i="19" s="1"/>
  <c r="K2622" i="19"/>
  <c r="M2622" i="19" s="1"/>
  <c r="K2623" i="19"/>
  <c r="M2623" i="19" s="1"/>
  <c r="K2624" i="19"/>
  <c r="M2624" i="19" s="1"/>
  <c r="K2625" i="19"/>
  <c r="M2625" i="19" s="1"/>
  <c r="K2626" i="19"/>
  <c r="M2626" i="19" s="1"/>
  <c r="K2627" i="19"/>
  <c r="M2627" i="19" s="1"/>
  <c r="K2628" i="19"/>
  <c r="M2628" i="19" s="1"/>
  <c r="K2629" i="19"/>
  <c r="M2629" i="19" s="1"/>
  <c r="K2630" i="19"/>
  <c r="M2630" i="19" s="1"/>
  <c r="K2631" i="19"/>
  <c r="M2631" i="19" s="1"/>
  <c r="K2632" i="19"/>
  <c r="M2632" i="19" s="1"/>
  <c r="K2633" i="19"/>
  <c r="M2633" i="19" s="1"/>
  <c r="K2634" i="19"/>
  <c r="M2634" i="19" s="1"/>
  <c r="K2635" i="19"/>
  <c r="M2635" i="19" s="1"/>
  <c r="K2636" i="19"/>
  <c r="M2636" i="19" s="1"/>
  <c r="K2637" i="19"/>
  <c r="M2637" i="19" s="1"/>
  <c r="K2638" i="19"/>
  <c r="M2638" i="19" s="1"/>
  <c r="K2639" i="19"/>
  <c r="M2639" i="19" s="1"/>
  <c r="K2640" i="19"/>
  <c r="M2640" i="19" s="1"/>
  <c r="K2641" i="19"/>
  <c r="M2641" i="19" s="1"/>
  <c r="K2642" i="19"/>
  <c r="M2642" i="19" s="1"/>
  <c r="K2643" i="19"/>
  <c r="M2643" i="19" s="1"/>
  <c r="K2644" i="19"/>
  <c r="M2644" i="19" s="1"/>
  <c r="K2645" i="19"/>
  <c r="M2645" i="19" s="1"/>
  <c r="K2646" i="19"/>
  <c r="M2646" i="19" s="1"/>
  <c r="K2647" i="19"/>
  <c r="M2647" i="19" s="1"/>
  <c r="K2648" i="19"/>
  <c r="M2648" i="19" s="1"/>
  <c r="K2649" i="19"/>
  <c r="M2649" i="19" s="1"/>
  <c r="K2650" i="19"/>
  <c r="M2650" i="19" s="1"/>
  <c r="K2651" i="19"/>
  <c r="M2651" i="19" s="1"/>
  <c r="K2652" i="19"/>
  <c r="M2652" i="19" s="1"/>
  <c r="K2653" i="19"/>
  <c r="M2653" i="19" s="1"/>
  <c r="K2654" i="19"/>
  <c r="M2654" i="19" s="1"/>
  <c r="K2655" i="19"/>
  <c r="M2655" i="19" s="1"/>
  <c r="K2656" i="19"/>
  <c r="M2656" i="19" s="1"/>
  <c r="K2657" i="19"/>
  <c r="M2657" i="19" s="1"/>
  <c r="K2658" i="19"/>
  <c r="M2658" i="19" s="1"/>
  <c r="K2659" i="19"/>
  <c r="M2659" i="19" s="1"/>
  <c r="K2660" i="19"/>
  <c r="M2660" i="19" s="1"/>
  <c r="K2661" i="19"/>
  <c r="M2661" i="19" s="1"/>
  <c r="K2662" i="19"/>
  <c r="M2662" i="19" s="1"/>
  <c r="K2663" i="19"/>
  <c r="M2663" i="19" s="1"/>
  <c r="K2664" i="19"/>
  <c r="M2664" i="19" s="1"/>
  <c r="K2665" i="19"/>
  <c r="M2665" i="19" s="1"/>
  <c r="K2666" i="19"/>
  <c r="M2666" i="19" s="1"/>
  <c r="K2667" i="19"/>
  <c r="M2667" i="19" s="1"/>
  <c r="K2668" i="19"/>
  <c r="M2668" i="19" s="1"/>
  <c r="K2669" i="19"/>
  <c r="M2669" i="19" s="1"/>
  <c r="K2670" i="19"/>
  <c r="M2670" i="19" s="1"/>
  <c r="K2671" i="19"/>
  <c r="M2671" i="19" s="1"/>
  <c r="K2672" i="19"/>
  <c r="M2672" i="19" s="1"/>
  <c r="K2673" i="19"/>
  <c r="M2673" i="19" s="1"/>
  <c r="K2674" i="19"/>
  <c r="M2674" i="19" s="1"/>
  <c r="K2675" i="19"/>
  <c r="M2675" i="19" s="1"/>
  <c r="K2676" i="19"/>
  <c r="M2676" i="19" s="1"/>
  <c r="K2677" i="19"/>
  <c r="M2677" i="19" s="1"/>
  <c r="K2678" i="19"/>
  <c r="M2678" i="19" s="1"/>
  <c r="K2679" i="19"/>
  <c r="M2679" i="19" s="1"/>
  <c r="K2680" i="19"/>
  <c r="M2680" i="19" s="1"/>
  <c r="K2681" i="19"/>
  <c r="M2681" i="19" s="1"/>
  <c r="K2682" i="19"/>
  <c r="M2682" i="19" s="1"/>
  <c r="K2683" i="19"/>
  <c r="M2683" i="19" s="1"/>
  <c r="K2684" i="19"/>
  <c r="M2684" i="19" s="1"/>
  <c r="K2685" i="19"/>
  <c r="M2685" i="19" s="1"/>
  <c r="K2686" i="19"/>
  <c r="M2686" i="19" s="1"/>
  <c r="K2687" i="19"/>
  <c r="M2687" i="19" s="1"/>
  <c r="K2688" i="19"/>
  <c r="M2688" i="19" s="1"/>
  <c r="K2689" i="19"/>
  <c r="M2689" i="19" s="1"/>
  <c r="K2690" i="19"/>
  <c r="M2690" i="19" s="1"/>
  <c r="K2691" i="19"/>
  <c r="M2691" i="19" s="1"/>
  <c r="K2692" i="19"/>
  <c r="M2692" i="19" s="1"/>
  <c r="K2693" i="19"/>
  <c r="M2693" i="19" s="1"/>
  <c r="K2694" i="19"/>
  <c r="M2694" i="19" s="1"/>
  <c r="K2695" i="19"/>
  <c r="M2695" i="19" s="1"/>
  <c r="K2696" i="19"/>
  <c r="M2696" i="19" s="1"/>
  <c r="K2697" i="19"/>
  <c r="M2697" i="19" s="1"/>
  <c r="K2698" i="19"/>
  <c r="M2698" i="19" s="1"/>
  <c r="K2699" i="19"/>
  <c r="M2699" i="19" s="1"/>
  <c r="K2700" i="19"/>
  <c r="M2700" i="19" s="1"/>
  <c r="K2701" i="19"/>
  <c r="M2701" i="19" s="1"/>
  <c r="K2702" i="19"/>
  <c r="M2702" i="19" s="1"/>
  <c r="K2703" i="19"/>
  <c r="M2703" i="19" s="1"/>
  <c r="K2704" i="19"/>
  <c r="M2704" i="19" s="1"/>
  <c r="K2705" i="19"/>
  <c r="M2705" i="19" s="1"/>
  <c r="K2706" i="19"/>
  <c r="M2706" i="19" s="1"/>
  <c r="K2707" i="19"/>
  <c r="M2707" i="19" s="1"/>
  <c r="K2708" i="19"/>
  <c r="M2708" i="19" s="1"/>
  <c r="K2709" i="19"/>
  <c r="M2709" i="19" s="1"/>
  <c r="K2710" i="19"/>
  <c r="M2710" i="19" s="1"/>
  <c r="K2711" i="19"/>
  <c r="M2711" i="19" s="1"/>
  <c r="K2712" i="19"/>
  <c r="M2712" i="19" s="1"/>
  <c r="K2713" i="19"/>
  <c r="M2713" i="19" s="1"/>
  <c r="K2714" i="19"/>
  <c r="M2714" i="19" s="1"/>
  <c r="K2715" i="19"/>
  <c r="M2715" i="19" s="1"/>
  <c r="K2716" i="19"/>
  <c r="M2716" i="19" s="1"/>
  <c r="K2717" i="19"/>
  <c r="M2717" i="19" s="1"/>
  <c r="K2718" i="19"/>
  <c r="M2718" i="19" s="1"/>
  <c r="K2719" i="19"/>
  <c r="M2719" i="19" s="1"/>
  <c r="K2720" i="19"/>
  <c r="M2720" i="19" s="1"/>
  <c r="K2721" i="19"/>
  <c r="M2721" i="19" s="1"/>
  <c r="K2722" i="19"/>
  <c r="M2722" i="19" s="1"/>
  <c r="K2723" i="19"/>
  <c r="M2723" i="19" s="1"/>
  <c r="K2724" i="19"/>
  <c r="M2724" i="19" s="1"/>
  <c r="K2725" i="19"/>
  <c r="M2725" i="19" s="1"/>
  <c r="K2726" i="19"/>
  <c r="M2726" i="19" s="1"/>
  <c r="K2727" i="19"/>
  <c r="M2727" i="19" s="1"/>
  <c r="K2728" i="19"/>
  <c r="M2728" i="19" s="1"/>
  <c r="K2729" i="19"/>
  <c r="M2729" i="19" s="1"/>
  <c r="K2730" i="19"/>
  <c r="M2730" i="19" s="1"/>
  <c r="K2731" i="19"/>
  <c r="M2731" i="19" s="1"/>
  <c r="K2732" i="19"/>
  <c r="M2732" i="19" s="1"/>
  <c r="K2733" i="19"/>
  <c r="M2733" i="19" s="1"/>
  <c r="K2734" i="19"/>
  <c r="M2734" i="19" s="1"/>
  <c r="K2735" i="19"/>
  <c r="M2735" i="19" s="1"/>
  <c r="K2736" i="19"/>
  <c r="M2736" i="19" s="1"/>
  <c r="K2737" i="19"/>
  <c r="M2737" i="19" s="1"/>
  <c r="K2738" i="19"/>
  <c r="M2738" i="19" s="1"/>
  <c r="K2739" i="19"/>
  <c r="M2739" i="19" s="1"/>
  <c r="K2740" i="19"/>
  <c r="M2740" i="19" s="1"/>
  <c r="K2741" i="19"/>
  <c r="M2741" i="19" s="1"/>
  <c r="K2742" i="19"/>
  <c r="M2742" i="19" s="1"/>
  <c r="K2743" i="19"/>
  <c r="M2743" i="19" s="1"/>
  <c r="K2744" i="19"/>
  <c r="M2744" i="19" s="1"/>
  <c r="K2745" i="19"/>
  <c r="M2745" i="19" s="1"/>
  <c r="K2746" i="19"/>
  <c r="M2746" i="19" s="1"/>
  <c r="K2747" i="19"/>
  <c r="M2747" i="19" s="1"/>
  <c r="K2748" i="19"/>
  <c r="M2748" i="19" s="1"/>
  <c r="K2749" i="19"/>
  <c r="M2749" i="19" s="1"/>
  <c r="K2750" i="19"/>
  <c r="M2750" i="19" s="1"/>
  <c r="K2751" i="19"/>
  <c r="M2751" i="19" s="1"/>
  <c r="K2752" i="19"/>
  <c r="M2752" i="19" s="1"/>
  <c r="K2753" i="19"/>
  <c r="M2753" i="19" s="1"/>
  <c r="K2754" i="19"/>
  <c r="M2754" i="19" s="1"/>
  <c r="K2755" i="19"/>
  <c r="M2755" i="19" s="1"/>
  <c r="K2756" i="19"/>
  <c r="M2756" i="19" s="1"/>
  <c r="K2757" i="19"/>
  <c r="M2757" i="19" s="1"/>
  <c r="K2758" i="19"/>
  <c r="M2758" i="19" s="1"/>
  <c r="K2759" i="19"/>
  <c r="M2759" i="19" s="1"/>
  <c r="K2760" i="19"/>
  <c r="M2760" i="19" s="1"/>
  <c r="K2761" i="19"/>
  <c r="M2761" i="19" s="1"/>
  <c r="K2762" i="19"/>
  <c r="M2762" i="19" s="1"/>
  <c r="K2763" i="19"/>
  <c r="M2763" i="19" s="1"/>
  <c r="K2764" i="19"/>
  <c r="M2764" i="19" s="1"/>
  <c r="K2765" i="19"/>
  <c r="M2765" i="19" s="1"/>
  <c r="K2766" i="19"/>
  <c r="M2766" i="19" s="1"/>
  <c r="K2767" i="19"/>
  <c r="M2767" i="19" s="1"/>
  <c r="K2768" i="19"/>
  <c r="M2768" i="19" s="1"/>
  <c r="K2769" i="19"/>
  <c r="M2769" i="19" s="1"/>
  <c r="K2770" i="19"/>
  <c r="M2770" i="19" s="1"/>
  <c r="K2771" i="19"/>
  <c r="M2771" i="19" s="1"/>
  <c r="K2772" i="19"/>
  <c r="M2772" i="19" s="1"/>
  <c r="K2773" i="19"/>
  <c r="M2773" i="19" s="1"/>
  <c r="K2774" i="19"/>
  <c r="M2774" i="19" s="1"/>
  <c r="K2775" i="19"/>
  <c r="M2775" i="19" s="1"/>
  <c r="K2776" i="19"/>
  <c r="M2776" i="19" s="1"/>
  <c r="K2777" i="19"/>
  <c r="M2777" i="19" s="1"/>
  <c r="K2778" i="19"/>
  <c r="M2778" i="19" s="1"/>
  <c r="K2779" i="19"/>
  <c r="M2779" i="19" s="1"/>
  <c r="K2780" i="19"/>
  <c r="M2780" i="19" s="1"/>
  <c r="K2781" i="19"/>
  <c r="M2781" i="19" s="1"/>
  <c r="K2782" i="19"/>
  <c r="M2782" i="19" s="1"/>
  <c r="K2783" i="19"/>
  <c r="M2783" i="19" s="1"/>
  <c r="K2784" i="19"/>
  <c r="M2784" i="19" s="1"/>
  <c r="K2785" i="19"/>
  <c r="M2785" i="19" s="1"/>
  <c r="K2786" i="19"/>
  <c r="M2786" i="19" s="1"/>
  <c r="K2787" i="19"/>
  <c r="M2787" i="19" s="1"/>
  <c r="K2788" i="19"/>
  <c r="M2788" i="19" s="1"/>
  <c r="K2789" i="19"/>
  <c r="M2789" i="19" s="1"/>
  <c r="K2790" i="19"/>
  <c r="M2790" i="19" s="1"/>
  <c r="K2791" i="19"/>
  <c r="M2791" i="19" s="1"/>
  <c r="K2792" i="19"/>
  <c r="M2792" i="19" s="1"/>
  <c r="K2793" i="19"/>
  <c r="M2793" i="19" s="1"/>
  <c r="K2794" i="19"/>
  <c r="M2794" i="19" s="1"/>
  <c r="K2795" i="19"/>
  <c r="M2795" i="19" s="1"/>
  <c r="K2796" i="19"/>
  <c r="M2796" i="19" s="1"/>
  <c r="K2797" i="19"/>
  <c r="M2797" i="19" s="1"/>
  <c r="K2798" i="19"/>
  <c r="M2798" i="19" s="1"/>
  <c r="K2799" i="19"/>
  <c r="M2799" i="19" s="1"/>
  <c r="K2800" i="19"/>
  <c r="M2800" i="19" s="1"/>
  <c r="K2801" i="19"/>
  <c r="M2801" i="19" s="1"/>
  <c r="K2802" i="19"/>
  <c r="M2802" i="19" s="1"/>
  <c r="K2803" i="19"/>
  <c r="M2803" i="19" s="1"/>
  <c r="K2804" i="19"/>
  <c r="M2804" i="19" s="1"/>
  <c r="K2805" i="19"/>
  <c r="M2805" i="19" s="1"/>
  <c r="K2806" i="19"/>
  <c r="M2806" i="19" s="1"/>
  <c r="K2807" i="19"/>
  <c r="M2807" i="19" s="1"/>
  <c r="K2808" i="19"/>
  <c r="M2808" i="19" s="1"/>
  <c r="K2809" i="19"/>
  <c r="M2809" i="19" s="1"/>
  <c r="K2810" i="19"/>
  <c r="M2810" i="19" s="1"/>
  <c r="K2811" i="19"/>
  <c r="M2811" i="19" s="1"/>
  <c r="K2812" i="19"/>
  <c r="M2812" i="19" s="1"/>
  <c r="K2813" i="19"/>
  <c r="M2813" i="19" s="1"/>
  <c r="K2814" i="19"/>
  <c r="M2814" i="19" s="1"/>
  <c r="K2815" i="19"/>
  <c r="M2815" i="19" s="1"/>
  <c r="K2816" i="19"/>
  <c r="M2816" i="19" s="1"/>
  <c r="K2817" i="19"/>
  <c r="M2817" i="19" s="1"/>
  <c r="K2818" i="19"/>
  <c r="M2818" i="19" s="1"/>
  <c r="K2819" i="19"/>
  <c r="M2819" i="19" s="1"/>
  <c r="K2820" i="19"/>
  <c r="M2820" i="19" s="1"/>
  <c r="K2821" i="19"/>
  <c r="M2821" i="19" s="1"/>
  <c r="K2822" i="19"/>
  <c r="M2822" i="19" s="1"/>
  <c r="K2823" i="19"/>
  <c r="M2823" i="19" s="1"/>
  <c r="K2824" i="19"/>
  <c r="M2824" i="19" s="1"/>
  <c r="K2825" i="19"/>
  <c r="M2825" i="19" s="1"/>
  <c r="K2826" i="19"/>
  <c r="M2826" i="19" s="1"/>
  <c r="K2827" i="19"/>
  <c r="M2827" i="19" s="1"/>
  <c r="K2828" i="19"/>
  <c r="M2828" i="19" s="1"/>
  <c r="K2829" i="19"/>
  <c r="M2829" i="19" s="1"/>
  <c r="K2830" i="19"/>
  <c r="M2830" i="19" s="1"/>
  <c r="K2831" i="19"/>
  <c r="M2831" i="19" s="1"/>
  <c r="K2832" i="19"/>
  <c r="M2832" i="19" s="1"/>
  <c r="K2833" i="19"/>
  <c r="M2833" i="19" s="1"/>
  <c r="K2834" i="19"/>
  <c r="M2834" i="19" s="1"/>
  <c r="K2835" i="19"/>
  <c r="M2835" i="19" s="1"/>
  <c r="K2836" i="19"/>
  <c r="M2836" i="19" s="1"/>
  <c r="K2837" i="19"/>
  <c r="M2837" i="19" s="1"/>
  <c r="K2838" i="19"/>
  <c r="M2838" i="19" s="1"/>
  <c r="K2839" i="19"/>
  <c r="M2839" i="19" s="1"/>
  <c r="K2840" i="19"/>
  <c r="M2840" i="19" s="1"/>
  <c r="K2841" i="19"/>
  <c r="M2841" i="19" s="1"/>
  <c r="K2842" i="19"/>
  <c r="M2842" i="19" s="1"/>
  <c r="K2843" i="19"/>
  <c r="M2843" i="19" s="1"/>
  <c r="K2844" i="19"/>
  <c r="M2844" i="19" s="1"/>
  <c r="K2845" i="19"/>
  <c r="M2845" i="19" s="1"/>
  <c r="K2846" i="19"/>
  <c r="M2846" i="19" s="1"/>
  <c r="K2847" i="19"/>
  <c r="M2847" i="19" s="1"/>
  <c r="K2848" i="19"/>
  <c r="M2848" i="19" s="1"/>
  <c r="K2849" i="19"/>
  <c r="M2849" i="19" s="1"/>
  <c r="K2850" i="19"/>
  <c r="M2850" i="19" s="1"/>
  <c r="K2851" i="19"/>
  <c r="M2851" i="19" s="1"/>
  <c r="K2852" i="19"/>
  <c r="M2852" i="19" s="1"/>
  <c r="K2853" i="19"/>
  <c r="M2853" i="19" s="1"/>
  <c r="K2854" i="19"/>
  <c r="M2854" i="19" s="1"/>
  <c r="K2855" i="19"/>
  <c r="M2855" i="19" s="1"/>
  <c r="K2856" i="19"/>
  <c r="M2856" i="19" s="1"/>
  <c r="K2857" i="19"/>
  <c r="M2857" i="19" s="1"/>
  <c r="K2858" i="19"/>
  <c r="M2858" i="19" s="1"/>
  <c r="K2859" i="19"/>
  <c r="M2859" i="19" s="1"/>
  <c r="K2860" i="19"/>
  <c r="M2860" i="19" s="1"/>
  <c r="K2861" i="19"/>
  <c r="M2861" i="19" s="1"/>
  <c r="K2862" i="19"/>
  <c r="M2862" i="19" s="1"/>
  <c r="K2863" i="19"/>
  <c r="M2863" i="19" s="1"/>
  <c r="K2864" i="19"/>
  <c r="M2864" i="19" s="1"/>
  <c r="K2865" i="19"/>
  <c r="M2865" i="19" s="1"/>
  <c r="K2866" i="19"/>
  <c r="M2866" i="19" s="1"/>
  <c r="K2867" i="19"/>
  <c r="M2867" i="19" s="1"/>
  <c r="K2868" i="19"/>
  <c r="M2868" i="19" s="1"/>
  <c r="K2869" i="19"/>
  <c r="M2869" i="19" s="1"/>
  <c r="K2870" i="19"/>
  <c r="M2870" i="19" s="1"/>
  <c r="K2871" i="19"/>
  <c r="M2871" i="19" s="1"/>
  <c r="K2872" i="19"/>
  <c r="M2872" i="19" s="1"/>
  <c r="K2873" i="19"/>
  <c r="M2873" i="19" s="1"/>
  <c r="K2874" i="19"/>
  <c r="M2874" i="19" s="1"/>
  <c r="K2875" i="19"/>
  <c r="M2875" i="19" s="1"/>
  <c r="K2876" i="19"/>
  <c r="M2876" i="19" s="1"/>
  <c r="K2877" i="19"/>
  <c r="M2877" i="19" s="1"/>
  <c r="K2878" i="19"/>
  <c r="M2878" i="19" s="1"/>
  <c r="K2879" i="19"/>
  <c r="M2879" i="19" s="1"/>
  <c r="K2880" i="19"/>
  <c r="M2880" i="19" s="1"/>
  <c r="K2881" i="19"/>
  <c r="M2881" i="19" s="1"/>
  <c r="K2882" i="19"/>
  <c r="M2882" i="19" s="1"/>
  <c r="K2883" i="19"/>
  <c r="M2883" i="19" s="1"/>
  <c r="K2884" i="19"/>
  <c r="M2884" i="19" s="1"/>
  <c r="K2885" i="19"/>
  <c r="M2885" i="19" s="1"/>
  <c r="K2886" i="19"/>
  <c r="M2886" i="19" s="1"/>
  <c r="K2887" i="19"/>
  <c r="M2887" i="19" s="1"/>
  <c r="K2888" i="19"/>
  <c r="M2888" i="19" s="1"/>
  <c r="K2889" i="19"/>
  <c r="M2889" i="19" s="1"/>
  <c r="K2890" i="19"/>
  <c r="M2890" i="19" s="1"/>
  <c r="K2891" i="19"/>
  <c r="M2891" i="19" s="1"/>
  <c r="K2892" i="19"/>
  <c r="M2892" i="19" s="1"/>
  <c r="K2893" i="19"/>
  <c r="M2893" i="19" s="1"/>
  <c r="K2894" i="19"/>
  <c r="M2894" i="19" s="1"/>
  <c r="K2895" i="19"/>
  <c r="M2895" i="19" s="1"/>
  <c r="K2896" i="19"/>
  <c r="M2896" i="19" s="1"/>
  <c r="K2897" i="19"/>
  <c r="M2897" i="19" s="1"/>
  <c r="K2898" i="19"/>
  <c r="M2898" i="19" s="1"/>
  <c r="K2899" i="19"/>
  <c r="M2899" i="19" s="1"/>
  <c r="K2900" i="19"/>
  <c r="M2900" i="19" s="1"/>
  <c r="K2901" i="19"/>
  <c r="M2901" i="19" s="1"/>
  <c r="K2902" i="19"/>
  <c r="M2902" i="19" s="1"/>
  <c r="K2903" i="19"/>
  <c r="M2903" i="19" s="1"/>
  <c r="K2904" i="19"/>
  <c r="M2904" i="19" s="1"/>
  <c r="K2905" i="19"/>
  <c r="M2905" i="19" s="1"/>
  <c r="K2906" i="19"/>
  <c r="M2906" i="19" s="1"/>
  <c r="K2907" i="19"/>
  <c r="M2907" i="19" s="1"/>
  <c r="K2908" i="19"/>
  <c r="M2908" i="19" s="1"/>
  <c r="K2909" i="19"/>
  <c r="M2909" i="19" s="1"/>
  <c r="K2910" i="19"/>
  <c r="M2910" i="19" s="1"/>
  <c r="K2911" i="19"/>
  <c r="M2911" i="19" s="1"/>
  <c r="K2912" i="19"/>
  <c r="M2912" i="19" s="1"/>
  <c r="K2913" i="19"/>
  <c r="M2913" i="19" s="1"/>
  <c r="K2914" i="19"/>
  <c r="M2914" i="19" s="1"/>
  <c r="K2915" i="19"/>
  <c r="M2915" i="19" s="1"/>
  <c r="K2916" i="19"/>
  <c r="M2916" i="19" s="1"/>
  <c r="K2917" i="19"/>
  <c r="M2917" i="19" s="1"/>
  <c r="K2918" i="19"/>
  <c r="M2918" i="19" s="1"/>
  <c r="K2919" i="19"/>
  <c r="M2919" i="19" s="1"/>
  <c r="K2920" i="19"/>
  <c r="M2920" i="19" s="1"/>
  <c r="K2921" i="19"/>
  <c r="M2921" i="19" s="1"/>
  <c r="K2922" i="19"/>
  <c r="M2922" i="19" s="1"/>
  <c r="K2923" i="19"/>
  <c r="M2923" i="19" s="1"/>
  <c r="K2924" i="19"/>
  <c r="M2924" i="19" s="1"/>
  <c r="K2925" i="19"/>
  <c r="M2925" i="19" s="1"/>
  <c r="K2926" i="19"/>
  <c r="M2926" i="19" s="1"/>
  <c r="K2927" i="19"/>
  <c r="M2927" i="19" s="1"/>
  <c r="K2928" i="19"/>
  <c r="M2928" i="19" s="1"/>
  <c r="K2929" i="19"/>
  <c r="M2929" i="19" s="1"/>
  <c r="K2930" i="19"/>
  <c r="M2930" i="19" s="1"/>
  <c r="K2931" i="19"/>
  <c r="M2931" i="19" s="1"/>
  <c r="K2932" i="19"/>
  <c r="M2932" i="19" s="1"/>
  <c r="K2933" i="19"/>
  <c r="M2933" i="19" s="1"/>
  <c r="K2934" i="19"/>
  <c r="M2934" i="19" s="1"/>
  <c r="K2935" i="19"/>
  <c r="M2935" i="19" s="1"/>
  <c r="K2936" i="19"/>
  <c r="M2936" i="19" s="1"/>
  <c r="K2937" i="19"/>
  <c r="M2937" i="19" s="1"/>
  <c r="K2938" i="19"/>
  <c r="M2938" i="19" s="1"/>
  <c r="K2939" i="19"/>
  <c r="M2939" i="19" s="1"/>
  <c r="K2940" i="19"/>
  <c r="M2940" i="19" s="1"/>
  <c r="K2941" i="19"/>
  <c r="M2941" i="19" s="1"/>
  <c r="K2942" i="19"/>
  <c r="M2942" i="19" s="1"/>
  <c r="K2943" i="19"/>
  <c r="M2943" i="19" s="1"/>
  <c r="K2944" i="19"/>
  <c r="M2944" i="19" s="1"/>
  <c r="K2945" i="19"/>
  <c r="M2945" i="19" s="1"/>
  <c r="K2946" i="19"/>
  <c r="M2946" i="19" s="1"/>
  <c r="K2947" i="19"/>
  <c r="M2947" i="19" s="1"/>
  <c r="K2948" i="19"/>
  <c r="M2948" i="19" s="1"/>
  <c r="K2949" i="19"/>
  <c r="M2949" i="19" s="1"/>
  <c r="K2950" i="19"/>
  <c r="M2950" i="19" s="1"/>
  <c r="K2951" i="19"/>
  <c r="M2951" i="19" s="1"/>
  <c r="K2952" i="19"/>
  <c r="M2952" i="19" s="1"/>
  <c r="K2953" i="19"/>
  <c r="M2953" i="19" s="1"/>
  <c r="K2954" i="19"/>
  <c r="M2954" i="19" s="1"/>
  <c r="K2955" i="19"/>
  <c r="M2955" i="19" s="1"/>
  <c r="K2956" i="19"/>
  <c r="M2956" i="19" s="1"/>
  <c r="K2957" i="19"/>
  <c r="M2957" i="19" s="1"/>
  <c r="K2958" i="19"/>
  <c r="M2958" i="19" s="1"/>
  <c r="K2959" i="19"/>
  <c r="M2959" i="19" s="1"/>
  <c r="K2960" i="19"/>
  <c r="M2960" i="19" s="1"/>
  <c r="K2961" i="19"/>
  <c r="M2961" i="19" s="1"/>
  <c r="K2962" i="19"/>
  <c r="M2962" i="19" s="1"/>
  <c r="K2963" i="19"/>
  <c r="M2963" i="19" s="1"/>
  <c r="K2964" i="19"/>
  <c r="M2964" i="19" s="1"/>
  <c r="K2965" i="19"/>
  <c r="M2965" i="19" s="1"/>
  <c r="K2966" i="19"/>
  <c r="M2966" i="19" s="1"/>
  <c r="K2967" i="19"/>
  <c r="M2967" i="19" s="1"/>
  <c r="K2968" i="19"/>
  <c r="M2968" i="19" s="1"/>
  <c r="K2969" i="19"/>
  <c r="M2969" i="19" s="1"/>
  <c r="K2970" i="19"/>
  <c r="M2970" i="19" s="1"/>
  <c r="K2971" i="19"/>
  <c r="M2971" i="19" s="1"/>
  <c r="K2972" i="19"/>
  <c r="M2972" i="19" s="1"/>
  <c r="K2973" i="19"/>
  <c r="M2973" i="19" s="1"/>
  <c r="K2974" i="19"/>
  <c r="M2974" i="19" s="1"/>
  <c r="K2975" i="19"/>
  <c r="M2975" i="19" s="1"/>
  <c r="K2976" i="19"/>
  <c r="M2976" i="19" s="1"/>
  <c r="K2977" i="19"/>
  <c r="M2977" i="19" s="1"/>
  <c r="K2978" i="19"/>
  <c r="M2978" i="19" s="1"/>
  <c r="K2979" i="19"/>
  <c r="M2979" i="19" s="1"/>
  <c r="K2980" i="19"/>
  <c r="M2980" i="19" s="1"/>
  <c r="K2981" i="19"/>
  <c r="M2981" i="19" s="1"/>
  <c r="K2982" i="19"/>
  <c r="M2982" i="19" s="1"/>
  <c r="K2983" i="19"/>
  <c r="M2983" i="19" s="1"/>
  <c r="K2984" i="19"/>
  <c r="M2984" i="19" s="1"/>
  <c r="K2985" i="19"/>
  <c r="M2985" i="19" s="1"/>
  <c r="K2986" i="19"/>
  <c r="M2986" i="19" s="1"/>
  <c r="K2987" i="19"/>
  <c r="M2987" i="19" s="1"/>
  <c r="K2988" i="19"/>
  <c r="M2988" i="19" s="1"/>
  <c r="K2989" i="19"/>
  <c r="M2989" i="19" s="1"/>
  <c r="K2990" i="19"/>
  <c r="M2990" i="19" s="1"/>
  <c r="K2991" i="19"/>
  <c r="M2991" i="19" s="1"/>
  <c r="K2992" i="19"/>
  <c r="M2992" i="19" s="1"/>
  <c r="K2993" i="19"/>
  <c r="M2993" i="19" s="1"/>
  <c r="K2994" i="19"/>
  <c r="M2994" i="19" s="1"/>
  <c r="K2995" i="19"/>
  <c r="M2995" i="19" s="1"/>
  <c r="K2996" i="19"/>
  <c r="M2996" i="19" s="1"/>
  <c r="K2997" i="19"/>
  <c r="M2997" i="19" s="1"/>
  <c r="K2998" i="19"/>
  <c r="M2998" i="19" s="1"/>
  <c r="K2999" i="19"/>
  <c r="M2999" i="19" s="1"/>
  <c r="K3000" i="19"/>
  <c r="M3000" i="19" s="1"/>
  <c r="K3001" i="19"/>
  <c r="M3001" i="19" s="1"/>
  <c r="K3002" i="19"/>
  <c r="M3002" i="19" s="1"/>
  <c r="K3003" i="19"/>
  <c r="M3003" i="19" s="1"/>
  <c r="K3004" i="19"/>
  <c r="M3004" i="19" s="1"/>
  <c r="K3005" i="19"/>
  <c r="M3005" i="19" s="1"/>
  <c r="K3006" i="19"/>
  <c r="M3006" i="19" s="1"/>
  <c r="K3007" i="19"/>
  <c r="M3007" i="19" s="1"/>
  <c r="K3008" i="19"/>
  <c r="M3008" i="19" s="1"/>
  <c r="K3009" i="19"/>
  <c r="M3009" i="19" s="1"/>
  <c r="K3010" i="19"/>
  <c r="M3010" i="19" s="1"/>
  <c r="K3011" i="19"/>
  <c r="M3011" i="19" s="1"/>
  <c r="K3012" i="19"/>
  <c r="M3012" i="19" s="1"/>
  <c r="K3013" i="19"/>
  <c r="M3013" i="19" s="1"/>
  <c r="K3014" i="19"/>
  <c r="M3014" i="19" s="1"/>
  <c r="K3015" i="19"/>
  <c r="M3015" i="19" s="1"/>
  <c r="K3016" i="19"/>
  <c r="M3016" i="19" s="1"/>
  <c r="K3017" i="19"/>
  <c r="M3017" i="19" s="1"/>
  <c r="K3018" i="19"/>
  <c r="M3018" i="19" s="1"/>
  <c r="K3019" i="19"/>
  <c r="M3019" i="19" s="1"/>
  <c r="K3020" i="19"/>
  <c r="M3020" i="19" s="1"/>
  <c r="K3021" i="19"/>
  <c r="M3021" i="19" s="1"/>
  <c r="K3022" i="19"/>
  <c r="M3022" i="19" s="1"/>
  <c r="K3023" i="19"/>
  <c r="M3023" i="19" s="1"/>
  <c r="K3024" i="19"/>
  <c r="M3024" i="19" s="1"/>
  <c r="K3025" i="19"/>
  <c r="M3025" i="19" s="1"/>
  <c r="K3026" i="19"/>
  <c r="M3026" i="19" s="1"/>
  <c r="K3027" i="19"/>
  <c r="M3027" i="19" s="1"/>
  <c r="K3028" i="19"/>
  <c r="M3028" i="19" s="1"/>
  <c r="K3029" i="19"/>
  <c r="M3029" i="19" s="1"/>
  <c r="K3030" i="19"/>
  <c r="M3030" i="19" s="1"/>
  <c r="K3031" i="19"/>
  <c r="M3031" i="19" s="1"/>
  <c r="K3032" i="19"/>
  <c r="M3032" i="19" s="1"/>
  <c r="K3033" i="19"/>
  <c r="M3033" i="19" s="1"/>
  <c r="K3034" i="19"/>
  <c r="M3034" i="19" s="1"/>
  <c r="K3035" i="19"/>
  <c r="M3035" i="19" s="1"/>
  <c r="K3036" i="19"/>
  <c r="M3036" i="19" s="1"/>
  <c r="K3037" i="19"/>
  <c r="M3037" i="19" s="1"/>
  <c r="K3038" i="19"/>
  <c r="M3038" i="19" s="1"/>
  <c r="K3039" i="19"/>
  <c r="M3039" i="19" s="1"/>
  <c r="K3040" i="19"/>
  <c r="M3040" i="19" s="1"/>
  <c r="K3041" i="19"/>
  <c r="M3041" i="19" s="1"/>
  <c r="K3042" i="19"/>
  <c r="M3042" i="19" s="1"/>
  <c r="K3043" i="19"/>
  <c r="M3043" i="19" s="1"/>
  <c r="K3044" i="19"/>
  <c r="M3044" i="19" s="1"/>
  <c r="K3045" i="19"/>
  <c r="M3045" i="19" s="1"/>
  <c r="K3046" i="19"/>
  <c r="M3046" i="19" s="1"/>
  <c r="K3047" i="19"/>
  <c r="M3047" i="19" s="1"/>
  <c r="K3048" i="19"/>
  <c r="M3048" i="19" s="1"/>
  <c r="K3049" i="19"/>
  <c r="M3049" i="19" s="1"/>
  <c r="K3050" i="19"/>
  <c r="M3050" i="19" s="1"/>
  <c r="K3051" i="19"/>
  <c r="M3051" i="19" s="1"/>
  <c r="K3052" i="19"/>
  <c r="M3052" i="19" s="1"/>
  <c r="K3053" i="19"/>
  <c r="M3053" i="19" s="1"/>
  <c r="K3054" i="19"/>
  <c r="M3054" i="19" s="1"/>
  <c r="K3055" i="19"/>
  <c r="M3055" i="19" s="1"/>
  <c r="K3056" i="19"/>
  <c r="M3056" i="19" s="1"/>
  <c r="K3057" i="19"/>
  <c r="M3057" i="19" s="1"/>
  <c r="K3058" i="19"/>
  <c r="M3058" i="19" s="1"/>
  <c r="K3059" i="19"/>
  <c r="M3059" i="19" s="1"/>
  <c r="K3060" i="19"/>
  <c r="M3060" i="19" s="1"/>
  <c r="K3061" i="19"/>
  <c r="M3061" i="19" s="1"/>
  <c r="K3062" i="19"/>
  <c r="M3062" i="19" s="1"/>
  <c r="K3063" i="19"/>
  <c r="M3063" i="19" s="1"/>
  <c r="K3064" i="19"/>
  <c r="M3064" i="19" s="1"/>
  <c r="K3065" i="19"/>
  <c r="M3065" i="19" s="1"/>
  <c r="K3066" i="19"/>
  <c r="M3066" i="19" s="1"/>
  <c r="K3067" i="19"/>
  <c r="M3067" i="19" s="1"/>
  <c r="K3068" i="19"/>
  <c r="M3068" i="19" s="1"/>
  <c r="K3069" i="19"/>
  <c r="M3069" i="19" s="1"/>
  <c r="K3070" i="19"/>
  <c r="M3070" i="19" s="1"/>
  <c r="K3071" i="19"/>
  <c r="M3071" i="19" s="1"/>
  <c r="K3072" i="19"/>
  <c r="M3072" i="19" s="1"/>
  <c r="K3073" i="19"/>
  <c r="M3073" i="19" s="1"/>
  <c r="K3074" i="19"/>
  <c r="M3074" i="19" s="1"/>
  <c r="K3075" i="19"/>
  <c r="M3075" i="19" s="1"/>
  <c r="K3076" i="19"/>
  <c r="M3076" i="19" s="1"/>
  <c r="K3077" i="19"/>
  <c r="M3077" i="19" s="1"/>
  <c r="K3078" i="19"/>
  <c r="M3078" i="19" s="1"/>
  <c r="K3079" i="19"/>
  <c r="M3079" i="19" s="1"/>
  <c r="K3080" i="19"/>
  <c r="M3080" i="19" s="1"/>
  <c r="K3081" i="19"/>
  <c r="M3081" i="19" s="1"/>
  <c r="K3082" i="19"/>
  <c r="M3082" i="19" s="1"/>
  <c r="K3083" i="19"/>
  <c r="M3083" i="19" s="1"/>
  <c r="K3084" i="19"/>
  <c r="M3084" i="19" s="1"/>
  <c r="K3085" i="19"/>
  <c r="M3085" i="19" s="1"/>
  <c r="K3086" i="19"/>
  <c r="M3086" i="19" s="1"/>
  <c r="K3087" i="19"/>
  <c r="M3087" i="19" s="1"/>
  <c r="K3088" i="19"/>
  <c r="M3088" i="19" s="1"/>
  <c r="K3089" i="19"/>
  <c r="M3089" i="19" s="1"/>
  <c r="K3090" i="19"/>
  <c r="M3090" i="19" s="1"/>
  <c r="K3091" i="19"/>
  <c r="M3091" i="19" s="1"/>
  <c r="K3092" i="19"/>
  <c r="M3092" i="19" s="1"/>
  <c r="K3093" i="19"/>
  <c r="M3093" i="19" s="1"/>
  <c r="K3094" i="19"/>
  <c r="M3094" i="19" s="1"/>
  <c r="K3095" i="19"/>
  <c r="M3095" i="19" s="1"/>
  <c r="K3096" i="19"/>
  <c r="M3096" i="19" s="1"/>
  <c r="K3097" i="19"/>
  <c r="M3097" i="19" s="1"/>
  <c r="K3098" i="19"/>
  <c r="M3098" i="19" s="1"/>
  <c r="K3099" i="19"/>
  <c r="M3099" i="19" s="1"/>
  <c r="K3100" i="19"/>
  <c r="M3100" i="19" s="1"/>
  <c r="K3101" i="19"/>
  <c r="M3101" i="19" s="1"/>
  <c r="K3102" i="19"/>
  <c r="M3102" i="19" s="1"/>
  <c r="K3103" i="19"/>
  <c r="M3103" i="19" s="1"/>
  <c r="K3104" i="19"/>
  <c r="M3104" i="19" s="1"/>
  <c r="K3105" i="19"/>
  <c r="M3105" i="19" s="1"/>
  <c r="K3106" i="19"/>
  <c r="M3106" i="19" s="1"/>
  <c r="K3107" i="19"/>
  <c r="M3107" i="19" s="1"/>
  <c r="K3108" i="19"/>
  <c r="M3108" i="19" s="1"/>
  <c r="K3109" i="19"/>
  <c r="M3109" i="19" s="1"/>
  <c r="K3110" i="19"/>
  <c r="M3110" i="19" s="1"/>
  <c r="K3111" i="19"/>
  <c r="M3111" i="19" s="1"/>
  <c r="K3112" i="19"/>
  <c r="M3112" i="19" s="1"/>
  <c r="K3113" i="19"/>
  <c r="M3113" i="19" s="1"/>
  <c r="K3114" i="19"/>
  <c r="M3114" i="19" s="1"/>
  <c r="K3115" i="19"/>
  <c r="M3115" i="19" s="1"/>
  <c r="K3116" i="19"/>
  <c r="M3116" i="19" s="1"/>
  <c r="K3117" i="19"/>
  <c r="M3117" i="19" s="1"/>
  <c r="K3118" i="19"/>
  <c r="M3118" i="19" s="1"/>
  <c r="K3119" i="19"/>
  <c r="M3119" i="19" s="1"/>
  <c r="K3120" i="19"/>
  <c r="M3120" i="19" s="1"/>
  <c r="K3121" i="19"/>
  <c r="M3121" i="19" s="1"/>
  <c r="K3122" i="19"/>
  <c r="M3122" i="19" s="1"/>
  <c r="K3123" i="19"/>
  <c r="M3123" i="19" s="1"/>
  <c r="K3124" i="19"/>
  <c r="M3124" i="19" s="1"/>
  <c r="K3125" i="19"/>
  <c r="M3125" i="19" s="1"/>
  <c r="K3126" i="19"/>
  <c r="M3126" i="19" s="1"/>
  <c r="K3127" i="19"/>
  <c r="M3127" i="19" s="1"/>
  <c r="K3128" i="19"/>
  <c r="M3128" i="19" s="1"/>
  <c r="K3129" i="19"/>
  <c r="M3129" i="19" s="1"/>
  <c r="K3130" i="19"/>
  <c r="M3130" i="19" s="1"/>
  <c r="K3131" i="19"/>
  <c r="M3131" i="19" s="1"/>
  <c r="K3132" i="19"/>
  <c r="M3132" i="19" s="1"/>
  <c r="K3133" i="19"/>
  <c r="M3133" i="19" s="1"/>
  <c r="K3134" i="19"/>
  <c r="M3134" i="19" s="1"/>
  <c r="K3135" i="19"/>
  <c r="M3135" i="19" s="1"/>
  <c r="K3136" i="19"/>
  <c r="M3136" i="19" s="1"/>
  <c r="K3137" i="19"/>
  <c r="M3137" i="19" s="1"/>
  <c r="K3138" i="19"/>
  <c r="M3138" i="19" s="1"/>
  <c r="K3139" i="19"/>
  <c r="M3139" i="19" s="1"/>
  <c r="K3140" i="19"/>
  <c r="M3140" i="19" s="1"/>
  <c r="K3141" i="19"/>
  <c r="M3141" i="19" s="1"/>
  <c r="K3142" i="19"/>
  <c r="M3142" i="19" s="1"/>
  <c r="K3143" i="19"/>
  <c r="M3143" i="19" s="1"/>
  <c r="K3144" i="19"/>
  <c r="M3144" i="19" s="1"/>
  <c r="K3145" i="19"/>
  <c r="M3145" i="19" s="1"/>
  <c r="K3146" i="19"/>
  <c r="M3146" i="19" s="1"/>
  <c r="K3147" i="19"/>
  <c r="M3147" i="19" s="1"/>
  <c r="K3148" i="19"/>
  <c r="M3148" i="19" s="1"/>
  <c r="K3149" i="19"/>
  <c r="M3149" i="19" s="1"/>
  <c r="K3150" i="19"/>
  <c r="M3150" i="19" s="1"/>
  <c r="K3151" i="19"/>
  <c r="M3151" i="19" s="1"/>
  <c r="K3152" i="19"/>
  <c r="M3152" i="19" s="1"/>
  <c r="K3153" i="19"/>
  <c r="M3153" i="19" s="1"/>
  <c r="K3154" i="19"/>
  <c r="M3154" i="19" s="1"/>
  <c r="K3155" i="19"/>
  <c r="M3155" i="19" s="1"/>
  <c r="K3156" i="19"/>
  <c r="M3156" i="19" s="1"/>
  <c r="K3157" i="19"/>
  <c r="M3157" i="19" s="1"/>
  <c r="K3158" i="19"/>
  <c r="M3158" i="19" s="1"/>
  <c r="K3159" i="19"/>
  <c r="M3159" i="19" s="1"/>
  <c r="K3160" i="19"/>
  <c r="M3160" i="19" s="1"/>
  <c r="K3161" i="19"/>
  <c r="M3161" i="19" s="1"/>
  <c r="K3162" i="19"/>
  <c r="M3162" i="19" s="1"/>
  <c r="K3163" i="19"/>
  <c r="M3163" i="19" s="1"/>
  <c r="K3164" i="19"/>
  <c r="M3164" i="19" s="1"/>
  <c r="K3165" i="19"/>
  <c r="M3165" i="19" s="1"/>
  <c r="K3166" i="19"/>
  <c r="M3166" i="19" s="1"/>
  <c r="K3167" i="19"/>
  <c r="M3167" i="19" s="1"/>
  <c r="K3168" i="19"/>
  <c r="M3168" i="19" s="1"/>
  <c r="K3169" i="19"/>
  <c r="M3169" i="19" s="1"/>
  <c r="K3170" i="19"/>
  <c r="M3170" i="19" s="1"/>
  <c r="K3171" i="19"/>
  <c r="M3171" i="19" s="1"/>
  <c r="K3172" i="19"/>
  <c r="M3172" i="19" s="1"/>
  <c r="K3173" i="19"/>
  <c r="M3173" i="19" s="1"/>
  <c r="K3174" i="19"/>
  <c r="M3174" i="19" s="1"/>
  <c r="K3175" i="19"/>
  <c r="M3175" i="19" s="1"/>
  <c r="K3176" i="19"/>
  <c r="M3176" i="19" s="1"/>
  <c r="K3177" i="19"/>
  <c r="M3177" i="19" s="1"/>
  <c r="K3178" i="19"/>
  <c r="M3178" i="19" s="1"/>
  <c r="K3179" i="19"/>
  <c r="M3179" i="19" s="1"/>
  <c r="K3180" i="19"/>
  <c r="M3180" i="19" s="1"/>
  <c r="K3181" i="19"/>
  <c r="M3181" i="19" s="1"/>
  <c r="K3182" i="19"/>
  <c r="M3182" i="19" s="1"/>
  <c r="K3183" i="19"/>
  <c r="M3183" i="19" s="1"/>
  <c r="K3184" i="19"/>
  <c r="M3184" i="19" s="1"/>
  <c r="K3185" i="19"/>
  <c r="M3185" i="19" s="1"/>
  <c r="K3186" i="19"/>
  <c r="M3186" i="19" s="1"/>
  <c r="K3187" i="19"/>
  <c r="M3187" i="19" s="1"/>
  <c r="K3188" i="19"/>
  <c r="M3188" i="19" s="1"/>
  <c r="K3189" i="19"/>
  <c r="M3189" i="19" s="1"/>
  <c r="K3190" i="19"/>
  <c r="M3190" i="19" s="1"/>
  <c r="K3191" i="19"/>
  <c r="M3191" i="19" s="1"/>
  <c r="K3192" i="19"/>
  <c r="M3192" i="19" s="1"/>
  <c r="K3193" i="19"/>
  <c r="M3193" i="19" s="1"/>
  <c r="K3194" i="19"/>
  <c r="M3194" i="19" s="1"/>
  <c r="K3195" i="19"/>
  <c r="M3195" i="19" s="1"/>
  <c r="K3196" i="19"/>
  <c r="M3196" i="19" s="1"/>
  <c r="K3197" i="19"/>
  <c r="M3197" i="19" s="1"/>
  <c r="K3198" i="19"/>
  <c r="M3198" i="19" s="1"/>
  <c r="K3199" i="19"/>
  <c r="M3199" i="19" s="1"/>
  <c r="K3200" i="19"/>
  <c r="M3200" i="19" s="1"/>
  <c r="K3201" i="19"/>
  <c r="M3201" i="19" s="1"/>
  <c r="K3202" i="19"/>
  <c r="M3202" i="19" s="1"/>
  <c r="K3203" i="19"/>
  <c r="M3203" i="19" s="1"/>
  <c r="K3204" i="19"/>
  <c r="M3204" i="19" s="1"/>
  <c r="K3205" i="19"/>
  <c r="M3205" i="19" s="1"/>
  <c r="K3206" i="19"/>
  <c r="M3206" i="19" s="1"/>
  <c r="K3207" i="19"/>
  <c r="M3207" i="19" s="1"/>
  <c r="K3208" i="19"/>
  <c r="M3208" i="19" s="1"/>
  <c r="K3209" i="19"/>
  <c r="M3209" i="19" s="1"/>
  <c r="K3210" i="19"/>
  <c r="M3210" i="19" s="1"/>
  <c r="K3211" i="19"/>
  <c r="M3211" i="19" s="1"/>
  <c r="K3212" i="19"/>
  <c r="M3212" i="19" s="1"/>
  <c r="K3213" i="19"/>
  <c r="M3213" i="19" s="1"/>
  <c r="K3214" i="19"/>
  <c r="M3214" i="19" s="1"/>
  <c r="K3215" i="19"/>
  <c r="M3215" i="19" s="1"/>
  <c r="K3216" i="19"/>
  <c r="M3216" i="19" s="1"/>
  <c r="K3217" i="19"/>
  <c r="M3217" i="19" s="1"/>
  <c r="K3218" i="19"/>
  <c r="M3218" i="19" s="1"/>
  <c r="K3219" i="19"/>
  <c r="M3219" i="19" s="1"/>
  <c r="K3220" i="19"/>
  <c r="M3220" i="19" s="1"/>
  <c r="K3221" i="19"/>
  <c r="M3221" i="19" s="1"/>
  <c r="K3222" i="19"/>
  <c r="M3222" i="19" s="1"/>
  <c r="K3223" i="19"/>
  <c r="M3223" i="19" s="1"/>
  <c r="K3224" i="19"/>
  <c r="M3224" i="19" s="1"/>
  <c r="K3225" i="19"/>
  <c r="M3225" i="19" s="1"/>
  <c r="K3226" i="19"/>
  <c r="M3226" i="19" s="1"/>
  <c r="K3227" i="19"/>
  <c r="M3227" i="19" s="1"/>
  <c r="K3228" i="19"/>
  <c r="M3228" i="19" s="1"/>
  <c r="K3229" i="19"/>
  <c r="M3229" i="19" s="1"/>
  <c r="K3230" i="19"/>
  <c r="M3230" i="19" s="1"/>
  <c r="K3231" i="19"/>
  <c r="M3231" i="19" s="1"/>
  <c r="K3232" i="19"/>
  <c r="M3232" i="19" s="1"/>
  <c r="K3233" i="19"/>
  <c r="M3233" i="19" s="1"/>
  <c r="K3234" i="19"/>
  <c r="M3234" i="19" s="1"/>
  <c r="K3235" i="19"/>
  <c r="M3235" i="19" s="1"/>
  <c r="K3236" i="19"/>
  <c r="M3236" i="19" s="1"/>
  <c r="K3237" i="19"/>
  <c r="M3237" i="19" s="1"/>
  <c r="K3238" i="19"/>
  <c r="M3238" i="19" s="1"/>
  <c r="K3239" i="19"/>
  <c r="M3239" i="19" s="1"/>
  <c r="K3240" i="19"/>
  <c r="M3240" i="19" s="1"/>
  <c r="K3241" i="19"/>
  <c r="M3241" i="19" s="1"/>
  <c r="K3242" i="19"/>
  <c r="M3242" i="19" s="1"/>
  <c r="K3243" i="19"/>
  <c r="M3243" i="19" s="1"/>
  <c r="K3244" i="19"/>
  <c r="M3244" i="19" s="1"/>
  <c r="K3245" i="19"/>
  <c r="M3245" i="19" s="1"/>
  <c r="K3246" i="19"/>
  <c r="M3246" i="19" s="1"/>
  <c r="K3247" i="19"/>
  <c r="M3247" i="19" s="1"/>
  <c r="K3248" i="19"/>
  <c r="M3248" i="19" s="1"/>
  <c r="K3249" i="19"/>
  <c r="M3249" i="19" s="1"/>
  <c r="K3250" i="19"/>
  <c r="M3250" i="19" s="1"/>
  <c r="K3251" i="19"/>
  <c r="M3251" i="19" s="1"/>
  <c r="K3252" i="19"/>
  <c r="M3252" i="19" s="1"/>
  <c r="K3253" i="19"/>
  <c r="M3253" i="19" s="1"/>
  <c r="K3254" i="19"/>
  <c r="M3254" i="19" s="1"/>
  <c r="K3255" i="19"/>
  <c r="M3255" i="19" s="1"/>
  <c r="K3256" i="19"/>
  <c r="M3256" i="19" s="1"/>
  <c r="K3257" i="19"/>
  <c r="M3257" i="19" s="1"/>
  <c r="K3258" i="19"/>
  <c r="M3258" i="19" s="1"/>
  <c r="K3259" i="19"/>
  <c r="M3259" i="19" s="1"/>
  <c r="K3260" i="19"/>
  <c r="M3260" i="19" s="1"/>
  <c r="K3261" i="19"/>
  <c r="M3261" i="19" s="1"/>
  <c r="K3262" i="19"/>
  <c r="M3262" i="19" s="1"/>
  <c r="K3263" i="19"/>
  <c r="M3263" i="19" s="1"/>
  <c r="K3264" i="19"/>
  <c r="M3264" i="19" s="1"/>
  <c r="K3265" i="19"/>
  <c r="M3265" i="19" s="1"/>
  <c r="K3266" i="19"/>
  <c r="M3266" i="19" s="1"/>
  <c r="K3267" i="19"/>
  <c r="M3267" i="19" s="1"/>
  <c r="K3268" i="19"/>
  <c r="M3268" i="19" s="1"/>
  <c r="K3269" i="19"/>
  <c r="M3269" i="19" s="1"/>
  <c r="K3270" i="19"/>
  <c r="M3270" i="19" s="1"/>
  <c r="K3271" i="19"/>
  <c r="M3271" i="19" s="1"/>
  <c r="K3272" i="19"/>
  <c r="M3272" i="19" s="1"/>
  <c r="K3273" i="19"/>
  <c r="M3273" i="19" s="1"/>
  <c r="K3274" i="19"/>
  <c r="M3274" i="19" s="1"/>
  <c r="K3275" i="19"/>
  <c r="M3275" i="19" s="1"/>
  <c r="K3276" i="19"/>
  <c r="M3276" i="19" s="1"/>
  <c r="K3277" i="19"/>
  <c r="M3277" i="19" s="1"/>
  <c r="K3278" i="19"/>
  <c r="M3278" i="19" s="1"/>
  <c r="K3279" i="19"/>
  <c r="M3279" i="19" s="1"/>
  <c r="K3280" i="19"/>
  <c r="M3280" i="19" s="1"/>
  <c r="K3281" i="19"/>
  <c r="M3281" i="19" s="1"/>
  <c r="K3282" i="19"/>
  <c r="M3282" i="19" s="1"/>
  <c r="K3283" i="19"/>
  <c r="M3283" i="19" s="1"/>
  <c r="K3284" i="19"/>
  <c r="M3284" i="19" s="1"/>
  <c r="K3285" i="19"/>
  <c r="M3285" i="19" s="1"/>
  <c r="K3286" i="19"/>
  <c r="M3286" i="19" s="1"/>
  <c r="K3287" i="19"/>
  <c r="M3287" i="19" s="1"/>
  <c r="K3288" i="19"/>
  <c r="M3288" i="19" s="1"/>
  <c r="K2" i="19"/>
  <c r="M2" i="19" s="1"/>
  <c r="D3288" i="20"/>
  <c r="D3287" i="20"/>
  <c r="D3286" i="20"/>
  <c r="D3285" i="20"/>
  <c r="D3284" i="20"/>
  <c r="D3283" i="20"/>
  <c r="D3282" i="20"/>
  <c r="D3281" i="20"/>
  <c r="D3280" i="20"/>
  <c r="D3279" i="20"/>
  <c r="D3278" i="20"/>
  <c r="D3277" i="20"/>
  <c r="D3276" i="20"/>
  <c r="D3275" i="20"/>
  <c r="D3274" i="20"/>
  <c r="D3273" i="20"/>
  <c r="D3272" i="20"/>
  <c r="D3271" i="20"/>
  <c r="D3270" i="20"/>
  <c r="D3269" i="20"/>
  <c r="D3268" i="20"/>
  <c r="D3267" i="20"/>
  <c r="D3266" i="20"/>
  <c r="D3265" i="20"/>
  <c r="D3264" i="20"/>
  <c r="D3263" i="20"/>
  <c r="D3262" i="20"/>
  <c r="D3261" i="20"/>
  <c r="D3260" i="20"/>
  <c r="D3259" i="20"/>
  <c r="D3258" i="20"/>
  <c r="D3257" i="20"/>
  <c r="D3256" i="20"/>
  <c r="D3255" i="20"/>
  <c r="D3254" i="20"/>
  <c r="D3253" i="20"/>
  <c r="D3252" i="20"/>
  <c r="D3251" i="20"/>
  <c r="D3250" i="20"/>
  <c r="D3249" i="20"/>
  <c r="D3248" i="20"/>
  <c r="D3247" i="20"/>
  <c r="D3246" i="20"/>
  <c r="D3245" i="20"/>
  <c r="D3244" i="20"/>
  <c r="D3243" i="20"/>
  <c r="D3242" i="20"/>
  <c r="D3241" i="20"/>
  <c r="D3240" i="20"/>
  <c r="D3239" i="20"/>
  <c r="D3238" i="20"/>
  <c r="D3237" i="20"/>
  <c r="D3236" i="20"/>
  <c r="D3235" i="20"/>
  <c r="D3234" i="20"/>
  <c r="D3233" i="20"/>
  <c r="D3232" i="20"/>
  <c r="D3231" i="20"/>
  <c r="D3230" i="20"/>
  <c r="D3229" i="20"/>
  <c r="D3228" i="20"/>
  <c r="D3227" i="20"/>
  <c r="D3226" i="20"/>
  <c r="D3225" i="20"/>
  <c r="D3224" i="20"/>
  <c r="D3223" i="20"/>
  <c r="D3222" i="20"/>
  <c r="D3221" i="20"/>
  <c r="D3220" i="20"/>
  <c r="D3219" i="20"/>
  <c r="D3218" i="20"/>
  <c r="D3217" i="20"/>
  <c r="D3216" i="20"/>
  <c r="D3215" i="20"/>
  <c r="D3214" i="20"/>
  <c r="D3213" i="20"/>
  <c r="D3212" i="20"/>
  <c r="D3211" i="20"/>
  <c r="D3210" i="20"/>
  <c r="D3209" i="20"/>
  <c r="D3208" i="20"/>
  <c r="D3207" i="20"/>
  <c r="D3206" i="20"/>
  <c r="D3205" i="20"/>
  <c r="D3204" i="20"/>
  <c r="D3203" i="20"/>
  <c r="D3202" i="20"/>
  <c r="D3201" i="20"/>
  <c r="D3200" i="20"/>
  <c r="D3199" i="20"/>
  <c r="D3198" i="20"/>
  <c r="D3197" i="20"/>
  <c r="D3196" i="20"/>
  <c r="D3195" i="20"/>
  <c r="D3194" i="20"/>
  <c r="D3193" i="20"/>
  <c r="D3192" i="20"/>
  <c r="D3191" i="20"/>
  <c r="D3190" i="20"/>
  <c r="D3189" i="20"/>
  <c r="D3188" i="20"/>
  <c r="D3187" i="20"/>
  <c r="D3186" i="20"/>
  <c r="D3185" i="20"/>
  <c r="D3184" i="20"/>
  <c r="D3183" i="20"/>
  <c r="D3182" i="20"/>
  <c r="D3181" i="20"/>
  <c r="D3180" i="20"/>
  <c r="D3179" i="20"/>
  <c r="D3178" i="20"/>
  <c r="D3177" i="20"/>
  <c r="D3176" i="20"/>
  <c r="D3175" i="20"/>
  <c r="D3174" i="20"/>
  <c r="D3173" i="20"/>
  <c r="D3172" i="20"/>
  <c r="D3171" i="20"/>
  <c r="D3170" i="20"/>
  <c r="D3169" i="20"/>
  <c r="D3168" i="20"/>
  <c r="D3167" i="20"/>
  <c r="D3166" i="20"/>
  <c r="D3165" i="20"/>
  <c r="D3164" i="20"/>
  <c r="D3163" i="20"/>
  <c r="D3162" i="20"/>
  <c r="D3161" i="20"/>
  <c r="D3160" i="20"/>
  <c r="D3159" i="20"/>
  <c r="D3158" i="20"/>
  <c r="D3157" i="20"/>
  <c r="D3156" i="20"/>
  <c r="D3155" i="20"/>
  <c r="D3154" i="20"/>
  <c r="D3153" i="20"/>
  <c r="D3152" i="20"/>
  <c r="D3151" i="20"/>
  <c r="D3150" i="20"/>
  <c r="D3149" i="20"/>
  <c r="D3148" i="20"/>
  <c r="D3147" i="20"/>
  <c r="D3146" i="20"/>
  <c r="D3145" i="20"/>
  <c r="D3144" i="20"/>
  <c r="D3143" i="20"/>
  <c r="D3142" i="20"/>
  <c r="D3141" i="20"/>
  <c r="D3140" i="20"/>
  <c r="D3139" i="20"/>
  <c r="D3138" i="20"/>
  <c r="D3137" i="20"/>
  <c r="D3136" i="20"/>
  <c r="D3135" i="20"/>
  <c r="D3134" i="20"/>
  <c r="D3133" i="20"/>
  <c r="D3132" i="20"/>
  <c r="D3131" i="20"/>
  <c r="D3130" i="20"/>
  <c r="D3129" i="20"/>
  <c r="D3128" i="20"/>
  <c r="D3127" i="20"/>
  <c r="D3126" i="20"/>
  <c r="D3125" i="20"/>
  <c r="D3124" i="20"/>
  <c r="D3123" i="20"/>
  <c r="D3122" i="20"/>
  <c r="D3121" i="20"/>
  <c r="D3120" i="20"/>
  <c r="D3119" i="20"/>
  <c r="D3118" i="20"/>
  <c r="D3117" i="20"/>
  <c r="D3116" i="20"/>
  <c r="D3115" i="20"/>
  <c r="D3114" i="20"/>
  <c r="D3113" i="20"/>
  <c r="D3112" i="20"/>
  <c r="D3111" i="20"/>
  <c r="D3110" i="20"/>
  <c r="D3109" i="20"/>
  <c r="D3108" i="20"/>
  <c r="D3107" i="20"/>
  <c r="D3106" i="20"/>
  <c r="D3105" i="20"/>
  <c r="D3104" i="20"/>
  <c r="D3103" i="20"/>
  <c r="D3102" i="20"/>
  <c r="D3101" i="20"/>
  <c r="D3100" i="20"/>
  <c r="D3099" i="20"/>
  <c r="D3098" i="20"/>
  <c r="D3097" i="20"/>
  <c r="D3096" i="20"/>
  <c r="D3095" i="20"/>
  <c r="D3094" i="20"/>
  <c r="D3093" i="20"/>
  <c r="D3092" i="20"/>
  <c r="D3091" i="20"/>
  <c r="D3090" i="20"/>
  <c r="D3089" i="20"/>
  <c r="D3088" i="20"/>
  <c r="D3087" i="20"/>
  <c r="D3086" i="20"/>
  <c r="D3085" i="20"/>
  <c r="D3084" i="20"/>
  <c r="D3083" i="20"/>
  <c r="D3082" i="20"/>
  <c r="D3081" i="20"/>
  <c r="D3080" i="20"/>
  <c r="D3079" i="20"/>
  <c r="D3078" i="20"/>
  <c r="D3077" i="20"/>
  <c r="D3076" i="20"/>
  <c r="D3075" i="20"/>
  <c r="D3074" i="20"/>
  <c r="D3073" i="20"/>
  <c r="D3072" i="20"/>
  <c r="D3071" i="20"/>
  <c r="D3070" i="20"/>
  <c r="D3069" i="20"/>
  <c r="D3068" i="20"/>
  <c r="D3067" i="20"/>
  <c r="D3066" i="20"/>
  <c r="D3065" i="20"/>
  <c r="D3064" i="20"/>
  <c r="D3063" i="20"/>
  <c r="D3062" i="20"/>
  <c r="D3061" i="20"/>
  <c r="D3060" i="20"/>
  <c r="D3059" i="20"/>
  <c r="D3058" i="20"/>
  <c r="D3057" i="20"/>
  <c r="D3056" i="20"/>
  <c r="D3055" i="20"/>
  <c r="D3054" i="20"/>
  <c r="D3053" i="20"/>
  <c r="D3052" i="20"/>
  <c r="D3051" i="20"/>
  <c r="D3050" i="20"/>
  <c r="D3049" i="20"/>
  <c r="D3048" i="20"/>
  <c r="D3047" i="20"/>
  <c r="D3046" i="20"/>
  <c r="D3045" i="20"/>
  <c r="D3044" i="20"/>
  <c r="D3043" i="20"/>
  <c r="D3042" i="20"/>
  <c r="D3041" i="20"/>
  <c r="D3040" i="20"/>
  <c r="D3039" i="20"/>
  <c r="D3038" i="20"/>
  <c r="D3037" i="20"/>
  <c r="D3036" i="20"/>
  <c r="D3035" i="20"/>
  <c r="D3034" i="20"/>
  <c r="D3033" i="20"/>
  <c r="D3032" i="20"/>
  <c r="D3031" i="20"/>
  <c r="D3030" i="20"/>
  <c r="D3029" i="20"/>
  <c r="D3028" i="20"/>
  <c r="D3027" i="20"/>
  <c r="D3026" i="20"/>
  <c r="D3025" i="20"/>
  <c r="D3024" i="20"/>
  <c r="D3023" i="20"/>
  <c r="D3022" i="20"/>
  <c r="D3021" i="20"/>
  <c r="D3020" i="20"/>
  <c r="D3019" i="20"/>
  <c r="D3018" i="20"/>
  <c r="D3017" i="20"/>
  <c r="D3016" i="20"/>
  <c r="D3015" i="20"/>
  <c r="D3014" i="20"/>
  <c r="D3013" i="20"/>
  <c r="D3012" i="20"/>
  <c r="D3011" i="20"/>
  <c r="D3010" i="20"/>
  <c r="D3009" i="20"/>
  <c r="D3008" i="20"/>
  <c r="D3007" i="20"/>
  <c r="D3006" i="20"/>
  <c r="D3005" i="20"/>
  <c r="D3004" i="20"/>
  <c r="D3003" i="20"/>
  <c r="D3002" i="20"/>
  <c r="D3001" i="20"/>
  <c r="D3000" i="20"/>
  <c r="D2999" i="20"/>
  <c r="D2998" i="20"/>
  <c r="D2997" i="20"/>
  <c r="D2996" i="20"/>
  <c r="D2995" i="20"/>
  <c r="D2994" i="20"/>
  <c r="D2993" i="20"/>
  <c r="D2992" i="20"/>
  <c r="D2991" i="20"/>
  <c r="D2990" i="20"/>
  <c r="D2989" i="20"/>
  <c r="D2988" i="20"/>
  <c r="D2987" i="20"/>
  <c r="D2986" i="20"/>
  <c r="D2985" i="20"/>
  <c r="D2984" i="20"/>
  <c r="D2983" i="20"/>
  <c r="D2982" i="20"/>
  <c r="D2981" i="20"/>
  <c r="D2980" i="20"/>
  <c r="D2979" i="20"/>
  <c r="D2978" i="20"/>
  <c r="D2977" i="20"/>
  <c r="D2976" i="20"/>
  <c r="D2975" i="20"/>
  <c r="D2974" i="20"/>
  <c r="D2973" i="20"/>
  <c r="D2972" i="20"/>
  <c r="D2971" i="20"/>
  <c r="D2970" i="20"/>
  <c r="D2969" i="20"/>
  <c r="D2968" i="20"/>
  <c r="D2967" i="20"/>
  <c r="D2966" i="20"/>
  <c r="D2965" i="20"/>
  <c r="D2964" i="20"/>
  <c r="D2963" i="20"/>
  <c r="D2962" i="20"/>
  <c r="D2961" i="20"/>
  <c r="D2960" i="20"/>
  <c r="D2959" i="20"/>
  <c r="D2958" i="20"/>
  <c r="D2957" i="20"/>
  <c r="D2956" i="20"/>
  <c r="D2955" i="20"/>
  <c r="D2954" i="20"/>
  <c r="D2953" i="20"/>
  <c r="D2952" i="20"/>
  <c r="D2951" i="20"/>
  <c r="D2950" i="20"/>
  <c r="D2949" i="20"/>
  <c r="D2948" i="20"/>
  <c r="D2947" i="20"/>
  <c r="D2946" i="20"/>
  <c r="D2945" i="20"/>
  <c r="D2944" i="20"/>
  <c r="D2943" i="20"/>
  <c r="D2942" i="20"/>
  <c r="D2941" i="20"/>
  <c r="D2940" i="20"/>
  <c r="D2939" i="20"/>
  <c r="D2938" i="20"/>
  <c r="D2937" i="20"/>
  <c r="D2936" i="20"/>
  <c r="D2935" i="20"/>
  <c r="D2934" i="20"/>
  <c r="D2933" i="20"/>
  <c r="D2932" i="20"/>
  <c r="D2931" i="20"/>
  <c r="D2930" i="20"/>
  <c r="D2929" i="20"/>
  <c r="D2928" i="20"/>
  <c r="D2927" i="20"/>
  <c r="D2926" i="20"/>
  <c r="D2925" i="20"/>
  <c r="D2924" i="20"/>
  <c r="D2923" i="20"/>
  <c r="D2922" i="20"/>
  <c r="D2921" i="20"/>
  <c r="D2920" i="20"/>
  <c r="D2919" i="20"/>
  <c r="D2918" i="20"/>
  <c r="D2917" i="20"/>
  <c r="D2916" i="20"/>
  <c r="D2915" i="20"/>
  <c r="D2914" i="20"/>
  <c r="D2913" i="20"/>
  <c r="D2912" i="20"/>
  <c r="D2911" i="20"/>
  <c r="D2910" i="20"/>
  <c r="D2909" i="20"/>
  <c r="D2908" i="20"/>
  <c r="D2907" i="20"/>
  <c r="D2906" i="20"/>
  <c r="D2905" i="20"/>
  <c r="D2904" i="20"/>
  <c r="D2903" i="20"/>
  <c r="D2902" i="20"/>
  <c r="D2901" i="20"/>
  <c r="D2900" i="20"/>
  <c r="D2899" i="20"/>
  <c r="D2898" i="20"/>
  <c r="D2897" i="20"/>
  <c r="D2896" i="20"/>
  <c r="D2895" i="20"/>
  <c r="D2894" i="20"/>
  <c r="D2893" i="20"/>
  <c r="D2892" i="20"/>
  <c r="D2891" i="20"/>
  <c r="D2890" i="20"/>
  <c r="D2889" i="20"/>
  <c r="D2888" i="20"/>
  <c r="D2887" i="20"/>
  <c r="D2886" i="20"/>
  <c r="D2885" i="20"/>
  <c r="D2884" i="20"/>
  <c r="D2883" i="20"/>
  <c r="D2882" i="20"/>
  <c r="D2881" i="20"/>
  <c r="D2880" i="20"/>
  <c r="D2879" i="20"/>
  <c r="D2878" i="20"/>
  <c r="D2877" i="20"/>
  <c r="D2876" i="20"/>
  <c r="D2875" i="20"/>
  <c r="D2874" i="20"/>
  <c r="D2873" i="20"/>
  <c r="D2872" i="20"/>
  <c r="D2871" i="20"/>
  <c r="D2870" i="20"/>
  <c r="D2869" i="20"/>
  <c r="D2868" i="20"/>
  <c r="D2867" i="20"/>
  <c r="D2866" i="20"/>
  <c r="D2865" i="20"/>
  <c r="D2864" i="20"/>
  <c r="D2863" i="20"/>
  <c r="D2862" i="20"/>
  <c r="D2861" i="20"/>
  <c r="D2860" i="20"/>
  <c r="D2859" i="20"/>
  <c r="D2858" i="20"/>
  <c r="D2857" i="20"/>
  <c r="D2856" i="20"/>
  <c r="D2855" i="20"/>
  <c r="D2854" i="20"/>
  <c r="D2853" i="20"/>
  <c r="D2852" i="20"/>
  <c r="D2851" i="20"/>
  <c r="D2850" i="20"/>
  <c r="D2849" i="20"/>
  <c r="D2848" i="20"/>
  <c r="D2847" i="20"/>
  <c r="D2846" i="20"/>
  <c r="D2845" i="20"/>
  <c r="D2844" i="20"/>
  <c r="D2843" i="20"/>
  <c r="D2842" i="20"/>
  <c r="D2841" i="20"/>
  <c r="D2840" i="20"/>
  <c r="D2839" i="20"/>
  <c r="D2838" i="20"/>
  <c r="D2837" i="20"/>
  <c r="D2836" i="20"/>
  <c r="D2835" i="20"/>
  <c r="D2834" i="20"/>
  <c r="D2833" i="20"/>
  <c r="D2832" i="20"/>
  <c r="D2831" i="20"/>
  <c r="D2830" i="20"/>
  <c r="D2829" i="20"/>
  <c r="D2828" i="20"/>
  <c r="D2827" i="20"/>
  <c r="D2826" i="20"/>
  <c r="D2825" i="20"/>
  <c r="D2824" i="20"/>
  <c r="D2823" i="20"/>
  <c r="D2822" i="20"/>
  <c r="D2821" i="20"/>
  <c r="D2820" i="20"/>
  <c r="D2819" i="20"/>
  <c r="D2818" i="20"/>
  <c r="D2817" i="20"/>
  <c r="D2816" i="20"/>
  <c r="D2815" i="20"/>
  <c r="D2814" i="20"/>
  <c r="D2813" i="20"/>
  <c r="D2812" i="20"/>
  <c r="D2811" i="20"/>
  <c r="D2810" i="20"/>
  <c r="D2809" i="20"/>
  <c r="D2808" i="20"/>
  <c r="D2807" i="20"/>
  <c r="D2806" i="20"/>
  <c r="D2805" i="20"/>
  <c r="D2804" i="20"/>
  <c r="D2803" i="20"/>
  <c r="D2802" i="20"/>
  <c r="D2801" i="20"/>
  <c r="D2800" i="20"/>
  <c r="D2799" i="20"/>
  <c r="D2798" i="20"/>
  <c r="D2797" i="20"/>
  <c r="D2796" i="20"/>
  <c r="D2795" i="20"/>
  <c r="D2794" i="20"/>
  <c r="D2793" i="20"/>
  <c r="D2792" i="20"/>
  <c r="D2791" i="20"/>
  <c r="D2790" i="20"/>
  <c r="D2789" i="20"/>
  <c r="D2788" i="20"/>
  <c r="D2787" i="20"/>
  <c r="D2786" i="20"/>
  <c r="D2785" i="20"/>
  <c r="D2784" i="20"/>
  <c r="D2783" i="20"/>
  <c r="D2782" i="20"/>
  <c r="D2781" i="20"/>
  <c r="D2780" i="20"/>
  <c r="D2779" i="20"/>
  <c r="D2778" i="20"/>
  <c r="D2777" i="20"/>
  <c r="D2776" i="20"/>
  <c r="D2775" i="20"/>
  <c r="D2774" i="20"/>
  <c r="D2773" i="20"/>
  <c r="D2772" i="20"/>
  <c r="D2771" i="20"/>
  <c r="D2770" i="20"/>
  <c r="D2769" i="20"/>
  <c r="D2768" i="20"/>
  <c r="D2767" i="20"/>
  <c r="D2766" i="20"/>
  <c r="D2765" i="20"/>
  <c r="D2764" i="20"/>
  <c r="D2763" i="20"/>
  <c r="D2762" i="20"/>
  <c r="D2761" i="20"/>
  <c r="D2760" i="20"/>
  <c r="D2759" i="20"/>
  <c r="D2758" i="20"/>
  <c r="D2757" i="20"/>
  <c r="D2756" i="20"/>
  <c r="D2755" i="20"/>
  <c r="D2754" i="20"/>
  <c r="D2753" i="20"/>
  <c r="D2752" i="20"/>
  <c r="D2751" i="20"/>
  <c r="D2750" i="20"/>
  <c r="D2749" i="20"/>
  <c r="D2748" i="20"/>
  <c r="D2747" i="20"/>
  <c r="D2746" i="20"/>
  <c r="D2745" i="20"/>
  <c r="D2744" i="20"/>
  <c r="D2743" i="20"/>
  <c r="D2742" i="20"/>
  <c r="D2741" i="20"/>
  <c r="D2740" i="20"/>
  <c r="D2739" i="20"/>
  <c r="D2738" i="20"/>
  <c r="D2737" i="20"/>
  <c r="D2736" i="20"/>
  <c r="D2735" i="20"/>
  <c r="D2734" i="20"/>
  <c r="D2733" i="20"/>
  <c r="D2732" i="20"/>
  <c r="D2731" i="20"/>
  <c r="D2730" i="20"/>
  <c r="D2729" i="20"/>
  <c r="D2728" i="20"/>
  <c r="D2727" i="20"/>
  <c r="D2726" i="20"/>
  <c r="D2725" i="20"/>
  <c r="D2724" i="20"/>
  <c r="D2723" i="20"/>
  <c r="D2722" i="20"/>
  <c r="D2721" i="20"/>
  <c r="D2720" i="20"/>
  <c r="D2719" i="20"/>
  <c r="D2718" i="20"/>
  <c r="D2717" i="20"/>
  <c r="D2716" i="20"/>
  <c r="D2715" i="20"/>
  <c r="D2714" i="20"/>
  <c r="D2713" i="20"/>
  <c r="D2712" i="20"/>
  <c r="D2711" i="20"/>
  <c r="D2710" i="20"/>
  <c r="D2709" i="20"/>
  <c r="D2708" i="20"/>
  <c r="D2707" i="20"/>
  <c r="D2706" i="20"/>
  <c r="D2705" i="20"/>
  <c r="D2704" i="20"/>
  <c r="D2703" i="20"/>
  <c r="D2702" i="20"/>
  <c r="D2701" i="20"/>
  <c r="D2700" i="20"/>
  <c r="D2699" i="20"/>
  <c r="D2698" i="20"/>
  <c r="D2697" i="20"/>
  <c r="D2696" i="20"/>
  <c r="D2695" i="20"/>
  <c r="D2694" i="20"/>
  <c r="D2693" i="20"/>
  <c r="D2692" i="20"/>
  <c r="D2691" i="20"/>
  <c r="D2690" i="20"/>
  <c r="D2689" i="20"/>
  <c r="D2688" i="20"/>
  <c r="D2687" i="20"/>
  <c r="D2686" i="20"/>
  <c r="D2685" i="20"/>
  <c r="D2684" i="20"/>
  <c r="D2683" i="20"/>
  <c r="D2682" i="20"/>
  <c r="D2681" i="20"/>
  <c r="D2680" i="20"/>
  <c r="D2679" i="20"/>
  <c r="D2678" i="20"/>
  <c r="D2677" i="20"/>
  <c r="D2676" i="20"/>
  <c r="D2675" i="20"/>
  <c r="D2674" i="20"/>
  <c r="D2673" i="20"/>
  <c r="D2672" i="20"/>
  <c r="D2671" i="20"/>
  <c r="D2670" i="20"/>
  <c r="D2669" i="20"/>
  <c r="D2668" i="20"/>
  <c r="D2667" i="20"/>
  <c r="D2666" i="20"/>
  <c r="D2665" i="20"/>
  <c r="D2664" i="20"/>
  <c r="D2663" i="20"/>
  <c r="D2662" i="20"/>
  <c r="D2661" i="20"/>
  <c r="D2660" i="20"/>
  <c r="D2659" i="20"/>
  <c r="D2658" i="20"/>
  <c r="D2657" i="20"/>
  <c r="D2656" i="20"/>
  <c r="D2655" i="20"/>
  <c r="D2654" i="20"/>
  <c r="D2653" i="20"/>
  <c r="D2652" i="20"/>
  <c r="D2651" i="20"/>
  <c r="D2650" i="20"/>
  <c r="D2649" i="20"/>
  <c r="D2648" i="20"/>
  <c r="D2647" i="20"/>
  <c r="D2646" i="20"/>
  <c r="D2645" i="20"/>
  <c r="D2644" i="20"/>
  <c r="D2643" i="20"/>
  <c r="D2642" i="20"/>
  <c r="D2641" i="20"/>
  <c r="D2640" i="20"/>
  <c r="D2639" i="20"/>
  <c r="D2638" i="20"/>
  <c r="D2637" i="20"/>
  <c r="D2636" i="20"/>
  <c r="D2635" i="20"/>
  <c r="D2634" i="20"/>
  <c r="D2633" i="20"/>
  <c r="D2632" i="20"/>
  <c r="D2631" i="20"/>
  <c r="D2630" i="20"/>
  <c r="D2629" i="20"/>
  <c r="D2628" i="20"/>
  <c r="D2627" i="20"/>
  <c r="D2626" i="20"/>
  <c r="D2625" i="20"/>
  <c r="D2624" i="20"/>
  <c r="D2623" i="20"/>
  <c r="D2622" i="20"/>
  <c r="D2621" i="20"/>
  <c r="D2620" i="20"/>
  <c r="D2619" i="20"/>
  <c r="D2618" i="20"/>
  <c r="D2617" i="20"/>
  <c r="D2616" i="20"/>
  <c r="D2615" i="20"/>
  <c r="D2614" i="20"/>
  <c r="D2613" i="20"/>
  <c r="D2612" i="20"/>
  <c r="D2611" i="20"/>
  <c r="D2610" i="20"/>
  <c r="D2609" i="20"/>
  <c r="D2608" i="20"/>
  <c r="D2607" i="20"/>
  <c r="D2606" i="20"/>
  <c r="D2605" i="20"/>
  <c r="D2604" i="20"/>
  <c r="D2603" i="20"/>
  <c r="D2602" i="20"/>
  <c r="D2601" i="20"/>
  <c r="D2600" i="20"/>
  <c r="D2599" i="20"/>
  <c r="D2598" i="20"/>
  <c r="D2597" i="20"/>
  <c r="D2596" i="20"/>
  <c r="D2595" i="20"/>
  <c r="D2594" i="20"/>
  <c r="D2593" i="20"/>
  <c r="D2592" i="20"/>
  <c r="D2591" i="20"/>
  <c r="D2590" i="20"/>
  <c r="D2589" i="20"/>
  <c r="D2588" i="20"/>
  <c r="D2587" i="20"/>
  <c r="D2586" i="20"/>
  <c r="D2585" i="20"/>
  <c r="D2584" i="20"/>
  <c r="D2583" i="20"/>
  <c r="D2582" i="20"/>
  <c r="D2581" i="20"/>
  <c r="D2580" i="20"/>
  <c r="D2579" i="20"/>
  <c r="D2578" i="20"/>
  <c r="D2577" i="20"/>
  <c r="D2576" i="20"/>
  <c r="D2575" i="20"/>
  <c r="D2574" i="20"/>
  <c r="D2573" i="20"/>
  <c r="D2572" i="20"/>
  <c r="D2571" i="20"/>
  <c r="D2570" i="20"/>
  <c r="D2569" i="20"/>
  <c r="D2568" i="20"/>
  <c r="D2567" i="20"/>
  <c r="D2566" i="20"/>
  <c r="D2565" i="20"/>
  <c r="D2564" i="20"/>
  <c r="D2563" i="20"/>
  <c r="D2562" i="20"/>
  <c r="D2561" i="20"/>
  <c r="D2560" i="20"/>
  <c r="D2559" i="20"/>
  <c r="D2558" i="20"/>
  <c r="D2557" i="20"/>
  <c r="D2556" i="20"/>
  <c r="D2555" i="20"/>
  <c r="D2554" i="20"/>
  <c r="D2553" i="20"/>
  <c r="D2552" i="20"/>
  <c r="D2551" i="20"/>
  <c r="D2550" i="20"/>
  <c r="D2549" i="20"/>
  <c r="D2548" i="20"/>
  <c r="D2547" i="20"/>
  <c r="D2546" i="20"/>
  <c r="D2545" i="20"/>
  <c r="D2544" i="20"/>
  <c r="D2543" i="20"/>
  <c r="D2542" i="20"/>
  <c r="D2541" i="20"/>
  <c r="D2540" i="20"/>
  <c r="D2539" i="20"/>
  <c r="D2538" i="20"/>
  <c r="D2537" i="20"/>
  <c r="D2536" i="20"/>
  <c r="D2535" i="20"/>
  <c r="D2534" i="20"/>
  <c r="D2533" i="20"/>
  <c r="D2532" i="20"/>
  <c r="D2531" i="20"/>
  <c r="D2530" i="20"/>
  <c r="D2529" i="20"/>
  <c r="D2528" i="20"/>
  <c r="D2527" i="20"/>
  <c r="D2526" i="20"/>
  <c r="D2525" i="20"/>
  <c r="D2524" i="20"/>
  <c r="D2523" i="20"/>
  <c r="D2522" i="20"/>
  <c r="D2521" i="20"/>
  <c r="D2520" i="20"/>
  <c r="D2519" i="20"/>
  <c r="D2518" i="20"/>
  <c r="D2517" i="20"/>
  <c r="D2516" i="20"/>
  <c r="D2515" i="20"/>
  <c r="D2514" i="20"/>
  <c r="D2513" i="20"/>
  <c r="D2512" i="20"/>
  <c r="D2511" i="20"/>
  <c r="D2510" i="20"/>
  <c r="D2509" i="20"/>
  <c r="D2508" i="20"/>
  <c r="D2507" i="20"/>
  <c r="D2506" i="20"/>
  <c r="D2505" i="20"/>
  <c r="D2504" i="20"/>
  <c r="D2503" i="20"/>
  <c r="D2502" i="20"/>
  <c r="D2501" i="20"/>
  <c r="D2500" i="20"/>
  <c r="D2499" i="20"/>
  <c r="D2498" i="20"/>
  <c r="D2497" i="20"/>
  <c r="D2496" i="20"/>
  <c r="D2495" i="20"/>
  <c r="D2494" i="20"/>
  <c r="D2493" i="20"/>
  <c r="D2492" i="20"/>
  <c r="D2491" i="20"/>
  <c r="D2490" i="20"/>
  <c r="D2489" i="20"/>
  <c r="D2488" i="20"/>
  <c r="D2487" i="20"/>
  <c r="D2486" i="20"/>
  <c r="D2485" i="20"/>
  <c r="D2484" i="20"/>
  <c r="D2483" i="20"/>
  <c r="D2482" i="20"/>
  <c r="D2481" i="20"/>
  <c r="D2480" i="20"/>
  <c r="D2479" i="20"/>
  <c r="D2478" i="20"/>
  <c r="D2477" i="20"/>
  <c r="D2476" i="20"/>
  <c r="D2475" i="20"/>
  <c r="D2474" i="20"/>
  <c r="D2473" i="20"/>
  <c r="D2472" i="20"/>
  <c r="D2471" i="20"/>
  <c r="D2470" i="20"/>
  <c r="D2469" i="20"/>
  <c r="D2468" i="20"/>
  <c r="D2467" i="20"/>
  <c r="D2466" i="20"/>
  <c r="D2465" i="20"/>
  <c r="D2464" i="20"/>
  <c r="D2463" i="20"/>
  <c r="D2462" i="20"/>
  <c r="D2461" i="20"/>
  <c r="D2460" i="20"/>
  <c r="D2459" i="20"/>
  <c r="D2458" i="20"/>
  <c r="D2457" i="20"/>
  <c r="D2456" i="20"/>
  <c r="D2455" i="20"/>
  <c r="D2454" i="20"/>
  <c r="D2453" i="20"/>
  <c r="D2452" i="20"/>
  <c r="D2451" i="20"/>
  <c r="D2450" i="20"/>
  <c r="D2449" i="20"/>
  <c r="D2448" i="20"/>
  <c r="D2447" i="20"/>
  <c r="D2446" i="20"/>
  <c r="D2445" i="20"/>
  <c r="D2444" i="20"/>
  <c r="D2443" i="20"/>
  <c r="D2442" i="20"/>
  <c r="D2441" i="20"/>
  <c r="D2440" i="20"/>
  <c r="D2439" i="20"/>
  <c r="D2438" i="20"/>
  <c r="D2437" i="20"/>
  <c r="D2436" i="20"/>
  <c r="D2435" i="20"/>
  <c r="D2434" i="20"/>
  <c r="D2433" i="20"/>
  <c r="D2432" i="20"/>
  <c r="D2431" i="20"/>
  <c r="D2430" i="20"/>
  <c r="D2429" i="20"/>
  <c r="D2428" i="20"/>
  <c r="D2427" i="20"/>
  <c r="D2426" i="20"/>
  <c r="D2425" i="20"/>
  <c r="D2424" i="20"/>
  <c r="D2423" i="20"/>
  <c r="D2422" i="20"/>
  <c r="D2421" i="20"/>
  <c r="D2420" i="20"/>
  <c r="D2419" i="20"/>
  <c r="D2418" i="20"/>
  <c r="D2417" i="20"/>
  <c r="D2416" i="20"/>
  <c r="D2415" i="20"/>
  <c r="D2414" i="20"/>
  <c r="D2413" i="20"/>
  <c r="D2412" i="20"/>
  <c r="D2411" i="20"/>
  <c r="D2410" i="20"/>
  <c r="D2409" i="20"/>
  <c r="D2408" i="20"/>
  <c r="D2407" i="20"/>
  <c r="D2406" i="20"/>
  <c r="D2405" i="20"/>
  <c r="D2404" i="20"/>
  <c r="D2403" i="20"/>
  <c r="D2402" i="20"/>
  <c r="D2401" i="20"/>
  <c r="D2400" i="20"/>
  <c r="D2399" i="20"/>
  <c r="D2398" i="20"/>
  <c r="D2397" i="20"/>
  <c r="D2396" i="20"/>
  <c r="D2395" i="20"/>
  <c r="D2394" i="20"/>
  <c r="D2393" i="20"/>
  <c r="D2392" i="20"/>
  <c r="D2391" i="20"/>
  <c r="D2390" i="20"/>
  <c r="D2389" i="20"/>
  <c r="D2388" i="20"/>
  <c r="D2387" i="20"/>
  <c r="D2386" i="20"/>
  <c r="D2385" i="20"/>
  <c r="D2384" i="20"/>
  <c r="D2383" i="20"/>
  <c r="D2382" i="20"/>
  <c r="D2381" i="20"/>
  <c r="D2380" i="20"/>
  <c r="D2379" i="20"/>
  <c r="D2378" i="20"/>
  <c r="D2377" i="20"/>
  <c r="D2376" i="20"/>
  <c r="D2375" i="20"/>
  <c r="D2374" i="20"/>
  <c r="D2373" i="20"/>
  <c r="D2372" i="20"/>
  <c r="D2371" i="20"/>
  <c r="D2370" i="20"/>
  <c r="D2369" i="20"/>
  <c r="D2368" i="20"/>
  <c r="D2367" i="20"/>
  <c r="D2366" i="20"/>
  <c r="D2365" i="20"/>
  <c r="D2364" i="20"/>
  <c r="D2363" i="20"/>
  <c r="D2362" i="20"/>
  <c r="D2361" i="20"/>
  <c r="D2360" i="20"/>
  <c r="D2359" i="20"/>
  <c r="D2358" i="20"/>
  <c r="D2357" i="20"/>
  <c r="D2356" i="20"/>
  <c r="D2355" i="20"/>
  <c r="D2354" i="20"/>
  <c r="D2353" i="20"/>
  <c r="D2352" i="20"/>
  <c r="D2351" i="20"/>
  <c r="D2350" i="20"/>
  <c r="D2349" i="20"/>
  <c r="D2348" i="20"/>
  <c r="D2347" i="20"/>
  <c r="D2346" i="20"/>
  <c r="D2345" i="20"/>
  <c r="D2344" i="20"/>
  <c r="D2343" i="20"/>
  <c r="D2342" i="20"/>
  <c r="D2341" i="20"/>
  <c r="D2340" i="20"/>
  <c r="D2339" i="20"/>
  <c r="D2338" i="20"/>
  <c r="D2337" i="20"/>
  <c r="D2336" i="20"/>
  <c r="D2335" i="20"/>
  <c r="D2334" i="20"/>
  <c r="D2333" i="20"/>
  <c r="D2332" i="20"/>
  <c r="D2331" i="20"/>
  <c r="D2330" i="20"/>
  <c r="D2329" i="20"/>
  <c r="D2328" i="20"/>
  <c r="D2327" i="20"/>
  <c r="D2326" i="20"/>
  <c r="D2325" i="20"/>
  <c r="D2324" i="20"/>
  <c r="D2323" i="20"/>
  <c r="D2322" i="20"/>
  <c r="D2321" i="20"/>
  <c r="D2320" i="20"/>
  <c r="D2319" i="20"/>
  <c r="D2318" i="20"/>
  <c r="D2317" i="20"/>
  <c r="D2316" i="20"/>
  <c r="D2315" i="20"/>
  <c r="D2314" i="20"/>
  <c r="D2313" i="20"/>
  <c r="D2312" i="20"/>
  <c r="D2311" i="20"/>
  <c r="D2310" i="20"/>
  <c r="D2309" i="20"/>
  <c r="D2308" i="20"/>
  <c r="D2307" i="20"/>
  <c r="D2306" i="20"/>
  <c r="D2305" i="20"/>
  <c r="D2304" i="20"/>
  <c r="D2303" i="20"/>
  <c r="D2302" i="20"/>
  <c r="D2301" i="20"/>
  <c r="D2300" i="20"/>
  <c r="D2299" i="20"/>
  <c r="D2298" i="20"/>
  <c r="D2297" i="20"/>
  <c r="D2296" i="20"/>
  <c r="D2295" i="20"/>
  <c r="D2294" i="20"/>
  <c r="D2293" i="20"/>
  <c r="D2292" i="20"/>
  <c r="D2291" i="20"/>
  <c r="D2290" i="20"/>
  <c r="D2289" i="20"/>
  <c r="D2288" i="20"/>
  <c r="D2287" i="20"/>
  <c r="D2286" i="20"/>
  <c r="D2285" i="20"/>
  <c r="D2284" i="20"/>
  <c r="D2283" i="20"/>
  <c r="D2282" i="20"/>
  <c r="D2281" i="20"/>
  <c r="D2280" i="20"/>
  <c r="D2279" i="20"/>
  <c r="D2278" i="20"/>
  <c r="D2277" i="20"/>
  <c r="D2276" i="20"/>
  <c r="D2275" i="20"/>
  <c r="D2274" i="20"/>
  <c r="D2273" i="20"/>
  <c r="D2272" i="20"/>
  <c r="D2271" i="20"/>
  <c r="D2270" i="20"/>
  <c r="D2269" i="20"/>
  <c r="D2268" i="20"/>
  <c r="D2267" i="20"/>
  <c r="D2266" i="20"/>
  <c r="D2265" i="20"/>
  <c r="D2264" i="20"/>
  <c r="D2263" i="20"/>
  <c r="D2262" i="20"/>
  <c r="D2261" i="20"/>
  <c r="D2260" i="20"/>
  <c r="D2259" i="20"/>
  <c r="D2258" i="20"/>
  <c r="D2257" i="20"/>
  <c r="D2256" i="20"/>
  <c r="D2255" i="20"/>
  <c r="D2254" i="20"/>
  <c r="D2253" i="20"/>
  <c r="D2252" i="20"/>
  <c r="D2251" i="20"/>
  <c r="D2250" i="20"/>
  <c r="D2249" i="20"/>
  <c r="D2248" i="20"/>
  <c r="D2247" i="20"/>
  <c r="D2246" i="20"/>
  <c r="D2245" i="20"/>
  <c r="D2244" i="20"/>
  <c r="D2243" i="20"/>
  <c r="D2242" i="20"/>
  <c r="D2241" i="20"/>
  <c r="D2240" i="20"/>
  <c r="D2239" i="20"/>
  <c r="D2238" i="20"/>
  <c r="D2237" i="20"/>
  <c r="D2236" i="20"/>
  <c r="D2235" i="20"/>
  <c r="D2234" i="20"/>
  <c r="D2233" i="20"/>
  <c r="D2232" i="20"/>
  <c r="D2231" i="20"/>
  <c r="D2230" i="20"/>
  <c r="D2229" i="20"/>
  <c r="D2228" i="20"/>
  <c r="D2227" i="20"/>
  <c r="D2226" i="20"/>
  <c r="D2225" i="20"/>
  <c r="D2224" i="20"/>
  <c r="D2223" i="20"/>
  <c r="D2222" i="20"/>
  <c r="D2221" i="20"/>
  <c r="D2220" i="20"/>
  <c r="D2219" i="20"/>
  <c r="D2218" i="20"/>
  <c r="D2217" i="20"/>
  <c r="D2216" i="20"/>
  <c r="D2215" i="20"/>
  <c r="D2214" i="20"/>
  <c r="D2213" i="20"/>
  <c r="D2212" i="20"/>
  <c r="D2211" i="20"/>
  <c r="D2210" i="20"/>
  <c r="D2209" i="20"/>
  <c r="D2208" i="20"/>
  <c r="D2207" i="20"/>
  <c r="D2206" i="20"/>
  <c r="D2205" i="20"/>
  <c r="D2204" i="20"/>
  <c r="D2203" i="20"/>
  <c r="D2202" i="20"/>
  <c r="D2201" i="20"/>
  <c r="D2200" i="20"/>
  <c r="D2199" i="20"/>
  <c r="D2198" i="20"/>
  <c r="D2197" i="20"/>
  <c r="D2196" i="20"/>
  <c r="D2195" i="20"/>
  <c r="D2194" i="20"/>
  <c r="D2193" i="20"/>
  <c r="D2192" i="20"/>
  <c r="D2191" i="20"/>
  <c r="D2190" i="20"/>
  <c r="D2189" i="20"/>
  <c r="D2188" i="20"/>
  <c r="D2187" i="20"/>
  <c r="D2186" i="20"/>
  <c r="D2185" i="20"/>
  <c r="D2184" i="20"/>
  <c r="D2183" i="20"/>
  <c r="D2182" i="20"/>
  <c r="D2181" i="20"/>
  <c r="D2180" i="20"/>
  <c r="D2179" i="20"/>
  <c r="D2178" i="20"/>
  <c r="D2177" i="20"/>
  <c r="D2176" i="20"/>
  <c r="D2175" i="20"/>
  <c r="D2174" i="20"/>
  <c r="D2173" i="20"/>
  <c r="D2172" i="20"/>
  <c r="D2171" i="20"/>
  <c r="D2170" i="20"/>
  <c r="D2169" i="20"/>
  <c r="D2168" i="20"/>
  <c r="D2167" i="20"/>
  <c r="D2166" i="20"/>
  <c r="D2165" i="20"/>
  <c r="D2164" i="20"/>
  <c r="D2163" i="20"/>
  <c r="D2162" i="20"/>
  <c r="D2161" i="20"/>
  <c r="D2160" i="20"/>
  <c r="D2159" i="20"/>
  <c r="D2158" i="20"/>
  <c r="D2157" i="20"/>
  <c r="D2156" i="20"/>
  <c r="D2155" i="20"/>
  <c r="D2154" i="20"/>
  <c r="D2153" i="20"/>
  <c r="D2152" i="20"/>
  <c r="D2151" i="20"/>
  <c r="D2150" i="20"/>
  <c r="D2149" i="20"/>
  <c r="D2148" i="20"/>
  <c r="D2147" i="20"/>
  <c r="D2146" i="20"/>
  <c r="D2145" i="20"/>
  <c r="D2144" i="20"/>
  <c r="D2143" i="20"/>
  <c r="D2142" i="20"/>
  <c r="D2141" i="20"/>
  <c r="D2140" i="20"/>
  <c r="D2139" i="20"/>
  <c r="D2138" i="20"/>
  <c r="D2137" i="20"/>
  <c r="D2136" i="20"/>
  <c r="D2135" i="20"/>
  <c r="D2134" i="20"/>
  <c r="D2133" i="20"/>
  <c r="D2132" i="20"/>
  <c r="D2131" i="20"/>
  <c r="D2130" i="20"/>
  <c r="D2129" i="20"/>
  <c r="D2128" i="20"/>
  <c r="D2127" i="20"/>
  <c r="D2126" i="20"/>
  <c r="D2125" i="20"/>
  <c r="D2124" i="20"/>
  <c r="D2123" i="20"/>
  <c r="D2122" i="20"/>
  <c r="D2121" i="20"/>
  <c r="D2120" i="20"/>
  <c r="D2119" i="20"/>
  <c r="D2118" i="20"/>
  <c r="D2117" i="20"/>
  <c r="D2116" i="20"/>
  <c r="D2115" i="20"/>
  <c r="D2114" i="20"/>
  <c r="D2113" i="20"/>
  <c r="D2112" i="20"/>
  <c r="D2111" i="20"/>
  <c r="D2110" i="20"/>
  <c r="D2109" i="20"/>
  <c r="D2108" i="20"/>
  <c r="D2107" i="20"/>
  <c r="D2106" i="20"/>
  <c r="D2105" i="20"/>
  <c r="D2104" i="20"/>
  <c r="D2103" i="20"/>
  <c r="D2102" i="20"/>
  <c r="D2101" i="20"/>
  <c r="D2100" i="20"/>
  <c r="D2099" i="20"/>
  <c r="D2098" i="20"/>
  <c r="D2097" i="20"/>
  <c r="D2096" i="20"/>
  <c r="D2095" i="20"/>
  <c r="D2094" i="20"/>
  <c r="D2093" i="20"/>
  <c r="D2092" i="20"/>
  <c r="D2091" i="20"/>
  <c r="D2090" i="20"/>
  <c r="D2089" i="20"/>
  <c r="D2088" i="20"/>
  <c r="D2087" i="20"/>
  <c r="D2086" i="20"/>
  <c r="D2085" i="20"/>
  <c r="D2084" i="20"/>
  <c r="D2083" i="20"/>
  <c r="D2082" i="20"/>
  <c r="D2081" i="20"/>
  <c r="D2080" i="20"/>
  <c r="D2079" i="20"/>
  <c r="D2078" i="20"/>
  <c r="D2077" i="20"/>
  <c r="D2076" i="20"/>
  <c r="D2075" i="20"/>
  <c r="D2074" i="20"/>
  <c r="D2073" i="20"/>
  <c r="D2072" i="20"/>
  <c r="D2071" i="20"/>
  <c r="D2070" i="20"/>
  <c r="D2069" i="20"/>
  <c r="D2068" i="20"/>
  <c r="D2067" i="20"/>
  <c r="D2066" i="20"/>
  <c r="D2065" i="20"/>
  <c r="D2064" i="20"/>
  <c r="D2063" i="20"/>
  <c r="D2062" i="20"/>
  <c r="D2061" i="20"/>
  <c r="D2060" i="20"/>
  <c r="D2059" i="20"/>
  <c r="D2058" i="20"/>
  <c r="D2057" i="20"/>
  <c r="D2056" i="20"/>
  <c r="D2055" i="20"/>
  <c r="D2054" i="20"/>
  <c r="D2053" i="20"/>
  <c r="D2052" i="20"/>
  <c r="D2051" i="20"/>
  <c r="D2050" i="20"/>
  <c r="D2049" i="20"/>
  <c r="D2048" i="20"/>
  <c r="D2047" i="20"/>
  <c r="D2046" i="20"/>
  <c r="D2045" i="20"/>
  <c r="D2044" i="20"/>
  <c r="D2043" i="20"/>
  <c r="D2042" i="20"/>
  <c r="D2041" i="20"/>
  <c r="D2040" i="20"/>
  <c r="D2039" i="20"/>
  <c r="D2038" i="20"/>
  <c r="D2037" i="20"/>
  <c r="D2036" i="20"/>
  <c r="D2035" i="20"/>
  <c r="D2034" i="20"/>
  <c r="D2033" i="20"/>
  <c r="D2032" i="20"/>
  <c r="D2031" i="20"/>
  <c r="D2030" i="20"/>
  <c r="D2029" i="20"/>
  <c r="D2028" i="20"/>
  <c r="D2027" i="20"/>
  <c r="D2026" i="20"/>
  <c r="D2025" i="20"/>
  <c r="D2024" i="20"/>
  <c r="D2023" i="20"/>
  <c r="D2022" i="20"/>
  <c r="D2021" i="20"/>
  <c r="D2020" i="20"/>
  <c r="D2019" i="20"/>
  <c r="D2018" i="20"/>
  <c r="D2017" i="20"/>
  <c r="D2016" i="20"/>
  <c r="D2015" i="20"/>
  <c r="D2014" i="20"/>
  <c r="D2013" i="20"/>
  <c r="D2012" i="20"/>
  <c r="D2011" i="20"/>
  <c r="D2010" i="20"/>
  <c r="D2009" i="20"/>
  <c r="D2008" i="20"/>
  <c r="D2007" i="20"/>
  <c r="D2006" i="20"/>
  <c r="D2005" i="20"/>
  <c r="D2004" i="20"/>
  <c r="D2003" i="20"/>
  <c r="D2002" i="20"/>
  <c r="D2001" i="20"/>
  <c r="D2000" i="20"/>
  <c r="D1999" i="20"/>
  <c r="D1998" i="20"/>
  <c r="D1997" i="20"/>
  <c r="D1996" i="20"/>
  <c r="D1995" i="20"/>
  <c r="D1994" i="20"/>
  <c r="D1993" i="20"/>
  <c r="D1992" i="20"/>
  <c r="D1991" i="20"/>
  <c r="D1990" i="20"/>
  <c r="D1989" i="20"/>
  <c r="D1988" i="20"/>
  <c r="D1987" i="20"/>
  <c r="D1986" i="20"/>
  <c r="D1985" i="20"/>
  <c r="D1984" i="20"/>
  <c r="D1983" i="20"/>
  <c r="D1982" i="20"/>
  <c r="D1981" i="20"/>
  <c r="D1980" i="20"/>
  <c r="D1979" i="20"/>
  <c r="D1978" i="20"/>
  <c r="D1977" i="20"/>
  <c r="D1976" i="20"/>
  <c r="D1975" i="20"/>
  <c r="D1974" i="20"/>
  <c r="D1973" i="20"/>
  <c r="D1972" i="20"/>
  <c r="D1971" i="20"/>
  <c r="D1970" i="20"/>
  <c r="D1969" i="20"/>
  <c r="D1968" i="20"/>
  <c r="D1967" i="20"/>
  <c r="D1966" i="20"/>
  <c r="D1965" i="20"/>
  <c r="D1964" i="20"/>
  <c r="D1963" i="20"/>
  <c r="D1962" i="20"/>
  <c r="D1961" i="20"/>
  <c r="D1960" i="20"/>
  <c r="D1959" i="20"/>
  <c r="D1958" i="20"/>
  <c r="D1957" i="20"/>
  <c r="D1956" i="20"/>
  <c r="D1955" i="20"/>
  <c r="D1954" i="20"/>
  <c r="D1953" i="20"/>
  <c r="D1952" i="20"/>
  <c r="D1951" i="20"/>
  <c r="D1950" i="20"/>
  <c r="D1949" i="20"/>
  <c r="D1948" i="20"/>
  <c r="D1947" i="20"/>
  <c r="D1946" i="20"/>
  <c r="D1945" i="20"/>
  <c r="D1944" i="20"/>
  <c r="D1943" i="20"/>
  <c r="D1942" i="20"/>
  <c r="D1941" i="20"/>
  <c r="D1940" i="20"/>
  <c r="D1939" i="20"/>
  <c r="D1938" i="20"/>
  <c r="D1937" i="20"/>
  <c r="D1936" i="20"/>
  <c r="D1935" i="20"/>
  <c r="D1934" i="20"/>
  <c r="D1933" i="20"/>
  <c r="D1932" i="20"/>
  <c r="D1931" i="20"/>
  <c r="D1930" i="20"/>
  <c r="D1929" i="20"/>
  <c r="D1928" i="20"/>
  <c r="D1927" i="20"/>
  <c r="D1926" i="20"/>
  <c r="D1925" i="20"/>
  <c r="D1924" i="20"/>
  <c r="D1923" i="20"/>
  <c r="D1922" i="20"/>
  <c r="D1921" i="20"/>
  <c r="D1920" i="20"/>
  <c r="D1919" i="20"/>
  <c r="D1918" i="20"/>
  <c r="D1917" i="20"/>
  <c r="D1916" i="20"/>
  <c r="D1915" i="20"/>
  <c r="D1914" i="20"/>
  <c r="D1913" i="20"/>
  <c r="D1912" i="20"/>
  <c r="D1911" i="20"/>
  <c r="D1910" i="20"/>
  <c r="D1909" i="20"/>
  <c r="D1908" i="20"/>
  <c r="D1907" i="20"/>
  <c r="D1906" i="20"/>
  <c r="D1905" i="20"/>
  <c r="D1904" i="20"/>
  <c r="D1903" i="20"/>
  <c r="D1902" i="20"/>
  <c r="D1901" i="20"/>
  <c r="D1900" i="20"/>
  <c r="D1899" i="20"/>
  <c r="D1898" i="20"/>
  <c r="D1897" i="20"/>
  <c r="D1896" i="20"/>
  <c r="D1895" i="20"/>
  <c r="D1894" i="20"/>
  <c r="D1893" i="20"/>
  <c r="D1892" i="20"/>
  <c r="D1891" i="20"/>
  <c r="D1890" i="20"/>
  <c r="D1889" i="20"/>
  <c r="D1888" i="20"/>
  <c r="D1887" i="20"/>
  <c r="D1886" i="20"/>
  <c r="D1885" i="20"/>
  <c r="D1884" i="20"/>
  <c r="D1883" i="20"/>
  <c r="D1882" i="20"/>
  <c r="D1881" i="20"/>
  <c r="D1880" i="20"/>
  <c r="D1879" i="20"/>
  <c r="D1878" i="20"/>
  <c r="D1877" i="20"/>
  <c r="D1876" i="20"/>
  <c r="D1875" i="20"/>
  <c r="D1874" i="20"/>
  <c r="D1873" i="20"/>
  <c r="D1872" i="20"/>
  <c r="D1871" i="20"/>
  <c r="D1870" i="20"/>
  <c r="D1869" i="20"/>
  <c r="D1868" i="20"/>
  <c r="D1867" i="20"/>
  <c r="D1866" i="20"/>
  <c r="D1865" i="20"/>
  <c r="D1864" i="20"/>
  <c r="D1863" i="20"/>
  <c r="D1862" i="20"/>
  <c r="D1861" i="20"/>
  <c r="D1860" i="20"/>
  <c r="D1859" i="20"/>
  <c r="D1858" i="20"/>
  <c r="D1857" i="20"/>
  <c r="D1856" i="20"/>
  <c r="D1855" i="20"/>
  <c r="D1854" i="20"/>
  <c r="D1853" i="20"/>
  <c r="D1852" i="20"/>
  <c r="D1851" i="20"/>
  <c r="D1850" i="20"/>
  <c r="D1849" i="20"/>
  <c r="D1848" i="20"/>
  <c r="D1847" i="20"/>
  <c r="D1846" i="20"/>
  <c r="D1845" i="20"/>
  <c r="D1844" i="20"/>
  <c r="D1843" i="20"/>
  <c r="D1842" i="20"/>
  <c r="D1841" i="20"/>
  <c r="D1840" i="20"/>
  <c r="D1839" i="20"/>
  <c r="D1838" i="20"/>
  <c r="D1837" i="20"/>
  <c r="D1836" i="20"/>
  <c r="D1835" i="20"/>
  <c r="D1834" i="20"/>
  <c r="D1833" i="20"/>
  <c r="D1832" i="20"/>
  <c r="D1831" i="20"/>
  <c r="D1830" i="20"/>
  <c r="D1829" i="20"/>
  <c r="D1828" i="20"/>
  <c r="D1827" i="20"/>
  <c r="D1826" i="20"/>
  <c r="D1825" i="20"/>
  <c r="D1824" i="20"/>
  <c r="D1823" i="20"/>
  <c r="D1822" i="20"/>
  <c r="D1821" i="20"/>
  <c r="D1820" i="20"/>
  <c r="D1819" i="20"/>
  <c r="D1818" i="20"/>
  <c r="D1817" i="20"/>
  <c r="D1816" i="20"/>
  <c r="D1815" i="20"/>
  <c r="D1814" i="20"/>
  <c r="D1813" i="20"/>
  <c r="D1812" i="20"/>
  <c r="D1811" i="20"/>
  <c r="D1810" i="20"/>
  <c r="D1809" i="20"/>
  <c r="D1808" i="20"/>
  <c r="D1807" i="20"/>
  <c r="D1806" i="20"/>
  <c r="D1805" i="20"/>
  <c r="D1804" i="20"/>
  <c r="D1803" i="20"/>
  <c r="D1802" i="20"/>
  <c r="D1801" i="20"/>
  <c r="D1800" i="20"/>
  <c r="D1799" i="20"/>
  <c r="D1798" i="20"/>
  <c r="D1797" i="20"/>
  <c r="D1796" i="20"/>
  <c r="D1795" i="20"/>
  <c r="D1794" i="20"/>
  <c r="D1793" i="20"/>
  <c r="D1792" i="20"/>
  <c r="D1791" i="20"/>
  <c r="D1790" i="20"/>
  <c r="D1789" i="20"/>
  <c r="D1788" i="20"/>
  <c r="D1787" i="20"/>
  <c r="D1786" i="20"/>
  <c r="D1785" i="20"/>
  <c r="D1784" i="20"/>
  <c r="D1783" i="20"/>
  <c r="D1782" i="20"/>
  <c r="D1781" i="20"/>
  <c r="D1780" i="20"/>
  <c r="D1779" i="20"/>
  <c r="D1778" i="20"/>
  <c r="D1777" i="20"/>
  <c r="D1776" i="20"/>
  <c r="D1775" i="20"/>
  <c r="D1774" i="20"/>
  <c r="D1773" i="20"/>
  <c r="D1772" i="20"/>
  <c r="D1771" i="20"/>
  <c r="D1770" i="20"/>
  <c r="D1769" i="20"/>
  <c r="D1768" i="20"/>
  <c r="D1767" i="20"/>
  <c r="D1766" i="20"/>
  <c r="D1765" i="20"/>
  <c r="D1764" i="20"/>
  <c r="D1763" i="20"/>
  <c r="D1762" i="20"/>
  <c r="D1761" i="20"/>
  <c r="D1760" i="20"/>
  <c r="D1759" i="20"/>
  <c r="D1758" i="20"/>
  <c r="D1757" i="20"/>
  <c r="D1756" i="20"/>
  <c r="D1755" i="20"/>
  <c r="D1754" i="20"/>
  <c r="D1753" i="20"/>
  <c r="D1752" i="20"/>
  <c r="D1751" i="20"/>
  <c r="D1750" i="20"/>
  <c r="D1749" i="20"/>
  <c r="D1748" i="20"/>
  <c r="D1747" i="20"/>
  <c r="D1746" i="20"/>
  <c r="D1745" i="20"/>
  <c r="D1744" i="20"/>
  <c r="D1743" i="20"/>
  <c r="D1742" i="20"/>
  <c r="D1741" i="20"/>
  <c r="D1740" i="20"/>
  <c r="D1739" i="20"/>
  <c r="D1738" i="20"/>
  <c r="D1737" i="20"/>
  <c r="D1736" i="20"/>
  <c r="D1735" i="20"/>
  <c r="D1734" i="20"/>
  <c r="D1733" i="20"/>
  <c r="D1732" i="20"/>
  <c r="D1731" i="20"/>
  <c r="D1730" i="20"/>
  <c r="D1729" i="20"/>
  <c r="D1728" i="20"/>
  <c r="D1727" i="20"/>
  <c r="D1726" i="20"/>
  <c r="D1725" i="20"/>
  <c r="D1724" i="20"/>
  <c r="D1723" i="20"/>
  <c r="D1722" i="20"/>
  <c r="D1721" i="20"/>
  <c r="D1720" i="20"/>
  <c r="D1719" i="20"/>
  <c r="D1718" i="20"/>
  <c r="D1717" i="20"/>
  <c r="D1716" i="20"/>
  <c r="D1715" i="20"/>
  <c r="D1714" i="20"/>
  <c r="D1713" i="20"/>
  <c r="D1712" i="20"/>
  <c r="D1711" i="20"/>
  <c r="D1710" i="20"/>
  <c r="D1709" i="20"/>
  <c r="D1708" i="20"/>
  <c r="D1707" i="20"/>
  <c r="D1706" i="20"/>
  <c r="D1705" i="20"/>
  <c r="D1704" i="20"/>
  <c r="D1703" i="20"/>
  <c r="D1702" i="20"/>
  <c r="D1701" i="20"/>
  <c r="D1700" i="20"/>
  <c r="D1699" i="20"/>
  <c r="D1698" i="20"/>
  <c r="D1697" i="20"/>
  <c r="D1696" i="20"/>
  <c r="D1695" i="20"/>
  <c r="D1694" i="20"/>
  <c r="D1693" i="20"/>
  <c r="D1692" i="20"/>
  <c r="D1691" i="20"/>
  <c r="D1690" i="20"/>
  <c r="D1689" i="20"/>
  <c r="D1688" i="20"/>
  <c r="D1687" i="20"/>
  <c r="D1686" i="20"/>
  <c r="D1685" i="20"/>
  <c r="D1684" i="20"/>
  <c r="D1683" i="20"/>
  <c r="D1682" i="20"/>
  <c r="D1681" i="20"/>
  <c r="D1680" i="20"/>
  <c r="D1679" i="20"/>
  <c r="D1678" i="20"/>
  <c r="D1677" i="20"/>
  <c r="D1676" i="20"/>
  <c r="D1675" i="20"/>
  <c r="D1674" i="20"/>
  <c r="D1673" i="20"/>
  <c r="D1672" i="20"/>
  <c r="D1671" i="20"/>
  <c r="D1670" i="20"/>
  <c r="D1669" i="20"/>
  <c r="D1668" i="20"/>
  <c r="D1667" i="20"/>
  <c r="D1666" i="20"/>
  <c r="D1665" i="20"/>
  <c r="D1664" i="20"/>
  <c r="D1663" i="20"/>
  <c r="D1662" i="20"/>
  <c r="D1661" i="20"/>
  <c r="D1660" i="20"/>
  <c r="D1659" i="20"/>
  <c r="D1658" i="20"/>
  <c r="D1657" i="20"/>
  <c r="D1656" i="20"/>
  <c r="D1655" i="20"/>
  <c r="D1654" i="20"/>
  <c r="D1653" i="20"/>
  <c r="D1652" i="20"/>
  <c r="D1651" i="20"/>
  <c r="D1650" i="20"/>
  <c r="D1649" i="20"/>
  <c r="D1648" i="20"/>
  <c r="D1647" i="20"/>
  <c r="D1646" i="20"/>
  <c r="D1645" i="20"/>
  <c r="D1644" i="20"/>
  <c r="D1643" i="20"/>
  <c r="D1642" i="20"/>
  <c r="D1641" i="20"/>
  <c r="D1640" i="20"/>
  <c r="D1639" i="20"/>
  <c r="D1638" i="20"/>
  <c r="D1637" i="20"/>
  <c r="D1636" i="20"/>
  <c r="D1635" i="20"/>
  <c r="D1634" i="20"/>
  <c r="D1633" i="20"/>
  <c r="D1632" i="20"/>
  <c r="D1631" i="20"/>
  <c r="D1630" i="20"/>
  <c r="D1629" i="20"/>
  <c r="D1628" i="20"/>
  <c r="D1627" i="20"/>
  <c r="D1626" i="20"/>
  <c r="D1625" i="20"/>
  <c r="D1624" i="20"/>
  <c r="D1623" i="20"/>
  <c r="D1622" i="20"/>
  <c r="D1621" i="20"/>
  <c r="D1620" i="20"/>
  <c r="D1619" i="20"/>
  <c r="D1618" i="20"/>
  <c r="D1617" i="20"/>
  <c r="D1616" i="20"/>
  <c r="D1615" i="20"/>
  <c r="D1614" i="20"/>
  <c r="D1613" i="20"/>
  <c r="D1612" i="20"/>
  <c r="D1611" i="20"/>
  <c r="D1610" i="20"/>
  <c r="D1609" i="20"/>
  <c r="D1608" i="20"/>
  <c r="D1607" i="20"/>
  <c r="D1606" i="20"/>
  <c r="D1605" i="20"/>
  <c r="D1604" i="20"/>
  <c r="D1603" i="20"/>
  <c r="D1602" i="20"/>
  <c r="D1601" i="20"/>
  <c r="D1600" i="20"/>
  <c r="D1599" i="20"/>
  <c r="D1598" i="20"/>
  <c r="D1597" i="20"/>
  <c r="D1596" i="20"/>
  <c r="D1595" i="20"/>
  <c r="D1594" i="20"/>
  <c r="D1593" i="20"/>
  <c r="D1592" i="20"/>
  <c r="D1591" i="20"/>
  <c r="D1590" i="20"/>
  <c r="D1589" i="20"/>
  <c r="D1588" i="20"/>
  <c r="D1587" i="20"/>
  <c r="D1586" i="20"/>
  <c r="D1585" i="20"/>
  <c r="D1584" i="20"/>
  <c r="D1583" i="20"/>
  <c r="D1582" i="20"/>
  <c r="D1581" i="20"/>
  <c r="D1580" i="20"/>
  <c r="D1579" i="20"/>
  <c r="D1578" i="20"/>
  <c r="D1577" i="20"/>
  <c r="D1576" i="20"/>
  <c r="D1575" i="20"/>
  <c r="D1574" i="20"/>
  <c r="D1573" i="20"/>
  <c r="D1572" i="20"/>
  <c r="D1571" i="20"/>
  <c r="D1570" i="20"/>
  <c r="D1569" i="20"/>
  <c r="D1568" i="20"/>
  <c r="D1567" i="20"/>
  <c r="D1566" i="20"/>
  <c r="D1565" i="20"/>
  <c r="D1564" i="20"/>
  <c r="D1563" i="20"/>
  <c r="D1562" i="20"/>
  <c r="D1561" i="20"/>
  <c r="D1560" i="20"/>
  <c r="D1559" i="20"/>
  <c r="D1558" i="20"/>
  <c r="D1557" i="20"/>
  <c r="D1556" i="20"/>
  <c r="D1555" i="20"/>
  <c r="D1554" i="20"/>
  <c r="D1553" i="20"/>
  <c r="D1552" i="20"/>
  <c r="D1551" i="20"/>
  <c r="D1550" i="20"/>
  <c r="D1549" i="20"/>
  <c r="D1548" i="20"/>
  <c r="D1547" i="20"/>
  <c r="D1546" i="20"/>
  <c r="D1545" i="20"/>
  <c r="D1544" i="20"/>
  <c r="D1543" i="20"/>
  <c r="D1542" i="20"/>
  <c r="D1541" i="20"/>
  <c r="D1540" i="20"/>
  <c r="D1539" i="20"/>
  <c r="D1538" i="20"/>
  <c r="D1537" i="20"/>
  <c r="D1536" i="20"/>
  <c r="D1535" i="20"/>
  <c r="D1534" i="20"/>
  <c r="D1533" i="20"/>
  <c r="D1532" i="20"/>
  <c r="D1531" i="20"/>
  <c r="D1530" i="20"/>
  <c r="D1529" i="20"/>
  <c r="D1528" i="20"/>
  <c r="D1527" i="20"/>
  <c r="D1526" i="20"/>
  <c r="D1525" i="20"/>
  <c r="D1524" i="20"/>
  <c r="D1523" i="20"/>
  <c r="D1522" i="20"/>
  <c r="D1521" i="20"/>
  <c r="D1520" i="20"/>
  <c r="D1519" i="20"/>
  <c r="D1518" i="20"/>
  <c r="D1517" i="20"/>
  <c r="D1516" i="20"/>
  <c r="D1515" i="20"/>
  <c r="D1514" i="20"/>
  <c r="D1513" i="20"/>
  <c r="D1512" i="20"/>
  <c r="D1511" i="20"/>
  <c r="D1510" i="20"/>
  <c r="D1509" i="20"/>
  <c r="D1508" i="20"/>
  <c r="D1507" i="20"/>
  <c r="D1506" i="20"/>
  <c r="D1505" i="20"/>
  <c r="D1504" i="20"/>
  <c r="D1503" i="20"/>
  <c r="D1502" i="20"/>
  <c r="D1501" i="20"/>
  <c r="D1500" i="20"/>
  <c r="D1499" i="20"/>
  <c r="D1498" i="20"/>
  <c r="D1497" i="20"/>
  <c r="D1496" i="20"/>
  <c r="D1495" i="20"/>
  <c r="D1494" i="20"/>
  <c r="D1493" i="20"/>
  <c r="D1492" i="20"/>
  <c r="D1491" i="20"/>
  <c r="D1490" i="20"/>
  <c r="D1489" i="20"/>
  <c r="D1488" i="20"/>
  <c r="D1487" i="20"/>
  <c r="D1486" i="20"/>
  <c r="D1485" i="20"/>
  <c r="D1484" i="20"/>
  <c r="D1483" i="20"/>
  <c r="D1482" i="20"/>
  <c r="D1481" i="20"/>
  <c r="D1480" i="20"/>
  <c r="D1479" i="20"/>
  <c r="D1478" i="20"/>
  <c r="D1477" i="20"/>
  <c r="D1476" i="20"/>
  <c r="D1475" i="20"/>
  <c r="D1474" i="20"/>
  <c r="D1473" i="20"/>
  <c r="D1472" i="20"/>
  <c r="D1471" i="20"/>
  <c r="D1470" i="20"/>
  <c r="D1469" i="20"/>
  <c r="D1468" i="20"/>
  <c r="D1467" i="20"/>
  <c r="D1466" i="20"/>
  <c r="D1465" i="20"/>
  <c r="D1464" i="20"/>
  <c r="D1463" i="20"/>
  <c r="D1462" i="20"/>
  <c r="D1461" i="20"/>
  <c r="D1460" i="20"/>
  <c r="D1459" i="20"/>
  <c r="D1458" i="20"/>
  <c r="D1457" i="20"/>
  <c r="D1456" i="20"/>
  <c r="D1455" i="20"/>
  <c r="D1454" i="20"/>
  <c r="D1453" i="20"/>
  <c r="D1452" i="20"/>
  <c r="D1451" i="20"/>
  <c r="D1450" i="20"/>
  <c r="D1449" i="20"/>
  <c r="D1448" i="20"/>
  <c r="D1447" i="20"/>
  <c r="D1446" i="20"/>
  <c r="D1445" i="20"/>
  <c r="D1444" i="20"/>
  <c r="D1443" i="20"/>
  <c r="D1442" i="20"/>
  <c r="D1441" i="20"/>
  <c r="D1440" i="20"/>
  <c r="D1439" i="20"/>
  <c r="D1438" i="20"/>
  <c r="D1437" i="20"/>
  <c r="D1436" i="20"/>
  <c r="D1435" i="20"/>
  <c r="D1434" i="20"/>
  <c r="D1433" i="20"/>
  <c r="D1432" i="20"/>
  <c r="D1431" i="20"/>
  <c r="D1430" i="20"/>
  <c r="D1429" i="20"/>
  <c r="D1428" i="20"/>
  <c r="D1427" i="20"/>
  <c r="D1426" i="20"/>
  <c r="D1425" i="20"/>
  <c r="D1424" i="20"/>
  <c r="D1423" i="20"/>
  <c r="D1422" i="20"/>
  <c r="D1421" i="20"/>
  <c r="D1420" i="20"/>
  <c r="D1419" i="20"/>
  <c r="D1418" i="20"/>
  <c r="D1417" i="20"/>
  <c r="D1416" i="20"/>
  <c r="D1415" i="20"/>
  <c r="D1414" i="20"/>
  <c r="D1413" i="20"/>
  <c r="D1412" i="20"/>
  <c r="D1411" i="20"/>
  <c r="D1410" i="20"/>
  <c r="D1409" i="20"/>
  <c r="D1408" i="20"/>
  <c r="D1407" i="20"/>
  <c r="D1406" i="20"/>
  <c r="D1405" i="20"/>
  <c r="D1404" i="20"/>
  <c r="D1403" i="20"/>
  <c r="D1402" i="20"/>
  <c r="D1401" i="20"/>
  <c r="D1400" i="20"/>
  <c r="D1399" i="20"/>
  <c r="D1398" i="20"/>
  <c r="D1397" i="20"/>
  <c r="D1396" i="20"/>
  <c r="D1395" i="20"/>
  <c r="D1394" i="20"/>
  <c r="D1393" i="20"/>
  <c r="D1392" i="20"/>
  <c r="D1391" i="20"/>
  <c r="D1390" i="20"/>
  <c r="D1389" i="20"/>
  <c r="D1388" i="20"/>
  <c r="D1387" i="20"/>
  <c r="D1386" i="20"/>
  <c r="D1385" i="20"/>
  <c r="D1384" i="20"/>
  <c r="D1383" i="20"/>
  <c r="D1382" i="20"/>
  <c r="D1381" i="20"/>
  <c r="D1380" i="20"/>
  <c r="D1379" i="20"/>
  <c r="D1378" i="20"/>
  <c r="D1377" i="20"/>
  <c r="D1376" i="20"/>
  <c r="D1375" i="20"/>
  <c r="D1374" i="20"/>
  <c r="D1373" i="20"/>
  <c r="D1372" i="20"/>
  <c r="D1371" i="20"/>
  <c r="D1370" i="20"/>
  <c r="D1369" i="20"/>
  <c r="D1368" i="20"/>
  <c r="D1367" i="20"/>
  <c r="D1366" i="20"/>
  <c r="D1365" i="20"/>
  <c r="D1364" i="20"/>
  <c r="D1363" i="20"/>
  <c r="D1362" i="20"/>
  <c r="D1361" i="20"/>
  <c r="D1360" i="20"/>
  <c r="D1359" i="20"/>
  <c r="D1358" i="20"/>
  <c r="D1357" i="20"/>
  <c r="D1356" i="20"/>
  <c r="D1355" i="20"/>
  <c r="D1354" i="20"/>
  <c r="D1353" i="20"/>
  <c r="D1352" i="20"/>
  <c r="D1351" i="20"/>
  <c r="D1350" i="20"/>
  <c r="D1349" i="20"/>
  <c r="D1348" i="20"/>
  <c r="D1347" i="20"/>
  <c r="D1346" i="20"/>
  <c r="D1345" i="20"/>
  <c r="D1344" i="20"/>
  <c r="D1343" i="20"/>
  <c r="D1342" i="20"/>
  <c r="D1341" i="20"/>
  <c r="D1340" i="20"/>
  <c r="D1339" i="20"/>
  <c r="D1338" i="20"/>
  <c r="D1337" i="20"/>
  <c r="D1336" i="20"/>
  <c r="D1335" i="20"/>
  <c r="D1334" i="20"/>
  <c r="D1333" i="20"/>
  <c r="D1332" i="20"/>
  <c r="D1331" i="20"/>
  <c r="D1330" i="20"/>
  <c r="D1329" i="20"/>
  <c r="D1328" i="20"/>
  <c r="D1327" i="20"/>
  <c r="D1326" i="20"/>
  <c r="D1325" i="20"/>
  <c r="D1324" i="20"/>
  <c r="D1323" i="20"/>
  <c r="D1322" i="20"/>
  <c r="D1321" i="20"/>
  <c r="D1320" i="20"/>
  <c r="D1319" i="20"/>
  <c r="D1318" i="20"/>
  <c r="D1317" i="20"/>
  <c r="D1316" i="20"/>
  <c r="D1315" i="20"/>
  <c r="D1314" i="20"/>
  <c r="D1313" i="20"/>
  <c r="D1312" i="20"/>
  <c r="D1311" i="20"/>
  <c r="D1310" i="20"/>
  <c r="D1309" i="20"/>
  <c r="D1308" i="20"/>
  <c r="D1307" i="20"/>
  <c r="D1306" i="20"/>
  <c r="D1305" i="20"/>
  <c r="D1304" i="20"/>
  <c r="D1303" i="20"/>
  <c r="D1302" i="20"/>
  <c r="D1301" i="20"/>
  <c r="D1300" i="20"/>
  <c r="D1299" i="20"/>
  <c r="D1298" i="20"/>
  <c r="D1297" i="20"/>
  <c r="D1296" i="20"/>
  <c r="D1295" i="20"/>
  <c r="D1294" i="20"/>
  <c r="D1293" i="20"/>
  <c r="D1292" i="20"/>
  <c r="D1291" i="20"/>
  <c r="D1290" i="20"/>
  <c r="D1289" i="20"/>
  <c r="D1288" i="20"/>
  <c r="D1287" i="20"/>
  <c r="D1286" i="20"/>
  <c r="D1285" i="20"/>
  <c r="D1284" i="20"/>
  <c r="D1283" i="20"/>
  <c r="D1282" i="20"/>
  <c r="D1281" i="20"/>
  <c r="D1280" i="20"/>
  <c r="D1279" i="20"/>
  <c r="D1278" i="20"/>
  <c r="D1277" i="20"/>
  <c r="D1276" i="20"/>
  <c r="D1275" i="20"/>
  <c r="D1274" i="20"/>
  <c r="D1273" i="20"/>
  <c r="D1272" i="20"/>
  <c r="D1271" i="20"/>
  <c r="D1270" i="20"/>
  <c r="D1269" i="20"/>
  <c r="D1268" i="20"/>
  <c r="D1267" i="20"/>
  <c r="D1266" i="20"/>
  <c r="D1265" i="20"/>
  <c r="D1264" i="20"/>
  <c r="D1263" i="20"/>
  <c r="D1262" i="20"/>
  <c r="D1261" i="20"/>
  <c r="D1260" i="20"/>
  <c r="D1259" i="20"/>
  <c r="D1258" i="20"/>
  <c r="D1257" i="20"/>
  <c r="D1256" i="20"/>
  <c r="D1255" i="20"/>
  <c r="D1254" i="20"/>
  <c r="D1253" i="20"/>
  <c r="D1252" i="20"/>
  <c r="D1251" i="20"/>
  <c r="D1250" i="20"/>
  <c r="D1249" i="20"/>
  <c r="D1248" i="20"/>
  <c r="D1247" i="20"/>
  <c r="D1246" i="20"/>
  <c r="D1245" i="20"/>
  <c r="D1244" i="20"/>
  <c r="D1243" i="20"/>
  <c r="D1242" i="20"/>
  <c r="D1241" i="20"/>
  <c r="D1240" i="20"/>
  <c r="D1239" i="20"/>
  <c r="D1238" i="20"/>
  <c r="D1237" i="20"/>
  <c r="D1236" i="20"/>
  <c r="D1235" i="20"/>
  <c r="D1234" i="20"/>
  <c r="D1233" i="20"/>
  <c r="D1232" i="20"/>
  <c r="D1231" i="20"/>
  <c r="D1230" i="20"/>
  <c r="D1229" i="20"/>
  <c r="D1228" i="20"/>
  <c r="D1227" i="20"/>
  <c r="D1226" i="20"/>
  <c r="D1225" i="20"/>
  <c r="D1224" i="20"/>
  <c r="D1223" i="20"/>
  <c r="D1222" i="20"/>
  <c r="D1221" i="20"/>
  <c r="D1220" i="20"/>
  <c r="D1219" i="20"/>
  <c r="D1218" i="20"/>
  <c r="D1217" i="20"/>
  <c r="D1216" i="20"/>
  <c r="D1215" i="20"/>
  <c r="D1214" i="20"/>
  <c r="D1213" i="20"/>
  <c r="D1212" i="20"/>
  <c r="D1211" i="20"/>
  <c r="D1210" i="20"/>
  <c r="D1209" i="20"/>
  <c r="D1208" i="20"/>
  <c r="D1207" i="20"/>
  <c r="D1206" i="20"/>
  <c r="D1205" i="20"/>
  <c r="D1204" i="20"/>
  <c r="D1203" i="20"/>
  <c r="D1202" i="20"/>
  <c r="D1201" i="20"/>
  <c r="D1200" i="20"/>
  <c r="D1199" i="20"/>
  <c r="D1198" i="20"/>
  <c r="D1197" i="20"/>
  <c r="D1196" i="20"/>
  <c r="D1195" i="20"/>
  <c r="D1194" i="20"/>
  <c r="D1193" i="20"/>
  <c r="D1192" i="20"/>
  <c r="D1191" i="20"/>
  <c r="D1190" i="20"/>
  <c r="D1189" i="20"/>
  <c r="D1188" i="20"/>
  <c r="D1187" i="20"/>
  <c r="D1186" i="20"/>
  <c r="D1185" i="20"/>
  <c r="D1184" i="20"/>
  <c r="D1183" i="20"/>
  <c r="D1182" i="20"/>
  <c r="D1181" i="20"/>
  <c r="D1180" i="20"/>
  <c r="D1179" i="20"/>
  <c r="D1178" i="20"/>
  <c r="D1177" i="20"/>
  <c r="D1176" i="20"/>
  <c r="D1175" i="20"/>
  <c r="D1174" i="20"/>
  <c r="D1173" i="20"/>
  <c r="D1172" i="20"/>
  <c r="D1171" i="20"/>
  <c r="D1170" i="20"/>
  <c r="D1169" i="20"/>
  <c r="D1168" i="20"/>
  <c r="D1167" i="20"/>
  <c r="D1166" i="20"/>
  <c r="D1165" i="20"/>
  <c r="D1164" i="20"/>
  <c r="D1163" i="20"/>
  <c r="D1162" i="20"/>
  <c r="D1161" i="20"/>
  <c r="D1160" i="20"/>
  <c r="D1159" i="20"/>
  <c r="D1158" i="20"/>
  <c r="D1157" i="20"/>
  <c r="D1156" i="20"/>
  <c r="D1155" i="20"/>
  <c r="D1154" i="20"/>
  <c r="D1153" i="20"/>
  <c r="D1152" i="20"/>
  <c r="D1151" i="20"/>
  <c r="D1150" i="20"/>
  <c r="D1149" i="20"/>
  <c r="D1148" i="20"/>
  <c r="D1147" i="20"/>
  <c r="D1146" i="20"/>
  <c r="D1145" i="20"/>
  <c r="D1144" i="20"/>
  <c r="D1143" i="20"/>
  <c r="D1142" i="20"/>
  <c r="D1141" i="20"/>
  <c r="D1140" i="20"/>
  <c r="D1139" i="20"/>
  <c r="D1138" i="20"/>
  <c r="D1137" i="20"/>
  <c r="D1136" i="20"/>
  <c r="D1135" i="20"/>
  <c r="D1134" i="20"/>
  <c r="D1133" i="20"/>
  <c r="D1132" i="20"/>
  <c r="D1131" i="20"/>
  <c r="D1130" i="20"/>
  <c r="D1129" i="20"/>
  <c r="D1128" i="20"/>
  <c r="D1127" i="20"/>
  <c r="D1126" i="20"/>
  <c r="D1125" i="20"/>
  <c r="D1124" i="20"/>
  <c r="D1123" i="20"/>
  <c r="D1122" i="20"/>
  <c r="D1121" i="20"/>
  <c r="D1120" i="20"/>
  <c r="D1119" i="20"/>
  <c r="D1118" i="20"/>
  <c r="D1117" i="20"/>
  <c r="D1116" i="20"/>
  <c r="D1115" i="20"/>
  <c r="D1114" i="20"/>
  <c r="D1113" i="20"/>
  <c r="D1112" i="20"/>
  <c r="D1111" i="20"/>
  <c r="D1110" i="20"/>
  <c r="D1109" i="20"/>
  <c r="D1108" i="20"/>
  <c r="D1107" i="20"/>
  <c r="D1106" i="20"/>
  <c r="D1105" i="20"/>
  <c r="D1104" i="20"/>
  <c r="D1103" i="20"/>
  <c r="D1102" i="20"/>
  <c r="D1101" i="20"/>
  <c r="D1100" i="20"/>
  <c r="D1099" i="20"/>
  <c r="D1098" i="20"/>
  <c r="D1097" i="20"/>
  <c r="D1096" i="20"/>
  <c r="D1095" i="20"/>
  <c r="D1094" i="20"/>
  <c r="D1093" i="20"/>
  <c r="D1092" i="20"/>
  <c r="D1091" i="20"/>
  <c r="D1090" i="20"/>
  <c r="D1089" i="20"/>
  <c r="D1088" i="20"/>
  <c r="D1087" i="20"/>
  <c r="D1086" i="20"/>
  <c r="D1085" i="20"/>
  <c r="D1084" i="20"/>
  <c r="D1083" i="20"/>
  <c r="D1082" i="20"/>
  <c r="D1081" i="20"/>
  <c r="D1080" i="20"/>
  <c r="D1079" i="20"/>
  <c r="D1078" i="20"/>
  <c r="D1077" i="20"/>
  <c r="D1076" i="20"/>
  <c r="D1075" i="20"/>
  <c r="D1074" i="20"/>
  <c r="D1073" i="20"/>
  <c r="D1072" i="20"/>
  <c r="D1071" i="20"/>
  <c r="D1070" i="20"/>
  <c r="D1069" i="20"/>
  <c r="D1068" i="20"/>
  <c r="D1067" i="20"/>
  <c r="D1066" i="20"/>
  <c r="D1065" i="20"/>
  <c r="D1064" i="20"/>
  <c r="D1063" i="20"/>
  <c r="D1062" i="20"/>
  <c r="D1061" i="20"/>
  <c r="D1060" i="20"/>
  <c r="D1059" i="20"/>
  <c r="D1058" i="20"/>
  <c r="D1057" i="20"/>
  <c r="D1056" i="20"/>
  <c r="D1055" i="20"/>
  <c r="D1054" i="20"/>
  <c r="D1053" i="20"/>
  <c r="D1052" i="20"/>
  <c r="D1051" i="20"/>
  <c r="D1050" i="20"/>
  <c r="D1049" i="20"/>
  <c r="D1048" i="20"/>
  <c r="D1047" i="20"/>
  <c r="D1046" i="20"/>
  <c r="D1045" i="20"/>
  <c r="D1044" i="20"/>
  <c r="D1043" i="20"/>
  <c r="D1042" i="20"/>
  <c r="D1041" i="20"/>
  <c r="D1040" i="20"/>
  <c r="D1039" i="20"/>
  <c r="D1038" i="20"/>
  <c r="D1037" i="20"/>
  <c r="D1036" i="20"/>
  <c r="D1035" i="20"/>
  <c r="D1034" i="20"/>
  <c r="D1033" i="20"/>
  <c r="D1032" i="20"/>
  <c r="D1031" i="20"/>
  <c r="D1030" i="20"/>
  <c r="D1029" i="20"/>
  <c r="D1028" i="20"/>
  <c r="D1027" i="20"/>
  <c r="D1026" i="20"/>
  <c r="D1025" i="20"/>
  <c r="D1024" i="20"/>
  <c r="D1023" i="20"/>
  <c r="D1022" i="20"/>
  <c r="D1021" i="20"/>
  <c r="D1020" i="20"/>
  <c r="D1019" i="20"/>
  <c r="D1018" i="20"/>
  <c r="D1017" i="20"/>
  <c r="D1016" i="20"/>
  <c r="D1015" i="20"/>
  <c r="D1014" i="20"/>
  <c r="D1013" i="20"/>
  <c r="D1012" i="20"/>
  <c r="D1011" i="20"/>
  <c r="D1010" i="20"/>
  <c r="D1009" i="20"/>
  <c r="D1008" i="20"/>
  <c r="D1007" i="20"/>
  <c r="D1006" i="20"/>
  <c r="D1005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D2" i="20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B2017" i="19"/>
  <c r="B2018" i="19"/>
  <c r="B2019" i="19"/>
  <c r="B2020" i="19"/>
  <c r="B2021" i="19"/>
  <c r="B2022" i="19"/>
  <c r="B2023" i="19"/>
  <c r="B2024" i="19"/>
  <c r="B2025" i="19"/>
  <c r="B2026" i="19"/>
  <c r="B2027" i="19"/>
  <c r="B2028" i="19"/>
  <c r="B2029" i="19"/>
  <c r="B2030" i="19"/>
  <c r="B2031" i="19"/>
  <c r="B2032" i="19"/>
  <c r="B2033" i="19"/>
  <c r="B2034" i="19"/>
  <c r="B2035" i="19"/>
  <c r="B2036" i="19"/>
  <c r="B2037" i="19"/>
  <c r="B2038" i="19"/>
  <c r="B2039" i="19"/>
  <c r="B2040" i="19"/>
  <c r="B2041" i="19"/>
  <c r="B2042" i="19"/>
  <c r="B2043" i="19"/>
  <c r="B2044" i="19"/>
  <c r="B2045" i="19"/>
  <c r="B2046" i="19"/>
  <c r="B2047" i="19"/>
  <c r="B2048" i="19"/>
  <c r="B2049" i="19"/>
  <c r="B2050" i="19"/>
  <c r="B2051" i="19"/>
  <c r="B2052" i="19"/>
  <c r="B2053" i="19"/>
  <c r="B2054" i="19"/>
  <c r="B2055" i="19"/>
  <c r="B2056" i="19"/>
  <c r="B2057" i="19"/>
  <c r="B2058" i="19"/>
  <c r="B2059" i="19"/>
  <c r="B2060" i="19"/>
  <c r="B2061" i="19"/>
  <c r="B2062" i="19"/>
  <c r="B2063" i="19"/>
  <c r="B2064" i="19"/>
  <c r="B2065" i="19"/>
  <c r="B2066" i="19"/>
  <c r="B2067" i="19"/>
  <c r="B2068" i="19"/>
  <c r="B2069" i="19"/>
  <c r="B2070" i="19"/>
  <c r="B2071" i="19"/>
  <c r="B2072" i="19"/>
  <c r="B2073" i="19"/>
  <c r="B2074" i="19"/>
  <c r="B2075" i="19"/>
  <c r="B2076" i="19"/>
  <c r="B2077" i="19"/>
  <c r="B2078" i="19"/>
  <c r="B2079" i="19"/>
  <c r="B2080" i="19"/>
  <c r="B2081" i="19"/>
  <c r="B2082" i="19"/>
  <c r="B2083" i="19"/>
  <c r="B2084" i="19"/>
  <c r="B2085" i="19"/>
  <c r="B2086" i="19"/>
  <c r="B2087" i="19"/>
  <c r="B2088" i="19"/>
  <c r="B2089" i="19"/>
  <c r="B2090" i="19"/>
  <c r="B2091" i="19"/>
  <c r="B2092" i="19"/>
  <c r="B2093" i="19"/>
  <c r="B2094" i="19"/>
  <c r="B2095" i="19"/>
  <c r="B2096" i="19"/>
  <c r="B2097" i="19"/>
  <c r="B2098" i="19"/>
  <c r="B2099" i="19"/>
  <c r="B2100" i="19"/>
  <c r="B2101" i="19"/>
  <c r="B2102" i="19"/>
  <c r="B2103" i="19"/>
  <c r="B2104" i="19"/>
  <c r="B2105" i="19"/>
  <c r="B2106" i="19"/>
  <c r="B2107" i="19"/>
  <c r="B2108" i="19"/>
  <c r="B2109" i="19"/>
  <c r="B2110" i="19"/>
  <c r="B2111" i="19"/>
  <c r="B2112" i="19"/>
  <c r="B2113" i="19"/>
  <c r="B2114" i="19"/>
  <c r="B2115" i="19"/>
  <c r="B2116" i="19"/>
  <c r="B2117" i="19"/>
  <c r="B2118" i="19"/>
  <c r="B2119" i="19"/>
  <c r="B2120" i="19"/>
  <c r="B2121" i="19"/>
  <c r="B2122" i="19"/>
  <c r="B2123" i="19"/>
  <c r="B2124" i="19"/>
  <c r="B2125" i="19"/>
  <c r="B2126" i="19"/>
  <c r="B2127" i="19"/>
  <c r="B2128" i="19"/>
  <c r="B2129" i="19"/>
  <c r="B2130" i="19"/>
  <c r="B2131" i="19"/>
  <c r="B2132" i="19"/>
  <c r="B2133" i="19"/>
  <c r="B2134" i="19"/>
  <c r="B2135" i="19"/>
  <c r="B2136" i="19"/>
  <c r="B2137" i="19"/>
  <c r="B2138" i="19"/>
  <c r="B2139" i="19"/>
  <c r="B2140" i="19"/>
  <c r="B2141" i="19"/>
  <c r="B2142" i="19"/>
  <c r="B2143" i="19"/>
  <c r="B2144" i="19"/>
  <c r="B2145" i="19"/>
  <c r="B2146" i="19"/>
  <c r="B2147" i="19"/>
  <c r="B2148" i="19"/>
  <c r="B2149" i="19"/>
  <c r="B2150" i="19"/>
  <c r="B2151" i="19"/>
  <c r="B2152" i="19"/>
  <c r="B2153" i="19"/>
  <c r="B2154" i="19"/>
  <c r="B2155" i="19"/>
  <c r="B2156" i="19"/>
  <c r="B2157" i="19"/>
  <c r="B2158" i="19"/>
  <c r="B2159" i="19"/>
  <c r="B2160" i="19"/>
  <c r="B2161" i="19"/>
  <c r="B2162" i="19"/>
  <c r="B2163" i="19"/>
  <c r="B2164" i="19"/>
  <c r="B2165" i="19"/>
  <c r="B2166" i="19"/>
  <c r="B2167" i="19"/>
  <c r="B2168" i="19"/>
  <c r="B2169" i="19"/>
  <c r="B2170" i="19"/>
  <c r="B2171" i="19"/>
  <c r="B2172" i="19"/>
  <c r="B2173" i="19"/>
  <c r="B2174" i="19"/>
  <c r="B2175" i="19"/>
  <c r="B2176" i="19"/>
  <c r="B2177" i="19"/>
  <c r="B2178" i="19"/>
  <c r="B2179" i="19"/>
  <c r="B2180" i="19"/>
  <c r="B2181" i="19"/>
  <c r="B2182" i="19"/>
  <c r="B2183" i="19"/>
  <c r="B2184" i="19"/>
  <c r="B2185" i="19"/>
  <c r="B2186" i="19"/>
  <c r="B2187" i="19"/>
  <c r="B2188" i="19"/>
  <c r="B2189" i="19"/>
  <c r="B2190" i="19"/>
  <c r="B2191" i="19"/>
  <c r="B2192" i="19"/>
  <c r="B2193" i="19"/>
  <c r="B2194" i="19"/>
  <c r="B2195" i="19"/>
  <c r="B2196" i="19"/>
  <c r="B2197" i="19"/>
  <c r="B2198" i="19"/>
  <c r="B2199" i="19"/>
  <c r="B2200" i="19"/>
  <c r="B2201" i="19"/>
  <c r="B2202" i="19"/>
  <c r="B2203" i="19"/>
  <c r="B2204" i="19"/>
  <c r="B2205" i="19"/>
  <c r="B2206" i="19"/>
  <c r="B2207" i="19"/>
  <c r="B2208" i="19"/>
  <c r="B2209" i="19"/>
  <c r="B2210" i="19"/>
  <c r="B2211" i="19"/>
  <c r="B2212" i="19"/>
  <c r="B2213" i="19"/>
  <c r="B2214" i="19"/>
  <c r="B2215" i="19"/>
  <c r="B2216" i="19"/>
  <c r="B2217" i="19"/>
  <c r="B2218" i="19"/>
  <c r="B2219" i="19"/>
  <c r="B2220" i="19"/>
  <c r="B2221" i="19"/>
  <c r="B2222" i="19"/>
  <c r="B2223" i="19"/>
  <c r="B2224" i="19"/>
  <c r="B2225" i="19"/>
  <c r="B2226" i="19"/>
  <c r="B2227" i="19"/>
  <c r="B2228" i="19"/>
  <c r="B2229" i="19"/>
  <c r="B2230" i="19"/>
  <c r="B2231" i="19"/>
  <c r="B2232" i="19"/>
  <c r="B2233" i="19"/>
  <c r="B2234" i="19"/>
  <c r="B2235" i="19"/>
  <c r="B2236" i="19"/>
  <c r="B2237" i="19"/>
  <c r="B2238" i="19"/>
  <c r="B2239" i="19"/>
  <c r="B2240" i="19"/>
  <c r="B2241" i="19"/>
  <c r="B2242" i="19"/>
  <c r="B2243" i="19"/>
  <c r="B2244" i="19"/>
  <c r="B2245" i="19"/>
  <c r="B2246" i="19"/>
  <c r="B2247" i="19"/>
  <c r="B2248" i="19"/>
  <c r="B2249" i="19"/>
  <c r="B2250" i="19"/>
  <c r="B2251" i="19"/>
  <c r="B2252" i="19"/>
  <c r="B2253" i="19"/>
  <c r="B2254" i="19"/>
  <c r="B2255" i="19"/>
  <c r="B2256" i="19"/>
  <c r="B2257" i="19"/>
  <c r="B2258" i="19"/>
  <c r="B2259" i="19"/>
  <c r="B2260" i="19"/>
  <c r="B2261" i="19"/>
  <c r="B2262" i="19"/>
  <c r="B2263" i="19"/>
  <c r="B2264" i="19"/>
  <c r="B2265" i="19"/>
  <c r="B2266" i="19"/>
  <c r="B2267" i="19"/>
  <c r="B2268" i="19"/>
  <c r="B2269" i="19"/>
  <c r="B2270" i="19"/>
  <c r="B2271" i="19"/>
  <c r="B2272" i="19"/>
  <c r="B2273" i="19"/>
  <c r="B2274" i="19"/>
  <c r="B2275" i="19"/>
  <c r="B2276" i="19"/>
  <c r="B2277" i="19"/>
  <c r="B2278" i="19"/>
  <c r="B2279" i="19"/>
  <c r="B2280" i="19"/>
  <c r="B2281" i="19"/>
  <c r="B2282" i="19"/>
  <c r="B2283" i="19"/>
  <c r="B2284" i="19"/>
  <c r="B2285" i="19"/>
  <c r="B2286" i="19"/>
  <c r="B2287" i="19"/>
  <c r="B2288" i="19"/>
  <c r="B2289" i="19"/>
  <c r="B2290" i="19"/>
  <c r="B2291" i="19"/>
  <c r="B2292" i="19"/>
  <c r="B2293" i="19"/>
  <c r="B2294" i="19"/>
  <c r="B2295" i="19"/>
  <c r="B2296" i="19"/>
  <c r="B2297" i="19"/>
  <c r="B2298" i="19"/>
  <c r="B2299" i="19"/>
  <c r="B2300" i="19"/>
  <c r="B2301" i="19"/>
  <c r="B2302" i="19"/>
  <c r="B2303" i="19"/>
  <c r="B2304" i="19"/>
  <c r="B2305" i="19"/>
  <c r="B2306" i="19"/>
  <c r="B2307" i="19"/>
  <c r="B2308" i="19"/>
  <c r="B2309" i="19"/>
  <c r="B2310" i="19"/>
  <c r="B2311" i="19"/>
  <c r="B2312" i="19"/>
  <c r="B2313" i="19"/>
  <c r="B2314" i="19"/>
  <c r="B2315" i="19"/>
  <c r="B2316" i="19"/>
  <c r="B2317" i="19"/>
  <c r="B2318" i="19"/>
  <c r="B2319" i="19"/>
  <c r="B2320" i="19"/>
  <c r="B2321" i="19"/>
  <c r="B2322" i="19"/>
  <c r="B2323" i="19"/>
  <c r="B2324" i="19"/>
  <c r="B2325" i="19"/>
  <c r="B2326" i="19"/>
  <c r="B2327" i="19"/>
  <c r="B2328" i="19"/>
  <c r="B2329" i="19"/>
  <c r="B2330" i="19"/>
  <c r="B2331" i="19"/>
  <c r="B2332" i="19"/>
  <c r="B2333" i="19"/>
  <c r="B2334" i="19"/>
  <c r="B2335" i="19"/>
  <c r="B2336" i="19"/>
  <c r="B2337" i="19"/>
  <c r="B2338" i="19"/>
  <c r="B2339" i="19"/>
  <c r="B2340" i="19"/>
  <c r="B2341" i="19"/>
  <c r="B2342" i="19"/>
  <c r="B2343" i="19"/>
  <c r="B2344" i="19"/>
  <c r="B2345" i="19"/>
  <c r="B2346" i="19"/>
  <c r="B2347" i="19"/>
  <c r="B2348" i="19"/>
  <c r="B2349" i="19"/>
  <c r="B2350" i="19"/>
  <c r="B2351" i="19"/>
  <c r="B2352" i="19"/>
  <c r="B2353" i="19"/>
  <c r="B2354" i="19"/>
  <c r="B2355" i="19"/>
  <c r="B2356" i="19"/>
  <c r="B2357" i="19"/>
  <c r="B2358" i="19"/>
  <c r="B2359" i="19"/>
  <c r="B2360" i="19"/>
  <c r="B2361" i="19"/>
  <c r="B2362" i="19"/>
  <c r="B2363" i="19"/>
  <c r="B2364" i="19"/>
  <c r="B2365" i="19"/>
  <c r="B2366" i="19"/>
  <c r="B2367" i="19"/>
  <c r="B2368" i="19"/>
  <c r="B2369" i="19"/>
  <c r="B2370" i="19"/>
  <c r="B2371" i="19"/>
  <c r="B2372" i="19"/>
  <c r="B2373" i="19"/>
  <c r="B2374" i="19"/>
  <c r="B2375" i="19"/>
  <c r="B2376" i="19"/>
  <c r="B2377" i="19"/>
  <c r="B2378" i="19"/>
  <c r="B2379" i="19"/>
  <c r="B2380" i="19"/>
  <c r="B2381" i="19"/>
  <c r="B2382" i="19"/>
  <c r="B2383" i="19"/>
  <c r="B2384" i="19"/>
  <c r="B2385" i="19"/>
  <c r="B2386" i="19"/>
  <c r="B2387" i="19"/>
  <c r="B2388" i="19"/>
  <c r="B2389" i="19"/>
  <c r="B2390" i="19"/>
  <c r="B2391" i="19"/>
  <c r="B2392" i="19"/>
  <c r="B2393" i="19"/>
  <c r="B2394" i="19"/>
  <c r="B2395" i="19"/>
  <c r="B2396" i="19"/>
  <c r="B2397" i="19"/>
  <c r="B2398" i="19"/>
  <c r="B2399" i="19"/>
  <c r="B2400" i="19"/>
  <c r="B2401" i="19"/>
  <c r="B2402" i="19"/>
  <c r="B2403" i="19"/>
  <c r="B2404" i="19"/>
  <c r="B2405" i="19"/>
  <c r="B2406" i="19"/>
  <c r="B2407" i="19"/>
  <c r="B2408" i="19"/>
  <c r="B2409" i="19"/>
  <c r="B2410" i="19"/>
  <c r="B2411" i="19"/>
  <c r="B2412" i="19"/>
  <c r="B2413" i="19"/>
  <c r="B2414" i="19"/>
  <c r="B2415" i="19"/>
  <c r="B2416" i="19"/>
  <c r="B2417" i="19"/>
  <c r="B2418" i="19"/>
  <c r="B2419" i="19"/>
  <c r="B2420" i="19"/>
  <c r="B2421" i="19"/>
  <c r="B2422" i="19"/>
  <c r="B2423" i="19"/>
  <c r="B2424" i="19"/>
  <c r="B2425" i="19"/>
  <c r="B2426" i="19"/>
  <c r="B2427" i="19"/>
  <c r="B2428" i="19"/>
  <c r="B2429" i="19"/>
  <c r="B2430" i="19"/>
  <c r="B2431" i="19"/>
  <c r="B2432" i="19"/>
  <c r="B2433" i="19"/>
  <c r="B2434" i="19"/>
  <c r="B2435" i="19"/>
  <c r="B2436" i="19"/>
  <c r="B2437" i="19"/>
  <c r="B2438" i="19"/>
  <c r="B2439" i="19"/>
  <c r="B2440" i="19"/>
  <c r="B2441" i="19"/>
  <c r="B2442" i="19"/>
  <c r="B2443" i="19"/>
  <c r="B2444" i="19"/>
  <c r="B2445" i="19"/>
  <c r="B2446" i="19"/>
  <c r="B2447" i="19"/>
  <c r="B2448" i="19"/>
  <c r="B2449" i="19"/>
  <c r="B2450" i="19"/>
  <c r="B2451" i="19"/>
  <c r="B2452" i="19"/>
  <c r="B2453" i="19"/>
  <c r="B2454" i="19"/>
  <c r="B2455" i="19"/>
  <c r="B2456" i="19"/>
  <c r="B2457" i="19"/>
  <c r="B2458" i="19"/>
  <c r="B2459" i="19"/>
  <c r="B2460" i="19"/>
  <c r="B2461" i="19"/>
  <c r="B2462" i="19"/>
  <c r="B2463" i="19"/>
  <c r="B2464" i="19"/>
  <c r="B2465" i="19"/>
  <c r="B2466" i="19"/>
  <c r="B2467" i="19"/>
  <c r="B2468" i="19"/>
  <c r="B2469" i="19"/>
  <c r="B2470" i="19"/>
  <c r="B2471" i="19"/>
  <c r="B2472" i="19"/>
  <c r="B2473" i="19"/>
  <c r="B2474" i="19"/>
  <c r="B2475" i="19"/>
  <c r="B2476" i="19"/>
  <c r="B2477" i="19"/>
  <c r="B2478" i="19"/>
  <c r="B2479" i="19"/>
  <c r="B2480" i="19"/>
  <c r="B2481" i="19"/>
  <c r="B2482" i="19"/>
  <c r="B2483" i="19"/>
  <c r="B2484" i="19"/>
  <c r="B2485" i="19"/>
  <c r="B2486" i="19"/>
  <c r="B2487" i="19"/>
  <c r="B2488" i="19"/>
  <c r="B2489" i="19"/>
  <c r="B2490" i="19"/>
  <c r="B2491" i="19"/>
  <c r="B2492" i="19"/>
  <c r="B2493" i="19"/>
  <c r="B2494" i="19"/>
  <c r="B2495" i="19"/>
  <c r="B2496" i="19"/>
  <c r="B2497" i="19"/>
  <c r="B2498" i="19"/>
  <c r="B2499" i="19"/>
  <c r="B2500" i="19"/>
  <c r="B2501" i="19"/>
  <c r="B2502" i="19"/>
  <c r="B2503" i="19"/>
  <c r="B2504" i="19"/>
  <c r="B2505" i="19"/>
  <c r="B2506" i="19"/>
  <c r="B2507" i="19"/>
  <c r="B2508" i="19"/>
  <c r="B2509" i="19"/>
  <c r="B2510" i="19"/>
  <c r="B2511" i="19"/>
  <c r="B2512" i="19"/>
  <c r="B2513" i="19"/>
  <c r="B2514" i="19"/>
  <c r="B2515" i="19"/>
  <c r="B2516" i="19"/>
  <c r="B2517" i="19"/>
  <c r="B2518" i="19"/>
  <c r="B2519" i="19"/>
  <c r="B2520" i="19"/>
  <c r="B2521" i="19"/>
  <c r="B2522" i="19"/>
  <c r="B2523" i="19"/>
  <c r="B2524" i="19"/>
  <c r="B2525" i="19"/>
  <c r="B2526" i="19"/>
  <c r="B2527" i="19"/>
  <c r="B2528" i="19"/>
  <c r="B2529" i="19"/>
  <c r="B2530" i="19"/>
  <c r="B2531" i="19"/>
  <c r="B2532" i="19"/>
  <c r="B2533" i="19"/>
  <c r="B2534" i="19"/>
  <c r="B2535" i="19"/>
  <c r="B2536" i="19"/>
  <c r="B2537" i="19"/>
  <c r="B2538" i="19"/>
  <c r="B2539" i="19"/>
  <c r="B2540" i="19"/>
  <c r="B2541" i="19"/>
  <c r="B2542" i="19"/>
  <c r="B2543" i="19"/>
  <c r="B2544" i="19"/>
  <c r="B2545" i="19"/>
  <c r="B2546" i="19"/>
  <c r="B2547" i="19"/>
  <c r="B2548" i="19"/>
  <c r="B2549" i="19"/>
  <c r="B2550" i="19"/>
  <c r="B2551" i="19"/>
  <c r="B2552" i="19"/>
  <c r="B2553" i="19"/>
  <c r="B2554" i="19"/>
  <c r="B2555" i="19"/>
  <c r="B2556" i="19"/>
  <c r="B2557" i="19"/>
  <c r="B2558" i="19"/>
  <c r="B2559" i="19"/>
  <c r="B2560" i="19"/>
  <c r="B2561" i="19"/>
  <c r="B2562" i="19"/>
  <c r="B2563" i="19"/>
  <c r="B2564" i="19"/>
  <c r="B2565" i="19"/>
  <c r="B2566" i="19"/>
  <c r="B2567" i="19"/>
  <c r="B2568" i="19"/>
  <c r="B2569" i="19"/>
  <c r="B2570" i="19"/>
  <c r="B2571" i="19"/>
  <c r="B2572" i="19"/>
  <c r="B2573" i="19"/>
  <c r="B2574" i="19"/>
  <c r="B2575" i="19"/>
  <c r="B2576" i="19"/>
  <c r="B2577" i="19"/>
  <c r="B2578" i="19"/>
  <c r="B2579" i="19"/>
  <c r="B2580" i="19"/>
  <c r="B2581" i="19"/>
  <c r="B2582" i="19"/>
  <c r="B2583" i="19"/>
  <c r="B2584" i="19"/>
  <c r="B2585" i="19"/>
  <c r="B2586" i="19"/>
  <c r="B2587" i="19"/>
  <c r="B2588" i="19"/>
  <c r="B2589" i="19"/>
  <c r="B2590" i="19"/>
  <c r="B2591" i="19"/>
  <c r="B2592" i="19"/>
  <c r="B2593" i="19"/>
  <c r="B2594" i="19"/>
  <c r="B2595" i="19"/>
  <c r="B2596" i="19"/>
  <c r="B2597" i="19"/>
  <c r="B2598" i="19"/>
  <c r="B2599" i="19"/>
  <c r="B2600" i="19"/>
  <c r="B2601" i="19"/>
  <c r="B2602" i="19"/>
  <c r="B2603" i="19"/>
  <c r="B2604" i="19"/>
  <c r="B2605" i="19"/>
  <c r="B2606" i="19"/>
  <c r="B2607" i="19"/>
  <c r="B2608" i="19"/>
  <c r="B2609" i="19"/>
  <c r="B2610" i="19"/>
  <c r="B2611" i="19"/>
  <c r="B2612" i="19"/>
  <c r="B2613" i="19"/>
  <c r="B2614" i="19"/>
  <c r="B2615" i="19"/>
  <c r="B2616" i="19"/>
  <c r="B2617" i="19"/>
  <c r="B2618" i="19"/>
  <c r="B2619" i="19"/>
  <c r="B2620" i="19"/>
  <c r="B2621" i="19"/>
  <c r="B2622" i="19"/>
  <c r="B2623" i="19"/>
  <c r="B2624" i="19"/>
  <c r="B2625" i="19"/>
  <c r="B2626" i="19"/>
  <c r="B2627" i="19"/>
  <c r="B2628" i="19"/>
  <c r="B2629" i="19"/>
  <c r="B2630" i="19"/>
  <c r="B2631" i="19"/>
  <c r="B2632" i="19"/>
  <c r="B2633" i="19"/>
  <c r="B2634" i="19"/>
  <c r="B2635" i="19"/>
  <c r="B2636" i="19"/>
  <c r="B2637" i="19"/>
  <c r="B2638" i="19"/>
  <c r="B2639" i="19"/>
  <c r="B2640" i="19"/>
  <c r="B2641" i="19"/>
  <c r="B2642" i="19"/>
  <c r="B2643" i="19"/>
  <c r="B2644" i="19"/>
  <c r="B2645" i="19"/>
  <c r="B2646" i="19"/>
  <c r="B2647" i="19"/>
  <c r="B2648" i="19"/>
  <c r="B2649" i="19"/>
  <c r="B2650" i="19"/>
  <c r="B2651" i="19"/>
  <c r="B2652" i="19"/>
  <c r="B2653" i="19"/>
  <c r="B2654" i="19"/>
  <c r="B2655" i="19"/>
  <c r="B2656" i="19"/>
  <c r="B2657" i="19"/>
  <c r="B2658" i="19"/>
  <c r="B2659" i="19"/>
  <c r="B2660" i="19"/>
  <c r="B2661" i="19"/>
  <c r="B2662" i="19"/>
  <c r="B2663" i="19"/>
  <c r="B2664" i="19"/>
  <c r="B2665" i="19"/>
  <c r="B2666" i="19"/>
  <c r="B2667" i="19"/>
  <c r="B2668" i="19"/>
  <c r="B2669" i="19"/>
  <c r="B2670" i="19"/>
  <c r="B2671" i="19"/>
  <c r="B2672" i="19"/>
  <c r="B2673" i="19"/>
  <c r="B2674" i="19"/>
  <c r="B2675" i="19"/>
  <c r="B2676" i="19"/>
  <c r="B2677" i="19"/>
  <c r="B2678" i="19"/>
  <c r="B2679" i="19"/>
  <c r="B2680" i="19"/>
  <c r="B2681" i="19"/>
  <c r="B2682" i="19"/>
  <c r="B2683" i="19"/>
  <c r="B2684" i="19"/>
  <c r="B2685" i="19"/>
  <c r="B2686" i="19"/>
  <c r="B2687" i="19"/>
  <c r="B2688" i="19"/>
  <c r="B2689" i="19"/>
  <c r="B2690" i="19"/>
  <c r="B2691" i="19"/>
  <c r="B2692" i="19"/>
  <c r="B2693" i="19"/>
  <c r="B2694" i="19"/>
  <c r="B2695" i="19"/>
  <c r="B2696" i="19"/>
  <c r="B2697" i="19"/>
  <c r="B2698" i="19"/>
  <c r="B2699" i="19"/>
  <c r="B2700" i="19"/>
  <c r="B2701" i="19"/>
  <c r="B2702" i="19"/>
  <c r="B2703" i="19"/>
  <c r="B2704" i="19"/>
  <c r="B2705" i="19"/>
  <c r="B2706" i="19"/>
  <c r="B2707" i="19"/>
  <c r="B2708" i="19"/>
  <c r="B2709" i="19"/>
  <c r="B2710" i="19"/>
  <c r="B2711" i="19"/>
  <c r="B2712" i="19"/>
  <c r="B2713" i="19"/>
  <c r="B2714" i="19"/>
  <c r="B2715" i="19"/>
  <c r="B2716" i="19"/>
  <c r="B2717" i="19"/>
  <c r="B2718" i="19"/>
  <c r="B2719" i="19"/>
  <c r="B2720" i="19"/>
  <c r="B2721" i="19"/>
  <c r="B2722" i="19"/>
  <c r="B2723" i="19"/>
  <c r="B2724" i="19"/>
  <c r="B2725" i="19"/>
  <c r="B2726" i="19"/>
  <c r="B2727" i="19"/>
  <c r="B2728" i="19"/>
  <c r="B2729" i="19"/>
  <c r="B2730" i="19"/>
  <c r="B2731" i="19"/>
  <c r="B2732" i="19"/>
  <c r="B2733" i="19"/>
  <c r="B2734" i="19"/>
  <c r="B2735" i="19"/>
  <c r="B2736" i="19"/>
  <c r="B2737" i="19"/>
  <c r="B2738" i="19"/>
  <c r="B2739" i="19"/>
  <c r="B2740" i="19"/>
  <c r="B2741" i="19"/>
  <c r="B2742" i="19"/>
  <c r="B2743" i="19"/>
  <c r="B2744" i="19"/>
  <c r="B2745" i="19"/>
  <c r="B2746" i="19"/>
  <c r="B2747" i="19"/>
  <c r="B2748" i="19"/>
  <c r="B2749" i="19"/>
  <c r="B2750" i="19"/>
  <c r="B2751" i="19"/>
  <c r="B2752" i="19"/>
  <c r="B2753" i="19"/>
  <c r="B2754" i="19"/>
  <c r="B2755" i="19"/>
  <c r="B2756" i="19"/>
  <c r="B2757" i="19"/>
  <c r="B2758" i="19"/>
  <c r="B2759" i="19"/>
  <c r="B2760" i="19"/>
  <c r="B2761" i="19"/>
  <c r="B2762" i="19"/>
  <c r="B2763" i="19"/>
  <c r="B2764" i="19"/>
  <c r="B2765" i="19"/>
  <c r="B2766" i="19"/>
  <c r="B2767" i="19"/>
  <c r="B2768" i="19"/>
  <c r="B2769" i="19"/>
  <c r="B2770" i="19"/>
  <c r="B2771" i="19"/>
  <c r="B2772" i="19"/>
  <c r="B2773" i="19"/>
  <c r="B2774" i="19"/>
  <c r="B2775" i="19"/>
  <c r="B2776" i="19"/>
  <c r="B2777" i="19"/>
  <c r="B2778" i="19"/>
  <c r="B2779" i="19"/>
  <c r="B2780" i="19"/>
  <c r="B2781" i="19"/>
  <c r="B2782" i="19"/>
  <c r="B2783" i="19"/>
  <c r="B2784" i="19"/>
  <c r="B2785" i="19"/>
  <c r="B2786" i="19"/>
  <c r="B2787" i="19"/>
  <c r="B2788" i="19"/>
  <c r="B2789" i="19"/>
  <c r="B2790" i="19"/>
  <c r="B2791" i="19"/>
  <c r="B2792" i="19"/>
  <c r="B2793" i="19"/>
  <c r="B2794" i="19"/>
  <c r="B2795" i="19"/>
  <c r="B2796" i="19"/>
  <c r="B2797" i="19"/>
  <c r="B2798" i="19"/>
  <c r="B2799" i="19"/>
  <c r="B2800" i="19"/>
  <c r="B2801" i="19"/>
  <c r="B2802" i="19"/>
  <c r="B2803" i="19"/>
  <c r="B2804" i="19"/>
  <c r="B2805" i="19"/>
  <c r="B2806" i="19"/>
  <c r="B2807" i="19"/>
  <c r="B2808" i="19"/>
  <c r="B2809" i="19"/>
  <c r="B2810" i="19"/>
  <c r="B2811" i="19"/>
  <c r="B2812" i="19"/>
  <c r="B2813" i="19"/>
  <c r="B2814" i="19"/>
  <c r="B2815" i="19"/>
  <c r="B2816" i="19"/>
  <c r="B2817" i="19"/>
  <c r="B2818" i="19"/>
  <c r="B2819" i="19"/>
  <c r="B2820" i="19"/>
  <c r="B2821" i="19"/>
  <c r="B2822" i="19"/>
  <c r="B2823" i="19"/>
  <c r="B2824" i="19"/>
  <c r="B2825" i="19"/>
  <c r="B2826" i="19"/>
  <c r="B2827" i="19"/>
  <c r="B2828" i="19"/>
  <c r="B2829" i="19"/>
  <c r="B2830" i="19"/>
  <c r="B2831" i="19"/>
  <c r="B2832" i="19"/>
  <c r="B2833" i="19"/>
  <c r="B2834" i="19"/>
  <c r="B2835" i="19"/>
  <c r="B2836" i="19"/>
  <c r="B2837" i="19"/>
  <c r="B2838" i="19"/>
  <c r="B2839" i="19"/>
  <c r="B2840" i="19"/>
  <c r="B2841" i="19"/>
  <c r="B2842" i="19"/>
  <c r="B2843" i="19"/>
  <c r="B2844" i="19"/>
  <c r="B2845" i="19"/>
  <c r="B2846" i="19"/>
  <c r="B2847" i="19"/>
  <c r="B2848" i="19"/>
  <c r="B2849" i="19"/>
  <c r="B2850" i="19"/>
  <c r="B2851" i="19"/>
  <c r="B2852" i="19"/>
  <c r="B2853" i="19"/>
  <c r="B2854" i="19"/>
  <c r="B2855" i="19"/>
  <c r="B2856" i="19"/>
  <c r="B2857" i="19"/>
  <c r="B2858" i="19"/>
  <c r="B2859" i="19"/>
  <c r="B2860" i="19"/>
  <c r="B2861" i="19"/>
  <c r="B2862" i="19"/>
  <c r="B2863" i="19"/>
  <c r="B2864" i="19"/>
  <c r="B2865" i="19"/>
  <c r="B2866" i="19"/>
  <c r="B2867" i="19"/>
  <c r="B2868" i="19"/>
  <c r="B2869" i="19"/>
  <c r="B2870" i="19"/>
  <c r="B2871" i="19"/>
  <c r="B2872" i="19"/>
  <c r="B2873" i="19"/>
  <c r="B2874" i="19"/>
  <c r="B2875" i="19"/>
  <c r="B2876" i="19"/>
  <c r="B2877" i="19"/>
  <c r="B2878" i="19"/>
  <c r="B2879" i="19"/>
  <c r="B2880" i="19"/>
  <c r="B2881" i="19"/>
  <c r="B2882" i="19"/>
  <c r="B2883" i="19"/>
  <c r="B2884" i="19"/>
  <c r="B2885" i="19"/>
  <c r="B2886" i="19"/>
  <c r="B2887" i="19"/>
  <c r="B2888" i="19"/>
  <c r="B2889" i="19"/>
  <c r="B2890" i="19"/>
  <c r="B2891" i="19"/>
  <c r="B2892" i="19"/>
  <c r="B2893" i="19"/>
  <c r="B2894" i="19"/>
  <c r="B2895" i="19"/>
  <c r="B2896" i="19"/>
  <c r="B2897" i="19"/>
  <c r="B2898" i="19"/>
  <c r="B2899" i="19"/>
  <c r="B2900" i="19"/>
  <c r="B2901" i="19"/>
  <c r="B2902" i="19"/>
  <c r="B2903" i="19"/>
  <c r="B2904" i="19"/>
  <c r="B2905" i="19"/>
  <c r="B2906" i="19"/>
  <c r="B2907" i="19"/>
  <c r="B2908" i="19"/>
  <c r="B2909" i="19"/>
  <c r="B2910" i="19"/>
  <c r="B2911" i="19"/>
  <c r="B2912" i="19"/>
  <c r="B2913" i="19"/>
  <c r="B2914" i="19"/>
  <c r="B2915" i="19"/>
  <c r="B2916" i="19"/>
  <c r="B2917" i="19"/>
  <c r="B2918" i="19"/>
  <c r="B2919" i="19"/>
  <c r="B2920" i="19"/>
  <c r="B2921" i="19"/>
  <c r="B2922" i="19"/>
  <c r="B2923" i="19"/>
  <c r="B2924" i="19"/>
  <c r="B2925" i="19"/>
  <c r="B2926" i="19"/>
  <c r="B2927" i="19"/>
  <c r="B2928" i="19"/>
  <c r="B2929" i="19"/>
  <c r="B2930" i="19"/>
  <c r="B2931" i="19"/>
  <c r="B2932" i="19"/>
  <c r="B2933" i="19"/>
  <c r="B2934" i="19"/>
  <c r="B2935" i="19"/>
  <c r="B2936" i="19"/>
  <c r="B2937" i="19"/>
  <c r="B2938" i="19"/>
  <c r="B2939" i="19"/>
  <c r="B2940" i="19"/>
  <c r="B2941" i="19"/>
  <c r="B2942" i="19"/>
  <c r="B2943" i="19"/>
  <c r="B2944" i="19"/>
  <c r="B2945" i="19"/>
  <c r="B2946" i="19"/>
  <c r="B2947" i="19"/>
  <c r="B2948" i="19"/>
  <c r="B2949" i="19"/>
  <c r="B2950" i="19"/>
  <c r="B2951" i="19"/>
  <c r="B2952" i="19"/>
  <c r="B2953" i="19"/>
  <c r="B2954" i="19"/>
  <c r="B2955" i="19"/>
  <c r="B2956" i="19"/>
  <c r="B2957" i="19"/>
  <c r="B2958" i="19"/>
  <c r="B2959" i="19"/>
  <c r="B2960" i="19"/>
  <c r="B2961" i="19"/>
  <c r="B2962" i="19"/>
  <c r="B2963" i="19"/>
  <c r="B2964" i="19"/>
  <c r="B2965" i="19"/>
  <c r="B2966" i="19"/>
  <c r="B2967" i="19"/>
  <c r="B2968" i="19"/>
  <c r="B2969" i="19"/>
  <c r="B2970" i="19"/>
  <c r="B2971" i="19"/>
  <c r="B2972" i="19"/>
  <c r="B2973" i="19"/>
  <c r="B2974" i="19"/>
  <c r="B2975" i="19"/>
  <c r="B2976" i="19"/>
  <c r="B2977" i="19"/>
  <c r="B2978" i="19"/>
  <c r="B2979" i="19"/>
  <c r="B2980" i="19"/>
  <c r="B2981" i="19"/>
  <c r="B2982" i="19"/>
  <c r="B2983" i="19"/>
  <c r="B2984" i="19"/>
  <c r="B2985" i="19"/>
  <c r="B2986" i="19"/>
  <c r="B2987" i="19"/>
  <c r="B2988" i="19"/>
  <c r="B2989" i="19"/>
  <c r="B2990" i="19"/>
  <c r="B2991" i="19"/>
  <c r="B2992" i="19"/>
  <c r="B2993" i="19"/>
  <c r="B2994" i="19"/>
  <c r="B2995" i="19"/>
  <c r="B2996" i="19"/>
  <c r="B2997" i="19"/>
  <c r="B2998" i="19"/>
  <c r="B2999" i="19"/>
  <c r="B3000" i="19"/>
  <c r="B3001" i="19"/>
  <c r="B3002" i="19"/>
  <c r="B3003" i="19"/>
  <c r="B3004" i="19"/>
  <c r="B3005" i="19"/>
  <c r="B3006" i="19"/>
  <c r="B3007" i="19"/>
  <c r="B3008" i="19"/>
  <c r="B3009" i="19"/>
  <c r="B3010" i="19"/>
  <c r="B3011" i="19"/>
  <c r="B3012" i="19"/>
  <c r="B3013" i="19"/>
  <c r="B3014" i="19"/>
  <c r="B3015" i="19"/>
  <c r="B3016" i="19"/>
  <c r="B3017" i="19"/>
  <c r="B3018" i="19"/>
  <c r="B3019" i="19"/>
  <c r="B3020" i="19"/>
  <c r="B3021" i="19"/>
  <c r="B3022" i="19"/>
  <c r="B3023" i="19"/>
  <c r="B3024" i="19"/>
  <c r="B3025" i="19"/>
  <c r="B3026" i="19"/>
  <c r="B3027" i="19"/>
  <c r="B3028" i="19"/>
  <c r="B3029" i="19"/>
  <c r="B3030" i="19"/>
  <c r="B3031" i="19"/>
  <c r="B3032" i="19"/>
  <c r="B3033" i="19"/>
  <c r="B3034" i="19"/>
  <c r="B3035" i="19"/>
  <c r="B3036" i="19"/>
  <c r="B3037" i="19"/>
  <c r="B3038" i="19"/>
  <c r="B3039" i="19"/>
  <c r="B3040" i="19"/>
  <c r="B3041" i="19"/>
  <c r="B3042" i="19"/>
  <c r="B3043" i="19"/>
  <c r="B3044" i="19"/>
  <c r="B3045" i="19"/>
  <c r="B3046" i="19"/>
  <c r="B3047" i="19"/>
  <c r="B3048" i="19"/>
  <c r="B3049" i="19"/>
  <c r="B3050" i="19"/>
  <c r="B3051" i="19"/>
  <c r="B3052" i="19"/>
  <c r="B3053" i="19"/>
  <c r="B3054" i="19"/>
  <c r="B3055" i="19"/>
  <c r="B3056" i="19"/>
  <c r="B3057" i="19"/>
  <c r="B3058" i="19"/>
  <c r="B3059" i="19"/>
  <c r="B3060" i="19"/>
  <c r="B3061" i="19"/>
  <c r="B3062" i="19"/>
  <c r="B3063" i="19"/>
  <c r="B3064" i="19"/>
  <c r="B3065" i="19"/>
  <c r="B3066" i="19"/>
  <c r="B3067" i="19"/>
  <c r="B3068" i="19"/>
  <c r="B3069" i="19"/>
  <c r="B3070" i="19"/>
  <c r="B3071" i="19"/>
  <c r="B3072" i="19"/>
  <c r="B3073" i="19"/>
  <c r="B3074" i="19"/>
  <c r="B3075" i="19"/>
  <c r="B3076" i="19"/>
  <c r="B3077" i="19"/>
  <c r="B3078" i="19"/>
  <c r="B3079" i="19"/>
  <c r="B3080" i="19"/>
  <c r="B3081" i="19"/>
  <c r="B3082" i="19"/>
  <c r="B3083" i="19"/>
  <c r="B3084" i="19"/>
  <c r="B3085" i="19"/>
  <c r="B3086" i="19"/>
  <c r="B3087" i="19"/>
  <c r="B3088" i="19"/>
  <c r="B3089" i="19"/>
  <c r="B3090" i="19"/>
  <c r="B3091" i="19"/>
  <c r="B3092" i="19"/>
  <c r="B3093" i="19"/>
  <c r="B3094" i="19"/>
  <c r="B3095" i="19"/>
  <c r="B3096" i="19"/>
  <c r="B3097" i="19"/>
  <c r="B3098" i="19"/>
  <c r="B3099" i="19"/>
  <c r="B3100" i="19"/>
  <c r="B3101" i="19"/>
  <c r="B3102" i="19"/>
  <c r="B3103" i="19"/>
  <c r="B3104" i="19"/>
  <c r="B3105" i="19"/>
  <c r="B3106" i="19"/>
  <c r="B3107" i="19"/>
  <c r="B3108" i="19"/>
  <c r="B3109" i="19"/>
  <c r="B3110" i="19"/>
  <c r="B3111" i="19"/>
  <c r="B3112" i="19"/>
  <c r="B3113" i="19"/>
  <c r="B3114" i="19"/>
  <c r="B3115" i="19"/>
  <c r="B3116" i="19"/>
  <c r="B3117" i="19"/>
  <c r="B3118" i="19"/>
  <c r="B3119" i="19"/>
  <c r="B3120" i="19"/>
  <c r="B3121" i="19"/>
  <c r="B3122" i="19"/>
  <c r="B3123" i="19"/>
  <c r="B3124" i="19"/>
  <c r="B3125" i="19"/>
  <c r="B3126" i="19"/>
  <c r="B3127" i="19"/>
  <c r="B3128" i="19"/>
  <c r="B3129" i="19"/>
  <c r="B3130" i="19"/>
  <c r="B3131" i="19"/>
  <c r="B3132" i="19"/>
  <c r="B3133" i="19"/>
  <c r="B3134" i="19"/>
  <c r="B3135" i="19"/>
  <c r="B3136" i="19"/>
  <c r="B3137" i="19"/>
  <c r="B3138" i="19"/>
  <c r="B3139" i="19"/>
  <c r="B3140" i="19"/>
  <c r="B3141" i="19"/>
  <c r="B3142" i="19"/>
  <c r="B3143" i="19"/>
  <c r="B3144" i="19"/>
  <c r="B3145" i="19"/>
  <c r="B3146" i="19"/>
  <c r="B3147" i="19"/>
  <c r="B3148" i="19"/>
  <c r="B3149" i="19"/>
  <c r="B3150" i="19"/>
  <c r="B3151" i="19"/>
  <c r="B3152" i="19"/>
  <c r="B3153" i="19"/>
  <c r="B3154" i="19"/>
  <c r="B3155" i="19"/>
  <c r="B3156" i="19"/>
  <c r="B3157" i="19"/>
  <c r="B3158" i="19"/>
  <c r="B3159" i="19"/>
  <c r="B3160" i="19"/>
  <c r="B3161" i="19"/>
  <c r="B3162" i="19"/>
  <c r="B3163" i="19"/>
  <c r="B3164" i="19"/>
  <c r="B3165" i="19"/>
  <c r="B3166" i="19"/>
  <c r="B3167" i="19"/>
  <c r="B3168" i="19"/>
  <c r="B3169" i="19"/>
  <c r="B3170" i="19"/>
  <c r="B3171" i="19"/>
  <c r="B3172" i="19"/>
  <c r="B3173" i="19"/>
  <c r="B3174" i="19"/>
  <c r="B3175" i="19"/>
  <c r="B3176" i="19"/>
  <c r="B3177" i="19"/>
  <c r="B3178" i="19"/>
  <c r="B3179" i="19"/>
  <c r="B3180" i="19"/>
  <c r="B3181" i="19"/>
  <c r="B3182" i="19"/>
  <c r="B3183" i="19"/>
  <c r="B3184" i="19"/>
  <c r="B3185" i="19"/>
  <c r="B3186" i="19"/>
  <c r="B3187" i="19"/>
  <c r="B3188" i="19"/>
  <c r="B3189" i="19"/>
  <c r="B3190" i="19"/>
  <c r="B3191" i="19"/>
  <c r="B3192" i="19"/>
  <c r="B3193" i="19"/>
  <c r="B3194" i="19"/>
  <c r="B3195" i="19"/>
  <c r="B3196" i="19"/>
  <c r="B3197" i="19"/>
  <c r="B3198" i="19"/>
  <c r="B3199" i="19"/>
  <c r="B3200" i="19"/>
  <c r="B3201" i="19"/>
  <c r="B3202" i="19"/>
  <c r="B3203" i="19"/>
  <c r="B3204" i="19"/>
  <c r="B3205" i="19"/>
  <c r="B3206" i="19"/>
  <c r="B3207" i="19"/>
  <c r="B3208" i="19"/>
  <c r="B3209" i="19"/>
  <c r="B3210" i="19"/>
  <c r="B3211" i="19"/>
  <c r="B3212" i="19"/>
  <c r="B3213" i="19"/>
  <c r="B3214" i="19"/>
  <c r="B3215" i="19"/>
  <c r="B3216" i="19"/>
  <c r="B3217" i="19"/>
  <c r="B3218" i="19"/>
  <c r="B3219" i="19"/>
  <c r="B3220" i="19"/>
  <c r="B3221" i="19"/>
  <c r="B3222" i="19"/>
  <c r="B3223" i="19"/>
  <c r="B3224" i="19"/>
  <c r="B3225" i="19"/>
  <c r="B3226" i="19"/>
  <c r="B3227" i="19"/>
  <c r="B3228" i="19"/>
  <c r="B3229" i="19"/>
  <c r="B3230" i="19"/>
  <c r="B3231" i="19"/>
  <c r="B3232" i="19"/>
  <c r="B3233" i="19"/>
  <c r="B3234" i="19"/>
  <c r="B3235" i="19"/>
  <c r="B3236" i="19"/>
  <c r="B3237" i="19"/>
  <c r="B3238" i="19"/>
  <c r="B3239" i="19"/>
  <c r="B3240" i="19"/>
  <c r="B3241" i="19"/>
  <c r="B3242" i="19"/>
  <c r="B3243" i="19"/>
  <c r="B3244" i="19"/>
  <c r="B3245" i="19"/>
  <c r="B3246" i="19"/>
  <c r="B3247" i="19"/>
  <c r="B3248" i="19"/>
  <c r="B3249" i="19"/>
  <c r="B3250" i="19"/>
  <c r="B3251" i="19"/>
  <c r="B3252" i="19"/>
  <c r="B3253" i="19"/>
  <c r="B3254" i="19"/>
  <c r="B3255" i="19"/>
  <c r="B3256" i="19"/>
  <c r="B3257" i="19"/>
  <c r="B3258" i="19"/>
  <c r="B3259" i="19"/>
  <c r="B3260" i="19"/>
  <c r="B3261" i="19"/>
  <c r="B3262" i="19"/>
  <c r="B3263" i="19"/>
  <c r="B3264" i="19"/>
  <c r="B3265" i="19"/>
  <c r="B3266" i="19"/>
  <c r="B3267" i="19"/>
  <c r="B3268" i="19"/>
  <c r="B3269" i="19"/>
  <c r="B3270" i="19"/>
  <c r="B3271" i="19"/>
  <c r="B3272" i="19"/>
  <c r="B3273" i="19"/>
  <c r="B3274" i="19"/>
  <c r="B3275" i="19"/>
  <c r="B3276" i="19"/>
  <c r="B3277" i="19"/>
  <c r="B3278" i="19"/>
  <c r="B3279" i="19"/>
  <c r="B3280" i="19"/>
  <c r="B3281" i="19"/>
  <c r="B3282" i="19"/>
  <c r="B3283" i="19"/>
  <c r="B3284" i="19"/>
  <c r="B3285" i="19"/>
  <c r="B3286" i="19"/>
  <c r="B3287" i="19"/>
  <c r="B3288" i="19"/>
  <c r="B2" i="19"/>
  <c r="E2" i="19"/>
  <c r="F2" i="19" l="1"/>
  <c r="W3282" i="19"/>
  <c r="U3282" i="19"/>
  <c r="W3274" i="19"/>
  <c r="U3274" i="19"/>
  <c r="W3266" i="19"/>
  <c r="U3266" i="19"/>
  <c r="W3258" i="19"/>
  <c r="U3258" i="19"/>
  <c r="W3250" i="19"/>
  <c r="U3250" i="19"/>
  <c r="W3242" i="19"/>
  <c r="U3242" i="19"/>
  <c r="W3234" i="19"/>
  <c r="U3234" i="19"/>
  <c r="W3226" i="19"/>
  <c r="U3226" i="19"/>
  <c r="W3218" i="19"/>
  <c r="U3218" i="19"/>
  <c r="W3210" i="19"/>
  <c r="U3210" i="19"/>
  <c r="W3202" i="19"/>
  <c r="U3202" i="19"/>
  <c r="W3194" i="19"/>
  <c r="U3194" i="19"/>
  <c r="W3186" i="19"/>
  <c r="U3186" i="19"/>
  <c r="W3178" i="19"/>
  <c r="U3178" i="19"/>
  <c r="W3170" i="19"/>
  <c r="U3170" i="19"/>
  <c r="W3162" i="19"/>
  <c r="U3162" i="19"/>
  <c r="W3154" i="19"/>
  <c r="U3154" i="19"/>
  <c r="W3146" i="19"/>
  <c r="U3146" i="19"/>
  <c r="W3138" i="19"/>
  <c r="U3138" i="19"/>
  <c r="W3130" i="19"/>
  <c r="U3130" i="19"/>
  <c r="W3122" i="19"/>
  <c r="U3122" i="19"/>
  <c r="W3114" i="19"/>
  <c r="U3114" i="19"/>
  <c r="W3106" i="19"/>
  <c r="U3106" i="19"/>
  <c r="W3098" i="19"/>
  <c r="U3098" i="19"/>
  <c r="W3090" i="19"/>
  <c r="U3090" i="19"/>
  <c r="W3082" i="19"/>
  <c r="U3082" i="19"/>
  <c r="W3074" i="19"/>
  <c r="U3074" i="19"/>
  <c r="W3066" i="19"/>
  <c r="U3066" i="19"/>
  <c r="W3058" i="19"/>
  <c r="U3058" i="19"/>
  <c r="W3050" i="19"/>
  <c r="U3050" i="19"/>
  <c r="W3042" i="19"/>
  <c r="U3042" i="19"/>
  <c r="W3034" i="19"/>
  <c r="U3034" i="19"/>
  <c r="W3026" i="19"/>
  <c r="U3026" i="19"/>
  <c r="W3018" i="19"/>
  <c r="U3018" i="19"/>
  <c r="W3010" i="19"/>
  <c r="U3010" i="19"/>
  <c r="W3002" i="19"/>
  <c r="U3002" i="19"/>
  <c r="W2994" i="19"/>
  <c r="U2994" i="19"/>
  <c r="W2986" i="19"/>
  <c r="U2986" i="19"/>
  <c r="W2978" i="19"/>
  <c r="U2978" i="19"/>
  <c r="W2970" i="19"/>
  <c r="U2970" i="19"/>
  <c r="W2962" i="19"/>
  <c r="U2962" i="19"/>
  <c r="W2954" i="19"/>
  <c r="U2954" i="19"/>
  <c r="W2946" i="19"/>
  <c r="U2946" i="19"/>
  <c r="W2938" i="19"/>
  <c r="U2938" i="19"/>
  <c r="W2930" i="19"/>
  <c r="U2930" i="19"/>
  <c r="W2922" i="19"/>
  <c r="U2922" i="19"/>
  <c r="W2914" i="19"/>
  <c r="U2914" i="19"/>
  <c r="W2906" i="19"/>
  <c r="U2906" i="19"/>
  <c r="W2898" i="19"/>
  <c r="U2898" i="19"/>
  <c r="W2890" i="19"/>
  <c r="U2890" i="19"/>
  <c r="W2882" i="19"/>
  <c r="U2882" i="19"/>
  <c r="W2874" i="19"/>
  <c r="U2874" i="19"/>
  <c r="W2866" i="19"/>
  <c r="U2866" i="19"/>
  <c r="W2858" i="19"/>
  <c r="U2858" i="19"/>
  <c r="W2850" i="19"/>
  <c r="U2850" i="19"/>
  <c r="W2842" i="19"/>
  <c r="U2842" i="19"/>
  <c r="W2834" i="19"/>
  <c r="U2834" i="19"/>
  <c r="W2826" i="19"/>
  <c r="U2826" i="19"/>
  <c r="W2818" i="19"/>
  <c r="U2818" i="19"/>
  <c r="W2810" i="19"/>
  <c r="U2810" i="19"/>
  <c r="W2802" i="19"/>
  <c r="U2802" i="19"/>
  <c r="W2794" i="19"/>
  <c r="U2794" i="19"/>
  <c r="W2786" i="19"/>
  <c r="U2786" i="19"/>
  <c r="W2778" i="19"/>
  <c r="U2778" i="19"/>
  <c r="W2770" i="19"/>
  <c r="U2770" i="19"/>
  <c r="W2762" i="19"/>
  <c r="U2762" i="19"/>
  <c r="W2754" i="19"/>
  <c r="U2754" i="19"/>
  <c r="W2746" i="19"/>
  <c r="U2746" i="19"/>
  <c r="W2738" i="19"/>
  <c r="U2738" i="19"/>
  <c r="W2730" i="19"/>
  <c r="U2730" i="19"/>
  <c r="W2722" i="19"/>
  <c r="U2722" i="19"/>
  <c r="W2714" i="19"/>
  <c r="U2714" i="19"/>
  <c r="W2706" i="19"/>
  <c r="U2706" i="19"/>
  <c r="W2698" i="19"/>
  <c r="U2698" i="19"/>
  <c r="W2690" i="19"/>
  <c r="U2690" i="19"/>
  <c r="W2682" i="19"/>
  <c r="U2682" i="19"/>
  <c r="W2674" i="19"/>
  <c r="U2674" i="19"/>
  <c r="W2666" i="19"/>
  <c r="U2666" i="19"/>
  <c r="W2658" i="19"/>
  <c r="U2658" i="19"/>
  <c r="W2650" i="19"/>
  <c r="U2650" i="19"/>
  <c r="W2642" i="19"/>
  <c r="U2642" i="19"/>
  <c r="W2634" i="19"/>
  <c r="U2634" i="19"/>
  <c r="W2626" i="19"/>
  <c r="U2626" i="19"/>
  <c r="W2618" i="19"/>
  <c r="U2618" i="19"/>
  <c r="W2610" i="19"/>
  <c r="U2610" i="19"/>
  <c r="W2602" i="19"/>
  <c r="U2602" i="19"/>
  <c r="W2594" i="19"/>
  <c r="U2594" i="19"/>
  <c r="W2586" i="19"/>
  <c r="U2586" i="19"/>
  <c r="W2578" i="19"/>
  <c r="U2578" i="19"/>
  <c r="W2570" i="19"/>
  <c r="U2570" i="19"/>
  <c r="W2562" i="19"/>
  <c r="U2562" i="19"/>
  <c r="W2554" i="19"/>
  <c r="U2554" i="19"/>
  <c r="W2546" i="19"/>
  <c r="U2546" i="19"/>
  <c r="W2538" i="19"/>
  <c r="U2538" i="19"/>
  <c r="W2530" i="19"/>
  <c r="U2530" i="19"/>
  <c r="W2522" i="19"/>
  <c r="U2522" i="19"/>
  <c r="W2514" i="19"/>
  <c r="U2514" i="19"/>
  <c r="W2506" i="19"/>
  <c r="U2506" i="19"/>
  <c r="W2498" i="19"/>
  <c r="U2498" i="19"/>
  <c r="W2490" i="19"/>
  <c r="U2490" i="19"/>
  <c r="W2482" i="19"/>
  <c r="U2482" i="19"/>
  <c r="W2474" i="19"/>
  <c r="U2474" i="19"/>
  <c r="W2466" i="19"/>
  <c r="U2466" i="19"/>
  <c r="W2458" i="19"/>
  <c r="U2458" i="19"/>
  <c r="W2450" i="19"/>
  <c r="U2450" i="19"/>
  <c r="W2442" i="19"/>
  <c r="U2442" i="19"/>
  <c r="W2434" i="19"/>
  <c r="U2434" i="19"/>
  <c r="W2426" i="19"/>
  <c r="U2426" i="19"/>
  <c r="W2418" i="19"/>
  <c r="U2418" i="19"/>
  <c r="W2410" i="19"/>
  <c r="U2410" i="19"/>
  <c r="W2402" i="19"/>
  <c r="U2402" i="19"/>
  <c r="W2394" i="19"/>
  <c r="U2394" i="19"/>
  <c r="W2386" i="19"/>
  <c r="U2386" i="19"/>
  <c r="W2378" i="19"/>
  <c r="U2378" i="19"/>
  <c r="W2370" i="19"/>
  <c r="U2370" i="19"/>
  <c r="W2362" i="19"/>
  <c r="U2362" i="19"/>
  <c r="W2354" i="19"/>
  <c r="U2354" i="19"/>
  <c r="W2346" i="19"/>
  <c r="U2346" i="19"/>
  <c r="W2338" i="19"/>
  <c r="U2338" i="19"/>
  <c r="W2330" i="19"/>
  <c r="U2330" i="19"/>
  <c r="W2322" i="19"/>
  <c r="U2322" i="19"/>
  <c r="W2314" i="19"/>
  <c r="U2314" i="19"/>
  <c r="W2306" i="19"/>
  <c r="U2306" i="19"/>
  <c r="W2298" i="19"/>
  <c r="U2298" i="19"/>
  <c r="W2290" i="19"/>
  <c r="U2290" i="19"/>
  <c r="W2282" i="19"/>
  <c r="U2282" i="19"/>
  <c r="W2274" i="19"/>
  <c r="U2274" i="19"/>
  <c r="W2266" i="19"/>
  <c r="U2266" i="19"/>
  <c r="W2258" i="19"/>
  <c r="U2258" i="19"/>
  <c r="W2250" i="19"/>
  <c r="U2250" i="19"/>
  <c r="W2242" i="19"/>
  <c r="U2242" i="19"/>
  <c r="W2234" i="19"/>
  <c r="U2234" i="19"/>
  <c r="W2226" i="19"/>
  <c r="U2226" i="19"/>
  <c r="W2218" i="19"/>
  <c r="U2218" i="19"/>
  <c r="W2210" i="19"/>
  <c r="U2210" i="19"/>
  <c r="W2202" i="19"/>
  <c r="U2202" i="19"/>
  <c r="W2194" i="19"/>
  <c r="U2194" i="19"/>
  <c r="W2186" i="19"/>
  <c r="U2186" i="19"/>
  <c r="W2178" i="19"/>
  <c r="U2178" i="19"/>
  <c r="W2170" i="19"/>
  <c r="U2170" i="19"/>
  <c r="W2162" i="19"/>
  <c r="U2162" i="19"/>
  <c r="W2154" i="19"/>
  <c r="U2154" i="19"/>
  <c r="W2146" i="19"/>
  <c r="U2146" i="19"/>
  <c r="W2138" i="19"/>
  <c r="U2138" i="19"/>
  <c r="W2130" i="19"/>
  <c r="U2130" i="19"/>
  <c r="W2122" i="19"/>
  <c r="U2122" i="19"/>
  <c r="W2114" i="19"/>
  <c r="U2114" i="19"/>
  <c r="W2106" i="19"/>
  <c r="U2106" i="19"/>
  <c r="W2098" i="19"/>
  <c r="U2098" i="19"/>
  <c r="W2090" i="19"/>
  <c r="U2090" i="19"/>
  <c r="W2082" i="19"/>
  <c r="U2082" i="19"/>
  <c r="W2074" i="19"/>
  <c r="U2074" i="19"/>
  <c r="W2066" i="19"/>
  <c r="U2066" i="19"/>
  <c r="W2058" i="19"/>
  <c r="U2058" i="19"/>
  <c r="W2050" i="19"/>
  <c r="U2050" i="19"/>
  <c r="W2042" i="19"/>
  <c r="U2042" i="19"/>
  <c r="W2034" i="19"/>
  <c r="U2034" i="19"/>
  <c r="W2026" i="19"/>
  <c r="U2026" i="19"/>
  <c r="W2018" i="19"/>
  <c r="U2018" i="19"/>
  <c r="W2010" i="19"/>
  <c r="U2010" i="19"/>
  <c r="W2002" i="19"/>
  <c r="U2002" i="19"/>
  <c r="W1994" i="19"/>
  <c r="U1994" i="19"/>
  <c r="W1986" i="19"/>
  <c r="U1986" i="19"/>
  <c r="W1978" i="19"/>
  <c r="U1978" i="19"/>
  <c r="W1970" i="19"/>
  <c r="U1970" i="19"/>
  <c r="W1962" i="19"/>
  <c r="U1962" i="19"/>
  <c r="W1954" i="19"/>
  <c r="U1954" i="19"/>
  <c r="W1946" i="19"/>
  <c r="U1946" i="19"/>
  <c r="W1938" i="19"/>
  <c r="U1938" i="19"/>
  <c r="W1930" i="19"/>
  <c r="U1930" i="19"/>
  <c r="W1922" i="19"/>
  <c r="U1922" i="19"/>
  <c r="W1914" i="19"/>
  <c r="U1914" i="19"/>
  <c r="W1906" i="19"/>
  <c r="U1906" i="19"/>
  <c r="W1898" i="19"/>
  <c r="U1898" i="19"/>
  <c r="W1890" i="19"/>
  <c r="U1890" i="19"/>
  <c r="W1882" i="19"/>
  <c r="U1882" i="19"/>
  <c r="W1874" i="19"/>
  <c r="U1874" i="19"/>
  <c r="W1866" i="19"/>
  <c r="U1866" i="19"/>
  <c r="W1858" i="19"/>
  <c r="U1858" i="19"/>
  <c r="W1850" i="19"/>
  <c r="U1850" i="19"/>
  <c r="W1842" i="19"/>
  <c r="U1842" i="19"/>
  <c r="W1834" i="19"/>
  <c r="U1834" i="19"/>
  <c r="W1826" i="19"/>
  <c r="U1826" i="19"/>
  <c r="W1818" i="19"/>
  <c r="U1818" i="19"/>
  <c r="W1810" i="19"/>
  <c r="U1810" i="19"/>
  <c r="W1802" i="19"/>
  <c r="U1802" i="19"/>
  <c r="W1794" i="19"/>
  <c r="U1794" i="19"/>
  <c r="W1786" i="19"/>
  <c r="U1786" i="19"/>
  <c r="W1778" i="19"/>
  <c r="U1778" i="19"/>
  <c r="W1770" i="19"/>
  <c r="U1770" i="19"/>
  <c r="W1762" i="19"/>
  <c r="U1762" i="19"/>
  <c r="W1754" i="19"/>
  <c r="U1754" i="19"/>
  <c r="W1746" i="19"/>
  <c r="U1746" i="19"/>
  <c r="W1738" i="19"/>
  <c r="U1738" i="19"/>
  <c r="W1730" i="19"/>
  <c r="U1730" i="19"/>
  <c r="W1722" i="19"/>
  <c r="U1722" i="19"/>
  <c r="W1714" i="19"/>
  <c r="U1714" i="19"/>
  <c r="W1706" i="19"/>
  <c r="U1706" i="19"/>
  <c r="W1698" i="19"/>
  <c r="U1698" i="19"/>
  <c r="W1690" i="19"/>
  <c r="U1690" i="19"/>
  <c r="W1682" i="19"/>
  <c r="U1682" i="19"/>
  <c r="W1674" i="19"/>
  <c r="U1674" i="19"/>
  <c r="W1666" i="19"/>
  <c r="U1666" i="19"/>
  <c r="W1658" i="19"/>
  <c r="U1658" i="19"/>
  <c r="W1650" i="19"/>
  <c r="U1650" i="19"/>
  <c r="W1642" i="19"/>
  <c r="U1642" i="19"/>
  <c r="W1634" i="19"/>
  <c r="U1634" i="19"/>
  <c r="W1626" i="19"/>
  <c r="U1626" i="19"/>
  <c r="W1618" i="19"/>
  <c r="U1618" i="19"/>
  <c r="W1610" i="19"/>
  <c r="U1610" i="19"/>
  <c r="W1602" i="19"/>
  <c r="U1602" i="19"/>
  <c r="W1594" i="19"/>
  <c r="U1594" i="19"/>
  <c r="W1586" i="19"/>
  <c r="U1586" i="19"/>
  <c r="W1578" i="19"/>
  <c r="U1578" i="19"/>
  <c r="W1570" i="19"/>
  <c r="U1570" i="19"/>
  <c r="W1562" i="19"/>
  <c r="U1562" i="19"/>
  <c r="W1554" i="19"/>
  <c r="U1554" i="19"/>
  <c r="W1546" i="19"/>
  <c r="U1546" i="19"/>
  <c r="W1538" i="19"/>
  <c r="U1538" i="19"/>
  <c r="W1530" i="19"/>
  <c r="U1530" i="19"/>
  <c r="W1522" i="19"/>
  <c r="U1522" i="19"/>
  <c r="W1514" i="19"/>
  <c r="U1514" i="19"/>
  <c r="W1506" i="19"/>
  <c r="U1506" i="19"/>
  <c r="W1498" i="19"/>
  <c r="U1498" i="19"/>
  <c r="W1490" i="19"/>
  <c r="U1490" i="19"/>
  <c r="W1482" i="19"/>
  <c r="U1482" i="19"/>
  <c r="W1474" i="19"/>
  <c r="U1474" i="19"/>
  <c r="W1466" i="19"/>
  <c r="U1466" i="19"/>
  <c r="W1458" i="19"/>
  <c r="U1458" i="19"/>
  <c r="W1450" i="19"/>
  <c r="U1450" i="19"/>
  <c r="W1442" i="19"/>
  <c r="U1442" i="19"/>
  <c r="W1434" i="19"/>
  <c r="U1434" i="19"/>
  <c r="W1426" i="19"/>
  <c r="U1426" i="19"/>
  <c r="W1418" i="19"/>
  <c r="U1418" i="19"/>
  <c r="W1410" i="19"/>
  <c r="U1410" i="19"/>
  <c r="W1402" i="19"/>
  <c r="U1402" i="19"/>
  <c r="W1394" i="19"/>
  <c r="U1394" i="19"/>
  <c r="W1386" i="19"/>
  <c r="U1386" i="19"/>
  <c r="W1378" i="19"/>
  <c r="U1378" i="19"/>
  <c r="W1370" i="19"/>
  <c r="U1370" i="19"/>
  <c r="W1362" i="19"/>
  <c r="U1362" i="19"/>
  <c r="W1354" i="19"/>
  <c r="U1354" i="19"/>
  <c r="W1346" i="19"/>
  <c r="U1346" i="19"/>
  <c r="W1338" i="19"/>
  <c r="U1338" i="19"/>
  <c r="W1330" i="19"/>
  <c r="U1330" i="19"/>
  <c r="W1322" i="19"/>
  <c r="U1322" i="19"/>
  <c r="W1314" i="19"/>
  <c r="U1314" i="19"/>
  <c r="W1306" i="19"/>
  <c r="U1306" i="19"/>
  <c r="W1298" i="19"/>
  <c r="U1298" i="19"/>
  <c r="W1290" i="19"/>
  <c r="U1290" i="19"/>
  <c r="W1282" i="19"/>
  <c r="U1282" i="19"/>
  <c r="W1274" i="19"/>
  <c r="U1274" i="19"/>
  <c r="W1266" i="19"/>
  <c r="U1266" i="19"/>
  <c r="W1258" i="19"/>
  <c r="U1258" i="19"/>
  <c r="W1250" i="19"/>
  <c r="U1250" i="19"/>
  <c r="W1242" i="19"/>
  <c r="U1242" i="19"/>
  <c r="W1234" i="19"/>
  <c r="U1234" i="19"/>
  <c r="W1226" i="19"/>
  <c r="U1226" i="19"/>
  <c r="W1218" i="19"/>
  <c r="U1218" i="19"/>
  <c r="W1210" i="19"/>
  <c r="U1210" i="19"/>
  <c r="W1202" i="19"/>
  <c r="U1202" i="19"/>
  <c r="W1194" i="19"/>
  <c r="U1194" i="19"/>
  <c r="W1186" i="19"/>
  <c r="U1186" i="19"/>
  <c r="W1178" i="19"/>
  <c r="U1178" i="19"/>
  <c r="W1170" i="19"/>
  <c r="U1170" i="19"/>
  <c r="W1162" i="19"/>
  <c r="U1162" i="19"/>
  <c r="W1154" i="19"/>
  <c r="U1154" i="19"/>
  <c r="W1146" i="19"/>
  <c r="U1146" i="19"/>
  <c r="W1138" i="19"/>
  <c r="U1138" i="19"/>
  <c r="W1130" i="19"/>
  <c r="U1130" i="19"/>
  <c r="W1122" i="19"/>
  <c r="U1122" i="19"/>
  <c r="W1114" i="19"/>
  <c r="U1114" i="19"/>
  <c r="W1106" i="19"/>
  <c r="U1106" i="19"/>
  <c r="W1098" i="19"/>
  <c r="U1098" i="19"/>
  <c r="W1090" i="19"/>
  <c r="U1090" i="19"/>
  <c r="W1082" i="19"/>
  <c r="U1082" i="19"/>
  <c r="W1074" i="19"/>
  <c r="U1074" i="19"/>
  <c r="W1066" i="19"/>
  <c r="U1066" i="19"/>
  <c r="W1058" i="19"/>
  <c r="U1058" i="19"/>
  <c r="W1050" i="19"/>
  <c r="U1050" i="19"/>
  <c r="W1042" i="19"/>
  <c r="U1042" i="19"/>
  <c r="W1034" i="19"/>
  <c r="U1034" i="19"/>
  <c r="W1026" i="19"/>
  <c r="U1026" i="19"/>
  <c r="W1018" i="19"/>
  <c r="U1018" i="19"/>
  <c r="W1010" i="19"/>
  <c r="U1010" i="19"/>
  <c r="W1002" i="19"/>
  <c r="U1002" i="19"/>
  <c r="W994" i="19"/>
  <c r="U994" i="19"/>
  <c r="W986" i="19"/>
  <c r="U986" i="19"/>
  <c r="W978" i="19"/>
  <c r="U978" i="19"/>
  <c r="W970" i="19"/>
  <c r="U970" i="19"/>
  <c r="W962" i="19"/>
  <c r="U962" i="19"/>
  <c r="W954" i="19"/>
  <c r="U954" i="19"/>
  <c r="W946" i="19"/>
  <c r="U946" i="19"/>
  <c r="W938" i="19"/>
  <c r="U938" i="19"/>
  <c r="W930" i="19"/>
  <c r="U930" i="19"/>
  <c r="W922" i="19"/>
  <c r="U922" i="19"/>
  <c r="W914" i="19"/>
  <c r="U914" i="19"/>
  <c r="W906" i="19"/>
  <c r="U906" i="19"/>
  <c r="W898" i="19"/>
  <c r="U898" i="19"/>
  <c r="W890" i="19"/>
  <c r="U890" i="19"/>
  <c r="W882" i="19"/>
  <c r="U882" i="19"/>
  <c r="W874" i="19"/>
  <c r="U874" i="19"/>
  <c r="W866" i="19"/>
  <c r="U866" i="19"/>
  <c r="W858" i="19"/>
  <c r="U858" i="19"/>
  <c r="W850" i="19"/>
  <c r="U850" i="19"/>
  <c r="W842" i="19"/>
  <c r="U842" i="19"/>
  <c r="W834" i="19"/>
  <c r="U834" i="19"/>
  <c r="W826" i="19"/>
  <c r="U826" i="19"/>
  <c r="W818" i="19"/>
  <c r="U818" i="19"/>
  <c r="W810" i="19"/>
  <c r="U810" i="19"/>
  <c r="W802" i="19"/>
  <c r="U802" i="19"/>
  <c r="W794" i="19"/>
  <c r="U794" i="19"/>
  <c r="W786" i="19"/>
  <c r="U786" i="19"/>
  <c r="W778" i="19"/>
  <c r="U778" i="19"/>
  <c r="W770" i="19"/>
  <c r="U770" i="19"/>
  <c r="W762" i="19"/>
  <c r="U762" i="19"/>
  <c r="W754" i="19"/>
  <c r="U754" i="19"/>
  <c r="W746" i="19"/>
  <c r="U746" i="19"/>
  <c r="W738" i="19"/>
  <c r="U738" i="19"/>
  <c r="W730" i="19"/>
  <c r="U730" i="19"/>
  <c r="W722" i="19"/>
  <c r="U722" i="19"/>
  <c r="W714" i="19"/>
  <c r="U714" i="19"/>
  <c r="W706" i="19"/>
  <c r="U706" i="19"/>
  <c r="W698" i="19"/>
  <c r="U698" i="19"/>
  <c r="W690" i="19"/>
  <c r="U690" i="19"/>
  <c r="W682" i="19"/>
  <c r="U682" i="19"/>
  <c r="W674" i="19"/>
  <c r="U674" i="19"/>
  <c r="W666" i="19"/>
  <c r="U666" i="19"/>
  <c r="W658" i="19"/>
  <c r="U658" i="19"/>
  <c r="W650" i="19"/>
  <c r="U650" i="19"/>
  <c r="W642" i="19"/>
  <c r="U642" i="19"/>
  <c r="W634" i="19"/>
  <c r="U634" i="19"/>
  <c r="W626" i="19"/>
  <c r="U626" i="19"/>
  <c r="W618" i="19"/>
  <c r="U618" i="19"/>
  <c r="W610" i="19"/>
  <c r="U610" i="19"/>
  <c r="W602" i="19"/>
  <c r="U602" i="19"/>
  <c r="W594" i="19"/>
  <c r="U594" i="19"/>
  <c r="W586" i="19"/>
  <c r="U586" i="19"/>
  <c r="W578" i="19"/>
  <c r="U578" i="19"/>
  <c r="W570" i="19"/>
  <c r="U570" i="19"/>
  <c r="W562" i="19"/>
  <c r="U562" i="19"/>
  <c r="W554" i="19"/>
  <c r="U554" i="19"/>
  <c r="W546" i="19"/>
  <c r="U546" i="19"/>
  <c r="W538" i="19"/>
  <c r="U538" i="19"/>
  <c r="W530" i="19"/>
  <c r="U530" i="19"/>
  <c r="W522" i="19"/>
  <c r="U522" i="19"/>
  <c r="W514" i="19"/>
  <c r="U514" i="19"/>
  <c r="W506" i="19"/>
  <c r="U506" i="19"/>
  <c r="W498" i="19"/>
  <c r="U498" i="19"/>
  <c r="W490" i="19"/>
  <c r="U490" i="19"/>
  <c r="W482" i="19"/>
  <c r="U482" i="19"/>
  <c r="W474" i="19"/>
  <c r="U474" i="19"/>
  <c r="W466" i="19"/>
  <c r="U466" i="19"/>
  <c r="W458" i="19"/>
  <c r="U458" i="19"/>
  <c r="W450" i="19"/>
  <c r="U450" i="19"/>
  <c r="W442" i="19"/>
  <c r="U442" i="19"/>
  <c r="W434" i="19"/>
  <c r="U434" i="19"/>
  <c r="W426" i="19"/>
  <c r="U426" i="19"/>
  <c r="W418" i="19"/>
  <c r="U418" i="19"/>
  <c r="W410" i="19"/>
  <c r="U410" i="19"/>
  <c r="W402" i="19"/>
  <c r="U402" i="19"/>
  <c r="W394" i="19"/>
  <c r="U394" i="19"/>
  <c r="W386" i="19"/>
  <c r="U386" i="19"/>
  <c r="W378" i="19"/>
  <c r="U378" i="19"/>
  <c r="W370" i="19"/>
  <c r="U370" i="19"/>
  <c r="W362" i="19"/>
  <c r="U362" i="19"/>
  <c r="W354" i="19"/>
  <c r="U354" i="19"/>
  <c r="W346" i="19"/>
  <c r="U346" i="19"/>
  <c r="W338" i="19"/>
  <c r="U338" i="19"/>
  <c r="W330" i="19"/>
  <c r="U330" i="19"/>
  <c r="W322" i="19"/>
  <c r="U322" i="19"/>
  <c r="W314" i="19"/>
  <c r="U314" i="19"/>
  <c r="W306" i="19"/>
  <c r="U306" i="19"/>
  <c r="W298" i="19"/>
  <c r="U298" i="19"/>
  <c r="W290" i="19"/>
  <c r="U290" i="19"/>
  <c r="W282" i="19"/>
  <c r="U282" i="19"/>
  <c r="W274" i="19"/>
  <c r="U274" i="19"/>
  <c r="W266" i="19"/>
  <c r="U266" i="19"/>
  <c r="W258" i="19"/>
  <c r="U258" i="19"/>
  <c r="W250" i="19"/>
  <c r="U250" i="19"/>
  <c r="W242" i="19"/>
  <c r="U242" i="19"/>
  <c r="W234" i="19"/>
  <c r="U234" i="19"/>
  <c r="W226" i="19"/>
  <c r="U226" i="19"/>
  <c r="W218" i="19"/>
  <c r="U218" i="19"/>
  <c r="W210" i="19"/>
  <c r="U210" i="19"/>
  <c r="W202" i="19"/>
  <c r="U202" i="19"/>
  <c r="W194" i="19"/>
  <c r="U194" i="19"/>
  <c r="W186" i="19"/>
  <c r="U186" i="19"/>
  <c r="W178" i="19"/>
  <c r="U178" i="19"/>
  <c r="W170" i="19"/>
  <c r="U170" i="19"/>
  <c r="W162" i="19"/>
  <c r="U162" i="19"/>
  <c r="W154" i="19"/>
  <c r="U154" i="19"/>
  <c r="W146" i="19"/>
  <c r="U146" i="19"/>
  <c r="W138" i="19"/>
  <c r="U138" i="19"/>
  <c r="W130" i="19"/>
  <c r="U130" i="19"/>
  <c r="W122" i="19"/>
  <c r="U122" i="19"/>
  <c r="W114" i="19"/>
  <c r="U114" i="19"/>
  <c r="W106" i="19"/>
  <c r="U106" i="19"/>
  <c r="W98" i="19"/>
  <c r="U98" i="19"/>
  <c r="W90" i="19"/>
  <c r="U90" i="19"/>
  <c r="W82" i="19"/>
  <c r="U82" i="19"/>
  <c r="W74" i="19"/>
  <c r="U74" i="19"/>
  <c r="W66" i="19"/>
  <c r="U66" i="19"/>
  <c r="W58" i="19"/>
  <c r="U58" i="19"/>
  <c r="W50" i="19"/>
  <c r="U50" i="19"/>
  <c r="W42" i="19"/>
  <c r="U42" i="19"/>
  <c r="W34" i="19"/>
  <c r="U34" i="19"/>
  <c r="W26" i="19"/>
  <c r="U26" i="19"/>
  <c r="W18" i="19"/>
  <c r="U18" i="19"/>
  <c r="W10" i="19"/>
  <c r="U10" i="19"/>
  <c r="W2" i="19"/>
  <c r="U2" i="19"/>
  <c r="W3281" i="19"/>
  <c r="U3281" i="19"/>
  <c r="W3273" i="19"/>
  <c r="U3273" i="19"/>
  <c r="W3265" i="19"/>
  <c r="U3265" i="19"/>
  <c r="W3257" i="19"/>
  <c r="U3257" i="19"/>
  <c r="W3249" i="19"/>
  <c r="U3249" i="19"/>
  <c r="W3241" i="19"/>
  <c r="U3241" i="19"/>
  <c r="W3233" i="19"/>
  <c r="U3233" i="19"/>
  <c r="W3225" i="19"/>
  <c r="U3225" i="19"/>
  <c r="W3217" i="19"/>
  <c r="U3217" i="19"/>
  <c r="W3209" i="19"/>
  <c r="U3209" i="19"/>
  <c r="W3201" i="19"/>
  <c r="U3201" i="19"/>
  <c r="W3193" i="19"/>
  <c r="U3193" i="19"/>
  <c r="W3185" i="19"/>
  <c r="U3185" i="19"/>
  <c r="W3177" i="19"/>
  <c r="U3177" i="19"/>
  <c r="W3169" i="19"/>
  <c r="U3169" i="19"/>
  <c r="W3161" i="19"/>
  <c r="U3161" i="19"/>
  <c r="W3153" i="19"/>
  <c r="U3153" i="19"/>
  <c r="W3145" i="19"/>
  <c r="U3145" i="19"/>
  <c r="W3137" i="19"/>
  <c r="U3137" i="19"/>
  <c r="W3129" i="19"/>
  <c r="U3129" i="19"/>
  <c r="W3121" i="19"/>
  <c r="U3121" i="19"/>
  <c r="W3113" i="19"/>
  <c r="U3113" i="19"/>
  <c r="W3105" i="19"/>
  <c r="U3105" i="19"/>
  <c r="W3097" i="19"/>
  <c r="U3097" i="19"/>
  <c r="W3089" i="19"/>
  <c r="U3089" i="19"/>
  <c r="W3081" i="19"/>
  <c r="U3081" i="19"/>
  <c r="W3073" i="19"/>
  <c r="U3073" i="19"/>
  <c r="W3065" i="19"/>
  <c r="U3065" i="19"/>
  <c r="W3057" i="19"/>
  <c r="U3057" i="19"/>
  <c r="W3049" i="19"/>
  <c r="U3049" i="19"/>
  <c r="W3041" i="19"/>
  <c r="U3041" i="19"/>
  <c r="W3033" i="19"/>
  <c r="U3033" i="19"/>
  <c r="W3025" i="19"/>
  <c r="U3025" i="19"/>
  <c r="W3017" i="19"/>
  <c r="U3017" i="19"/>
  <c r="W3009" i="19"/>
  <c r="U3009" i="19"/>
  <c r="W3001" i="19"/>
  <c r="U3001" i="19"/>
  <c r="W2993" i="19"/>
  <c r="U2993" i="19"/>
  <c r="W2985" i="19"/>
  <c r="U2985" i="19"/>
  <c r="W2977" i="19"/>
  <c r="U2977" i="19"/>
  <c r="W2969" i="19"/>
  <c r="U2969" i="19"/>
  <c r="W2961" i="19"/>
  <c r="U2961" i="19"/>
  <c r="W2953" i="19"/>
  <c r="U2953" i="19"/>
  <c r="W2945" i="19"/>
  <c r="U2945" i="19"/>
  <c r="W2937" i="19"/>
  <c r="U2937" i="19"/>
  <c r="W2929" i="19"/>
  <c r="U2929" i="19"/>
  <c r="W2921" i="19"/>
  <c r="U2921" i="19"/>
  <c r="W2913" i="19"/>
  <c r="U2913" i="19"/>
  <c r="W2905" i="19"/>
  <c r="U2905" i="19"/>
  <c r="W2897" i="19"/>
  <c r="U2897" i="19"/>
  <c r="W2889" i="19"/>
  <c r="U2889" i="19"/>
  <c r="W2881" i="19"/>
  <c r="U2881" i="19"/>
  <c r="W2873" i="19"/>
  <c r="U2873" i="19"/>
  <c r="W2865" i="19"/>
  <c r="U2865" i="19"/>
  <c r="W2857" i="19"/>
  <c r="U2857" i="19"/>
  <c r="W2849" i="19"/>
  <c r="U2849" i="19"/>
  <c r="W2841" i="19"/>
  <c r="U2841" i="19"/>
  <c r="W2833" i="19"/>
  <c r="U2833" i="19"/>
  <c r="W2825" i="19"/>
  <c r="U2825" i="19"/>
  <c r="W2817" i="19"/>
  <c r="U2817" i="19"/>
  <c r="W2809" i="19"/>
  <c r="U2809" i="19"/>
  <c r="W2801" i="19"/>
  <c r="U2801" i="19"/>
  <c r="W2793" i="19"/>
  <c r="U2793" i="19"/>
  <c r="W2785" i="19"/>
  <c r="U2785" i="19"/>
  <c r="W2777" i="19"/>
  <c r="U2777" i="19"/>
  <c r="W2769" i="19"/>
  <c r="U2769" i="19"/>
  <c r="W2761" i="19"/>
  <c r="U2761" i="19"/>
  <c r="W2753" i="19"/>
  <c r="U2753" i="19"/>
  <c r="W2745" i="19"/>
  <c r="U2745" i="19"/>
  <c r="W2737" i="19"/>
  <c r="U2737" i="19"/>
  <c r="W2729" i="19"/>
  <c r="U2729" i="19"/>
  <c r="W2721" i="19"/>
  <c r="U2721" i="19"/>
  <c r="W2713" i="19"/>
  <c r="U2713" i="19"/>
  <c r="W2705" i="19"/>
  <c r="U2705" i="19"/>
  <c r="W2697" i="19"/>
  <c r="U2697" i="19"/>
  <c r="W2689" i="19"/>
  <c r="U2689" i="19"/>
  <c r="W2681" i="19"/>
  <c r="U2681" i="19"/>
  <c r="W2673" i="19"/>
  <c r="U2673" i="19"/>
  <c r="W2665" i="19"/>
  <c r="U2665" i="19"/>
  <c r="W2657" i="19"/>
  <c r="U2657" i="19"/>
  <c r="W2649" i="19"/>
  <c r="U2649" i="19"/>
  <c r="W2641" i="19"/>
  <c r="U2641" i="19"/>
  <c r="W2633" i="19"/>
  <c r="U2633" i="19"/>
  <c r="W2625" i="19"/>
  <c r="U2625" i="19"/>
  <c r="W2617" i="19"/>
  <c r="U2617" i="19"/>
  <c r="W2609" i="19"/>
  <c r="U2609" i="19"/>
  <c r="W2601" i="19"/>
  <c r="U2601" i="19"/>
  <c r="W2593" i="19"/>
  <c r="U2593" i="19"/>
  <c r="W2585" i="19"/>
  <c r="U2585" i="19"/>
  <c r="W2577" i="19"/>
  <c r="U2577" i="19"/>
  <c r="W2569" i="19"/>
  <c r="U2569" i="19"/>
  <c r="W2561" i="19"/>
  <c r="U2561" i="19"/>
  <c r="W2553" i="19"/>
  <c r="U2553" i="19"/>
  <c r="W2545" i="19"/>
  <c r="U2545" i="19"/>
  <c r="W2537" i="19"/>
  <c r="U2537" i="19"/>
  <c r="W2529" i="19"/>
  <c r="U2529" i="19"/>
  <c r="W2521" i="19"/>
  <c r="U2521" i="19"/>
  <c r="W2513" i="19"/>
  <c r="U2513" i="19"/>
  <c r="W2505" i="19"/>
  <c r="U2505" i="19"/>
  <c r="W2497" i="19"/>
  <c r="U2497" i="19"/>
  <c r="W2489" i="19"/>
  <c r="U2489" i="19"/>
  <c r="W2481" i="19"/>
  <c r="U2481" i="19"/>
  <c r="W2473" i="19"/>
  <c r="U2473" i="19"/>
  <c r="W2465" i="19"/>
  <c r="U2465" i="19"/>
  <c r="W2457" i="19"/>
  <c r="U2457" i="19"/>
  <c r="W2449" i="19"/>
  <c r="U2449" i="19"/>
  <c r="W2441" i="19"/>
  <c r="U2441" i="19"/>
  <c r="W2433" i="19"/>
  <c r="U2433" i="19"/>
  <c r="W2425" i="19"/>
  <c r="U2425" i="19"/>
  <c r="W2417" i="19"/>
  <c r="U2417" i="19"/>
  <c r="W2409" i="19"/>
  <c r="U2409" i="19"/>
  <c r="W2401" i="19"/>
  <c r="U2401" i="19"/>
  <c r="W2393" i="19"/>
  <c r="U2393" i="19"/>
  <c r="W2385" i="19"/>
  <c r="U2385" i="19"/>
  <c r="W2377" i="19"/>
  <c r="U2377" i="19"/>
  <c r="W2369" i="19"/>
  <c r="U2369" i="19"/>
  <c r="W2361" i="19"/>
  <c r="U2361" i="19"/>
  <c r="W2353" i="19"/>
  <c r="U2353" i="19"/>
  <c r="W2345" i="19"/>
  <c r="U2345" i="19"/>
  <c r="W2337" i="19"/>
  <c r="U2337" i="19"/>
  <c r="W2329" i="19"/>
  <c r="U2329" i="19"/>
  <c r="W2321" i="19"/>
  <c r="U2321" i="19"/>
  <c r="W2313" i="19"/>
  <c r="U2313" i="19"/>
  <c r="W2305" i="19"/>
  <c r="U2305" i="19"/>
  <c r="W2297" i="19"/>
  <c r="U2297" i="19"/>
  <c r="W2289" i="19"/>
  <c r="U2289" i="19"/>
  <c r="W2281" i="19"/>
  <c r="U2281" i="19"/>
  <c r="W2273" i="19"/>
  <c r="U2273" i="19"/>
  <c r="W2265" i="19"/>
  <c r="U2265" i="19"/>
  <c r="W2257" i="19"/>
  <c r="U2257" i="19"/>
  <c r="W2249" i="19"/>
  <c r="U2249" i="19"/>
  <c r="W2241" i="19"/>
  <c r="U2241" i="19"/>
  <c r="W2233" i="19"/>
  <c r="U2233" i="19"/>
  <c r="W2225" i="19"/>
  <c r="U2225" i="19"/>
  <c r="W2217" i="19"/>
  <c r="U2217" i="19"/>
  <c r="W2209" i="19"/>
  <c r="U2209" i="19"/>
  <c r="W2201" i="19"/>
  <c r="U2201" i="19"/>
  <c r="W2193" i="19"/>
  <c r="U2193" i="19"/>
  <c r="W2185" i="19"/>
  <c r="U2185" i="19"/>
  <c r="W2177" i="19"/>
  <c r="U2177" i="19"/>
  <c r="W2169" i="19"/>
  <c r="U2169" i="19"/>
  <c r="W2161" i="19"/>
  <c r="U2161" i="19"/>
  <c r="W2153" i="19"/>
  <c r="U2153" i="19"/>
  <c r="W2145" i="19"/>
  <c r="U2145" i="19"/>
  <c r="W2137" i="19"/>
  <c r="U2137" i="19"/>
  <c r="W2129" i="19"/>
  <c r="U2129" i="19"/>
  <c r="W2121" i="19"/>
  <c r="U2121" i="19"/>
  <c r="W2113" i="19"/>
  <c r="U2113" i="19"/>
  <c r="W2105" i="19"/>
  <c r="U2105" i="19"/>
  <c r="W2097" i="19"/>
  <c r="U2097" i="19"/>
  <c r="W2089" i="19"/>
  <c r="U2089" i="19"/>
  <c r="W2081" i="19"/>
  <c r="U2081" i="19"/>
  <c r="W2073" i="19"/>
  <c r="U2073" i="19"/>
  <c r="W2065" i="19"/>
  <c r="U2065" i="19"/>
  <c r="W2057" i="19"/>
  <c r="U2057" i="19"/>
  <c r="W2049" i="19"/>
  <c r="U2049" i="19"/>
  <c r="W2041" i="19"/>
  <c r="U2041" i="19"/>
  <c r="W2033" i="19"/>
  <c r="U2033" i="19"/>
  <c r="W2025" i="19"/>
  <c r="U2025" i="19"/>
  <c r="W2017" i="19"/>
  <c r="U2017" i="19"/>
  <c r="W2009" i="19"/>
  <c r="U2009" i="19"/>
  <c r="W2001" i="19"/>
  <c r="U2001" i="19"/>
  <c r="W1993" i="19"/>
  <c r="U1993" i="19"/>
  <c r="W1985" i="19"/>
  <c r="U1985" i="19"/>
  <c r="W1977" i="19"/>
  <c r="U1977" i="19"/>
  <c r="W1969" i="19"/>
  <c r="U1969" i="19"/>
  <c r="W1961" i="19"/>
  <c r="U1961" i="19"/>
  <c r="W1953" i="19"/>
  <c r="U1953" i="19"/>
  <c r="W1945" i="19"/>
  <c r="U1945" i="19"/>
  <c r="W1937" i="19"/>
  <c r="U1937" i="19"/>
  <c r="W1929" i="19"/>
  <c r="U1929" i="19"/>
  <c r="W1921" i="19"/>
  <c r="U1921" i="19"/>
  <c r="W1913" i="19"/>
  <c r="U1913" i="19"/>
  <c r="W1905" i="19"/>
  <c r="U1905" i="19"/>
  <c r="W1897" i="19"/>
  <c r="U1897" i="19"/>
  <c r="W1889" i="19"/>
  <c r="U1889" i="19"/>
  <c r="W1881" i="19"/>
  <c r="U1881" i="19"/>
  <c r="W1873" i="19"/>
  <c r="U1873" i="19"/>
  <c r="W1865" i="19"/>
  <c r="U1865" i="19"/>
  <c r="W1857" i="19"/>
  <c r="U1857" i="19"/>
  <c r="W1849" i="19"/>
  <c r="U1849" i="19"/>
  <c r="W1841" i="19"/>
  <c r="U1841" i="19"/>
  <c r="W1833" i="19"/>
  <c r="U1833" i="19"/>
  <c r="W1825" i="19"/>
  <c r="U1825" i="19"/>
  <c r="W1817" i="19"/>
  <c r="U1817" i="19"/>
  <c r="W1809" i="19"/>
  <c r="U1809" i="19"/>
  <c r="W1801" i="19"/>
  <c r="U1801" i="19"/>
  <c r="W1793" i="19"/>
  <c r="U1793" i="19"/>
  <c r="W1785" i="19"/>
  <c r="U1785" i="19"/>
  <c r="W1777" i="19"/>
  <c r="U1777" i="19"/>
  <c r="W1769" i="19"/>
  <c r="U1769" i="19"/>
  <c r="U1761" i="19"/>
  <c r="W1761" i="19"/>
  <c r="W1753" i="19"/>
  <c r="U1753" i="19"/>
  <c r="W1745" i="19"/>
  <c r="U1745" i="19"/>
  <c r="W1737" i="19"/>
  <c r="U1737" i="19"/>
  <c r="W1729" i="19"/>
  <c r="U1729" i="19"/>
  <c r="W1721" i="19"/>
  <c r="U1721" i="19"/>
  <c r="W1713" i="19"/>
  <c r="U1713" i="19"/>
  <c r="W1705" i="19"/>
  <c r="U1705" i="19"/>
  <c r="U1697" i="19"/>
  <c r="W1697" i="19"/>
  <c r="W1689" i="19"/>
  <c r="U1689" i="19"/>
  <c r="W1681" i="19"/>
  <c r="U1681" i="19"/>
  <c r="W1673" i="19"/>
  <c r="U1673" i="19"/>
  <c r="W1665" i="19"/>
  <c r="U1665" i="19"/>
  <c r="W1657" i="19"/>
  <c r="U1657" i="19"/>
  <c r="W1649" i="19"/>
  <c r="U1649" i="19"/>
  <c r="W1641" i="19"/>
  <c r="U1641" i="19"/>
  <c r="U1633" i="19"/>
  <c r="W1633" i="19"/>
  <c r="W1625" i="19"/>
  <c r="U1625" i="19"/>
  <c r="W1617" i="19"/>
  <c r="U1617" i="19"/>
  <c r="W1609" i="19"/>
  <c r="U1609" i="19"/>
  <c r="W1601" i="19"/>
  <c r="U1601" i="19"/>
  <c r="W1593" i="19"/>
  <c r="U1593" i="19"/>
  <c r="W1585" i="19"/>
  <c r="U1585" i="19"/>
  <c r="W1577" i="19"/>
  <c r="U1577" i="19"/>
  <c r="W1569" i="19"/>
  <c r="U1569" i="19"/>
  <c r="W1561" i="19"/>
  <c r="U1561" i="19"/>
  <c r="U1553" i="19"/>
  <c r="W1553" i="19"/>
  <c r="W1545" i="19"/>
  <c r="U1545" i="19"/>
  <c r="W1537" i="19"/>
  <c r="U1537" i="19"/>
  <c r="W1529" i="19"/>
  <c r="U1529" i="19"/>
  <c r="W1521" i="19"/>
  <c r="U1521" i="19"/>
  <c r="W1513" i="19"/>
  <c r="U1513" i="19"/>
  <c r="W1505" i="19"/>
  <c r="U1505" i="19"/>
  <c r="W1497" i="19"/>
  <c r="U1497" i="19"/>
  <c r="W1489" i="19"/>
  <c r="U1489" i="19"/>
  <c r="W1481" i="19"/>
  <c r="U1481" i="19"/>
  <c r="W1473" i="19"/>
  <c r="U1473" i="19"/>
  <c r="W1465" i="19"/>
  <c r="U1465" i="19"/>
  <c r="W1457" i="19"/>
  <c r="U1457" i="19"/>
  <c r="W1449" i="19"/>
  <c r="U1449" i="19"/>
  <c r="W1441" i="19"/>
  <c r="U1441" i="19"/>
  <c r="W1433" i="19"/>
  <c r="U1433" i="19"/>
  <c r="W1425" i="19"/>
  <c r="U1425" i="19"/>
  <c r="W1417" i="19"/>
  <c r="U1417" i="19"/>
  <c r="W1409" i="19"/>
  <c r="U1409" i="19"/>
  <c r="W1401" i="19"/>
  <c r="U1401" i="19"/>
  <c r="W1393" i="19"/>
  <c r="U1393" i="19"/>
  <c r="W1385" i="19"/>
  <c r="U1385" i="19"/>
  <c r="W1377" i="19"/>
  <c r="U1377" i="19"/>
  <c r="W1369" i="19"/>
  <c r="U1369" i="19"/>
  <c r="W1361" i="19"/>
  <c r="U1361" i="19"/>
  <c r="W1353" i="19"/>
  <c r="U1353" i="19"/>
  <c r="W1345" i="19"/>
  <c r="U1345" i="19"/>
  <c r="W1337" i="19"/>
  <c r="U1337" i="19"/>
  <c r="W1329" i="19"/>
  <c r="U1329" i="19"/>
  <c r="W1321" i="19"/>
  <c r="U1321" i="19"/>
  <c r="W1313" i="19"/>
  <c r="U1313" i="19"/>
  <c r="W1305" i="19"/>
  <c r="U1305" i="19"/>
  <c r="W1297" i="19"/>
  <c r="U1297" i="19"/>
  <c r="W1289" i="19"/>
  <c r="U1289" i="19"/>
  <c r="W1281" i="19"/>
  <c r="U1281" i="19"/>
  <c r="W1273" i="19"/>
  <c r="U1273" i="19"/>
  <c r="W1265" i="19"/>
  <c r="U1265" i="19"/>
  <c r="W1257" i="19"/>
  <c r="U1257" i="19"/>
  <c r="W1249" i="19"/>
  <c r="U1249" i="19"/>
  <c r="W1241" i="19"/>
  <c r="U1241" i="19"/>
  <c r="W1233" i="19"/>
  <c r="U1233" i="19"/>
  <c r="W1225" i="19"/>
  <c r="U1225" i="19"/>
  <c r="W1217" i="19"/>
  <c r="U1217" i="19"/>
  <c r="W1209" i="19"/>
  <c r="U1209" i="19"/>
  <c r="W1201" i="19"/>
  <c r="U1201" i="19"/>
  <c r="W1193" i="19"/>
  <c r="U1193" i="19"/>
  <c r="W1185" i="19"/>
  <c r="U1185" i="19"/>
  <c r="W1177" i="19"/>
  <c r="U1177" i="19"/>
  <c r="W1169" i="19"/>
  <c r="U1169" i="19"/>
  <c r="W1161" i="19"/>
  <c r="U1161" i="19"/>
  <c r="W1153" i="19"/>
  <c r="U1153" i="19"/>
  <c r="W1145" i="19"/>
  <c r="U1145" i="19"/>
  <c r="W1137" i="19"/>
  <c r="U1137" i="19"/>
  <c r="U1129" i="19"/>
  <c r="W1129" i="19"/>
  <c r="W1121" i="19"/>
  <c r="U1121" i="19"/>
  <c r="W1113" i="19"/>
  <c r="U1113" i="19"/>
  <c r="W1105" i="19"/>
  <c r="U1105" i="19"/>
  <c r="W1097" i="19"/>
  <c r="U1097" i="19"/>
  <c r="W1089" i="19"/>
  <c r="U1089" i="19"/>
  <c r="W1081" i="19"/>
  <c r="U1081" i="19"/>
  <c r="W1073" i="19"/>
  <c r="U1073" i="19"/>
  <c r="W1065" i="19"/>
  <c r="U1065" i="19"/>
  <c r="W1057" i="19"/>
  <c r="U1057" i="19"/>
  <c r="W1049" i="19"/>
  <c r="U1049" i="19"/>
  <c r="W1041" i="19"/>
  <c r="U1041" i="19"/>
  <c r="W1033" i="19"/>
  <c r="U1033" i="19"/>
  <c r="W1025" i="19"/>
  <c r="U1025" i="19"/>
  <c r="W1017" i="19"/>
  <c r="U1017" i="19"/>
  <c r="W1009" i="19"/>
  <c r="U1009" i="19"/>
  <c r="W1001" i="19"/>
  <c r="U1001" i="19"/>
  <c r="W993" i="19"/>
  <c r="U993" i="19"/>
  <c r="W985" i="19"/>
  <c r="U985" i="19"/>
  <c r="W977" i="19"/>
  <c r="U977" i="19"/>
  <c r="W969" i="19"/>
  <c r="U969" i="19"/>
  <c r="W961" i="19"/>
  <c r="U961" i="19"/>
  <c r="W953" i="19"/>
  <c r="U953" i="19"/>
  <c r="W945" i="19"/>
  <c r="U945" i="19"/>
  <c r="W937" i="19"/>
  <c r="U937" i="19"/>
  <c r="W929" i="19"/>
  <c r="U929" i="19"/>
  <c r="W921" i="19"/>
  <c r="U921" i="19"/>
  <c r="W913" i="19"/>
  <c r="U913" i="19"/>
  <c r="W905" i="19"/>
  <c r="U905" i="19"/>
  <c r="W897" i="19"/>
  <c r="U897" i="19"/>
  <c r="W889" i="19"/>
  <c r="U889" i="19"/>
  <c r="W881" i="19"/>
  <c r="U881" i="19"/>
  <c r="W873" i="19"/>
  <c r="U873" i="19"/>
  <c r="W865" i="19"/>
  <c r="U865" i="19"/>
  <c r="W857" i="19"/>
  <c r="U857" i="19"/>
  <c r="W849" i="19"/>
  <c r="U849" i="19"/>
  <c r="W841" i="19"/>
  <c r="U841" i="19"/>
  <c r="W833" i="19"/>
  <c r="U833" i="19"/>
  <c r="W825" i="19"/>
  <c r="U825" i="19"/>
  <c r="W817" i="19"/>
  <c r="U817" i="19"/>
  <c r="W809" i="19"/>
  <c r="U809" i="19"/>
  <c r="W801" i="19"/>
  <c r="U801" i="19"/>
  <c r="W793" i="19"/>
  <c r="U793" i="19"/>
  <c r="W785" i="19"/>
  <c r="U785" i="19"/>
  <c r="W777" i="19"/>
  <c r="U777" i="19"/>
  <c r="W769" i="19"/>
  <c r="U769" i="19"/>
  <c r="W761" i="19"/>
  <c r="U761" i="19"/>
  <c r="W753" i="19"/>
  <c r="U753" i="19"/>
  <c r="W745" i="19"/>
  <c r="U745" i="19"/>
  <c r="W737" i="19"/>
  <c r="U737" i="19"/>
  <c r="W729" i="19"/>
  <c r="U729" i="19"/>
  <c r="W721" i="19"/>
  <c r="U721" i="19"/>
  <c r="W713" i="19"/>
  <c r="U713" i="19"/>
  <c r="W705" i="19"/>
  <c r="U705" i="19"/>
  <c r="W697" i="19"/>
  <c r="U697" i="19"/>
  <c r="W689" i="19"/>
  <c r="U689" i="19"/>
  <c r="W681" i="19"/>
  <c r="U681" i="19"/>
  <c r="W673" i="19"/>
  <c r="U673" i="19"/>
  <c r="W665" i="19"/>
  <c r="U665" i="19"/>
  <c r="W657" i="19"/>
  <c r="U657" i="19"/>
  <c r="W649" i="19"/>
  <c r="U649" i="19"/>
  <c r="W641" i="19"/>
  <c r="U641" i="19"/>
  <c r="W633" i="19"/>
  <c r="U633" i="19"/>
  <c r="W625" i="19"/>
  <c r="U625" i="19"/>
  <c r="W617" i="19"/>
  <c r="U617" i="19"/>
  <c r="W609" i="19"/>
  <c r="U609" i="19"/>
  <c r="W601" i="19"/>
  <c r="U601" i="19"/>
  <c r="W593" i="19"/>
  <c r="U593" i="19"/>
  <c r="W585" i="19"/>
  <c r="U585" i="19"/>
  <c r="W577" i="19"/>
  <c r="U577" i="19"/>
  <c r="W569" i="19"/>
  <c r="U569" i="19"/>
  <c r="W561" i="19"/>
  <c r="U561" i="19"/>
  <c r="W553" i="19"/>
  <c r="U553" i="19"/>
  <c r="W545" i="19"/>
  <c r="U545" i="19"/>
  <c r="W537" i="19"/>
  <c r="U537" i="19"/>
  <c r="W529" i="19"/>
  <c r="U529" i="19"/>
  <c r="W521" i="19"/>
  <c r="U521" i="19"/>
  <c r="W513" i="19"/>
  <c r="U513" i="19"/>
  <c r="W505" i="19"/>
  <c r="U505" i="19"/>
  <c r="W497" i="19"/>
  <c r="U497" i="19"/>
  <c r="W489" i="19"/>
  <c r="U489" i="19"/>
  <c r="W481" i="19"/>
  <c r="U481" i="19"/>
  <c r="W473" i="19"/>
  <c r="U473" i="19"/>
  <c r="W465" i="19"/>
  <c r="U465" i="19"/>
  <c r="W457" i="19"/>
  <c r="U457" i="19"/>
  <c r="W449" i="19"/>
  <c r="U449" i="19"/>
  <c r="W441" i="19"/>
  <c r="U441" i="19"/>
  <c r="W433" i="19"/>
  <c r="U433" i="19"/>
  <c r="W425" i="19"/>
  <c r="U425" i="19"/>
  <c r="W417" i="19"/>
  <c r="U417" i="19"/>
  <c r="W409" i="19"/>
  <c r="U409" i="19"/>
  <c r="W401" i="19"/>
  <c r="U401" i="19"/>
  <c r="W393" i="19"/>
  <c r="U393" i="19"/>
  <c r="W385" i="19"/>
  <c r="U385" i="19"/>
  <c r="W377" i="19"/>
  <c r="U377" i="19"/>
  <c r="W369" i="19"/>
  <c r="U369" i="19"/>
  <c r="W361" i="19"/>
  <c r="U361" i="19"/>
  <c r="W353" i="19"/>
  <c r="U353" i="19"/>
  <c r="W345" i="19"/>
  <c r="U345" i="19"/>
  <c r="W337" i="19"/>
  <c r="U337" i="19"/>
  <c r="W329" i="19"/>
  <c r="U329" i="19"/>
  <c r="W321" i="19"/>
  <c r="U321" i="19"/>
  <c r="W313" i="19"/>
  <c r="U313" i="19"/>
  <c r="W305" i="19"/>
  <c r="U305" i="19"/>
  <c r="W297" i="19"/>
  <c r="U297" i="19"/>
  <c r="W289" i="19"/>
  <c r="U289" i="19"/>
  <c r="W281" i="19"/>
  <c r="U281" i="19"/>
  <c r="W273" i="19"/>
  <c r="U273" i="19"/>
  <c r="W265" i="19"/>
  <c r="U265" i="19"/>
  <c r="W257" i="19"/>
  <c r="U257" i="19"/>
  <c r="W249" i="19"/>
  <c r="U249" i="19"/>
  <c r="W241" i="19"/>
  <c r="U241" i="19"/>
  <c r="W233" i="19"/>
  <c r="U233" i="19"/>
  <c r="W225" i="19"/>
  <c r="U225" i="19"/>
  <c r="W217" i="19"/>
  <c r="U217" i="19"/>
  <c r="W209" i="19"/>
  <c r="U209" i="19"/>
  <c r="W201" i="19"/>
  <c r="U201" i="19"/>
  <c r="W193" i="19"/>
  <c r="U193" i="19"/>
  <c r="W185" i="19"/>
  <c r="U185" i="19"/>
  <c r="W177" i="19"/>
  <c r="U177" i="19"/>
  <c r="W169" i="19"/>
  <c r="U169" i="19"/>
  <c r="W161" i="19"/>
  <c r="U161" i="19"/>
  <c r="U153" i="19"/>
  <c r="W153" i="19"/>
  <c r="W145" i="19"/>
  <c r="U145" i="19"/>
  <c r="W137" i="19"/>
  <c r="U137" i="19"/>
  <c r="W129" i="19"/>
  <c r="U129" i="19"/>
  <c r="U121" i="19"/>
  <c r="W121" i="19"/>
  <c r="W113" i="19"/>
  <c r="U113" i="19"/>
  <c r="U105" i="19"/>
  <c r="W105" i="19"/>
  <c r="W97" i="19"/>
  <c r="U97" i="19"/>
  <c r="U89" i="19"/>
  <c r="W89" i="19"/>
  <c r="W81" i="19"/>
  <c r="U81" i="19"/>
  <c r="W73" i="19"/>
  <c r="U73" i="19"/>
  <c r="W65" i="19"/>
  <c r="U65" i="19"/>
  <c r="U57" i="19"/>
  <c r="W57" i="19"/>
  <c r="W49" i="19"/>
  <c r="U49" i="19"/>
  <c r="U41" i="19"/>
  <c r="W41" i="19"/>
  <c r="W33" i="19"/>
  <c r="U33" i="19"/>
  <c r="U25" i="19"/>
  <c r="W25" i="19"/>
  <c r="W17" i="19"/>
  <c r="U17" i="19"/>
  <c r="W9" i="19"/>
  <c r="U9" i="19"/>
  <c r="W3288" i="19"/>
  <c r="U3288" i="19"/>
  <c r="W3280" i="19"/>
  <c r="U3280" i="19"/>
  <c r="W3272" i="19"/>
  <c r="U3272" i="19"/>
  <c r="W3264" i="19"/>
  <c r="U3264" i="19"/>
  <c r="W3256" i="19"/>
  <c r="U3256" i="19"/>
  <c r="W3248" i="19"/>
  <c r="U3248" i="19"/>
  <c r="W3240" i="19"/>
  <c r="U3240" i="19"/>
  <c r="W3232" i="19"/>
  <c r="U3232" i="19"/>
  <c r="W3224" i="19"/>
  <c r="U3224" i="19"/>
  <c r="W3216" i="19"/>
  <c r="U3216" i="19"/>
  <c r="W3208" i="19"/>
  <c r="U3208" i="19"/>
  <c r="W3200" i="19"/>
  <c r="U3200" i="19"/>
  <c r="W3192" i="19"/>
  <c r="U3192" i="19"/>
  <c r="W3184" i="19"/>
  <c r="U3184" i="19"/>
  <c r="W3176" i="19"/>
  <c r="U3176" i="19"/>
  <c r="W3168" i="19"/>
  <c r="U3168" i="19"/>
  <c r="W3160" i="19"/>
  <c r="U3160" i="19"/>
  <c r="W3152" i="19"/>
  <c r="U3152" i="19"/>
  <c r="W3144" i="19"/>
  <c r="U3144" i="19"/>
  <c r="W3136" i="19"/>
  <c r="U3136" i="19"/>
  <c r="W3128" i="19"/>
  <c r="U3128" i="19"/>
  <c r="W3120" i="19"/>
  <c r="U3120" i="19"/>
  <c r="W3112" i="19"/>
  <c r="U3112" i="19"/>
  <c r="W3104" i="19"/>
  <c r="U3104" i="19"/>
  <c r="W3096" i="19"/>
  <c r="U3096" i="19"/>
  <c r="W3088" i="19"/>
  <c r="U3088" i="19"/>
  <c r="W3080" i="19"/>
  <c r="U3080" i="19"/>
  <c r="W3072" i="19"/>
  <c r="U3072" i="19"/>
  <c r="W3064" i="19"/>
  <c r="U3064" i="19"/>
  <c r="W3056" i="19"/>
  <c r="U3056" i="19"/>
  <c r="W3048" i="19"/>
  <c r="U3048" i="19"/>
  <c r="W3040" i="19"/>
  <c r="U3040" i="19"/>
  <c r="W3032" i="19"/>
  <c r="U3032" i="19"/>
  <c r="W3024" i="19"/>
  <c r="U3024" i="19"/>
  <c r="W3016" i="19"/>
  <c r="U3016" i="19"/>
  <c r="W3008" i="19"/>
  <c r="U3008" i="19"/>
  <c r="W3000" i="19"/>
  <c r="U3000" i="19"/>
  <c r="W2992" i="19"/>
  <c r="U2992" i="19"/>
  <c r="W2984" i="19"/>
  <c r="U2984" i="19"/>
  <c r="W2976" i="19"/>
  <c r="U2976" i="19"/>
  <c r="W2968" i="19"/>
  <c r="U2968" i="19"/>
  <c r="W2960" i="19"/>
  <c r="U2960" i="19"/>
  <c r="W2952" i="19"/>
  <c r="U2952" i="19"/>
  <c r="W2944" i="19"/>
  <c r="U2944" i="19"/>
  <c r="W2936" i="19"/>
  <c r="U2936" i="19"/>
  <c r="W2928" i="19"/>
  <c r="U2928" i="19"/>
  <c r="W2920" i="19"/>
  <c r="U2920" i="19"/>
  <c r="W2912" i="19"/>
  <c r="U2912" i="19"/>
  <c r="W2904" i="19"/>
  <c r="U2904" i="19"/>
  <c r="W2896" i="19"/>
  <c r="U2896" i="19"/>
  <c r="W2888" i="19"/>
  <c r="U2888" i="19"/>
  <c r="W2880" i="19"/>
  <c r="U2880" i="19"/>
  <c r="W2872" i="19"/>
  <c r="U2872" i="19"/>
  <c r="W2864" i="19"/>
  <c r="U2864" i="19"/>
  <c r="W2856" i="19"/>
  <c r="U2856" i="19"/>
  <c r="W2848" i="19"/>
  <c r="U2848" i="19"/>
  <c r="W2840" i="19"/>
  <c r="U2840" i="19"/>
  <c r="W2832" i="19"/>
  <c r="U2832" i="19"/>
  <c r="W2824" i="19"/>
  <c r="U2824" i="19"/>
  <c r="W2816" i="19"/>
  <c r="U2816" i="19"/>
  <c r="W2808" i="19"/>
  <c r="U2808" i="19"/>
  <c r="W2800" i="19"/>
  <c r="U2800" i="19"/>
  <c r="W2792" i="19"/>
  <c r="U2792" i="19"/>
  <c r="W2784" i="19"/>
  <c r="U2784" i="19"/>
  <c r="W2776" i="19"/>
  <c r="U2776" i="19"/>
  <c r="W2768" i="19"/>
  <c r="U2768" i="19"/>
  <c r="W2760" i="19"/>
  <c r="U2760" i="19"/>
  <c r="W2752" i="19"/>
  <c r="U2752" i="19"/>
  <c r="W2744" i="19"/>
  <c r="U2744" i="19"/>
  <c r="W2736" i="19"/>
  <c r="U2736" i="19"/>
  <c r="W2728" i="19"/>
  <c r="U2728" i="19"/>
  <c r="W2720" i="19"/>
  <c r="U2720" i="19"/>
  <c r="W2712" i="19"/>
  <c r="U2712" i="19"/>
  <c r="W2704" i="19"/>
  <c r="U2704" i="19"/>
  <c r="W2696" i="19"/>
  <c r="U2696" i="19"/>
  <c r="W2688" i="19"/>
  <c r="U2688" i="19"/>
  <c r="W2680" i="19"/>
  <c r="U2680" i="19"/>
  <c r="W2672" i="19"/>
  <c r="U2672" i="19"/>
  <c r="W2664" i="19"/>
  <c r="U2664" i="19"/>
  <c r="W2656" i="19"/>
  <c r="U2656" i="19"/>
  <c r="W2648" i="19"/>
  <c r="U2648" i="19"/>
  <c r="W2640" i="19"/>
  <c r="U2640" i="19"/>
  <c r="W2632" i="19"/>
  <c r="U2632" i="19"/>
  <c r="W2624" i="19"/>
  <c r="U2624" i="19"/>
  <c r="W2616" i="19"/>
  <c r="U2616" i="19"/>
  <c r="W2608" i="19"/>
  <c r="U2608" i="19"/>
  <c r="W2600" i="19"/>
  <c r="U2600" i="19"/>
  <c r="W2592" i="19"/>
  <c r="U2592" i="19"/>
  <c r="W2584" i="19"/>
  <c r="U2584" i="19"/>
  <c r="W2576" i="19"/>
  <c r="U2576" i="19"/>
  <c r="W2568" i="19"/>
  <c r="U2568" i="19"/>
  <c r="W2560" i="19"/>
  <c r="U2560" i="19"/>
  <c r="W2552" i="19"/>
  <c r="U2552" i="19"/>
  <c r="W2544" i="19"/>
  <c r="U2544" i="19"/>
  <c r="W2536" i="19"/>
  <c r="U2536" i="19"/>
  <c r="W2528" i="19"/>
  <c r="U2528" i="19"/>
  <c r="W2520" i="19"/>
  <c r="U2520" i="19"/>
  <c r="W2512" i="19"/>
  <c r="U2512" i="19"/>
  <c r="W2504" i="19"/>
  <c r="U2504" i="19"/>
  <c r="W2496" i="19"/>
  <c r="U2496" i="19"/>
  <c r="W2488" i="19"/>
  <c r="U2488" i="19"/>
  <c r="W2480" i="19"/>
  <c r="U2480" i="19"/>
  <c r="W2472" i="19"/>
  <c r="U2472" i="19"/>
  <c r="W2464" i="19"/>
  <c r="U2464" i="19"/>
  <c r="W2456" i="19"/>
  <c r="U2456" i="19"/>
  <c r="W2448" i="19"/>
  <c r="U2448" i="19"/>
  <c r="W2440" i="19"/>
  <c r="U2440" i="19"/>
  <c r="W2432" i="19"/>
  <c r="U2432" i="19"/>
  <c r="W2424" i="19"/>
  <c r="U2424" i="19"/>
  <c r="W2416" i="19"/>
  <c r="U2416" i="19"/>
  <c r="W2408" i="19"/>
  <c r="U2408" i="19"/>
  <c r="W2400" i="19"/>
  <c r="U2400" i="19"/>
  <c r="W2392" i="19"/>
  <c r="U2392" i="19"/>
  <c r="W2384" i="19"/>
  <c r="U2384" i="19"/>
  <c r="W2376" i="19"/>
  <c r="U2376" i="19"/>
  <c r="W2368" i="19"/>
  <c r="U2368" i="19"/>
  <c r="W2360" i="19"/>
  <c r="U2360" i="19"/>
  <c r="W2352" i="19"/>
  <c r="U2352" i="19"/>
  <c r="W2344" i="19"/>
  <c r="U2344" i="19"/>
  <c r="W2336" i="19"/>
  <c r="U2336" i="19"/>
  <c r="W2328" i="19"/>
  <c r="U2328" i="19"/>
  <c r="W2320" i="19"/>
  <c r="U2320" i="19"/>
  <c r="W2312" i="19"/>
  <c r="U2312" i="19"/>
  <c r="W2304" i="19"/>
  <c r="U2304" i="19"/>
  <c r="W2296" i="19"/>
  <c r="U2296" i="19"/>
  <c r="W2288" i="19"/>
  <c r="U2288" i="19"/>
  <c r="W2280" i="19"/>
  <c r="U2280" i="19"/>
  <c r="W2272" i="19"/>
  <c r="U2272" i="19"/>
  <c r="W2264" i="19"/>
  <c r="U2264" i="19"/>
  <c r="W2256" i="19"/>
  <c r="U2256" i="19"/>
  <c r="W2248" i="19"/>
  <c r="U2248" i="19"/>
  <c r="W2240" i="19"/>
  <c r="U2240" i="19"/>
  <c r="W2232" i="19"/>
  <c r="U2232" i="19"/>
  <c r="W2224" i="19"/>
  <c r="U2224" i="19"/>
  <c r="W2216" i="19"/>
  <c r="U2216" i="19"/>
  <c r="W2208" i="19"/>
  <c r="U2208" i="19"/>
  <c r="W2200" i="19"/>
  <c r="U2200" i="19"/>
  <c r="W2192" i="19"/>
  <c r="U2192" i="19"/>
  <c r="W2184" i="19"/>
  <c r="U2184" i="19"/>
  <c r="W2176" i="19"/>
  <c r="U2176" i="19"/>
  <c r="W2168" i="19"/>
  <c r="U2168" i="19"/>
  <c r="W2160" i="19"/>
  <c r="U2160" i="19"/>
  <c r="W2152" i="19"/>
  <c r="U2152" i="19"/>
  <c r="W2144" i="19"/>
  <c r="U2144" i="19"/>
  <c r="W2136" i="19"/>
  <c r="U2136" i="19"/>
  <c r="W2128" i="19"/>
  <c r="U2128" i="19"/>
  <c r="W2120" i="19"/>
  <c r="U2120" i="19"/>
  <c r="W2112" i="19"/>
  <c r="U2112" i="19"/>
  <c r="W2104" i="19"/>
  <c r="U2104" i="19"/>
  <c r="W2096" i="19"/>
  <c r="U2096" i="19"/>
  <c r="W2088" i="19"/>
  <c r="U2088" i="19"/>
  <c r="W2080" i="19"/>
  <c r="U2080" i="19"/>
  <c r="W2072" i="19"/>
  <c r="U2072" i="19"/>
  <c r="W2064" i="19"/>
  <c r="U2064" i="19"/>
  <c r="W2056" i="19"/>
  <c r="U2056" i="19"/>
  <c r="W2048" i="19"/>
  <c r="U2048" i="19"/>
  <c r="W2040" i="19"/>
  <c r="U2040" i="19"/>
  <c r="W2032" i="19"/>
  <c r="U2032" i="19"/>
  <c r="W2024" i="19"/>
  <c r="U2024" i="19"/>
  <c r="W2016" i="19"/>
  <c r="U2016" i="19"/>
  <c r="W2008" i="19"/>
  <c r="U2008" i="19"/>
  <c r="W2000" i="19"/>
  <c r="U2000" i="19"/>
  <c r="W1992" i="19"/>
  <c r="U1992" i="19"/>
  <c r="W1984" i="19"/>
  <c r="U1984" i="19"/>
  <c r="W1976" i="19"/>
  <c r="U1976" i="19"/>
  <c r="W1968" i="19"/>
  <c r="U1968" i="19"/>
  <c r="W1960" i="19"/>
  <c r="U1960" i="19"/>
  <c r="W1952" i="19"/>
  <c r="U1952" i="19"/>
  <c r="W1944" i="19"/>
  <c r="U1944" i="19"/>
  <c r="W1936" i="19"/>
  <c r="U1936" i="19"/>
  <c r="W1928" i="19"/>
  <c r="U1928" i="19"/>
  <c r="W1920" i="19"/>
  <c r="U1920" i="19"/>
  <c r="W1912" i="19"/>
  <c r="U1912" i="19"/>
  <c r="W1904" i="19"/>
  <c r="U1904" i="19"/>
  <c r="W1896" i="19"/>
  <c r="U1896" i="19"/>
  <c r="W1888" i="19"/>
  <c r="U1888" i="19"/>
  <c r="W1880" i="19"/>
  <c r="U1880" i="19"/>
  <c r="W1872" i="19"/>
  <c r="U1872" i="19"/>
  <c r="W1864" i="19"/>
  <c r="U1864" i="19"/>
  <c r="W1856" i="19"/>
  <c r="U1856" i="19"/>
  <c r="W1848" i="19"/>
  <c r="U1848" i="19"/>
  <c r="W1840" i="19"/>
  <c r="U1840" i="19"/>
  <c r="W1832" i="19"/>
  <c r="U1832" i="19"/>
  <c r="W1824" i="19"/>
  <c r="U1824" i="19"/>
  <c r="W1816" i="19"/>
  <c r="U1816" i="19"/>
  <c r="W1808" i="19"/>
  <c r="U1808" i="19"/>
  <c r="W1800" i="19"/>
  <c r="U1800" i="19"/>
  <c r="W1792" i="19"/>
  <c r="U1792" i="19"/>
  <c r="W1784" i="19"/>
  <c r="U1784" i="19"/>
  <c r="W1776" i="19"/>
  <c r="U1776" i="19"/>
  <c r="W1768" i="19"/>
  <c r="U1768" i="19"/>
  <c r="W1760" i="19"/>
  <c r="U1760" i="19"/>
  <c r="W1752" i="19"/>
  <c r="U1752" i="19"/>
  <c r="W1744" i="19"/>
  <c r="U1744" i="19"/>
  <c r="W1736" i="19"/>
  <c r="U1736" i="19"/>
  <c r="W1728" i="19"/>
  <c r="U1728" i="19"/>
  <c r="W1720" i="19"/>
  <c r="U1720" i="19"/>
  <c r="W1712" i="19"/>
  <c r="U1712" i="19"/>
  <c r="W1704" i="19"/>
  <c r="U1704" i="19"/>
  <c r="W1696" i="19"/>
  <c r="U1696" i="19"/>
  <c r="W1688" i="19"/>
  <c r="U1688" i="19"/>
  <c r="W1680" i="19"/>
  <c r="U1680" i="19"/>
  <c r="W1672" i="19"/>
  <c r="U1672" i="19"/>
  <c r="W1664" i="19"/>
  <c r="U1664" i="19"/>
  <c r="W1656" i="19"/>
  <c r="U1656" i="19"/>
  <c r="W1648" i="19"/>
  <c r="U1648" i="19"/>
  <c r="W1640" i="19"/>
  <c r="U1640" i="19"/>
  <c r="W1632" i="19"/>
  <c r="U1632" i="19"/>
  <c r="W1624" i="19"/>
  <c r="U1624" i="19"/>
  <c r="W1616" i="19"/>
  <c r="U1616" i="19"/>
  <c r="W1608" i="19"/>
  <c r="U1608" i="19"/>
  <c r="W1600" i="19"/>
  <c r="U1600" i="19"/>
  <c r="W1592" i="19"/>
  <c r="U1592" i="19"/>
  <c r="W1584" i="19"/>
  <c r="U1584" i="19"/>
  <c r="W1576" i="19"/>
  <c r="U1576" i="19"/>
  <c r="W1568" i="19"/>
  <c r="U1568" i="19"/>
  <c r="W1560" i="19"/>
  <c r="U1560" i="19"/>
  <c r="W1552" i="19"/>
  <c r="U1552" i="19"/>
  <c r="W1544" i="19"/>
  <c r="U1544" i="19"/>
  <c r="W1536" i="19"/>
  <c r="U1536" i="19"/>
  <c r="W1528" i="19"/>
  <c r="U1528" i="19"/>
  <c r="W1520" i="19"/>
  <c r="U1520" i="19"/>
  <c r="W1512" i="19"/>
  <c r="U1512" i="19"/>
  <c r="W1504" i="19"/>
  <c r="U1504" i="19"/>
  <c r="U1496" i="19"/>
  <c r="W1496" i="19"/>
  <c r="W1488" i="19"/>
  <c r="U1488" i="19"/>
  <c r="W1480" i="19"/>
  <c r="U1480" i="19"/>
  <c r="W1472" i="19"/>
  <c r="U1472" i="19"/>
  <c r="U1464" i="19"/>
  <c r="W1464" i="19"/>
  <c r="W1456" i="19"/>
  <c r="U1456" i="19"/>
  <c r="W1448" i="19"/>
  <c r="U1448" i="19"/>
  <c r="W1440" i="19"/>
  <c r="U1440" i="19"/>
  <c r="W1432" i="19"/>
  <c r="U1432" i="19"/>
  <c r="W1424" i="19"/>
  <c r="U1424" i="19"/>
  <c r="W1416" i="19"/>
  <c r="U1416" i="19"/>
  <c r="W1408" i="19"/>
  <c r="U1408" i="19"/>
  <c r="W1400" i="19"/>
  <c r="U1400" i="19"/>
  <c r="W1392" i="19"/>
  <c r="U1392" i="19"/>
  <c r="W1384" i="19"/>
  <c r="U1384" i="19"/>
  <c r="W1376" i="19"/>
  <c r="U1376" i="19"/>
  <c r="W1368" i="19"/>
  <c r="U1368" i="19"/>
  <c r="W1360" i="19"/>
  <c r="U1360" i="19"/>
  <c r="W1352" i="19"/>
  <c r="U1352" i="19"/>
  <c r="W1344" i="19"/>
  <c r="U1344" i="19"/>
  <c r="W1336" i="19"/>
  <c r="U1336" i="19"/>
  <c r="W1328" i="19"/>
  <c r="U1328" i="19"/>
  <c r="W1320" i="19"/>
  <c r="U1320" i="19"/>
  <c r="W1312" i="19"/>
  <c r="U1312" i="19"/>
  <c r="W1304" i="19"/>
  <c r="U1304" i="19"/>
  <c r="W1296" i="19"/>
  <c r="U1296" i="19"/>
  <c r="W1288" i="19"/>
  <c r="U1288" i="19"/>
  <c r="W1280" i="19"/>
  <c r="U1280" i="19"/>
  <c r="W1272" i="19"/>
  <c r="U1272" i="19"/>
  <c r="W1264" i="19"/>
  <c r="U1264" i="19"/>
  <c r="W1256" i="19"/>
  <c r="U1256" i="19"/>
  <c r="W1248" i="19"/>
  <c r="U1248" i="19"/>
  <c r="W1240" i="19"/>
  <c r="U1240" i="19"/>
  <c r="U1232" i="19"/>
  <c r="W1232" i="19"/>
  <c r="W1224" i="19"/>
  <c r="U1224" i="19"/>
  <c r="W1216" i="19"/>
  <c r="U1216" i="19"/>
  <c r="W1208" i="19"/>
  <c r="U1208" i="19"/>
  <c r="W1200" i="19"/>
  <c r="U1200" i="19"/>
  <c r="W1192" i="19"/>
  <c r="U1192" i="19"/>
  <c r="W1184" i="19"/>
  <c r="U1184" i="19"/>
  <c r="W1176" i="19"/>
  <c r="U1176" i="19"/>
  <c r="W1168" i="19"/>
  <c r="U1168" i="19"/>
  <c r="W1160" i="19"/>
  <c r="U1160" i="19"/>
  <c r="W1152" i="19"/>
  <c r="U1152" i="19"/>
  <c r="W1144" i="19"/>
  <c r="U1144" i="19"/>
  <c r="W1136" i="19"/>
  <c r="U1136" i="19"/>
  <c r="W1128" i="19"/>
  <c r="U1128" i="19"/>
  <c r="W1120" i="19"/>
  <c r="U1120" i="19"/>
  <c r="W1112" i="19"/>
  <c r="U1112" i="19"/>
  <c r="W1104" i="19"/>
  <c r="U1104" i="19"/>
  <c r="W1096" i="19"/>
  <c r="U1096" i="19"/>
  <c r="W1088" i="19"/>
  <c r="U1088" i="19"/>
  <c r="W1080" i="19"/>
  <c r="U1080" i="19"/>
  <c r="W1072" i="19"/>
  <c r="U1072" i="19"/>
  <c r="W1064" i="19"/>
  <c r="U1064" i="19"/>
  <c r="W1056" i="19"/>
  <c r="U1056" i="19"/>
  <c r="W1048" i="19"/>
  <c r="U1048" i="19"/>
  <c r="W1040" i="19"/>
  <c r="U1040" i="19"/>
  <c r="W1032" i="19"/>
  <c r="U1032" i="19"/>
  <c r="W1024" i="19"/>
  <c r="U1024" i="19"/>
  <c r="W1016" i="19"/>
  <c r="U1016" i="19"/>
  <c r="W1008" i="19"/>
  <c r="U1008" i="19"/>
  <c r="W1000" i="19"/>
  <c r="U1000" i="19"/>
  <c r="W992" i="19"/>
  <c r="U992" i="19"/>
  <c r="W984" i="19"/>
  <c r="U984" i="19"/>
  <c r="W976" i="19"/>
  <c r="U976" i="19"/>
  <c r="W968" i="19"/>
  <c r="U968" i="19"/>
  <c r="W960" i="19"/>
  <c r="U960" i="19"/>
  <c r="W952" i="19"/>
  <c r="U952" i="19"/>
  <c r="W944" i="19"/>
  <c r="U944" i="19"/>
  <c r="W936" i="19"/>
  <c r="U936" i="19"/>
  <c r="W928" i="19"/>
  <c r="U928" i="19"/>
  <c r="W920" i="19"/>
  <c r="U920" i="19"/>
  <c r="U912" i="19"/>
  <c r="W912" i="19"/>
  <c r="W904" i="19"/>
  <c r="U904" i="19"/>
  <c r="W896" i="19"/>
  <c r="U896" i="19"/>
  <c r="W888" i="19"/>
  <c r="U888" i="19"/>
  <c r="W880" i="19"/>
  <c r="U880" i="19"/>
  <c r="W872" i="19"/>
  <c r="U872" i="19"/>
  <c r="W864" i="19"/>
  <c r="U864" i="19"/>
  <c r="W856" i="19"/>
  <c r="U856" i="19"/>
  <c r="W848" i="19"/>
  <c r="U848" i="19"/>
  <c r="W840" i="19"/>
  <c r="U840" i="19"/>
  <c r="W832" i="19"/>
  <c r="U832" i="19"/>
  <c r="W824" i="19"/>
  <c r="U824" i="19"/>
  <c r="W816" i="19"/>
  <c r="U816" i="19"/>
  <c r="W808" i="19"/>
  <c r="U808" i="19"/>
  <c r="W800" i="19"/>
  <c r="U800" i="19"/>
  <c r="W792" i="19"/>
  <c r="U792" i="19"/>
  <c r="W784" i="19"/>
  <c r="U784" i="19"/>
  <c r="W776" i="19"/>
  <c r="U776" i="19"/>
  <c r="W768" i="19"/>
  <c r="U768" i="19"/>
  <c r="W760" i="19"/>
  <c r="U760" i="19"/>
  <c r="W752" i="19"/>
  <c r="U752" i="19"/>
  <c r="W744" i="19"/>
  <c r="U744" i="19"/>
  <c r="W736" i="19"/>
  <c r="U736" i="19"/>
  <c r="W728" i="19"/>
  <c r="U728" i="19"/>
  <c r="W720" i="19"/>
  <c r="U720" i="19"/>
  <c r="W712" i="19"/>
  <c r="U712" i="19"/>
  <c r="W704" i="19"/>
  <c r="U704" i="19"/>
  <c r="W696" i="19"/>
  <c r="U696" i="19"/>
  <c r="W688" i="19"/>
  <c r="U688" i="19"/>
  <c r="W680" i="19"/>
  <c r="U680" i="19"/>
  <c r="W672" i="19"/>
  <c r="U672" i="19"/>
  <c r="W664" i="19"/>
  <c r="U664" i="19"/>
  <c r="W656" i="19"/>
  <c r="U656" i="19"/>
  <c r="W648" i="19"/>
  <c r="U648" i="19"/>
  <c r="W640" i="19"/>
  <c r="U640" i="19"/>
  <c r="W632" i="19"/>
  <c r="U632" i="19"/>
  <c r="W624" i="19"/>
  <c r="U624" i="19"/>
  <c r="W616" i="19"/>
  <c r="U616" i="19"/>
  <c r="W608" i="19"/>
  <c r="U608" i="19"/>
  <c r="W600" i="19"/>
  <c r="U600" i="19"/>
  <c r="W592" i="19"/>
  <c r="U592" i="19"/>
  <c r="W584" i="19"/>
  <c r="U584" i="19"/>
  <c r="W576" i="19"/>
  <c r="U576" i="19"/>
  <c r="W568" i="19"/>
  <c r="U568" i="19"/>
  <c r="W560" i="19"/>
  <c r="U560" i="19"/>
  <c r="W552" i="19"/>
  <c r="U552" i="19"/>
  <c r="W544" i="19"/>
  <c r="U544" i="19"/>
  <c r="W536" i="19"/>
  <c r="U536" i="19"/>
  <c r="W528" i="19"/>
  <c r="U528" i="19"/>
  <c r="W520" i="19"/>
  <c r="U520" i="19"/>
  <c r="W512" i="19"/>
  <c r="U512" i="19"/>
  <c r="W504" i="19"/>
  <c r="U504" i="19"/>
  <c r="W496" i="19"/>
  <c r="U496" i="19"/>
  <c r="W488" i="19"/>
  <c r="U488" i="19"/>
  <c r="W480" i="19"/>
  <c r="U480" i="19"/>
  <c r="W472" i="19"/>
  <c r="U472" i="19"/>
  <c r="W464" i="19"/>
  <c r="U464" i="19"/>
  <c r="W456" i="19"/>
  <c r="U456" i="19"/>
  <c r="W448" i="19"/>
  <c r="U448" i="19"/>
  <c r="W440" i="19"/>
  <c r="U440" i="19"/>
  <c r="W432" i="19"/>
  <c r="U432" i="19"/>
  <c r="W424" i="19"/>
  <c r="U424" i="19"/>
  <c r="W416" i="19"/>
  <c r="U416" i="19"/>
  <c r="W408" i="19"/>
  <c r="U408" i="19"/>
  <c r="W400" i="19"/>
  <c r="U400" i="19"/>
  <c r="W392" i="19"/>
  <c r="U392" i="19"/>
  <c r="W384" i="19"/>
  <c r="U384" i="19"/>
  <c r="W376" i="19"/>
  <c r="U376" i="19"/>
  <c r="W368" i="19"/>
  <c r="U368" i="19"/>
  <c r="W360" i="19"/>
  <c r="U360" i="19"/>
  <c r="W352" i="19"/>
  <c r="U352" i="19"/>
  <c r="W344" i="19"/>
  <c r="U344" i="19"/>
  <c r="W336" i="19"/>
  <c r="U336" i="19"/>
  <c r="W328" i="19"/>
  <c r="U328" i="19"/>
  <c r="W320" i="19"/>
  <c r="U320" i="19"/>
  <c r="W312" i="19"/>
  <c r="U312" i="19"/>
  <c r="W304" i="19"/>
  <c r="U304" i="19"/>
  <c r="W296" i="19"/>
  <c r="U296" i="19"/>
  <c r="W288" i="19"/>
  <c r="U288" i="19"/>
  <c r="W280" i="19"/>
  <c r="U280" i="19"/>
  <c r="W272" i="19"/>
  <c r="U272" i="19"/>
  <c r="W264" i="19"/>
  <c r="U264" i="19"/>
  <c r="W256" i="19"/>
  <c r="U256" i="19"/>
  <c r="W248" i="19"/>
  <c r="U248" i="19"/>
  <c r="W240" i="19"/>
  <c r="U240" i="19"/>
  <c r="W232" i="19"/>
  <c r="U232" i="19"/>
  <c r="W224" i="19"/>
  <c r="U224" i="19"/>
  <c r="W216" i="19"/>
  <c r="U216" i="19"/>
  <c r="W208" i="19"/>
  <c r="U208" i="19"/>
  <c r="W200" i="19"/>
  <c r="U200" i="19"/>
  <c r="W192" i="19"/>
  <c r="U192" i="19"/>
  <c r="W184" i="19"/>
  <c r="U184" i="19"/>
  <c r="W176" i="19"/>
  <c r="U176" i="19"/>
  <c r="W168" i="19"/>
  <c r="U168" i="19"/>
  <c r="W160" i="19"/>
  <c r="U160" i="19"/>
  <c r="W152" i="19"/>
  <c r="U152" i="19"/>
  <c r="W144" i="19"/>
  <c r="U144" i="19"/>
  <c r="W136" i="19"/>
  <c r="U136" i="19"/>
  <c r="W128" i="19"/>
  <c r="U128" i="19"/>
  <c r="W120" i="19"/>
  <c r="U120" i="19"/>
  <c r="W112" i="19"/>
  <c r="U112" i="19"/>
  <c r="W104" i="19"/>
  <c r="U104" i="19"/>
  <c r="W96" i="19"/>
  <c r="U96" i="19"/>
  <c r="W88" i="19"/>
  <c r="U88" i="19"/>
  <c r="W80" i="19"/>
  <c r="U80" i="19"/>
  <c r="W72" i="19"/>
  <c r="U72" i="19"/>
  <c r="W64" i="19"/>
  <c r="U64" i="19"/>
  <c r="W56" i="19"/>
  <c r="U56" i="19"/>
  <c r="W48" i="19"/>
  <c r="U48" i="19"/>
  <c r="W40" i="19"/>
  <c r="U40" i="19"/>
  <c r="W32" i="19"/>
  <c r="U32" i="19"/>
  <c r="W24" i="19"/>
  <c r="U24" i="19"/>
  <c r="W16" i="19"/>
  <c r="U16" i="19"/>
  <c r="W8" i="19"/>
  <c r="U8" i="19"/>
  <c r="W3287" i="19"/>
  <c r="U3287" i="19"/>
  <c r="W3279" i="19"/>
  <c r="U3279" i="19"/>
  <c r="W3271" i="19"/>
  <c r="U3271" i="19"/>
  <c r="W3263" i="19"/>
  <c r="U3263" i="19"/>
  <c r="W3255" i="19"/>
  <c r="U3255" i="19"/>
  <c r="W3247" i="19"/>
  <c r="U3247" i="19"/>
  <c r="W3239" i="19"/>
  <c r="U3239" i="19"/>
  <c r="W3231" i="19"/>
  <c r="U3231" i="19"/>
  <c r="W3223" i="19"/>
  <c r="U3223" i="19"/>
  <c r="W3215" i="19"/>
  <c r="U3215" i="19"/>
  <c r="W3207" i="19"/>
  <c r="U3207" i="19"/>
  <c r="W3199" i="19"/>
  <c r="U3199" i="19"/>
  <c r="W3191" i="19"/>
  <c r="U3191" i="19"/>
  <c r="W3183" i="19"/>
  <c r="U3183" i="19"/>
  <c r="W3175" i="19"/>
  <c r="U3175" i="19"/>
  <c r="W3167" i="19"/>
  <c r="U3167" i="19"/>
  <c r="W3159" i="19"/>
  <c r="U3159" i="19"/>
  <c r="W3151" i="19"/>
  <c r="U3151" i="19"/>
  <c r="W3143" i="19"/>
  <c r="U3143" i="19"/>
  <c r="W3135" i="19"/>
  <c r="U3135" i="19"/>
  <c r="W3127" i="19"/>
  <c r="U3127" i="19"/>
  <c r="W3119" i="19"/>
  <c r="U3119" i="19"/>
  <c r="W3111" i="19"/>
  <c r="U3111" i="19"/>
  <c r="W3103" i="19"/>
  <c r="U3103" i="19"/>
  <c r="W3095" i="19"/>
  <c r="U3095" i="19"/>
  <c r="W3087" i="19"/>
  <c r="U3087" i="19"/>
  <c r="W3079" i="19"/>
  <c r="U3079" i="19"/>
  <c r="W3071" i="19"/>
  <c r="U3071" i="19"/>
  <c r="W3063" i="19"/>
  <c r="U3063" i="19"/>
  <c r="W3055" i="19"/>
  <c r="U3055" i="19"/>
  <c r="W3047" i="19"/>
  <c r="U3047" i="19"/>
  <c r="W3039" i="19"/>
  <c r="U3039" i="19"/>
  <c r="W3031" i="19"/>
  <c r="U3031" i="19"/>
  <c r="W3023" i="19"/>
  <c r="U3023" i="19"/>
  <c r="W3015" i="19"/>
  <c r="U3015" i="19"/>
  <c r="W3007" i="19"/>
  <c r="U3007" i="19"/>
  <c r="W2999" i="19"/>
  <c r="U2999" i="19"/>
  <c r="W2991" i="19"/>
  <c r="U2991" i="19"/>
  <c r="W2983" i="19"/>
  <c r="U2983" i="19"/>
  <c r="W2975" i="19"/>
  <c r="U2975" i="19"/>
  <c r="W2967" i="19"/>
  <c r="U2967" i="19"/>
  <c r="W2959" i="19"/>
  <c r="U2959" i="19"/>
  <c r="W2951" i="19"/>
  <c r="U2951" i="19"/>
  <c r="W2943" i="19"/>
  <c r="U2943" i="19"/>
  <c r="W2935" i="19"/>
  <c r="U2935" i="19"/>
  <c r="W2927" i="19"/>
  <c r="U2927" i="19"/>
  <c r="W2919" i="19"/>
  <c r="U2919" i="19"/>
  <c r="W2911" i="19"/>
  <c r="U2911" i="19"/>
  <c r="W2903" i="19"/>
  <c r="U2903" i="19"/>
  <c r="W2895" i="19"/>
  <c r="U2895" i="19"/>
  <c r="W2887" i="19"/>
  <c r="U2887" i="19"/>
  <c r="W2879" i="19"/>
  <c r="U2879" i="19"/>
  <c r="W2871" i="19"/>
  <c r="U2871" i="19"/>
  <c r="W2863" i="19"/>
  <c r="U2863" i="19"/>
  <c r="W2855" i="19"/>
  <c r="U2855" i="19"/>
  <c r="W2847" i="19"/>
  <c r="U2847" i="19"/>
  <c r="W2839" i="19"/>
  <c r="U2839" i="19"/>
  <c r="W2831" i="19"/>
  <c r="U2831" i="19"/>
  <c r="W2823" i="19"/>
  <c r="U2823" i="19"/>
  <c r="W2815" i="19"/>
  <c r="U2815" i="19"/>
  <c r="W2807" i="19"/>
  <c r="U2807" i="19"/>
  <c r="W2799" i="19"/>
  <c r="U2799" i="19"/>
  <c r="W2791" i="19"/>
  <c r="U2791" i="19"/>
  <c r="W2783" i="19"/>
  <c r="U2783" i="19"/>
  <c r="W2775" i="19"/>
  <c r="U2775" i="19"/>
  <c r="W2767" i="19"/>
  <c r="U2767" i="19"/>
  <c r="W2759" i="19"/>
  <c r="U2759" i="19"/>
  <c r="W2751" i="19"/>
  <c r="U2751" i="19"/>
  <c r="W2743" i="19"/>
  <c r="U2743" i="19"/>
  <c r="W2735" i="19"/>
  <c r="U2735" i="19"/>
  <c r="W2727" i="19"/>
  <c r="U2727" i="19"/>
  <c r="W2719" i="19"/>
  <c r="U2719" i="19"/>
  <c r="W2711" i="19"/>
  <c r="U2711" i="19"/>
  <c r="W2703" i="19"/>
  <c r="U2703" i="19"/>
  <c r="W2695" i="19"/>
  <c r="U2695" i="19"/>
  <c r="W2687" i="19"/>
  <c r="U2687" i="19"/>
  <c r="W2679" i="19"/>
  <c r="U2679" i="19"/>
  <c r="W2671" i="19"/>
  <c r="U2671" i="19"/>
  <c r="W2663" i="19"/>
  <c r="U2663" i="19"/>
  <c r="W2655" i="19"/>
  <c r="U2655" i="19"/>
  <c r="W2647" i="19"/>
  <c r="U2647" i="19"/>
  <c r="W2639" i="19"/>
  <c r="U2639" i="19"/>
  <c r="W2631" i="19"/>
  <c r="U2631" i="19"/>
  <c r="W2623" i="19"/>
  <c r="U2623" i="19"/>
  <c r="W2615" i="19"/>
  <c r="U2615" i="19"/>
  <c r="W2607" i="19"/>
  <c r="U2607" i="19"/>
  <c r="W2599" i="19"/>
  <c r="U2599" i="19"/>
  <c r="W2591" i="19"/>
  <c r="U2591" i="19"/>
  <c r="W2583" i="19"/>
  <c r="U2583" i="19"/>
  <c r="W2575" i="19"/>
  <c r="U2575" i="19"/>
  <c r="W2567" i="19"/>
  <c r="U2567" i="19"/>
  <c r="W2559" i="19"/>
  <c r="U2559" i="19"/>
  <c r="W2551" i="19"/>
  <c r="U2551" i="19"/>
  <c r="W2543" i="19"/>
  <c r="U2543" i="19"/>
  <c r="W2535" i="19"/>
  <c r="U2535" i="19"/>
  <c r="W2527" i="19"/>
  <c r="U2527" i="19"/>
  <c r="W2519" i="19"/>
  <c r="U2519" i="19"/>
  <c r="W2511" i="19"/>
  <c r="U2511" i="19"/>
  <c r="W2503" i="19"/>
  <c r="U2503" i="19"/>
  <c r="W2495" i="19"/>
  <c r="U2495" i="19"/>
  <c r="W2487" i="19"/>
  <c r="U2487" i="19"/>
  <c r="W2479" i="19"/>
  <c r="U2479" i="19"/>
  <c r="W2471" i="19"/>
  <c r="U2471" i="19"/>
  <c r="W2463" i="19"/>
  <c r="U2463" i="19"/>
  <c r="W2455" i="19"/>
  <c r="U2455" i="19"/>
  <c r="W2447" i="19"/>
  <c r="U2447" i="19"/>
  <c r="W2439" i="19"/>
  <c r="U2439" i="19"/>
  <c r="W2431" i="19"/>
  <c r="U2431" i="19"/>
  <c r="W2423" i="19"/>
  <c r="U2423" i="19"/>
  <c r="W2415" i="19"/>
  <c r="U2415" i="19"/>
  <c r="W2407" i="19"/>
  <c r="U2407" i="19"/>
  <c r="W2399" i="19"/>
  <c r="U2399" i="19"/>
  <c r="W2391" i="19"/>
  <c r="U2391" i="19"/>
  <c r="W2383" i="19"/>
  <c r="U2383" i="19"/>
  <c r="W2375" i="19"/>
  <c r="U2375" i="19"/>
  <c r="W2367" i="19"/>
  <c r="U2367" i="19"/>
  <c r="W2359" i="19"/>
  <c r="U2359" i="19"/>
  <c r="W2351" i="19"/>
  <c r="U2351" i="19"/>
  <c r="W2343" i="19"/>
  <c r="U2343" i="19"/>
  <c r="W2335" i="19"/>
  <c r="U2335" i="19"/>
  <c r="W2327" i="19"/>
  <c r="U2327" i="19"/>
  <c r="W2319" i="19"/>
  <c r="U2319" i="19"/>
  <c r="W2311" i="19"/>
  <c r="U2311" i="19"/>
  <c r="W2303" i="19"/>
  <c r="U2303" i="19"/>
  <c r="W2295" i="19"/>
  <c r="U2295" i="19"/>
  <c r="W2287" i="19"/>
  <c r="U2287" i="19"/>
  <c r="W2279" i="19"/>
  <c r="U2279" i="19"/>
  <c r="W2271" i="19"/>
  <c r="U2271" i="19"/>
  <c r="W2263" i="19"/>
  <c r="U2263" i="19"/>
  <c r="W2255" i="19"/>
  <c r="U2255" i="19"/>
  <c r="W2247" i="19"/>
  <c r="U2247" i="19"/>
  <c r="W2239" i="19"/>
  <c r="U2239" i="19"/>
  <c r="W2231" i="19"/>
  <c r="U2231" i="19"/>
  <c r="W2223" i="19"/>
  <c r="U2223" i="19"/>
  <c r="W2215" i="19"/>
  <c r="U2215" i="19"/>
  <c r="W2207" i="19"/>
  <c r="U2207" i="19"/>
  <c r="W2199" i="19"/>
  <c r="U2199" i="19"/>
  <c r="W2191" i="19"/>
  <c r="U2191" i="19"/>
  <c r="W2183" i="19"/>
  <c r="U2183" i="19"/>
  <c r="W2175" i="19"/>
  <c r="U2175" i="19"/>
  <c r="W2167" i="19"/>
  <c r="U2167" i="19"/>
  <c r="W2159" i="19"/>
  <c r="U2159" i="19"/>
  <c r="W2151" i="19"/>
  <c r="U2151" i="19"/>
  <c r="W2143" i="19"/>
  <c r="U2143" i="19"/>
  <c r="W2135" i="19"/>
  <c r="U2135" i="19"/>
  <c r="W2127" i="19"/>
  <c r="U2127" i="19"/>
  <c r="W2119" i="19"/>
  <c r="U2119" i="19"/>
  <c r="W2111" i="19"/>
  <c r="U2111" i="19"/>
  <c r="W2103" i="19"/>
  <c r="U2103" i="19"/>
  <c r="W2095" i="19"/>
  <c r="U2095" i="19"/>
  <c r="W2087" i="19"/>
  <c r="U2087" i="19"/>
  <c r="W2079" i="19"/>
  <c r="U2079" i="19"/>
  <c r="W2071" i="19"/>
  <c r="U2071" i="19"/>
  <c r="W2063" i="19"/>
  <c r="U2063" i="19"/>
  <c r="W2055" i="19"/>
  <c r="U2055" i="19"/>
  <c r="W2047" i="19"/>
  <c r="U2047" i="19"/>
  <c r="W2039" i="19"/>
  <c r="U2039" i="19"/>
  <c r="W2031" i="19"/>
  <c r="U2031" i="19"/>
  <c r="W2023" i="19"/>
  <c r="U2023" i="19"/>
  <c r="W2015" i="19"/>
  <c r="U2015" i="19"/>
  <c r="W2007" i="19"/>
  <c r="U2007" i="19"/>
  <c r="W1999" i="19"/>
  <c r="U1999" i="19"/>
  <c r="W1991" i="19"/>
  <c r="U1991" i="19"/>
  <c r="W1983" i="19"/>
  <c r="U1983" i="19"/>
  <c r="W1975" i="19"/>
  <c r="U1975" i="19"/>
  <c r="W1967" i="19"/>
  <c r="U1967" i="19"/>
  <c r="W1959" i="19"/>
  <c r="U1959" i="19"/>
  <c r="W1951" i="19"/>
  <c r="U1951" i="19"/>
  <c r="W1943" i="19"/>
  <c r="U1943" i="19"/>
  <c r="W1935" i="19"/>
  <c r="U1935" i="19"/>
  <c r="W1927" i="19"/>
  <c r="U1927" i="19"/>
  <c r="W1919" i="19"/>
  <c r="U1919" i="19"/>
  <c r="W1911" i="19"/>
  <c r="U1911" i="19"/>
  <c r="W1903" i="19"/>
  <c r="U1903" i="19"/>
  <c r="W1895" i="19"/>
  <c r="U1895" i="19"/>
  <c r="W1887" i="19"/>
  <c r="U1887" i="19"/>
  <c r="W1879" i="19"/>
  <c r="U1879" i="19"/>
  <c r="W1871" i="19"/>
  <c r="U1871" i="19"/>
  <c r="W1863" i="19"/>
  <c r="U1863" i="19"/>
  <c r="W1855" i="19"/>
  <c r="U1855" i="19"/>
  <c r="W1847" i="19"/>
  <c r="U1847" i="19"/>
  <c r="W1839" i="19"/>
  <c r="U1839" i="19"/>
  <c r="W1831" i="19"/>
  <c r="U1831" i="19"/>
  <c r="W1823" i="19"/>
  <c r="U1823" i="19"/>
  <c r="W1815" i="19"/>
  <c r="U1815" i="19"/>
  <c r="W1807" i="19"/>
  <c r="U1807" i="19"/>
  <c r="W1799" i="19"/>
  <c r="U1799" i="19"/>
  <c r="W1791" i="19"/>
  <c r="U1791" i="19"/>
  <c r="W1783" i="19"/>
  <c r="U1783" i="19"/>
  <c r="W1775" i="19"/>
  <c r="U1775" i="19"/>
  <c r="W1767" i="19"/>
  <c r="U1767" i="19"/>
  <c r="W1759" i="19"/>
  <c r="U1759" i="19"/>
  <c r="W1751" i="19"/>
  <c r="U1751" i="19"/>
  <c r="W1743" i="19"/>
  <c r="U1743" i="19"/>
  <c r="W1735" i="19"/>
  <c r="U1735" i="19"/>
  <c r="W1727" i="19"/>
  <c r="U1727" i="19"/>
  <c r="W1719" i="19"/>
  <c r="U1719" i="19"/>
  <c r="W1711" i="19"/>
  <c r="U1711" i="19"/>
  <c r="W1703" i="19"/>
  <c r="U1703" i="19"/>
  <c r="W1695" i="19"/>
  <c r="U1695" i="19"/>
  <c r="W1687" i="19"/>
  <c r="U1687" i="19"/>
  <c r="W1679" i="19"/>
  <c r="U1679" i="19"/>
  <c r="W1671" i="19"/>
  <c r="U1671" i="19"/>
  <c r="W1663" i="19"/>
  <c r="U1663" i="19"/>
  <c r="W1655" i="19"/>
  <c r="U1655" i="19"/>
  <c r="W1647" i="19"/>
  <c r="U1647" i="19"/>
  <c r="W1639" i="19"/>
  <c r="U1639" i="19"/>
  <c r="W1631" i="19"/>
  <c r="U1631" i="19"/>
  <c r="W1623" i="19"/>
  <c r="U1623" i="19"/>
  <c r="W1615" i="19"/>
  <c r="U1615" i="19"/>
  <c r="W1607" i="19"/>
  <c r="U1607" i="19"/>
  <c r="W1599" i="19"/>
  <c r="U1599" i="19"/>
  <c r="W1591" i="19"/>
  <c r="U1591" i="19"/>
  <c r="W1583" i="19"/>
  <c r="U1583" i="19"/>
  <c r="W1575" i="19"/>
  <c r="U1575" i="19"/>
  <c r="W1567" i="19"/>
  <c r="U1567" i="19"/>
  <c r="W1559" i="19"/>
  <c r="U1559" i="19"/>
  <c r="W1551" i="19"/>
  <c r="U1551" i="19"/>
  <c r="W1543" i="19"/>
  <c r="U1543" i="19"/>
  <c r="W1535" i="19"/>
  <c r="U1535" i="19"/>
  <c r="U1527" i="19"/>
  <c r="W1527" i="19"/>
  <c r="W1519" i="19"/>
  <c r="U1519" i="19"/>
  <c r="W1511" i="19"/>
  <c r="U1511" i="19"/>
  <c r="W1503" i="19"/>
  <c r="U1503" i="19"/>
  <c r="U1495" i="19"/>
  <c r="W1495" i="19"/>
  <c r="W1487" i="19"/>
  <c r="U1487" i="19"/>
  <c r="W1479" i="19"/>
  <c r="U1479" i="19"/>
  <c r="W1471" i="19"/>
  <c r="U1471" i="19"/>
  <c r="U1463" i="19"/>
  <c r="W1463" i="19"/>
  <c r="W1455" i="19"/>
  <c r="U1455" i="19"/>
  <c r="W1447" i="19"/>
  <c r="U1447" i="19"/>
  <c r="W1439" i="19"/>
  <c r="U1439" i="19"/>
  <c r="U1431" i="19"/>
  <c r="W1431" i="19"/>
  <c r="W1423" i="19"/>
  <c r="U1423" i="19"/>
  <c r="W1415" i="19"/>
  <c r="U1415" i="19"/>
  <c r="W1407" i="19"/>
  <c r="U1407" i="19"/>
  <c r="W1399" i="19"/>
  <c r="U1399" i="19"/>
  <c r="W1391" i="19"/>
  <c r="U1391" i="19"/>
  <c r="W1383" i="19"/>
  <c r="U1383" i="19"/>
  <c r="W1375" i="19"/>
  <c r="U1375" i="19"/>
  <c r="W1367" i="19"/>
  <c r="U1367" i="19"/>
  <c r="W1359" i="19"/>
  <c r="U1359" i="19"/>
  <c r="W1351" i="19"/>
  <c r="U1351" i="19"/>
  <c r="W1343" i="19"/>
  <c r="U1343" i="19"/>
  <c r="W1335" i="19"/>
  <c r="U1335" i="19"/>
  <c r="W1327" i="19"/>
  <c r="U1327" i="19"/>
  <c r="W1319" i="19"/>
  <c r="U1319" i="19"/>
  <c r="W1311" i="19"/>
  <c r="U1311" i="19"/>
  <c r="W1303" i="19"/>
  <c r="U1303" i="19"/>
  <c r="W1295" i="19"/>
  <c r="U1295" i="19"/>
  <c r="W1287" i="19"/>
  <c r="U1287" i="19"/>
  <c r="W1279" i="19"/>
  <c r="U1279" i="19"/>
  <c r="W1271" i="19"/>
  <c r="U1271" i="19"/>
  <c r="W1263" i="19"/>
  <c r="U1263" i="19"/>
  <c r="W1255" i="19"/>
  <c r="U1255" i="19"/>
  <c r="W1247" i="19"/>
  <c r="U1247" i="19"/>
  <c r="W1239" i="19"/>
  <c r="U1239" i="19"/>
  <c r="W1231" i="19"/>
  <c r="U1231" i="19"/>
  <c r="W1223" i="19"/>
  <c r="U1223" i="19"/>
  <c r="W1215" i="19"/>
  <c r="U1215" i="19"/>
  <c r="W1207" i="19"/>
  <c r="U1207" i="19"/>
  <c r="W1199" i="19"/>
  <c r="U1199" i="19"/>
  <c r="W1191" i="19"/>
  <c r="U1191" i="19"/>
  <c r="W1183" i="19"/>
  <c r="U1183" i="19"/>
  <c r="W1175" i="19"/>
  <c r="U1175" i="19"/>
  <c r="W1167" i="19"/>
  <c r="U1167" i="19"/>
  <c r="W1159" i="19"/>
  <c r="U1159" i="19"/>
  <c r="W1151" i="19"/>
  <c r="U1151" i="19"/>
  <c r="W1143" i="19"/>
  <c r="U1143" i="19"/>
  <c r="W1135" i="19"/>
  <c r="U1135" i="19"/>
  <c r="W1127" i="19"/>
  <c r="U1127" i="19"/>
  <c r="W1119" i="19"/>
  <c r="U1119" i="19"/>
  <c r="W1111" i="19"/>
  <c r="U1111" i="19"/>
  <c r="W1103" i="19"/>
  <c r="U1103" i="19"/>
  <c r="W1095" i="19"/>
  <c r="U1095" i="19"/>
  <c r="W1087" i="19"/>
  <c r="U1087" i="19"/>
  <c r="W1079" i="19"/>
  <c r="U1079" i="19"/>
  <c r="W1071" i="19"/>
  <c r="U1071" i="19"/>
  <c r="W1063" i="19"/>
  <c r="U1063" i="19"/>
  <c r="W1055" i="19"/>
  <c r="U1055" i="19"/>
  <c r="W1047" i="19"/>
  <c r="U1047" i="19"/>
  <c r="W1039" i="19"/>
  <c r="U1039" i="19"/>
  <c r="W1031" i="19"/>
  <c r="U1031" i="19"/>
  <c r="W1023" i="19"/>
  <c r="U1023" i="19"/>
  <c r="W1015" i="19"/>
  <c r="U1015" i="19"/>
  <c r="W1007" i="19"/>
  <c r="U1007" i="19"/>
  <c r="W999" i="19"/>
  <c r="U999" i="19"/>
  <c r="W991" i="19"/>
  <c r="U991" i="19"/>
  <c r="W983" i="19"/>
  <c r="U983" i="19"/>
  <c r="W975" i="19"/>
  <c r="U975" i="19"/>
  <c r="W967" i="19"/>
  <c r="U967" i="19"/>
  <c r="W959" i="19"/>
  <c r="U959" i="19"/>
  <c r="W951" i="19"/>
  <c r="U951" i="19"/>
  <c r="W943" i="19"/>
  <c r="U943" i="19"/>
  <c r="W935" i="19"/>
  <c r="U935" i="19"/>
  <c r="W927" i="19"/>
  <c r="U927" i="19"/>
  <c r="W919" i="19"/>
  <c r="U919" i="19"/>
  <c r="W911" i="19"/>
  <c r="U911" i="19"/>
  <c r="W903" i="19"/>
  <c r="U903" i="19"/>
  <c r="W895" i="19"/>
  <c r="U895" i="19"/>
  <c r="W887" i="19"/>
  <c r="U887" i="19"/>
  <c r="W879" i="19"/>
  <c r="U879" i="19"/>
  <c r="W871" i="19"/>
  <c r="U871" i="19"/>
  <c r="W863" i="19"/>
  <c r="U863" i="19"/>
  <c r="W855" i="19"/>
  <c r="U855" i="19"/>
  <c r="W847" i="19"/>
  <c r="U847" i="19"/>
  <c r="W839" i="19"/>
  <c r="U839" i="19"/>
  <c r="W831" i="19"/>
  <c r="U831" i="19"/>
  <c r="W823" i="19"/>
  <c r="U823" i="19"/>
  <c r="W815" i="19"/>
  <c r="U815" i="19"/>
  <c r="W807" i="19"/>
  <c r="U807" i="19"/>
  <c r="W799" i="19"/>
  <c r="U799" i="19"/>
  <c r="W791" i="19"/>
  <c r="U791" i="19"/>
  <c r="W783" i="19"/>
  <c r="U783" i="19"/>
  <c r="W775" i="19"/>
  <c r="U775" i="19"/>
  <c r="W767" i="19"/>
  <c r="U767" i="19"/>
  <c r="W759" i="19"/>
  <c r="U759" i="19"/>
  <c r="W751" i="19"/>
  <c r="U751" i="19"/>
  <c r="W743" i="19"/>
  <c r="U743" i="19"/>
  <c r="W735" i="19"/>
  <c r="U735" i="19"/>
  <c r="W727" i="19"/>
  <c r="U727" i="19"/>
  <c r="W719" i="19"/>
  <c r="U719" i="19"/>
  <c r="W711" i="19"/>
  <c r="U711" i="19"/>
  <c r="W703" i="19"/>
  <c r="U703" i="19"/>
  <c r="W695" i="19"/>
  <c r="U695" i="19"/>
  <c r="W687" i="19"/>
  <c r="U687" i="19"/>
  <c r="W679" i="19"/>
  <c r="U679" i="19"/>
  <c r="W671" i="19"/>
  <c r="U671" i="19"/>
  <c r="W663" i="19"/>
  <c r="U663" i="19"/>
  <c r="W655" i="19"/>
  <c r="U655" i="19"/>
  <c r="W647" i="19"/>
  <c r="U647" i="19"/>
  <c r="W639" i="19"/>
  <c r="U639" i="19"/>
  <c r="W631" i="19"/>
  <c r="U631" i="19"/>
  <c r="W623" i="19"/>
  <c r="U623" i="19"/>
  <c r="W615" i="19"/>
  <c r="U615" i="19"/>
  <c r="W607" i="19"/>
  <c r="U607" i="19"/>
  <c r="W599" i="19"/>
  <c r="U599" i="19"/>
  <c r="W591" i="19"/>
  <c r="U591" i="19"/>
  <c r="W583" i="19"/>
  <c r="U583" i="19"/>
  <c r="W575" i="19"/>
  <c r="U575" i="19"/>
  <c r="W567" i="19"/>
  <c r="U567" i="19"/>
  <c r="W559" i="19"/>
  <c r="U559" i="19"/>
  <c r="W551" i="19"/>
  <c r="U551" i="19"/>
  <c r="W543" i="19"/>
  <c r="U543" i="19"/>
  <c r="W535" i="19"/>
  <c r="U535" i="19"/>
  <c r="W527" i="19"/>
  <c r="U527" i="19"/>
  <c r="W519" i="19"/>
  <c r="U519" i="19"/>
  <c r="W511" i="19"/>
  <c r="U511" i="19"/>
  <c r="W503" i="19"/>
  <c r="U503" i="19"/>
  <c r="W495" i="19"/>
  <c r="U495" i="19"/>
  <c r="W487" i="19"/>
  <c r="U487" i="19"/>
  <c r="W479" i="19"/>
  <c r="U479" i="19"/>
  <c r="W471" i="19"/>
  <c r="U471" i="19"/>
  <c r="W463" i="19"/>
  <c r="U463" i="19"/>
  <c r="W455" i="19"/>
  <c r="U455" i="19"/>
  <c r="W447" i="19"/>
  <c r="U447" i="19"/>
  <c r="W439" i="19"/>
  <c r="U439" i="19"/>
  <c r="W431" i="19"/>
  <c r="U431" i="19"/>
  <c r="W423" i="19"/>
  <c r="U423" i="19"/>
  <c r="W415" i="19"/>
  <c r="U415" i="19"/>
  <c r="W407" i="19"/>
  <c r="U407" i="19"/>
  <c r="W399" i="19"/>
  <c r="U399" i="19"/>
  <c r="W391" i="19"/>
  <c r="U391" i="19"/>
  <c r="W383" i="19"/>
  <c r="U383" i="19"/>
  <c r="W375" i="19"/>
  <c r="U375" i="19"/>
  <c r="W367" i="19"/>
  <c r="U367" i="19"/>
  <c r="W359" i="19"/>
  <c r="U359" i="19"/>
  <c r="W351" i="19"/>
  <c r="U351" i="19"/>
  <c r="W343" i="19"/>
  <c r="U343" i="19"/>
  <c r="W335" i="19"/>
  <c r="U335" i="19"/>
  <c r="W327" i="19"/>
  <c r="U327" i="19"/>
  <c r="W319" i="19"/>
  <c r="U319" i="19"/>
  <c r="W311" i="19"/>
  <c r="U311" i="19"/>
  <c r="W303" i="19"/>
  <c r="U303" i="19"/>
  <c r="W295" i="19"/>
  <c r="U295" i="19"/>
  <c r="W287" i="19"/>
  <c r="U287" i="19"/>
  <c r="W279" i="19"/>
  <c r="U279" i="19"/>
  <c r="W271" i="19"/>
  <c r="U271" i="19"/>
  <c r="W263" i="19"/>
  <c r="U263" i="19"/>
  <c r="W255" i="19"/>
  <c r="U255" i="19"/>
  <c r="W247" i="19"/>
  <c r="U247" i="19"/>
  <c r="W239" i="19"/>
  <c r="U239" i="19"/>
  <c r="W231" i="19"/>
  <c r="U231" i="19"/>
  <c r="W223" i="19"/>
  <c r="U223" i="19"/>
  <c r="W215" i="19"/>
  <c r="U215" i="19"/>
  <c r="W207" i="19"/>
  <c r="U207" i="19"/>
  <c r="W199" i="19"/>
  <c r="U199" i="19"/>
  <c r="W191" i="19"/>
  <c r="U191" i="19"/>
  <c r="W183" i="19"/>
  <c r="U183" i="19"/>
  <c r="W175" i="19"/>
  <c r="U175" i="19"/>
  <c r="W167" i="19"/>
  <c r="U167" i="19"/>
  <c r="W159" i="19"/>
  <c r="U159" i="19"/>
  <c r="W151" i="19"/>
  <c r="U151" i="19"/>
  <c r="W143" i="19"/>
  <c r="U143" i="19"/>
  <c r="W135" i="19"/>
  <c r="U135" i="19"/>
  <c r="W127" i="19"/>
  <c r="U127" i="19"/>
  <c r="W119" i="19"/>
  <c r="U119" i="19"/>
  <c r="W111" i="19"/>
  <c r="U111" i="19"/>
  <c r="W103" i="19"/>
  <c r="U103" i="19"/>
  <c r="W95" i="19"/>
  <c r="U95" i="19"/>
  <c r="W87" i="19"/>
  <c r="U87" i="19"/>
  <c r="W79" i="19"/>
  <c r="U79" i="19"/>
  <c r="W71" i="19"/>
  <c r="U71" i="19"/>
  <c r="W63" i="19"/>
  <c r="U63" i="19"/>
  <c r="W55" i="19"/>
  <c r="U55" i="19"/>
  <c r="W47" i="19"/>
  <c r="U47" i="19"/>
  <c r="W39" i="19"/>
  <c r="U39" i="19"/>
  <c r="W31" i="19"/>
  <c r="U31" i="19"/>
  <c r="W23" i="19"/>
  <c r="U23" i="19"/>
  <c r="W15" i="19"/>
  <c r="U15" i="19"/>
  <c r="W7" i="19"/>
  <c r="U7" i="19"/>
  <c r="W3286" i="19"/>
  <c r="U3286" i="19"/>
  <c r="W3278" i="19"/>
  <c r="U3278" i="19"/>
  <c r="W3270" i="19"/>
  <c r="U3270" i="19"/>
  <c r="W3262" i="19"/>
  <c r="U3262" i="19"/>
  <c r="W3254" i="19"/>
  <c r="U3254" i="19"/>
  <c r="W3246" i="19"/>
  <c r="U3246" i="19"/>
  <c r="W3238" i="19"/>
  <c r="U3238" i="19"/>
  <c r="W3230" i="19"/>
  <c r="U3230" i="19"/>
  <c r="W3222" i="19"/>
  <c r="U3222" i="19"/>
  <c r="W3214" i="19"/>
  <c r="U3214" i="19"/>
  <c r="W3206" i="19"/>
  <c r="U3206" i="19"/>
  <c r="W3198" i="19"/>
  <c r="U3198" i="19"/>
  <c r="W3190" i="19"/>
  <c r="U3190" i="19"/>
  <c r="W3182" i="19"/>
  <c r="U3182" i="19"/>
  <c r="W3174" i="19"/>
  <c r="U3174" i="19"/>
  <c r="W3166" i="19"/>
  <c r="U3166" i="19"/>
  <c r="W3158" i="19"/>
  <c r="U3158" i="19"/>
  <c r="W3150" i="19"/>
  <c r="U3150" i="19"/>
  <c r="W3142" i="19"/>
  <c r="U3142" i="19"/>
  <c r="W3134" i="19"/>
  <c r="U3134" i="19"/>
  <c r="W3126" i="19"/>
  <c r="U3126" i="19"/>
  <c r="W3118" i="19"/>
  <c r="U3118" i="19"/>
  <c r="W3110" i="19"/>
  <c r="U3110" i="19"/>
  <c r="W3102" i="19"/>
  <c r="U3102" i="19"/>
  <c r="W3094" i="19"/>
  <c r="U3094" i="19"/>
  <c r="W3086" i="19"/>
  <c r="U3086" i="19"/>
  <c r="W3078" i="19"/>
  <c r="U3078" i="19"/>
  <c r="W3070" i="19"/>
  <c r="U3070" i="19"/>
  <c r="W3062" i="19"/>
  <c r="U3062" i="19"/>
  <c r="W3054" i="19"/>
  <c r="U3054" i="19"/>
  <c r="W3046" i="19"/>
  <c r="U3046" i="19"/>
  <c r="W3038" i="19"/>
  <c r="U3038" i="19"/>
  <c r="W3030" i="19"/>
  <c r="U3030" i="19"/>
  <c r="W3022" i="19"/>
  <c r="U3022" i="19"/>
  <c r="W3014" i="19"/>
  <c r="U3014" i="19"/>
  <c r="W3006" i="19"/>
  <c r="U3006" i="19"/>
  <c r="W2998" i="19"/>
  <c r="U2998" i="19"/>
  <c r="W2990" i="19"/>
  <c r="U2990" i="19"/>
  <c r="W2982" i="19"/>
  <c r="U2982" i="19"/>
  <c r="W2974" i="19"/>
  <c r="U2974" i="19"/>
  <c r="W2966" i="19"/>
  <c r="U2966" i="19"/>
  <c r="W2958" i="19"/>
  <c r="U2958" i="19"/>
  <c r="W2950" i="19"/>
  <c r="U2950" i="19"/>
  <c r="W2942" i="19"/>
  <c r="U2942" i="19"/>
  <c r="W2934" i="19"/>
  <c r="U2934" i="19"/>
  <c r="W2926" i="19"/>
  <c r="U2926" i="19"/>
  <c r="W2918" i="19"/>
  <c r="U2918" i="19"/>
  <c r="W2910" i="19"/>
  <c r="U2910" i="19"/>
  <c r="W2902" i="19"/>
  <c r="U2902" i="19"/>
  <c r="W2894" i="19"/>
  <c r="U2894" i="19"/>
  <c r="W2886" i="19"/>
  <c r="U2886" i="19"/>
  <c r="W2878" i="19"/>
  <c r="U2878" i="19"/>
  <c r="W2870" i="19"/>
  <c r="U2870" i="19"/>
  <c r="W2862" i="19"/>
  <c r="U2862" i="19"/>
  <c r="W2854" i="19"/>
  <c r="U2854" i="19"/>
  <c r="W2846" i="19"/>
  <c r="U2846" i="19"/>
  <c r="W2838" i="19"/>
  <c r="U2838" i="19"/>
  <c r="W2830" i="19"/>
  <c r="U2830" i="19"/>
  <c r="W2822" i="19"/>
  <c r="U2822" i="19"/>
  <c r="W2814" i="19"/>
  <c r="U2814" i="19"/>
  <c r="W2806" i="19"/>
  <c r="U2806" i="19"/>
  <c r="W2798" i="19"/>
  <c r="U2798" i="19"/>
  <c r="W2790" i="19"/>
  <c r="U2790" i="19"/>
  <c r="W2782" i="19"/>
  <c r="U2782" i="19"/>
  <c r="W2774" i="19"/>
  <c r="U2774" i="19"/>
  <c r="W2766" i="19"/>
  <c r="U2766" i="19"/>
  <c r="W2758" i="19"/>
  <c r="U2758" i="19"/>
  <c r="W2750" i="19"/>
  <c r="U2750" i="19"/>
  <c r="W2742" i="19"/>
  <c r="U2742" i="19"/>
  <c r="W2734" i="19"/>
  <c r="U2734" i="19"/>
  <c r="W2726" i="19"/>
  <c r="U2726" i="19"/>
  <c r="W2718" i="19"/>
  <c r="U2718" i="19"/>
  <c r="W2710" i="19"/>
  <c r="U2710" i="19"/>
  <c r="W2702" i="19"/>
  <c r="U2702" i="19"/>
  <c r="W2694" i="19"/>
  <c r="U2694" i="19"/>
  <c r="W2686" i="19"/>
  <c r="U2686" i="19"/>
  <c r="W2678" i="19"/>
  <c r="U2678" i="19"/>
  <c r="W2670" i="19"/>
  <c r="U2670" i="19"/>
  <c r="W2662" i="19"/>
  <c r="U2662" i="19"/>
  <c r="W2654" i="19"/>
  <c r="U2654" i="19"/>
  <c r="W2646" i="19"/>
  <c r="U2646" i="19"/>
  <c r="W2638" i="19"/>
  <c r="U2638" i="19"/>
  <c r="W2630" i="19"/>
  <c r="U2630" i="19"/>
  <c r="W2622" i="19"/>
  <c r="U2622" i="19"/>
  <c r="W2614" i="19"/>
  <c r="U2614" i="19"/>
  <c r="W2606" i="19"/>
  <c r="U2606" i="19"/>
  <c r="W2598" i="19"/>
  <c r="U2598" i="19"/>
  <c r="W2590" i="19"/>
  <c r="U2590" i="19"/>
  <c r="W2582" i="19"/>
  <c r="U2582" i="19"/>
  <c r="W2574" i="19"/>
  <c r="U2574" i="19"/>
  <c r="W2566" i="19"/>
  <c r="U2566" i="19"/>
  <c r="W2558" i="19"/>
  <c r="U2558" i="19"/>
  <c r="W2550" i="19"/>
  <c r="U2550" i="19"/>
  <c r="W2542" i="19"/>
  <c r="U2542" i="19"/>
  <c r="W2534" i="19"/>
  <c r="U2534" i="19"/>
  <c r="W2526" i="19"/>
  <c r="U2526" i="19"/>
  <c r="W2518" i="19"/>
  <c r="U2518" i="19"/>
  <c r="W2510" i="19"/>
  <c r="U2510" i="19"/>
  <c r="W2502" i="19"/>
  <c r="U2502" i="19"/>
  <c r="W2494" i="19"/>
  <c r="U2494" i="19"/>
  <c r="W2486" i="19"/>
  <c r="U2486" i="19"/>
  <c r="W2478" i="19"/>
  <c r="U2478" i="19"/>
  <c r="W2470" i="19"/>
  <c r="U2470" i="19"/>
  <c r="W2462" i="19"/>
  <c r="U2462" i="19"/>
  <c r="W2454" i="19"/>
  <c r="U2454" i="19"/>
  <c r="W2446" i="19"/>
  <c r="U2446" i="19"/>
  <c r="W2438" i="19"/>
  <c r="U2438" i="19"/>
  <c r="W2430" i="19"/>
  <c r="U2430" i="19"/>
  <c r="W2422" i="19"/>
  <c r="U2422" i="19"/>
  <c r="W2414" i="19"/>
  <c r="U2414" i="19"/>
  <c r="W2406" i="19"/>
  <c r="U2406" i="19"/>
  <c r="W2398" i="19"/>
  <c r="U2398" i="19"/>
  <c r="W2390" i="19"/>
  <c r="U2390" i="19"/>
  <c r="W2382" i="19"/>
  <c r="U2382" i="19"/>
  <c r="W2374" i="19"/>
  <c r="U2374" i="19"/>
  <c r="W2366" i="19"/>
  <c r="U2366" i="19"/>
  <c r="W2358" i="19"/>
  <c r="U2358" i="19"/>
  <c r="W2350" i="19"/>
  <c r="U2350" i="19"/>
  <c r="W2342" i="19"/>
  <c r="U2342" i="19"/>
  <c r="W2334" i="19"/>
  <c r="U2334" i="19"/>
  <c r="W2326" i="19"/>
  <c r="U2326" i="19"/>
  <c r="W2318" i="19"/>
  <c r="U2318" i="19"/>
  <c r="W2310" i="19"/>
  <c r="U2310" i="19"/>
  <c r="W2302" i="19"/>
  <c r="U2302" i="19"/>
  <c r="W2294" i="19"/>
  <c r="U2294" i="19"/>
  <c r="W2286" i="19"/>
  <c r="U2286" i="19"/>
  <c r="W2278" i="19"/>
  <c r="U2278" i="19"/>
  <c r="W2270" i="19"/>
  <c r="U2270" i="19"/>
  <c r="W2262" i="19"/>
  <c r="U2262" i="19"/>
  <c r="W2254" i="19"/>
  <c r="U2254" i="19"/>
  <c r="W2246" i="19"/>
  <c r="U2246" i="19"/>
  <c r="W2238" i="19"/>
  <c r="U2238" i="19"/>
  <c r="W2230" i="19"/>
  <c r="U2230" i="19"/>
  <c r="W2222" i="19"/>
  <c r="U2222" i="19"/>
  <c r="W2214" i="19"/>
  <c r="U2214" i="19"/>
  <c r="W2206" i="19"/>
  <c r="U2206" i="19"/>
  <c r="W2198" i="19"/>
  <c r="U2198" i="19"/>
  <c r="W2190" i="19"/>
  <c r="U2190" i="19"/>
  <c r="W2182" i="19"/>
  <c r="U2182" i="19"/>
  <c r="W2174" i="19"/>
  <c r="U2174" i="19"/>
  <c r="W2166" i="19"/>
  <c r="U2166" i="19"/>
  <c r="W2158" i="19"/>
  <c r="U2158" i="19"/>
  <c r="W2150" i="19"/>
  <c r="U2150" i="19"/>
  <c r="W2142" i="19"/>
  <c r="U2142" i="19"/>
  <c r="W2134" i="19"/>
  <c r="U2134" i="19"/>
  <c r="W2126" i="19"/>
  <c r="U2126" i="19"/>
  <c r="W2118" i="19"/>
  <c r="U2118" i="19"/>
  <c r="W2110" i="19"/>
  <c r="U2110" i="19"/>
  <c r="W2102" i="19"/>
  <c r="U2102" i="19"/>
  <c r="W2094" i="19"/>
  <c r="U2094" i="19"/>
  <c r="W2086" i="19"/>
  <c r="U2086" i="19"/>
  <c r="W2078" i="19"/>
  <c r="U2078" i="19"/>
  <c r="W2070" i="19"/>
  <c r="U2070" i="19"/>
  <c r="W2062" i="19"/>
  <c r="U2062" i="19"/>
  <c r="W2054" i="19"/>
  <c r="U2054" i="19"/>
  <c r="W2046" i="19"/>
  <c r="U2046" i="19"/>
  <c r="W2038" i="19"/>
  <c r="U2038" i="19"/>
  <c r="W2030" i="19"/>
  <c r="U2030" i="19"/>
  <c r="W2022" i="19"/>
  <c r="U2022" i="19"/>
  <c r="W2014" i="19"/>
  <c r="U2014" i="19"/>
  <c r="W2006" i="19"/>
  <c r="U2006" i="19"/>
  <c r="W1998" i="19"/>
  <c r="U1998" i="19"/>
  <c r="W1990" i="19"/>
  <c r="U1990" i="19"/>
  <c r="W1982" i="19"/>
  <c r="U1982" i="19"/>
  <c r="W1974" i="19"/>
  <c r="U1974" i="19"/>
  <c r="W1966" i="19"/>
  <c r="U1966" i="19"/>
  <c r="W1958" i="19"/>
  <c r="U1958" i="19"/>
  <c r="W1950" i="19"/>
  <c r="U1950" i="19"/>
  <c r="W1942" i="19"/>
  <c r="U1942" i="19"/>
  <c r="W1934" i="19"/>
  <c r="U1934" i="19"/>
  <c r="W1926" i="19"/>
  <c r="U1926" i="19"/>
  <c r="W1918" i="19"/>
  <c r="U1918" i="19"/>
  <c r="W1910" i="19"/>
  <c r="U1910" i="19"/>
  <c r="W1902" i="19"/>
  <c r="U1902" i="19"/>
  <c r="W1894" i="19"/>
  <c r="U1894" i="19"/>
  <c r="W1886" i="19"/>
  <c r="U1886" i="19"/>
  <c r="W1878" i="19"/>
  <c r="U1878" i="19"/>
  <c r="W1870" i="19"/>
  <c r="U1870" i="19"/>
  <c r="W1862" i="19"/>
  <c r="U1862" i="19"/>
  <c r="W1854" i="19"/>
  <c r="U1854" i="19"/>
  <c r="W1846" i="19"/>
  <c r="U1846" i="19"/>
  <c r="W1838" i="19"/>
  <c r="U1838" i="19"/>
  <c r="W1830" i="19"/>
  <c r="U1830" i="19"/>
  <c r="W1822" i="19"/>
  <c r="U1822" i="19"/>
  <c r="W1814" i="19"/>
  <c r="U1814" i="19"/>
  <c r="W1806" i="19"/>
  <c r="U1806" i="19"/>
  <c r="W1798" i="19"/>
  <c r="U1798" i="19"/>
  <c r="W1790" i="19"/>
  <c r="U1790" i="19"/>
  <c r="W1782" i="19"/>
  <c r="U1782" i="19"/>
  <c r="W1774" i="19"/>
  <c r="U1774" i="19"/>
  <c r="W1766" i="19"/>
  <c r="U1766" i="19"/>
  <c r="W1758" i="19"/>
  <c r="U1758" i="19"/>
  <c r="W1750" i="19"/>
  <c r="U1750" i="19"/>
  <c r="W1742" i="19"/>
  <c r="U1742" i="19"/>
  <c r="W1734" i="19"/>
  <c r="U1734" i="19"/>
  <c r="W1726" i="19"/>
  <c r="U1726" i="19"/>
  <c r="W1718" i="19"/>
  <c r="U1718" i="19"/>
  <c r="W1710" i="19"/>
  <c r="U1710" i="19"/>
  <c r="W1702" i="19"/>
  <c r="U1702" i="19"/>
  <c r="W1694" i="19"/>
  <c r="U1694" i="19"/>
  <c r="W1686" i="19"/>
  <c r="U1686" i="19"/>
  <c r="W1678" i="19"/>
  <c r="U1678" i="19"/>
  <c r="W1670" i="19"/>
  <c r="U1670" i="19"/>
  <c r="W1662" i="19"/>
  <c r="U1662" i="19"/>
  <c r="W1654" i="19"/>
  <c r="U1654" i="19"/>
  <c r="W1646" i="19"/>
  <c r="U1646" i="19"/>
  <c r="W1638" i="19"/>
  <c r="U1638" i="19"/>
  <c r="W1630" i="19"/>
  <c r="U1630" i="19"/>
  <c r="W1622" i="19"/>
  <c r="U1622" i="19"/>
  <c r="W1614" i="19"/>
  <c r="U1614" i="19"/>
  <c r="W1606" i="19"/>
  <c r="U1606" i="19"/>
  <c r="W1598" i="19"/>
  <c r="U1598" i="19"/>
  <c r="W1590" i="19"/>
  <c r="U1590" i="19"/>
  <c r="W1582" i="19"/>
  <c r="U1582" i="19"/>
  <c r="W1574" i="19"/>
  <c r="U1574" i="19"/>
  <c r="W1566" i="19"/>
  <c r="U1566" i="19"/>
  <c r="W1558" i="19"/>
  <c r="U1558" i="19"/>
  <c r="W1550" i="19"/>
  <c r="U1550" i="19"/>
  <c r="W1542" i="19"/>
  <c r="U1542" i="19"/>
  <c r="W1534" i="19"/>
  <c r="U1534" i="19"/>
  <c r="W1526" i="19"/>
  <c r="U1526" i="19"/>
  <c r="W1518" i="19"/>
  <c r="U1518" i="19"/>
  <c r="W1510" i="19"/>
  <c r="U1510" i="19"/>
  <c r="W1502" i="19"/>
  <c r="U1502" i="19"/>
  <c r="W1494" i="19"/>
  <c r="U1494" i="19"/>
  <c r="W1486" i="19"/>
  <c r="U1486" i="19"/>
  <c r="W1478" i="19"/>
  <c r="U1478" i="19"/>
  <c r="W1470" i="19"/>
  <c r="U1470" i="19"/>
  <c r="W1462" i="19"/>
  <c r="U1462" i="19"/>
  <c r="W1454" i="19"/>
  <c r="U1454" i="19"/>
  <c r="W1446" i="19"/>
  <c r="U1446" i="19"/>
  <c r="W1438" i="19"/>
  <c r="U1438" i="19"/>
  <c r="W1430" i="19"/>
  <c r="U1430" i="19"/>
  <c r="W1422" i="19"/>
  <c r="U1422" i="19"/>
  <c r="W1414" i="19"/>
  <c r="U1414" i="19"/>
  <c r="W1406" i="19"/>
  <c r="U1406" i="19"/>
  <c r="W1398" i="19"/>
  <c r="U1398" i="19"/>
  <c r="W1390" i="19"/>
  <c r="U1390" i="19"/>
  <c r="W1382" i="19"/>
  <c r="U1382" i="19"/>
  <c r="W1374" i="19"/>
  <c r="U1374" i="19"/>
  <c r="W1366" i="19"/>
  <c r="U1366" i="19"/>
  <c r="W1358" i="19"/>
  <c r="U1358" i="19"/>
  <c r="W1350" i="19"/>
  <c r="U1350" i="19"/>
  <c r="W1342" i="19"/>
  <c r="U1342" i="19"/>
  <c r="W1334" i="19"/>
  <c r="U1334" i="19"/>
  <c r="W1326" i="19"/>
  <c r="U1326" i="19"/>
  <c r="W1318" i="19"/>
  <c r="U1318" i="19"/>
  <c r="W1310" i="19"/>
  <c r="U1310" i="19"/>
  <c r="W1302" i="19"/>
  <c r="U1302" i="19"/>
  <c r="W1294" i="19"/>
  <c r="U1294" i="19"/>
  <c r="W1286" i="19"/>
  <c r="U1286" i="19"/>
  <c r="W1278" i="19"/>
  <c r="U1278" i="19"/>
  <c r="W1270" i="19"/>
  <c r="U1270" i="19"/>
  <c r="W1262" i="19"/>
  <c r="U1262" i="19"/>
  <c r="W1254" i="19"/>
  <c r="U1254" i="19"/>
  <c r="W1246" i="19"/>
  <c r="U1246" i="19"/>
  <c r="W1238" i="19"/>
  <c r="U1238" i="19"/>
  <c r="W1230" i="19"/>
  <c r="U1230" i="19"/>
  <c r="W1222" i="19"/>
  <c r="U1222" i="19"/>
  <c r="W1214" i="19"/>
  <c r="U1214" i="19"/>
  <c r="W1206" i="19"/>
  <c r="U1206" i="19"/>
  <c r="W1198" i="19"/>
  <c r="U1198" i="19"/>
  <c r="W1190" i="19"/>
  <c r="U1190" i="19"/>
  <c r="W1182" i="19"/>
  <c r="U1182" i="19"/>
  <c r="W1174" i="19"/>
  <c r="U1174" i="19"/>
  <c r="W1166" i="19"/>
  <c r="U1166" i="19"/>
  <c r="W1158" i="19"/>
  <c r="U1158" i="19"/>
  <c r="W1150" i="19"/>
  <c r="U1150" i="19"/>
  <c r="W1142" i="19"/>
  <c r="U1142" i="19"/>
  <c r="W1134" i="19"/>
  <c r="U1134" i="19"/>
  <c r="W1126" i="19"/>
  <c r="U1126" i="19"/>
  <c r="W1118" i="19"/>
  <c r="U1118" i="19"/>
  <c r="W1110" i="19"/>
  <c r="U1110" i="19"/>
  <c r="W1102" i="19"/>
  <c r="U1102" i="19"/>
  <c r="W1094" i="19"/>
  <c r="U1094" i="19"/>
  <c r="W1086" i="19"/>
  <c r="U1086" i="19"/>
  <c r="W1078" i="19"/>
  <c r="U1078" i="19"/>
  <c r="W1070" i="19"/>
  <c r="U1070" i="19"/>
  <c r="W1062" i="19"/>
  <c r="U1062" i="19"/>
  <c r="W1054" i="19"/>
  <c r="U1054" i="19"/>
  <c r="W1046" i="19"/>
  <c r="U1046" i="19"/>
  <c r="W1038" i="19"/>
  <c r="U1038" i="19"/>
  <c r="W1030" i="19"/>
  <c r="U1030" i="19"/>
  <c r="W1022" i="19"/>
  <c r="U1022" i="19"/>
  <c r="U1014" i="19"/>
  <c r="W1014" i="19"/>
  <c r="W1006" i="19"/>
  <c r="U1006" i="19"/>
  <c r="W998" i="19"/>
  <c r="U998" i="19"/>
  <c r="W990" i="19"/>
  <c r="U990" i="19"/>
  <c r="W982" i="19"/>
  <c r="U982" i="19"/>
  <c r="W974" i="19"/>
  <c r="U974" i="19"/>
  <c r="W966" i="19"/>
  <c r="U966" i="19"/>
  <c r="W958" i="19"/>
  <c r="U958" i="19"/>
  <c r="W950" i="19"/>
  <c r="U950" i="19"/>
  <c r="W942" i="19"/>
  <c r="U942" i="19"/>
  <c r="W934" i="19"/>
  <c r="U934" i="19"/>
  <c r="W926" i="19"/>
  <c r="U926" i="19"/>
  <c r="W918" i="19"/>
  <c r="U918" i="19"/>
  <c r="W910" i="19"/>
  <c r="U910" i="19"/>
  <c r="W902" i="19"/>
  <c r="U902" i="19"/>
  <c r="W894" i="19"/>
  <c r="U894" i="19"/>
  <c r="U886" i="19"/>
  <c r="W886" i="19"/>
  <c r="W878" i="19"/>
  <c r="U878" i="19"/>
  <c r="W870" i="19"/>
  <c r="U870" i="19"/>
  <c r="W862" i="19"/>
  <c r="U862" i="19"/>
  <c r="W854" i="19"/>
  <c r="U854" i="19"/>
  <c r="W846" i="19"/>
  <c r="U846" i="19"/>
  <c r="W838" i="19"/>
  <c r="U838" i="19"/>
  <c r="W830" i="19"/>
  <c r="U830" i="19"/>
  <c r="W822" i="19"/>
  <c r="U822" i="19"/>
  <c r="W814" i="19"/>
  <c r="U814" i="19"/>
  <c r="W806" i="19"/>
  <c r="U806" i="19"/>
  <c r="W798" i="19"/>
  <c r="U798" i="19"/>
  <c r="W790" i="19"/>
  <c r="U790" i="19"/>
  <c r="W782" i="19"/>
  <c r="U782" i="19"/>
  <c r="W774" i="19"/>
  <c r="U774" i="19"/>
  <c r="W766" i="19"/>
  <c r="U766" i="19"/>
  <c r="W758" i="19"/>
  <c r="U758" i="19"/>
  <c r="W750" i="19"/>
  <c r="U750" i="19"/>
  <c r="W742" i="19"/>
  <c r="U742" i="19"/>
  <c r="W734" i="19"/>
  <c r="U734" i="19"/>
  <c r="W726" i="19"/>
  <c r="U726" i="19"/>
  <c r="W718" i="19"/>
  <c r="U718" i="19"/>
  <c r="W710" i="19"/>
  <c r="U710" i="19"/>
  <c r="W702" i="19"/>
  <c r="U702" i="19"/>
  <c r="W694" i="19"/>
  <c r="U694" i="19"/>
  <c r="W686" i="19"/>
  <c r="U686" i="19"/>
  <c r="W678" i="19"/>
  <c r="U678" i="19"/>
  <c r="W670" i="19"/>
  <c r="U670" i="19"/>
  <c r="W662" i="19"/>
  <c r="U662" i="19"/>
  <c r="W654" i="19"/>
  <c r="U654" i="19"/>
  <c r="W646" i="19"/>
  <c r="U646" i="19"/>
  <c r="W638" i="19"/>
  <c r="U638" i="19"/>
  <c r="W630" i="19"/>
  <c r="U630" i="19"/>
  <c r="W622" i="19"/>
  <c r="U622" i="19"/>
  <c r="W614" i="19"/>
  <c r="U614" i="19"/>
  <c r="W606" i="19"/>
  <c r="U606" i="19"/>
  <c r="W598" i="19"/>
  <c r="U598" i="19"/>
  <c r="W590" i="19"/>
  <c r="U590" i="19"/>
  <c r="W582" i="19"/>
  <c r="U582" i="19"/>
  <c r="W574" i="19"/>
  <c r="U574" i="19"/>
  <c r="W566" i="19"/>
  <c r="U566" i="19"/>
  <c r="W558" i="19"/>
  <c r="U558" i="19"/>
  <c r="W550" i="19"/>
  <c r="U550" i="19"/>
  <c r="W542" i="19"/>
  <c r="U542" i="19"/>
  <c r="W534" i="19"/>
  <c r="U534" i="19"/>
  <c r="W526" i="19"/>
  <c r="U526" i="19"/>
  <c r="W518" i="19"/>
  <c r="U518" i="19"/>
  <c r="W510" i="19"/>
  <c r="U510" i="19"/>
  <c r="W502" i="19"/>
  <c r="U502" i="19"/>
  <c r="W494" i="19"/>
  <c r="U494" i="19"/>
  <c r="W486" i="19"/>
  <c r="U486" i="19"/>
  <c r="W478" i="19"/>
  <c r="U478" i="19"/>
  <c r="W470" i="19"/>
  <c r="U470" i="19"/>
  <c r="W462" i="19"/>
  <c r="U462" i="19"/>
  <c r="W454" i="19"/>
  <c r="U454" i="19"/>
  <c r="W446" i="19"/>
  <c r="U446" i="19"/>
  <c r="W438" i="19"/>
  <c r="U438" i="19"/>
  <c r="W430" i="19"/>
  <c r="U430" i="19"/>
  <c r="W422" i="19"/>
  <c r="U422" i="19"/>
  <c r="W414" i="19"/>
  <c r="U414" i="19"/>
  <c r="W406" i="19"/>
  <c r="U406" i="19"/>
  <c r="U398" i="19"/>
  <c r="W398" i="19"/>
  <c r="W390" i="19"/>
  <c r="U390" i="19"/>
  <c r="W382" i="19"/>
  <c r="U382" i="19"/>
  <c r="W374" i="19"/>
  <c r="U374" i="19"/>
  <c r="U366" i="19"/>
  <c r="W366" i="19"/>
  <c r="W358" i="19"/>
  <c r="U358" i="19"/>
  <c r="W350" i="19"/>
  <c r="U350" i="19"/>
  <c r="W342" i="19"/>
  <c r="U342" i="19"/>
  <c r="U334" i="19"/>
  <c r="W334" i="19"/>
  <c r="W326" i="19"/>
  <c r="U326" i="19"/>
  <c r="W318" i="19"/>
  <c r="U318" i="19"/>
  <c r="W310" i="19"/>
  <c r="U310" i="19"/>
  <c r="W302" i="19"/>
  <c r="U302" i="19"/>
  <c r="W294" i="19"/>
  <c r="U294" i="19"/>
  <c r="W286" i="19"/>
  <c r="U286" i="19"/>
  <c r="W278" i="19"/>
  <c r="U278" i="19"/>
  <c r="W270" i="19"/>
  <c r="U270" i="19"/>
  <c r="W262" i="19"/>
  <c r="U262" i="19"/>
  <c r="W254" i="19"/>
  <c r="U254" i="19"/>
  <c r="W246" i="19"/>
  <c r="U246" i="19"/>
  <c r="W238" i="19"/>
  <c r="U238" i="19"/>
  <c r="W230" i="19"/>
  <c r="U230" i="19"/>
  <c r="W222" i="19"/>
  <c r="U222" i="19"/>
  <c r="W214" i="19"/>
  <c r="U214" i="19"/>
  <c r="W206" i="19"/>
  <c r="U206" i="19"/>
  <c r="W198" i="19"/>
  <c r="U198" i="19"/>
  <c r="W190" i="19"/>
  <c r="U190" i="19"/>
  <c r="W182" i="19"/>
  <c r="U182" i="19"/>
  <c r="W174" i="19"/>
  <c r="U174" i="19"/>
  <c r="W166" i="19"/>
  <c r="U166" i="19"/>
  <c r="W158" i="19"/>
  <c r="U158" i="19"/>
  <c r="W150" i="19"/>
  <c r="U150" i="19"/>
  <c r="W142" i="19"/>
  <c r="U142" i="19"/>
  <c r="W134" i="19"/>
  <c r="U134" i="19"/>
  <c r="W126" i="19"/>
  <c r="U126" i="19"/>
  <c r="W118" i="19"/>
  <c r="U118" i="19"/>
  <c r="W110" i="19"/>
  <c r="U110" i="19"/>
  <c r="W102" i="19"/>
  <c r="U102" i="19"/>
  <c r="W94" i="19"/>
  <c r="U94" i="19"/>
  <c r="W86" i="19"/>
  <c r="U86" i="19"/>
  <c r="W78" i="19"/>
  <c r="U78" i="19"/>
  <c r="W70" i="19"/>
  <c r="U70" i="19"/>
  <c r="W62" i="19"/>
  <c r="U62" i="19"/>
  <c r="W54" i="19"/>
  <c r="U54" i="19"/>
  <c r="W46" i="19"/>
  <c r="U46" i="19"/>
  <c r="W38" i="19"/>
  <c r="U38" i="19"/>
  <c r="W30" i="19"/>
  <c r="U30" i="19"/>
  <c r="W22" i="19"/>
  <c r="U22" i="19"/>
  <c r="W14" i="19"/>
  <c r="U14" i="19"/>
  <c r="W6" i="19"/>
  <c r="U6" i="19"/>
  <c r="W3285" i="19"/>
  <c r="U3285" i="19"/>
  <c r="W3277" i="19"/>
  <c r="U3277" i="19"/>
  <c r="W3269" i="19"/>
  <c r="U3269" i="19"/>
  <c r="W3261" i="19"/>
  <c r="U3261" i="19"/>
  <c r="W3253" i="19"/>
  <c r="U3253" i="19"/>
  <c r="W3245" i="19"/>
  <c r="U3245" i="19"/>
  <c r="W3237" i="19"/>
  <c r="U3237" i="19"/>
  <c r="W3229" i="19"/>
  <c r="U3229" i="19"/>
  <c r="W3221" i="19"/>
  <c r="U3221" i="19"/>
  <c r="W3213" i="19"/>
  <c r="U3213" i="19"/>
  <c r="W3205" i="19"/>
  <c r="U3205" i="19"/>
  <c r="W3197" i="19"/>
  <c r="U3197" i="19"/>
  <c r="W3189" i="19"/>
  <c r="U3189" i="19"/>
  <c r="W3181" i="19"/>
  <c r="U3181" i="19"/>
  <c r="W3173" i="19"/>
  <c r="U3173" i="19"/>
  <c r="W3165" i="19"/>
  <c r="U3165" i="19"/>
  <c r="W3157" i="19"/>
  <c r="U3157" i="19"/>
  <c r="W3149" i="19"/>
  <c r="U3149" i="19"/>
  <c r="W3141" i="19"/>
  <c r="U3141" i="19"/>
  <c r="W3133" i="19"/>
  <c r="U3133" i="19"/>
  <c r="W3125" i="19"/>
  <c r="U3125" i="19"/>
  <c r="W3117" i="19"/>
  <c r="U3117" i="19"/>
  <c r="W3109" i="19"/>
  <c r="U3109" i="19"/>
  <c r="W3101" i="19"/>
  <c r="U3101" i="19"/>
  <c r="W3093" i="19"/>
  <c r="U3093" i="19"/>
  <c r="W3085" i="19"/>
  <c r="U3085" i="19"/>
  <c r="W3077" i="19"/>
  <c r="U3077" i="19"/>
  <c r="W3069" i="19"/>
  <c r="U3069" i="19"/>
  <c r="W3061" i="19"/>
  <c r="U3061" i="19"/>
  <c r="W3053" i="19"/>
  <c r="U3053" i="19"/>
  <c r="W3045" i="19"/>
  <c r="U3045" i="19"/>
  <c r="W3037" i="19"/>
  <c r="U3037" i="19"/>
  <c r="W3029" i="19"/>
  <c r="U3029" i="19"/>
  <c r="W3021" i="19"/>
  <c r="U3021" i="19"/>
  <c r="W3013" i="19"/>
  <c r="U3013" i="19"/>
  <c r="W3005" i="19"/>
  <c r="U3005" i="19"/>
  <c r="W2997" i="19"/>
  <c r="U2997" i="19"/>
  <c r="W2989" i="19"/>
  <c r="U2989" i="19"/>
  <c r="W2981" i="19"/>
  <c r="U2981" i="19"/>
  <c r="W2973" i="19"/>
  <c r="U2973" i="19"/>
  <c r="W2965" i="19"/>
  <c r="U2965" i="19"/>
  <c r="W2957" i="19"/>
  <c r="U2957" i="19"/>
  <c r="W2949" i="19"/>
  <c r="U2949" i="19"/>
  <c r="W2941" i="19"/>
  <c r="U2941" i="19"/>
  <c r="W2933" i="19"/>
  <c r="U2933" i="19"/>
  <c r="W2925" i="19"/>
  <c r="U2925" i="19"/>
  <c r="W2917" i="19"/>
  <c r="U2917" i="19"/>
  <c r="W2909" i="19"/>
  <c r="U2909" i="19"/>
  <c r="W2901" i="19"/>
  <c r="U2901" i="19"/>
  <c r="W2893" i="19"/>
  <c r="U2893" i="19"/>
  <c r="W2885" i="19"/>
  <c r="U2885" i="19"/>
  <c r="W2877" i="19"/>
  <c r="U2877" i="19"/>
  <c r="W2869" i="19"/>
  <c r="U2869" i="19"/>
  <c r="W2861" i="19"/>
  <c r="U2861" i="19"/>
  <c r="W2853" i="19"/>
  <c r="U2853" i="19"/>
  <c r="W2845" i="19"/>
  <c r="U2845" i="19"/>
  <c r="W2837" i="19"/>
  <c r="U2837" i="19"/>
  <c r="W2829" i="19"/>
  <c r="U2829" i="19"/>
  <c r="W2821" i="19"/>
  <c r="U2821" i="19"/>
  <c r="W2813" i="19"/>
  <c r="U2813" i="19"/>
  <c r="W2805" i="19"/>
  <c r="U2805" i="19"/>
  <c r="W2797" i="19"/>
  <c r="U2797" i="19"/>
  <c r="W2789" i="19"/>
  <c r="U2789" i="19"/>
  <c r="W2781" i="19"/>
  <c r="U2781" i="19"/>
  <c r="W2773" i="19"/>
  <c r="U2773" i="19"/>
  <c r="W2765" i="19"/>
  <c r="U2765" i="19"/>
  <c r="W2757" i="19"/>
  <c r="U2757" i="19"/>
  <c r="W2749" i="19"/>
  <c r="U2749" i="19"/>
  <c r="W2741" i="19"/>
  <c r="U2741" i="19"/>
  <c r="W2733" i="19"/>
  <c r="U2733" i="19"/>
  <c r="W2725" i="19"/>
  <c r="U2725" i="19"/>
  <c r="W2717" i="19"/>
  <c r="U2717" i="19"/>
  <c r="W2709" i="19"/>
  <c r="U2709" i="19"/>
  <c r="W2701" i="19"/>
  <c r="U2701" i="19"/>
  <c r="W2693" i="19"/>
  <c r="U2693" i="19"/>
  <c r="W2685" i="19"/>
  <c r="U2685" i="19"/>
  <c r="W2677" i="19"/>
  <c r="U2677" i="19"/>
  <c r="W2669" i="19"/>
  <c r="U2669" i="19"/>
  <c r="W2661" i="19"/>
  <c r="U2661" i="19"/>
  <c r="W2653" i="19"/>
  <c r="U2653" i="19"/>
  <c r="W2645" i="19"/>
  <c r="U2645" i="19"/>
  <c r="W2637" i="19"/>
  <c r="U2637" i="19"/>
  <c r="W2629" i="19"/>
  <c r="U2629" i="19"/>
  <c r="W2621" i="19"/>
  <c r="U2621" i="19"/>
  <c r="W2613" i="19"/>
  <c r="U2613" i="19"/>
  <c r="W2605" i="19"/>
  <c r="U2605" i="19"/>
  <c r="W2597" i="19"/>
  <c r="U2597" i="19"/>
  <c r="W2589" i="19"/>
  <c r="U2589" i="19"/>
  <c r="W2581" i="19"/>
  <c r="U2581" i="19"/>
  <c r="W2573" i="19"/>
  <c r="U2573" i="19"/>
  <c r="W2565" i="19"/>
  <c r="U2565" i="19"/>
  <c r="W2557" i="19"/>
  <c r="U2557" i="19"/>
  <c r="W2549" i="19"/>
  <c r="U2549" i="19"/>
  <c r="W2541" i="19"/>
  <c r="U2541" i="19"/>
  <c r="W2533" i="19"/>
  <c r="U2533" i="19"/>
  <c r="W2525" i="19"/>
  <c r="U2525" i="19"/>
  <c r="W2517" i="19"/>
  <c r="U2517" i="19"/>
  <c r="W2509" i="19"/>
  <c r="U2509" i="19"/>
  <c r="W2501" i="19"/>
  <c r="U2501" i="19"/>
  <c r="W2493" i="19"/>
  <c r="U2493" i="19"/>
  <c r="W2485" i="19"/>
  <c r="U2485" i="19"/>
  <c r="W2477" i="19"/>
  <c r="U2477" i="19"/>
  <c r="W2469" i="19"/>
  <c r="U2469" i="19"/>
  <c r="W2461" i="19"/>
  <c r="U2461" i="19"/>
  <c r="W2453" i="19"/>
  <c r="U2453" i="19"/>
  <c r="W2445" i="19"/>
  <c r="U2445" i="19"/>
  <c r="W2437" i="19"/>
  <c r="U2437" i="19"/>
  <c r="W2429" i="19"/>
  <c r="U2429" i="19"/>
  <c r="W2421" i="19"/>
  <c r="U2421" i="19"/>
  <c r="W2413" i="19"/>
  <c r="U2413" i="19"/>
  <c r="W2405" i="19"/>
  <c r="U2405" i="19"/>
  <c r="W2397" i="19"/>
  <c r="U2397" i="19"/>
  <c r="W2389" i="19"/>
  <c r="U2389" i="19"/>
  <c r="W2381" i="19"/>
  <c r="U2381" i="19"/>
  <c r="W2373" i="19"/>
  <c r="U2373" i="19"/>
  <c r="W2365" i="19"/>
  <c r="U2365" i="19"/>
  <c r="W2357" i="19"/>
  <c r="U2357" i="19"/>
  <c r="W2349" i="19"/>
  <c r="U2349" i="19"/>
  <c r="W2341" i="19"/>
  <c r="U2341" i="19"/>
  <c r="W2333" i="19"/>
  <c r="U2333" i="19"/>
  <c r="W2325" i="19"/>
  <c r="U2325" i="19"/>
  <c r="W2317" i="19"/>
  <c r="U2317" i="19"/>
  <c r="W2309" i="19"/>
  <c r="U2309" i="19"/>
  <c r="W2301" i="19"/>
  <c r="U2301" i="19"/>
  <c r="W2293" i="19"/>
  <c r="U2293" i="19"/>
  <c r="W2285" i="19"/>
  <c r="U2285" i="19"/>
  <c r="W2277" i="19"/>
  <c r="U2277" i="19"/>
  <c r="W2269" i="19"/>
  <c r="U2269" i="19"/>
  <c r="W2261" i="19"/>
  <c r="U2261" i="19"/>
  <c r="W2253" i="19"/>
  <c r="U2253" i="19"/>
  <c r="W2245" i="19"/>
  <c r="U2245" i="19"/>
  <c r="W2237" i="19"/>
  <c r="U2237" i="19"/>
  <c r="W2229" i="19"/>
  <c r="U2229" i="19"/>
  <c r="W2221" i="19"/>
  <c r="U2221" i="19"/>
  <c r="W2213" i="19"/>
  <c r="U2213" i="19"/>
  <c r="W2205" i="19"/>
  <c r="U2205" i="19"/>
  <c r="W2197" i="19"/>
  <c r="U2197" i="19"/>
  <c r="W2189" i="19"/>
  <c r="U2189" i="19"/>
  <c r="W2181" i="19"/>
  <c r="U2181" i="19"/>
  <c r="W2173" i="19"/>
  <c r="U2173" i="19"/>
  <c r="W2165" i="19"/>
  <c r="U2165" i="19"/>
  <c r="W2157" i="19"/>
  <c r="U2157" i="19"/>
  <c r="W2149" i="19"/>
  <c r="U2149" i="19"/>
  <c r="W2141" i="19"/>
  <c r="U2141" i="19"/>
  <c r="W2133" i="19"/>
  <c r="U2133" i="19"/>
  <c r="W2125" i="19"/>
  <c r="U2125" i="19"/>
  <c r="W2117" i="19"/>
  <c r="U2117" i="19"/>
  <c r="W2109" i="19"/>
  <c r="U2109" i="19"/>
  <c r="W2101" i="19"/>
  <c r="U2101" i="19"/>
  <c r="W2093" i="19"/>
  <c r="U2093" i="19"/>
  <c r="W2085" i="19"/>
  <c r="U2085" i="19"/>
  <c r="W2077" i="19"/>
  <c r="U2077" i="19"/>
  <c r="W2069" i="19"/>
  <c r="U2069" i="19"/>
  <c r="W2061" i="19"/>
  <c r="U2061" i="19"/>
  <c r="W2053" i="19"/>
  <c r="U2053" i="19"/>
  <c r="W2045" i="19"/>
  <c r="U2045" i="19"/>
  <c r="W2037" i="19"/>
  <c r="U2037" i="19"/>
  <c r="W2029" i="19"/>
  <c r="U2029" i="19"/>
  <c r="W2021" i="19"/>
  <c r="U2021" i="19"/>
  <c r="W2013" i="19"/>
  <c r="U2013" i="19"/>
  <c r="W2005" i="19"/>
  <c r="U2005" i="19"/>
  <c r="W1997" i="19"/>
  <c r="U1997" i="19"/>
  <c r="W1989" i="19"/>
  <c r="U1989" i="19"/>
  <c r="W1981" i="19"/>
  <c r="U1981" i="19"/>
  <c r="W1973" i="19"/>
  <c r="U1973" i="19"/>
  <c r="W1965" i="19"/>
  <c r="U1965" i="19"/>
  <c r="W1957" i="19"/>
  <c r="U1957" i="19"/>
  <c r="W1949" i="19"/>
  <c r="U1949" i="19"/>
  <c r="W1941" i="19"/>
  <c r="U1941" i="19"/>
  <c r="W1933" i="19"/>
  <c r="U1933" i="19"/>
  <c r="W1925" i="19"/>
  <c r="U1925" i="19"/>
  <c r="W1917" i="19"/>
  <c r="U1917" i="19"/>
  <c r="W1909" i="19"/>
  <c r="U1909" i="19"/>
  <c r="W1901" i="19"/>
  <c r="U1901" i="19"/>
  <c r="W1893" i="19"/>
  <c r="U1893" i="19"/>
  <c r="W1885" i="19"/>
  <c r="U1885" i="19"/>
  <c r="W1877" i="19"/>
  <c r="U1877" i="19"/>
  <c r="W1869" i="19"/>
  <c r="U1869" i="19"/>
  <c r="W1861" i="19"/>
  <c r="U1861" i="19"/>
  <c r="W1853" i="19"/>
  <c r="U1853" i="19"/>
  <c r="W1845" i="19"/>
  <c r="U1845" i="19"/>
  <c r="W1837" i="19"/>
  <c r="U1837" i="19"/>
  <c r="W1829" i="19"/>
  <c r="U1829" i="19"/>
  <c r="W1821" i="19"/>
  <c r="U1821" i="19"/>
  <c r="W1813" i="19"/>
  <c r="U1813" i="19"/>
  <c r="W1805" i="19"/>
  <c r="U1805" i="19"/>
  <c r="W1797" i="19"/>
  <c r="U1797" i="19"/>
  <c r="W1789" i="19"/>
  <c r="U1789" i="19"/>
  <c r="W1781" i="19"/>
  <c r="U1781" i="19"/>
  <c r="W1773" i="19"/>
  <c r="U1773" i="19"/>
  <c r="W1765" i="19"/>
  <c r="U1765" i="19"/>
  <c r="W1757" i="19"/>
  <c r="U1757" i="19"/>
  <c r="W1749" i="19"/>
  <c r="U1749" i="19"/>
  <c r="W1741" i="19"/>
  <c r="U1741" i="19"/>
  <c r="W1733" i="19"/>
  <c r="U1733" i="19"/>
  <c r="W1725" i="19"/>
  <c r="U1725" i="19"/>
  <c r="W1717" i="19"/>
  <c r="U1717" i="19"/>
  <c r="W1709" i="19"/>
  <c r="U1709" i="19"/>
  <c r="W1701" i="19"/>
  <c r="U1701" i="19"/>
  <c r="W1693" i="19"/>
  <c r="U1693" i="19"/>
  <c r="W1685" i="19"/>
  <c r="U1685" i="19"/>
  <c r="W1677" i="19"/>
  <c r="U1677" i="19"/>
  <c r="W1669" i="19"/>
  <c r="U1669" i="19"/>
  <c r="W1661" i="19"/>
  <c r="U1661" i="19"/>
  <c r="W1653" i="19"/>
  <c r="U1653" i="19"/>
  <c r="W1645" i="19"/>
  <c r="U1645" i="19"/>
  <c r="W1637" i="19"/>
  <c r="U1637" i="19"/>
  <c r="W1629" i="19"/>
  <c r="U1629" i="19"/>
  <c r="W1621" i="19"/>
  <c r="U1621" i="19"/>
  <c r="W1613" i="19"/>
  <c r="U1613" i="19"/>
  <c r="W1605" i="19"/>
  <c r="U1605" i="19"/>
  <c r="W1597" i="19"/>
  <c r="U1597" i="19"/>
  <c r="W1589" i="19"/>
  <c r="U1589" i="19"/>
  <c r="W1581" i="19"/>
  <c r="U1581" i="19"/>
  <c r="W1573" i="19"/>
  <c r="U1573" i="19"/>
  <c r="W1565" i="19"/>
  <c r="U1565" i="19"/>
  <c r="W1557" i="19"/>
  <c r="U1557" i="19"/>
  <c r="W1549" i="19"/>
  <c r="U1549" i="19"/>
  <c r="W1541" i="19"/>
  <c r="U1541" i="19"/>
  <c r="W1533" i="19"/>
  <c r="U1533" i="19"/>
  <c r="W1525" i="19"/>
  <c r="U1525" i="19"/>
  <c r="W1517" i="19"/>
  <c r="U1517" i="19"/>
  <c r="W1509" i="19"/>
  <c r="U1509" i="19"/>
  <c r="W1501" i="19"/>
  <c r="U1501" i="19"/>
  <c r="W1493" i="19"/>
  <c r="U1493" i="19"/>
  <c r="W1485" i="19"/>
  <c r="U1485" i="19"/>
  <c r="W1477" i="19"/>
  <c r="U1477" i="19"/>
  <c r="W1469" i="19"/>
  <c r="U1469" i="19"/>
  <c r="W1461" i="19"/>
  <c r="U1461" i="19"/>
  <c r="W1453" i="19"/>
  <c r="U1453" i="19"/>
  <c r="W1445" i="19"/>
  <c r="U1445" i="19"/>
  <c r="W1437" i="19"/>
  <c r="U1437" i="19"/>
  <c r="W1429" i="19"/>
  <c r="U1429" i="19"/>
  <c r="W1421" i="19"/>
  <c r="U1421" i="19"/>
  <c r="W1413" i="19"/>
  <c r="U1413" i="19"/>
  <c r="W1405" i="19"/>
  <c r="U1405" i="19"/>
  <c r="W1397" i="19"/>
  <c r="U1397" i="19"/>
  <c r="W1389" i="19"/>
  <c r="U1389" i="19"/>
  <c r="W1381" i="19"/>
  <c r="U1381" i="19"/>
  <c r="W1373" i="19"/>
  <c r="U1373" i="19"/>
  <c r="W1365" i="19"/>
  <c r="U1365" i="19"/>
  <c r="W1357" i="19"/>
  <c r="U1357" i="19"/>
  <c r="W1349" i="19"/>
  <c r="U1349" i="19"/>
  <c r="W1341" i="19"/>
  <c r="U1341" i="19"/>
  <c r="W1333" i="19"/>
  <c r="U1333" i="19"/>
  <c r="W1325" i="19"/>
  <c r="U1325" i="19"/>
  <c r="W1317" i="19"/>
  <c r="U1317" i="19"/>
  <c r="W1309" i="19"/>
  <c r="U1309" i="19"/>
  <c r="W1301" i="19"/>
  <c r="U1301" i="19"/>
  <c r="W1293" i="19"/>
  <c r="U1293" i="19"/>
  <c r="W1285" i="19"/>
  <c r="U1285" i="19"/>
  <c r="W1277" i="19"/>
  <c r="U1277" i="19"/>
  <c r="W1269" i="19"/>
  <c r="U1269" i="19"/>
  <c r="W1261" i="19"/>
  <c r="U1261" i="19"/>
  <c r="W1253" i="19"/>
  <c r="U1253" i="19"/>
  <c r="W1245" i="19"/>
  <c r="U1245" i="19"/>
  <c r="W1237" i="19"/>
  <c r="U1237" i="19"/>
  <c r="W1229" i="19"/>
  <c r="U1229" i="19"/>
  <c r="W1221" i="19"/>
  <c r="U1221" i="19"/>
  <c r="W1213" i="19"/>
  <c r="U1213" i="19"/>
  <c r="W1205" i="19"/>
  <c r="U1205" i="19"/>
  <c r="W1197" i="19"/>
  <c r="U1197" i="19"/>
  <c r="W1189" i="19"/>
  <c r="U1189" i="19"/>
  <c r="W1181" i="19"/>
  <c r="U1181" i="19"/>
  <c r="W1173" i="19"/>
  <c r="U1173" i="19"/>
  <c r="W1165" i="19"/>
  <c r="U1165" i="19"/>
  <c r="W1157" i="19"/>
  <c r="U1157" i="19"/>
  <c r="W1149" i="19"/>
  <c r="U1149" i="19"/>
  <c r="W1141" i="19"/>
  <c r="U1141" i="19"/>
  <c r="W1133" i="19"/>
  <c r="U1133" i="19"/>
  <c r="W1125" i="19"/>
  <c r="U1125" i="19"/>
  <c r="W1117" i="19"/>
  <c r="U1117" i="19"/>
  <c r="W1109" i="19"/>
  <c r="U1109" i="19"/>
  <c r="W1101" i="19"/>
  <c r="U1101" i="19"/>
  <c r="W1093" i="19"/>
  <c r="U1093" i="19"/>
  <c r="W1085" i="19"/>
  <c r="U1085" i="19"/>
  <c r="W1077" i="19"/>
  <c r="U1077" i="19"/>
  <c r="W1069" i="19"/>
  <c r="U1069" i="19"/>
  <c r="W1061" i="19"/>
  <c r="U1061" i="19"/>
  <c r="W1053" i="19"/>
  <c r="U1053" i="19"/>
  <c r="W1045" i="19"/>
  <c r="U1045" i="19"/>
  <c r="W1037" i="19"/>
  <c r="U1037" i="19"/>
  <c r="W1029" i="19"/>
  <c r="U1029" i="19"/>
  <c r="W1021" i="19"/>
  <c r="U1021" i="19"/>
  <c r="W1013" i="19"/>
  <c r="U1013" i="19"/>
  <c r="W1005" i="19"/>
  <c r="U1005" i="19"/>
  <c r="W997" i="19"/>
  <c r="U997" i="19"/>
  <c r="W989" i="19"/>
  <c r="U989" i="19"/>
  <c r="W981" i="19"/>
  <c r="U981" i="19"/>
  <c r="W973" i="19"/>
  <c r="U973" i="19"/>
  <c r="W965" i="19"/>
  <c r="U965" i="19"/>
  <c r="W957" i="19"/>
  <c r="U957" i="19"/>
  <c r="W949" i="19"/>
  <c r="U949" i="19"/>
  <c r="W941" i="19"/>
  <c r="U941" i="19"/>
  <c r="W933" i="19"/>
  <c r="U933" i="19"/>
  <c r="W925" i="19"/>
  <c r="U925" i="19"/>
  <c r="W917" i="19"/>
  <c r="U917" i="19"/>
  <c r="W909" i="19"/>
  <c r="U909" i="19"/>
  <c r="W901" i="19"/>
  <c r="U901" i="19"/>
  <c r="W893" i="19"/>
  <c r="U893" i="19"/>
  <c r="W885" i="19"/>
  <c r="U885" i="19"/>
  <c r="W877" i="19"/>
  <c r="U877" i="19"/>
  <c r="W869" i="19"/>
  <c r="U869" i="19"/>
  <c r="W861" i="19"/>
  <c r="U861" i="19"/>
  <c r="W853" i="19"/>
  <c r="U853" i="19"/>
  <c r="W845" i="19"/>
  <c r="U845" i="19"/>
  <c r="W837" i="19"/>
  <c r="U837" i="19"/>
  <c r="W829" i="19"/>
  <c r="U829" i="19"/>
  <c r="W821" i="19"/>
  <c r="U821" i="19"/>
  <c r="W813" i="19"/>
  <c r="U813" i="19"/>
  <c r="W805" i="19"/>
  <c r="U805" i="19"/>
  <c r="W797" i="19"/>
  <c r="U797" i="19"/>
  <c r="W789" i="19"/>
  <c r="U789" i="19"/>
  <c r="W781" i="19"/>
  <c r="U781" i="19"/>
  <c r="W773" i="19"/>
  <c r="U773" i="19"/>
  <c r="W765" i="19"/>
  <c r="U765" i="19"/>
  <c r="W757" i="19"/>
  <c r="U757" i="19"/>
  <c r="W749" i="19"/>
  <c r="U749" i="19"/>
  <c r="W741" i="19"/>
  <c r="U741" i="19"/>
  <c r="W733" i="19"/>
  <c r="U733" i="19"/>
  <c r="W725" i="19"/>
  <c r="U725" i="19"/>
  <c r="W717" i="19"/>
  <c r="U717" i="19"/>
  <c r="W709" i="19"/>
  <c r="U709" i="19"/>
  <c r="W701" i="19"/>
  <c r="U701" i="19"/>
  <c r="W693" i="19"/>
  <c r="U693" i="19"/>
  <c r="W685" i="19"/>
  <c r="U685" i="19"/>
  <c r="W677" i="19"/>
  <c r="U677" i="19"/>
  <c r="W669" i="19"/>
  <c r="U669" i="19"/>
  <c r="W661" i="19"/>
  <c r="U661" i="19"/>
  <c r="W653" i="19"/>
  <c r="U653" i="19"/>
  <c r="W645" i="19"/>
  <c r="U645" i="19"/>
  <c r="W637" i="19"/>
  <c r="U637" i="19"/>
  <c r="W629" i="19"/>
  <c r="U629" i="19"/>
  <c r="W621" i="19"/>
  <c r="U621" i="19"/>
  <c r="W613" i="19"/>
  <c r="U613" i="19"/>
  <c r="W605" i="19"/>
  <c r="U605" i="19"/>
  <c r="W597" i="19"/>
  <c r="U597" i="19"/>
  <c r="W589" i="19"/>
  <c r="U589" i="19"/>
  <c r="W581" i="19"/>
  <c r="U581" i="19"/>
  <c r="W573" i="19"/>
  <c r="U573" i="19"/>
  <c r="W565" i="19"/>
  <c r="U565" i="19"/>
  <c r="W557" i="19"/>
  <c r="U557" i="19"/>
  <c r="W549" i="19"/>
  <c r="U549" i="19"/>
  <c r="W541" i="19"/>
  <c r="U541" i="19"/>
  <c r="W533" i="19"/>
  <c r="U533" i="19"/>
  <c r="W525" i="19"/>
  <c r="U525" i="19"/>
  <c r="W517" i="19"/>
  <c r="U517" i="19"/>
  <c r="W509" i="19"/>
  <c r="U509" i="19"/>
  <c r="W501" i="19"/>
  <c r="U501" i="19"/>
  <c r="W493" i="19"/>
  <c r="U493" i="19"/>
  <c r="W485" i="19"/>
  <c r="U485" i="19"/>
  <c r="W477" i="19"/>
  <c r="U477" i="19"/>
  <c r="W469" i="19"/>
  <c r="U469" i="19"/>
  <c r="W461" i="19"/>
  <c r="U461" i="19"/>
  <c r="W453" i="19"/>
  <c r="U453" i="19"/>
  <c r="W445" i="19"/>
  <c r="U445" i="19"/>
  <c r="W437" i="19"/>
  <c r="U437" i="19"/>
  <c r="W429" i="19"/>
  <c r="U429" i="19"/>
  <c r="W421" i="19"/>
  <c r="U421" i="19"/>
  <c r="W413" i="19"/>
  <c r="U413" i="19"/>
  <c r="W405" i="19"/>
  <c r="U405" i="19"/>
  <c r="W397" i="19"/>
  <c r="U397" i="19"/>
  <c r="W389" i="19"/>
  <c r="U389" i="19"/>
  <c r="W381" i="19"/>
  <c r="U381" i="19"/>
  <c r="W373" i="19"/>
  <c r="U373" i="19"/>
  <c r="W365" i="19"/>
  <c r="U365" i="19"/>
  <c r="W357" i="19"/>
  <c r="U357" i="19"/>
  <c r="W349" i="19"/>
  <c r="U349" i="19"/>
  <c r="W341" i="19"/>
  <c r="U341" i="19"/>
  <c r="W333" i="19"/>
  <c r="U333" i="19"/>
  <c r="W325" i="19"/>
  <c r="U325" i="19"/>
  <c r="W317" i="19"/>
  <c r="U317" i="19"/>
  <c r="W309" i="19"/>
  <c r="U309" i="19"/>
  <c r="W301" i="19"/>
  <c r="U301" i="19"/>
  <c r="W293" i="19"/>
  <c r="U293" i="19"/>
  <c r="W285" i="19"/>
  <c r="U285" i="19"/>
  <c r="W277" i="19"/>
  <c r="U277" i="19"/>
  <c r="W269" i="19"/>
  <c r="U269" i="19"/>
  <c r="W261" i="19"/>
  <c r="U261" i="19"/>
  <c r="W253" i="19"/>
  <c r="U253" i="19"/>
  <c r="W245" i="19"/>
  <c r="U245" i="19"/>
  <c r="W237" i="19"/>
  <c r="U237" i="19"/>
  <c r="W229" i="19"/>
  <c r="U229" i="19"/>
  <c r="W221" i="19"/>
  <c r="U221" i="19"/>
  <c r="W213" i="19"/>
  <c r="U213" i="19"/>
  <c r="W205" i="19"/>
  <c r="U205" i="19"/>
  <c r="W197" i="19"/>
  <c r="U197" i="19"/>
  <c r="W189" i="19"/>
  <c r="U189" i="19"/>
  <c r="W181" i="19"/>
  <c r="U181" i="19"/>
  <c r="W173" i="19"/>
  <c r="U173" i="19"/>
  <c r="W165" i="19"/>
  <c r="U165" i="19"/>
  <c r="W157" i="19"/>
  <c r="U157" i="19"/>
  <c r="W149" i="19"/>
  <c r="U149" i="19"/>
  <c r="W141" i="19"/>
  <c r="U141" i="19"/>
  <c r="W133" i="19"/>
  <c r="U133" i="19"/>
  <c r="W125" i="19"/>
  <c r="U125" i="19"/>
  <c r="W117" i="19"/>
  <c r="U117" i="19"/>
  <c r="W109" i="19"/>
  <c r="U109" i="19"/>
  <c r="W101" i="19"/>
  <c r="U101" i="19"/>
  <c r="W93" i="19"/>
  <c r="U93" i="19"/>
  <c r="W85" i="19"/>
  <c r="U85" i="19"/>
  <c r="W77" i="19"/>
  <c r="U77" i="19"/>
  <c r="W69" i="19"/>
  <c r="U69" i="19"/>
  <c r="W61" i="19"/>
  <c r="U61" i="19"/>
  <c r="W53" i="19"/>
  <c r="U53" i="19"/>
  <c r="W45" i="19"/>
  <c r="U45" i="19"/>
  <c r="W37" i="19"/>
  <c r="U37" i="19"/>
  <c r="W29" i="19"/>
  <c r="U29" i="19"/>
  <c r="W21" i="19"/>
  <c r="U21" i="19"/>
  <c r="W13" i="19"/>
  <c r="U13" i="19"/>
  <c r="W5" i="19"/>
  <c r="U5" i="19"/>
  <c r="W3284" i="19"/>
  <c r="U3284" i="19"/>
  <c r="W3276" i="19"/>
  <c r="U3276" i="19"/>
  <c r="W3268" i="19"/>
  <c r="U3268" i="19"/>
  <c r="W3260" i="19"/>
  <c r="U3260" i="19"/>
  <c r="W3252" i="19"/>
  <c r="U3252" i="19"/>
  <c r="W3244" i="19"/>
  <c r="U3244" i="19"/>
  <c r="W3236" i="19"/>
  <c r="U3236" i="19"/>
  <c r="W3228" i="19"/>
  <c r="U3228" i="19"/>
  <c r="W3220" i="19"/>
  <c r="U3220" i="19"/>
  <c r="W3212" i="19"/>
  <c r="U3212" i="19"/>
  <c r="W3204" i="19"/>
  <c r="U3204" i="19"/>
  <c r="W3196" i="19"/>
  <c r="U3196" i="19"/>
  <c r="W3188" i="19"/>
  <c r="U3188" i="19"/>
  <c r="W3180" i="19"/>
  <c r="U3180" i="19"/>
  <c r="W3172" i="19"/>
  <c r="U3172" i="19"/>
  <c r="W3164" i="19"/>
  <c r="U3164" i="19"/>
  <c r="W3156" i="19"/>
  <c r="U3156" i="19"/>
  <c r="W3148" i="19"/>
  <c r="U3148" i="19"/>
  <c r="W3140" i="19"/>
  <c r="U3140" i="19"/>
  <c r="W3132" i="19"/>
  <c r="U3132" i="19"/>
  <c r="W3124" i="19"/>
  <c r="U3124" i="19"/>
  <c r="W3116" i="19"/>
  <c r="U3116" i="19"/>
  <c r="W3108" i="19"/>
  <c r="U3108" i="19"/>
  <c r="W3100" i="19"/>
  <c r="U3100" i="19"/>
  <c r="W3092" i="19"/>
  <c r="U3092" i="19"/>
  <c r="W3084" i="19"/>
  <c r="U3084" i="19"/>
  <c r="W3076" i="19"/>
  <c r="U3076" i="19"/>
  <c r="W3068" i="19"/>
  <c r="U3068" i="19"/>
  <c r="W3060" i="19"/>
  <c r="U3060" i="19"/>
  <c r="W3052" i="19"/>
  <c r="U3052" i="19"/>
  <c r="W3044" i="19"/>
  <c r="U3044" i="19"/>
  <c r="W3036" i="19"/>
  <c r="U3036" i="19"/>
  <c r="W3028" i="19"/>
  <c r="U3028" i="19"/>
  <c r="W3020" i="19"/>
  <c r="U3020" i="19"/>
  <c r="W3012" i="19"/>
  <c r="U3012" i="19"/>
  <c r="W3004" i="19"/>
  <c r="U3004" i="19"/>
  <c r="W2996" i="19"/>
  <c r="U2996" i="19"/>
  <c r="W2988" i="19"/>
  <c r="U2988" i="19"/>
  <c r="W2980" i="19"/>
  <c r="U2980" i="19"/>
  <c r="W2972" i="19"/>
  <c r="U2972" i="19"/>
  <c r="W2964" i="19"/>
  <c r="U2964" i="19"/>
  <c r="W2956" i="19"/>
  <c r="U2956" i="19"/>
  <c r="W2948" i="19"/>
  <c r="U2948" i="19"/>
  <c r="W2940" i="19"/>
  <c r="U2940" i="19"/>
  <c r="W2932" i="19"/>
  <c r="U2932" i="19"/>
  <c r="W2924" i="19"/>
  <c r="U2924" i="19"/>
  <c r="W2916" i="19"/>
  <c r="U2916" i="19"/>
  <c r="W2908" i="19"/>
  <c r="U2908" i="19"/>
  <c r="W2900" i="19"/>
  <c r="U2900" i="19"/>
  <c r="W2892" i="19"/>
  <c r="U2892" i="19"/>
  <c r="W2884" i="19"/>
  <c r="U2884" i="19"/>
  <c r="W2876" i="19"/>
  <c r="U2876" i="19"/>
  <c r="W2868" i="19"/>
  <c r="U2868" i="19"/>
  <c r="W2860" i="19"/>
  <c r="U2860" i="19"/>
  <c r="W2852" i="19"/>
  <c r="U2852" i="19"/>
  <c r="W2844" i="19"/>
  <c r="U2844" i="19"/>
  <c r="W2836" i="19"/>
  <c r="U2836" i="19"/>
  <c r="W2828" i="19"/>
  <c r="U2828" i="19"/>
  <c r="W2820" i="19"/>
  <c r="U2820" i="19"/>
  <c r="W2812" i="19"/>
  <c r="U2812" i="19"/>
  <c r="W2804" i="19"/>
  <c r="U2804" i="19"/>
  <c r="W2796" i="19"/>
  <c r="U2796" i="19"/>
  <c r="W2788" i="19"/>
  <c r="U2788" i="19"/>
  <c r="W2780" i="19"/>
  <c r="U2780" i="19"/>
  <c r="W2772" i="19"/>
  <c r="U2772" i="19"/>
  <c r="W2764" i="19"/>
  <c r="U2764" i="19"/>
  <c r="W2756" i="19"/>
  <c r="U2756" i="19"/>
  <c r="W2748" i="19"/>
  <c r="U2748" i="19"/>
  <c r="W2740" i="19"/>
  <c r="U2740" i="19"/>
  <c r="W2732" i="19"/>
  <c r="U2732" i="19"/>
  <c r="W2724" i="19"/>
  <c r="U2724" i="19"/>
  <c r="W2716" i="19"/>
  <c r="U2716" i="19"/>
  <c r="W2708" i="19"/>
  <c r="U2708" i="19"/>
  <c r="W2700" i="19"/>
  <c r="U2700" i="19"/>
  <c r="W2692" i="19"/>
  <c r="U2692" i="19"/>
  <c r="W2684" i="19"/>
  <c r="U2684" i="19"/>
  <c r="W2676" i="19"/>
  <c r="U2676" i="19"/>
  <c r="W2668" i="19"/>
  <c r="U2668" i="19"/>
  <c r="W2660" i="19"/>
  <c r="U2660" i="19"/>
  <c r="W2652" i="19"/>
  <c r="U2652" i="19"/>
  <c r="W2644" i="19"/>
  <c r="U2644" i="19"/>
  <c r="W2636" i="19"/>
  <c r="U2636" i="19"/>
  <c r="W2628" i="19"/>
  <c r="U2628" i="19"/>
  <c r="W2620" i="19"/>
  <c r="U2620" i="19"/>
  <c r="W2612" i="19"/>
  <c r="U2612" i="19"/>
  <c r="W2604" i="19"/>
  <c r="U2604" i="19"/>
  <c r="W2596" i="19"/>
  <c r="U2596" i="19"/>
  <c r="W2588" i="19"/>
  <c r="U2588" i="19"/>
  <c r="W2580" i="19"/>
  <c r="U2580" i="19"/>
  <c r="W2572" i="19"/>
  <c r="U2572" i="19"/>
  <c r="W2564" i="19"/>
  <c r="U2564" i="19"/>
  <c r="W2556" i="19"/>
  <c r="U2556" i="19"/>
  <c r="W2548" i="19"/>
  <c r="U2548" i="19"/>
  <c r="W2540" i="19"/>
  <c r="U2540" i="19"/>
  <c r="W2532" i="19"/>
  <c r="U2532" i="19"/>
  <c r="W2524" i="19"/>
  <c r="U2524" i="19"/>
  <c r="W2516" i="19"/>
  <c r="U2516" i="19"/>
  <c r="W2508" i="19"/>
  <c r="U2508" i="19"/>
  <c r="W2500" i="19"/>
  <c r="U2500" i="19"/>
  <c r="W2492" i="19"/>
  <c r="U2492" i="19"/>
  <c r="W2484" i="19"/>
  <c r="U2484" i="19"/>
  <c r="W2476" i="19"/>
  <c r="U2476" i="19"/>
  <c r="W2468" i="19"/>
  <c r="U2468" i="19"/>
  <c r="W2460" i="19"/>
  <c r="U2460" i="19"/>
  <c r="W2452" i="19"/>
  <c r="U2452" i="19"/>
  <c r="W2444" i="19"/>
  <c r="U2444" i="19"/>
  <c r="W2436" i="19"/>
  <c r="U2436" i="19"/>
  <c r="W2428" i="19"/>
  <c r="U2428" i="19"/>
  <c r="W2420" i="19"/>
  <c r="U2420" i="19"/>
  <c r="W2412" i="19"/>
  <c r="U2412" i="19"/>
  <c r="W2404" i="19"/>
  <c r="U2404" i="19"/>
  <c r="W2396" i="19"/>
  <c r="U2396" i="19"/>
  <c r="W2388" i="19"/>
  <c r="U2388" i="19"/>
  <c r="W2380" i="19"/>
  <c r="U2380" i="19"/>
  <c r="W2372" i="19"/>
  <c r="U2372" i="19"/>
  <c r="W2364" i="19"/>
  <c r="U2364" i="19"/>
  <c r="W2356" i="19"/>
  <c r="U2356" i="19"/>
  <c r="W2348" i="19"/>
  <c r="U2348" i="19"/>
  <c r="W2340" i="19"/>
  <c r="U2340" i="19"/>
  <c r="W2332" i="19"/>
  <c r="U2332" i="19"/>
  <c r="W2324" i="19"/>
  <c r="U2324" i="19"/>
  <c r="W2316" i="19"/>
  <c r="U2316" i="19"/>
  <c r="W2308" i="19"/>
  <c r="U2308" i="19"/>
  <c r="W2300" i="19"/>
  <c r="U2300" i="19"/>
  <c r="W2292" i="19"/>
  <c r="U2292" i="19"/>
  <c r="W2284" i="19"/>
  <c r="U2284" i="19"/>
  <c r="W2276" i="19"/>
  <c r="U2276" i="19"/>
  <c r="W2268" i="19"/>
  <c r="U2268" i="19"/>
  <c r="W2260" i="19"/>
  <c r="U2260" i="19"/>
  <c r="W2252" i="19"/>
  <c r="U2252" i="19"/>
  <c r="W2244" i="19"/>
  <c r="U2244" i="19"/>
  <c r="W2236" i="19"/>
  <c r="U2236" i="19"/>
  <c r="W2228" i="19"/>
  <c r="U2228" i="19"/>
  <c r="W2220" i="19"/>
  <c r="U2220" i="19"/>
  <c r="W2212" i="19"/>
  <c r="U2212" i="19"/>
  <c r="W2204" i="19"/>
  <c r="U2204" i="19"/>
  <c r="W2196" i="19"/>
  <c r="U2196" i="19"/>
  <c r="W2188" i="19"/>
  <c r="U2188" i="19"/>
  <c r="W2180" i="19"/>
  <c r="U2180" i="19"/>
  <c r="W2172" i="19"/>
  <c r="U2172" i="19"/>
  <c r="W2164" i="19"/>
  <c r="U2164" i="19"/>
  <c r="W2156" i="19"/>
  <c r="U2156" i="19"/>
  <c r="W2148" i="19"/>
  <c r="U2148" i="19"/>
  <c r="W2140" i="19"/>
  <c r="U2140" i="19"/>
  <c r="W2132" i="19"/>
  <c r="U2132" i="19"/>
  <c r="W2124" i="19"/>
  <c r="U2124" i="19"/>
  <c r="W2116" i="19"/>
  <c r="U2116" i="19"/>
  <c r="W2108" i="19"/>
  <c r="U2108" i="19"/>
  <c r="W2100" i="19"/>
  <c r="U2100" i="19"/>
  <c r="W2092" i="19"/>
  <c r="U2092" i="19"/>
  <c r="W2084" i="19"/>
  <c r="U2084" i="19"/>
  <c r="W2076" i="19"/>
  <c r="U2076" i="19"/>
  <c r="W2068" i="19"/>
  <c r="U2068" i="19"/>
  <c r="W2060" i="19"/>
  <c r="U2060" i="19"/>
  <c r="W2052" i="19"/>
  <c r="U2052" i="19"/>
  <c r="W2044" i="19"/>
  <c r="U2044" i="19"/>
  <c r="W2036" i="19"/>
  <c r="U2036" i="19"/>
  <c r="W2028" i="19"/>
  <c r="U2028" i="19"/>
  <c r="W2020" i="19"/>
  <c r="U2020" i="19"/>
  <c r="W2012" i="19"/>
  <c r="U2012" i="19"/>
  <c r="W2004" i="19"/>
  <c r="U2004" i="19"/>
  <c r="W1996" i="19"/>
  <c r="U1996" i="19"/>
  <c r="W1988" i="19"/>
  <c r="U1988" i="19"/>
  <c r="W1980" i="19"/>
  <c r="U1980" i="19"/>
  <c r="W1972" i="19"/>
  <c r="U1972" i="19"/>
  <c r="W1964" i="19"/>
  <c r="U1964" i="19"/>
  <c r="W1956" i="19"/>
  <c r="U1956" i="19"/>
  <c r="W1948" i="19"/>
  <c r="U1948" i="19"/>
  <c r="W1940" i="19"/>
  <c r="U1940" i="19"/>
  <c r="W1932" i="19"/>
  <c r="U1932" i="19"/>
  <c r="W1924" i="19"/>
  <c r="U1924" i="19"/>
  <c r="W1916" i="19"/>
  <c r="U1916" i="19"/>
  <c r="W1908" i="19"/>
  <c r="U1908" i="19"/>
  <c r="W1900" i="19"/>
  <c r="U1900" i="19"/>
  <c r="W1892" i="19"/>
  <c r="U1892" i="19"/>
  <c r="W1884" i="19"/>
  <c r="U1884" i="19"/>
  <c r="W1876" i="19"/>
  <c r="U1876" i="19"/>
  <c r="W1868" i="19"/>
  <c r="U1868" i="19"/>
  <c r="W1860" i="19"/>
  <c r="U1860" i="19"/>
  <c r="W1852" i="19"/>
  <c r="U1852" i="19"/>
  <c r="W1844" i="19"/>
  <c r="U1844" i="19"/>
  <c r="W1836" i="19"/>
  <c r="U1836" i="19"/>
  <c r="W1828" i="19"/>
  <c r="U1828" i="19"/>
  <c r="W1820" i="19"/>
  <c r="U1820" i="19"/>
  <c r="W1812" i="19"/>
  <c r="U1812" i="19"/>
  <c r="W1804" i="19"/>
  <c r="U1804" i="19"/>
  <c r="W1796" i="19"/>
  <c r="U1796" i="19"/>
  <c r="W1788" i="19"/>
  <c r="U1788" i="19"/>
  <c r="W1780" i="19"/>
  <c r="U1780" i="19"/>
  <c r="W1772" i="19"/>
  <c r="U1772" i="19"/>
  <c r="W1764" i="19"/>
  <c r="U1764" i="19"/>
  <c r="W1756" i="19"/>
  <c r="U1756" i="19"/>
  <c r="W1748" i="19"/>
  <c r="U1748" i="19"/>
  <c r="W1740" i="19"/>
  <c r="U1740" i="19"/>
  <c r="W1732" i="19"/>
  <c r="U1732" i="19"/>
  <c r="W1724" i="19"/>
  <c r="U1724" i="19"/>
  <c r="W1716" i="19"/>
  <c r="U1716" i="19"/>
  <c r="W1708" i="19"/>
  <c r="U1708" i="19"/>
  <c r="W1700" i="19"/>
  <c r="U1700" i="19"/>
  <c r="W1692" i="19"/>
  <c r="U1692" i="19"/>
  <c r="W1684" i="19"/>
  <c r="U1684" i="19"/>
  <c r="W1676" i="19"/>
  <c r="U1676" i="19"/>
  <c r="W1668" i="19"/>
  <c r="U1668" i="19"/>
  <c r="W1660" i="19"/>
  <c r="U1660" i="19"/>
  <c r="W1652" i="19"/>
  <c r="U1652" i="19"/>
  <c r="W1644" i="19"/>
  <c r="U1644" i="19"/>
  <c r="W1636" i="19"/>
  <c r="U1636" i="19"/>
  <c r="W1628" i="19"/>
  <c r="U1628" i="19"/>
  <c r="W1620" i="19"/>
  <c r="U1620" i="19"/>
  <c r="W1612" i="19"/>
  <c r="U1612" i="19"/>
  <c r="W1604" i="19"/>
  <c r="U1604" i="19"/>
  <c r="W1596" i="19"/>
  <c r="U1596" i="19"/>
  <c r="W1588" i="19"/>
  <c r="U1588" i="19"/>
  <c r="W1580" i="19"/>
  <c r="U1580" i="19"/>
  <c r="W1572" i="19"/>
  <c r="U1572" i="19"/>
  <c r="W1564" i="19"/>
  <c r="U1564" i="19"/>
  <c r="W1556" i="19"/>
  <c r="U1556" i="19"/>
  <c r="W1548" i="19"/>
  <c r="U1548" i="19"/>
  <c r="W1540" i="19"/>
  <c r="U1540" i="19"/>
  <c r="W1532" i="19"/>
  <c r="U1532" i="19"/>
  <c r="W1524" i="19"/>
  <c r="U1524" i="19"/>
  <c r="W1516" i="19"/>
  <c r="U1516" i="19"/>
  <c r="W1508" i="19"/>
  <c r="U1508" i="19"/>
  <c r="W1500" i="19"/>
  <c r="U1500" i="19"/>
  <c r="W1492" i="19"/>
  <c r="U1492" i="19"/>
  <c r="W1484" i="19"/>
  <c r="U1484" i="19"/>
  <c r="W1476" i="19"/>
  <c r="U1476" i="19"/>
  <c r="W1468" i="19"/>
  <c r="U1468" i="19"/>
  <c r="W1460" i="19"/>
  <c r="U1460" i="19"/>
  <c r="W1452" i="19"/>
  <c r="U1452" i="19"/>
  <c r="W1444" i="19"/>
  <c r="U1444" i="19"/>
  <c r="W1436" i="19"/>
  <c r="U1436" i="19"/>
  <c r="W1428" i="19"/>
  <c r="U1428" i="19"/>
  <c r="W1420" i="19"/>
  <c r="U1420" i="19"/>
  <c r="W1412" i="19"/>
  <c r="U1412" i="19"/>
  <c r="W1404" i="19"/>
  <c r="U1404" i="19"/>
  <c r="W1396" i="19"/>
  <c r="U1396" i="19"/>
  <c r="W1388" i="19"/>
  <c r="U1388" i="19"/>
  <c r="W1380" i="19"/>
  <c r="U1380" i="19"/>
  <c r="W1372" i="19"/>
  <c r="U1372" i="19"/>
  <c r="W1364" i="19"/>
  <c r="U1364" i="19"/>
  <c r="W1356" i="19"/>
  <c r="U1356" i="19"/>
  <c r="W1348" i="19"/>
  <c r="U1348" i="19"/>
  <c r="W1340" i="19"/>
  <c r="U1340" i="19"/>
  <c r="W1332" i="19"/>
  <c r="U1332" i="19"/>
  <c r="W1324" i="19"/>
  <c r="U1324" i="19"/>
  <c r="W1316" i="19"/>
  <c r="U1316" i="19"/>
  <c r="W1308" i="19"/>
  <c r="U1308" i="19"/>
  <c r="W1300" i="19"/>
  <c r="U1300" i="19"/>
  <c r="W1292" i="19"/>
  <c r="U1292" i="19"/>
  <c r="W1284" i="19"/>
  <c r="U1284" i="19"/>
  <c r="W1276" i="19"/>
  <c r="U1276" i="19"/>
  <c r="W1268" i="19"/>
  <c r="U1268" i="19"/>
  <c r="W1260" i="19"/>
  <c r="U1260" i="19"/>
  <c r="W1252" i="19"/>
  <c r="U1252" i="19"/>
  <c r="W1244" i="19"/>
  <c r="U1244" i="19"/>
  <c r="W1236" i="19"/>
  <c r="U1236" i="19"/>
  <c r="W1228" i="19"/>
  <c r="U1228" i="19"/>
  <c r="W1220" i="19"/>
  <c r="U1220" i="19"/>
  <c r="W1212" i="19"/>
  <c r="U1212" i="19"/>
  <c r="W1204" i="19"/>
  <c r="U1204" i="19"/>
  <c r="W1196" i="19"/>
  <c r="U1196" i="19"/>
  <c r="W1188" i="19"/>
  <c r="U1188" i="19"/>
  <c r="W1180" i="19"/>
  <c r="U1180" i="19"/>
  <c r="W1172" i="19"/>
  <c r="U1172" i="19"/>
  <c r="W1164" i="19"/>
  <c r="U1164" i="19"/>
  <c r="W1156" i="19"/>
  <c r="U1156" i="19"/>
  <c r="W1148" i="19"/>
  <c r="U1148" i="19"/>
  <c r="W1140" i="19"/>
  <c r="U1140" i="19"/>
  <c r="W1132" i="19"/>
  <c r="U1132" i="19"/>
  <c r="W1124" i="19"/>
  <c r="U1124" i="19"/>
  <c r="W1116" i="19"/>
  <c r="U1116" i="19"/>
  <c r="W1108" i="19"/>
  <c r="U1108" i="19"/>
  <c r="W1100" i="19"/>
  <c r="U1100" i="19"/>
  <c r="W1092" i="19"/>
  <c r="U1092" i="19"/>
  <c r="W1084" i="19"/>
  <c r="U1084" i="19"/>
  <c r="W1076" i="19"/>
  <c r="U1076" i="19"/>
  <c r="W1068" i="19"/>
  <c r="U1068" i="19"/>
  <c r="W1060" i="19"/>
  <c r="U1060" i="19"/>
  <c r="W1052" i="19"/>
  <c r="U1052" i="19"/>
  <c r="W1044" i="19"/>
  <c r="U1044" i="19"/>
  <c r="W1036" i="19"/>
  <c r="U1036" i="19"/>
  <c r="W1028" i="19"/>
  <c r="U1028" i="19"/>
  <c r="W1020" i="19"/>
  <c r="U1020" i="19"/>
  <c r="W1012" i="19"/>
  <c r="U1012" i="19"/>
  <c r="W1004" i="19"/>
  <c r="U1004" i="19"/>
  <c r="W996" i="19"/>
  <c r="U996" i="19"/>
  <c r="W988" i="19"/>
  <c r="U988" i="19"/>
  <c r="W980" i="19"/>
  <c r="U980" i="19"/>
  <c r="W972" i="19"/>
  <c r="U972" i="19"/>
  <c r="W964" i="19"/>
  <c r="U964" i="19"/>
  <c r="W956" i="19"/>
  <c r="U956" i="19"/>
  <c r="W948" i="19"/>
  <c r="U948" i="19"/>
  <c r="W940" i="19"/>
  <c r="U940" i="19"/>
  <c r="W932" i="19"/>
  <c r="U932" i="19"/>
  <c r="W924" i="19"/>
  <c r="U924" i="19"/>
  <c r="W916" i="19"/>
  <c r="U916" i="19"/>
  <c r="W908" i="19"/>
  <c r="U908" i="19"/>
  <c r="W900" i="19"/>
  <c r="U900" i="19"/>
  <c r="W892" i="19"/>
  <c r="U892" i="19"/>
  <c r="W884" i="19"/>
  <c r="U884" i="19"/>
  <c r="W876" i="19"/>
  <c r="U876" i="19"/>
  <c r="W868" i="19"/>
  <c r="U868" i="19"/>
  <c r="W860" i="19"/>
  <c r="U860" i="19"/>
  <c r="W852" i="19"/>
  <c r="U852" i="19"/>
  <c r="W844" i="19"/>
  <c r="U844" i="19"/>
  <c r="W836" i="19"/>
  <c r="U836" i="19"/>
  <c r="W828" i="19"/>
  <c r="U828" i="19"/>
  <c r="W820" i="19"/>
  <c r="U820" i="19"/>
  <c r="W812" i="19"/>
  <c r="U812" i="19"/>
  <c r="W804" i="19"/>
  <c r="U804" i="19"/>
  <c r="W796" i="19"/>
  <c r="U796" i="19"/>
  <c r="W788" i="19"/>
  <c r="U788" i="19"/>
  <c r="W780" i="19"/>
  <c r="U780" i="19"/>
  <c r="W772" i="19"/>
  <c r="U772" i="19"/>
  <c r="W764" i="19"/>
  <c r="U764" i="19"/>
  <c r="W756" i="19"/>
  <c r="U756" i="19"/>
  <c r="W748" i="19"/>
  <c r="U748" i="19"/>
  <c r="W740" i="19"/>
  <c r="U740" i="19"/>
  <c r="W732" i="19"/>
  <c r="U732" i="19"/>
  <c r="W724" i="19"/>
  <c r="U724" i="19"/>
  <c r="W716" i="19"/>
  <c r="U716" i="19"/>
  <c r="W708" i="19"/>
  <c r="U708" i="19"/>
  <c r="W700" i="19"/>
  <c r="U700" i="19"/>
  <c r="W692" i="19"/>
  <c r="U692" i="19"/>
  <c r="W684" i="19"/>
  <c r="U684" i="19"/>
  <c r="W676" i="19"/>
  <c r="U676" i="19"/>
  <c r="W668" i="19"/>
  <c r="U668" i="19"/>
  <c r="W660" i="19"/>
  <c r="U660" i="19"/>
  <c r="W652" i="19"/>
  <c r="U652" i="19"/>
  <c r="W644" i="19"/>
  <c r="U644" i="19"/>
  <c r="W636" i="19"/>
  <c r="U636" i="19"/>
  <c r="W628" i="19"/>
  <c r="U628" i="19"/>
  <c r="W620" i="19"/>
  <c r="U620" i="19"/>
  <c r="W612" i="19"/>
  <c r="U612" i="19"/>
  <c r="W604" i="19"/>
  <c r="U604" i="19"/>
  <c r="W596" i="19"/>
  <c r="U596" i="19"/>
  <c r="W588" i="19"/>
  <c r="U588" i="19"/>
  <c r="W580" i="19"/>
  <c r="U580" i="19"/>
  <c r="W572" i="19"/>
  <c r="U572" i="19"/>
  <c r="W564" i="19"/>
  <c r="U564" i="19"/>
  <c r="W556" i="19"/>
  <c r="U556" i="19"/>
  <c r="W548" i="19"/>
  <c r="U548" i="19"/>
  <c r="W540" i="19"/>
  <c r="U540" i="19"/>
  <c r="W532" i="19"/>
  <c r="U532" i="19"/>
  <c r="W524" i="19"/>
  <c r="U524" i="19"/>
  <c r="W516" i="19"/>
  <c r="U516" i="19"/>
  <c r="W508" i="19"/>
  <c r="U508" i="19"/>
  <c r="W500" i="19"/>
  <c r="U500" i="19"/>
  <c r="W492" i="19"/>
  <c r="U492" i="19"/>
  <c r="W484" i="19"/>
  <c r="U484" i="19"/>
  <c r="W476" i="19"/>
  <c r="U476" i="19"/>
  <c r="W468" i="19"/>
  <c r="U468" i="19"/>
  <c r="W460" i="19"/>
  <c r="U460" i="19"/>
  <c r="W452" i="19"/>
  <c r="U452" i="19"/>
  <c r="W444" i="19"/>
  <c r="U444" i="19"/>
  <c r="W436" i="19"/>
  <c r="U436" i="19"/>
  <c r="W428" i="19"/>
  <c r="U428" i="19"/>
  <c r="W420" i="19"/>
  <c r="U420" i="19"/>
  <c r="W412" i="19"/>
  <c r="U412" i="19"/>
  <c r="W404" i="19"/>
  <c r="U404" i="19"/>
  <c r="W396" i="19"/>
  <c r="U396" i="19"/>
  <c r="W388" i="19"/>
  <c r="U388" i="19"/>
  <c r="W380" i="19"/>
  <c r="U380" i="19"/>
  <c r="W372" i="19"/>
  <c r="U372" i="19"/>
  <c r="W364" i="19"/>
  <c r="U364" i="19"/>
  <c r="W356" i="19"/>
  <c r="U356" i="19"/>
  <c r="W348" i="19"/>
  <c r="U348" i="19"/>
  <c r="W340" i="19"/>
  <c r="U340" i="19"/>
  <c r="W332" i="19"/>
  <c r="U332" i="19"/>
  <c r="W324" i="19"/>
  <c r="U324" i="19"/>
  <c r="W316" i="19"/>
  <c r="U316" i="19"/>
  <c r="W308" i="19"/>
  <c r="U308" i="19"/>
  <c r="W300" i="19"/>
  <c r="U300" i="19"/>
  <c r="W292" i="19"/>
  <c r="U292" i="19"/>
  <c r="W284" i="19"/>
  <c r="U284" i="19"/>
  <c r="W276" i="19"/>
  <c r="U276" i="19"/>
  <c r="W268" i="19"/>
  <c r="U268" i="19"/>
  <c r="W260" i="19"/>
  <c r="U260" i="19"/>
  <c r="W252" i="19"/>
  <c r="U252" i="19"/>
  <c r="W244" i="19"/>
  <c r="U244" i="19"/>
  <c r="W236" i="19"/>
  <c r="U236" i="19"/>
  <c r="W228" i="19"/>
  <c r="U228" i="19"/>
  <c r="W220" i="19"/>
  <c r="U220" i="19"/>
  <c r="W212" i="19"/>
  <c r="U212" i="19"/>
  <c r="W204" i="19"/>
  <c r="U204" i="19"/>
  <c r="W196" i="19"/>
  <c r="U196" i="19"/>
  <c r="W188" i="19"/>
  <c r="U188" i="19"/>
  <c r="W180" i="19"/>
  <c r="U180" i="19"/>
  <c r="W172" i="19"/>
  <c r="U172" i="19"/>
  <c r="W164" i="19"/>
  <c r="U164" i="19"/>
  <c r="W156" i="19"/>
  <c r="U156" i="19"/>
  <c r="W148" i="19"/>
  <c r="U148" i="19"/>
  <c r="W140" i="19"/>
  <c r="U140" i="19"/>
  <c r="W132" i="19"/>
  <c r="U132" i="19"/>
  <c r="W124" i="19"/>
  <c r="U124" i="19"/>
  <c r="W116" i="19"/>
  <c r="U116" i="19"/>
  <c r="W108" i="19"/>
  <c r="U108" i="19"/>
  <c r="W100" i="19"/>
  <c r="U100" i="19"/>
  <c r="W92" i="19"/>
  <c r="U92" i="19"/>
  <c r="W84" i="19"/>
  <c r="U84" i="19"/>
  <c r="W76" i="19"/>
  <c r="U76" i="19"/>
  <c r="W68" i="19"/>
  <c r="U68" i="19"/>
  <c r="W60" i="19"/>
  <c r="U60" i="19"/>
  <c r="W52" i="19"/>
  <c r="U52" i="19"/>
  <c r="W44" i="19"/>
  <c r="U44" i="19"/>
  <c r="W36" i="19"/>
  <c r="U36" i="19"/>
  <c r="W28" i="19"/>
  <c r="U28" i="19"/>
  <c r="W20" i="19"/>
  <c r="U20" i="19"/>
  <c r="W12" i="19"/>
  <c r="U12" i="19"/>
  <c r="W4" i="19"/>
  <c r="U4" i="19"/>
  <c r="W3283" i="19"/>
  <c r="U3283" i="19"/>
  <c r="W3275" i="19"/>
  <c r="U3275" i="19"/>
  <c r="W3267" i="19"/>
  <c r="U3267" i="19"/>
  <c r="W3259" i="19"/>
  <c r="U3259" i="19"/>
  <c r="W3251" i="19"/>
  <c r="U3251" i="19"/>
  <c r="W3243" i="19"/>
  <c r="U3243" i="19"/>
  <c r="W3235" i="19"/>
  <c r="U3235" i="19"/>
  <c r="W3227" i="19"/>
  <c r="U3227" i="19"/>
  <c r="W3219" i="19"/>
  <c r="U3219" i="19"/>
  <c r="W3211" i="19"/>
  <c r="U3211" i="19"/>
  <c r="W3203" i="19"/>
  <c r="U3203" i="19"/>
  <c r="W3195" i="19"/>
  <c r="U3195" i="19"/>
  <c r="W3187" i="19"/>
  <c r="U3187" i="19"/>
  <c r="W3179" i="19"/>
  <c r="U3179" i="19"/>
  <c r="W3171" i="19"/>
  <c r="U3171" i="19"/>
  <c r="W3163" i="19"/>
  <c r="U3163" i="19"/>
  <c r="W3155" i="19"/>
  <c r="U3155" i="19"/>
  <c r="W3147" i="19"/>
  <c r="U3147" i="19"/>
  <c r="W3139" i="19"/>
  <c r="U3139" i="19"/>
  <c r="W3131" i="19"/>
  <c r="U3131" i="19"/>
  <c r="W3123" i="19"/>
  <c r="U3123" i="19"/>
  <c r="W3115" i="19"/>
  <c r="U3115" i="19"/>
  <c r="W3107" i="19"/>
  <c r="U3107" i="19"/>
  <c r="W3099" i="19"/>
  <c r="U3099" i="19"/>
  <c r="W3091" i="19"/>
  <c r="U3091" i="19"/>
  <c r="W3083" i="19"/>
  <c r="U3083" i="19"/>
  <c r="W3075" i="19"/>
  <c r="U3075" i="19"/>
  <c r="W3067" i="19"/>
  <c r="U3067" i="19"/>
  <c r="W3059" i="19"/>
  <c r="U3059" i="19"/>
  <c r="W3051" i="19"/>
  <c r="U3051" i="19"/>
  <c r="W3043" i="19"/>
  <c r="U3043" i="19"/>
  <c r="W3035" i="19"/>
  <c r="U3035" i="19"/>
  <c r="W3027" i="19"/>
  <c r="U3027" i="19"/>
  <c r="W3019" i="19"/>
  <c r="U3019" i="19"/>
  <c r="W3011" i="19"/>
  <c r="U3011" i="19"/>
  <c r="W3003" i="19"/>
  <c r="U3003" i="19"/>
  <c r="W2995" i="19"/>
  <c r="U2995" i="19"/>
  <c r="W2987" i="19"/>
  <c r="U2987" i="19"/>
  <c r="W2979" i="19"/>
  <c r="U2979" i="19"/>
  <c r="W2971" i="19"/>
  <c r="U2971" i="19"/>
  <c r="W2963" i="19"/>
  <c r="U2963" i="19"/>
  <c r="W2955" i="19"/>
  <c r="U2955" i="19"/>
  <c r="W2947" i="19"/>
  <c r="U2947" i="19"/>
  <c r="W2939" i="19"/>
  <c r="U2939" i="19"/>
  <c r="W2931" i="19"/>
  <c r="U2931" i="19"/>
  <c r="W2923" i="19"/>
  <c r="U2923" i="19"/>
  <c r="W2915" i="19"/>
  <c r="U2915" i="19"/>
  <c r="W2907" i="19"/>
  <c r="U2907" i="19"/>
  <c r="W2899" i="19"/>
  <c r="U2899" i="19"/>
  <c r="W2891" i="19"/>
  <c r="U2891" i="19"/>
  <c r="W2883" i="19"/>
  <c r="U2883" i="19"/>
  <c r="W2875" i="19"/>
  <c r="U2875" i="19"/>
  <c r="W2867" i="19"/>
  <c r="U2867" i="19"/>
  <c r="W2859" i="19"/>
  <c r="U2859" i="19"/>
  <c r="W2851" i="19"/>
  <c r="U2851" i="19"/>
  <c r="W2843" i="19"/>
  <c r="U2843" i="19"/>
  <c r="W2835" i="19"/>
  <c r="U2835" i="19"/>
  <c r="W2827" i="19"/>
  <c r="U2827" i="19"/>
  <c r="W2819" i="19"/>
  <c r="U2819" i="19"/>
  <c r="W2811" i="19"/>
  <c r="U2811" i="19"/>
  <c r="W2803" i="19"/>
  <c r="U2803" i="19"/>
  <c r="W2795" i="19"/>
  <c r="U2795" i="19"/>
  <c r="W2787" i="19"/>
  <c r="U2787" i="19"/>
  <c r="W2779" i="19"/>
  <c r="U2779" i="19"/>
  <c r="W2771" i="19"/>
  <c r="U2771" i="19"/>
  <c r="W2763" i="19"/>
  <c r="U2763" i="19"/>
  <c r="W2755" i="19"/>
  <c r="U2755" i="19"/>
  <c r="W2747" i="19"/>
  <c r="U2747" i="19"/>
  <c r="W2739" i="19"/>
  <c r="U2739" i="19"/>
  <c r="W2731" i="19"/>
  <c r="U2731" i="19"/>
  <c r="W2723" i="19"/>
  <c r="U2723" i="19"/>
  <c r="W2715" i="19"/>
  <c r="U2715" i="19"/>
  <c r="W2707" i="19"/>
  <c r="U2707" i="19"/>
  <c r="W2699" i="19"/>
  <c r="U2699" i="19"/>
  <c r="W2691" i="19"/>
  <c r="U2691" i="19"/>
  <c r="W2683" i="19"/>
  <c r="U2683" i="19"/>
  <c r="W2675" i="19"/>
  <c r="U2675" i="19"/>
  <c r="W2667" i="19"/>
  <c r="U2667" i="19"/>
  <c r="W2659" i="19"/>
  <c r="U2659" i="19"/>
  <c r="W2651" i="19"/>
  <c r="U2651" i="19"/>
  <c r="W2643" i="19"/>
  <c r="U2643" i="19"/>
  <c r="W2635" i="19"/>
  <c r="U2635" i="19"/>
  <c r="W2627" i="19"/>
  <c r="U2627" i="19"/>
  <c r="W2619" i="19"/>
  <c r="U2619" i="19"/>
  <c r="W2611" i="19"/>
  <c r="U2611" i="19"/>
  <c r="W2603" i="19"/>
  <c r="U2603" i="19"/>
  <c r="W2595" i="19"/>
  <c r="U2595" i="19"/>
  <c r="W2587" i="19"/>
  <c r="U2587" i="19"/>
  <c r="W2579" i="19"/>
  <c r="U2579" i="19"/>
  <c r="W2571" i="19"/>
  <c r="U2571" i="19"/>
  <c r="W2563" i="19"/>
  <c r="U2563" i="19"/>
  <c r="W2555" i="19"/>
  <c r="U2555" i="19"/>
  <c r="W2547" i="19"/>
  <c r="U2547" i="19"/>
  <c r="W2539" i="19"/>
  <c r="U2539" i="19"/>
  <c r="W2531" i="19"/>
  <c r="U2531" i="19"/>
  <c r="W2523" i="19"/>
  <c r="U2523" i="19"/>
  <c r="W2515" i="19"/>
  <c r="U2515" i="19"/>
  <c r="W2507" i="19"/>
  <c r="U2507" i="19"/>
  <c r="W2499" i="19"/>
  <c r="U2499" i="19"/>
  <c r="W2491" i="19"/>
  <c r="U2491" i="19"/>
  <c r="W2483" i="19"/>
  <c r="U2483" i="19"/>
  <c r="W2475" i="19"/>
  <c r="U2475" i="19"/>
  <c r="W2467" i="19"/>
  <c r="U2467" i="19"/>
  <c r="W2459" i="19"/>
  <c r="U2459" i="19"/>
  <c r="W2451" i="19"/>
  <c r="U2451" i="19"/>
  <c r="W2443" i="19"/>
  <c r="U2443" i="19"/>
  <c r="W2435" i="19"/>
  <c r="U2435" i="19"/>
  <c r="W2427" i="19"/>
  <c r="U2427" i="19"/>
  <c r="W2419" i="19"/>
  <c r="U2419" i="19"/>
  <c r="W2411" i="19"/>
  <c r="U2411" i="19"/>
  <c r="W2403" i="19"/>
  <c r="U2403" i="19"/>
  <c r="W2395" i="19"/>
  <c r="U2395" i="19"/>
  <c r="W2387" i="19"/>
  <c r="U2387" i="19"/>
  <c r="W2379" i="19"/>
  <c r="U2379" i="19"/>
  <c r="W2371" i="19"/>
  <c r="U2371" i="19"/>
  <c r="W2363" i="19"/>
  <c r="U2363" i="19"/>
  <c r="W2355" i="19"/>
  <c r="U2355" i="19"/>
  <c r="W2347" i="19"/>
  <c r="U2347" i="19"/>
  <c r="W2339" i="19"/>
  <c r="U2339" i="19"/>
  <c r="W2331" i="19"/>
  <c r="U2331" i="19"/>
  <c r="W2323" i="19"/>
  <c r="U2323" i="19"/>
  <c r="W2315" i="19"/>
  <c r="U2315" i="19"/>
  <c r="W2307" i="19"/>
  <c r="U2307" i="19"/>
  <c r="W2299" i="19"/>
  <c r="U2299" i="19"/>
  <c r="W2291" i="19"/>
  <c r="U2291" i="19"/>
  <c r="W2283" i="19"/>
  <c r="U2283" i="19"/>
  <c r="W2275" i="19"/>
  <c r="U2275" i="19"/>
  <c r="W2267" i="19"/>
  <c r="U2267" i="19"/>
  <c r="W2259" i="19"/>
  <c r="U2259" i="19"/>
  <c r="W2251" i="19"/>
  <c r="U2251" i="19"/>
  <c r="W2243" i="19"/>
  <c r="U2243" i="19"/>
  <c r="W2235" i="19"/>
  <c r="U2235" i="19"/>
  <c r="W2227" i="19"/>
  <c r="U2227" i="19"/>
  <c r="W2219" i="19"/>
  <c r="U2219" i="19"/>
  <c r="W2211" i="19"/>
  <c r="U2211" i="19"/>
  <c r="W2203" i="19"/>
  <c r="U2203" i="19"/>
  <c r="W2195" i="19"/>
  <c r="U2195" i="19"/>
  <c r="W2187" i="19"/>
  <c r="U2187" i="19"/>
  <c r="W2179" i="19"/>
  <c r="U2179" i="19"/>
  <c r="W2171" i="19"/>
  <c r="U2171" i="19"/>
  <c r="W2163" i="19"/>
  <c r="U2163" i="19"/>
  <c r="W2155" i="19"/>
  <c r="U2155" i="19"/>
  <c r="W2147" i="19"/>
  <c r="U2147" i="19"/>
  <c r="W2139" i="19"/>
  <c r="U2139" i="19"/>
  <c r="W2131" i="19"/>
  <c r="U2131" i="19"/>
  <c r="W2123" i="19"/>
  <c r="U2123" i="19"/>
  <c r="W2115" i="19"/>
  <c r="U2115" i="19"/>
  <c r="W2107" i="19"/>
  <c r="U2107" i="19"/>
  <c r="W2099" i="19"/>
  <c r="U2099" i="19"/>
  <c r="W2091" i="19"/>
  <c r="U2091" i="19"/>
  <c r="W2083" i="19"/>
  <c r="U2083" i="19"/>
  <c r="W2075" i="19"/>
  <c r="U2075" i="19"/>
  <c r="W2067" i="19"/>
  <c r="U2067" i="19"/>
  <c r="W2059" i="19"/>
  <c r="U2059" i="19"/>
  <c r="W2051" i="19"/>
  <c r="U2051" i="19"/>
  <c r="W2043" i="19"/>
  <c r="U2043" i="19"/>
  <c r="W2035" i="19"/>
  <c r="U2035" i="19"/>
  <c r="W2027" i="19"/>
  <c r="U2027" i="19"/>
  <c r="W2019" i="19"/>
  <c r="U2019" i="19"/>
  <c r="W2011" i="19"/>
  <c r="U2011" i="19"/>
  <c r="W2003" i="19"/>
  <c r="U2003" i="19"/>
  <c r="W1995" i="19"/>
  <c r="U1995" i="19"/>
  <c r="W1987" i="19"/>
  <c r="U1987" i="19"/>
  <c r="W1979" i="19"/>
  <c r="U1979" i="19"/>
  <c r="W1971" i="19"/>
  <c r="U1971" i="19"/>
  <c r="W1963" i="19"/>
  <c r="U1963" i="19"/>
  <c r="W1955" i="19"/>
  <c r="U1955" i="19"/>
  <c r="W1947" i="19"/>
  <c r="U1947" i="19"/>
  <c r="W1939" i="19"/>
  <c r="U1939" i="19"/>
  <c r="W1931" i="19"/>
  <c r="U1931" i="19"/>
  <c r="W1923" i="19"/>
  <c r="U1923" i="19"/>
  <c r="W1915" i="19"/>
  <c r="U1915" i="19"/>
  <c r="W1907" i="19"/>
  <c r="U1907" i="19"/>
  <c r="W1899" i="19"/>
  <c r="U1899" i="19"/>
  <c r="W1891" i="19"/>
  <c r="U1891" i="19"/>
  <c r="W1883" i="19"/>
  <c r="U1883" i="19"/>
  <c r="W1875" i="19"/>
  <c r="U1875" i="19"/>
  <c r="W1867" i="19"/>
  <c r="U1867" i="19"/>
  <c r="W1859" i="19"/>
  <c r="U1859" i="19"/>
  <c r="W1851" i="19"/>
  <c r="U1851" i="19"/>
  <c r="W1843" i="19"/>
  <c r="U1843" i="19"/>
  <c r="W1835" i="19"/>
  <c r="U1835" i="19"/>
  <c r="W1827" i="19"/>
  <c r="U1827" i="19"/>
  <c r="W1819" i="19"/>
  <c r="U1819" i="19"/>
  <c r="W1811" i="19"/>
  <c r="U1811" i="19"/>
  <c r="W1803" i="19"/>
  <c r="U1803" i="19"/>
  <c r="W1795" i="19"/>
  <c r="U1795" i="19"/>
  <c r="W1787" i="19"/>
  <c r="U1787" i="19"/>
  <c r="W1779" i="19"/>
  <c r="U1779" i="19"/>
  <c r="W1771" i="19"/>
  <c r="U1771" i="19"/>
  <c r="W1763" i="19"/>
  <c r="U1763" i="19"/>
  <c r="W1755" i="19"/>
  <c r="U1755" i="19"/>
  <c r="W1747" i="19"/>
  <c r="U1747" i="19"/>
  <c r="W1739" i="19"/>
  <c r="U1739" i="19"/>
  <c r="W1731" i="19"/>
  <c r="U1731" i="19"/>
  <c r="W1723" i="19"/>
  <c r="U1723" i="19"/>
  <c r="W1715" i="19"/>
  <c r="U1715" i="19"/>
  <c r="W1707" i="19"/>
  <c r="U1707" i="19"/>
  <c r="W1699" i="19"/>
  <c r="U1699" i="19"/>
  <c r="W1691" i="19"/>
  <c r="U1691" i="19"/>
  <c r="W1683" i="19"/>
  <c r="U1683" i="19"/>
  <c r="W1675" i="19"/>
  <c r="U1675" i="19"/>
  <c r="W1667" i="19"/>
  <c r="U1667" i="19"/>
  <c r="W1659" i="19"/>
  <c r="U1659" i="19"/>
  <c r="W1651" i="19"/>
  <c r="U1651" i="19"/>
  <c r="W1643" i="19"/>
  <c r="U1643" i="19"/>
  <c r="W1635" i="19"/>
  <c r="U1635" i="19"/>
  <c r="W1627" i="19"/>
  <c r="U1627" i="19"/>
  <c r="W1619" i="19"/>
  <c r="U1619" i="19"/>
  <c r="W1611" i="19"/>
  <c r="U1611" i="19"/>
  <c r="W1603" i="19"/>
  <c r="U1603" i="19"/>
  <c r="W1595" i="19"/>
  <c r="U1595" i="19"/>
  <c r="W1587" i="19"/>
  <c r="U1587" i="19"/>
  <c r="W1579" i="19"/>
  <c r="U1579" i="19"/>
  <c r="W1571" i="19"/>
  <c r="U1571" i="19"/>
  <c r="W1563" i="19"/>
  <c r="U1563" i="19"/>
  <c r="W1555" i="19"/>
  <c r="U1555" i="19"/>
  <c r="W1547" i="19"/>
  <c r="U1547" i="19"/>
  <c r="W1539" i="19"/>
  <c r="U1539" i="19"/>
  <c r="W1531" i="19"/>
  <c r="U1531" i="19"/>
  <c r="W1523" i="19"/>
  <c r="U1523" i="19"/>
  <c r="W1515" i="19"/>
  <c r="U1515" i="19"/>
  <c r="W1507" i="19"/>
  <c r="U1507" i="19"/>
  <c r="W1499" i="19"/>
  <c r="U1499" i="19"/>
  <c r="W1491" i="19"/>
  <c r="U1491" i="19"/>
  <c r="W1483" i="19"/>
  <c r="U1483" i="19"/>
  <c r="W1475" i="19"/>
  <c r="U1475" i="19"/>
  <c r="W1467" i="19"/>
  <c r="U1467" i="19"/>
  <c r="W1459" i="19"/>
  <c r="U1459" i="19"/>
  <c r="W1451" i="19"/>
  <c r="U1451" i="19"/>
  <c r="W1443" i="19"/>
  <c r="U1443" i="19"/>
  <c r="W1435" i="19"/>
  <c r="U1435" i="19"/>
  <c r="W1427" i="19"/>
  <c r="U1427" i="19"/>
  <c r="W1419" i="19"/>
  <c r="U1419" i="19"/>
  <c r="W1411" i="19"/>
  <c r="U1411" i="19"/>
  <c r="W1403" i="19"/>
  <c r="U1403" i="19"/>
  <c r="W1395" i="19"/>
  <c r="U1395" i="19"/>
  <c r="W1387" i="19"/>
  <c r="U1387" i="19"/>
  <c r="W1379" i="19"/>
  <c r="U1379" i="19"/>
  <c r="W1371" i="19"/>
  <c r="U1371" i="19"/>
  <c r="W1363" i="19"/>
  <c r="U1363" i="19"/>
  <c r="W1355" i="19"/>
  <c r="U1355" i="19"/>
  <c r="W1347" i="19"/>
  <c r="U1347" i="19"/>
  <c r="W1339" i="19"/>
  <c r="U1339" i="19"/>
  <c r="W1331" i="19"/>
  <c r="U1331" i="19"/>
  <c r="W1323" i="19"/>
  <c r="U1323" i="19"/>
  <c r="W1315" i="19"/>
  <c r="U1315" i="19"/>
  <c r="W1307" i="19"/>
  <c r="U1307" i="19"/>
  <c r="W1299" i="19"/>
  <c r="U1299" i="19"/>
  <c r="W1291" i="19"/>
  <c r="U1291" i="19"/>
  <c r="W1283" i="19"/>
  <c r="U1283" i="19"/>
  <c r="W1275" i="19"/>
  <c r="U1275" i="19"/>
  <c r="W1267" i="19"/>
  <c r="U1267" i="19"/>
  <c r="W1259" i="19"/>
  <c r="U1259" i="19"/>
  <c r="W1251" i="19"/>
  <c r="U1251" i="19"/>
  <c r="W1243" i="19"/>
  <c r="U1243" i="19"/>
  <c r="W1235" i="19"/>
  <c r="U1235" i="19"/>
  <c r="W1227" i="19"/>
  <c r="U1227" i="19"/>
  <c r="W1219" i="19"/>
  <c r="U1219" i="19"/>
  <c r="W1211" i="19"/>
  <c r="U1211" i="19"/>
  <c r="W1203" i="19"/>
  <c r="U1203" i="19"/>
  <c r="W1195" i="19"/>
  <c r="U1195" i="19"/>
  <c r="W1187" i="19"/>
  <c r="U1187" i="19"/>
  <c r="W1179" i="19"/>
  <c r="U1179" i="19"/>
  <c r="W1171" i="19"/>
  <c r="U1171" i="19"/>
  <c r="W1163" i="19"/>
  <c r="U1163" i="19"/>
  <c r="W1155" i="19"/>
  <c r="U1155" i="19"/>
  <c r="W1147" i="19"/>
  <c r="U1147" i="19"/>
  <c r="W1139" i="19"/>
  <c r="U1139" i="19"/>
  <c r="W1131" i="19"/>
  <c r="U1131" i="19"/>
  <c r="W1123" i="19"/>
  <c r="U1123" i="19"/>
  <c r="W1115" i="19"/>
  <c r="U1115" i="19"/>
  <c r="W1107" i="19"/>
  <c r="U1107" i="19"/>
  <c r="W1099" i="19"/>
  <c r="U1099" i="19"/>
  <c r="W1091" i="19"/>
  <c r="U1091" i="19"/>
  <c r="W1083" i="19"/>
  <c r="U1083" i="19"/>
  <c r="W1075" i="19"/>
  <c r="U1075" i="19"/>
  <c r="W1067" i="19"/>
  <c r="U1067" i="19"/>
  <c r="W1059" i="19"/>
  <c r="U1059" i="19"/>
  <c r="W1051" i="19"/>
  <c r="U1051" i="19"/>
  <c r="W1043" i="19"/>
  <c r="U1043" i="19"/>
  <c r="W1035" i="19"/>
  <c r="U1035" i="19"/>
  <c r="W1027" i="19"/>
  <c r="U1027" i="19"/>
  <c r="W1019" i="19"/>
  <c r="U1019" i="19"/>
  <c r="W1011" i="19"/>
  <c r="U1011" i="19"/>
  <c r="W1003" i="19"/>
  <c r="U1003" i="19"/>
  <c r="W995" i="19"/>
  <c r="U995" i="19"/>
  <c r="W987" i="19"/>
  <c r="U987" i="19"/>
  <c r="W979" i="19"/>
  <c r="U979" i="19"/>
  <c r="W971" i="19"/>
  <c r="U971" i="19"/>
  <c r="W963" i="19"/>
  <c r="U963" i="19"/>
  <c r="W955" i="19"/>
  <c r="U955" i="19"/>
  <c r="W947" i="19"/>
  <c r="U947" i="19"/>
  <c r="W939" i="19"/>
  <c r="U939" i="19"/>
  <c r="W931" i="19"/>
  <c r="U931" i="19"/>
  <c r="W923" i="19"/>
  <c r="U923" i="19"/>
  <c r="W915" i="19"/>
  <c r="U915" i="19"/>
  <c r="W907" i="19"/>
  <c r="U907" i="19"/>
  <c r="W899" i="19"/>
  <c r="U899" i="19"/>
  <c r="W891" i="19"/>
  <c r="U891" i="19"/>
  <c r="W883" i="19"/>
  <c r="U883" i="19"/>
  <c r="W875" i="19"/>
  <c r="U875" i="19"/>
  <c r="W867" i="19"/>
  <c r="U867" i="19"/>
  <c r="W859" i="19"/>
  <c r="U859" i="19"/>
  <c r="W851" i="19"/>
  <c r="U851" i="19"/>
  <c r="W843" i="19"/>
  <c r="U843" i="19"/>
  <c r="W835" i="19"/>
  <c r="U835" i="19"/>
  <c r="W827" i="19"/>
  <c r="U827" i="19"/>
  <c r="W819" i="19"/>
  <c r="U819" i="19"/>
  <c r="W811" i="19"/>
  <c r="U811" i="19"/>
  <c r="W803" i="19"/>
  <c r="U803" i="19"/>
  <c r="W795" i="19"/>
  <c r="U795" i="19"/>
  <c r="W787" i="19"/>
  <c r="U787" i="19"/>
  <c r="W779" i="19"/>
  <c r="U779" i="19"/>
  <c r="W771" i="19"/>
  <c r="U771" i="19"/>
  <c r="W763" i="19"/>
  <c r="U763" i="19"/>
  <c r="W755" i="19"/>
  <c r="U755" i="19"/>
  <c r="W747" i="19"/>
  <c r="U747" i="19"/>
  <c r="W739" i="19"/>
  <c r="U739" i="19"/>
  <c r="W731" i="19"/>
  <c r="U731" i="19"/>
  <c r="W723" i="19"/>
  <c r="U723" i="19"/>
  <c r="W715" i="19"/>
  <c r="U715" i="19"/>
  <c r="W707" i="19"/>
  <c r="U707" i="19"/>
  <c r="W699" i="19"/>
  <c r="U699" i="19"/>
  <c r="W691" i="19"/>
  <c r="U691" i="19"/>
  <c r="W683" i="19"/>
  <c r="U683" i="19"/>
  <c r="W675" i="19"/>
  <c r="U675" i="19"/>
  <c r="W667" i="19"/>
  <c r="U667" i="19"/>
  <c r="W659" i="19"/>
  <c r="U659" i="19"/>
  <c r="W651" i="19"/>
  <c r="U651" i="19"/>
  <c r="W643" i="19"/>
  <c r="U643" i="19"/>
  <c r="W635" i="19"/>
  <c r="U635" i="19"/>
  <c r="W627" i="19"/>
  <c r="U627" i="19"/>
  <c r="W619" i="19"/>
  <c r="U619" i="19"/>
  <c r="W611" i="19"/>
  <c r="U611" i="19"/>
  <c r="W603" i="19"/>
  <c r="U603" i="19"/>
  <c r="W595" i="19"/>
  <c r="U595" i="19"/>
  <c r="W587" i="19"/>
  <c r="U587" i="19"/>
  <c r="W579" i="19"/>
  <c r="U579" i="19"/>
  <c r="W571" i="19"/>
  <c r="U571" i="19"/>
  <c r="W563" i="19"/>
  <c r="U563" i="19"/>
  <c r="W555" i="19"/>
  <c r="U555" i="19"/>
  <c r="W547" i="19"/>
  <c r="U547" i="19"/>
  <c r="W539" i="19"/>
  <c r="U539" i="19"/>
  <c r="W531" i="19"/>
  <c r="U531" i="19"/>
  <c r="W523" i="19"/>
  <c r="U523" i="19"/>
  <c r="W515" i="19"/>
  <c r="U515" i="19"/>
  <c r="W507" i="19"/>
  <c r="U507" i="19"/>
  <c r="W499" i="19"/>
  <c r="U499" i="19"/>
  <c r="W491" i="19"/>
  <c r="U491" i="19"/>
  <c r="W483" i="19"/>
  <c r="U483" i="19"/>
  <c r="W475" i="19"/>
  <c r="U475" i="19"/>
  <c r="W467" i="19"/>
  <c r="U467" i="19"/>
  <c r="W459" i="19"/>
  <c r="U459" i="19"/>
  <c r="W451" i="19"/>
  <c r="U451" i="19"/>
  <c r="W443" i="19"/>
  <c r="U443" i="19"/>
  <c r="W435" i="19"/>
  <c r="U435" i="19"/>
  <c r="W427" i="19"/>
  <c r="U427" i="19"/>
  <c r="W419" i="19"/>
  <c r="U419" i="19"/>
  <c r="W411" i="19"/>
  <c r="U411" i="19"/>
  <c r="W403" i="19"/>
  <c r="U403" i="19"/>
  <c r="W395" i="19"/>
  <c r="U395" i="19"/>
  <c r="W387" i="19"/>
  <c r="U387" i="19"/>
  <c r="W379" i="19"/>
  <c r="U379" i="19"/>
  <c r="W371" i="19"/>
  <c r="U371" i="19"/>
  <c r="W363" i="19"/>
  <c r="U363" i="19"/>
  <c r="W355" i="19"/>
  <c r="U355" i="19"/>
  <c r="W347" i="19"/>
  <c r="U347" i="19"/>
  <c r="W339" i="19"/>
  <c r="U339" i="19"/>
  <c r="W331" i="19"/>
  <c r="U331" i="19"/>
  <c r="W323" i="19"/>
  <c r="U323" i="19"/>
  <c r="W315" i="19"/>
  <c r="U315" i="19"/>
  <c r="W307" i="19"/>
  <c r="U307" i="19"/>
  <c r="W299" i="19"/>
  <c r="U299" i="19"/>
  <c r="W291" i="19"/>
  <c r="U291" i="19"/>
  <c r="W283" i="19"/>
  <c r="U283" i="19"/>
  <c r="W275" i="19"/>
  <c r="U275" i="19"/>
  <c r="W267" i="19"/>
  <c r="U267" i="19"/>
  <c r="W259" i="19"/>
  <c r="U259" i="19"/>
  <c r="W251" i="19"/>
  <c r="U251" i="19"/>
  <c r="W243" i="19"/>
  <c r="U243" i="19"/>
  <c r="W235" i="19"/>
  <c r="U235" i="19"/>
  <c r="W227" i="19"/>
  <c r="U227" i="19"/>
  <c r="W219" i="19"/>
  <c r="U219" i="19"/>
  <c r="W211" i="19"/>
  <c r="U211" i="19"/>
  <c r="W203" i="19"/>
  <c r="U203" i="19"/>
  <c r="W195" i="19"/>
  <c r="U195" i="19"/>
  <c r="W187" i="19"/>
  <c r="U187" i="19"/>
  <c r="W179" i="19"/>
  <c r="U179" i="19"/>
  <c r="W171" i="19"/>
  <c r="U171" i="19"/>
  <c r="W163" i="19"/>
  <c r="U163" i="19"/>
  <c r="W155" i="19"/>
  <c r="U155" i="19"/>
  <c r="W147" i="19"/>
  <c r="U147" i="19"/>
  <c r="W139" i="19"/>
  <c r="U139" i="19"/>
  <c r="W131" i="19"/>
  <c r="U131" i="19"/>
  <c r="W123" i="19"/>
  <c r="U123" i="19"/>
  <c r="W115" i="19"/>
  <c r="U115" i="19"/>
  <c r="W107" i="19"/>
  <c r="U107" i="19"/>
  <c r="W99" i="19"/>
  <c r="U99" i="19"/>
  <c r="W91" i="19"/>
  <c r="U91" i="19"/>
  <c r="W83" i="19"/>
  <c r="U83" i="19"/>
  <c r="W75" i="19"/>
  <c r="U75" i="19"/>
  <c r="W67" i="19"/>
  <c r="U67" i="19"/>
  <c r="W59" i="19"/>
  <c r="U59" i="19"/>
  <c r="W51" i="19"/>
  <c r="U51" i="19"/>
  <c r="W43" i="19"/>
  <c r="U43" i="19"/>
  <c r="W35" i="19"/>
  <c r="U35" i="19"/>
  <c r="W27" i="19"/>
  <c r="U27" i="19"/>
  <c r="W19" i="19"/>
  <c r="U19" i="19"/>
  <c r="W11" i="19"/>
  <c r="U11" i="19"/>
  <c r="W3" i="19"/>
  <c r="U3" i="19"/>
  <c r="AM3" i="19" l="1"/>
  <c r="AN3" i="19"/>
  <c r="E3" i="19"/>
  <c r="E4" i="19"/>
  <c r="F4" i="19" s="1"/>
  <c r="E5" i="19"/>
  <c r="F5" i="19" s="1"/>
  <c r="E6" i="19"/>
  <c r="F6" i="19" s="1"/>
  <c r="E7" i="19"/>
  <c r="F7" i="19" s="1"/>
  <c r="E8" i="19"/>
  <c r="F8" i="19" s="1"/>
  <c r="E9" i="19"/>
  <c r="F9" i="19" s="1"/>
  <c r="E10" i="19"/>
  <c r="F10" i="19" s="1"/>
  <c r="E11" i="19"/>
  <c r="F11" i="19" s="1"/>
  <c r="E12" i="19"/>
  <c r="F12" i="19" s="1"/>
  <c r="E13" i="19"/>
  <c r="F13" i="19" s="1"/>
  <c r="E14" i="19"/>
  <c r="F14" i="19" s="1"/>
  <c r="E15" i="19"/>
  <c r="F15" i="19" s="1"/>
  <c r="E16" i="19"/>
  <c r="F16" i="19" s="1"/>
  <c r="E17" i="19"/>
  <c r="F17" i="19" s="1"/>
  <c r="E18" i="19"/>
  <c r="F18" i="19" s="1"/>
  <c r="E19" i="19"/>
  <c r="F19" i="19" s="1"/>
  <c r="E20" i="19"/>
  <c r="F20" i="19" s="1"/>
  <c r="E21" i="19"/>
  <c r="F21" i="19" s="1"/>
  <c r="E22" i="19"/>
  <c r="F22" i="19" s="1"/>
  <c r="E23" i="19"/>
  <c r="F23" i="19" s="1"/>
  <c r="E24" i="19"/>
  <c r="F24" i="19" s="1"/>
  <c r="E25" i="19"/>
  <c r="F25" i="19" s="1"/>
  <c r="E26" i="19"/>
  <c r="F26" i="19" s="1"/>
  <c r="E27" i="19"/>
  <c r="F27" i="19" s="1"/>
  <c r="E28" i="19"/>
  <c r="F28" i="19" s="1"/>
  <c r="E29" i="19"/>
  <c r="F29" i="19" s="1"/>
  <c r="E30" i="19"/>
  <c r="F30" i="19" s="1"/>
  <c r="E31" i="19"/>
  <c r="F31" i="19" s="1"/>
  <c r="E32" i="19"/>
  <c r="F32" i="19" s="1"/>
  <c r="E33" i="19"/>
  <c r="F33" i="19" s="1"/>
  <c r="E34" i="19"/>
  <c r="F34" i="19" s="1"/>
  <c r="E35" i="19"/>
  <c r="F35" i="19" s="1"/>
  <c r="E36" i="19"/>
  <c r="F36" i="19" s="1"/>
  <c r="E37" i="19"/>
  <c r="F37" i="19" s="1"/>
  <c r="E38" i="19"/>
  <c r="F38" i="19" s="1"/>
  <c r="E39" i="19"/>
  <c r="F39" i="19" s="1"/>
  <c r="E40" i="19"/>
  <c r="F40" i="19" s="1"/>
  <c r="E41" i="19"/>
  <c r="F41" i="19" s="1"/>
  <c r="E42" i="19"/>
  <c r="F42" i="19" s="1"/>
  <c r="E43" i="19"/>
  <c r="F43" i="19" s="1"/>
  <c r="E44" i="19"/>
  <c r="F44" i="19" s="1"/>
  <c r="E45" i="19"/>
  <c r="F45" i="19" s="1"/>
  <c r="E46" i="19"/>
  <c r="F46" i="19" s="1"/>
  <c r="E47" i="19"/>
  <c r="F47" i="19" s="1"/>
  <c r="E48" i="19"/>
  <c r="F48" i="19" s="1"/>
  <c r="E49" i="19"/>
  <c r="F49" i="19" s="1"/>
  <c r="E50" i="19"/>
  <c r="F50" i="19" s="1"/>
  <c r="E51" i="19"/>
  <c r="F51" i="19" s="1"/>
  <c r="E52" i="19"/>
  <c r="F52" i="19" s="1"/>
  <c r="E53" i="19"/>
  <c r="F53" i="19" s="1"/>
  <c r="E54" i="19"/>
  <c r="F54" i="19" s="1"/>
  <c r="E55" i="19"/>
  <c r="F55" i="19" s="1"/>
  <c r="E56" i="19"/>
  <c r="F56" i="19" s="1"/>
  <c r="E57" i="19"/>
  <c r="F57" i="19" s="1"/>
  <c r="E58" i="19"/>
  <c r="F58" i="19" s="1"/>
  <c r="E59" i="19"/>
  <c r="F59" i="19" s="1"/>
  <c r="E60" i="19"/>
  <c r="F60" i="19" s="1"/>
  <c r="E61" i="19"/>
  <c r="F61" i="19" s="1"/>
  <c r="E62" i="19"/>
  <c r="F62" i="19" s="1"/>
  <c r="E63" i="19"/>
  <c r="F63" i="19" s="1"/>
  <c r="E64" i="19"/>
  <c r="F64" i="19" s="1"/>
  <c r="E65" i="19"/>
  <c r="F65" i="19" s="1"/>
  <c r="E66" i="19"/>
  <c r="F66" i="19" s="1"/>
  <c r="E67" i="19"/>
  <c r="F67" i="19" s="1"/>
  <c r="E68" i="19"/>
  <c r="F68" i="19" s="1"/>
  <c r="E69" i="19"/>
  <c r="F69" i="19" s="1"/>
  <c r="E70" i="19"/>
  <c r="F70" i="19" s="1"/>
  <c r="E71" i="19"/>
  <c r="F71" i="19" s="1"/>
  <c r="E72" i="19"/>
  <c r="F72" i="19" s="1"/>
  <c r="E73" i="19"/>
  <c r="F73" i="19" s="1"/>
  <c r="E74" i="19"/>
  <c r="F74" i="19" s="1"/>
  <c r="E75" i="19"/>
  <c r="F75" i="19" s="1"/>
  <c r="E76" i="19"/>
  <c r="F76" i="19" s="1"/>
  <c r="E77" i="19"/>
  <c r="F77" i="19" s="1"/>
  <c r="E78" i="19"/>
  <c r="F78" i="19" s="1"/>
  <c r="E79" i="19"/>
  <c r="F79" i="19" s="1"/>
  <c r="E80" i="19"/>
  <c r="F80" i="19" s="1"/>
  <c r="E81" i="19"/>
  <c r="F81" i="19" s="1"/>
  <c r="E82" i="19"/>
  <c r="F82" i="19" s="1"/>
  <c r="E83" i="19"/>
  <c r="F83" i="19" s="1"/>
  <c r="E84" i="19"/>
  <c r="F84" i="19" s="1"/>
  <c r="E85" i="19"/>
  <c r="F85" i="19" s="1"/>
  <c r="E86" i="19"/>
  <c r="F86" i="19" s="1"/>
  <c r="E87" i="19"/>
  <c r="F87" i="19" s="1"/>
  <c r="E88" i="19"/>
  <c r="F88" i="19" s="1"/>
  <c r="E89" i="19"/>
  <c r="F89" i="19" s="1"/>
  <c r="E90" i="19"/>
  <c r="F90" i="19" s="1"/>
  <c r="E91" i="19"/>
  <c r="F91" i="19" s="1"/>
  <c r="E92" i="19"/>
  <c r="F92" i="19" s="1"/>
  <c r="E93" i="19"/>
  <c r="F93" i="19" s="1"/>
  <c r="E94" i="19"/>
  <c r="F94" i="19" s="1"/>
  <c r="E95" i="19"/>
  <c r="F95" i="19" s="1"/>
  <c r="E96" i="19"/>
  <c r="F96" i="19" s="1"/>
  <c r="E97" i="19"/>
  <c r="F97" i="19" s="1"/>
  <c r="E98" i="19"/>
  <c r="F98" i="19" s="1"/>
  <c r="E99" i="19"/>
  <c r="F99" i="19" s="1"/>
  <c r="E100" i="19"/>
  <c r="F100" i="19" s="1"/>
  <c r="E101" i="19"/>
  <c r="F101" i="19" s="1"/>
  <c r="E102" i="19"/>
  <c r="F102" i="19" s="1"/>
  <c r="E103" i="19"/>
  <c r="F103" i="19" s="1"/>
  <c r="E104" i="19"/>
  <c r="F104" i="19" s="1"/>
  <c r="E105" i="19"/>
  <c r="F105" i="19" s="1"/>
  <c r="E106" i="19"/>
  <c r="F106" i="19" s="1"/>
  <c r="E107" i="19"/>
  <c r="F107" i="19" s="1"/>
  <c r="E108" i="19"/>
  <c r="F108" i="19" s="1"/>
  <c r="E109" i="19"/>
  <c r="F109" i="19" s="1"/>
  <c r="E110" i="19"/>
  <c r="F110" i="19" s="1"/>
  <c r="E111" i="19"/>
  <c r="F111" i="19" s="1"/>
  <c r="E112" i="19"/>
  <c r="F112" i="19" s="1"/>
  <c r="E113" i="19"/>
  <c r="F113" i="19" s="1"/>
  <c r="E114" i="19"/>
  <c r="F114" i="19" s="1"/>
  <c r="E115" i="19"/>
  <c r="F115" i="19" s="1"/>
  <c r="E116" i="19"/>
  <c r="F116" i="19" s="1"/>
  <c r="E117" i="19"/>
  <c r="F117" i="19" s="1"/>
  <c r="E118" i="19"/>
  <c r="F118" i="19" s="1"/>
  <c r="E119" i="19"/>
  <c r="F119" i="19" s="1"/>
  <c r="E120" i="19"/>
  <c r="F120" i="19" s="1"/>
  <c r="E121" i="19"/>
  <c r="F121" i="19" s="1"/>
  <c r="E122" i="19"/>
  <c r="F122" i="19" s="1"/>
  <c r="E123" i="19"/>
  <c r="F123" i="19" s="1"/>
  <c r="E124" i="19"/>
  <c r="F124" i="19" s="1"/>
  <c r="E125" i="19"/>
  <c r="F125" i="19" s="1"/>
  <c r="E126" i="19"/>
  <c r="F126" i="19" s="1"/>
  <c r="E127" i="19"/>
  <c r="F127" i="19" s="1"/>
  <c r="E128" i="19"/>
  <c r="F128" i="19" s="1"/>
  <c r="E129" i="19"/>
  <c r="F129" i="19" s="1"/>
  <c r="E130" i="19"/>
  <c r="F130" i="19" s="1"/>
  <c r="E131" i="19"/>
  <c r="F131" i="19" s="1"/>
  <c r="E132" i="19"/>
  <c r="F132" i="19" s="1"/>
  <c r="E133" i="19"/>
  <c r="F133" i="19" s="1"/>
  <c r="E134" i="19"/>
  <c r="F134" i="19" s="1"/>
  <c r="E135" i="19"/>
  <c r="F135" i="19" s="1"/>
  <c r="E136" i="19"/>
  <c r="F136" i="19" s="1"/>
  <c r="E137" i="19"/>
  <c r="F137" i="19" s="1"/>
  <c r="E138" i="19"/>
  <c r="F138" i="19" s="1"/>
  <c r="E139" i="19"/>
  <c r="F139" i="19" s="1"/>
  <c r="E140" i="19"/>
  <c r="F140" i="19" s="1"/>
  <c r="E141" i="19"/>
  <c r="F141" i="19" s="1"/>
  <c r="E142" i="19"/>
  <c r="F142" i="19" s="1"/>
  <c r="E143" i="19"/>
  <c r="F143" i="19" s="1"/>
  <c r="E144" i="19"/>
  <c r="F144" i="19" s="1"/>
  <c r="E145" i="19"/>
  <c r="F145" i="19" s="1"/>
  <c r="E146" i="19"/>
  <c r="F146" i="19" s="1"/>
  <c r="E147" i="19"/>
  <c r="F147" i="19" s="1"/>
  <c r="E148" i="19"/>
  <c r="F148" i="19" s="1"/>
  <c r="E149" i="19"/>
  <c r="F149" i="19" s="1"/>
  <c r="E150" i="19"/>
  <c r="F150" i="19" s="1"/>
  <c r="E151" i="19"/>
  <c r="F151" i="19" s="1"/>
  <c r="E152" i="19"/>
  <c r="F152" i="19" s="1"/>
  <c r="E153" i="19"/>
  <c r="F153" i="19" s="1"/>
  <c r="E154" i="19"/>
  <c r="F154" i="19" s="1"/>
  <c r="E155" i="19"/>
  <c r="F155" i="19" s="1"/>
  <c r="E156" i="19"/>
  <c r="F156" i="19" s="1"/>
  <c r="E157" i="19"/>
  <c r="F157" i="19" s="1"/>
  <c r="E158" i="19"/>
  <c r="F158" i="19" s="1"/>
  <c r="E159" i="19"/>
  <c r="F159" i="19" s="1"/>
  <c r="E160" i="19"/>
  <c r="F160" i="19" s="1"/>
  <c r="E161" i="19"/>
  <c r="F161" i="19" s="1"/>
  <c r="E162" i="19"/>
  <c r="F162" i="19" s="1"/>
  <c r="E163" i="19"/>
  <c r="F163" i="19" s="1"/>
  <c r="E164" i="19"/>
  <c r="F164" i="19" s="1"/>
  <c r="E165" i="19"/>
  <c r="F165" i="19" s="1"/>
  <c r="E166" i="19"/>
  <c r="F166" i="19" s="1"/>
  <c r="E167" i="19"/>
  <c r="F167" i="19" s="1"/>
  <c r="E168" i="19"/>
  <c r="F168" i="19" s="1"/>
  <c r="E169" i="19"/>
  <c r="F169" i="19" s="1"/>
  <c r="E170" i="19"/>
  <c r="F170" i="19" s="1"/>
  <c r="E171" i="19"/>
  <c r="F171" i="19" s="1"/>
  <c r="E172" i="19"/>
  <c r="F172" i="19" s="1"/>
  <c r="E173" i="19"/>
  <c r="F173" i="19" s="1"/>
  <c r="E174" i="19"/>
  <c r="F174" i="19" s="1"/>
  <c r="E175" i="19"/>
  <c r="F175" i="19" s="1"/>
  <c r="E176" i="19"/>
  <c r="F176" i="19" s="1"/>
  <c r="E177" i="19"/>
  <c r="F177" i="19" s="1"/>
  <c r="E178" i="19"/>
  <c r="F178" i="19" s="1"/>
  <c r="E179" i="19"/>
  <c r="F179" i="19" s="1"/>
  <c r="E180" i="19"/>
  <c r="F180" i="19" s="1"/>
  <c r="E181" i="19"/>
  <c r="F181" i="19" s="1"/>
  <c r="E182" i="19"/>
  <c r="F182" i="19" s="1"/>
  <c r="E183" i="19"/>
  <c r="F183" i="19" s="1"/>
  <c r="E184" i="19"/>
  <c r="F184" i="19" s="1"/>
  <c r="E185" i="19"/>
  <c r="F185" i="19" s="1"/>
  <c r="E186" i="19"/>
  <c r="F186" i="19" s="1"/>
  <c r="E187" i="19"/>
  <c r="F187" i="19" s="1"/>
  <c r="E188" i="19"/>
  <c r="F188" i="19" s="1"/>
  <c r="E189" i="19"/>
  <c r="F189" i="19" s="1"/>
  <c r="E190" i="19"/>
  <c r="F190" i="19" s="1"/>
  <c r="E191" i="19"/>
  <c r="F191" i="19" s="1"/>
  <c r="E192" i="19"/>
  <c r="F192" i="19" s="1"/>
  <c r="E193" i="19"/>
  <c r="F193" i="19" s="1"/>
  <c r="E194" i="19"/>
  <c r="F194" i="19" s="1"/>
  <c r="E195" i="19"/>
  <c r="F195" i="19" s="1"/>
  <c r="E196" i="19"/>
  <c r="F196" i="19" s="1"/>
  <c r="E197" i="19"/>
  <c r="F197" i="19" s="1"/>
  <c r="E198" i="19"/>
  <c r="F198" i="19" s="1"/>
  <c r="E199" i="19"/>
  <c r="F199" i="19" s="1"/>
  <c r="E200" i="19"/>
  <c r="F200" i="19" s="1"/>
  <c r="E201" i="19"/>
  <c r="F201" i="19" s="1"/>
  <c r="E202" i="19"/>
  <c r="F202" i="19" s="1"/>
  <c r="E203" i="19"/>
  <c r="F203" i="19" s="1"/>
  <c r="E204" i="19"/>
  <c r="F204" i="19" s="1"/>
  <c r="E205" i="19"/>
  <c r="F205" i="19" s="1"/>
  <c r="E206" i="19"/>
  <c r="F206" i="19" s="1"/>
  <c r="E207" i="19"/>
  <c r="F207" i="19" s="1"/>
  <c r="E208" i="19"/>
  <c r="F208" i="19" s="1"/>
  <c r="E209" i="19"/>
  <c r="F209" i="19" s="1"/>
  <c r="E210" i="19"/>
  <c r="F210" i="19" s="1"/>
  <c r="E211" i="19"/>
  <c r="F211" i="19" s="1"/>
  <c r="E212" i="19"/>
  <c r="F212" i="19" s="1"/>
  <c r="E213" i="19"/>
  <c r="F213" i="19" s="1"/>
  <c r="E214" i="19"/>
  <c r="F214" i="19" s="1"/>
  <c r="E215" i="19"/>
  <c r="F215" i="19" s="1"/>
  <c r="E216" i="19"/>
  <c r="F216" i="19" s="1"/>
  <c r="E217" i="19"/>
  <c r="F217" i="19" s="1"/>
  <c r="E218" i="19"/>
  <c r="F218" i="19" s="1"/>
  <c r="E219" i="19"/>
  <c r="F219" i="19" s="1"/>
  <c r="E220" i="19"/>
  <c r="F220" i="19" s="1"/>
  <c r="E221" i="19"/>
  <c r="F221" i="19" s="1"/>
  <c r="E222" i="19"/>
  <c r="F222" i="19" s="1"/>
  <c r="E223" i="19"/>
  <c r="F223" i="19" s="1"/>
  <c r="E224" i="19"/>
  <c r="F224" i="19" s="1"/>
  <c r="E225" i="19"/>
  <c r="F225" i="19" s="1"/>
  <c r="E226" i="19"/>
  <c r="F226" i="19" s="1"/>
  <c r="E227" i="19"/>
  <c r="F227" i="19" s="1"/>
  <c r="E228" i="19"/>
  <c r="F228" i="19" s="1"/>
  <c r="E229" i="19"/>
  <c r="F229" i="19" s="1"/>
  <c r="E230" i="19"/>
  <c r="F230" i="19" s="1"/>
  <c r="E231" i="19"/>
  <c r="F231" i="19" s="1"/>
  <c r="E232" i="19"/>
  <c r="F232" i="19" s="1"/>
  <c r="E233" i="19"/>
  <c r="F233" i="19" s="1"/>
  <c r="E234" i="19"/>
  <c r="F234" i="19" s="1"/>
  <c r="E235" i="19"/>
  <c r="F235" i="19" s="1"/>
  <c r="E236" i="19"/>
  <c r="F236" i="19" s="1"/>
  <c r="E237" i="19"/>
  <c r="F237" i="19" s="1"/>
  <c r="E238" i="19"/>
  <c r="F238" i="19" s="1"/>
  <c r="E239" i="19"/>
  <c r="F239" i="19" s="1"/>
  <c r="E240" i="19"/>
  <c r="F240" i="19" s="1"/>
  <c r="E241" i="19"/>
  <c r="F241" i="19" s="1"/>
  <c r="E242" i="19"/>
  <c r="F242" i="19" s="1"/>
  <c r="E243" i="19"/>
  <c r="F243" i="19" s="1"/>
  <c r="E244" i="19"/>
  <c r="F244" i="19" s="1"/>
  <c r="E245" i="19"/>
  <c r="F245" i="19" s="1"/>
  <c r="E246" i="19"/>
  <c r="F246" i="19" s="1"/>
  <c r="E247" i="19"/>
  <c r="F247" i="19" s="1"/>
  <c r="E248" i="19"/>
  <c r="F248" i="19" s="1"/>
  <c r="E249" i="19"/>
  <c r="F249" i="19" s="1"/>
  <c r="E250" i="19"/>
  <c r="F250" i="19" s="1"/>
  <c r="E251" i="19"/>
  <c r="F251" i="19" s="1"/>
  <c r="E252" i="19"/>
  <c r="F252" i="19" s="1"/>
  <c r="E253" i="19"/>
  <c r="F253" i="19" s="1"/>
  <c r="E254" i="19"/>
  <c r="F254" i="19" s="1"/>
  <c r="E255" i="19"/>
  <c r="F255" i="19" s="1"/>
  <c r="E256" i="19"/>
  <c r="F256" i="19" s="1"/>
  <c r="E257" i="19"/>
  <c r="F257" i="19" s="1"/>
  <c r="E258" i="19"/>
  <c r="F258" i="19" s="1"/>
  <c r="E259" i="19"/>
  <c r="F259" i="19" s="1"/>
  <c r="E260" i="19"/>
  <c r="F260" i="19" s="1"/>
  <c r="E261" i="19"/>
  <c r="F261" i="19" s="1"/>
  <c r="E262" i="19"/>
  <c r="F262" i="19" s="1"/>
  <c r="E263" i="19"/>
  <c r="F263" i="19" s="1"/>
  <c r="E264" i="19"/>
  <c r="F264" i="19" s="1"/>
  <c r="E265" i="19"/>
  <c r="F265" i="19" s="1"/>
  <c r="E266" i="19"/>
  <c r="F266" i="19" s="1"/>
  <c r="E267" i="19"/>
  <c r="F267" i="19" s="1"/>
  <c r="E268" i="19"/>
  <c r="F268" i="19" s="1"/>
  <c r="E269" i="19"/>
  <c r="F269" i="19" s="1"/>
  <c r="E270" i="19"/>
  <c r="F270" i="19" s="1"/>
  <c r="E271" i="19"/>
  <c r="F271" i="19" s="1"/>
  <c r="E272" i="19"/>
  <c r="F272" i="19" s="1"/>
  <c r="E273" i="19"/>
  <c r="F273" i="19" s="1"/>
  <c r="E274" i="19"/>
  <c r="F274" i="19" s="1"/>
  <c r="E275" i="19"/>
  <c r="F275" i="19" s="1"/>
  <c r="E276" i="19"/>
  <c r="F276" i="19" s="1"/>
  <c r="E277" i="19"/>
  <c r="F277" i="19" s="1"/>
  <c r="E278" i="19"/>
  <c r="F278" i="19" s="1"/>
  <c r="E279" i="19"/>
  <c r="F279" i="19" s="1"/>
  <c r="E280" i="19"/>
  <c r="F280" i="19" s="1"/>
  <c r="E281" i="19"/>
  <c r="F281" i="19" s="1"/>
  <c r="E282" i="19"/>
  <c r="F282" i="19" s="1"/>
  <c r="E283" i="19"/>
  <c r="F283" i="19" s="1"/>
  <c r="E284" i="19"/>
  <c r="F284" i="19" s="1"/>
  <c r="E285" i="19"/>
  <c r="F285" i="19" s="1"/>
  <c r="E286" i="19"/>
  <c r="F286" i="19" s="1"/>
  <c r="E287" i="19"/>
  <c r="F287" i="19" s="1"/>
  <c r="E288" i="19"/>
  <c r="F288" i="19" s="1"/>
  <c r="E289" i="19"/>
  <c r="F289" i="19" s="1"/>
  <c r="E290" i="19"/>
  <c r="F290" i="19" s="1"/>
  <c r="E291" i="19"/>
  <c r="F291" i="19" s="1"/>
  <c r="E292" i="19"/>
  <c r="F292" i="19" s="1"/>
  <c r="E293" i="19"/>
  <c r="F293" i="19" s="1"/>
  <c r="E294" i="19"/>
  <c r="F294" i="19" s="1"/>
  <c r="E295" i="19"/>
  <c r="F295" i="19" s="1"/>
  <c r="E296" i="19"/>
  <c r="F296" i="19" s="1"/>
  <c r="E297" i="19"/>
  <c r="F297" i="19" s="1"/>
  <c r="E298" i="19"/>
  <c r="F298" i="19" s="1"/>
  <c r="E299" i="19"/>
  <c r="F299" i="19" s="1"/>
  <c r="E300" i="19"/>
  <c r="F300" i="19" s="1"/>
  <c r="E301" i="19"/>
  <c r="F301" i="19" s="1"/>
  <c r="E302" i="19"/>
  <c r="F302" i="19" s="1"/>
  <c r="E303" i="19"/>
  <c r="F303" i="19" s="1"/>
  <c r="E304" i="19"/>
  <c r="F304" i="19" s="1"/>
  <c r="E305" i="19"/>
  <c r="F305" i="19" s="1"/>
  <c r="E306" i="19"/>
  <c r="F306" i="19" s="1"/>
  <c r="E307" i="19"/>
  <c r="F307" i="19" s="1"/>
  <c r="E308" i="19"/>
  <c r="F308" i="19" s="1"/>
  <c r="E309" i="19"/>
  <c r="F309" i="19" s="1"/>
  <c r="E310" i="19"/>
  <c r="F310" i="19" s="1"/>
  <c r="E311" i="19"/>
  <c r="F311" i="19" s="1"/>
  <c r="E312" i="19"/>
  <c r="F312" i="19" s="1"/>
  <c r="E313" i="19"/>
  <c r="F313" i="19" s="1"/>
  <c r="E314" i="19"/>
  <c r="F314" i="19" s="1"/>
  <c r="E315" i="19"/>
  <c r="F315" i="19" s="1"/>
  <c r="E316" i="19"/>
  <c r="F316" i="19" s="1"/>
  <c r="E317" i="19"/>
  <c r="F317" i="19" s="1"/>
  <c r="E318" i="19"/>
  <c r="F318" i="19" s="1"/>
  <c r="E319" i="19"/>
  <c r="F319" i="19" s="1"/>
  <c r="E320" i="19"/>
  <c r="F320" i="19" s="1"/>
  <c r="E321" i="19"/>
  <c r="F321" i="19" s="1"/>
  <c r="E322" i="19"/>
  <c r="F322" i="19" s="1"/>
  <c r="E323" i="19"/>
  <c r="F323" i="19" s="1"/>
  <c r="E324" i="19"/>
  <c r="F324" i="19" s="1"/>
  <c r="E325" i="19"/>
  <c r="F325" i="19" s="1"/>
  <c r="E326" i="19"/>
  <c r="F326" i="19" s="1"/>
  <c r="E327" i="19"/>
  <c r="F327" i="19" s="1"/>
  <c r="E328" i="19"/>
  <c r="F328" i="19" s="1"/>
  <c r="E329" i="19"/>
  <c r="F329" i="19" s="1"/>
  <c r="E330" i="19"/>
  <c r="F330" i="19" s="1"/>
  <c r="E331" i="19"/>
  <c r="F331" i="19" s="1"/>
  <c r="E332" i="19"/>
  <c r="F332" i="19" s="1"/>
  <c r="E333" i="19"/>
  <c r="F333" i="19" s="1"/>
  <c r="E334" i="19"/>
  <c r="F334" i="19" s="1"/>
  <c r="E335" i="19"/>
  <c r="F335" i="19" s="1"/>
  <c r="E336" i="19"/>
  <c r="F336" i="19" s="1"/>
  <c r="E337" i="19"/>
  <c r="F337" i="19" s="1"/>
  <c r="E338" i="19"/>
  <c r="F338" i="19" s="1"/>
  <c r="E339" i="19"/>
  <c r="F339" i="19" s="1"/>
  <c r="E340" i="19"/>
  <c r="F340" i="19" s="1"/>
  <c r="E341" i="19"/>
  <c r="F341" i="19" s="1"/>
  <c r="E342" i="19"/>
  <c r="F342" i="19" s="1"/>
  <c r="E343" i="19"/>
  <c r="F343" i="19" s="1"/>
  <c r="E344" i="19"/>
  <c r="F344" i="19" s="1"/>
  <c r="E345" i="19"/>
  <c r="F345" i="19" s="1"/>
  <c r="E346" i="19"/>
  <c r="F346" i="19" s="1"/>
  <c r="E347" i="19"/>
  <c r="F347" i="19" s="1"/>
  <c r="E348" i="19"/>
  <c r="F348" i="19" s="1"/>
  <c r="E349" i="19"/>
  <c r="F349" i="19" s="1"/>
  <c r="E350" i="19"/>
  <c r="F350" i="19" s="1"/>
  <c r="E351" i="19"/>
  <c r="F351" i="19" s="1"/>
  <c r="E352" i="19"/>
  <c r="F352" i="19" s="1"/>
  <c r="E353" i="19"/>
  <c r="F353" i="19" s="1"/>
  <c r="E354" i="19"/>
  <c r="F354" i="19" s="1"/>
  <c r="E355" i="19"/>
  <c r="F355" i="19" s="1"/>
  <c r="E356" i="19"/>
  <c r="F356" i="19" s="1"/>
  <c r="E357" i="19"/>
  <c r="F357" i="19" s="1"/>
  <c r="E358" i="19"/>
  <c r="F358" i="19" s="1"/>
  <c r="E359" i="19"/>
  <c r="F359" i="19" s="1"/>
  <c r="E360" i="19"/>
  <c r="F360" i="19" s="1"/>
  <c r="E361" i="19"/>
  <c r="F361" i="19" s="1"/>
  <c r="E362" i="19"/>
  <c r="F362" i="19" s="1"/>
  <c r="E363" i="19"/>
  <c r="F363" i="19" s="1"/>
  <c r="E364" i="19"/>
  <c r="F364" i="19" s="1"/>
  <c r="E365" i="19"/>
  <c r="F365" i="19" s="1"/>
  <c r="E366" i="19"/>
  <c r="F366" i="19" s="1"/>
  <c r="E367" i="19"/>
  <c r="E368" i="19"/>
  <c r="F368" i="19" s="1"/>
  <c r="E369" i="19"/>
  <c r="F369" i="19" s="1"/>
  <c r="E370" i="19"/>
  <c r="F370" i="19" s="1"/>
  <c r="E371" i="19"/>
  <c r="F371" i="19" s="1"/>
  <c r="E372" i="19"/>
  <c r="F372" i="19" s="1"/>
  <c r="E373" i="19"/>
  <c r="F373" i="19" s="1"/>
  <c r="E374" i="19"/>
  <c r="F374" i="19" s="1"/>
  <c r="E375" i="19"/>
  <c r="F375" i="19" s="1"/>
  <c r="E376" i="19"/>
  <c r="F376" i="19" s="1"/>
  <c r="E377" i="19"/>
  <c r="F377" i="19" s="1"/>
  <c r="E378" i="19"/>
  <c r="F378" i="19" s="1"/>
  <c r="E379" i="19"/>
  <c r="F379" i="19" s="1"/>
  <c r="E380" i="19"/>
  <c r="F380" i="19" s="1"/>
  <c r="E381" i="19"/>
  <c r="F381" i="19" s="1"/>
  <c r="E382" i="19"/>
  <c r="F382" i="19" s="1"/>
  <c r="E383" i="19"/>
  <c r="F383" i="19" s="1"/>
  <c r="E384" i="19"/>
  <c r="F384" i="19" s="1"/>
  <c r="E385" i="19"/>
  <c r="F385" i="19" s="1"/>
  <c r="E386" i="19"/>
  <c r="F386" i="19" s="1"/>
  <c r="E387" i="19"/>
  <c r="F387" i="19" s="1"/>
  <c r="E388" i="19"/>
  <c r="F388" i="19" s="1"/>
  <c r="E389" i="19"/>
  <c r="F389" i="19" s="1"/>
  <c r="E390" i="19"/>
  <c r="F390" i="19" s="1"/>
  <c r="E391" i="19"/>
  <c r="F391" i="19" s="1"/>
  <c r="E392" i="19"/>
  <c r="F392" i="19" s="1"/>
  <c r="E393" i="19"/>
  <c r="F393" i="19" s="1"/>
  <c r="E394" i="19"/>
  <c r="F394" i="19" s="1"/>
  <c r="E395" i="19"/>
  <c r="F395" i="19" s="1"/>
  <c r="E396" i="19"/>
  <c r="F396" i="19" s="1"/>
  <c r="E397" i="19"/>
  <c r="F397" i="19" s="1"/>
  <c r="E398" i="19"/>
  <c r="F398" i="19" s="1"/>
  <c r="E399" i="19"/>
  <c r="F399" i="19" s="1"/>
  <c r="E400" i="19"/>
  <c r="F400" i="19" s="1"/>
  <c r="E401" i="19"/>
  <c r="F401" i="19" s="1"/>
  <c r="E402" i="19"/>
  <c r="F402" i="19" s="1"/>
  <c r="E403" i="19"/>
  <c r="F403" i="19" s="1"/>
  <c r="E404" i="19"/>
  <c r="F404" i="19" s="1"/>
  <c r="E405" i="19"/>
  <c r="F405" i="19" s="1"/>
  <c r="E406" i="19"/>
  <c r="F406" i="19" s="1"/>
  <c r="E407" i="19"/>
  <c r="F407" i="19" s="1"/>
  <c r="E408" i="19"/>
  <c r="F408" i="19" s="1"/>
  <c r="E409" i="19"/>
  <c r="F409" i="19" s="1"/>
  <c r="E410" i="19"/>
  <c r="F410" i="19" s="1"/>
  <c r="E411" i="19"/>
  <c r="F411" i="19" s="1"/>
  <c r="E412" i="19"/>
  <c r="F412" i="19" s="1"/>
  <c r="E413" i="19"/>
  <c r="F413" i="19" s="1"/>
  <c r="E414" i="19"/>
  <c r="F414" i="19" s="1"/>
  <c r="E415" i="19"/>
  <c r="F415" i="19" s="1"/>
  <c r="E416" i="19"/>
  <c r="F416" i="19" s="1"/>
  <c r="E417" i="19"/>
  <c r="F417" i="19" s="1"/>
  <c r="E418" i="19"/>
  <c r="F418" i="19" s="1"/>
  <c r="E419" i="19"/>
  <c r="F419" i="19" s="1"/>
  <c r="E420" i="19"/>
  <c r="F420" i="19" s="1"/>
  <c r="E421" i="19"/>
  <c r="F421" i="19" s="1"/>
  <c r="E422" i="19"/>
  <c r="F422" i="19" s="1"/>
  <c r="E423" i="19"/>
  <c r="F423" i="19" s="1"/>
  <c r="E424" i="19"/>
  <c r="F424" i="19" s="1"/>
  <c r="E425" i="19"/>
  <c r="F425" i="19" s="1"/>
  <c r="E426" i="19"/>
  <c r="F426" i="19" s="1"/>
  <c r="E427" i="19"/>
  <c r="F427" i="19" s="1"/>
  <c r="E428" i="19"/>
  <c r="F428" i="19" s="1"/>
  <c r="E429" i="19"/>
  <c r="F429" i="19" s="1"/>
  <c r="E430" i="19"/>
  <c r="F430" i="19" s="1"/>
  <c r="E431" i="19"/>
  <c r="F431" i="19" s="1"/>
  <c r="E432" i="19"/>
  <c r="F432" i="19" s="1"/>
  <c r="E433" i="19"/>
  <c r="F433" i="19" s="1"/>
  <c r="E434" i="19"/>
  <c r="F434" i="19" s="1"/>
  <c r="E435" i="19"/>
  <c r="F435" i="19" s="1"/>
  <c r="E436" i="19"/>
  <c r="F436" i="19" s="1"/>
  <c r="E437" i="19"/>
  <c r="F437" i="19" s="1"/>
  <c r="E438" i="19"/>
  <c r="F438" i="19" s="1"/>
  <c r="E439" i="19"/>
  <c r="F439" i="19" s="1"/>
  <c r="E440" i="19"/>
  <c r="F440" i="19" s="1"/>
  <c r="E441" i="19"/>
  <c r="F441" i="19" s="1"/>
  <c r="E442" i="19"/>
  <c r="F442" i="19" s="1"/>
  <c r="E443" i="19"/>
  <c r="F443" i="19" s="1"/>
  <c r="E444" i="19"/>
  <c r="F444" i="19" s="1"/>
  <c r="E445" i="19"/>
  <c r="F445" i="19" s="1"/>
  <c r="E446" i="19"/>
  <c r="F446" i="19" s="1"/>
  <c r="E447" i="19"/>
  <c r="F447" i="19" s="1"/>
  <c r="E448" i="19"/>
  <c r="F448" i="19" s="1"/>
  <c r="E449" i="19"/>
  <c r="F449" i="19" s="1"/>
  <c r="E450" i="19"/>
  <c r="F450" i="19" s="1"/>
  <c r="E451" i="19"/>
  <c r="F451" i="19" s="1"/>
  <c r="E452" i="19"/>
  <c r="F452" i="19" s="1"/>
  <c r="E453" i="19"/>
  <c r="F453" i="19" s="1"/>
  <c r="E454" i="19"/>
  <c r="F454" i="19" s="1"/>
  <c r="E455" i="19"/>
  <c r="F455" i="19" s="1"/>
  <c r="E456" i="19"/>
  <c r="F456" i="19" s="1"/>
  <c r="E457" i="19"/>
  <c r="F457" i="19" s="1"/>
  <c r="E458" i="19"/>
  <c r="F458" i="19" s="1"/>
  <c r="E459" i="19"/>
  <c r="F459" i="19" s="1"/>
  <c r="E460" i="19"/>
  <c r="F460" i="19" s="1"/>
  <c r="E461" i="19"/>
  <c r="F461" i="19" s="1"/>
  <c r="E462" i="19"/>
  <c r="F462" i="19" s="1"/>
  <c r="E463" i="19"/>
  <c r="F463" i="19" s="1"/>
  <c r="E464" i="19"/>
  <c r="F464" i="19" s="1"/>
  <c r="E465" i="19"/>
  <c r="F465" i="19" s="1"/>
  <c r="E466" i="19"/>
  <c r="F466" i="19" s="1"/>
  <c r="E467" i="19"/>
  <c r="F467" i="19" s="1"/>
  <c r="E468" i="19"/>
  <c r="F468" i="19" s="1"/>
  <c r="E469" i="19"/>
  <c r="F469" i="19" s="1"/>
  <c r="E470" i="19"/>
  <c r="F470" i="19" s="1"/>
  <c r="E471" i="19"/>
  <c r="F471" i="19" s="1"/>
  <c r="E472" i="19"/>
  <c r="F472" i="19" s="1"/>
  <c r="E473" i="19"/>
  <c r="F473" i="19" s="1"/>
  <c r="E474" i="19"/>
  <c r="F474" i="19" s="1"/>
  <c r="E475" i="19"/>
  <c r="F475" i="19" s="1"/>
  <c r="E476" i="19"/>
  <c r="F476" i="19" s="1"/>
  <c r="E477" i="19"/>
  <c r="F477" i="19" s="1"/>
  <c r="E478" i="19"/>
  <c r="F478" i="19" s="1"/>
  <c r="E479" i="19"/>
  <c r="F479" i="19" s="1"/>
  <c r="E480" i="19"/>
  <c r="F480" i="19" s="1"/>
  <c r="E481" i="19"/>
  <c r="F481" i="19" s="1"/>
  <c r="E482" i="19"/>
  <c r="F482" i="19" s="1"/>
  <c r="E483" i="19"/>
  <c r="F483" i="19" s="1"/>
  <c r="E484" i="19"/>
  <c r="F484" i="19" s="1"/>
  <c r="E485" i="19"/>
  <c r="F485" i="19" s="1"/>
  <c r="E486" i="19"/>
  <c r="F486" i="19" s="1"/>
  <c r="E487" i="19"/>
  <c r="F487" i="19" s="1"/>
  <c r="E488" i="19"/>
  <c r="F488" i="19" s="1"/>
  <c r="E489" i="19"/>
  <c r="F489" i="19" s="1"/>
  <c r="E490" i="19"/>
  <c r="F490" i="19" s="1"/>
  <c r="E491" i="19"/>
  <c r="F491" i="19" s="1"/>
  <c r="E492" i="19"/>
  <c r="F492" i="19" s="1"/>
  <c r="E493" i="19"/>
  <c r="F493" i="19" s="1"/>
  <c r="E494" i="19"/>
  <c r="F494" i="19" s="1"/>
  <c r="E495" i="19"/>
  <c r="F495" i="19" s="1"/>
  <c r="E496" i="19"/>
  <c r="F496" i="19" s="1"/>
  <c r="E497" i="19"/>
  <c r="F497" i="19" s="1"/>
  <c r="E498" i="19"/>
  <c r="F498" i="19" s="1"/>
  <c r="E499" i="19"/>
  <c r="F499" i="19" s="1"/>
  <c r="E500" i="19"/>
  <c r="F500" i="19" s="1"/>
  <c r="E501" i="19"/>
  <c r="F501" i="19" s="1"/>
  <c r="E502" i="19"/>
  <c r="F502" i="19" s="1"/>
  <c r="E503" i="19"/>
  <c r="F503" i="19" s="1"/>
  <c r="E504" i="19"/>
  <c r="F504" i="19" s="1"/>
  <c r="E505" i="19"/>
  <c r="F505" i="19" s="1"/>
  <c r="E506" i="19"/>
  <c r="F506" i="19" s="1"/>
  <c r="E507" i="19"/>
  <c r="F507" i="19" s="1"/>
  <c r="E508" i="19"/>
  <c r="F508" i="19" s="1"/>
  <c r="E509" i="19"/>
  <c r="F509" i="19" s="1"/>
  <c r="E510" i="19"/>
  <c r="F510" i="19" s="1"/>
  <c r="E511" i="19"/>
  <c r="F511" i="19" s="1"/>
  <c r="E512" i="19"/>
  <c r="F512" i="19" s="1"/>
  <c r="E513" i="19"/>
  <c r="F513" i="19" s="1"/>
  <c r="E514" i="19"/>
  <c r="F514" i="19" s="1"/>
  <c r="E515" i="19"/>
  <c r="F515" i="19" s="1"/>
  <c r="E516" i="19"/>
  <c r="F516" i="19" s="1"/>
  <c r="E517" i="19"/>
  <c r="F517" i="19" s="1"/>
  <c r="E518" i="19"/>
  <c r="F518" i="19" s="1"/>
  <c r="E519" i="19"/>
  <c r="F519" i="19" s="1"/>
  <c r="E520" i="19"/>
  <c r="F520" i="19" s="1"/>
  <c r="E521" i="19"/>
  <c r="F521" i="19" s="1"/>
  <c r="E522" i="19"/>
  <c r="F522" i="19" s="1"/>
  <c r="E523" i="19"/>
  <c r="F523" i="19" s="1"/>
  <c r="E524" i="19"/>
  <c r="F524" i="19" s="1"/>
  <c r="E525" i="19"/>
  <c r="F525" i="19" s="1"/>
  <c r="E526" i="19"/>
  <c r="F526" i="19" s="1"/>
  <c r="E527" i="19"/>
  <c r="F527" i="19" s="1"/>
  <c r="E528" i="19"/>
  <c r="F528" i="19" s="1"/>
  <c r="E529" i="19"/>
  <c r="F529" i="19" s="1"/>
  <c r="E530" i="19"/>
  <c r="F530" i="19" s="1"/>
  <c r="E531" i="19"/>
  <c r="F531" i="19" s="1"/>
  <c r="E532" i="19"/>
  <c r="F532" i="19" s="1"/>
  <c r="E533" i="19"/>
  <c r="F533" i="19" s="1"/>
  <c r="E534" i="19"/>
  <c r="F534" i="19" s="1"/>
  <c r="E535" i="19"/>
  <c r="F535" i="19" s="1"/>
  <c r="E536" i="19"/>
  <c r="F536" i="19" s="1"/>
  <c r="E537" i="19"/>
  <c r="F537" i="19" s="1"/>
  <c r="E538" i="19"/>
  <c r="F538" i="19" s="1"/>
  <c r="E539" i="19"/>
  <c r="F539" i="19" s="1"/>
  <c r="E540" i="19"/>
  <c r="F540" i="19" s="1"/>
  <c r="E541" i="19"/>
  <c r="F541" i="19" s="1"/>
  <c r="E542" i="19"/>
  <c r="F542" i="19" s="1"/>
  <c r="E543" i="19"/>
  <c r="F543" i="19" s="1"/>
  <c r="E544" i="19"/>
  <c r="F544" i="19" s="1"/>
  <c r="E545" i="19"/>
  <c r="F545" i="19" s="1"/>
  <c r="E546" i="19"/>
  <c r="F546" i="19" s="1"/>
  <c r="E547" i="19"/>
  <c r="F547" i="19" s="1"/>
  <c r="E548" i="19"/>
  <c r="F548" i="19" s="1"/>
  <c r="E549" i="19"/>
  <c r="F549" i="19" s="1"/>
  <c r="E550" i="19"/>
  <c r="F550" i="19" s="1"/>
  <c r="E551" i="19"/>
  <c r="F551" i="19" s="1"/>
  <c r="E552" i="19"/>
  <c r="F552" i="19" s="1"/>
  <c r="E553" i="19"/>
  <c r="F553" i="19" s="1"/>
  <c r="E554" i="19"/>
  <c r="F554" i="19" s="1"/>
  <c r="E555" i="19"/>
  <c r="F555" i="19" s="1"/>
  <c r="E556" i="19"/>
  <c r="F556" i="19" s="1"/>
  <c r="E557" i="19"/>
  <c r="F557" i="19" s="1"/>
  <c r="E558" i="19"/>
  <c r="F558" i="19" s="1"/>
  <c r="E559" i="19"/>
  <c r="F559" i="19" s="1"/>
  <c r="E560" i="19"/>
  <c r="F560" i="19" s="1"/>
  <c r="E561" i="19"/>
  <c r="F561" i="19" s="1"/>
  <c r="E562" i="19"/>
  <c r="F562" i="19" s="1"/>
  <c r="E563" i="19"/>
  <c r="F563" i="19" s="1"/>
  <c r="E564" i="19"/>
  <c r="F564" i="19" s="1"/>
  <c r="E565" i="19"/>
  <c r="F565" i="19" s="1"/>
  <c r="E566" i="19"/>
  <c r="F566" i="19" s="1"/>
  <c r="E567" i="19"/>
  <c r="F567" i="19" s="1"/>
  <c r="E568" i="19"/>
  <c r="F568" i="19" s="1"/>
  <c r="E569" i="19"/>
  <c r="F569" i="19" s="1"/>
  <c r="E570" i="19"/>
  <c r="F570" i="19" s="1"/>
  <c r="E571" i="19"/>
  <c r="F571" i="19" s="1"/>
  <c r="E572" i="19"/>
  <c r="F572" i="19" s="1"/>
  <c r="E573" i="19"/>
  <c r="F573" i="19" s="1"/>
  <c r="E574" i="19"/>
  <c r="F574" i="19" s="1"/>
  <c r="E575" i="19"/>
  <c r="F575" i="19" s="1"/>
  <c r="E576" i="19"/>
  <c r="F576" i="19" s="1"/>
  <c r="E577" i="19"/>
  <c r="F577" i="19" s="1"/>
  <c r="E578" i="19"/>
  <c r="F578" i="19" s="1"/>
  <c r="E579" i="19"/>
  <c r="F579" i="19" s="1"/>
  <c r="E580" i="19"/>
  <c r="F580" i="19" s="1"/>
  <c r="E581" i="19"/>
  <c r="F581" i="19" s="1"/>
  <c r="E582" i="19"/>
  <c r="F582" i="19" s="1"/>
  <c r="E583" i="19"/>
  <c r="F583" i="19" s="1"/>
  <c r="E584" i="19"/>
  <c r="F584" i="19" s="1"/>
  <c r="E585" i="19"/>
  <c r="F585" i="19" s="1"/>
  <c r="E586" i="19"/>
  <c r="F586" i="19" s="1"/>
  <c r="E587" i="19"/>
  <c r="F587" i="19" s="1"/>
  <c r="E588" i="19"/>
  <c r="F588" i="19" s="1"/>
  <c r="E589" i="19"/>
  <c r="F589" i="19" s="1"/>
  <c r="E590" i="19"/>
  <c r="F590" i="19" s="1"/>
  <c r="E591" i="19"/>
  <c r="F591" i="19" s="1"/>
  <c r="E592" i="19"/>
  <c r="F592" i="19" s="1"/>
  <c r="E593" i="19"/>
  <c r="F593" i="19" s="1"/>
  <c r="E594" i="19"/>
  <c r="F594" i="19" s="1"/>
  <c r="E595" i="19"/>
  <c r="F595" i="19" s="1"/>
  <c r="E596" i="19"/>
  <c r="F596" i="19" s="1"/>
  <c r="E597" i="19"/>
  <c r="F597" i="19" s="1"/>
  <c r="E598" i="19"/>
  <c r="F598" i="19" s="1"/>
  <c r="E599" i="19"/>
  <c r="F599" i="19" s="1"/>
  <c r="E600" i="19"/>
  <c r="F600" i="19" s="1"/>
  <c r="E601" i="19"/>
  <c r="F601" i="19" s="1"/>
  <c r="E602" i="19"/>
  <c r="F602" i="19" s="1"/>
  <c r="E603" i="19"/>
  <c r="F603" i="19" s="1"/>
  <c r="E604" i="19"/>
  <c r="F604" i="19" s="1"/>
  <c r="E605" i="19"/>
  <c r="F605" i="19" s="1"/>
  <c r="E606" i="19"/>
  <c r="F606" i="19" s="1"/>
  <c r="E607" i="19"/>
  <c r="F607" i="19" s="1"/>
  <c r="E608" i="19"/>
  <c r="F608" i="19" s="1"/>
  <c r="E609" i="19"/>
  <c r="F609" i="19" s="1"/>
  <c r="E610" i="19"/>
  <c r="F610" i="19" s="1"/>
  <c r="E611" i="19"/>
  <c r="F611" i="19" s="1"/>
  <c r="E612" i="19"/>
  <c r="F612" i="19" s="1"/>
  <c r="E613" i="19"/>
  <c r="F613" i="19" s="1"/>
  <c r="E614" i="19"/>
  <c r="F614" i="19" s="1"/>
  <c r="E615" i="19"/>
  <c r="F615" i="19" s="1"/>
  <c r="E616" i="19"/>
  <c r="F616" i="19" s="1"/>
  <c r="E617" i="19"/>
  <c r="F617" i="19" s="1"/>
  <c r="E618" i="19"/>
  <c r="F618" i="19" s="1"/>
  <c r="E619" i="19"/>
  <c r="F619" i="19" s="1"/>
  <c r="E620" i="19"/>
  <c r="F620" i="19" s="1"/>
  <c r="E621" i="19"/>
  <c r="F621" i="19" s="1"/>
  <c r="E622" i="19"/>
  <c r="F622" i="19" s="1"/>
  <c r="E623" i="19"/>
  <c r="F623" i="19" s="1"/>
  <c r="E624" i="19"/>
  <c r="F624" i="19" s="1"/>
  <c r="E625" i="19"/>
  <c r="F625" i="19" s="1"/>
  <c r="E626" i="19"/>
  <c r="F626" i="19" s="1"/>
  <c r="E627" i="19"/>
  <c r="F627" i="19" s="1"/>
  <c r="E628" i="19"/>
  <c r="F628" i="19" s="1"/>
  <c r="E629" i="19"/>
  <c r="F629" i="19" s="1"/>
  <c r="E630" i="19"/>
  <c r="F630" i="19" s="1"/>
  <c r="E631" i="19"/>
  <c r="F631" i="19" s="1"/>
  <c r="E632" i="19"/>
  <c r="F632" i="19" s="1"/>
  <c r="E633" i="19"/>
  <c r="F633" i="19" s="1"/>
  <c r="E634" i="19"/>
  <c r="F634" i="19" s="1"/>
  <c r="E635" i="19"/>
  <c r="F635" i="19" s="1"/>
  <c r="E636" i="19"/>
  <c r="F636" i="19" s="1"/>
  <c r="E637" i="19"/>
  <c r="F637" i="19" s="1"/>
  <c r="E638" i="19"/>
  <c r="F638" i="19" s="1"/>
  <c r="E639" i="19"/>
  <c r="F639" i="19" s="1"/>
  <c r="E640" i="19"/>
  <c r="F640" i="19" s="1"/>
  <c r="E641" i="19"/>
  <c r="F641" i="19" s="1"/>
  <c r="E642" i="19"/>
  <c r="F642" i="19" s="1"/>
  <c r="E643" i="19"/>
  <c r="F643" i="19" s="1"/>
  <c r="E644" i="19"/>
  <c r="F644" i="19" s="1"/>
  <c r="E645" i="19"/>
  <c r="F645" i="19" s="1"/>
  <c r="E646" i="19"/>
  <c r="F646" i="19" s="1"/>
  <c r="E647" i="19"/>
  <c r="F647" i="19" s="1"/>
  <c r="E648" i="19"/>
  <c r="F648" i="19" s="1"/>
  <c r="E649" i="19"/>
  <c r="F649" i="19" s="1"/>
  <c r="E650" i="19"/>
  <c r="F650" i="19" s="1"/>
  <c r="E651" i="19"/>
  <c r="F651" i="19" s="1"/>
  <c r="E652" i="19"/>
  <c r="F652" i="19" s="1"/>
  <c r="E653" i="19"/>
  <c r="F653" i="19" s="1"/>
  <c r="E654" i="19"/>
  <c r="F654" i="19" s="1"/>
  <c r="E655" i="19"/>
  <c r="F655" i="19" s="1"/>
  <c r="E656" i="19"/>
  <c r="F656" i="19" s="1"/>
  <c r="E657" i="19"/>
  <c r="F657" i="19" s="1"/>
  <c r="E658" i="19"/>
  <c r="F658" i="19" s="1"/>
  <c r="E659" i="19"/>
  <c r="F659" i="19" s="1"/>
  <c r="E660" i="19"/>
  <c r="F660" i="19" s="1"/>
  <c r="E661" i="19"/>
  <c r="F661" i="19" s="1"/>
  <c r="E662" i="19"/>
  <c r="F662" i="19" s="1"/>
  <c r="E663" i="19"/>
  <c r="F663" i="19" s="1"/>
  <c r="E664" i="19"/>
  <c r="F664" i="19" s="1"/>
  <c r="E665" i="19"/>
  <c r="F665" i="19" s="1"/>
  <c r="E666" i="19"/>
  <c r="F666" i="19" s="1"/>
  <c r="E667" i="19"/>
  <c r="F667" i="19" s="1"/>
  <c r="E668" i="19"/>
  <c r="F668" i="19" s="1"/>
  <c r="E669" i="19"/>
  <c r="F669" i="19" s="1"/>
  <c r="E670" i="19"/>
  <c r="F670" i="19" s="1"/>
  <c r="E671" i="19"/>
  <c r="F671" i="19" s="1"/>
  <c r="E672" i="19"/>
  <c r="F672" i="19" s="1"/>
  <c r="E673" i="19"/>
  <c r="F673" i="19" s="1"/>
  <c r="E674" i="19"/>
  <c r="F674" i="19" s="1"/>
  <c r="E675" i="19"/>
  <c r="F675" i="19" s="1"/>
  <c r="E676" i="19"/>
  <c r="F676" i="19" s="1"/>
  <c r="E677" i="19"/>
  <c r="F677" i="19" s="1"/>
  <c r="E678" i="19"/>
  <c r="F678" i="19" s="1"/>
  <c r="E679" i="19"/>
  <c r="F679" i="19" s="1"/>
  <c r="E680" i="19"/>
  <c r="F680" i="19" s="1"/>
  <c r="E681" i="19"/>
  <c r="F681" i="19" s="1"/>
  <c r="E682" i="19"/>
  <c r="F682" i="19" s="1"/>
  <c r="E683" i="19"/>
  <c r="F683" i="19" s="1"/>
  <c r="E684" i="19"/>
  <c r="F684" i="19" s="1"/>
  <c r="E685" i="19"/>
  <c r="F685" i="19" s="1"/>
  <c r="E686" i="19"/>
  <c r="F686" i="19" s="1"/>
  <c r="E687" i="19"/>
  <c r="F687" i="19" s="1"/>
  <c r="E688" i="19"/>
  <c r="F688" i="19" s="1"/>
  <c r="E689" i="19"/>
  <c r="F689" i="19" s="1"/>
  <c r="E690" i="19"/>
  <c r="F690" i="19" s="1"/>
  <c r="E691" i="19"/>
  <c r="F691" i="19" s="1"/>
  <c r="E692" i="19"/>
  <c r="F692" i="19" s="1"/>
  <c r="E693" i="19"/>
  <c r="F693" i="19" s="1"/>
  <c r="E694" i="19"/>
  <c r="F694" i="19" s="1"/>
  <c r="E695" i="19"/>
  <c r="F695" i="19" s="1"/>
  <c r="E696" i="19"/>
  <c r="F696" i="19" s="1"/>
  <c r="E697" i="19"/>
  <c r="F697" i="19" s="1"/>
  <c r="E698" i="19"/>
  <c r="F698" i="19" s="1"/>
  <c r="E699" i="19"/>
  <c r="F699" i="19" s="1"/>
  <c r="E700" i="19"/>
  <c r="F700" i="19" s="1"/>
  <c r="E701" i="19"/>
  <c r="F701" i="19" s="1"/>
  <c r="E702" i="19"/>
  <c r="F702" i="19" s="1"/>
  <c r="E703" i="19"/>
  <c r="F703" i="19" s="1"/>
  <c r="E704" i="19"/>
  <c r="F704" i="19" s="1"/>
  <c r="E705" i="19"/>
  <c r="F705" i="19" s="1"/>
  <c r="E706" i="19"/>
  <c r="F706" i="19" s="1"/>
  <c r="E707" i="19"/>
  <c r="F707" i="19" s="1"/>
  <c r="E708" i="19"/>
  <c r="F708" i="19" s="1"/>
  <c r="E709" i="19"/>
  <c r="F709" i="19" s="1"/>
  <c r="E710" i="19"/>
  <c r="F710" i="19" s="1"/>
  <c r="E711" i="19"/>
  <c r="F711" i="19" s="1"/>
  <c r="E712" i="19"/>
  <c r="F712" i="19" s="1"/>
  <c r="E713" i="19"/>
  <c r="F713" i="19" s="1"/>
  <c r="E714" i="19"/>
  <c r="F714" i="19" s="1"/>
  <c r="E715" i="19"/>
  <c r="F715" i="19" s="1"/>
  <c r="E716" i="19"/>
  <c r="F716" i="19" s="1"/>
  <c r="E717" i="19"/>
  <c r="F717" i="19" s="1"/>
  <c r="E718" i="19"/>
  <c r="F718" i="19" s="1"/>
  <c r="E719" i="19"/>
  <c r="F719" i="19" s="1"/>
  <c r="E720" i="19"/>
  <c r="F720" i="19" s="1"/>
  <c r="E721" i="19"/>
  <c r="F721" i="19" s="1"/>
  <c r="E722" i="19"/>
  <c r="F722" i="19" s="1"/>
  <c r="E723" i="19"/>
  <c r="F723" i="19" s="1"/>
  <c r="E724" i="19"/>
  <c r="F724" i="19" s="1"/>
  <c r="E725" i="19"/>
  <c r="F725" i="19" s="1"/>
  <c r="E726" i="19"/>
  <c r="F726" i="19" s="1"/>
  <c r="E727" i="19"/>
  <c r="F727" i="19" s="1"/>
  <c r="E728" i="19"/>
  <c r="F728" i="19" s="1"/>
  <c r="E729" i="19"/>
  <c r="F729" i="19" s="1"/>
  <c r="E730" i="19"/>
  <c r="F730" i="19" s="1"/>
  <c r="E731" i="19"/>
  <c r="F731" i="19" s="1"/>
  <c r="E732" i="19"/>
  <c r="E733" i="19"/>
  <c r="F733" i="19" s="1"/>
  <c r="E734" i="19"/>
  <c r="F734" i="19" s="1"/>
  <c r="E735" i="19"/>
  <c r="F735" i="19" s="1"/>
  <c r="E736" i="19"/>
  <c r="F736" i="19" s="1"/>
  <c r="E737" i="19"/>
  <c r="F737" i="19" s="1"/>
  <c r="E738" i="19"/>
  <c r="F738" i="19" s="1"/>
  <c r="E739" i="19"/>
  <c r="F739" i="19" s="1"/>
  <c r="E740" i="19"/>
  <c r="F740" i="19" s="1"/>
  <c r="E741" i="19"/>
  <c r="F741" i="19" s="1"/>
  <c r="E742" i="19"/>
  <c r="F742" i="19" s="1"/>
  <c r="E743" i="19"/>
  <c r="F743" i="19" s="1"/>
  <c r="E744" i="19"/>
  <c r="F744" i="19" s="1"/>
  <c r="E745" i="19"/>
  <c r="F745" i="19" s="1"/>
  <c r="E746" i="19"/>
  <c r="F746" i="19" s="1"/>
  <c r="E747" i="19"/>
  <c r="F747" i="19" s="1"/>
  <c r="E748" i="19"/>
  <c r="F748" i="19" s="1"/>
  <c r="E749" i="19"/>
  <c r="F749" i="19" s="1"/>
  <c r="E750" i="19"/>
  <c r="F750" i="19" s="1"/>
  <c r="E751" i="19"/>
  <c r="F751" i="19" s="1"/>
  <c r="E752" i="19"/>
  <c r="F752" i="19" s="1"/>
  <c r="E753" i="19"/>
  <c r="F753" i="19" s="1"/>
  <c r="E754" i="19"/>
  <c r="F754" i="19" s="1"/>
  <c r="E755" i="19"/>
  <c r="F755" i="19" s="1"/>
  <c r="E756" i="19"/>
  <c r="F756" i="19" s="1"/>
  <c r="E757" i="19"/>
  <c r="F757" i="19" s="1"/>
  <c r="E758" i="19"/>
  <c r="F758" i="19" s="1"/>
  <c r="E759" i="19"/>
  <c r="F759" i="19" s="1"/>
  <c r="E760" i="19"/>
  <c r="F760" i="19" s="1"/>
  <c r="E761" i="19"/>
  <c r="F761" i="19" s="1"/>
  <c r="E762" i="19"/>
  <c r="F762" i="19" s="1"/>
  <c r="E763" i="19"/>
  <c r="F763" i="19" s="1"/>
  <c r="E764" i="19"/>
  <c r="F764" i="19" s="1"/>
  <c r="E765" i="19"/>
  <c r="F765" i="19" s="1"/>
  <c r="E766" i="19"/>
  <c r="F766" i="19" s="1"/>
  <c r="E767" i="19"/>
  <c r="F767" i="19" s="1"/>
  <c r="E768" i="19"/>
  <c r="F768" i="19" s="1"/>
  <c r="E769" i="19"/>
  <c r="F769" i="19" s="1"/>
  <c r="E770" i="19"/>
  <c r="F770" i="19" s="1"/>
  <c r="E771" i="19"/>
  <c r="F771" i="19" s="1"/>
  <c r="E772" i="19"/>
  <c r="F772" i="19" s="1"/>
  <c r="E773" i="19"/>
  <c r="F773" i="19" s="1"/>
  <c r="E774" i="19"/>
  <c r="F774" i="19" s="1"/>
  <c r="E775" i="19"/>
  <c r="F775" i="19" s="1"/>
  <c r="E776" i="19"/>
  <c r="F776" i="19" s="1"/>
  <c r="E777" i="19"/>
  <c r="F777" i="19" s="1"/>
  <c r="E778" i="19"/>
  <c r="F778" i="19" s="1"/>
  <c r="E779" i="19"/>
  <c r="F779" i="19" s="1"/>
  <c r="E780" i="19"/>
  <c r="F780" i="19" s="1"/>
  <c r="E781" i="19"/>
  <c r="F781" i="19" s="1"/>
  <c r="E782" i="19"/>
  <c r="F782" i="19" s="1"/>
  <c r="E783" i="19"/>
  <c r="F783" i="19" s="1"/>
  <c r="E784" i="19"/>
  <c r="F784" i="19" s="1"/>
  <c r="E785" i="19"/>
  <c r="F785" i="19" s="1"/>
  <c r="E786" i="19"/>
  <c r="F786" i="19" s="1"/>
  <c r="E787" i="19"/>
  <c r="F787" i="19" s="1"/>
  <c r="E788" i="19"/>
  <c r="F788" i="19" s="1"/>
  <c r="E789" i="19"/>
  <c r="F789" i="19" s="1"/>
  <c r="E790" i="19"/>
  <c r="F790" i="19" s="1"/>
  <c r="E791" i="19"/>
  <c r="F791" i="19" s="1"/>
  <c r="E792" i="19"/>
  <c r="F792" i="19" s="1"/>
  <c r="E793" i="19"/>
  <c r="F793" i="19" s="1"/>
  <c r="E794" i="19"/>
  <c r="F794" i="19" s="1"/>
  <c r="E795" i="19"/>
  <c r="F795" i="19" s="1"/>
  <c r="E796" i="19"/>
  <c r="F796" i="19" s="1"/>
  <c r="E797" i="19"/>
  <c r="F797" i="19" s="1"/>
  <c r="E798" i="19"/>
  <c r="F798" i="19" s="1"/>
  <c r="E799" i="19"/>
  <c r="F799" i="19" s="1"/>
  <c r="E800" i="19"/>
  <c r="F800" i="19" s="1"/>
  <c r="E801" i="19"/>
  <c r="F801" i="19" s="1"/>
  <c r="E802" i="19"/>
  <c r="F802" i="19" s="1"/>
  <c r="E803" i="19"/>
  <c r="F803" i="19" s="1"/>
  <c r="E804" i="19"/>
  <c r="F804" i="19" s="1"/>
  <c r="E805" i="19"/>
  <c r="F805" i="19" s="1"/>
  <c r="E806" i="19"/>
  <c r="F806" i="19" s="1"/>
  <c r="E807" i="19"/>
  <c r="F807" i="19" s="1"/>
  <c r="E808" i="19"/>
  <c r="F808" i="19" s="1"/>
  <c r="E809" i="19"/>
  <c r="F809" i="19" s="1"/>
  <c r="E810" i="19"/>
  <c r="F810" i="19" s="1"/>
  <c r="E811" i="19"/>
  <c r="F811" i="19" s="1"/>
  <c r="E812" i="19"/>
  <c r="F812" i="19" s="1"/>
  <c r="E813" i="19"/>
  <c r="F813" i="19" s="1"/>
  <c r="E814" i="19"/>
  <c r="F814" i="19" s="1"/>
  <c r="E815" i="19"/>
  <c r="F815" i="19" s="1"/>
  <c r="E816" i="19"/>
  <c r="F816" i="19" s="1"/>
  <c r="E817" i="19"/>
  <c r="F817" i="19" s="1"/>
  <c r="E818" i="19"/>
  <c r="F818" i="19" s="1"/>
  <c r="E819" i="19"/>
  <c r="F819" i="19" s="1"/>
  <c r="E820" i="19"/>
  <c r="F820" i="19" s="1"/>
  <c r="E821" i="19"/>
  <c r="F821" i="19" s="1"/>
  <c r="E822" i="19"/>
  <c r="F822" i="19" s="1"/>
  <c r="E823" i="19"/>
  <c r="F823" i="19" s="1"/>
  <c r="E824" i="19"/>
  <c r="F824" i="19" s="1"/>
  <c r="E825" i="19"/>
  <c r="F825" i="19" s="1"/>
  <c r="E826" i="19"/>
  <c r="F826" i="19" s="1"/>
  <c r="E827" i="19"/>
  <c r="F827" i="19" s="1"/>
  <c r="E828" i="19"/>
  <c r="F828" i="19" s="1"/>
  <c r="E829" i="19"/>
  <c r="F829" i="19" s="1"/>
  <c r="E830" i="19"/>
  <c r="F830" i="19" s="1"/>
  <c r="E831" i="19"/>
  <c r="F831" i="19" s="1"/>
  <c r="E832" i="19"/>
  <c r="F832" i="19" s="1"/>
  <c r="E833" i="19"/>
  <c r="F833" i="19" s="1"/>
  <c r="E834" i="19"/>
  <c r="F834" i="19" s="1"/>
  <c r="E835" i="19"/>
  <c r="F835" i="19" s="1"/>
  <c r="E836" i="19"/>
  <c r="F836" i="19" s="1"/>
  <c r="E837" i="19"/>
  <c r="F837" i="19" s="1"/>
  <c r="E838" i="19"/>
  <c r="F838" i="19" s="1"/>
  <c r="E839" i="19"/>
  <c r="F839" i="19" s="1"/>
  <c r="E840" i="19"/>
  <c r="F840" i="19" s="1"/>
  <c r="E841" i="19"/>
  <c r="F841" i="19" s="1"/>
  <c r="E842" i="19"/>
  <c r="F842" i="19" s="1"/>
  <c r="E843" i="19"/>
  <c r="F843" i="19" s="1"/>
  <c r="E844" i="19"/>
  <c r="F844" i="19" s="1"/>
  <c r="E845" i="19"/>
  <c r="F845" i="19" s="1"/>
  <c r="E846" i="19"/>
  <c r="F846" i="19" s="1"/>
  <c r="E847" i="19"/>
  <c r="F847" i="19" s="1"/>
  <c r="E848" i="19"/>
  <c r="F848" i="19" s="1"/>
  <c r="E849" i="19"/>
  <c r="F849" i="19" s="1"/>
  <c r="E850" i="19"/>
  <c r="F850" i="19" s="1"/>
  <c r="E851" i="19"/>
  <c r="F851" i="19" s="1"/>
  <c r="E852" i="19"/>
  <c r="F852" i="19" s="1"/>
  <c r="E853" i="19"/>
  <c r="F853" i="19" s="1"/>
  <c r="E854" i="19"/>
  <c r="F854" i="19" s="1"/>
  <c r="E855" i="19"/>
  <c r="F855" i="19" s="1"/>
  <c r="E856" i="19"/>
  <c r="F856" i="19" s="1"/>
  <c r="E857" i="19"/>
  <c r="F857" i="19" s="1"/>
  <c r="E858" i="19"/>
  <c r="F858" i="19" s="1"/>
  <c r="E859" i="19"/>
  <c r="F859" i="19" s="1"/>
  <c r="E860" i="19"/>
  <c r="F860" i="19" s="1"/>
  <c r="E861" i="19"/>
  <c r="F861" i="19" s="1"/>
  <c r="E862" i="19"/>
  <c r="F862" i="19" s="1"/>
  <c r="E863" i="19"/>
  <c r="F863" i="19" s="1"/>
  <c r="E864" i="19"/>
  <c r="F864" i="19" s="1"/>
  <c r="E865" i="19"/>
  <c r="F865" i="19" s="1"/>
  <c r="E866" i="19"/>
  <c r="F866" i="19" s="1"/>
  <c r="E867" i="19"/>
  <c r="F867" i="19" s="1"/>
  <c r="E868" i="19"/>
  <c r="F868" i="19" s="1"/>
  <c r="E869" i="19"/>
  <c r="F869" i="19" s="1"/>
  <c r="E870" i="19"/>
  <c r="F870" i="19" s="1"/>
  <c r="E871" i="19"/>
  <c r="F871" i="19" s="1"/>
  <c r="E872" i="19"/>
  <c r="F872" i="19" s="1"/>
  <c r="E873" i="19"/>
  <c r="F873" i="19" s="1"/>
  <c r="E874" i="19"/>
  <c r="F874" i="19" s="1"/>
  <c r="E875" i="19"/>
  <c r="F875" i="19" s="1"/>
  <c r="E876" i="19"/>
  <c r="F876" i="19" s="1"/>
  <c r="E877" i="19"/>
  <c r="F877" i="19" s="1"/>
  <c r="E878" i="19"/>
  <c r="F878" i="19" s="1"/>
  <c r="E879" i="19"/>
  <c r="F879" i="19" s="1"/>
  <c r="E880" i="19"/>
  <c r="F880" i="19" s="1"/>
  <c r="E881" i="19"/>
  <c r="F881" i="19" s="1"/>
  <c r="E882" i="19"/>
  <c r="F882" i="19" s="1"/>
  <c r="E883" i="19"/>
  <c r="F883" i="19" s="1"/>
  <c r="E884" i="19"/>
  <c r="F884" i="19" s="1"/>
  <c r="E885" i="19"/>
  <c r="F885" i="19" s="1"/>
  <c r="E886" i="19"/>
  <c r="F886" i="19" s="1"/>
  <c r="E887" i="19"/>
  <c r="F887" i="19" s="1"/>
  <c r="E888" i="19"/>
  <c r="F888" i="19" s="1"/>
  <c r="E889" i="19"/>
  <c r="F889" i="19" s="1"/>
  <c r="E890" i="19"/>
  <c r="F890" i="19" s="1"/>
  <c r="E891" i="19"/>
  <c r="F891" i="19" s="1"/>
  <c r="E892" i="19"/>
  <c r="F892" i="19" s="1"/>
  <c r="E893" i="19"/>
  <c r="F893" i="19" s="1"/>
  <c r="E894" i="19"/>
  <c r="F894" i="19" s="1"/>
  <c r="E895" i="19"/>
  <c r="F895" i="19" s="1"/>
  <c r="E896" i="19"/>
  <c r="F896" i="19" s="1"/>
  <c r="E897" i="19"/>
  <c r="F897" i="19" s="1"/>
  <c r="E898" i="19"/>
  <c r="F898" i="19" s="1"/>
  <c r="E899" i="19"/>
  <c r="F899" i="19" s="1"/>
  <c r="E900" i="19"/>
  <c r="F900" i="19" s="1"/>
  <c r="E901" i="19"/>
  <c r="F901" i="19" s="1"/>
  <c r="E902" i="19"/>
  <c r="F902" i="19" s="1"/>
  <c r="E903" i="19"/>
  <c r="F903" i="19" s="1"/>
  <c r="E904" i="19"/>
  <c r="F904" i="19" s="1"/>
  <c r="E905" i="19"/>
  <c r="F905" i="19" s="1"/>
  <c r="E906" i="19"/>
  <c r="F906" i="19" s="1"/>
  <c r="E907" i="19"/>
  <c r="F907" i="19" s="1"/>
  <c r="E908" i="19"/>
  <c r="F908" i="19" s="1"/>
  <c r="E909" i="19"/>
  <c r="F909" i="19" s="1"/>
  <c r="E910" i="19"/>
  <c r="F910" i="19" s="1"/>
  <c r="E911" i="19"/>
  <c r="F911" i="19" s="1"/>
  <c r="E912" i="19"/>
  <c r="F912" i="19" s="1"/>
  <c r="E913" i="19"/>
  <c r="F913" i="19" s="1"/>
  <c r="E914" i="19"/>
  <c r="F914" i="19" s="1"/>
  <c r="E915" i="19"/>
  <c r="F915" i="19" s="1"/>
  <c r="E916" i="19"/>
  <c r="F916" i="19" s="1"/>
  <c r="E917" i="19"/>
  <c r="F917" i="19" s="1"/>
  <c r="E918" i="19"/>
  <c r="F918" i="19" s="1"/>
  <c r="E919" i="19"/>
  <c r="F919" i="19" s="1"/>
  <c r="E920" i="19"/>
  <c r="F920" i="19" s="1"/>
  <c r="E921" i="19"/>
  <c r="F921" i="19" s="1"/>
  <c r="E922" i="19"/>
  <c r="F922" i="19" s="1"/>
  <c r="E923" i="19"/>
  <c r="F923" i="19" s="1"/>
  <c r="E924" i="19"/>
  <c r="F924" i="19" s="1"/>
  <c r="E925" i="19"/>
  <c r="F925" i="19" s="1"/>
  <c r="E926" i="19"/>
  <c r="F926" i="19" s="1"/>
  <c r="E927" i="19"/>
  <c r="F927" i="19" s="1"/>
  <c r="E928" i="19"/>
  <c r="F928" i="19" s="1"/>
  <c r="E929" i="19"/>
  <c r="F929" i="19" s="1"/>
  <c r="E930" i="19"/>
  <c r="F930" i="19" s="1"/>
  <c r="E931" i="19"/>
  <c r="F931" i="19" s="1"/>
  <c r="E932" i="19"/>
  <c r="F932" i="19" s="1"/>
  <c r="E933" i="19"/>
  <c r="F933" i="19" s="1"/>
  <c r="E934" i="19"/>
  <c r="F934" i="19" s="1"/>
  <c r="E935" i="19"/>
  <c r="F935" i="19" s="1"/>
  <c r="E936" i="19"/>
  <c r="F936" i="19" s="1"/>
  <c r="E937" i="19"/>
  <c r="F937" i="19" s="1"/>
  <c r="E938" i="19"/>
  <c r="F938" i="19" s="1"/>
  <c r="E939" i="19"/>
  <c r="F939" i="19" s="1"/>
  <c r="E940" i="19"/>
  <c r="F940" i="19" s="1"/>
  <c r="E941" i="19"/>
  <c r="F941" i="19" s="1"/>
  <c r="E942" i="19"/>
  <c r="F942" i="19" s="1"/>
  <c r="E943" i="19"/>
  <c r="F943" i="19" s="1"/>
  <c r="E944" i="19"/>
  <c r="F944" i="19" s="1"/>
  <c r="E945" i="19"/>
  <c r="F945" i="19" s="1"/>
  <c r="E946" i="19"/>
  <c r="F946" i="19" s="1"/>
  <c r="E947" i="19"/>
  <c r="F947" i="19" s="1"/>
  <c r="E948" i="19"/>
  <c r="F948" i="19" s="1"/>
  <c r="E949" i="19"/>
  <c r="F949" i="19" s="1"/>
  <c r="E950" i="19"/>
  <c r="F950" i="19" s="1"/>
  <c r="E951" i="19"/>
  <c r="F951" i="19" s="1"/>
  <c r="E952" i="19"/>
  <c r="F952" i="19" s="1"/>
  <c r="E953" i="19"/>
  <c r="F953" i="19" s="1"/>
  <c r="E954" i="19"/>
  <c r="F954" i="19" s="1"/>
  <c r="E955" i="19"/>
  <c r="F955" i="19" s="1"/>
  <c r="E956" i="19"/>
  <c r="F956" i="19" s="1"/>
  <c r="E957" i="19"/>
  <c r="F957" i="19" s="1"/>
  <c r="E958" i="19"/>
  <c r="F958" i="19" s="1"/>
  <c r="E959" i="19"/>
  <c r="F959" i="19" s="1"/>
  <c r="E960" i="19"/>
  <c r="F960" i="19" s="1"/>
  <c r="E961" i="19"/>
  <c r="F961" i="19" s="1"/>
  <c r="E962" i="19"/>
  <c r="F962" i="19" s="1"/>
  <c r="E963" i="19"/>
  <c r="F963" i="19" s="1"/>
  <c r="E964" i="19"/>
  <c r="F964" i="19" s="1"/>
  <c r="E965" i="19"/>
  <c r="F965" i="19" s="1"/>
  <c r="E966" i="19"/>
  <c r="F966" i="19" s="1"/>
  <c r="E967" i="19"/>
  <c r="F967" i="19" s="1"/>
  <c r="E968" i="19"/>
  <c r="F968" i="19" s="1"/>
  <c r="E969" i="19"/>
  <c r="F969" i="19" s="1"/>
  <c r="E970" i="19"/>
  <c r="F970" i="19" s="1"/>
  <c r="E971" i="19"/>
  <c r="F971" i="19" s="1"/>
  <c r="E972" i="19"/>
  <c r="F972" i="19" s="1"/>
  <c r="E973" i="19"/>
  <c r="F973" i="19" s="1"/>
  <c r="E974" i="19"/>
  <c r="F974" i="19" s="1"/>
  <c r="E975" i="19"/>
  <c r="F975" i="19" s="1"/>
  <c r="E976" i="19"/>
  <c r="F976" i="19" s="1"/>
  <c r="E977" i="19"/>
  <c r="F977" i="19" s="1"/>
  <c r="E978" i="19"/>
  <c r="F978" i="19" s="1"/>
  <c r="E979" i="19"/>
  <c r="F979" i="19" s="1"/>
  <c r="E980" i="19"/>
  <c r="F980" i="19" s="1"/>
  <c r="E981" i="19"/>
  <c r="F981" i="19" s="1"/>
  <c r="E982" i="19"/>
  <c r="F982" i="19" s="1"/>
  <c r="E983" i="19"/>
  <c r="F983" i="19" s="1"/>
  <c r="E984" i="19"/>
  <c r="F984" i="19" s="1"/>
  <c r="E985" i="19"/>
  <c r="F985" i="19" s="1"/>
  <c r="E986" i="19"/>
  <c r="F986" i="19" s="1"/>
  <c r="E987" i="19"/>
  <c r="F987" i="19" s="1"/>
  <c r="E988" i="19"/>
  <c r="F988" i="19" s="1"/>
  <c r="E989" i="19"/>
  <c r="F989" i="19" s="1"/>
  <c r="E990" i="19"/>
  <c r="F990" i="19" s="1"/>
  <c r="E991" i="19"/>
  <c r="F991" i="19" s="1"/>
  <c r="E992" i="19"/>
  <c r="F992" i="19" s="1"/>
  <c r="E993" i="19"/>
  <c r="F993" i="19" s="1"/>
  <c r="E994" i="19"/>
  <c r="F994" i="19" s="1"/>
  <c r="E995" i="19"/>
  <c r="F995" i="19" s="1"/>
  <c r="E996" i="19"/>
  <c r="F996" i="19" s="1"/>
  <c r="E997" i="19"/>
  <c r="F997" i="19" s="1"/>
  <c r="E998" i="19"/>
  <c r="F998" i="19" s="1"/>
  <c r="E999" i="19"/>
  <c r="F999" i="19" s="1"/>
  <c r="E1000" i="19"/>
  <c r="F1000" i="19" s="1"/>
  <c r="E1001" i="19"/>
  <c r="F1001" i="19" s="1"/>
  <c r="E1002" i="19"/>
  <c r="F1002" i="19" s="1"/>
  <c r="E1003" i="19"/>
  <c r="F1003" i="19" s="1"/>
  <c r="E1004" i="19"/>
  <c r="F1004" i="19" s="1"/>
  <c r="E1005" i="19"/>
  <c r="F1005" i="19" s="1"/>
  <c r="E1006" i="19"/>
  <c r="F1006" i="19" s="1"/>
  <c r="E1007" i="19"/>
  <c r="F1007" i="19" s="1"/>
  <c r="E1008" i="19"/>
  <c r="F1008" i="19" s="1"/>
  <c r="E1009" i="19"/>
  <c r="F1009" i="19" s="1"/>
  <c r="E1010" i="19"/>
  <c r="F1010" i="19" s="1"/>
  <c r="E1011" i="19"/>
  <c r="F1011" i="19" s="1"/>
  <c r="E1012" i="19"/>
  <c r="F1012" i="19" s="1"/>
  <c r="E1013" i="19"/>
  <c r="F1013" i="19" s="1"/>
  <c r="E1014" i="19"/>
  <c r="F1014" i="19" s="1"/>
  <c r="E1015" i="19"/>
  <c r="F1015" i="19" s="1"/>
  <c r="E1016" i="19"/>
  <c r="F1016" i="19" s="1"/>
  <c r="E1017" i="19"/>
  <c r="F1017" i="19" s="1"/>
  <c r="E1018" i="19"/>
  <c r="F1018" i="19" s="1"/>
  <c r="E1019" i="19"/>
  <c r="F1019" i="19" s="1"/>
  <c r="E1020" i="19"/>
  <c r="F1020" i="19" s="1"/>
  <c r="E1021" i="19"/>
  <c r="F1021" i="19" s="1"/>
  <c r="E1022" i="19"/>
  <c r="F1022" i="19" s="1"/>
  <c r="E1023" i="19"/>
  <c r="F1023" i="19" s="1"/>
  <c r="E1024" i="19"/>
  <c r="F1024" i="19" s="1"/>
  <c r="E1025" i="19"/>
  <c r="F1025" i="19" s="1"/>
  <c r="E1026" i="19"/>
  <c r="F1026" i="19" s="1"/>
  <c r="E1027" i="19"/>
  <c r="F1027" i="19" s="1"/>
  <c r="E1028" i="19"/>
  <c r="F1028" i="19" s="1"/>
  <c r="E1029" i="19"/>
  <c r="F1029" i="19" s="1"/>
  <c r="E1030" i="19"/>
  <c r="F1030" i="19" s="1"/>
  <c r="E1031" i="19"/>
  <c r="F1031" i="19" s="1"/>
  <c r="E1032" i="19"/>
  <c r="F1032" i="19" s="1"/>
  <c r="E1033" i="19"/>
  <c r="F1033" i="19" s="1"/>
  <c r="E1034" i="19"/>
  <c r="F1034" i="19" s="1"/>
  <c r="E1035" i="19"/>
  <c r="F1035" i="19" s="1"/>
  <c r="E1036" i="19"/>
  <c r="F1036" i="19" s="1"/>
  <c r="E1037" i="19"/>
  <c r="F1037" i="19" s="1"/>
  <c r="E1038" i="19"/>
  <c r="F1038" i="19" s="1"/>
  <c r="E1039" i="19"/>
  <c r="F1039" i="19" s="1"/>
  <c r="E1040" i="19"/>
  <c r="F1040" i="19" s="1"/>
  <c r="E1041" i="19"/>
  <c r="F1041" i="19" s="1"/>
  <c r="E1042" i="19"/>
  <c r="F1042" i="19" s="1"/>
  <c r="E1043" i="19"/>
  <c r="F1043" i="19" s="1"/>
  <c r="E1044" i="19"/>
  <c r="F1044" i="19" s="1"/>
  <c r="E1045" i="19"/>
  <c r="F1045" i="19" s="1"/>
  <c r="E1046" i="19"/>
  <c r="F1046" i="19" s="1"/>
  <c r="E1047" i="19"/>
  <c r="F1047" i="19" s="1"/>
  <c r="E1048" i="19"/>
  <c r="F1048" i="19" s="1"/>
  <c r="E1049" i="19"/>
  <c r="F1049" i="19" s="1"/>
  <c r="E1050" i="19"/>
  <c r="F1050" i="19" s="1"/>
  <c r="E1051" i="19"/>
  <c r="F1051" i="19" s="1"/>
  <c r="E1052" i="19"/>
  <c r="F1052" i="19" s="1"/>
  <c r="E1053" i="19"/>
  <c r="F1053" i="19" s="1"/>
  <c r="E1054" i="19"/>
  <c r="F1054" i="19" s="1"/>
  <c r="E1055" i="19"/>
  <c r="F1055" i="19" s="1"/>
  <c r="E1056" i="19"/>
  <c r="F1056" i="19" s="1"/>
  <c r="E1057" i="19"/>
  <c r="F1057" i="19" s="1"/>
  <c r="E1058" i="19"/>
  <c r="F1058" i="19" s="1"/>
  <c r="E1059" i="19"/>
  <c r="F1059" i="19" s="1"/>
  <c r="E1060" i="19"/>
  <c r="F1060" i="19" s="1"/>
  <c r="E1061" i="19"/>
  <c r="F1061" i="19" s="1"/>
  <c r="E1062" i="19"/>
  <c r="F1062" i="19" s="1"/>
  <c r="E1063" i="19"/>
  <c r="F1063" i="19" s="1"/>
  <c r="E1064" i="19"/>
  <c r="F1064" i="19" s="1"/>
  <c r="E1065" i="19"/>
  <c r="F1065" i="19" s="1"/>
  <c r="E1066" i="19"/>
  <c r="F1066" i="19" s="1"/>
  <c r="E1067" i="19"/>
  <c r="F1067" i="19" s="1"/>
  <c r="E1068" i="19"/>
  <c r="F1068" i="19" s="1"/>
  <c r="E1069" i="19"/>
  <c r="F1069" i="19" s="1"/>
  <c r="E1070" i="19"/>
  <c r="F1070" i="19" s="1"/>
  <c r="E1071" i="19"/>
  <c r="F1071" i="19" s="1"/>
  <c r="E1072" i="19"/>
  <c r="F1072" i="19" s="1"/>
  <c r="E1073" i="19"/>
  <c r="F1073" i="19" s="1"/>
  <c r="E1074" i="19"/>
  <c r="F1074" i="19" s="1"/>
  <c r="E1075" i="19"/>
  <c r="F1075" i="19" s="1"/>
  <c r="E1076" i="19"/>
  <c r="F1076" i="19" s="1"/>
  <c r="E1077" i="19"/>
  <c r="F1077" i="19" s="1"/>
  <c r="E1078" i="19"/>
  <c r="F1078" i="19" s="1"/>
  <c r="E1079" i="19"/>
  <c r="F1079" i="19" s="1"/>
  <c r="E1080" i="19"/>
  <c r="F1080" i="19" s="1"/>
  <c r="E1081" i="19"/>
  <c r="F1081" i="19" s="1"/>
  <c r="E1082" i="19"/>
  <c r="F1082" i="19" s="1"/>
  <c r="E1083" i="19"/>
  <c r="F1083" i="19" s="1"/>
  <c r="E1084" i="19"/>
  <c r="F1084" i="19" s="1"/>
  <c r="E1085" i="19"/>
  <c r="F1085" i="19" s="1"/>
  <c r="E1086" i="19"/>
  <c r="F1086" i="19" s="1"/>
  <c r="E1087" i="19"/>
  <c r="F1087" i="19" s="1"/>
  <c r="E1088" i="19"/>
  <c r="F1088" i="19" s="1"/>
  <c r="E1089" i="19"/>
  <c r="F1089" i="19" s="1"/>
  <c r="E1090" i="19"/>
  <c r="F1090" i="19" s="1"/>
  <c r="E1091" i="19"/>
  <c r="F1091" i="19" s="1"/>
  <c r="E1092" i="19"/>
  <c r="F1092" i="19" s="1"/>
  <c r="E1093" i="19"/>
  <c r="F1093" i="19" s="1"/>
  <c r="E1094" i="19"/>
  <c r="F1094" i="19" s="1"/>
  <c r="E1095" i="19"/>
  <c r="F1095" i="19" s="1"/>
  <c r="E1096" i="19"/>
  <c r="F1096" i="19" s="1"/>
  <c r="E1097" i="19"/>
  <c r="F1097" i="19" s="1"/>
  <c r="E1098" i="19"/>
  <c r="E1099" i="19"/>
  <c r="F1099" i="19" s="1"/>
  <c r="E1100" i="19"/>
  <c r="F1100" i="19" s="1"/>
  <c r="E1101" i="19"/>
  <c r="F1101" i="19" s="1"/>
  <c r="E1102" i="19"/>
  <c r="F1102" i="19" s="1"/>
  <c r="E1103" i="19"/>
  <c r="F1103" i="19" s="1"/>
  <c r="E1104" i="19"/>
  <c r="F1104" i="19" s="1"/>
  <c r="E1105" i="19"/>
  <c r="F1105" i="19" s="1"/>
  <c r="E1106" i="19"/>
  <c r="F1106" i="19" s="1"/>
  <c r="E1107" i="19"/>
  <c r="F1107" i="19" s="1"/>
  <c r="E1108" i="19"/>
  <c r="F1108" i="19" s="1"/>
  <c r="E1109" i="19"/>
  <c r="F1109" i="19" s="1"/>
  <c r="E1110" i="19"/>
  <c r="F1110" i="19" s="1"/>
  <c r="E1111" i="19"/>
  <c r="F1111" i="19" s="1"/>
  <c r="E1112" i="19"/>
  <c r="F1112" i="19" s="1"/>
  <c r="E1113" i="19"/>
  <c r="F1113" i="19" s="1"/>
  <c r="E1114" i="19"/>
  <c r="F1114" i="19" s="1"/>
  <c r="E1115" i="19"/>
  <c r="F1115" i="19" s="1"/>
  <c r="E1116" i="19"/>
  <c r="F1116" i="19" s="1"/>
  <c r="E1117" i="19"/>
  <c r="F1117" i="19" s="1"/>
  <c r="E1118" i="19"/>
  <c r="F1118" i="19" s="1"/>
  <c r="E1119" i="19"/>
  <c r="F1119" i="19" s="1"/>
  <c r="E1120" i="19"/>
  <c r="F1120" i="19" s="1"/>
  <c r="E1121" i="19"/>
  <c r="F1121" i="19" s="1"/>
  <c r="E1122" i="19"/>
  <c r="F1122" i="19" s="1"/>
  <c r="E1123" i="19"/>
  <c r="F1123" i="19" s="1"/>
  <c r="E1124" i="19"/>
  <c r="F1124" i="19" s="1"/>
  <c r="E1125" i="19"/>
  <c r="F1125" i="19" s="1"/>
  <c r="E1126" i="19"/>
  <c r="F1126" i="19" s="1"/>
  <c r="E1127" i="19"/>
  <c r="F1127" i="19" s="1"/>
  <c r="E1128" i="19"/>
  <c r="F1128" i="19" s="1"/>
  <c r="E1129" i="19"/>
  <c r="F1129" i="19" s="1"/>
  <c r="E1130" i="19"/>
  <c r="F1130" i="19" s="1"/>
  <c r="E1131" i="19"/>
  <c r="F1131" i="19" s="1"/>
  <c r="E1132" i="19"/>
  <c r="F1132" i="19" s="1"/>
  <c r="E1133" i="19"/>
  <c r="F1133" i="19" s="1"/>
  <c r="E1134" i="19"/>
  <c r="F1134" i="19" s="1"/>
  <c r="E1135" i="19"/>
  <c r="F1135" i="19" s="1"/>
  <c r="E1136" i="19"/>
  <c r="F1136" i="19" s="1"/>
  <c r="E1137" i="19"/>
  <c r="F1137" i="19" s="1"/>
  <c r="E1138" i="19"/>
  <c r="F1138" i="19" s="1"/>
  <c r="E1139" i="19"/>
  <c r="F1139" i="19" s="1"/>
  <c r="E1140" i="19"/>
  <c r="F1140" i="19" s="1"/>
  <c r="E1141" i="19"/>
  <c r="F1141" i="19" s="1"/>
  <c r="E1142" i="19"/>
  <c r="F1142" i="19" s="1"/>
  <c r="E1143" i="19"/>
  <c r="F1143" i="19" s="1"/>
  <c r="E1144" i="19"/>
  <c r="F1144" i="19" s="1"/>
  <c r="E1145" i="19"/>
  <c r="F1145" i="19" s="1"/>
  <c r="E1146" i="19"/>
  <c r="F1146" i="19" s="1"/>
  <c r="E1147" i="19"/>
  <c r="F1147" i="19" s="1"/>
  <c r="E1148" i="19"/>
  <c r="F1148" i="19" s="1"/>
  <c r="E1149" i="19"/>
  <c r="F1149" i="19" s="1"/>
  <c r="E1150" i="19"/>
  <c r="F1150" i="19" s="1"/>
  <c r="E1151" i="19"/>
  <c r="F1151" i="19" s="1"/>
  <c r="E1152" i="19"/>
  <c r="F1152" i="19" s="1"/>
  <c r="E1153" i="19"/>
  <c r="F1153" i="19" s="1"/>
  <c r="E1154" i="19"/>
  <c r="F1154" i="19" s="1"/>
  <c r="E1155" i="19"/>
  <c r="F1155" i="19" s="1"/>
  <c r="E1156" i="19"/>
  <c r="F1156" i="19" s="1"/>
  <c r="E1157" i="19"/>
  <c r="F1157" i="19" s="1"/>
  <c r="E1158" i="19"/>
  <c r="F1158" i="19" s="1"/>
  <c r="E1159" i="19"/>
  <c r="F1159" i="19" s="1"/>
  <c r="E1160" i="19"/>
  <c r="F1160" i="19" s="1"/>
  <c r="E1161" i="19"/>
  <c r="F1161" i="19" s="1"/>
  <c r="E1162" i="19"/>
  <c r="F1162" i="19" s="1"/>
  <c r="E1163" i="19"/>
  <c r="F1163" i="19" s="1"/>
  <c r="E1164" i="19"/>
  <c r="F1164" i="19" s="1"/>
  <c r="E1165" i="19"/>
  <c r="F1165" i="19" s="1"/>
  <c r="E1166" i="19"/>
  <c r="F1166" i="19" s="1"/>
  <c r="E1167" i="19"/>
  <c r="F1167" i="19" s="1"/>
  <c r="E1168" i="19"/>
  <c r="F1168" i="19" s="1"/>
  <c r="E1169" i="19"/>
  <c r="F1169" i="19" s="1"/>
  <c r="E1170" i="19"/>
  <c r="F1170" i="19" s="1"/>
  <c r="E1171" i="19"/>
  <c r="F1171" i="19" s="1"/>
  <c r="E1172" i="19"/>
  <c r="F1172" i="19" s="1"/>
  <c r="E1173" i="19"/>
  <c r="F1173" i="19" s="1"/>
  <c r="E1174" i="19"/>
  <c r="F1174" i="19" s="1"/>
  <c r="E1175" i="19"/>
  <c r="F1175" i="19" s="1"/>
  <c r="E1176" i="19"/>
  <c r="F1176" i="19" s="1"/>
  <c r="E1177" i="19"/>
  <c r="F1177" i="19" s="1"/>
  <c r="E1178" i="19"/>
  <c r="F1178" i="19" s="1"/>
  <c r="E1179" i="19"/>
  <c r="F1179" i="19" s="1"/>
  <c r="E1180" i="19"/>
  <c r="F1180" i="19" s="1"/>
  <c r="E1181" i="19"/>
  <c r="F1181" i="19" s="1"/>
  <c r="E1182" i="19"/>
  <c r="F1182" i="19" s="1"/>
  <c r="E1183" i="19"/>
  <c r="F1183" i="19" s="1"/>
  <c r="E1184" i="19"/>
  <c r="F1184" i="19" s="1"/>
  <c r="E1185" i="19"/>
  <c r="F1185" i="19" s="1"/>
  <c r="E1186" i="19"/>
  <c r="F1186" i="19" s="1"/>
  <c r="E1187" i="19"/>
  <c r="F1187" i="19" s="1"/>
  <c r="E1188" i="19"/>
  <c r="F1188" i="19" s="1"/>
  <c r="E1189" i="19"/>
  <c r="F1189" i="19" s="1"/>
  <c r="E1190" i="19"/>
  <c r="F1190" i="19" s="1"/>
  <c r="E1191" i="19"/>
  <c r="F1191" i="19" s="1"/>
  <c r="E1192" i="19"/>
  <c r="F1192" i="19" s="1"/>
  <c r="E1193" i="19"/>
  <c r="F1193" i="19" s="1"/>
  <c r="E1194" i="19"/>
  <c r="F1194" i="19" s="1"/>
  <c r="E1195" i="19"/>
  <c r="F1195" i="19" s="1"/>
  <c r="E1196" i="19"/>
  <c r="F1196" i="19" s="1"/>
  <c r="E1197" i="19"/>
  <c r="F1197" i="19" s="1"/>
  <c r="E1198" i="19"/>
  <c r="F1198" i="19" s="1"/>
  <c r="E1199" i="19"/>
  <c r="F1199" i="19" s="1"/>
  <c r="E1200" i="19"/>
  <c r="F1200" i="19" s="1"/>
  <c r="E1201" i="19"/>
  <c r="F1201" i="19" s="1"/>
  <c r="E1202" i="19"/>
  <c r="F1202" i="19" s="1"/>
  <c r="E1203" i="19"/>
  <c r="F1203" i="19" s="1"/>
  <c r="E1204" i="19"/>
  <c r="F1204" i="19" s="1"/>
  <c r="E1205" i="19"/>
  <c r="F1205" i="19" s="1"/>
  <c r="E1206" i="19"/>
  <c r="F1206" i="19" s="1"/>
  <c r="E1207" i="19"/>
  <c r="F1207" i="19" s="1"/>
  <c r="E1208" i="19"/>
  <c r="F1208" i="19" s="1"/>
  <c r="E1209" i="19"/>
  <c r="F1209" i="19" s="1"/>
  <c r="E1210" i="19"/>
  <c r="F1210" i="19" s="1"/>
  <c r="E1211" i="19"/>
  <c r="F1211" i="19" s="1"/>
  <c r="E1212" i="19"/>
  <c r="F1212" i="19" s="1"/>
  <c r="E1213" i="19"/>
  <c r="F1213" i="19" s="1"/>
  <c r="E1214" i="19"/>
  <c r="F1214" i="19" s="1"/>
  <c r="E1215" i="19"/>
  <c r="F1215" i="19" s="1"/>
  <c r="E1216" i="19"/>
  <c r="F1216" i="19" s="1"/>
  <c r="E1217" i="19"/>
  <c r="F1217" i="19" s="1"/>
  <c r="E1218" i="19"/>
  <c r="F1218" i="19" s="1"/>
  <c r="E1219" i="19"/>
  <c r="F1219" i="19" s="1"/>
  <c r="E1220" i="19"/>
  <c r="F1220" i="19" s="1"/>
  <c r="E1221" i="19"/>
  <c r="F1221" i="19" s="1"/>
  <c r="E1222" i="19"/>
  <c r="F1222" i="19" s="1"/>
  <c r="E1223" i="19"/>
  <c r="F1223" i="19" s="1"/>
  <c r="E1224" i="19"/>
  <c r="F1224" i="19" s="1"/>
  <c r="E1225" i="19"/>
  <c r="F1225" i="19" s="1"/>
  <c r="E1226" i="19"/>
  <c r="F1226" i="19" s="1"/>
  <c r="E1227" i="19"/>
  <c r="F1227" i="19" s="1"/>
  <c r="E1228" i="19"/>
  <c r="F1228" i="19" s="1"/>
  <c r="E1229" i="19"/>
  <c r="F1229" i="19" s="1"/>
  <c r="E1230" i="19"/>
  <c r="F1230" i="19" s="1"/>
  <c r="E1231" i="19"/>
  <c r="F1231" i="19" s="1"/>
  <c r="E1232" i="19"/>
  <c r="F1232" i="19" s="1"/>
  <c r="E1233" i="19"/>
  <c r="F1233" i="19" s="1"/>
  <c r="E1234" i="19"/>
  <c r="F1234" i="19" s="1"/>
  <c r="E1235" i="19"/>
  <c r="F1235" i="19" s="1"/>
  <c r="E1236" i="19"/>
  <c r="F1236" i="19" s="1"/>
  <c r="E1237" i="19"/>
  <c r="F1237" i="19" s="1"/>
  <c r="E1238" i="19"/>
  <c r="F1238" i="19" s="1"/>
  <c r="E1239" i="19"/>
  <c r="F1239" i="19" s="1"/>
  <c r="E1240" i="19"/>
  <c r="F1240" i="19" s="1"/>
  <c r="E1241" i="19"/>
  <c r="F1241" i="19" s="1"/>
  <c r="E1242" i="19"/>
  <c r="F1242" i="19" s="1"/>
  <c r="E1243" i="19"/>
  <c r="F1243" i="19" s="1"/>
  <c r="E1244" i="19"/>
  <c r="F1244" i="19" s="1"/>
  <c r="E1245" i="19"/>
  <c r="F1245" i="19" s="1"/>
  <c r="E1246" i="19"/>
  <c r="F1246" i="19" s="1"/>
  <c r="E1247" i="19"/>
  <c r="F1247" i="19" s="1"/>
  <c r="E1248" i="19"/>
  <c r="F1248" i="19" s="1"/>
  <c r="E1249" i="19"/>
  <c r="F1249" i="19" s="1"/>
  <c r="E1250" i="19"/>
  <c r="F1250" i="19" s="1"/>
  <c r="E1251" i="19"/>
  <c r="F1251" i="19" s="1"/>
  <c r="E1252" i="19"/>
  <c r="F1252" i="19" s="1"/>
  <c r="E1253" i="19"/>
  <c r="F1253" i="19" s="1"/>
  <c r="E1254" i="19"/>
  <c r="F1254" i="19" s="1"/>
  <c r="E1255" i="19"/>
  <c r="F1255" i="19" s="1"/>
  <c r="E1256" i="19"/>
  <c r="F1256" i="19" s="1"/>
  <c r="E1257" i="19"/>
  <c r="F1257" i="19" s="1"/>
  <c r="E1258" i="19"/>
  <c r="F1258" i="19" s="1"/>
  <c r="E1259" i="19"/>
  <c r="F1259" i="19" s="1"/>
  <c r="E1260" i="19"/>
  <c r="F1260" i="19" s="1"/>
  <c r="E1261" i="19"/>
  <c r="F1261" i="19" s="1"/>
  <c r="E1262" i="19"/>
  <c r="F1262" i="19" s="1"/>
  <c r="E1263" i="19"/>
  <c r="F1263" i="19" s="1"/>
  <c r="E1264" i="19"/>
  <c r="F1264" i="19" s="1"/>
  <c r="E1265" i="19"/>
  <c r="F1265" i="19" s="1"/>
  <c r="E1266" i="19"/>
  <c r="F1266" i="19" s="1"/>
  <c r="E1267" i="19"/>
  <c r="F1267" i="19" s="1"/>
  <c r="E1268" i="19"/>
  <c r="F1268" i="19" s="1"/>
  <c r="E1269" i="19"/>
  <c r="F1269" i="19" s="1"/>
  <c r="E1270" i="19"/>
  <c r="F1270" i="19" s="1"/>
  <c r="E1271" i="19"/>
  <c r="F1271" i="19" s="1"/>
  <c r="E1272" i="19"/>
  <c r="F1272" i="19" s="1"/>
  <c r="E1273" i="19"/>
  <c r="F1273" i="19" s="1"/>
  <c r="E1274" i="19"/>
  <c r="F1274" i="19" s="1"/>
  <c r="E1275" i="19"/>
  <c r="F1275" i="19" s="1"/>
  <c r="E1276" i="19"/>
  <c r="F1276" i="19" s="1"/>
  <c r="E1277" i="19"/>
  <c r="F1277" i="19" s="1"/>
  <c r="E1278" i="19"/>
  <c r="F1278" i="19" s="1"/>
  <c r="E1279" i="19"/>
  <c r="F1279" i="19" s="1"/>
  <c r="E1280" i="19"/>
  <c r="F1280" i="19" s="1"/>
  <c r="E1281" i="19"/>
  <c r="F1281" i="19" s="1"/>
  <c r="E1282" i="19"/>
  <c r="F1282" i="19" s="1"/>
  <c r="E1283" i="19"/>
  <c r="F1283" i="19" s="1"/>
  <c r="E1284" i="19"/>
  <c r="F1284" i="19" s="1"/>
  <c r="E1285" i="19"/>
  <c r="F1285" i="19" s="1"/>
  <c r="E1286" i="19"/>
  <c r="F1286" i="19" s="1"/>
  <c r="E1287" i="19"/>
  <c r="F1287" i="19" s="1"/>
  <c r="E1288" i="19"/>
  <c r="F1288" i="19" s="1"/>
  <c r="E1289" i="19"/>
  <c r="F1289" i="19" s="1"/>
  <c r="E1290" i="19"/>
  <c r="F1290" i="19" s="1"/>
  <c r="E1291" i="19"/>
  <c r="F1291" i="19" s="1"/>
  <c r="E1292" i="19"/>
  <c r="F1292" i="19" s="1"/>
  <c r="E1293" i="19"/>
  <c r="F1293" i="19" s="1"/>
  <c r="E1294" i="19"/>
  <c r="F1294" i="19" s="1"/>
  <c r="E1295" i="19"/>
  <c r="F1295" i="19" s="1"/>
  <c r="E1296" i="19"/>
  <c r="F1296" i="19" s="1"/>
  <c r="E1297" i="19"/>
  <c r="F1297" i="19" s="1"/>
  <c r="E1298" i="19"/>
  <c r="F1298" i="19" s="1"/>
  <c r="E1299" i="19"/>
  <c r="F1299" i="19" s="1"/>
  <c r="E1300" i="19"/>
  <c r="F1300" i="19" s="1"/>
  <c r="E1301" i="19"/>
  <c r="F1301" i="19" s="1"/>
  <c r="E1302" i="19"/>
  <c r="F1302" i="19" s="1"/>
  <c r="E1303" i="19"/>
  <c r="F1303" i="19" s="1"/>
  <c r="E1304" i="19"/>
  <c r="F1304" i="19" s="1"/>
  <c r="E1305" i="19"/>
  <c r="F1305" i="19" s="1"/>
  <c r="E1306" i="19"/>
  <c r="F1306" i="19" s="1"/>
  <c r="E1307" i="19"/>
  <c r="F1307" i="19" s="1"/>
  <c r="E1308" i="19"/>
  <c r="F1308" i="19" s="1"/>
  <c r="E1309" i="19"/>
  <c r="F1309" i="19" s="1"/>
  <c r="E1310" i="19"/>
  <c r="F1310" i="19" s="1"/>
  <c r="E1311" i="19"/>
  <c r="F1311" i="19" s="1"/>
  <c r="E1312" i="19"/>
  <c r="F1312" i="19" s="1"/>
  <c r="E1313" i="19"/>
  <c r="F1313" i="19" s="1"/>
  <c r="E1314" i="19"/>
  <c r="F1314" i="19" s="1"/>
  <c r="E1315" i="19"/>
  <c r="F1315" i="19" s="1"/>
  <c r="E1316" i="19"/>
  <c r="F1316" i="19" s="1"/>
  <c r="E1317" i="19"/>
  <c r="F1317" i="19" s="1"/>
  <c r="E1318" i="19"/>
  <c r="F1318" i="19" s="1"/>
  <c r="E1319" i="19"/>
  <c r="F1319" i="19" s="1"/>
  <c r="E1320" i="19"/>
  <c r="F1320" i="19" s="1"/>
  <c r="E1321" i="19"/>
  <c r="F1321" i="19" s="1"/>
  <c r="E1322" i="19"/>
  <c r="F1322" i="19" s="1"/>
  <c r="E1323" i="19"/>
  <c r="F1323" i="19" s="1"/>
  <c r="E1324" i="19"/>
  <c r="F1324" i="19" s="1"/>
  <c r="E1325" i="19"/>
  <c r="F1325" i="19" s="1"/>
  <c r="E1326" i="19"/>
  <c r="F1326" i="19" s="1"/>
  <c r="E1327" i="19"/>
  <c r="F1327" i="19" s="1"/>
  <c r="E1328" i="19"/>
  <c r="F1328" i="19" s="1"/>
  <c r="E1329" i="19"/>
  <c r="F1329" i="19" s="1"/>
  <c r="E1330" i="19"/>
  <c r="F1330" i="19" s="1"/>
  <c r="E1331" i="19"/>
  <c r="F1331" i="19" s="1"/>
  <c r="E1332" i="19"/>
  <c r="F1332" i="19" s="1"/>
  <c r="E1333" i="19"/>
  <c r="F1333" i="19" s="1"/>
  <c r="E1334" i="19"/>
  <c r="F1334" i="19" s="1"/>
  <c r="E1335" i="19"/>
  <c r="F1335" i="19" s="1"/>
  <c r="E1336" i="19"/>
  <c r="F1336" i="19" s="1"/>
  <c r="E1337" i="19"/>
  <c r="F1337" i="19" s="1"/>
  <c r="E1338" i="19"/>
  <c r="F1338" i="19" s="1"/>
  <c r="E1339" i="19"/>
  <c r="F1339" i="19" s="1"/>
  <c r="E1340" i="19"/>
  <c r="F1340" i="19" s="1"/>
  <c r="E1341" i="19"/>
  <c r="F1341" i="19" s="1"/>
  <c r="E1342" i="19"/>
  <c r="F1342" i="19" s="1"/>
  <c r="E1343" i="19"/>
  <c r="F1343" i="19" s="1"/>
  <c r="E1344" i="19"/>
  <c r="F1344" i="19" s="1"/>
  <c r="E1345" i="19"/>
  <c r="F1345" i="19" s="1"/>
  <c r="E1346" i="19"/>
  <c r="F1346" i="19" s="1"/>
  <c r="E1347" i="19"/>
  <c r="F1347" i="19" s="1"/>
  <c r="E1348" i="19"/>
  <c r="F1348" i="19" s="1"/>
  <c r="E1349" i="19"/>
  <c r="F1349" i="19" s="1"/>
  <c r="E1350" i="19"/>
  <c r="F1350" i="19" s="1"/>
  <c r="E1351" i="19"/>
  <c r="F1351" i="19" s="1"/>
  <c r="E1352" i="19"/>
  <c r="F1352" i="19" s="1"/>
  <c r="E1353" i="19"/>
  <c r="F1353" i="19" s="1"/>
  <c r="E1354" i="19"/>
  <c r="F1354" i="19" s="1"/>
  <c r="E1355" i="19"/>
  <c r="F1355" i="19" s="1"/>
  <c r="E1356" i="19"/>
  <c r="F1356" i="19" s="1"/>
  <c r="E1357" i="19"/>
  <c r="F1357" i="19" s="1"/>
  <c r="E1358" i="19"/>
  <c r="F1358" i="19" s="1"/>
  <c r="E1359" i="19"/>
  <c r="F1359" i="19" s="1"/>
  <c r="E1360" i="19"/>
  <c r="F1360" i="19" s="1"/>
  <c r="E1361" i="19"/>
  <c r="F1361" i="19" s="1"/>
  <c r="E1362" i="19"/>
  <c r="F1362" i="19" s="1"/>
  <c r="E1363" i="19"/>
  <c r="F1363" i="19" s="1"/>
  <c r="E1364" i="19"/>
  <c r="F1364" i="19" s="1"/>
  <c r="E1365" i="19"/>
  <c r="F1365" i="19" s="1"/>
  <c r="E1366" i="19"/>
  <c r="F1366" i="19" s="1"/>
  <c r="E1367" i="19"/>
  <c r="F1367" i="19" s="1"/>
  <c r="E1368" i="19"/>
  <c r="F1368" i="19" s="1"/>
  <c r="E1369" i="19"/>
  <c r="F1369" i="19" s="1"/>
  <c r="E1370" i="19"/>
  <c r="F1370" i="19" s="1"/>
  <c r="E1371" i="19"/>
  <c r="F1371" i="19" s="1"/>
  <c r="E1372" i="19"/>
  <c r="F1372" i="19" s="1"/>
  <c r="E1373" i="19"/>
  <c r="F1373" i="19" s="1"/>
  <c r="E1374" i="19"/>
  <c r="F1374" i="19" s="1"/>
  <c r="E1375" i="19"/>
  <c r="F1375" i="19" s="1"/>
  <c r="E1376" i="19"/>
  <c r="F1376" i="19" s="1"/>
  <c r="E1377" i="19"/>
  <c r="F1377" i="19" s="1"/>
  <c r="E1378" i="19"/>
  <c r="F1378" i="19" s="1"/>
  <c r="E1379" i="19"/>
  <c r="F1379" i="19" s="1"/>
  <c r="E1380" i="19"/>
  <c r="F1380" i="19" s="1"/>
  <c r="E1381" i="19"/>
  <c r="F1381" i="19" s="1"/>
  <c r="E1382" i="19"/>
  <c r="F1382" i="19" s="1"/>
  <c r="E1383" i="19"/>
  <c r="F1383" i="19" s="1"/>
  <c r="E1384" i="19"/>
  <c r="F1384" i="19" s="1"/>
  <c r="E1385" i="19"/>
  <c r="F1385" i="19" s="1"/>
  <c r="E1386" i="19"/>
  <c r="F1386" i="19" s="1"/>
  <c r="E1387" i="19"/>
  <c r="F1387" i="19" s="1"/>
  <c r="E1388" i="19"/>
  <c r="F1388" i="19" s="1"/>
  <c r="E1389" i="19"/>
  <c r="F1389" i="19" s="1"/>
  <c r="E1390" i="19"/>
  <c r="F1390" i="19" s="1"/>
  <c r="E1391" i="19"/>
  <c r="F1391" i="19" s="1"/>
  <c r="E1392" i="19"/>
  <c r="F1392" i="19" s="1"/>
  <c r="E1393" i="19"/>
  <c r="F1393" i="19" s="1"/>
  <c r="E1394" i="19"/>
  <c r="F1394" i="19" s="1"/>
  <c r="E1395" i="19"/>
  <c r="F1395" i="19" s="1"/>
  <c r="E1396" i="19"/>
  <c r="F1396" i="19" s="1"/>
  <c r="E1397" i="19"/>
  <c r="F1397" i="19" s="1"/>
  <c r="E1398" i="19"/>
  <c r="F1398" i="19" s="1"/>
  <c r="E1399" i="19"/>
  <c r="F1399" i="19" s="1"/>
  <c r="E1400" i="19"/>
  <c r="F1400" i="19" s="1"/>
  <c r="E1401" i="19"/>
  <c r="F1401" i="19" s="1"/>
  <c r="E1402" i="19"/>
  <c r="F1402" i="19" s="1"/>
  <c r="E1403" i="19"/>
  <c r="F1403" i="19" s="1"/>
  <c r="E1404" i="19"/>
  <c r="F1404" i="19" s="1"/>
  <c r="E1405" i="19"/>
  <c r="F1405" i="19" s="1"/>
  <c r="E1406" i="19"/>
  <c r="F1406" i="19" s="1"/>
  <c r="E1407" i="19"/>
  <c r="F1407" i="19" s="1"/>
  <c r="E1408" i="19"/>
  <c r="F1408" i="19" s="1"/>
  <c r="E1409" i="19"/>
  <c r="F1409" i="19" s="1"/>
  <c r="E1410" i="19"/>
  <c r="F1410" i="19" s="1"/>
  <c r="E1411" i="19"/>
  <c r="F1411" i="19" s="1"/>
  <c r="E1412" i="19"/>
  <c r="F1412" i="19" s="1"/>
  <c r="E1413" i="19"/>
  <c r="F1413" i="19" s="1"/>
  <c r="E1414" i="19"/>
  <c r="F1414" i="19" s="1"/>
  <c r="E1415" i="19"/>
  <c r="F1415" i="19" s="1"/>
  <c r="E1416" i="19"/>
  <c r="F1416" i="19" s="1"/>
  <c r="E1417" i="19"/>
  <c r="F1417" i="19" s="1"/>
  <c r="E1418" i="19"/>
  <c r="F1418" i="19" s="1"/>
  <c r="E1419" i="19"/>
  <c r="F1419" i="19" s="1"/>
  <c r="E1420" i="19"/>
  <c r="F1420" i="19" s="1"/>
  <c r="E1421" i="19"/>
  <c r="F1421" i="19" s="1"/>
  <c r="E1422" i="19"/>
  <c r="F1422" i="19" s="1"/>
  <c r="E1423" i="19"/>
  <c r="F1423" i="19" s="1"/>
  <c r="E1424" i="19"/>
  <c r="F1424" i="19" s="1"/>
  <c r="E1425" i="19"/>
  <c r="F1425" i="19" s="1"/>
  <c r="E1426" i="19"/>
  <c r="F1426" i="19" s="1"/>
  <c r="E1427" i="19"/>
  <c r="F1427" i="19" s="1"/>
  <c r="E1428" i="19"/>
  <c r="F1428" i="19" s="1"/>
  <c r="E1429" i="19"/>
  <c r="F1429" i="19" s="1"/>
  <c r="E1430" i="19"/>
  <c r="F1430" i="19" s="1"/>
  <c r="E1431" i="19"/>
  <c r="F1431" i="19" s="1"/>
  <c r="E1432" i="19"/>
  <c r="F1432" i="19" s="1"/>
  <c r="E1433" i="19"/>
  <c r="F1433" i="19" s="1"/>
  <c r="E1434" i="19"/>
  <c r="F1434" i="19" s="1"/>
  <c r="E1435" i="19"/>
  <c r="F1435" i="19" s="1"/>
  <c r="E1436" i="19"/>
  <c r="F1436" i="19" s="1"/>
  <c r="E1437" i="19"/>
  <c r="F1437" i="19" s="1"/>
  <c r="E1438" i="19"/>
  <c r="F1438" i="19" s="1"/>
  <c r="E1439" i="19"/>
  <c r="F1439" i="19" s="1"/>
  <c r="E1440" i="19"/>
  <c r="F1440" i="19" s="1"/>
  <c r="E1441" i="19"/>
  <c r="F1441" i="19" s="1"/>
  <c r="E1442" i="19"/>
  <c r="F1442" i="19" s="1"/>
  <c r="E1443" i="19"/>
  <c r="F1443" i="19" s="1"/>
  <c r="E1444" i="19"/>
  <c r="F1444" i="19" s="1"/>
  <c r="E1445" i="19"/>
  <c r="F1445" i="19" s="1"/>
  <c r="E1446" i="19"/>
  <c r="F1446" i="19" s="1"/>
  <c r="E1447" i="19"/>
  <c r="F1447" i="19" s="1"/>
  <c r="E1448" i="19"/>
  <c r="F1448" i="19" s="1"/>
  <c r="E1449" i="19"/>
  <c r="F1449" i="19" s="1"/>
  <c r="E1450" i="19"/>
  <c r="F1450" i="19" s="1"/>
  <c r="E1451" i="19"/>
  <c r="F1451" i="19" s="1"/>
  <c r="E1452" i="19"/>
  <c r="F1452" i="19" s="1"/>
  <c r="E1453" i="19"/>
  <c r="F1453" i="19" s="1"/>
  <c r="E1454" i="19"/>
  <c r="F1454" i="19" s="1"/>
  <c r="E1455" i="19"/>
  <c r="F1455" i="19" s="1"/>
  <c r="E1456" i="19"/>
  <c r="F1456" i="19" s="1"/>
  <c r="E1457" i="19"/>
  <c r="F1457" i="19" s="1"/>
  <c r="E1458" i="19"/>
  <c r="F1458" i="19" s="1"/>
  <c r="E1459" i="19"/>
  <c r="F1459" i="19" s="1"/>
  <c r="E1460" i="19"/>
  <c r="F1460" i="19" s="1"/>
  <c r="E1461" i="19"/>
  <c r="F1461" i="19" s="1"/>
  <c r="E1462" i="19"/>
  <c r="F1462" i="19" s="1"/>
  <c r="E1463" i="19"/>
  <c r="E1464" i="19"/>
  <c r="F1464" i="19" s="1"/>
  <c r="E1465" i="19"/>
  <c r="F1465" i="19" s="1"/>
  <c r="E1466" i="19"/>
  <c r="F1466" i="19" s="1"/>
  <c r="E1467" i="19"/>
  <c r="F1467" i="19" s="1"/>
  <c r="E1468" i="19"/>
  <c r="F1468" i="19" s="1"/>
  <c r="E1469" i="19"/>
  <c r="F1469" i="19" s="1"/>
  <c r="E1470" i="19"/>
  <c r="F1470" i="19" s="1"/>
  <c r="E1471" i="19"/>
  <c r="F1471" i="19" s="1"/>
  <c r="E1472" i="19"/>
  <c r="F1472" i="19" s="1"/>
  <c r="E1473" i="19"/>
  <c r="F1473" i="19" s="1"/>
  <c r="E1474" i="19"/>
  <c r="F1474" i="19" s="1"/>
  <c r="E1475" i="19"/>
  <c r="F1475" i="19" s="1"/>
  <c r="E1476" i="19"/>
  <c r="F1476" i="19" s="1"/>
  <c r="E1477" i="19"/>
  <c r="F1477" i="19" s="1"/>
  <c r="E1478" i="19"/>
  <c r="F1478" i="19" s="1"/>
  <c r="E1479" i="19"/>
  <c r="F1479" i="19" s="1"/>
  <c r="E1480" i="19"/>
  <c r="F1480" i="19" s="1"/>
  <c r="E1481" i="19"/>
  <c r="F1481" i="19" s="1"/>
  <c r="E1482" i="19"/>
  <c r="F1482" i="19" s="1"/>
  <c r="E1483" i="19"/>
  <c r="F1483" i="19" s="1"/>
  <c r="E1484" i="19"/>
  <c r="F1484" i="19" s="1"/>
  <c r="E1485" i="19"/>
  <c r="F1485" i="19" s="1"/>
  <c r="E1486" i="19"/>
  <c r="F1486" i="19" s="1"/>
  <c r="E1487" i="19"/>
  <c r="F1487" i="19" s="1"/>
  <c r="E1488" i="19"/>
  <c r="F1488" i="19" s="1"/>
  <c r="E1489" i="19"/>
  <c r="F1489" i="19" s="1"/>
  <c r="E1490" i="19"/>
  <c r="F1490" i="19" s="1"/>
  <c r="E1491" i="19"/>
  <c r="F1491" i="19" s="1"/>
  <c r="E1492" i="19"/>
  <c r="F1492" i="19" s="1"/>
  <c r="E1493" i="19"/>
  <c r="F1493" i="19" s="1"/>
  <c r="E1494" i="19"/>
  <c r="F1494" i="19" s="1"/>
  <c r="E1495" i="19"/>
  <c r="F1495" i="19" s="1"/>
  <c r="E1496" i="19"/>
  <c r="F1496" i="19" s="1"/>
  <c r="E1497" i="19"/>
  <c r="F1497" i="19" s="1"/>
  <c r="E1498" i="19"/>
  <c r="F1498" i="19" s="1"/>
  <c r="E1499" i="19"/>
  <c r="F1499" i="19" s="1"/>
  <c r="E1500" i="19"/>
  <c r="F1500" i="19" s="1"/>
  <c r="E1501" i="19"/>
  <c r="F1501" i="19" s="1"/>
  <c r="E1502" i="19"/>
  <c r="F1502" i="19" s="1"/>
  <c r="E1503" i="19"/>
  <c r="F1503" i="19" s="1"/>
  <c r="E1504" i="19"/>
  <c r="F1504" i="19" s="1"/>
  <c r="E1505" i="19"/>
  <c r="F1505" i="19" s="1"/>
  <c r="E1506" i="19"/>
  <c r="F1506" i="19" s="1"/>
  <c r="E1507" i="19"/>
  <c r="F1507" i="19" s="1"/>
  <c r="E1508" i="19"/>
  <c r="F1508" i="19" s="1"/>
  <c r="E1509" i="19"/>
  <c r="F1509" i="19" s="1"/>
  <c r="E1510" i="19"/>
  <c r="F1510" i="19" s="1"/>
  <c r="E1511" i="19"/>
  <c r="F1511" i="19" s="1"/>
  <c r="E1512" i="19"/>
  <c r="F1512" i="19" s="1"/>
  <c r="E1513" i="19"/>
  <c r="F1513" i="19" s="1"/>
  <c r="E1514" i="19"/>
  <c r="F1514" i="19" s="1"/>
  <c r="E1515" i="19"/>
  <c r="F1515" i="19" s="1"/>
  <c r="E1516" i="19"/>
  <c r="F1516" i="19" s="1"/>
  <c r="E1517" i="19"/>
  <c r="F1517" i="19" s="1"/>
  <c r="E1518" i="19"/>
  <c r="F1518" i="19" s="1"/>
  <c r="E1519" i="19"/>
  <c r="F1519" i="19" s="1"/>
  <c r="E1520" i="19"/>
  <c r="F1520" i="19" s="1"/>
  <c r="E1521" i="19"/>
  <c r="F1521" i="19" s="1"/>
  <c r="E1522" i="19"/>
  <c r="F1522" i="19" s="1"/>
  <c r="E1523" i="19"/>
  <c r="F1523" i="19" s="1"/>
  <c r="E1524" i="19"/>
  <c r="F1524" i="19" s="1"/>
  <c r="E1525" i="19"/>
  <c r="F1525" i="19" s="1"/>
  <c r="E1526" i="19"/>
  <c r="F1526" i="19" s="1"/>
  <c r="E1527" i="19"/>
  <c r="F1527" i="19" s="1"/>
  <c r="E1528" i="19"/>
  <c r="F1528" i="19" s="1"/>
  <c r="E1529" i="19"/>
  <c r="F1529" i="19" s="1"/>
  <c r="E1530" i="19"/>
  <c r="F1530" i="19" s="1"/>
  <c r="E1531" i="19"/>
  <c r="F1531" i="19" s="1"/>
  <c r="E1532" i="19"/>
  <c r="F1532" i="19" s="1"/>
  <c r="E1533" i="19"/>
  <c r="F1533" i="19" s="1"/>
  <c r="E1534" i="19"/>
  <c r="F1534" i="19" s="1"/>
  <c r="E1535" i="19"/>
  <c r="F1535" i="19" s="1"/>
  <c r="E1536" i="19"/>
  <c r="F1536" i="19" s="1"/>
  <c r="E1537" i="19"/>
  <c r="F1537" i="19" s="1"/>
  <c r="E1538" i="19"/>
  <c r="F1538" i="19" s="1"/>
  <c r="E1539" i="19"/>
  <c r="F1539" i="19" s="1"/>
  <c r="E1540" i="19"/>
  <c r="F1540" i="19" s="1"/>
  <c r="E1541" i="19"/>
  <c r="F1541" i="19" s="1"/>
  <c r="E1542" i="19"/>
  <c r="F1542" i="19" s="1"/>
  <c r="E1543" i="19"/>
  <c r="F1543" i="19" s="1"/>
  <c r="E1544" i="19"/>
  <c r="F1544" i="19" s="1"/>
  <c r="E1545" i="19"/>
  <c r="F1545" i="19" s="1"/>
  <c r="E1546" i="19"/>
  <c r="F1546" i="19" s="1"/>
  <c r="E1547" i="19"/>
  <c r="F1547" i="19" s="1"/>
  <c r="E1548" i="19"/>
  <c r="F1548" i="19" s="1"/>
  <c r="E1549" i="19"/>
  <c r="F1549" i="19" s="1"/>
  <c r="E1550" i="19"/>
  <c r="F1550" i="19" s="1"/>
  <c r="E1551" i="19"/>
  <c r="F1551" i="19" s="1"/>
  <c r="E1552" i="19"/>
  <c r="F1552" i="19" s="1"/>
  <c r="E1553" i="19"/>
  <c r="F1553" i="19" s="1"/>
  <c r="E1554" i="19"/>
  <c r="F1554" i="19" s="1"/>
  <c r="E1555" i="19"/>
  <c r="F1555" i="19" s="1"/>
  <c r="E1556" i="19"/>
  <c r="F1556" i="19" s="1"/>
  <c r="E1557" i="19"/>
  <c r="F1557" i="19" s="1"/>
  <c r="E1558" i="19"/>
  <c r="F1558" i="19" s="1"/>
  <c r="E1559" i="19"/>
  <c r="F1559" i="19" s="1"/>
  <c r="E1560" i="19"/>
  <c r="F1560" i="19" s="1"/>
  <c r="E1561" i="19"/>
  <c r="F1561" i="19" s="1"/>
  <c r="E1562" i="19"/>
  <c r="F1562" i="19" s="1"/>
  <c r="E1563" i="19"/>
  <c r="F1563" i="19" s="1"/>
  <c r="E1564" i="19"/>
  <c r="F1564" i="19" s="1"/>
  <c r="E1565" i="19"/>
  <c r="F1565" i="19" s="1"/>
  <c r="E1566" i="19"/>
  <c r="F1566" i="19" s="1"/>
  <c r="E1567" i="19"/>
  <c r="F1567" i="19" s="1"/>
  <c r="E1568" i="19"/>
  <c r="F1568" i="19" s="1"/>
  <c r="E1569" i="19"/>
  <c r="F1569" i="19" s="1"/>
  <c r="E1570" i="19"/>
  <c r="F1570" i="19" s="1"/>
  <c r="E1571" i="19"/>
  <c r="F1571" i="19" s="1"/>
  <c r="E1572" i="19"/>
  <c r="F1572" i="19" s="1"/>
  <c r="E1573" i="19"/>
  <c r="F1573" i="19" s="1"/>
  <c r="E1574" i="19"/>
  <c r="F1574" i="19" s="1"/>
  <c r="E1575" i="19"/>
  <c r="F1575" i="19" s="1"/>
  <c r="E1576" i="19"/>
  <c r="F1576" i="19" s="1"/>
  <c r="E1577" i="19"/>
  <c r="F1577" i="19" s="1"/>
  <c r="E1578" i="19"/>
  <c r="F1578" i="19" s="1"/>
  <c r="E1579" i="19"/>
  <c r="F1579" i="19" s="1"/>
  <c r="E1580" i="19"/>
  <c r="F1580" i="19" s="1"/>
  <c r="E1581" i="19"/>
  <c r="F1581" i="19" s="1"/>
  <c r="E1582" i="19"/>
  <c r="F1582" i="19" s="1"/>
  <c r="E1583" i="19"/>
  <c r="F1583" i="19" s="1"/>
  <c r="E1584" i="19"/>
  <c r="F1584" i="19" s="1"/>
  <c r="E1585" i="19"/>
  <c r="F1585" i="19" s="1"/>
  <c r="E1586" i="19"/>
  <c r="F1586" i="19" s="1"/>
  <c r="E1587" i="19"/>
  <c r="F1587" i="19" s="1"/>
  <c r="E1588" i="19"/>
  <c r="F1588" i="19" s="1"/>
  <c r="E1589" i="19"/>
  <c r="F1589" i="19" s="1"/>
  <c r="E1590" i="19"/>
  <c r="F1590" i="19" s="1"/>
  <c r="E1591" i="19"/>
  <c r="F1591" i="19" s="1"/>
  <c r="E1592" i="19"/>
  <c r="F1592" i="19" s="1"/>
  <c r="E1593" i="19"/>
  <c r="F1593" i="19" s="1"/>
  <c r="E1594" i="19"/>
  <c r="F1594" i="19" s="1"/>
  <c r="E1595" i="19"/>
  <c r="F1595" i="19" s="1"/>
  <c r="E1596" i="19"/>
  <c r="F1596" i="19" s="1"/>
  <c r="E1597" i="19"/>
  <c r="F1597" i="19" s="1"/>
  <c r="E1598" i="19"/>
  <c r="F1598" i="19" s="1"/>
  <c r="E1599" i="19"/>
  <c r="F1599" i="19" s="1"/>
  <c r="E1600" i="19"/>
  <c r="F1600" i="19" s="1"/>
  <c r="E1601" i="19"/>
  <c r="F1601" i="19" s="1"/>
  <c r="E1602" i="19"/>
  <c r="F1602" i="19" s="1"/>
  <c r="E1603" i="19"/>
  <c r="F1603" i="19" s="1"/>
  <c r="E1604" i="19"/>
  <c r="F1604" i="19" s="1"/>
  <c r="E1605" i="19"/>
  <c r="F1605" i="19" s="1"/>
  <c r="E1606" i="19"/>
  <c r="F1606" i="19" s="1"/>
  <c r="E1607" i="19"/>
  <c r="F1607" i="19" s="1"/>
  <c r="E1608" i="19"/>
  <c r="F1608" i="19" s="1"/>
  <c r="E1609" i="19"/>
  <c r="F1609" i="19" s="1"/>
  <c r="E1610" i="19"/>
  <c r="F1610" i="19" s="1"/>
  <c r="E1611" i="19"/>
  <c r="F1611" i="19" s="1"/>
  <c r="E1612" i="19"/>
  <c r="F1612" i="19" s="1"/>
  <c r="E1613" i="19"/>
  <c r="F1613" i="19" s="1"/>
  <c r="E1614" i="19"/>
  <c r="F1614" i="19" s="1"/>
  <c r="E1615" i="19"/>
  <c r="F1615" i="19" s="1"/>
  <c r="E1616" i="19"/>
  <c r="F1616" i="19" s="1"/>
  <c r="E1617" i="19"/>
  <c r="F1617" i="19" s="1"/>
  <c r="E1618" i="19"/>
  <c r="F1618" i="19" s="1"/>
  <c r="E1619" i="19"/>
  <c r="F1619" i="19" s="1"/>
  <c r="E1620" i="19"/>
  <c r="F1620" i="19" s="1"/>
  <c r="E1621" i="19"/>
  <c r="F1621" i="19" s="1"/>
  <c r="E1622" i="19"/>
  <c r="F1622" i="19" s="1"/>
  <c r="E1623" i="19"/>
  <c r="F1623" i="19" s="1"/>
  <c r="E1624" i="19"/>
  <c r="F1624" i="19" s="1"/>
  <c r="E1625" i="19"/>
  <c r="F1625" i="19" s="1"/>
  <c r="E1626" i="19"/>
  <c r="F1626" i="19" s="1"/>
  <c r="E1627" i="19"/>
  <c r="F1627" i="19" s="1"/>
  <c r="E1628" i="19"/>
  <c r="F1628" i="19" s="1"/>
  <c r="E1629" i="19"/>
  <c r="F1629" i="19" s="1"/>
  <c r="E1630" i="19"/>
  <c r="F1630" i="19" s="1"/>
  <c r="E1631" i="19"/>
  <c r="F1631" i="19" s="1"/>
  <c r="E1632" i="19"/>
  <c r="F1632" i="19" s="1"/>
  <c r="E1633" i="19"/>
  <c r="F1633" i="19" s="1"/>
  <c r="E1634" i="19"/>
  <c r="F1634" i="19" s="1"/>
  <c r="E1635" i="19"/>
  <c r="F1635" i="19" s="1"/>
  <c r="E1636" i="19"/>
  <c r="F1636" i="19" s="1"/>
  <c r="E1637" i="19"/>
  <c r="F1637" i="19" s="1"/>
  <c r="E1638" i="19"/>
  <c r="F1638" i="19" s="1"/>
  <c r="E1639" i="19"/>
  <c r="F1639" i="19" s="1"/>
  <c r="E1640" i="19"/>
  <c r="F1640" i="19" s="1"/>
  <c r="E1641" i="19"/>
  <c r="F1641" i="19" s="1"/>
  <c r="E1642" i="19"/>
  <c r="F1642" i="19" s="1"/>
  <c r="E1643" i="19"/>
  <c r="F1643" i="19" s="1"/>
  <c r="E1644" i="19"/>
  <c r="F1644" i="19" s="1"/>
  <c r="E1645" i="19"/>
  <c r="F1645" i="19" s="1"/>
  <c r="E1646" i="19"/>
  <c r="F1646" i="19" s="1"/>
  <c r="E1647" i="19"/>
  <c r="F1647" i="19" s="1"/>
  <c r="E1648" i="19"/>
  <c r="F1648" i="19" s="1"/>
  <c r="E1649" i="19"/>
  <c r="F1649" i="19" s="1"/>
  <c r="E1650" i="19"/>
  <c r="F1650" i="19" s="1"/>
  <c r="E1651" i="19"/>
  <c r="F1651" i="19" s="1"/>
  <c r="E1652" i="19"/>
  <c r="F1652" i="19" s="1"/>
  <c r="E1653" i="19"/>
  <c r="F1653" i="19" s="1"/>
  <c r="E1654" i="19"/>
  <c r="F1654" i="19" s="1"/>
  <c r="E1655" i="19"/>
  <c r="F1655" i="19" s="1"/>
  <c r="E1656" i="19"/>
  <c r="F1656" i="19" s="1"/>
  <c r="E1657" i="19"/>
  <c r="F1657" i="19" s="1"/>
  <c r="E1658" i="19"/>
  <c r="F1658" i="19" s="1"/>
  <c r="E1659" i="19"/>
  <c r="F1659" i="19" s="1"/>
  <c r="E1660" i="19"/>
  <c r="F1660" i="19" s="1"/>
  <c r="E1661" i="19"/>
  <c r="F1661" i="19" s="1"/>
  <c r="E1662" i="19"/>
  <c r="F1662" i="19" s="1"/>
  <c r="E1663" i="19"/>
  <c r="F1663" i="19" s="1"/>
  <c r="E1664" i="19"/>
  <c r="F1664" i="19" s="1"/>
  <c r="E1665" i="19"/>
  <c r="F1665" i="19" s="1"/>
  <c r="E1666" i="19"/>
  <c r="F1666" i="19" s="1"/>
  <c r="E1667" i="19"/>
  <c r="F1667" i="19" s="1"/>
  <c r="E1668" i="19"/>
  <c r="F1668" i="19" s="1"/>
  <c r="E1669" i="19"/>
  <c r="F1669" i="19" s="1"/>
  <c r="E1670" i="19"/>
  <c r="F1670" i="19" s="1"/>
  <c r="E1671" i="19"/>
  <c r="F1671" i="19" s="1"/>
  <c r="E1672" i="19"/>
  <c r="F1672" i="19" s="1"/>
  <c r="E1673" i="19"/>
  <c r="F1673" i="19" s="1"/>
  <c r="E1674" i="19"/>
  <c r="F1674" i="19" s="1"/>
  <c r="E1675" i="19"/>
  <c r="F1675" i="19" s="1"/>
  <c r="E1676" i="19"/>
  <c r="F1676" i="19" s="1"/>
  <c r="E1677" i="19"/>
  <c r="F1677" i="19" s="1"/>
  <c r="E1678" i="19"/>
  <c r="F1678" i="19" s="1"/>
  <c r="E1679" i="19"/>
  <c r="F1679" i="19" s="1"/>
  <c r="E1680" i="19"/>
  <c r="F1680" i="19" s="1"/>
  <c r="E1681" i="19"/>
  <c r="F1681" i="19" s="1"/>
  <c r="E1682" i="19"/>
  <c r="F1682" i="19" s="1"/>
  <c r="E1683" i="19"/>
  <c r="F1683" i="19" s="1"/>
  <c r="E1684" i="19"/>
  <c r="F1684" i="19" s="1"/>
  <c r="E1685" i="19"/>
  <c r="F1685" i="19" s="1"/>
  <c r="E1686" i="19"/>
  <c r="F1686" i="19" s="1"/>
  <c r="E1687" i="19"/>
  <c r="F1687" i="19" s="1"/>
  <c r="E1688" i="19"/>
  <c r="F1688" i="19" s="1"/>
  <c r="E1689" i="19"/>
  <c r="F1689" i="19" s="1"/>
  <c r="E1690" i="19"/>
  <c r="F1690" i="19" s="1"/>
  <c r="E1691" i="19"/>
  <c r="F1691" i="19" s="1"/>
  <c r="E1692" i="19"/>
  <c r="F1692" i="19" s="1"/>
  <c r="E1693" i="19"/>
  <c r="F1693" i="19" s="1"/>
  <c r="E1694" i="19"/>
  <c r="F1694" i="19" s="1"/>
  <c r="E1695" i="19"/>
  <c r="F1695" i="19" s="1"/>
  <c r="E1696" i="19"/>
  <c r="F1696" i="19" s="1"/>
  <c r="E1697" i="19"/>
  <c r="F1697" i="19" s="1"/>
  <c r="E1698" i="19"/>
  <c r="F1698" i="19" s="1"/>
  <c r="E1699" i="19"/>
  <c r="F1699" i="19" s="1"/>
  <c r="E1700" i="19"/>
  <c r="F1700" i="19" s="1"/>
  <c r="E1701" i="19"/>
  <c r="F1701" i="19" s="1"/>
  <c r="E1702" i="19"/>
  <c r="F1702" i="19" s="1"/>
  <c r="E1703" i="19"/>
  <c r="F1703" i="19" s="1"/>
  <c r="E1704" i="19"/>
  <c r="F1704" i="19" s="1"/>
  <c r="E1705" i="19"/>
  <c r="F1705" i="19" s="1"/>
  <c r="E1706" i="19"/>
  <c r="F1706" i="19" s="1"/>
  <c r="E1707" i="19"/>
  <c r="F1707" i="19" s="1"/>
  <c r="E1708" i="19"/>
  <c r="F1708" i="19" s="1"/>
  <c r="E1709" i="19"/>
  <c r="F1709" i="19" s="1"/>
  <c r="E1710" i="19"/>
  <c r="F1710" i="19" s="1"/>
  <c r="E1711" i="19"/>
  <c r="F1711" i="19" s="1"/>
  <c r="E1712" i="19"/>
  <c r="F1712" i="19" s="1"/>
  <c r="E1713" i="19"/>
  <c r="F1713" i="19" s="1"/>
  <c r="E1714" i="19"/>
  <c r="F1714" i="19" s="1"/>
  <c r="E1715" i="19"/>
  <c r="F1715" i="19" s="1"/>
  <c r="E1716" i="19"/>
  <c r="F1716" i="19" s="1"/>
  <c r="E1717" i="19"/>
  <c r="F1717" i="19" s="1"/>
  <c r="E1718" i="19"/>
  <c r="F1718" i="19" s="1"/>
  <c r="E1719" i="19"/>
  <c r="F1719" i="19" s="1"/>
  <c r="E1720" i="19"/>
  <c r="F1720" i="19" s="1"/>
  <c r="E1721" i="19"/>
  <c r="F1721" i="19" s="1"/>
  <c r="E1722" i="19"/>
  <c r="F1722" i="19" s="1"/>
  <c r="E1723" i="19"/>
  <c r="F1723" i="19" s="1"/>
  <c r="E1724" i="19"/>
  <c r="F1724" i="19" s="1"/>
  <c r="E1725" i="19"/>
  <c r="F1725" i="19" s="1"/>
  <c r="E1726" i="19"/>
  <c r="F1726" i="19" s="1"/>
  <c r="E1727" i="19"/>
  <c r="F1727" i="19" s="1"/>
  <c r="E1728" i="19"/>
  <c r="F1728" i="19" s="1"/>
  <c r="E1729" i="19"/>
  <c r="F1729" i="19" s="1"/>
  <c r="E1730" i="19"/>
  <c r="F1730" i="19" s="1"/>
  <c r="E1731" i="19"/>
  <c r="F1731" i="19" s="1"/>
  <c r="E1732" i="19"/>
  <c r="F1732" i="19" s="1"/>
  <c r="E1733" i="19"/>
  <c r="F1733" i="19" s="1"/>
  <c r="E1734" i="19"/>
  <c r="F1734" i="19" s="1"/>
  <c r="E1735" i="19"/>
  <c r="F1735" i="19" s="1"/>
  <c r="E1736" i="19"/>
  <c r="F1736" i="19" s="1"/>
  <c r="E1737" i="19"/>
  <c r="F1737" i="19" s="1"/>
  <c r="E1738" i="19"/>
  <c r="F1738" i="19" s="1"/>
  <c r="E1739" i="19"/>
  <c r="F1739" i="19" s="1"/>
  <c r="E1740" i="19"/>
  <c r="F1740" i="19" s="1"/>
  <c r="E1741" i="19"/>
  <c r="F1741" i="19" s="1"/>
  <c r="E1742" i="19"/>
  <c r="F1742" i="19" s="1"/>
  <c r="E1743" i="19"/>
  <c r="F1743" i="19" s="1"/>
  <c r="E1744" i="19"/>
  <c r="F1744" i="19" s="1"/>
  <c r="E1745" i="19"/>
  <c r="F1745" i="19" s="1"/>
  <c r="E1746" i="19"/>
  <c r="F1746" i="19" s="1"/>
  <c r="E1747" i="19"/>
  <c r="F1747" i="19" s="1"/>
  <c r="E1748" i="19"/>
  <c r="F1748" i="19" s="1"/>
  <c r="E1749" i="19"/>
  <c r="F1749" i="19" s="1"/>
  <c r="E1750" i="19"/>
  <c r="F1750" i="19" s="1"/>
  <c r="E1751" i="19"/>
  <c r="F1751" i="19" s="1"/>
  <c r="E1752" i="19"/>
  <c r="F1752" i="19" s="1"/>
  <c r="E1753" i="19"/>
  <c r="F1753" i="19" s="1"/>
  <c r="E1754" i="19"/>
  <c r="F1754" i="19" s="1"/>
  <c r="E1755" i="19"/>
  <c r="F1755" i="19" s="1"/>
  <c r="E1756" i="19"/>
  <c r="F1756" i="19" s="1"/>
  <c r="E1757" i="19"/>
  <c r="F1757" i="19" s="1"/>
  <c r="E1758" i="19"/>
  <c r="F1758" i="19" s="1"/>
  <c r="E1759" i="19"/>
  <c r="F1759" i="19" s="1"/>
  <c r="E1760" i="19"/>
  <c r="F1760" i="19" s="1"/>
  <c r="E1761" i="19"/>
  <c r="F1761" i="19" s="1"/>
  <c r="E1762" i="19"/>
  <c r="F1762" i="19" s="1"/>
  <c r="E1763" i="19"/>
  <c r="F1763" i="19" s="1"/>
  <c r="E1764" i="19"/>
  <c r="F1764" i="19" s="1"/>
  <c r="E1765" i="19"/>
  <c r="F1765" i="19" s="1"/>
  <c r="E1766" i="19"/>
  <c r="F1766" i="19" s="1"/>
  <c r="E1767" i="19"/>
  <c r="F1767" i="19" s="1"/>
  <c r="E1768" i="19"/>
  <c r="F1768" i="19" s="1"/>
  <c r="E1769" i="19"/>
  <c r="F1769" i="19" s="1"/>
  <c r="E1770" i="19"/>
  <c r="F1770" i="19" s="1"/>
  <c r="E1771" i="19"/>
  <c r="F1771" i="19" s="1"/>
  <c r="E1772" i="19"/>
  <c r="F1772" i="19" s="1"/>
  <c r="E1773" i="19"/>
  <c r="F1773" i="19" s="1"/>
  <c r="E1774" i="19"/>
  <c r="F1774" i="19" s="1"/>
  <c r="E1775" i="19"/>
  <c r="F1775" i="19" s="1"/>
  <c r="E1776" i="19"/>
  <c r="F1776" i="19" s="1"/>
  <c r="E1777" i="19"/>
  <c r="F1777" i="19" s="1"/>
  <c r="E1778" i="19"/>
  <c r="F1778" i="19" s="1"/>
  <c r="E1779" i="19"/>
  <c r="F1779" i="19" s="1"/>
  <c r="E1780" i="19"/>
  <c r="F1780" i="19" s="1"/>
  <c r="E1781" i="19"/>
  <c r="F1781" i="19" s="1"/>
  <c r="E1782" i="19"/>
  <c r="F1782" i="19" s="1"/>
  <c r="E1783" i="19"/>
  <c r="F1783" i="19" s="1"/>
  <c r="E1784" i="19"/>
  <c r="F1784" i="19" s="1"/>
  <c r="E1785" i="19"/>
  <c r="F1785" i="19" s="1"/>
  <c r="E1786" i="19"/>
  <c r="F1786" i="19" s="1"/>
  <c r="E1787" i="19"/>
  <c r="F1787" i="19" s="1"/>
  <c r="E1788" i="19"/>
  <c r="F1788" i="19" s="1"/>
  <c r="E1789" i="19"/>
  <c r="F1789" i="19" s="1"/>
  <c r="E1790" i="19"/>
  <c r="F1790" i="19" s="1"/>
  <c r="E1791" i="19"/>
  <c r="F1791" i="19" s="1"/>
  <c r="E1792" i="19"/>
  <c r="F1792" i="19" s="1"/>
  <c r="E1793" i="19"/>
  <c r="F1793" i="19" s="1"/>
  <c r="E1794" i="19"/>
  <c r="F1794" i="19" s="1"/>
  <c r="E1795" i="19"/>
  <c r="F1795" i="19" s="1"/>
  <c r="E1796" i="19"/>
  <c r="F1796" i="19" s="1"/>
  <c r="E1797" i="19"/>
  <c r="F1797" i="19" s="1"/>
  <c r="E1798" i="19"/>
  <c r="F1798" i="19" s="1"/>
  <c r="E1799" i="19"/>
  <c r="F1799" i="19" s="1"/>
  <c r="E1800" i="19"/>
  <c r="F1800" i="19" s="1"/>
  <c r="E1801" i="19"/>
  <c r="F1801" i="19" s="1"/>
  <c r="E1802" i="19"/>
  <c r="F1802" i="19" s="1"/>
  <c r="E1803" i="19"/>
  <c r="F1803" i="19" s="1"/>
  <c r="E1804" i="19"/>
  <c r="F1804" i="19" s="1"/>
  <c r="E1805" i="19"/>
  <c r="F1805" i="19" s="1"/>
  <c r="E1806" i="19"/>
  <c r="F1806" i="19" s="1"/>
  <c r="E1807" i="19"/>
  <c r="F1807" i="19" s="1"/>
  <c r="E1808" i="19"/>
  <c r="F1808" i="19" s="1"/>
  <c r="E1809" i="19"/>
  <c r="F1809" i="19" s="1"/>
  <c r="E1810" i="19"/>
  <c r="F1810" i="19" s="1"/>
  <c r="E1811" i="19"/>
  <c r="F1811" i="19" s="1"/>
  <c r="E1812" i="19"/>
  <c r="F1812" i="19" s="1"/>
  <c r="E1813" i="19"/>
  <c r="F1813" i="19" s="1"/>
  <c r="E1814" i="19"/>
  <c r="F1814" i="19" s="1"/>
  <c r="E1815" i="19"/>
  <c r="F1815" i="19" s="1"/>
  <c r="E1816" i="19"/>
  <c r="F1816" i="19" s="1"/>
  <c r="E1817" i="19"/>
  <c r="F1817" i="19" s="1"/>
  <c r="E1818" i="19"/>
  <c r="F1818" i="19" s="1"/>
  <c r="E1819" i="19"/>
  <c r="F1819" i="19" s="1"/>
  <c r="E1820" i="19"/>
  <c r="F1820" i="19" s="1"/>
  <c r="E1821" i="19"/>
  <c r="F1821" i="19" s="1"/>
  <c r="E1822" i="19"/>
  <c r="F1822" i="19" s="1"/>
  <c r="E1823" i="19"/>
  <c r="F1823" i="19" s="1"/>
  <c r="E1824" i="19"/>
  <c r="F1824" i="19" s="1"/>
  <c r="E1825" i="19"/>
  <c r="F1825" i="19" s="1"/>
  <c r="E1826" i="19"/>
  <c r="F1826" i="19" s="1"/>
  <c r="E1827" i="19"/>
  <c r="F1827" i="19" s="1"/>
  <c r="E1828" i="19"/>
  <c r="E1829" i="19"/>
  <c r="F1829" i="19" s="1"/>
  <c r="E1830" i="19"/>
  <c r="F1830" i="19" s="1"/>
  <c r="E1831" i="19"/>
  <c r="F1831" i="19" s="1"/>
  <c r="E1832" i="19"/>
  <c r="F1832" i="19" s="1"/>
  <c r="E1833" i="19"/>
  <c r="F1833" i="19" s="1"/>
  <c r="E1834" i="19"/>
  <c r="F1834" i="19" s="1"/>
  <c r="E1835" i="19"/>
  <c r="F1835" i="19" s="1"/>
  <c r="E1836" i="19"/>
  <c r="F1836" i="19" s="1"/>
  <c r="E1837" i="19"/>
  <c r="F1837" i="19" s="1"/>
  <c r="E1838" i="19"/>
  <c r="F1838" i="19" s="1"/>
  <c r="E1839" i="19"/>
  <c r="F1839" i="19" s="1"/>
  <c r="E1840" i="19"/>
  <c r="F1840" i="19" s="1"/>
  <c r="E1841" i="19"/>
  <c r="F1841" i="19" s="1"/>
  <c r="E1842" i="19"/>
  <c r="F1842" i="19" s="1"/>
  <c r="E1843" i="19"/>
  <c r="F1843" i="19" s="1"/>
  <c r="E1844" i="19"/>
  <c r="F1844" i="19" s="1"/>
  <c r="E1845" i="19"/>
  <c r="F1845" i="19" s="1"/>
  <c r="E1846" i="19"/>
  <c r="F1846" i="19" s="1"/>
  <c r="E1847" i="19"/>
  <c r="F1847" i="19" s="1"/>
  <c r="E1848" i="19"/>
  <c r="F1848" i="19" s="1"/>
  <c r="E1849" i="19"/>
  <c r="F1849" i="19" s="1"/>
  <c r="E1850" i="19"/>
  <c r="F1850" i="19" s="1"/>
  <c r="E1851" i="19"/>
  <c r="F1851" i="19" s="1"/>
  <c r="E1852" i="19"/>
  <c r="F1852" i="19" s="1"/>
  <c r="E1853" i="19"/>
  <c r="F1853" i="19" s="1"/>
  <c r="E1854" i="19"/>
  <c r="F1854" i="19" s="1"/>
  <c r="E1855" i="19"/>
  <c r="F1855" i="19" s="1"/>
  <c r="E1856" i="19"/>
  <c r="F1856" i="19" s="1"/>
  <c r="E1857" i="19"/>
  <c r="F1857" i="19" s="1"/>
  <c r="E1858" i="19"/>
  <c r="F1858" i="19" s="1"/>
  <c r="E1859" i="19"/>
  <c r="F1859" i="19" s="1"/>
  <c r="E1860" i="19"/>
  <c r="F1860" i="19" s="1"/>
  <c r="E1861" i="19"/>
  <c r="F1861" i="19" s="1"/>
  <c r="E1862" i="19"/>
  <c r="F1862" i="19" s="1"/>
  <c r="E1863" i="19"/>
  <c r="F1863" i="19" s="1"/>
  <c r="E1864" i="19"/>
  <c r="F1864" i="19" s="1"/>
  <c r="E1865" i="19"/>
  <c r="F1865" i="19" s="1"/>
  <c r="E1866" i="19"/>
  <c r="F1866" i="19" s="1"/>
  <c r="E1867" i="19"/>
  <c r="F1867" i="19" s="1"/>
  <c r="E1868" i="19"/>
  <c r="F1868" i="19" s="1"/>
  <c r="E1869" i="19"/>
  <c r="F1869" i="19" s="1"/>
  <c r="E1870" i="19"/>
  <c r="F1870" i="19" s="1"/>
  <c r="E1871" i="19"/>
  <c r="F1871" i="19" s="1"/>
  <c r="E1872" i="19"/>
  <c r="F1872" i="19" s="1"/>
  <c r="E1873" i="19"/>
  <c r="F1873" i="19" s="1"/>
  <c r="E1874" i="19"/>
  <c r="F1874" i="19" s="1"/>
  <c r="E1875" i="19"/>
  <c r="F1875" i="19" s="1"/>
  <c r="E1876" i="19"/>
  <c r="F1876" i="19" s="1"/>
  <c r="E1877" i="19"/>
  <c r="F1877" i="19" s="1"/>
  <c r="E1878" i="19"/>
  <c r="F1878" i="19" s="1"/>
  <c r="E1879" i="19"/>
  <c r="F1879" i="19" s="1"/>
  <c r="E1880" i="19"/>
  <c r="F1880" i="19" s="1"/>
  <c r="E1881" i="19"/>
  <c r="F1881" i="19" s="1"/>
  <c r="E1882" i="19"/>
  <c r="F1882" i="19" s="1"/>
  <c r="E1883" i="19"/>
  <c r="F1883" i="19" s="1"/>
  <c r="E1884" i="19"/>
  <c r="F1884" i="19" s="1"/>
  <c r="E1885" i="19"/>
  <c r="F1885" i="19" s="1"/>
  <c r="E1886" i="19"/>
  <c r="F1886" i="19" s="1"/>
  <c r="E1887" i="19"/>
  <c r="F1887" i="19" s="1"/>
  <c r="E1888" i="19"/>
  <c r="F1888" i="19" s="1"/>
  <c r="E1889" i="19"/>
  <c r="F1889" i="19" s="1"/>
  <c r="E1890" i="19"/>
  <c r="F1890" i="19" s="1"/>
  <c r="E1891" i="19"/>
  <c r="F1891" i="19" s="1"/>
  <c r="E1892" i="19"/>
  <c r="F1892" i="19" s="1"/>
  <c r="E1893" i="19"/>
  <c r="F1893" i="19" s="1"/>
  <c r="E1894" i="19"/>
  <c r="F1894" i="19" s="1"/>
  <c r="E1895" i="19"/>
  <c r="F1895" i="19" s="1"/>
  <c r="E1896" i="19"/>
  <c r="F1896" i="19" s="1"/>
  <c r="E1897" i="19"/>
  <c r="F1897" i="19" s="1"/>
  <c r="E1898" i="19"/>
  <c r="F1898" i="19" s="1"/>
  <c r="E1899" i="19"/>
  <c r="F1899" i="19" s="1"/>
  <c r="E1900" i="19"/>
  <c r="F1900" i="19" s="1"/>
  <c r="E1901" i="19"/>
  <c r="F1901" i="19" s="1"/>
  <c r="E1902" i="19"/>
  <c r="F1902" i="19" s="1"/>
  <c r="E1903" i="19"/>
  <c r="F1903" i="19" s="1"/>
  <c r="E1904" i="19"/>
  <c r="F1904" i="19" s="1"/>
  <c r="E1905" i="19"/>
  <c r="F1905" i="19" s="1"/>
  <c r="E1906" i="19"/>
  <c r="F1906" i="19" s="1"/>
  <c r="E1907" i="19"/>
  <c r="F1907" i="19" s="1"/>
  <c r="E1908" i="19"/>
  <c r="F1908" i="19" s="1"/>
  <c r="E1909" i="19"/>
  <c r="F1909" i="19" s="1"/>
  <c r="E1910" i="19"/>
  <c r="F1910" i="19" s="1"/>
  <c r="E1911" i="19"/>
  <c r="F1911" i="19" s="1"/>
  <c r="E1912" i="19"/>
  <c r="F1912" i="19" s="1"/>
  <c r="E1913" i="19"/>
  <c r="F1913" i="19" s="1"/>
  <c r="E1914" i="19"/>
  <c r="F1914" i="19" s="1"/>
  <c r="E1915" i="19"/>
  <c r="F1915" i="19" s="1"/>
  <c r="E1916" i="19"/>
  <c r="F1916" i="19" s="1"/>
  <c r="E1917" i="19"/>
  <c r="F1917" i="19" s="1"/>
  <c r="E1918" i="19"/>
  <c r="F1918" i="19" s="1"/>
  <c r="E1919" i="19"/>
  <c r="F1919" i="19" s="1"/>
  <c r="E1920" i="19"/>
  <c r="F1920" i="19" s="1"/>
  <c r="E1921" i="19"/>
  <c r="F1921" i="19" s="1"/>
  <c r="E1922" i="19"/>
  <c r="F1922" i="19" s="1"/>
  <c r="E1923" i="19"/>
  <c r="F1923" i="19" s="1"/>
  <c r="E1924" i="19"/>
  <c r="F1924" i="19" s="1"/>
  <c r="E1925" i="19"/>
  <c r="F1925" i="19" s="1"/>
  <c r="E1926" i="19"/>
  <c r="F1926" i="19" s="1"/>
  <c r="E1927" i="19"/>
  <c r="F1927" i="19" s="1"/>
  <c r="E1928" i="19"/>
  <c r="F1928" i="19" s="1"/>
  <c r="E1929" i="19"/>
  <c r="F1929" i="19" s="1"/>
  <c r="E1930" i="19"/>
  <c r="F1930" i="19" s="1"/>
  <c r="E1931" i="19"/>
  <c r="F1931" i="19" s="1"/>
  <c r="E1932" i="19"/>
  <c r="F1932" i="19" s="1"/>
  <c r="E1933" i="19"/>
  <c r="F1933" i="19" s="1"/>
  <c r="E1934" i="19"/>
  <c r="F1934" i="19" s="1"/>
  <c r="E1935" i="19"/>
  <c r="F1935" i="19" s="1"/>
  <c r="E1936" i="19"/>
  <c r="F1936" i="19" s="1"/>
  <c r="E1937" i="19"/>
  <c r="F1937" i="19" s="1"/>
  <c r="E1938" i="19"/>
  <c r="F1938" i="19" s="1"/>
  <c r="E1939" i="19"/>
  <c r="F1939" i="19" s="1"/>
  <c r="E1940" i="19"/>
  <c r="F1940" i="19" s="1"/>
  <c r="E1941" i="19"/>
  <c r="F1941" i="19" s="1"/>
  <c r="E1942" i="19"/>
  <c r="F1942" i="19" s="1"/>
  <c r="E1943" i="19"/>
  <c r="F1943" i="19" s="1"/>
  <c r="E1944" i="19"/>
  <c r="F1944" i="19" s="1"/>
  <c r="E1945" i="19"/>
  <c r="F1945" i="19" s="1"/>
  <c r="E1946" i="19"/>
  <c r="F1946" i="19" s="1"/>
  <c r="E1947" i="19"/>
  <c r="F1947" i="19" s="1"/>
  <c r="E1948" i="19"/>
  <c r="F1948" i="19" s="1"/>
  <c r="E1949" i="19"/>
  <c r="F1949" i="19" s="1"/>
  <c r="E1950" i="19"/>
  <c r="F1950" i="19" s="1"/>
  <c r="E1951" i="19"/>
  <c r="F1951" i="19" s="1"/>
  <c r="E1952" i="19"/>
  <c r="F1952" i="19" s="1"/>
  <c r="E1953" i="19"/>
  <c r="F1953" i="19" s="1"/>
  <c r="E1954" i="19"/>
  <c r="F1954" i="19" s="1"/>
  <c r="E1955" i="19"/>
  <c r="F1955" i="19" s="1"/>
  <c r="E1956" i="19"/>
  <c r="F1956" i="19" s="1"/>
  <c r="E1957" i="19"/>
  <c r="F1957" i="19" s="1"/>
  <c r="E1958" i="19"/>
  <c r="F1958" i="19" s="1"/>
  <c r="E1959" i="19"/>
  <c r="F1959" i="19" s="1"/>
  <c r="E1960" i="19"/>
  <c r="F1960" i="19" s="1"/>
  <c r="E1961" i="19"/>
  <c r="F1961" i="19" s="1"/>
  <c r="E1962" i="19"/>
  <c r="F1962" i="19" s="1"/>
  <c r="E1963" i="19"/>
  <c r="F1963" i="19" s="1"/>
  <c r="E1964" i="19"/>
  <c r="F1964" i="19" s="1"/>
  <c r="E1965" i="19"/>
  <c r="F1965" i="19" s="1"/>
  <c r="E1966" i="19"/>
  <c r="F1966" i="19" s="1"/>
  <c r="E1967" i="19"/>
  <c r="F1967" i="19" s="1"/>
  <c r="E1968" i="19"/>
  <c r="F1968" i="19" s="1"/>
  <c r="E1969" i="19"/>
  <c r="F1969" i="19" s="1"/>
  <c r="E1970" i="19"/>
  <c r="F1970" i="19" s="1"/>
  <c r="E1971" i="19"/>
  <c r="F1971" i="19" s="1"/>
  <c r="E1972" i="19"/>
  <c r="F1972" i="19" s="1"/>
  <c r="E1973" i="19"/>
  <c r="F1973" i="19" s="1"/>
  <c r="E1974" i="19"/>
  <c r="F1974" i="19" s="1"/>
  <c r="E1975" i="19"/>
  <c r="F1975" i="19" s="1"/>
  <c r="E1976" i="19"/>
  <c r="F1976" i="19" s="1"/>
  <c r="E1977" i="19"/>
  <c r="F1977" i="19" s="1"/>
  <c r="E1978" i="19"/>
  <c r="F1978" i="19" s="1"/>
  <c r="E1979" i="19"/>
  <c r="F1979" i="19" s="1"/>
  <c r="E1980" i="19"/>
  <c r="F1980" i="19" s="1"/>
  <c r="E1981" i="19"/>
  <c r="F1981" i="19" s="1"/>
  <c r="E1982" i="19"/>
  <c r="F1982" i="19" s="1"/>
  <c r="E1983" i="19"/>
  <c r="F1983" i="19" s="1"/>
  <c r="E1984" i="19"/>
  <c r="F1984" i="19" s="1"/>
  <c r="E1985" i="19"/>
  <c r="F1985" i="19" s="1"/>
  <c r="E1986" i="19"/>
  <c r="F1986" i="19" s="1"/>
  <c r="E1987" i="19"/>
  <c r="F1987" i="19" s="1"/>
  <c r="E1988" i="19"/>
  <c r="F1988" i="19" s="1"/>
  <c r="E1989" i="19"/>
  <c r="F1989" i="19" s="1"/>
  <c r="E1990" i="19"/>
  <c r="F1990" i="19" s="1"/>
  <c r="E1991" i="19"/>
  <c r="F1991" i="19" s="1"/>
  <c r="E1992" i="19"/>
  <c r="F1992" i="19" s="1"/>
  <c r="E1993" i="19"/>
  <c r="F1993" i="19" s="1"/>
  <c r="E1994" i="19"/>
  <c r="F1994" i="19" s="1"/>
  <c r="E1995" i="19"/>
  <c r="F1995" i="19" s="1"/>
  <c r="E1996" i="19"/>
  <c r="F1996" i="19" s="1"/>
  <c r="E1997" i="19"/>
  <c r="F1997" i="19" s="1"/>
  <c r="E1998" i="19"/>
  <c r="F1998" i="19" s="1"/>
  <c r="E1999" i="19"/>
  <c r="F1999" i="19" s="1"/>
  <c r="E2000" i="19"/>
  <c r="F2000" i="19" s="1"/>
  <c r="E2001" i="19"/>
  <c r="F2001" i="19" s="1"/>
  <c r="E2002" i="19"/>
  <c r="F2002" i="19" s="1"/>
  <c r="E2003" i="19"/>
  <c r="F2003" i="19" s="1"/>
  <c r="E2004" i="19"/>
  <c r="F2004" i="19" s="1"/>
  <c r="E2005" i="19"/>
  <c r="F2005" i="19" s="1"/>
  <c r="E2006" i="19"/>
  <c r="F2006" i="19" s="1"/>
  <c r="E2007" i="19"/>
  <c r="F2007" i="19" s="1"/>
  <c r="E2008" i="19"/>
  <c r="F2008" i="19" s="1"/>
  <c r="E2009" i="19"/>
  <c r="F2009" i="19" s="1"/>
  <c r="E2010" i="19"/>
  <c r="F2010" i="19" s="1"/>
  <c r="E2011" i="19"/>
  <c r="F2011" i="19" s="1"/>
  <c r="E2012" i="19"/>
  <c r="F2012" i="19" s="1"/>
  <c r="E2013" i="19"/>
  <c r="F2013" i="19" s="1"/>
  <c r="E2014" i="19"/>
  <c r="F2014" i="19" s="1"/>
  <c r="E2015" i="19"/>
  <c r="F2015" i="19" s="1"/>
  <c r="E2016" i="19"/>
  <c r="F2016" i="19" s="1"/>
  <c r="E2017" i="19"/>
  <c r="F2017" i="19" s="1"/>
  <c r="E2018" i="19"/>
  <c r="F2018" i="19" s="1"/>
  <c r="E2019" i="19"/>
  <c r="F2019" i="19" s="1"/>
  <c r="E2020" i="19"/>
  <c r="F2020" i="19" s="1"/>
  <c r="E2021" i="19"/>
  <c r="F2021" i="19" s="1"/>
  <c r="E2022" i="19"/>
  <c r="F2022" i="19" s="1"/>
  <c r="E2023" i="19"/>
  <c r="F2023" i="19" s="1"/>
  <c r="E2024" i="19"/>
  <c r="F2024" i="19" s="1"/>
  <c r="E2025" i="19"/>
  <c r="F2025" i="19" s="1"/>
  <c r="E2026" i="19"/>
  <c r="F2026" i="19" s="1"/>
  <c r="E2027" i="19"/>
  <c r="F2027" i="19" s="1"/>
  <c r="E2028" i="19"/>
  <c r="F2028" i="19" s="1"/>
  <c r="E2029" i="19"/>
  <c r="F2029" i="19" s="1"/>
  <c r="E2030" i="19"/>
  <c r="F2030" i="19" s="1"/>
  <c r="E2031" i="19"/>
  <c r="F2031" i="19" s="1"/>
  <c r="E2032" i="19"/>
  <c r="F2032" i="19" s="1"/>
  <c r="E2033" i="19"/>
  <c r="F2033" i="19" s="1"/>
  <c r="E2034" i="19"/>
  <c r="F2034" i="19" s="1"/>
  <c r="E2035" i="19"/>
  <c r="F2035" i="19" s="1"/>
  <c r="E2036" i="19"/>
  <c r="F2036" i="19" s="1"/>
  <c r="E2037" i="19"/>
  <c r="F2037" i="19" s="1"/>
  <c r="E2038" i="19"/>
  <c r="F2038" i="19" s="1"/>
  <c r="E2039" i="19"/>
  <c r="F2039" i="19" s="1"/>
  <c r="E2040" i="19"/>
  <c r="F2040" i="19" s="1"/>
  <c r="E2041" i="19"/>
  <c r="F2041" i="19" s="1"/>
  <c r="E2042" i="19"/>
  <c r="F2042" i="19" s="1"/>
  <c r="E2043" i="19"/>
  <c r="F2043" i="19" s="1"/>
  <c r="E2044" i="19"/>
  <c r="F2044" i="19" s="1"/>
  <c r="E2045" i="19"/>
  <c r="F2045" i="19" s="1"/>
  <c r="E2046" i="19"/>
  <c r="F2046" i="19" s="1"/>
  <c r="E2047" i="19"/>
  <c r="F2047" i="19" s="1"/>
  <c r="E2048" i="19"/>
  <c r="F2048" i="19" s="1"/>
  <c r="E2049" i="19"/>
  <c r="F2049" i="19" s="1"/>
  <c r="E2050" i="19"/>
  <c r="F2050" i="19" s="1"/>
  <c r="E2051" i="19"/>
  <c r="F2051" i="19" s="1"/>
  <c r="E2052" i="19"/>
  <c r="F2052" i="19" s="1"/>
  <c r="E2053" i="19"/>
  <c r="F2053" i="19" s="1"/>
  <c r="E2054" i="19"/>
  <c r="F2054" i="19" s="1"/>
  <c r="E2055" i="19"/>
  <c r="F2055" i="19" s="1"/>
  <c r="E2056" i="19"/>
  <c r="F2056" i="19" s="1"/>
  <c r="E2057" i="19"/>
  <c r="F2057" i="19" s="1"/>
  <c r="E2058" i="19"/>
  <c r="F2058" i="19" s="1"/>
  <c r="E2059" i="19"/>
  <c r="F2059" i="19" s="1"/>
  <c r="E2060" i="19"/>
  <c r="F2060" i="19" s="1"/>
  <c r="E2061" i="19"/>
  <c r="F2061" i="19" s="1"/>
  <c r="E2062" i="19"/>
  <c r="F2062" i="19" s="1"/>
  <c r="E2063" i="19"/>
  <c r="F2063" i="19" s="1"/>
  <c r="E2064" i="19"/>
  <c r="F2064" i="19" s="1"/>
  <c r="E2065" i="19"/>
  <c r="F2065" i="19" s="1"/>
  <c r="E2066" i="19"/>
  <c r="F2066" i="19" s="1"/>
  <c r="E2067" i="19"/>
  <c r="F2067" i="19" s="1"/>
  <c r="E2068" i="19"/>
  <c r="F2068" i="19" s="1"/>
  <c r="E2069" i="19"/>
  <c r="F2069" i="19" s="1"/>
  <c r="E2070" i="19"/>
  <c r="F2070" i="19" s="1"/>
  <c r="E2071" i="19"/>
  <c r="F2071" i="19" s="1"/>
  <c r="E2072" i="19"/>
  <c r="F2072" i="19" s="1"/>
  <c r="E2073" i="19"/>
  <c r="F2073" i="19" s="1"/>
  <c r="E2074" i="19"/>
  <c r="F2074" i="19" s="1"/>
  <c r="E2075" i="19"/>
  <c r="F2075" i="19" s="1"/>
  <c r="E2076" i="19"/>
  <c r="F2076" i="19" s="1"/>
  <c r="E2077" i="19"/>
  <c r="F2077" i="19" s="1"/>
  <c r="E2078" i="19"/>
  <c r="F2078" i="19" s="1"/>
  <c r="E2079" i="19"/>
  <c r="F2079" i="19" s="1"/>
  <c r="E2080" i="19"/>
  <c r="F2080" i="19" s="1"/>
  <c r="E2081" i="19"/>
  <c r="F2081" i="19" s="1"/>
  <c r="E2082" i="19"/>
  <c r="F2082" i="19" s="1"/>
  <c r="E2083" i="19"/>
  <c r="F2083" i="19" s="1"/>
  <c r="E2084" i="19"/>
  <c r="F2084" i="19" s="1"/>
  <c r="E2085" i="19"/>
  <c r="F2085" i="19" s="1"/>
  <c r="E2086" i="19"/>
  <c r="F2086" i="19" s="1"/>
  <c r="E2087" i="19"/>
  <c r="F2087" i="19" s="1"/>
  <c r="E2088" i="19"/>
  <c r="F2088" i="19" s="1"/>
  <c r="E2089" i="19"/>
  <c r="F2089" i="19" s="1"/>
  <c r="E2090" i="19"/>
  <c r="F2090" i="19" s="1"/>
  <c r="E2091" i="19"/>
  <c r="F2091" i="19" s="1"/>
  <c r="E2092" i="19"/>
  <c r="F2092" i="19" s="1"/>
  <c r="E2093" i="19"/>
  <c r="F2093" i="19" s="1"/>
  <c r="E2094" i="19"/>
  <c r="F2094" i="19" s="1"/>
  <c r="E2095" i="19"/>
  <c r="F2095" i="19" s="1"/>
  <c r="E2096" i="19"/>
  <c r="F2096" i="19" s="1"/>
  <c r="E2097" i="19"/>
  <c r="F2097" i="19" s="1"/>
  <c r="E2098" i="19"/>
  <c r="F2098" i="19" s="1"/>
  <c r="E2099" i="19"/>
  <c r="F2099" i="19" s="1"/>
  <c r="E2100" i="19"/>
  <c r="F2100" i="19" s="1"/>
  <c r="E2101" i="19"/>
  <c r="F2101" i="19" s="1"/>
  <c r="E2102" i="19"/>
  <c r="F2102" i="19" s="1"/>
  <c r="E2103" i="19"/>
  <c r="F2103" i="19" s="1"/>
  <c r="E2104" i="19"/>
  <c r="F2104" i="19" s="1"/>
  <c r="E2105" i="19"/>
  <c r="F2105" i="19" s="1"/>
  <c r="E2106" i="19"/>
  <c r="F2106" i="19" s="1"/>
  <c r="E2107" i="19"/>
  <c r="F2107" i="19" s="1"/>
  <c r="E2108" i="19"/>
  <c r="F2108" i="19" s="1"/>
  <c r="E2109" i="19"/>
  <c r="F2109" i="19" s="1"/>
  <c r="E2110" i="19"/>
  <c r="F2110" i="19" s="1"/>
  <c r="E2111" i="19"/>
  <c r="F2111" i="19" s="1"/>
  <c r="E2112" i="19"/>
  <c r="F2112" i="19" s="1"/>
  <c r="E2113" i="19"/>
  <c r="F2113" i="19" s="1"/>
  <c r="E2114" i="19"/>
  <c r="F2114" i="19" s="1"/>
  <c r="E2115" i="19"/>
  <c r="F2115" i="19" s="1"/>
  <c r="E2116" i="19"/>
  <c r="F2116" i="19" s="1"/>
  <c r="E2117" i="19"/>
  <c r="F2117" i="19" s="1"/>
  <c r="E2118" i="19"/>
  <c r="F2118" i="19" s="1"/>
  <c r="E2119" i="19"/>
  <c r="F2119" i="19" s="1"/>
  <c r="E2120" i="19"/>
  <c r="F2120" i="19" s="1"/>
  <c r="E2121" i="19"/>
  <c r="F2121" i="19" s="1"/>
  <c r="E2122" i="19"/>
  <c r="F2122" i="19" s="1"/>
  <c r="E2123" i="19"/>
  <c r="F2123" i="19" s="1"/>
  <c r="E2124" i="19"/>
  <c r="F2124" i="19" s="1"/>
  <c r="E2125" i="19"/>
  <c r="F2125" i="19" s="1"/>
  <c r="E2126" i="19"/>
  <c r="F2126" i="19" s="1"/>
  <c r="E2127" i="19"/>
  <c r="F2127" i="19" s="1"/>
  <c r="E2128" i="19"/>
  <c r="F2128" i="19" s="1"/>
  <c r="E2129" i="19"/>
  <c r="F2129" i="19" s="1"/>
  <c r="E2130" i="19"/>
  <c r="F2130" i="19" s="1"/>
  <c r="E2131" i="19"/>
  <c r="F2131" i="19" s="1"/>
  <c r="E2132" i="19"/>
  <c r="F2132" i="19" s="1"/>
  <c r="E2133" i="19"/>
  <c r="F2133" i="19" s="1"/>
  <c r="E2134" i="19"/>
  <c r="F2134" i="19" s="1"/>
  <c r="E2135" i="19"/>
  <c r="F2135" i="19" s="1"/>
  <c r="E2136" i="19"/>
  <c r="F2136" i="19" s="1"/>
  <c r="E2137" i="19"/>
  <c r="F2137" i="19" s="1"/>
  <c r="E2138" i="19"/>
  <c r="F2138" i="19" s="1"/>
  <c r="E2139" i="19"/>
  <c r="F2139" i="19" s="1"/>
  <c r="E2140" i="19"/>
  <c r="F2140" i="19" s="1"/>
  <c r="E2141" i="19"/>
  <c r="F2141" i="19" s="1"/>
  <c r="E2142" i="19"/>
  <c r="F2142" i="19" s="1"/>
  <c r="E2143" i="19"/>
  <c r="F2143" i="19" s="1"/>
  <c r="E2144" i="19"/>
  <c r="F2144" i="19" s="1"/>
  <c r="E2145" i="19"/>
  <c r="F2145" i="19" s="1"/>
  <c r="E2146" i="19"/>
  <c r="F2146" i="19" s="1"/>
  <c r="E2147" i="19"/>
  <c r="F2147" i="19" s="1"/>
  <c r="E2148" i="19"/>
  <c r="F2148" i="19" s="1"/>
  <c r="E2149" i="19"/>
  <c r="F2149" i="19" s="1"/>
  <c r="E2150" i="19"/>
  <c r="F2150" i="19" s="1"/>
  <c r="E2151" i="19"/>
  <c r="F2151" i="19" s="1"/>
  <c r="E2152" i="19"/>
  <c r="F2152" i="19" s="1"/>
  <c r="E2153" i="19"/>
  <c r="F2153" i="19" s="1"/>
  <c r="E2154" i="19"/>
  <c r="F2154" i="19" s="1"/>
  <c r="E2155" i="19"/>
  <c r="F2155" i="19" s="1"/>
  <c r="E2156" i="19"/>
  <c r="F2156" i="19" s="1"/>
  <c r="E2157" i="19"/>
  <c r="F2157" i="19" s="1"/>
  <c r="E2158" i="19"/>
  <c r="F2158" i="19" s="1"/>
  <c r="E2159" i="19"/>
  <c r="F2159" i="19" s="1"/>
  <c r="E2160" i="19"/>
  <c r="F2160" i="19" s="1"/>
  <c r="E2161" i="19"/>
  <c r="F2161" i="19" s="1"/>
  <c r="E2162" i="19"/>
  <c r="F2162" i="19" s="1"/>
  <c r="E2163" i="19"/>
  <c r="F2163" i="19" s="1"/>
  <c r="E2164" i="19"/>
  <c r="F2164" i="19" s="1"/>
  <c r="E2165" i="19"/>
  <c r="F2165" i="19" s="1"/>
  <c r="E2166" i="19"/>
  <c r="F2166" i="19" s="1"/>
  <c r="E2167" i="19"/>
  <c r="F2167" i="19" s="1"/>
  <c r="E2168" i="19"/>
  <c r="F2168" i="19" s="1"/>
  <c r="E2169" i="19"/>
  <c r="F2169" i="19" s="1"/>
  <c r="E2170" i="19"/>
  <c r="F2170" i="19" s="1"/>
  <c r="E2171" i="19"/>
  <c r="F2171" i="19" s="1"/>
  <c r="E2172" i="19"/>
  <c r="F2172" i="19" s="1"/>
  <c r="E2173" i="19"/>
  <c r="F2173" i="19" s="1"/>
  <c r="E2174" i="19"/>
  <c r="F2174" i="19" s="1"/>
  <c r="E2175" i="19"/>
  <c r="F2175" i="19" s="1"/>
  <c r="E2176" i="19"/>
  <c r="F2176" i="19" s="1"/>
  <c r="E2177" i="19"/>
  <c r="F2177" i="19" s="1"/>
  <c r="E2178" i="19"/>
  <c r="F2178" i="19" s="1"/>
  <c r="E2179" i="19"/>
  <c r="F2179" i="19" s="1"/>
  <c r="E2180" i="19"/>
  <c r="F2180" i="19" s="1"/>
  <c r="E2181" i="19"/>
  <c r="F2181" i="19" s="1"/>
  <c r="E2182" i="19"/>
  <c r="F2182" i="19" s="1"/>
  <c r="E2183" i="19"/>
  <c r="F2183" i="19" s="1"/>
  <c r="E2184" i="19"/>
  <c r="F2184" i="19" s="1"/>
  <c r="E2185" i="19"/>
  <c r="F2185" i="19" s="1"/>
  <c r="E2186" i="19"/>
  <c r="F2186" i="19" s="1"/>
  <c r="E2187" i="19"/>
  <c r="F2187" i="19" s="1"/>
  <c r="E2188" i="19"/>
  <c r="F2188" i="19" s="1"/>
  <c r="E2189" i="19"/>
  <c r="F2189" i="19" s="1"/>
  <c r="E2190" i="19"/>
  <c r="F2190" i="19" s="1"/>
  <c r="E2191" i="19"/>
  <c r="F2191" i="19" s="1"/>
  <c r="E2192" i="19"/>
  <c r="F2192" i="19" s="1"/>
  <c r="E2193" i="19"/>
  <c r="E2194" i="19"/>
  <c r="F2194" i="19" s="1"/>
  <c r="E2195" i="19"/>
  <c r="F2195" i="19" s="1"/>
  <c r="E2196" i="19"/>
  <c r="F2196" i="19" s="1"/>
  <c r="E2197" i="19"/>
  <c r="F2197" i="19" s="1"/>
  <c r="E2198" i="19"/>
  <c r="F2198" i="19" s="1"/>
  <c r="E2199" i="19"/>
  <c r="F2199" i="19" s="1"/>
  <c r="E2200" i="19"/>
  <c r="F2200" i="19" s="1"/>
  <c r="E2201" i="19"/>
  <c r="F2201" i="19" s="1"/>
  <c r="E2202" i="19"/>
  <c r="F2202" i="19" s="1"/>
  <c r="E2203" i="19"/>
  <c r="F2203" i="19" s="1"/>
  <c r="E2204" i="19"/>
  <c r="F2204" i="19" s="1"/>
  <c r="E2205" i="19"/>
  <c r="F2205" i="19" s="1"/>
  <c r="E2206" i="19"/>
  <c r="F2206" i="19" s="1"/>
  <c r="E2207" i="19"/>
  <c r="F2207" i="19" s="1"/>
  <c r="E2208" i="19"/>
  <c r="F2208" i="19" s="1"/>
  <c r="E2209" i="19"/>
  <c r="F2209" i="19" s="1"/>
  <c r="E2210" i="19"/>
  <c r="F2210" i="19" s="1"/>
  <c r="E2211" i="19"/>
  <c r="F2211" i="19" s="1"/>
  <c r="E2212" i="19"/>
  <c r="F2212" i="19" s="1"/>
  <c r="E2213" i="19"/>
  <c r="F2213" i="19" s="1"/>
  <c r="E2214" i="19"/>
  <c r="F2214" i="19" s="1"/>
  <c r="E2215" i="19"/>
  <c r="F2215" i="19" s="1"/>
  <c r="E2216" i="19"/>
  <c r="F2216" i="19" s="1"/>
  <c r="E2217" i="19"/>
  <c r="F2217" i="19" s="1"/>
  <c r="E2218" i="19"/>
  <c r="F2218" i="19" s="1"/>
  <c r="E2219" i="19"/>
  <c r="F2219" i="19" s="1"/>
  <c r="E2220" i="19"/>
  <c r="F2220" i="19" s="1"/>
  <c r="E2221" i="19"/>
  <c r="F2221" i="19" s="1"/>
  <c r="E2222" i="19"/>
  <c r="F2222" i="19" s="1"/>
  <c r="E2223" i="19"/>
  <c r="F2223" i="19" s="1"/>
  <c r="E2224" i="19"/>
  <c r="F2224" i="19" s="1"/>
  <c r="E2225" i="19"/>
  <c r="F2225" i="19" s="1"/>
  <c r="E2226" i="19"/>
  <c r="F2226" i="19" s="1"/>
  <c r="E2227" i="19"/>
  <c r="F2227" i="19" s="1"/>
  <c r="E2228" i="19"/>
  <c r="F2228" i="19" s="1"/>
  <c r="E2229" i="19"/>
  <c r="F2229" i="19" s="1"/>
  <c r="E2230" i="19"/>
  <c r="F2230" i="19" s="1"/>
  <c r="E2231" i="19"/>
  <c r="F2231" i="19" s="1"/>
  <c r="E2232" i="19"/>
  <c r="F2232" i="19" s="1"/>
  <c r="E2233" i="19"/>
  <c r="F2233" i="19" s="1"/>
  <c r="E2234" i="19"/>
  <c r="F2234" i="19" s="1"/>
  <c r="E2235" i="19"/>
  <c r="F2235" i="19" s="1"/>
  <c r="E2236" i="19"/>
  <c r="F2236" i="19" s="1"/>
  <c r="E2237" i="19"/>
  <c r="F2237" i="19" s="1"/>
  <c r="E2238" i="19"/>
  <c r="F2238" i="19" s="1"/>
  <c r="E2239" i="19"/>
  <c r="F2239" i="19" s="1"/>
  <c r="E2240" i="19"/>
  <c r="F2240" i="19" s="1"/>
  <c r="E2241" i="19"/>
  <c r="F2241" i="19" s="1"/>
  <c r="E2242" i="19"/>
  <c r="F2242" i="19" s="1"/>
  <c r="E2243" i="19"/>
  <c r="F2243" i="19" s="1"/>
  <c r="E2244" i="19"/>
  <c r="F2244" i="19" s="1"/>
  <c r="E2245" i="19"/>
  <c r="F2245" i="19" s="1"/>
  <c r="E2246" i="19"/>
  <c r="F2246" i="19" s="1"/>
  <c r="E2247" i="19"/>
  <c r="F2247" i="19" s="1"/>
  <c r="E2248" i="19"/>
  <c r="F2248" i="19" s="1"/>
  <c r="E2249" i="19"/>
  <c r="F2249" i="19" s="1"/>
  <c r="E2250" i="19"/>
  <c r="F2250" i="19" s="1"/>
  <c r="E2251" i="19"/>
  <c r="F2251" i="19" s="1"/>
  <c r="E2252" i="19"/>
  <c r="F2252" i="19" s="1"/>
  <c r="E2253" i="19"/>
  <c r="F2253" i="19" s="1"/>
  <c r="E2254" i="19"/>
  <c r="F2254" i="19" s="1"/>
  <c r="E2255" i="19"/>
  <c r="F2255" i="19" s="1"/>
  <c r="E2256" i="19"/>
  <c r="F2256" i="19" s="1"/>
  <c r="E2257" i="19"/>
  <c r="F2257" i="19" s="1"/>
  <c r="E2258" i="19"/>
  <c r="F2258" i="19" s="1"/>
  <c r="E2259" i="19"/>
  <c r="F2259" i="19" s="1"/>
  <c r="E2260" i="19"/>
  <c r="F2260" i="19" s="1"/>
  <c r="E2261" i="19"/>
  <c r="F2261" i="19" s="1"/>
  <c r="E2262" i="19"/>
  <c r="F2262" i="19" s="1"/>
  <c r="E2263" i="19"/>
  <c r="F2263" i="19" s="1"/>
  <c r="E2264" i="19"/>
  <c r="F2264" i="19" s="1"/>
  <c r="E2265" i="19"/>
  <c r="F2265" i="19" s="1"/>
  <c r="E2266" i="19"/>
  <c r="F2266" i="19" s="1"/>
  <c r="E2267" i="19"/>
  <c r="F2267" i="19" s="1"/>
  <c r="E2268" i="19"/>
  <c r="F2268" i="19" s="1"/>
  <c r="E2269" i="19"/>
  <c r="F2269" i="19" s="1"/>
  <c r="E2270" i="19"/>
  <c r="F2270" i="19" s="1"/>
  <c r="E2271" i="19"/>
  <c r="F2271" i="19" s="1"/>
  <c r="E2272" i="19"/>
  <c r="F2272" i="19" s="1"/>
  <c r="E2273" i="19"/>
  <c r="F2273" i="19" s="1"/>
  <c r="E2274" i="19"/>
  <c r="F2274" i="19" s="1"/>
  <c r="E2275" i="19"/>
  <c r="F2275" i="19" s="1"/>
  <c r="E2276" i="19"/>
  <c r="F2276" i="19" s="1"/>
  <c r="E2277" i="19"/>
  <c r="F2277" i="19" s="1"/>
  <c r="E2278" i="19"/>
  <c r="F2278" i="19" s="1"/>
  <c r="E2279" i="19"/>
  <c r="F2279" i="19" s="1"/>
  <c r="E2280" i="19"/>
  <c r="F2280" i="19" s="1"/>
  <c r="E2281" i="19"/>
  <c r="F2281" i="19" s="1"/>
  <c r="E2282" i="19"/>
  <c r="F2282" i="19" s="1"/>
  <c r="E2283" i="19"/>
  <c r="F2283" i="19" s="1"/>
  <c r="E2284" i="19"/>
  <c r="F2284" i="19" s="1"/>
  <c r="E2285" i="19"/>
  <c r="F2285" i="19" s="1"/>
  <c r="E2286" i="19"/>
  <c r="F2286" i="19" s="1"/>
  <c r="E2287" i="19"/>
  <c r="F2287" i="19" s="1"/>
  <c r="E2288" i="19"/>
  <c r="F2288" i="19" s="1"/>
  <c r="E2289" i="19"/>
  <c r="F2289" i="19" s="1"/>
  <c r="E2290" i="19"/>
  <c r="F2290" i="19" s="1"/>
  <c r="E2291" i="19"/>
  <c r="F2291" i="19" s="1"/>
  <c r="E2292" i="19"/>
  <c r="F2292" i="19" s="1"/>
  <c r="E2293" i="19"/>
  <c r="F2293" i="19" s="1"/>
  <c r="E2294" i="19"/>
  <c r="F2294" i="19" s="1"/>
  <c r="E2295" i="19"/>
  <c r="F2295" i="19" s="1"/>
  <c r="E2296" i="19"/>
  <c r="F2296" i="19" s="1"/>
  <c r="E2297" i="19"/>
  <c r="F2297" i="19" s="1"/>
  <c r="E2298" i="19"/>
  <c r="F2298" i="19" s="1"/>
  <c r="E2299" i="19"/>
  <c r="F2299" i="19" s="1"/>
  <c r="E2300" i="19"/>
  <c r="F2300" i="19" s="1"/>
  <c r="E2301" i="19"/>
  <c r="F2301" i="19" s="1"/>
  <c r="E2302" i="19"/>
  <c r="F2302" i="19" s="1"/>
  <c r="E2303" i="19"/>
  <c r="F2303" i="19" s="1"/>
  <c r="E2304" i="19"/>
  <c r="F2304" i="19" s="1"/>
  <c r="E2305" i="19"/>
  <c r="F2305" i="19" s="1"/>
  <c r="E2306" i="19"/>
  <c r="F2306" i="19" s="1"/>
  <c r="E2307" i="19"/>
  <c r="F2307" i="19" s="1"/>
  <c r="E2308" i="19"/>
  <c r="F2308" i="19" s="1"/>
  <c r="E2309" i="19"/>
  <c r="F2309" i="19" s="1"/>
  <c r="E2310" i="19"/>
  <c r="F2310" i="19" s="1"/>
  <c r="E2311" i="19"/>
  <c r="F2311" i="19" s="1"/>
  <c r="E2312" i="19"/>
  <c r="F2312" i="19" s="1"/>
  <c r="E2313" i="19"/>
  <c r="F2313" i="19" s="1"/>
  <c r="E2314" i="19"/>
  <c r="F2314" i="19" s="1"/>
  <c r="E2315" i="19"/>
  <c r="F2315" i="19" s="1"/>
  <c r="E2316" i="19"/>
  <c r="F2316" i="19" s="1"/>
  <c r="E2317" i="19"/>
  <c r="F2317" i="19" s="1"/>
  <c r="E2318" i="19"/>
  <c r="F2318" i="19" s="1"/>
  <c r="E2319" i="19"/>
  <c r="F2319" i="19" s="1"/>
  <c r="E2320" i="19"/>
  <c r="F2320" i="19" s="1"/>
  <c r="E2321" i="19"/>
  <c r="F2321" i="19" s="1"/>
  <c r="E2322" i="19"/>
  <c r="F2322" i="19" s="1"/>
  <c r="E2323" i="19"/>
  <c r="F2323" i="19" s="1"/>
  <c r="E2324" i="19"/>
  <c r="F2324" i="19" s="1"/>
  <c r="E2325" i="19"/>
  <c r="F2325" i="19" s="1"/>
  <c r="E2326" i="19"/>
  <c r="F2326" i="19" s="1"/>
  <c r="E2327" i="19"/>
  <c r="F2327" i="19" s="1"/>
  <c r="E2328" i="19"/>
  <c r="F2328" i="19" s="1"/>
  <c r="E2329" i="19"/>
  <c r="F2329" i="19" s="1"/>
  <c r="E2330" i="19"/>
  <c r="F2330" i="19" s="1"/>
  <c r="E2331" i="19"/>
  <c r="F2331" i="19" s="1"/>
  <c r="E2332" i="19"/>
  <c r="F2332" i="19" s="1"/>
  <c r="E2333" i="19"/>
  <c r="F2333" i="19" s="1"/>
  <c r="E2334" i="19"/>
  <c r="F2334" i="19" s="1"/>
  <c r="E2335" i="19"/>
  <c r="F2335" i="19" s="1"/>
  <c r="E2336" i="19"/>
  <c r="F2336" i="19" s="1"/>
  <c r="E2337" i="19"/>
  <c r="F2337" i="19" s="1"/>
  <c r="E2338" i="19"/>
  <c r="F2338" i="19" s="1"/>
  <c r="E2339" i="19"/>
  <c r="F2339" i="19" s="1"/>
  <c r="E2340" i="19"/>
  <c r="F2340" i="19" s="1"/>
  <c r="E2341" i="19"/>
  <c r="F2341" i="19" s="1"/>
  <c r="E2342" i="19"/>
  <c r="F2342" i="19" s="1"/>
  <c r="E2343" i="19"/>
  <c r="F2343" i="19" s="1"/>
  <c r="E2344" i="19"/>
  <c r="F2344" i="19" s="1"/>
  <c r="E2345" i="19"/>
  <c r="F2345" i="19" s="1"/>
  <c r="E2346" i="19"/>
  <c r="F2346" i="19" s="1"/>
  <c r="E2347" i="19"/>
  <c r="F2347" i="19" s="1"/>
  <c r="E2348" i="19"/>
  <c r="F2348" i="19" s="1"/>
  <c r="E2349" i="19"/>
  <c r="F2349" i="19" s="1"/>
  <c r="E2350" i="19"/>
  <c r="F2350" i="19" s="1"/>
  <c r="E2351" i="19"/>
  <c r="F2351" i="19" s="1"/>
  <c r="E2352" i="19"/>
  <c r="F2352" i="19" s="1"/>
  <c r="E2353" i="19"/>
  <c r="F2353" i="19" s="1"/>
  <c r="E2354" i="19"/>
  <c r="F2354" i="19" s="1"/>
  <c r="E2355" i="19"/>
  <c r="F2355" i="19" s="1"/>
  <c r="E2356" i="19"/>
  <c r="F2356" i="19" s="1"/>
  <c r="E2357" i="19"/>
  <c r="F2357" i="19" s="1"/>
  <c r="E2358" i="19"/>
  <c r="F2358" i="19" s="1"/>
  <c r="E2359" i="19"/>
  <c r="F2359" i="19" s="1"/>
  <c r="E2360" i="19"/>
  <c r="F2360" i="19" s="1"/>
  <c r="E2361" i="19"/>
  <c r="F2361" i="19" s="1"/>
  <c r="E2362" i="19"/>
  <c r="F2362" i="19" s="1"/>
  <c r="E2363" i="19"/>
  <c r="F2363" i="19" s="1"/>
  <c r="E2364" i="19"/>
  <c r="F2364" i="19" s="1"/>
  <c r="E2365" i="19"/>
  <c r="F2365" i="19" s="1"/>
  <c r="E2366" i="19"/>
  <c r="F2366" i="19" s="1"/>
  <c r="E2367" i="19"/>
  <c r="F2367" i="19" s="1"/>
  <c r="E2368" i="19"/>
  <c r="F2368" i="19" s="1"/>
  <c r="E2369" i="19"/>
  <c r="F2369" i="19" s="1"/>
  <c r="E2370" i="19"/>
  <c r="F2370" i="19" s="1"/>
  <c r="E2371" i="19"/>
  <c r="F2371" i="19" s="1"/>
  <c r="E2372" i="19"/>
  <c r="F2372" i="19" s="1"/>
  <c r="E2373" i="19"/>
  <c r="F2373" i="19" s="1"/>
  <c r="E2374" i="19"/>
  <c r="F2374" i="19" s="1"/>
  <c r="E2375" i="19"/>
  <c r="F2375" i="19" s="1"/>
  <c r="E2376" i="19"/>
  <c r="F2376" i="19" s="1"/>
  <c r="E2377" i="19"/>
  <c r="F2377" i="19" s="1"/>
  <c r="E2378" i="19"/>
  <c r="F2378" i="19" s="1"/>
  <c r="E2379" i="19"/>
  <c r="F2379" i="19" s="1"/>
  <c r="E2380" i="19"/>
  <c r="F2380" i="19" s="1"/>
  <c r="E2381" i="19"/>
  <c r="F2381" i="19" s="1"/>
  <c r="E2382" i="19"/>
  <c r="F2382" i="19" s="1"/>
  <c r="E2383" i="19"/>
  <c r="F2383" i="19" s="1"/>
  <c r="E2384" i="19"/>
  <c r="F2384" i="19" s="1"/>
  <c r="E2385" i="19"/>
  <c r="F2385" i="19" s="1"/>
  <c r="E2386" i="19"/>
  <c r="F2386" i="19" s="1"/>
  <c r="E2387" i="19"/>
  <c r="F2387" i="19" s="1"/>
  <c r="E2388" i="19"/>
  <c r="F2388" i="19" s="1"/>
  <c r="E2389" i="19"/>
  <c r="F2389" i="19" s="1"/>
  <c r="E2390" i="19"/>
  <c r="F2390" i="19" s="1"/>
  <c r="E2391" i="19"/>
  <c r="F2391" i="19" s="1"/>
  <c r="E2392" i="19"/>
  <c r="F2392" i="19" s="1"/>
  <c r="E2393" i="19"/>
  <c r="F2393" i="19" s="1"/>
  <c r="E2394" i="19"/>
  <c r="F2394" i="19" s="1"/>
  <c r="E2395" i="19"/>
  <c r="F2395" i="19" s="1"/>
  <c r="E2396" i="19"/>
  <c r="F2396" i="19" s="1"/>
  <c r="E2397" i="19"/>
  <c r="F2397" i="19" s="1"/>
  <c r="E2398" i="19"/>
  <c r="F2398" i="19" s="1"/>
  <c r="E2399" i="19"/>
  <c r="F2399" i="19" s="1"/>
  <c r="E2400" i="19"/>
  <c r="F2400" i="19" s="1"/>
  <c r="E2401" i="19"/>
  <c r="F2401" i="19" s="1"/>
  <c r="E2402" i="19"/>
  <c r="F2402" i="19" s="1"/>
  <c r="E2403" i="19"/>
  <c r="F2403" i="19" s="1"/>
  <c r="E2404" i="19"/>
  <c r="F2404" i="19" s="1"/>
  <c r="E2405" i="19"/>
  <c r="F2405" i="19" s="1"/>
  <c r="E2406" i="19"/>
  <c r="F2406" i="19" s="1"/>
  <c r="E2407" i="19"/>
  <c r="F2407" i="19" s="1"/>
  <c r="E2408" i="19"/>
  <c r="F2408" i="19" s="1"/>
  <c r="E2409" i="19"/>
  <c r="F2409" i="19" s="1"/>
  <c r="E2410" i="19"/>
  <c r="F2410" i="19" s="1"/>
  <c r="E2411" i="19"/>
  <c r="F2411" i="19" s="1"/>
  <c r="E2412" i="19"/>
  <c r="F2412" i="19" s="1"/>
  <c r="E2413" i="19"/>
  <c r="F2413" i="19" s="1"/>
  <c r="E2414" i="19"/>
  <c r="F2414" i="19" s="1"/>
  <c r="E2415" i="19"/>
  <c r="F2415" i="19" s="1"/>
  <c r="E2416" i="19"/>
  <c r="F2416" i="19" s="1"/>
  <c r="E2417" i="19"/>
  <c r="F2417" i="19" s="1"/>
  <c r="E2418" i="19"/>
  <c r="F2418" i="19" s="1"/>
  <c r="E2419" i="19"/>
  <c r="F2419" i="19" s="1"/>
  <c r="E2420" i="19"/>
  <c r="F2420" i="19" s="1"/>
  <c r="E2421" i="19"/>
  <c r="F2421" i="19" s="1"/>
  <c r="E2422" i="19"/>
  <c r="F2422" i="19" s="1"/>
  <c r="E2423" i="19"/>
  <c r="F2423" i="19" s="1"/>
  <c r="E2424" i="19"/>
  <c r="F2424" i="19" s="1"/>
  <c r="E2425" i="19"/>
  <c r="F2425" i="19" s="1"/>
  <c r="E2426" i="19"/>
  <c r="F2426" i="19" s="1"/>
  <c r="E2427" i="19"/>
  <c r="F2427" i="19" s="1"/>
  <c r="E2428" i="19"/>
  <c r="F2428" i="19" s="1"/>
  <c r="E2429" i="19"/>
  <c r="F2429" i="19" s="1"/>
  <c r="E2430" i="19"/>
  <c r="F2430" i="19" s="1"/>
  <c r="E2431" i="19"/>
  <c r="F2431" i="19" s="1"/>
  <c r="E2432" i="19"/>
  <c r="F2432" i="19" s="1"/>
  <c r="E2433" i="19"/>
  <c r="F2433" i="19" s="1"/>
  <c r="E2434" i="19"/>
  <c r="F2434" i="19" s="1"/>
  <c r="E2435" i="19"/>
  <c r="F2435" i="19" s="1"/>
  <c r="E2436" i="19"/>
  <c r="F2436" i="19" s="1"/>
  <c r="E2437" i="19"/>
  <c r="F2437" i="19" s="1"/>
  <c r="E2438" i="19"/>
  <c r="F2438" i="19" s="1"/>
  <c r="E2439" i="19"/>
  <c r="F2439" i="19" s="1"/>
  <c r="E2440" i="19"/>
  <c r="F2440" i="19" s="1"/>
  <c r="E2441" i="19"/>
  <c r="F2441" i="19" s="1"/>
  <c r="E2442" i="19"/>
  <c r="F2442" i="19" s="1"/>
  <c r="E2443" i="19"/>
  <c r="F2443" i="19" s="1"/>
  <c r="E2444" i="19"/>
  <c r="F2444" i="19" s="1"/>
  <c r="E2445" i="19"/>
  <c r="F2445" i="19" s="1"/>
  <c r="E2446" i="19"/>
  <c r="F2446" i="19" s="1"/>
  <c r="E2447" i="19"/>
  <c r="F2447" i="19" s="1"/>
  <c r="E2448" i="19"/>
  <c r="F2448" i="19" s="1"/>
  <c r="E2449" i="19"/>
  <c r="F2449" i="19" s="1"/>
  <c r="E2450" i="19"/>
  <c r="F2450" i="19" s="1"/>
  <c r="E2451" i="19"/>
  <c r="F2451" i="19" s="1"/>
  <c r="E2452" i="19"/>
  <c r="F2452" i="19" s="1"/>
  <c r="E2453" i="19"/>
  <c r="F2453" i="19" s="1"/>
  <c r="E2454" i="19"/>
  <c r="F2454" i="19" s="1"/>
  <c r="E2455" i="19"/>
  <c r="F2455" i="19" s="1"/>
  <c r="E2456" i="19"/>
  <c r="F2456" i="19" s="1"/>
  <c r="E2457" i="19"/>
  <c r="F2457" i="19" s="1"/>
  <c r="E2458" i="19"/>
  <c r="F2458" i="19" s="1"/>
  <c r="E2459" i="19"/>
  <c r="F2459" i="19" s="1"/>
  <c r="E2460" i="19"/>
  <c r="F2460" i="19" s="1"/>
  <c r="E2461" i="19"/>
  <c r="F2461" i="19" s="1"/>
  <c r="E2462" i="19"/>
  <c r="F2462" i="19" s="1"/>
  <c r="E2463" i="19"/>
  <c r="F2463" i="19" s="1"/>
  <c r="E2464" i="19"/>
  <c r="F2464" i="19" s="1"/>
  <c r="E2465" i="19"/>
  <c r="F2465" i="19" s="1"/>
  <c r="E2466" i="19"/>
  <c r="F2466" i="19" s="1"/>
  <c r="E2467" i="19"/>
  <c r="F2467" i="19" s="1"/>
  <c r="E2468" i="19"/>
  <c r="F2468" i="19" s="1"/>
  <c r="E2469" i="19"/>
  <c r="F2469" i="19" s="1"/>
  <c r="E2470" i="19"/>
  <c r="F2470" i="19" s="1"/>
  <c r="E2471" i="19"/>
  <c r="F2471" i="19" s="1"/>
  <c r="E2472" i="19"/>
  <c r="F2472" i="19" s="1"/>
  <c r="E2473" i="19"/>
  <c r="F2473" i="19" s="1"/>
  <c r="E2474" i="19"/>
  <c r="F2474" i="19" s="1"/>
  <c r="E2475" i="19"/>
  <c r="F2475" i="19" s="1"/>
  <c r="E2476" i="19"/>
  <c r="F2476" i="19" s="1"/>
  <c r="E2477" i="19"/>
  <c r="F2477" i="19" s="1"/>
  <c r="E2478" i="19"/>
  <c r="F2478" i="19" s="1"/>
  <c r="E2479" i="19"/>
  <c r="F2479" i="19" s="1"/>
  <c r="E2480" i="19"/>
  <c r="F2480" i="19" s="1"/>
  <c r="E2481" i="19"/>
  <c r="F2481" i="19" s="1"/>
  <c r="E2482" i="19"/>
  <c r="F2482" i="19" s="1"/>
  <c r="E2483" i="19"/>
  <c r="F2483" i="19" s="1"/>
  <c r="E2484" i="19"/>
  <c r="F2484" i="19" s="1"/>
  <c r="E2485" i="19"/>
  <c r="F2485" i="19" s="1"/>
  <c r="E2486" i="19"/>
  <c r="F2486" i="19" s="1"/>
  <c r="E2487" i="19"/>
  <c r="F2487" i="19" s="1"/>
  <c r="E2488" i="19"/>
  <c r="F2488" i="19" s="1"/>
  <c r="E2489" i="19"/>
  <c r="F2489" i="19" s="1"/>
  <c r="E2490" i="19"/>
  <c r="F2490" i="19" s="1"/>
  <c r="E2491" i="19"/>
  <c r="F2491" i="19" s="1"/>
  <c r="E2492" i="19"/>
  <c r="F2492" i="19" s="1"/>
  <c r="E2493" i="19"/>
  <c r="F2493" i="19" s="1"/>
  <c r="E2494" i="19"/>
  <c r="F2494" i="19" s="1"/>
  <c r="E2495" i="19"/>
  <c r="F2495" i="19" s="1"/>
  <c r="E2496" i="19"/>
  <c r="F2496" i="19" s="1"/>
  <c r="E2497" i="19"/>
  <c r="F2497" i="19" s="1"/>
  <c r="E2498" i="19"/>
  <c r="F2498" i="19" s="1"/>
  <c r="E2499" i="19"/>
  <c r="F2499" i="19" s="1"/>
  <c r="E2500" i="19"/>
  <c r="F2500" i="19" s="1"/>
  <c r="E2501" i="19"/>
  <c r="F2501" i="19" s="1"/>
  <c r="E2502" i="19"/>
  <c r="F2502" i="19" s="1"/>
  <c r="E2503" i="19"/>
  <c r="F2503" i="19" s="1"/>
  <c r="E2504" i="19"/>
  <c r="F2504" i="19" s="1"/>
  <c r="E2505" i="19"/>
  <c r="F2505" i="19" s="1"/>
  <c r="E2506" i="19"/>
  <c r="F2506" i="19" s="1"/>
  <c r="E2507" i="19"/>
  <c r="F2507" i="19" s="1"/>
  <c r="E2508" i="19"/>
  <c r="F2508" i="19" s="1"/>
  <c r="E2509" i="19"/>
  <c r="F2509" i="19" s="1"/>
  <c r="E2510" i="19"/>
  <c r="F2510" i="19" s="1"/>
  <c r="E2511" i="19"/>
  <c r="F2511" i="19" s="1"/>
  <c r="E2512" i="19"/>
  <c r="F2512" i="19" s="1"/>
  <c r="E2513" i="19"/>
  <c r="F2513" i="19" s="1"/>
  <c r="E2514" i="19"/>
  <c r="F2514" i="19" s="1"/>
  <c r="E2515" i="19"/>
  <c r="F2515" i="19" s="1"/>
  <c r="E2516" i="19"/>
  <c r="F2516" i="19" s="1"/>
  <c r="E2517" i="19"/>
  <c r="F2517" i="19" s="1"/>
  <c r="E2518" i="19"/>
  <c r="F2518" i="19" s="1"/>
  <c r="E2519" i="19"/>
  <c r="F2519" i="19" s="1"/>
  <c r="E2520" i="19"/>
  <c r="F2520" i="19" s="1"/>
  <c r="E2521" i="19"/>
  <c r="F2521" i="19" s="1"/>
  <c r="E2522" i="19"/>
  <c r="F2522" i="19" s="1"/>
  <c r="E2523" i="19"/>
  <c r="F2523" i="19" s="1"/>
  <c r="E2524" i="19"/>
  <c r="F2524" i="19" s="1"/>
  <c r="E2525" i="19"/>
  <c r="F2525" i="19" s="1"/>
  <c r="E2526" i="19"/>
  <c r="F2526" i="19" s="1"/>
  <c r="E2527" i="19"/>
  <c r="F2527" i="19" s="1"/>
  <c r="E2528" i="19"/>
  <c r="F2528" i="19" s="1"/>
  <c r="E2529" i="19"/>
  <c r="F2529" i="19" s="1"/>
  <c r="E2530" i="19"/>
  <c r="F2530" i="19" s="1"/>
  <c r="E2531" i="19"/>
  <c r="F2531" i="19" s="1"/>
  <c r="E2532" i="19"/>
  <c r="F2532" i="19" s="1"/>
  <c r="E2533" i="19"/>
  <c r="F2533" i="19" s="1"/>
  <c r="E2534" i="19"/>
  <c r="F2534" i="19" s="1"/>
  <c r="E2535" i="19"/>
  <c r="F2535" i="19" s="1"/>
  <c r="E2536" i="19"/>
  <c r="F2536" i="19" s="1"/>
  <c r="E2537" i="19"/>
  <c r="F2537" i="19" s="1"/>
  <c r="E2538" i="19"/>
  <c r="F2538" i="19" s="1"/>
  <c r="E2539" i="19"/>
  <c r="F2539" i="19" s="1"/>
  <c r="E2540" i="19"/>
  <c r="F2540" i="19" s="1"/>
  <c r="E2541" i="19"/>
  <c r="F2541" i="19" s="1"/>
  <c r="E2542" i="19"/>
  <c r="F2542" i="19" s="1"/>
  <c r="E2543" i="19"/>
  <c r="F2543" i="19" s="1"/>
  <c r="E2544" i="19"/>
  <c r="F2544" i="19" s="1"/>
  <c r="E2545" i="19"/>
  <c r="F2545" i="19" s="1"/>
  <c r="E2546" i="19"/>
  <c r="F2546" i="19" s="1"/>
  <c r="E2547" i="19"/>
  <c r="F2547" i="19" s="1"/>
  <c r="E2548" i="19"/>
  <c r="F2548" i="19" s="1"/>
  <c r="E2549" i="19"/>
  <c r="F2549" i="19" s="1"/>
  <c r="E2550" i="19"/>
  <c r="F2550" i="19" s="1"/>
  <c r="E2551" i="19"/>
  <c r="F2551" i="19" s="1"/>
  <c r="E2552" i="19"/>
  <c r="F2552" i="19" s="1"/>
  <c r="E2553" i="19"/>
  <c r="F2553" i="19" s="1"/>
  <c r="E2554" i="19"/>
  <c r="F2554" i="19" s="1"/>
  <c r="E2555" i="19"/>
  <c r="F2555" i="19" s="1"/>
  <c r="E2556" i="19"/>
  <c r="F2556" i="19" s="1"/>
  <c r="E2557" i="19"/>
  <c r="F2557" i="19" s="1"/>
  <c r="E2558" i="19"/>
  <c r="F2558" i="19" s="1"/>
  <c r="E2559" i="19"/>
  <c r="E2560" i="19"/>
  <c r="F2560" i="19" s="1"/>
  <c r="E2561" i="19"/>
  <c r="F2561" i="19" s="1"/>
  <c r="E2562" i="19"/>
  <c r="F2562" i="19" s="1"/>
  <c r="E2563" i="19"/>
  <c r="F2563" i="19" s="1"/>
  <c r="E2564" i="19"/>
  <c r="F2564" i="19" s="1"/>
  <c r="E2565" i="19"/>
  <c r="F2565" i="19" s="1"/>
  <c r="E2566" i="19"/>
  <c r="F2566" i="19" s="1"/>
  <c r="E2567" i="19"/>
  <c r="F2567" i="19" s="1"/>
  <c r="E2568" i="19"/>
  <c r="F2568" i="19" s="1"/>
  <c r="E2569" i="19"/>
  <c r="F2569" i="19" s="1"/>
  <c r="E2570" i="19"/>
  <c r="F2570" i="19" s="1"/>
  <c r="E2571" i="19"/>
  <c r="F2571" i="19" s="1"/>
  <c r="E2572" i="19"/>
  <c r="F2572" i="19" s="1"/>
  <c r="E2573" i="19"/>
  <c r="F2573" i="19" s="1"/>
  <c r="E2574" i="19"/>
  <c r="F2574" i="19" s="1"/>
  <c r="E2575" i="19"/>
  <c r="F2575" i="19" s="1"/>
  <c r="E2576" i="19"/>
  <c r="F2576" i="19" s="1"/>
  <c r="E2577" i="19"/>
  <c r="F2577" i="19" s="1"/>
  <c r="E2578" i="19"/>
  <c r="F2578" i="19" s="1"/>
  <c r="E2579" i="19"/>
  <c r="F2579" i="19" s="1"/>
  <c r="E2580" i="19"/>
  <c r="F2580" i="19" s="1"/>
  <c r="E2581" i="19"/>
  <c r="F2581" i="19" s="1"/>
  <c r="E2582" i="19"/>
  <c r="F2582" i="19" s="1"/>
  <c r="E2583" i="19"/>
  <c r="F2583" i="19" s="1"/>
  <c r="E2584" i="19"/>
  <c r="F2584" i="19" s="1"/>
  <c r="E2585" i="19"/>
  <c r="F2585" i="19" s="1"/>
  <c r="E2586" i="19"/>
  <c r="F2586" i="19" s="1"/>
  <c r="E2587" i="19"/>
  <c r="F2587" i="19" s="1"/>
  <c r="E2588" i="19"/>
  <c r="F2588" i="19" s="1"/>
  <c r="E2589" i="19"/>
  <c r="F2589" i="19" s="1"/>
  <c r="E2590" i="19"/>
  <c r="F2590" i="19" s="1"/>
  <c r="E2591" i="19"/>
  <c r="F2591" i="19" s="1"/>
  <c r="E2592" i="19"/>
  <c r="F2592" i="19" s="1"/>
  <c r="E2593" i="19"/>
  <c r="F2593" i="19" s="1"/>
  <c r="E2594" i="19"/>
  <c r="F2594" i="19" s="1"/>
  <c r="E2595" i="19"/>
  <c r="F2595" i="19" s="1"/>
  <c r="E2596" i="19"/>
  <c r="F2596" i="19" s="1"/>
  <c r="E2597" i="19"/>
  <c r="F2597" i="19" s="1"/>
  <c r="E2598" i="19"/>
  <c r="F2598" i="19" s="1"/>
  <c r="E2599" i="19"/>
  <c r="F2599" i="19" s="1"/>
  <c r="E2600" i="19"/>
  <c r="F2600" i="19" s="1"/>
  <c r="E2601" i="19"/>
  <c r="F2601" i="19" s="1"/>
  <c r="E2602" i="19"/>
  <c r="F2602" i="19" s="1"/>
  <c r="E2603" i="19"/>
  <c r="F2603" i="19" s="1"/>
  <c r="E2604" i="19"/>
  <c r="F2604" i="19" s="1"/>
  <c r="E2605" i="19"/>
  <c r="F2605" i="19" s="1"/>
  <c r="E2606" i="19"/>
  <c r="F2606" i="19" s="1"/>
  <c r="E2607" i="19"/>
  <c r="F2607" i="19" s="1"/>
  <c r="E2608" i="19"/>
  <c r="F2608" i="19" s="1"/>
  <c r="E2609" i="19"/>
  <c r="F2609" i="19" s="1"/>
  <c r="E2610" i="19"/>
  <c r="F2610" i="19" s="1"/>
  <c r="E2611" i="19"/>
  <c r="F2611" i="19" s="1"/>
  <c r="E2612" i="19"/>
  <c r="F2612" i="19" s="1"/>
  <c r="E2613" i="19"/>
  <c r="F2613" i="19" s="1"/>
  <c r="E2614" i="19"/>
  <c r="F2614" i="19" s="1"/>
  <c r="E2615" i="19"/>
  <c r="F2615" i="19" s="1"/>
  <c r="E2616" i="19"/>
  <c r="F2616" i="19" s="1"/>
  <c r="E2617" i="19"/>
  <c r="F2617" i="19" s="1"/>
  <c r="E2618" i="19"/>
  <c r="F2618" i="19" s="1"/>
  <c r="E2619" i="19"/>
  <c r="F2619" i="19" s="1"/>
  <c r="E2620" i="19"/>
  <c r="F2620" i="19" s="1"/>
  <c r="E2621" i="19"/>
  <c r="F2621" i="19" s="1"/>
  <c r="E2622" i="19"/>
  <c r="F2622" i="19" s="1"/>
  <c r="E2623" i="19"/>
  <c r="F2623" i="19" s="1"/>
  <c r="E2624" i="19"/>
  <c r="F2624" i="19" s="1"/>
  <c r="E2625" i="19"/>
  <c r="F2625" i="19" s="1"/>
  <c r="E2626" i="19"/>
  <c r="F2626" i="19" s="1"/>
  <c r="E2627" i="19"/>
  <c r="F2627" i="19" s="1"/>
  <c r="E2628" i="19"/>
  <c r="F2628" i="19" s="1"/>
  <c r="E2629" i="19"/>
  <c r="F2629" i="19" s="1"/>
  <c r="E2630" i="19"/>
  <c r="F2630" i="19" s="1"/>
  <c r="E2631" i="19"/>
  <c r="F2631" i="19" s="1"/>
  <c r="E2632" i="19"/>
  <c r="F2632" i="19" s="1"/>
  <c r="E2633" i="19"/>
  <c r="F2633" i="19" s="1"/>
  <c r="E2634" i="19"/>
  <c r="F2634" i="19" s="1"/>
  <c r="E2635" i="19"/>
  <c r="F2635" i="19" s="1"/>
  <c r="E2636" i="19"/>
  <c r="F2636" i="19" s="1"/>
  <c r="E2637" i="19"/>
  <c r="F2637" i="19" s="1"/>
  <c r="E2638" i="19"/>
  <c r="F2638" i="19" s="1"/>
  <c r="E2639" i="19"/>
  <c r="F2639" i="19" s="1"/>
  <c r="E2640" i="19"/>
  <c r="F2640" i="19" s="1"/>
  <c r="E2641" i="19"/>
  <c r="F2641" i="19" s="1"/>
  <c r="E2642" i="19"/>
  <c r="F2642" i="19" s="1"/>
  <c r="E2643" i="19"/>
  <c r="F2643" i="19" s="1"/>
  <c r="E2644" i="19"/>
  <c r="F2644" i="19" s="1"/>
  <c r="E2645" i="19"/>
  <c r="F2645" i="19" s="1"/>
  <c r="E2646" i="19"/>
  <c r="F2646" i="19" s="1"/>
  <c r="E2647" i="19"/>
  <c r="F2647" i="19" s="1"/>
  <c r="E2648" i="19"/>
  <c r="F2648" i="19" s="1"/>
  <c r="E2649" i="19"/>
  <c r="F2649" i="19" s="1"/>
  <c r="E2650" i="19"/>
  <c r="F2650" i="19" s="1"/>
  <c r="E2651" i="19"/>
  <c r="F2651" i="19" s="1"/>
  <c r="E2652" i="19"/>
  <c r="F2652" i="19" s="1"/>
  <c r="E2653" i="19"/>
  <c r="F2653" i="19" s="1"/>
  <c r="E2654" i="19"/>
  <c r="F2654" i="19" s="1"/>
  <c r="E2655" i="19"/>
  <c r="F2655" i="19" s="1"/>
  <c r="E2656" i="19"/>
  <c r="F2656" i="19" s="1"/>
  <c r="E2657" i="19"/>
  <c r="F2657" i="19" s="1"/>
  <c r="E2658" i="19"/>
  <c r="F2658" i="19" s="1"/>
  <c r="E2659" i="19"/>
  <c r="F2659" i="19" s="1"/>
  <c r="E2660" i="19"/>
  <c r="F2660" i="19" s="1"/>
  <c r="E2661" i="19"/>
  <c r="F2661" i="19" s="1"/>
  <c r="E2662" i="19"/>
  <c r="F2662" i="19" s="1"/>
  <c r="E2663" i="19"/>
  <c r="F2663" i="19" s="1"/>
  <c r="E2664" i="19"/>
  <c r="F2664" i="19" s="1"/>
  <c r="E2665" i="19"/>
  <c r="F2665" i="19" s="1"/>
  <c r="E2666" i="19"/>
  <c r="F2666" i="19" s="1"/>
  <c r="E2667" i="19"/>
  <c r="F2667" i="19" s="1"/>
  <c r="E2668" i="19"/>
  <c r="F2668" i="19" s="1"/>
  <c r="E2669" i="19"/>
  <c r="F2669" i="19" s="1"/>
  <c r="E2670" i="19"/>
  <c r="F2670" i="19" s="1"/>
  <c r="E2671" i="19"/>
  <c r="F2671" i="19" s="1"/>
  <c r="E2672" i="19"/>
  <c r="F2672" i="19" s="1"/>
  <c r="E2673" i="19"/>
  <c r="F2673" i="19" s="1"/>
  <c r="E2674" i="19"/>
  <c r="F2674" i="19" s="1"/>
  <c r="E2675" i="19"/>
  <c r="F2675" i="19" s="1"/>
  <c r="E2676" i="19"/>
  <c r="F2676" i="19" s="1"/>
  <c r="E2677" i="19"/>
  <c r="F2677" i="19" s="1"/>
  <c r="E2678" i="19"/>
  <c r="F2678" i="19" s="1"/>
  <c r="E2679" i="19"/>
  <c r="F2679" i="19" s="1"/>
  <c r="E2680" i="19"/>
  <c r="F2680" i="19" s="1"/>
  <c r="E2681" i="19"/>
  <c r="F2681" i="19" s="1"/>
  <c r="E2682" i="19"/>
  <c r="F2682" i="19" s="1"/>
  <c r="E2683" i="19"/>
  <c r="F2683" i="19" s="1"/>
  <c r="E2684" i="19"/>
  <c r="F2684" i="19" s="1"/>
  <c r="E2685" i="19"/>
  <c r="F2685" i="19" s="1"/>
  <c r="E2686" i="19"/>
  <c r="F2686" i="19" s="1"/>
  <c r="E2687" i="19"/>
  <c r="F2687" i="19" s="1"/>
  <c r="E2688" i="19"/>
  <c r="F2688" i="19" s="1"/>
  <c r="E2689" i="19"/>
  <c r="F2689" i="19" s="1"/>
  <c r="E2690" i="19"/>
  <c r="F2690" i="19" s="1"/>
  <c r="E2691" i="19"/>
  <c r="F2691" i="19" s="1"/>
  <c r="E2692" i="19"/>
  <c r="F2692" i="19" s="1"/>
  <c r="E2693" i="19"/>
  <c r="F2693" i="19" s="1"/>
  <c r="E2694" i="19"/>
  <c r="F2694" i="19" s="1"/>
  <c r="E2695" i="19"/>
  <c r="F2695" i="19" s="1"/>
  <c r="E2696" i="19"/>
  <c r="F2696" i="19" s="1"/>
  <c r="E2697" i="19"/>
  <c r="F2697" i="19" s="1"/>
  <c r="E2698" i="19"/>
  <c r="F2698" i="19" s="1"/>
  <c r="E2699" i="19"/>
  <c r="F2699" i="19" s="1"/>
  <c r="E2700" i="19"/>
  <c r="F2700" i="19" s="1"/>
  <c r="E2701" i="19"/>
  <c r="F2701" i="19" s="1"/>
  <c r="E2702" i="19"/>
  <c r="F2702" i="19" s="1"/>
  <c r="E2703" i="19"/>
  <c r="F2703" i="19" s="1"/>
  <c r="E2704" i="19"/>
  <c r="F2704" i="19" s="1"/>
  <c r="E2705" i="19"/>
  <c r="F2705" i="19" s="1"/>
  <c r="E2706" i="19"/>
  <c r="F2706" i="19" s="1"/>
  <c r="E2707" i="19"/>
  <c r="F2707" i="19" s="1"/>
  <c r="E2708" i="19"/>
  <c r="F2708" i="19" s="1"/>
  <c r="E2709" i="19"/>
  <c r="F2709" i="19" s="1"/>
  <c r="E2710" i="19"/>
  <c r="F2710" i="19" s="1"/>
  <c r="E2711" i="19"/>
  <c r="F2711" i="19" s="1"/>
  <c r="E2712" i="19"/>
  <c r="F2712" i="19" s="1"/>
  <c r="E2713" i="19"/>
  <c r="F2713" i="19" s="1"/>
  <c r="E2714" i="19"/>
  <c r="F2714" i="19" s="1"/>
  <c r="E2715" i="19"/>
  <c r="F2715" i="19" s="1"/>
  <c r="E2716" i="19"/>
  <c r="F2716" i="19" s="1"/>
  <c r="E2717" i="19"/>
  <c r="F2717" i="19" s="1"/>
  <c r="E2718" i="19"/>
  <c r="F2718" i="19" s="1"/>
  <c r="E2719" i="19"/>
  <c r="F2719" i="19" s="1"/>
  <c r="E2720" i="19"/>
  <c r="F2720" i="19" s="1"/>
  <c r="E2721" i="19"/>
  <c r="F2721" i="19" s="1"/>
  <c r="E2722" i="19"/>
  <c r="F2722" i="19" s="1"/>
  <c r="E2723" i="19"/>
  <c r="F2723" i="19" s="1"/>
  <c r="E2724" i="19"/>
  <c r="F2724" i="19" s="1"/>
  <c r="E2725" i="19"/>
  <c r="F2725" i="19" s="1"/>
  <c r="E2726" i="19"/>
  <c r="F2726" i="19" s="1"/>
  <c r="E2727" i="19"/>
  <c r="F2727" i="19" s="1"/>
  <c r="E2728" i="19"/>
  <c r="F2728" i="19" s="1"/>
  <c r="E2729" i="19"/>
  <c r="F2729" i="19" s="1"/>
  <c r="E2730" i="19"/>
  <c r="F2730" i="19" s="1"/>
  <c r="E2731" i="19"/>
  <c r="F2731" i="19" s="1"/>
  <c r="E2732" i="19"/>
  <c r="F2732" i="19" s="1"/>
  <c r="E2733" i="19"/>
  <c r="F2733" i="19" s="1"/>
  <c r="E2734" i="19"/>
  <c r="F2734" i="19" s="1"/>
  <c r="E2735" i="19"/>
  <c r="F2735" i="19" s="1"/>
  <c r="E2736" i="19"/>
  <c r="F2736" i="19" s="1"/>
  <c r="E2737" i="19"/>
  <c r="F2737" i="19" s="1"/>
  <c r="E2738" i="19"/>
  <c r="F2738" i="19" s="1"/>
  <c r="E2739" i="19"/>
  <c r="F2739" i="19" s="1"/>
  <c r="E2740" i="19"/>
  <c r="F2740" i="19" s="1"/>
  <c r="E2741" i="19"/>
  <c r="F2741" i="19" s="1"/>
  <c r="E2742" i="19"/>
  <c r="F2742" i="19" s="1"/>
  <c r="E2743" i="19"/>
  <c r="F2743" i="19" s="1"/>
  <c r="E2744" i="19"/>
  <c r="F2744" i="19" s="1"/>
  <c r="E2745" i="19"/>
  <c r="F2745" i="19" s="1"/>
  <c r="E2746" i="19"/>
  <c r="F2746" i="19" s="1"/>
  <c r="E2747" i="19"/>
  <c r="F2747" i="19" s="1"/>
  <c r="E2748" i="19"/>
  <c r="F2748" i="19" s="1"/>
  <c r="E2749" i="19"/>
  <c r="F2749" i="19" s="1"/>
  <c r="E2750" i="19"/>
  <c r="F2750" i="19" s="1"/>
  <c r="E2751" i="19"/>
  <c r="F2751" i="19" s="1"/>
  <c r="E2752" i="19"/>
  <c r="F2752" i="19" s="1"/>
  <c r="E2753" i="19"/>
  <c r="F2753" i="19" s="1"/>
  <c r="E2754" i="19"/>
  <c r="F2754" i="19" s="1"/>
  <c r="E2755" i="19"/>
  <c r="F2755" i="19" s="1"/>
  <c r="E2756" i="19"/>
  <c r="F2756" i="19" s="1"/>
  <c r="E2757" i="19"/>
  <c r="F2757" i="19" s="1"/>
  <c r="E2758" i="19"/>
  <c r="F2758" i="19" s="1"/>
  <c r="E2759" i="19"/>
  <c r="F2759" i="19" s="1"/>
  <c r="E2760" i="19"/>
  <c r="F2760" i="19" s="1"/>
  <c r="E2761" i="19"/>
  <c r="F2761" i="19" s="1"/>
  <c r="E2762" i="19"/>
  <c r="F2762" i="19" s="1"/>
  <c r="E2763" i="19"/>
  <c r="F2763" i="19" s="1"/>
  <c r="E2764" i="19"/>
  <c r="F2764" i="19" s="1"/>
  <c r="E2765" i="19"/>
  <c r="F2765" i="19" s="1"/>
  <c r="E2766" i="19"/>
  <c r="F2766" i="19" s="1"/>
  <c r="E2767" i="19"/>
  <c r="F2767" i="19" s="1"/>
  <c r="E2768" i="19"/>
  <c r="F2768" i="19" s="1"/>
  <c r="E2769" i="19"/>
  <c r="F2769" i="19" s="1"/>
  <c r="E2770" i="19"/>
  <c r="F2770" i="19" s="1"/>
  <c r="E2771" i="19"/>
  <c r="F2771" i="19" s="1"/>
  <c r="E2772" i="19"/>
  <c r="F2772" i="19" s="1"/>
  <c r="E2773" i="19"/>
  <c r="F2773" i="19" s="1"/>
  <c r="E2774" i="19"/>
  <c r="F2774" i="19" s="1"/>
  <c r="E2775" i="19"/>
  <c r="F2775" i="19" s="1"/>
  <c r="E2776" i="19"/>
  <c r="F2776" i="19" s="1"/>
  <c r="E2777" i="19"/>
  <c r="F2777" i="19" s="1"/>
  <c r="E2778" i="19"/>
  <c r="F2778" i="19" s="1"/>
  <c r="E2779" i="19"/>
  <c r="F2779" i="19" s="1"/>
  <c r="E2780" i="19"/>
  <c r="F2780" i="19" s="1"/>
  <c r="E2781" i="19"/>
  <c r="F2781" i="19" s="1"/>
  <c r="E2782" i="19"/>
  <c r="F2782" i="19" s="1"/>
  <c r="E2783" i="19"/>
  <c r="F2783" i="19" s="1"/>
  <c r="E2784" i="19"/>
  <c r="F2784" i="19" s="1"/>
  <c r="E2785" i="19"/>
  <c r="F2785" i="19" s="1"/>
  <c r="E2786" i="19"/>
  <c r="F2786" i="19" s="1"/>
  <c r="E2787" i="19"/>
  <c r="F2787" i="19" s="1"/>
  <c r="E2788" i="19"/>
  <c r="F2788" i="19" s="1"/>
  <c r="E2789" i="19"/>
  <c r="F2789" i="19" s="1"/>
  <c r="E2790" i="19"/>
  <c r="F2790" i="19" s="1"/>
  <c r="E2791" i="19"/>
  <c r="F2791" i="19" s="1"/>
  <c r="E2792" i="19"/>
  <c r="F2792" i="19" s="1"/>
  <c r="E2793" i="19"/>
  <c r="F2793" i="19" s="1"/>
  <c r="E2794" i="19"/>
  <c r="F2794" i="19" s="1"/>
  <c r="E2795" i="19"/>
  <c r="F2795" i="19" s="1"/>
  <c r="E2796" i="19"/>
  <c r="F2796" i="19" s="1"/>
  <c r="E2797" i="19"/>
  <c r="F2797" i="19" s="1"/>
  <c r="E2798" i="19"/>
  <c r="F2798" i="19" s="1"/>
  <c r="E2799" i="19"/>
  <c r="F2799" i="19" s="1"/>
  <c r="E2800" i="19"/>
  <c r="F2800" i="19" s="1"/>
  <c r="E2801" i="19"/>
  <c r="F2801" i="19" s="1"/>
  <c r="E2802" i="19"/>
  <c r="F2802" i="19" s="1"/>
  <c r="E2803" i="19"/>
  <c r="F2803" i="19" s="1"/>
  <c r="E2804" i="19"/>
  <c r="F2804" i="19" s="1"/>
  <c r="E2805" i="19"/>
  <c r="F2805" i="19" s="1"/>
  <c r="E2806" i="19"/>
  <c r="F2806" i="19" s="1"/>
  <c r="E2807" i="19"/>
  <c r="F2807" i="19" s="1"/>
  <c r="E2808" i="19"/>
  <c r="F2808" i="19" s="1"/>
  <c r="E2809" i="19"/>
  <c r="F2809" i="19" s="1"/>
  <c r="E2810" i="19"/>
  <c r="F2810" i="19" s="1"/>
  <c r="E2811" i="19"/>
  <c r="F2811" i="19" s="1"/>
  <c r="E2812" i="19"/>
  <c r="F2812" i="19" s="1"/>
  <c r="E2813" i="19"/>
  <c r="F2813" i="19" s="1"/>
  <c r="E2814" i="19"/>
  <c r="F2814" i="19" s="1"/>
  <c r="E2815" i="19"/>
  <c r="F2815" i="19" s="1"/>
  <c r="E2816" i="19"/>
  <c r="F2816" i="19" s="1"/>
  <c r="E2817" i="19"/>
  <c r="F2817" i="19" s="1"/>
  <c r="E2818" i="19"/>
  <c r="F2818" i="19" s="1"/>
  <c r="E2819" i="19"/>
  <c r="F2819" i="19" s="1"/>
  <c r="E2820" i="19"/>
  <c r="F2820" i="19" s="1"/>
  <c r="E2821" i="19"/>
  <c r="F2821" i="19" s="1"/>
  <c r="E2822" i="19"/>
  <c r="F2822" i="19" s="1"/>
  <c r="E2823" i="19"/>
  <c r="F2823" i="19" s="1"/>
  <c r="E2824" i="19"/>
  <c r="F2824" i="19" s="1"/>
  <c r="E2825" i="19"/>
  <c r="F2825" i="19" s="1"/>
  <c r="E2826" i="19"/>
  <c r="F2826" i="19" s="1"/>
  <c r="E2827" i="19"/>
  <c r="F2827" i="19" s="1"/>
  <c r="E2828" i="19"/>
  <c r="F2828" i="19" s="1"/>
  <c r="E2829" i="19"/>
  <c r="F2829" i="19" s="1"/>
  <c r="E2830" i="19"/>
  <c r="F2830" i="19" s="1"/>
  <c r="E2831" i="19"/>
  <c r="F2831" i="19" s="1"/>
  <c r="E2832" i="19"/>
  <c r="F2832" i="19" s="1"/>
  <c r="E2833" i="19"/>
  <c r="F2833" i="19" s="1"/>
  <c r="E2834" i="19"/>
  <c r="F2834" i="19" s="1"/>
  <c r="E2835" i="19"/>
  <c r="F2835" i="19" s="1"/>
  <c r="E2836" i="19"/>
  <c r="F2836" i="19" s="1"/>
  <c r="E2837" i="19"/>
  <c r="F2837" i="19" s="1"/>
  <c r="E2838" i="19"/>
  <c r="F2838" i="19" s="1"/>
  <c r="E2839" i="19"/>
  <c r="F2839" i="19" s="1"/>
  <c r="E2840" i="19"/>
  <c r="F2840" i="19" s="1"/>
  <c r="E2841" i="19"/>
  <c r="F2841" i="19" s="1"/>
  <c r="E2842" i="19"/>
  <c r="F2842" i="19" s="1"/>
  <c r="E2843" i="19"/>
  <c r="F2843" i="19" s="1"/>
  <c r="E2844" i="19"/>
  <c r="F2844" i="19" s="1"/>
  <c r="E2845" i="19"/>
  <c r="F2845" i="19" s="1"/>
  <c r="E2846" i="19"/>
  <c r="F2846" i="19" s="1"/>
  <c r="E2847" i="19"/>
  <c r="F2847" i="19" s="1"/>
  <c r="E2848" i="19"/>
  <c r="F2848" i="19" s="1"/>
  <c r="E2849" i="19"/>
  <c r="F2849" i="19" s="1"/>
  <c r="E2850" i="19"/>
  <c r="F2850" i="19" s="1"/>
  <c r="E2851" i="19"/>
  <c r="F2851" i="19" s="1"/>
  <c r="E2852" i="19"/>
  <c r="F2852" i="19" s="1"/>
  <c r="E2853" i="19"/>
  <c r="F2853" i="19" s="1"/>
  <c r="E2854" i="19"/>
  <c r="F2854" i="19" s="1"/>
  <c r="E2855" i="19"/>
  <c r="F2855" i="19" s="1"/>
  <c r="E2856" i="19"/>
  <c r="F2856" i="19" s="1"/>
  <c r="E2857" i="19"/>
  <c r="F2857" i="19" s="1"/>
  <c r="E2858" i="19"/>
  <c r="F2858" i="19" s="1"/>
  <c r="E2859" i="19"/>
  <c r="F2859" i="19" s="1"/>
  <c r="E2860" i="19"/>
  <c r="F2860" i="19" s="1"/>
  <c r="E2861" i="19"/>
  <c r="F2861" i="19" s="1"/>
  <c r="E2862" i="19"/>
  <c r="F2862" i="19" s="1"/>
  <c r="E2863" i="19"/>
  <c r="F2863" i="19" s="1"/>
  <c r="E2864" i="19"/>
  <c r="F2864" i="19" s="1"/>
  <c r="E2865" i="19"/>
  <c r="F2865" i="19" s="1"/>
  <c r="E2866" i="19"/>
  <c r="F2866" i="19" s="1"/>
  <c r="E2867" i="19"/>
  <c r="F2867" i="19" s="1"/>
  <c r="E2868" i="19"/>
  <c r="F2868" i="19" s="1"/>
  <c r="E2869" i="19"/>
  <c r="F2869" i="19" s="1"/>
  <c r="E2870" i="19"/>
  <c r="F2870" i="19" s="1"/>
  <c r="E2871" i="19"/>
  <c r="F2871" i="19" s="1"/>
  <c r="E2872" i="19"/>
  <c r="F2872" i="19" s="1"/>
  <c r="E2873" i="19"/>
  <c r="F2873" i="19" s="1"/>
  <c r="E2874" i="19"/>
  <c r="F2874" i="19" s="1"/>
  <c r="E2875" i="19"/>
  <c r="F2875" i="19" s="1"/>
  <c r="E2876" i="19"/>
  <c r="F2876" i="19" s="1"/>
  <c r="E2877" i="19"/>
  <c r="F2877" i="19" s="1"/>
  <c r="E2878" i="19"/>
  <c r="F2878" i="19" s="1"/>
  <c r="E2879" i="19"/>
  <c r="F2879" i="19" s="1"/>
  <c r="E2880" i="19"/>
  <c r="F2880" i="19" s="1"/>
  <c r="E2881" i="19"/>
  <c r="F2881" i="19" s="1"/>
  <c r="E2882" i="19"/>
  <c r="F2882" i="19" s="1"/>
  <c r="E2883" i="19"/>
  <c r="F2883" i="19" s="1"/>
  <c r="E2884" i="19"/>
  <c r="F2884" i="19" s="1"/>
  <c r="E2885" i="19"/>
  <c r="F2885" i="19" s="1"/>
  <c r="E2886" i="19"/>
  <c r="F2886" i="19" s="1"/>
  <c r="E2887" i="19"/>
  <c r="F2887" i="19" s="1"/>
  <c r="E2888" i="19"/>
  <c r="F2888" i="19" s="1"/>
  <c r="E2889" i="19"/>
  <c r="F2889" i="19" s="1"/>
  <c r="E2890" i="19"/>
  <c r="F2890" i="19" s="1"/>
  <c r="E2891" i="19"/>
  <c r="F2891" i="19" s="1"/>
  <c r="E2892" i="19"/>
  <c r="F2892" i="19" s="1"/>
  <c r="E2893" i="19"/>
  <c r="F2893" i="19" s="1"/>
  <c r="E2894" i="19"/>
  <c r="F2894" i="19" s="1"/>
  <c r="E2895" i="19"/>
  <c r="F2895" i="19" s="1"/>
  <c r="E2896" i="19"/>
  <c r="F2896" i="19" s="1"/>
  <c r="E2897" i="19"/>
  <c r="F2897" i="19" s="1"/>
  <c r="E2898" i="19"/>
  <c r="F2898" i="19" s="1"/>
  <c r="E2899" i="19"/>
  <c r="F2899" i="19" s="1"/>
  <c r="E2900" i="19"/>
  <c r="F2900" i="19" s="1"/>
  <c r="E2901" i="19"/>
  <c r="F2901" i="19" s="1"/>
  <c r="E2902" i="19"/>
  <c r="F2902" i="19" s="1"/>
  <c r="E2903" i="19"/>
  <c r="F2903" i="19" s="1"/>
  <c r="E2904" i="19"/>
  <c r="F2904" i="19" s="1"/>
  <c r="E2905" i="19"/>
  <c r="F2905" i="19" s="1"/>
  <c r="E2906" i="19"/>
  <c r="F2906" i="19" s="1"/>
  <c r="E2907" i="19"/>
  <c r="F2907" i="19" s="1"/>
  <c r="E2908" i="19"/>
  <c r="F2908" i="19" s="1"/>
  <c r="E2909" i="19"/>
  <c r="F2909" i="19" s="1"/>
  <c r="E2910" i="19"/>
  <c r="F2910" i="19" s="1"/>
  <c r="E2911" i="19"/>
  <c r="F2911" i="19" s="1"/>
  <c r="E2912" i="19"/>
  <c r="F2912" i="19" s="1"/>
  <c r="E2913" i="19"/>
  <c r="F2913" i="19" s="1"/>
  <c r="E2914" i="19"/>
  <c r="F2914" i="19" s="1"/>
  <c r="E2915" i="19"/>
  <c r="F2915" i="19" s="1"/>
  <c r="E2916" i="19"/>
  <c r="F2916" i="19" s="1"/>
  <c r="E2917" i="19"/>
  <c r="F2917" i="19" s="1"/>
  <c r="E2918" i="19"/>
  <c r="F2918" i="19" s="1"/>
  <c r="E2919" i="19"/>
  <c r="F2919" i="19" s="1"/>
  <c r="E2920" i="19"/>
  <c r="F2920" i="19" s="1"/>
  <c r="E2921" i="19"/>
  <c r="F2921" i="19" s="1"/>
  <c r="E2922" i="19"/>
  <c r="F2922" i="19" s="1"/>
  <c r="E2923" i="19"/>
  <c r="F2923" i="19" s="1"/>
  <c r="E2924" i="19"/>
  <c r="E2925" i="19"/>
  <c r="F2925" i="19" s="1"/>
  <c r="E2926" i="19"/>
  <c r="F2926" i="19" s="1"/>
  <c r="E2927" i="19"/>
  <c r="F2927" i="19" s="1"/>
  <c r="E2928" i="19"/>
  <c r="F2928" i="19" s="1"/>
  <c r="E2929" i="19"/>
  <c r="F2929" i="19" s="1"/>
  <c r="E2930" i="19"/>
  <c r="F2930" i="19" s="1"/>
  <c r="E2931" i="19"/>
  <c r="F2931" i="19" s="1"/>
  <c r="E2932" i="19"/>
  <c r="F2932" i="19" s="1"/>
  <c r="E2933" i="19"/>
  <c r="F2933" i="19" s="1"/>
  <c r="E2934" i="19"/>
  <c r="F2934" i="19" s="1"/>
  <c r="E2935" i="19"/>
  <c r="F2935" i="19" s="1"/>
  <c r="E2936" i="19"/>
  <c r="F2936" i="19" s="1"/>
  <c r="E2937" i="19"/>
  <c r="F2937" i="19" s="1"/>
  <c r="E2938" i="19"/>
  <c r="F2938" i="19" s="1"/>
  <c r="E2939" i="19"/>
  <c r="F2939" i="19" s="1"/>
  <c r="E2940" i="19"/>
  <c r="F2940" i="19" s="1"/>
  <c r="E2941" i="19"/>
  <c r="F2941" i="19" s="1"/>
  <c r="E2942" i="19"/>
  <c r="F2942" i="19" s="1"/>
  <c r="E2943" i="19"/>
  <c r="F2943" i="19" s="1"/>
  <c r="E2944" i="19"/>
  <c r="F2944" i="19" s="1"/>
  <c r="E2945" i="19"/>
  <c r="F2945" i="19" s="1"/>
  <c r="E2946" i="19"/>
  <c r="F2946" i="19" s="1"/>
  <c r="E2947" i="19"/>
  <c r="F2947" i="19" s="1"/>
  <c r="E2948" i="19"/>
  <c r="F2948" i="19" s="1"/>
  <c r="E2949" i="19"/>
  <c r="F2949" i="19" s="1"/>
  <c r="E2950" i="19"/>
  <c r="F2950" i="19" s="1"/>
  <c r="E2951" i="19"/>
  <c r="F2951" i="19" s="1"/>
  <c r="E2952" i="19"/>
  <c r="F2952" i="19" s="1"/>
  <c r="E2953" i="19"/>
  <c r="F2953" i="19" s="1"/>
  <c r="E2954" i="19"/>
  <c r="F2954" i="19" s="1"/>
  <c r="E2955" i="19"/>
  <c r="F2955" i="19" s="1"/>
  <c r="E2956" i="19"/>
  <c r="F2956" i="19" s="1"/>
  <c r="E2957" i="19"/>
  <c r="F2957" i="19" s="1"/>
  <c r="E2958" i="19"/>
  <c r="F2958" i="19" s="1"/>
  <c r="E2959" i="19"/>
  <c r="F2959" i="19" s="1"/>
  <c r="E2960" i="19"/>
  <c r="F2960" i="19" s="1"/>
  <c r="E2961" i="19"/>
  <c r="F2961" i="19" s="1"/>
  <c r="E2962" i="19"/>
  <c r="F2962" i="19" s="1"/>
  <c r="E2963" i="19"/>
  <c r="F2963" i="19" s="1"/>
  <c r="E2964" i="19"/>
  <c r="F2964" i="19" s="1"/>
  <c r="E2965" i="19"/>
  <c r="F2965" i="19" s="1"/>
  <c r="E2966" i="19"/>
  <c r="F2966" i="19" s="1"/>
  <c r="E2967" i="19"/>
  <c r="F2967" i="19" s="1"/>
  <c r="E2968" i="19"/>
  <c r="F2968" i="19" s="1"/>
  <c r="E2969" i="19"/>
  <c r="F2969" i="19" s="1"/>
  <c r="E2970" i="19"/>
  <c r="F2970" i="19" s="1"/>
  <c r="E2971" i="19"/>
  <c r="F2971" i="19" s="1"/>
  <c r="E2972" i="19"/>
  <c r="F2972" i="19" s="1"/>
  <c r="E2973" i="19"/>
  <c r="F2973" i="19" s="1"/>
  <c r="E2974" i="19"/>
  <c r="F2974" i="19" s="1"/>
  <c r="E2975" i="19"/>
  <c r="F2975" i="19" s="1"/>
  <c r="E2976" i="19"/>
  <c r="F2976" i="19" s="1"/>
  <c r="E2977" i="19"/>
  <c r="F2977" i="19" s="1"/>
  <c r="E2978" i="19"/>
  <c r="F2978" i="19" s="1"/>
  <c r="E2979" i="19"/>
  <c r="F2979" i="19" s="1"/>
  <c r="E2980" i="19"/>
  <c r="F2980" i="19" s="1"/>
  <c r="E2981" i="19"/>
  <c r="F2981" i="19" s="1"/>
  <c r="E2982" i="19"/>
  <c r="F2982" i="19" s="1"/>
  <c r="E2983" i="19"/>
  <c r="F2983" i="19" s="1"/>
  <c r="E2984" i="19"/>
  <c r="F2984" i="19" s="1"/>
  <c r="E2985" i="19"/>
  <c r="F2985" i="19" s="1"/>
  <c r="E2986" i="19"/>
  <c r="F2986" i="19" s="1"/>
  <c r="E2987" i="19"/>
  <c r="F2987" i="19" s="1"/>
  <c r="E2988" i="19"/>
  <c r="F2988" i="19" s="1"/>
  <c r="E2989" i="19"/>
  <c r="F2989" i="19" s="1"/>
  <c r="E2990" i="19"/>
  <c r="F2990" i="19" s="1"/>
  <c r="E2991" i="19"/>
  <c r="F2991" i="19" s="1"/>
  <c r="E2992" i="19"/>
  <c r="F2992" i="19" s="1"/>
  <c r="E2993" i="19"/>
  <c r="F2993" i="19" s="1"/>
  <c r="E2994" i="19"/>
  <c r="F2994" i="19" s="1"/>
  <c r="E2995" i="19"/>
  <c r="F2995" i="19" s="1"/>
  <c r="E2996" i="19"/>
  <c r="F2996" i="19" s="1"/>
  <c r="E2997" i="19"/>
  <c r="F2997" i="19" s="1"/>
  <c r="E2998" i="19"/>
  <c r="F2998" i="19" s="1"/>
  <c r="E2999" i="19"/>
  <c r="F2999" i="19" s="1"/>
  <c r="E3000" i="19"/>
  <c r="F3000" i="19" s="1"/>
  <c r="E3001" i="19"/>
  <c r="F3001" i="19" s="1"/>
  <c r="E3002" i="19"/>
  <c r="F3002" i="19" s="1"/>
  <c r="E3003" i="19"/>
  <c r="F3003" i="19" s="1"/>
  <c r="E3004" i="19"/>
  <c r="F3004" i="19" s="1"/>
  <c r="E3005" i="19"/>
  <c r="F3005" i="19" s="1"/>
  <c r="E3006" i="19"/>
  <c r="F3006" i="19" s="1"/>
  <c r="E3007" i="19"/>
  <c r="F3007" i="19" s="1"/>
  <c r="E3008" i="19"/>
  <c r="F3008" i="19" s="1"/>
  <c r="E3009" i="19"/>
  <c r="F3009" i="19" s="1"/>
  <c r="E3010" i="19"/>
  <c r="F3010" i="19" s="1"/>
  <c r="E3011" i="19"/>
  <c r="F3011" i="19" s="1"/>
  <c r="E3012" i="19"/>
  <c r="F3012" i="19" s="1"/>
  <c r="E3013" i="19"/>
  <c r="F3013" i="19" s="1"/>
  <c r="E3014" i="19"/>
  <c r="F3014" i="19" s="1"/>
  <c r="E3015" i="19"/>
  <c r="F3015" i="19" s="1"/>
  <c r="E3016" i="19"/>
  <c r="F3016" i="19" s="1"/>
  <c r="E3017" i="19"/>
  <c r="F3017" i="19" s="1"/>
  <c r="E3018" i="19"/>
  <c r="F3018" i="19" s="1"/>
  <c r="E3019" i="19"/>
  <c r="F3019" i="19" s="1"/>
  <c r="E3020" i="19"/>
  <c r="F3020" i="19" s="1"/>
  <c r="E3021" i="19"/>
  <c r="F3021" i="19" s="1"/>
  <c r="E3022" i="19"/>
  <c r="F3022" i="19" s="1"/>
  <c r="E3023" i="19"/>
  <c r="F3023" i="19" s="1"/>
  <c r="E3024" i="19"/>
  <c r="F3024" i="19" s="1"/>
  <c r="E3025" i="19"/>
  <c r="F3025" i="19" s="1"/>
  <c r="E3026" i="19"/>
  <c r="F3026" i="19" s="1"/>
  <c r="E3027" i="19"/>
  <c r="F3027" i="19" s="1"/>
  <c r="E3028" i="19"/>
  <c r="F3028" i="19" s="1"/>
  <c r="E3029" i="19"/>
  <c r="F3029" i="19" s="1"/>
  <c r="E3030" i="19"/>
  <c r="F3030" i="19" s="1"/>
  <c r="E3031" i="19"/>
  <c r="F3031" i="19" s="1"/>
  <c r="E3032" i="19"/>
  <c r="F3032" i="19" s="1"/>
  <c r="E3033" i="19"/>
  <c r="F3033" i="19" s="1"/>
  <c r="E3034" i="19"/>
  <c r="F3034" i="19" s="1"/>
  <c r="E3035" i="19"/>
  <c r="F3035" i="19" s="1"/>
  <c r="E3036" i="19"/>
  <c r="F3036" i="19" s="1"/>
  <c r="E3037" i="19"/>
  <c r="F3037" i="19" s="1"/>
  <c r="E3038" i="19"/>
  <c r="F3038" i="19" s="1"/>
  <c r="E3039" i="19"/>
  <c r="F3039" i="19" s="1"/>
  <c r="E3040" i="19"/>
  <c r="F3040" i="19" s="1"/>
  <c r="E3041" i="19"/>
  <c r="F3041" i="19" s="1"/>
  <c r="E3042" i="19"/>
  <c r="F3042" i="19" s="1"/>
  <c r="E3043" i="19"/>
  <c r="F3043" i="19" s="1"/>
  <c r="E3044" i="19"/>
  <c r="F3044" i="19" s="1"/>
  <c r="E3045" i="19"/>
  <c r="F3045" i="19" s="1"/>
  <c r="E3046" i="19"/>
  <c r="F3046" i="19" s="1"/>
  <c r="E3047" i="19"/>
  <c r="F3047" i="19" s="1"/>
  <c r="E3048" i="19"/>
  <c r="F3048" i="19" s="1"/>
  <c r="E3049" i="19"/>
  <c r="F3049" i="19" s="1"/>
  <c r="E3050" i="19"/>
  <c r="F3050" i="19" s="1"/>
  <c r="E3051" i="19"/>
  <c r="F3051" i="19" s="1"/>
  <c r="E3052" i="19"/>
  <c r="F3052" i="19" s="1"/>
  <c r="E3053" i="19"/>
  <c r="F3053" i="19" s="1"/>
  <c r="E3054" i="19"/>
  <c r="F3054" i="19" s="1"/>
  <c r="E3055" i="19"/>
  <c r="F3055" i="19" s="1"/>
  <c r="E3056" i="19"/>
  <c r="F3056" i="19" s="1"/>
  <c r="E3057" i="19"/>
  <c r="F3057" i="19" s="1"/>
  <c r="E3058" i="19"/>
  <c r="F3058" i="19" s="1"/>
  <c r="E3059" i="19"/>
  <c r="F3059" i="19" s="1"/>
  <c r="E3060" i="19"/>
  <c r="F3060" i="19" s="1"/>
  <c r="E3061" i="19"/>
  <c r="F3061" i="19" s="1"/>
  <c r="E3062" i="19"/>
  <c r="F3062" i="19" s="1"/>
  <c r="E3063" i="19"/>
  <c r="F3063" i="19" s="1"/>
  <c r="E3064" i="19"/>
  <c r="F3064" i="19" s="1"/>
  <c r="E3065" i="19"/>
  <c r="F3065" i="19" s="1"/>
  <c r="E3066" i="19"/>
  <c r="F3066" i="19" s="1"/>
  <c r="E3067" i="19"/>
  <c r="F3067" i="19" s="1"/>
  <c r="E3068" i="19"/>
  <c r="F3068" i="19" s="1"/>
  <c r="E3069" i="19"/>
  <c r="F3069" i="19" s="1"/>
  <c r="E3070" i="19"/>
  <c r="F3070" i="19" s="1"/>
  <c r="E3071" i="19"/>
  <c r="F3071" i="19" s="1"/>
  <c r="E3072" i="19"/>
  <c r="F3072" i="19" s="1"/>
  <c r="E3073" i="19"/>
  <c r="F3073" i="19" s="1"/>
  <c r="E3074" i="19"/>
  <c r="F3074" i="19" s="1"/>
  <c r="E3075" i="19"/>
  <c r="F3075" i="19" s="1"/>
  <c r="E3076" i="19"/>
  <c r="F3076" i="19" s="1"/>
  <c r="E3077" i="19"/>
  <c r="F3077" i="19" s="1"/>
  <c r="E3078" i="19"/>
  <c r="F3078" i="19" s="1"/>
  <c r="E3079" i="19"/>
  <c r="F3079" i="19" s="1"/>
  <c r="E3080" i="19"/>
  <c r="F3080" i="19" s="1"/>
  <c r="E3081" i="19"/>
  <c r="F3081" i="19" s="1"/>
  <c r="E3082" i="19"/>
  <c r="F3082" i="19" s="1"/>
  <c r="E3083" i="19"/>
  <c r="F3083" i="19" s="1"/>
  <c r="E3084" i="19"/>
  <c r="F3084" i="19" s="1"/>
  <c r="E3085" i="19"/>
  <c r="F3085" i="19" s="1"/>
  <c r="E3086" i="19"/>
  <c r="F3086" i="19" s="1"/>
  <c r="E3087" i="19"/>
  <c r="F3087" i="19" s="1"/>
  <c r="E3088" i="19"/>
  <c r="F3088" i="19" s="1"/>
  <c r="E3089" i="19"/>
  <c r="F3089" i="19" s="1"/>
  <c r="E3090" i="19"/>
  <c r="F3090" i="19" s="1"/>
  <c r="E3091" i="19"/>
  <c r="F3091" i="19" s="1"/>
  <c r="E3092" i="19"/>
  <c r="F3092" i="19" s="1"/>
  <c r="E3093" i="19"/>
  <c r="F3093" i="19" s="1"/>
  <c r="E3094" i="19"/>
  <c r="F3094" i="19" s="1"/>
  <c r="E3095" i="19"/>
  <c r="F3095" i="19" s="1"/>
  <c r="E3096" i="19"/>
  <c r="F3096" i="19" s="1"/>
  <c r="E3097" i="19"/>
  <c r="F3097" i="19" s="1"/>
  <c r="E3098" i="19"/>
  <c r="F3098" i="19" s="1"/>
  <c r="E3099" i="19"/>
  <c r="F3099" i="19" s="1"/>
  <c r="E3100" i="19"/>
  <c r="F3100" i="19" s="1"/>
  <c r="E3101" i="19"/>
  <c r="F3101" i="19" s="1"/>
  <c r="E3102" i="19"/>
  <c r="F3102" i="19" s="1"/>
  <c r="E3103" i="19"/>
  <c r="F3103" i="19" s="1"/>
  <c r="E3104" i="19"/>
  <c r="F3104" i="19" s="1"/>
  <c r="E3105" i="19"/>
  <c r="F3105" i="19" s="1"/>
  <c r="E3106" i="19"/>
  <c r="F3106" i="19" s="1"/>
  <c r="E3107" i="19"/>
  <c r="F3107" i="19" s="1"/>
  <c r="E3108" i="19"/>
  <c r="F3108" i="19" s="1"/>
  <c r="E3109" i="19"/>
  <c r="F3109" i="19" s="1"/>
  <c r="E3110" i="19"/>
  <c r="F3110" i="19" s="1"/>
  <c r="E3111" i="19"/>
  <c r="F3111" i="19" s="1"/>
  <c r="E3112" i="19"/>
  <c r="F3112" i="19" s="1"/>
  <c r="E3113" i="19"/>
  <c r="F3113" i="19" s="1"/>
  <c r="E3114" i="19"/>
  <c r="F3114" i="19" s="1"/>
  <c r="E3115" i="19"/>
  <c r="F3115" i="19" s="1"/>
  <c r="E3116" i="19"/>
  <c r="F3116" i="19" s="1"/>
  <c r="E3117" i="19"/>
  <c r="F3117" i="19" s="1"/>
  <c r="E3118" i="19"/>
  <c r="F3118" i="19" s="1"/>
  <c r="E3119" i="19"/>
  <c r="F3119" i="19" s="1"/>
  <c r="E3120" i="19"/>
  <c r="F3120" i="19" s="1"/>
  <c r="E3121" i="19"/>
  <c r="F3121" i="19" s="1"/>
  <c r="E3122" i="19"/>
  <c r="F3122" i="19" s="1"/>
  <c r="E3123" i="19"/>
  <c r="F3123" i="19" s="1"/>
  <c r="E3124" i="19"/>
  <c r="F3124" i="19" s="1"/>
  <c r="E3125" i="19"/>
  <c r="F3125" i="19" s="1"/>
  <c r="E3126" i="19"/>
  <c r="F3126" i="19" s="1"/>
  <c r="E3127" i="19"/>
  <c r="F3127" i="19" s="1"/>
  <c r="E3128" i="19"/>
  <c r="F3128" i="19" s="1"/>
  <c r="E3129" i="19"/>
  <c r="F3129" i="19" s="1"/>
  <c r="E3130" i="19"/>
  <c r="F3130" i="19" s="1"/>
  <c r="E3131" i="19"/>
  <c r="F3131" i="19" s="1"/>
  <c r="E3132" i="19"/>
  <c r="F3132" i="19" s="1"/>
  <c r="E3133" i="19"/>
  <c r="F3133" i="19" s="1"/>
  <c r="E3134" i="19"/>
  <c r="F3134" i="19" s="1"/>
  <c r="E3135" i="19"/>
  <c r="F3135" i="19" s="1"/>
  <c r="E3136" i="19"/>
  <c r="F3136" i="19" s="1"/>
  <c r="E3137" i="19"/>
  <c r="F3137" i="19" s="1"/>
  <c r="E3138" i="19"/>
  <c r="F3138" i="19" s="1"/>
  <c r="E3139" i="19"/>
  <c r="F3139" i="19" s="1"/>
  <c r="E3140" i="19"/>
  <c r="F3140" i="19" s="1"/>
  <c r="E3141" i="19"/>
  <c r="F3141" i="19" s="1"/>
  <c r="E3142" i="19"/>
  <c r="F3142" i="19" s="1"/>
  <c r="E3143" i="19"/>
  <c r="F3143" i="19" s="1"/>
  <c r="E3144" i="19"/>
  <c r="F3144" i="19" s="1"/>
  <c r="E3145" i="19"/>
  <c r="F3145" i="19" s="1"/>
  <c r="E3146" i="19"/>
  <c r="F3146" i="19" s="1"/>
  <c r="E3147" i="19"/>
  <c r="F3147" i="19" s="1"/>
  <c r="E3148" i="19"/>
  <c r="F3148" i="19" s="1"/>
  <c r="E3149" i="19"/>
  <c r="F3149" i="19" s="1"/>
  <c r="E3150" i="19"/>
  <c r="F3150" i="19" s="1"/>
  <c r="E3151" i="19"/>
  <c r="F3151" i="19" s="1"/>
  <c r="E3152" i="19"/>
  <c r="F3152" i="19" s="1"/>
  <c r="E3153" i="19"/>
  <c r="F3153" i="19" s="1"/>
  <c r="E3154" i="19"/>
  <c r="F3154" i="19" s="1"/>
  <c r="E3155" i="19"/>
  <c r="F3155" i="19" s="1"/>
  <c r="E3156" i="19"/>
  <c r="F3156" i="19" s="1"/>
  <c r="E3157" i="19"/>
  <c r="F3157" i="19" s="1"/>
  <c r="E3158" i="19"/>
  <c r="F3158" i="19" s="1"/>
  <c r="E3159" i="19"/>
  <c r="F3159" i="19" s="1"/>
  <c r="E3160" i="19"/>
  <c r="F3160" i="19" s="1"/>
  <c r="E3161" i="19"/>
  <c r="F3161" i="19" s="1"/>
  <c r="E3162" i="19"/>
  <c r="F3162" i="19" s="1"/>
  <c r="E3163" i="19"/>
  <c r="F3163" i="19" s="1"/>
  <c r="E3164" i="19"/>
  <c r="F3164" i="19" s="1"/>
  <c r="E3165" i="19"/>
  <c r="F3165" i="19" s="1"/>
  <c r="E3166" i="19"/>
  <c r="F3166" i="19" s="1"/>
  <c r="E3167" i="19"/>
  <c r="F3167" i="19" s="1"/>
  <c r="E3168" i="19"/>
  <c r="F3168" i="19" s="1"/>
  <c r="E3169" i="19"/>
  <c r="F3169" i="19" s="1"/>
  <c r="E3170" i="19"/>
  <c r="F3170" i="19" s="1"/>
  <c r="E3171" i="19"/>
  <c r="F3171" i="19" s="1"/>
  <c r="E3172" i="19"/>
  <c r="F3172" i="19" s="1"/>
  <c r="E3173" i="19"/>
  <c r="F3173" i="19" s="1"/>
  <c r="E3174" i="19"/>
  <c r="F3174" i="19" s="1"/>
  <c r="E3175" i="19"/>
  <c r="F3175" i="19" s="1"/>
  <c r="E3176" i="19"/>
  <c r="F3176" i="19" s="1"/>
  <c r="E3177" i="19"/>
  <c r="F3177" i="19" s="1"/>
  <c r="E3178" i="19"/>
  <c r="F3178" i="19" s="1"/>
  <c r="E3179" i="19"/>
  <c r="F3179" i="19" s="1"/>
  <c r="E3180" i="19"/>
  <c r="F3180" i="19" s="1"/>
  <c r="E3181" i="19"/>
  <c r="F3181" i="19" s="1"/>
  <c r="E3182" i="19"/>
  <c r="F3182" i="19" s="1"/>
  <c r="E3183" i="19"/>
  <c r="F3183" i="19" s="1"/>
  <c r="E3184" i="19"/>
  <c r="F3184" i="19" s="1"/>
  <c r="E3185" i="19"/>
  <c r="F3185" i="19" s="1"/>
  <c r="E3186" i="19"/>
  <c r="F3186" i="19" s="1"/>
  <c r="E3187" i="19"/>
  <c r="F3187" i="19" s="1"/>
  <c r="E3188" i="19"/>
  <c r="F3188" i="19" s="1"/>
  <c r="E3189" i="19"/>
  <c r="F3189" i="19" s="1"/>
  <c r="E3190" i="19"/>
  <c r="F3190" i="19" s="1"/>
  <c r="E3191" i="19"/>
  <c r="F3191" i="19" s="1"/>
  <c r="E3192" i="19"/>
  <c r="F3192" i="19" s="1"/>
  <c r="E3193" i="19"/>
  <c r="F3193" i="19" s="1"/>
  <c r="E3194" i="19"/>
  <c r="F3194" i="19" s="1"/>
  <c r="E3195" i="19"/>
  <c r="F3195" i="19" s="1"/>
  <c r="E3196" i="19"/>
  <c r="F3196" i="19" s="1"/>
  <c r="E3197" i="19"/>
  <c r="F3197" i="19" s="1"/>
  <c r="E3198" i="19"/>
  <c r="F3198" i="19" s="1"/>
  <c r="E3199" i="19"/>
  <c r="F3199" i="19" s="1"/>
  <c r="E3200" i="19"/>
  <c r="F3200" i="19" s="1"/>
  <c r="E3201" i="19"/>
  <c r="F3201" i="19" s="1"/>
  <c r="E3202" i="19"/>
  <c r="F3202" i="19" s="1"/>
  <c r="E3203" i="19"/>
  <c r="F3203" i="19" s="1"/>
  <c r="E3204" i="19"/>
  <c r="F3204" i="19" s="1"/>
  <c r="E3205" i="19"/>
  <c r="F3205" i="19" s="1"/>
  <c r="E3206" i="19"/>
  <c r="F3206" i="19" s="1"/>
  <c r="E3207" i="19"/>
  <c r="F3207" i="19" s="1"/>
  <c r="E3208" i="19"/>
  <c r="F3208" i="19" s="1"/>
  <c r="E3209" i="19"/>
  <c r="F3209" i="19" s="1"/>
  <c r="E3210" i="19"/>
  <c r="F3210" i="19" s="1"/>
  <c r="E3211" i="19"/>
  <c r="F3211" i="19" s="1"/>
  <c r="E3212" i="19"/>
  <c r="F3212" i="19" s="1"/>
  <c r="E3213" i="19"/>
  <c r="F3213" i="19" s="1"/>
  <c r="E3214" i="19"/>
  <c r="F3214" i="19" s="1"/>
  <c r="E3215" i="19"/>
  <c r="F3215" i="19" s="1"/>
  <c r="E3216" i="19"/>
  <c r="F3216" i="19" s="1"/>
  <c r="E3217" i="19"/>
  <c r="F3217" i="19" s="1"/>
  <c r="E3218" i="19"/>
  <c r="F3218" i="19" s="1"/>
  <c r="E3219" i="19"/>
  <c r="F3219" i="19" s="1"/>
  <c r="E3220" i="19"/>
  <c r="F3220" i="19" s="1"/>
  <c r="E3221" i="19"/>
  <c r="F3221" i="19" s="1"/>
  <c r="E3222" i="19"/>
  <c r="F3222" i="19" s="1"/>
  <c r="E3223" i="19"/>
  <c r="F3223" i="19" s="1"/>
  <c r="E3224" i="19"/>
  <c r="F3224" i="19" s="1"/>
  <c r="E3225" i="19"/>
  <c r="F3225" i="19" s="1"/>
  <c r="E3226" i="19"/>
  <c r="F3226" i="19" s="1"/>
  <c r="E3227" i="19"/>
  <c r="F3227" i="19" s="1"/>
  <c r="E3228" i="19"/>
  <c r="F3228" i="19" s="1"/>
  <c r="E3229" i="19"/>
  <c r="F3229" i="19" s="1"/>
  <c r="E3230" i="19"/>
  <c r="F3230" i="19" s="1"/>
  <c r="E3231" i="19"/>
  <c r="F3231" i="19" s="1"/>
  <c r="E3232" i="19"/>
  <c r="F3232" i="19" s="1"/>
  <c r="E3233" i="19"/>
  <c r="F3233" i="19" s="1"/>
  <c r="E3234" i="19"/>
  <c r="F3234" i="19" s="1"/>
  <c r="E3235" i="19"/>
  <c r="F3235" i="19" s="1"/>
  <c r="E3236" i="19"/>
  <c r="F3236" i="19" s="1"/>
  <c r="E3237" i="19"/>
  <c r="F3237" i="19" s="1"/>
  <c r="E3238" i="19"/>
  <c r="F3238" i="19" s="1"/>
  <c r="E3239" i="19"/>
  <c r="F3239" i="19" s="1"/>
  <c r="E3240" i="19"/>
  <c r="F3240" i="19" s="1"/>
  <c r="E3241" i="19"/>
  <c r="F3241" i="19" s="1"/>
  <c r="E3242" i="19"/>
  <c r="F3242" i="19" s="1"/>
  <c r="E3243" i="19"/>
  <c r="F3243" i="19" s="1"/>
  <c r="E3244" i="19"/>
  <c r="F3244" i="19" s="1"/>
  <c r="E3245" i="19"/>
  <c r="F3245" i="19" s="1"/>
  <c r="E3246" i="19"/>
  <c r="F3246" i="19" s="1"/>
  <c r="E3247" i="19"/>
  <c r="F3247" i="19" s="1"/>
  <c r="E3248" i="19"/>
  <c r="F3248" i="19" s="1"/>
  <c r="E3249" i="19"/>
  <c r="F3249" i="19" s="1"/>
  <c r="E3250" i="19"/>
  <c r="F3250" i="19" s="1"/>
  <c r="E3251" i="19"/>
  <c r="F3251" i="19" s="1"/>
  <c r="E3252" i="19"/>
  <c r="F3252" i="19" s="1"/>
  <c r="E3253" i="19"/>
  <c r="F3253" i="19" s="1"/>
  <c r="E3254" i="19"/>
  <c r="F3254" i="19" s="1"/>
  <c r="E3255" i="19"/>
  <c r="F3255" i="19" s="1"/>
  <c r="E3256" i="19"/>
  <c r="F3256" i="19" s="1"/>
  <c r="E3257" i="19"/>
  <c r="F3257" i="19" s="1"/>
  <c r="E3258" i="19"/>
  <c r="F3258" i="19" s="1"/>
  <c r="E3259" i="19"/>
  <c r="F3259" i="19" s="1"/>
  <c r="E3260" i="19"/>
  <c r="F3260" i="19" s="1"/>
  <c r="E3261" i="19"/>
  <c r="F3261" i="19" s="1"/>
  <c r="E3262" i="19"/>
  <c r="F3262" i="19" s="1"/>
  <c r="E3263" i="19"/>
  <c r="F3263" i="19" s="1"/>
  <c r="E3264" i="19"/>
  <c r="F3264" i="19" s="1"/>
  <c r="E3265" i="19"/>
  <c r="F3265" i="19" s="1"/>
  <c r="E3266" i="19"/>
  <c r="F3266" i="19" s="1"/>
  <c r="E3267" i="19"/>
  <c r="F3267" i="19" s="1"/>
  <c r="E3268" i="19"/>
  <c r="F3268" i="19" s="1"/>
  <c r="E3269" i="19"/>
  <c r="F3269" i="19" s="1"/>
  <c r="E3270" i="19"/>
  <c r="F3270" i="19" s="1"/>
  <c r="E3271" i="19"/>
  <c r="F3271" i="19" s="1"/>
  <c r="E3272" i="19"/>
  <c r="F3272" i="19" s="1"/>
  <c r="E3273" i="19"/>
  <c r="F3273" i="19" s="1"/>
  <c r="E3274" i="19"/>
  <c r="F3274" i="19" s="1"/>
  <c r="E3275" i="19"/>
  <c r="F3275" i="19" s="1"/>
  <c r="E3276" i="19"/>
  <c r="F3276" i="19" s="1"/>
  <c r="E3277" i="19"/>
  <c r="F3277" i="19" s="1"/>
  <c r="E3278" i="19"/>
  <c r="F3278" i="19" s="1"/>
  <c r="E3279" i="19"/>
  <c r="F3279" i="19" s="1"/>
  <c r="E3280" i="19"/>
  <c r="F3280" i="19" s="1"/>
  <c r="E3281" i="19"/>
  <c r="F3281" i="19" s="1"/>
  <c r="E3282" i="19"/>
  <c r="F3282" i="19" s="1"/>
  <c r="E3283" i="19"/>
  <c r="F3283" i="19" s="1"/>
  <c r="E3284" i="19"/>
  <c r="F3284" i="19" s="1"/>
  <c r="E3285" i="19"/>
  <c r="F3285" i="19" s="1"/>
  <c r="E3286" i="19"/>
  <c r="F3286" i="19" s="1"/>
  <c r="E3287" i="19"/>
  <c r="F3287" i="19" s="1"/>
  <c r="E3288" i="19"/>
  <c r="F3288" i="19" s="1"/>
  <c r="F1098" i="19" l="1"/>
  <c r="AF5" i="19"/>
  <c r="AE5" i="19"/>
  <c r="F2559" i="19"/>
  <c r="AF9" i="19"/>
  <c r="AE9" i="19"/>
  <c r="F2924" i="19"/>
  <c r="AF10" i="19"/>
  <c r="AE10" i="19"/>
  <c r="F2193" i="19"/>
  <c r="AF8" i="19"/>
  <c r="AE8" i="19"/>
  <c r="F1463" i="19"/>
  <c r="AF6" i="19"/>
  <c r="AE6" i="19"/>
  <c r="F367" i="19"/>
  <c r="AE3" i="19"/>
  <c r="AF3" i="19"/>
  <c r="F1828" i="19"/>
  <c r="AF7" i="19"/>
  <c r="AE7" i="19"/>
  <c r="F732" i="19"/>
  <c r="AF4" i="19"/>
  <c r="AE4" i="19"/>
  <c r="F3" i="19"/>
  <c r="AE2" i="19"/>
  <c r="AF2" i="19"/>
  <c r="AG9" i="19" l="1"/>
  <c r="AG6" i="19"/>
  <c r="J1713" i="19" s="1"/>
  <c r="G1713" i="19" s="1"/>
  <c r="X1713" i="19" s="1"/>
  <c r="AG5" i="19"/>
  <c r="AG8" i="19"/>
  <c r="I251" i="19"/>
  <c r="I315" i="19"/>
  <c r="I353" i="19"/>
  <c r="I321" i="19"/>
  <c r="I289" i="19"/>
  <c r="I257" i="19"/>
  <c r="I225" i="19"/>
  <c r="I193" i="19"/>
  <c r="I161" i="19"/>
  <c r="I129" i="19"/>
  <c r="I97" i="19"/>
  <c r="I65" i="19"/>
  <c r="I33" i="19"/>
  <c r="I187" i="19"/>
  <c r="I123" i="19"/>
  <c r="I345" i="19"/>
  <c r="I313" i="19"/>
  <c r="I281" i="19"/>
  <c r="I249" i="19"/>
  <c r="I217" i="19"/>
  <c r="I185" i="19"/>
  <c r="I153" i="19"/>
  <c r="I121" i="19"/>
  <c r="I89" i="19"/>
  <c r="I57" i="19"/>
  <c r="I25" i="19"/>
  <c r="I2" i="19"/>
  <c r="I361" i="19"/>
  <c r="I329" i="19"/>
  <c r="I297" i="19"/>
  <c r="I265" i="19"/>
  <c r="I233" i="19"/>
  <c r="I201" i="19"/>
  <c r="I169" i="19"/>
  <c r="I137" i="19"/>
  <c r="I105" i="19"/>
  <c r="I73" i="19"/>
  <c r="I41" i="19"/>
  <c r="I9" i="19"/>
  <c r="I335" i="19"/>
  <c r="I303" i="19"/>
  <c r="I273" i="19"/>
  <c r="I145" i="19"/>
  <c r="I17" i="19"/>
  <c r="I59" i="19"/>
  <c r="I359" i="19"/>
  <c r="I327" i="19"/>
  <c r="I295" i="19"/>
  <c r="I241" i="19"/>
  <c r="I113" i="19"/>
  <c r="I343" i="19"/>
  <c r="I311" i="19"/>
  <c r="I305" i="19"/>
  <c r="I177" i="19"/>
  <c r="I49" i="19"/>
  <c r="I351" i="19"/>
  <c r="I349" i="19"/>
  <c r="I317" i="19"/>
  <c r="I285" i="19"/>
  <c r="I253" i="19"/>
  <c r="I221" i="19"/>
  <c r="I189" i="19"/>
  <c r="I157" i="19"/>
  <c r="I125" i="19"/>
  <c r="I93" i="19"/>
  <c r="I61" i="19"/>
  <c r="I29" i="19"/>
  <c r="I319" i="19"/>
  <c r="I337" i="19"/>
  <c r="I341" i="19"/>
  <c r="I309" i="19"/>
  <c r="I277" i="19"/>
  <c r="I245" i="19"/>
  <c r="I213" i="19"/>
  <c r="I181" i="19"/>
  <c r="I149" i="19"/>
  <c r="I117" i="19"/>
  <c r="I85" i="19"/>
  <c r="I53" i="19"/>
  <c r="I21" i="19"/>
  <c r="I339" i="19"/>
  <c r="I287" i="19"/>
  <c r="I299" i="19"/>
  <c r="I267" i="19"/>
  <c r="I291" i="19"/>
  <c r="I209" i="19"/>
  <c r="I301" i="19"/>
  <c r="I173" i="19"/>
  <c r="I45" i="19"/>
  <c r="I219" i="19"/>
  <c r="I115" i="19"/>
  <c r="I83" i="19"/>
  <c r="I364" i="19"/>
  <c r="I332" i="19"/>
  <c r="I300" i="19"/>
  <c r="I268" i="19"/>
  <c r="I236" i="19"/>
  <c r="I204" i="19"/>
  <c r="I172" i="19"/>
  <c r="I140" i="19"/>
  <c r="I108" i="19"/>
  <c r="I76" i="19"/>
  <c r="I44" i="19"/>
  <c r="I12" i="19"/>
  <c r="I3" i="19"/>
  <c r="I98" i="19"/>
  <c r="I324" i="19"/>
  <c r="I196" i="19"/>
  <c r="I68" i="19"/>
  <c r="I237" i="19"/>
  <c r="I235" i="19"/>
  <c r="I99" i="19"/>
  <c r="I252" i="19"/>
  <c r="I156" i="19"/>
  <c r="I163" i="19"/>
  <c r="I280" i="19"/>
  <c r="I120" i="19"/>
  <c r="I207" i="19"/>
  <c r="I47" i="19"/>
  <c r="I262" i="19"/>
  <c r="I102" i="19"/>
  <c r="I306" i="19"/>
  <c r="I210" i="19"/>
  <c r="I50" i="19"/>
  <c r="I81" i="19"/>
  <c r="I293" i="19"/>
  <c r="I165" i="19"/>
  <c r="I37" i="19"/>
  <c r="I347" i="19"/>
  <c r="I179" i="19"/>
  <c r="I147" i="19"/>
  <c r="I43" i="19"/>
  <c r="I360" i="19"/>
  <c r="I328" i="19"/>
  <c r="I296" i="19"/>
  <c r="I264" i="19"/>
  <c r="I232" i="19"/>
  <c r="I200" i="19"/>
  <c r="I168" i="19"/>
  <c r="I136" i="19"/>
  <c r="I104" i="19"/>
  <c r="I72" i="19"/>
  <c r="I40" i="19"/>
  <c r="I8" i="19"/>
  <c r="I255" i="19"/>
  <c r="I223" i="19"/>
  <c r="I191" i="19"/>
  <c r="I159" i="19"/>
  <c r="I127" i="19"/>
  <c r="I95" i="19"/>
  <c r="I63" i="19"/>
  <c r="I31" i="19"/>
  <c r="I342" i="19"/>
  <c r="I310" i="19"/>
  <c r="I278" i="19"/>
  <c r="I246" i="19"/>
  <c r="I214" i="19"/>
  <c r="I182" i="19"/>
  <c r="I150" i="19"/>
  <c r="I118" i="19"/>
  <c r="I86" i="19"/>
  <c r="I54" i="19"/>
  <c r="I22" i="19"/>
  <c r="I354" i="19"/>
  <c r="I322" i="19"/>
  <c r="I290" i="19"/>
  <c r="I258" i="19"/>
  <c r="I226" i="19"/>
  <c r="I194" i="19"/>
  <c r="I162" i="19"/>
  <c r="I130" i="19"/>
  <c r="I34" i="19"/>
  <c r="I292" i="19"/>
  <c r="I228" i="19"/>
  <c r="I132" i="19"/>
  <c r="I4" i="19"/>
  <c r="I229" i="19"/>
  <c r="I216" i="19"/>
  <c r="I24" i="19"/>
  <c r="I143" i="19"/>
  <c r="I358" i="19"/>
  <c r="I198" i="19"/>
  <c r="I6" i="19"/>
  <c r="I269" i="19"/>
  <c r="I141" i="19"/>
  <c r="I13" i="19"/>
  <c r="I283" i="19"/>
  <c r="I243" i="19"/>
  <c r="I211" i="19"/>
  <c r="I171" i="19"/>
  <c r="I107" i="19"/>
  <c r="I75" i="19"/>
  <c r="I323" i="19"/>
  <c r="I284" i="19"/>
  <c r="I92" i="19"/>
  <c r="I344" i="19"/>
  <c r="I88" i="19"/>
  <c r="I111" i="19"/>
  <c r="I166" i="19"/>
  <c r="I274" i="19"/>
  <c r="I82" i="19"/>
  <c r="I261" i="19"/>
  <c r="I133" i="19"/>
  <c r="I5" i="19"/>
  <c r="I331" i="19"/>
  <c r="I139" i="19"/>
  <c r="I27" i="19"/>
  <c r="I352" i="19"/>
  <c r="I320" i="19"/>
  <c r="I288" i="19"/>
  <c r="I256" i="19"/>
  <c r="I224" i="19"/>
  <c r="I192" i="19"/>
  <c r="I160" i="19"/>
  <c r="I128" i="19"/>
  <c r="I96" i="19"/>
  <c r="I64" i="19"/>
  <c r="I32" i="19"/>
  <c r="I279" i="19"/>
  <c r="I247" i="19"/>
  <c r="I215" i="19"/>
  <c r="I183" i="19"/>
  <c r="I151" i="19"/>
  <c r="I119" i="19"/>
  <c r="I87" i="19"/>
  <c r="I55" i="19"/>
  <c r="I23" i="19"/>
  <c r="I366" i="19"/>
  <c r="I334" i="19"/>
  <c r="I302" i="19"/>
  <c r="I270" i="19"/>
  <c r="I238" i="19"/>
  <c r="I206" i="19"/>
  <c r="I174" i="19"/>
  <c r="I142" i="19"/>
  <c r="I110" i="19"/>
  <c r="I78" i="19"/>
  <c r="I46" i="19"/>
  <c r="I14" i="19"/>
  <c r="I346" i="19"/>
  <c r="I314" i="19"/>
  <c r="I282" i="19"/>
  <c r="I250" i="19"/>
  <c r="I218" i="19"/>
  <c r="I186" i="19"/>
  <c r="I154" i="19"/>
  <c r="I122" i="19"/>
  <c r="I90" i="19"/>
  <c r="I58" i="19"/>
  <c r="I26" i="19"/>
  <c r="I316" i="19"/>
  <c r="I124" i="19"/>
  <c r="I131" i="19"/>
  <c r="I184" i="19"/>
  <c r="I239" i="19"/>
  <c r="I326" i="19"/>
  <c r="I70" i="19"/>
  <c r="I146" i="19"/>
  <c r="I333" i="19"/>
  <c r="I205" i="19"/>
  <c r="I77" i="19"/>
  <c r="I363" i="19"/>
  <c r="I227" i="19"/>
  <c r="I195" i="19"/>
  <c r="I91" i="19"/>
  <c r="I35" i="19"/>
  <c r="I340" i="19"/>
  <c r="I308" i="19"/>
  <c r="I276" i="19"/>
  <c r="I244" i="19"/>
  <c r="I212" i="19"/>
  <c r="I180" i="19"/>
  <c r="I148" i="19"/>
  <c r="I116" i="19"/>
  <c r="I84" i="19"/>
  <c r="I52" i="19"/>
  <c r="I20" i="19"/>
  <c r="I260" i="19"/>
  <c r="I100" i="19"/>
  <c r="I365" i="19"/>
  <c r="I275" i="19"/>
  <c r="I19" i="19"/>
  <c r="I220" i="19"/>
  <c r="I28" i="19"/>
  <c r="I101" i="19"/>
  <c r="I248" i="19"/>
  <c r="I56" i="19"/>
  <c r="I175" i="19"/>
  <c r="I15" i="19"/>
  <c r="I230" i="19"/>
  <c r="I38" i="19"/>
  <c r="I338" i="19"/>
  <c r="I178" i="19"/>
  <c r="I18" i="19"/>
  <c r="I325" i="19"/>
  <c r="I197" i="19"/>
  <c r="I69" i="19"/>
  <c r="I355" i="19"/>
  <c r="I307" i="19"/>
  <c r="I259" i="19"/>
  <c r="I155" i="19"/>
  <c r="I51" i="19"/>
  <c r="I336" i="19"/>
  <c r="I304" i="19"/>
  <c r="I272" i="19"/>
  <c r="I240" i="19"/>
  <c r="I208" i="19"/>
  <c r="I176" i="19"/>
  <c r="I144" i="19"/>
  <c r="I112" i="19"/>
  <c r="I80" i="19"/>
  <c r="I48" i="19"/>
  <c r="I16" i="19"/>
  <c r="I263" i="19"/>
  <c r="I231" i="19"/>
  <c r="I199" i="19"/>
  <c r="I167" i="19"/>
  <c r="I135" i="19"/>
  <c r="I103" i="19"/>
  <c r="I71" i="19"/>
  <c r="I39" i="19"/>
  <c r="I7" i="19"/>
  <c r="I350" i="19"/>
  <c r="I318" i="19"/>
  <c r="I286" i="19"/>
  <c r="I254" i="19"/>
  <c r="I222" i="19"/>
  <c r="I190" i="19"/>
  <c r="I158" i="19"/>
  <c r="I126" i="19"/>
  <c r="I94" i="19"/>
  <c r="I62" i="19"/>
  <c r="I30" i="19"/>
  <c r="I11" i="19"/>
  <c r="I362" i="19"/>
  <c r="I330" i="19"/>
  <c r="I298" i="19"/>
  <c r="I266" i="19"/>
  <c r="I234" i="19"/>
  <c r="I202" i="19"/>
  <c r="I170" i="19"/>
  <c r="I138" i="19"/>
  <c r="I106" i="19"/>
  <c r="I74" i="19"/>
  <c r="I42" i="19"/>
  <c r="I10" i="19"/>
  <c r="I66" i="19"/>
  <c r="I356" i="19"/>
  <c r="I164" i="19"/>
  <c r="I36" i="19"/>
  <c r="I109" i="19"/>
  <c r="I203" i="19"/>
  <c r="I67" i="19"/>
  <c r="I348" i="19"/>
  <c r="I188" i="19"/>
  <c r="I60" i="19"/>
  <c r="I357" i="19"/>
  <c r="I312" i="19"/>
  <c r="I152" i="19"/>
  <c r="I271" i="19"/>
  <c r="I79" i="19"/>
  <c r="I294" i="19"/>
  <c r="I134" i="19"/>
  <c r="I242" i="19"/>
  <c r="I114" i="19"/>
  <c r="J1777" i="19"/>
  <c r="G1777" i="19" s="1"/>
  <c r="X1777" i="19" s="1"/>
  <c r="J1813" i="19"/>
  <c r="G1813" i="19" s="1"/>
  <c r="X1813" i="19" s="1"/>
  <c r="J1686" i="19"/>
  <c r="G1686" i="19" s="1"/>
  <c r="X1686" i="19" s="1"/>
  <c r="J1757" i="19"/>
  <c r="G1757" i="19" s="1"/>
  <c r="X1757" i="19" s="1"/>
  <c r="J1662" i="19"/>
  <c r="G1662" i="19" s="1"/>
  <c r="X1662" i="19" s="1"/>
  <c r="J1827" i="19"/>
  <c r="G1827" i="19" s="1"/>
  <c r="X1827" i="19" s="1"/>
  <c r="J1628" i="19"/>
  <c r="G1628" i="19" s="1"/>
  <c r="X1628" i="19" s="1"/>
  <c r="J1515" i="19"/>
  <c r="G1515" i="19" s="1"/>
  <c r="X1515" i="19" s="1"/>
  <c r="J2730" i="19"/>
  <c r="G2730" i="19" s="1"/>
  <c r="X2730" i="19" s="1"/>
  <c r="J2570" i="19"/>
  <c r="G2570" i="19" s="1"/>
  <c r="X2570" i="19" s="1"/>
  <c r="J2625" i="19"/>
  <c r="G2625" i="19" s="1"/>
  <c r="X2625" i="19" s="1"/>
  <c r="J2802" i="19"/>
  <c r="G2802" i="19" s="1"/>
  <c r="X2802" i="19" s="1"/>
  <c r="J2634" i="19"/>
  <c r="G2634" i="19" s="1"/>
  <c r="X2634" i="19" s="1"/>
  <c r="J2849" i="19"/>
  <c r="G2849" i="19" s="1"/>
  <c r="X2849" i="19" s="1"/>
  <c r="J2712" i="19"/>
  <c r="G2712" i="19" s="1"/>
  <c r="X2712" i="19" s="1"/>
  <c r="J2903" i="19"/>
  <c r="G2903" i="19" s="1"/>
  <c r="X2903" i="19" s="1"/>
  <c r="J2871" i="19"/>
  <c r="G2871" i="19" s="1"/>
  <c r="X2871" i="19" s="1"/>
  <c r="J2839" i="19"/>
  <c r="G2839" i="19" s="1"/>
  <c r="X2839" i="19" s="1"/>
  <c r="J2807" i="19"/>
  <c r="G2807" i="19" s="1"/>
  <c r="X2807" i="19" s="1"/>
  <c r="J2775" i="19"/>
  <c r="G2775" i="19" s="1"/>
  <c r="X2775" i="19" s="1"/>
  <c r="J2743" i="19"/>
  <c r="G2743" i="19" s="1"/>
  <c r="X2743" i="19" s="1"/>
  <c r="J2711" i="19"/>
  <c r="G2711" i="19" s="1"/>
  <c r="X2711" i="19" s="1"/>
  <c r="J2679" i="19"/>
  <c r="G2679" i="19" s="1"/>
  <c r="X2679" i="19" s="1"/>
  <c r="J2647" i="19"/>
  <c r="G2647" i="19" s="1"/>
  <c r="X2647" i="19" s="1"/>
  <c r="J2615" i="19"/>
  <c r="G2615" i="19" s="1"/>
  <c r="X2615" i="19" s="1"/>
  <c r="J2583" i="19"/>
  <c r="G2583" i="19" s="1"/>
  <c r="X2583" i="19" s="1"/>
  <c r="J2577" i="19"/>
  <c r="G2577" i="19" s="1"/>
  <c r="X2577" i="19" s="1"/>
  <c r="J2586" i="19"/>
  <c r="G2586" i="19" s="1"/>
  <c r="X2586" i="19" s="1"/>
  <c r="J2801" i="19"/>
  <c r="G2801" i="19" s="1"/>
  <c r="X2801" i="19" s="1"/>
  <c r="J2698" i="19"/>
  <c r="G2698" i="19" s="1"/>
  <c r="X2698" i="19" s="1"/>
  <c r="J2913" i="19"/>
  <c r="G2913" i="19" s="1"/>
  <c r="X2913" i="19" s="1"/>
  <c r="J2762" i="19"/>
  <c r="G2762" i="19" s="1"/>
  <c r="X2762" i="19" s="1"/>
  <c r="J2753" i="19"/>
  <c r="G2753" i="19" s="1"/>
  <c r="X2753" i="19" s="1"/>
  <c r="J2896" i="19"/>
  <c r="G2896" i="19" s="1"/>
  <c r="X2896" i="19" s="1"/>
  <c r="J2648" i="19"/>
  <c r="G2648" i="19" s="1"/>
  <c r="X2648" i="19" s="1"/>
  <c r="J2895" i="19"/>
  <c r="G2895" i="19" s="1"/>
  <c r="X2895" i="19" s="1"/>
  <c r="J2863" i="19"/>
  <c r="G2863" i="19" s="1"/>
  <c r="X2863" i="19" s="1"/>
  <c r="J2831" i="19"/>
  <c r="G2831" i="19" s="1"/>
  <c r="X2831" i="19" s="1"/>
  <c r="J2799" i="19"/>
  <c r="G2799" i="19" s="1"/>
  <c r="X2799" i="19" s="1"/>
  <c r="J2767" i="19"/>
  <c r="G2767" i="19" s="1"/>
  <c r="X2767" i="19" s="1"/>
  <c r="J2735" i="19"/>
  <c r="G2735" i="19" s="1"/>
  <c r="X2735" i="19" s="1"/>
  <c r="J2703" i="19"/>
  <c r="G2703" i="19" s="1"/>
  <c r="X2703" i="19" s="1"/>
  <c r="J2671" i="19"/>
  <c r="G2671" i="19" s="1"/>
  <c r="X2671" i="19" s="1"/>
  <c r="J2639" i="19"/>
  <c r="G2639" i="19" s="1"/>
  <c r="X2639" i="19" s="1"/>
  <c r="J2607" i="19"/>
  <c r="G2607" i="19" s="1"/>
  <c r="X2607" i="19" s="1"/>
  <c r="J2575" i="19"/>
  <c r="G2575" i="19" s="1"/>
  <c r="X2575" i="19" s="1"/>
  <c r="J2914" i="19"/>
  <c r="G2914" i="19" s="1"/>
  <c r="X2914" i="19" s="1"/>
  <c r="J2865" i="19"/>
  <c r="G2865" i="19" s="1"/>
  <c r="X2865" i="19" s="1"/>
  <c r="J2705" i="19"/>
  <c r="G2705" i="19" s="1"/>
  <c r="X2705" i="19" s="1"/>
  <c r="J2618" i="19"/>
  <c r="G2618" i="19" s="1"/>
  <c r="X2618" i="19" s="1"/>
  <c r="J2721" i="19"/>
  <c r="G2721" i="19" s="1"/>
  <c r="X2721" i="19" s="1"/>
  <c r="J2674" i="19"/>
  <c r="G2674" i="19" s="1"/>
  <c r="X2674" i="19" s="1"/>
  <c r="J2569" i="19"/>
  <c r="G2569" i="19" s="1"/>
  <c r="X2569" i="19" s="1"/>
  <c r="J2768" i="19"/>
  <c r="G2768" i="19" s="1"/>
  <c r="X2768" i="19" s="1"/>
  <c r="J2911" i="19"/>
  <c r="G2911" i="19" s="1"/>
  <c r="X2911" i="19" s="1"/>
  <c r="J2879" i="19"/>
  <c r="G2879" i="19" s="1"/>
  <c r="X2879" i="19" s="1"/>
  <c r="J2847" i="19"/>
  <c r="G2847" i="19" s="1"/>
  <c r="X2847" i="19" s="1"/>
  <c r="J2815" i="19"/>
  <c r="G2815" i="19" s="1"/>
  <c r="X2815" i="19" s="1"/>
  <c r="J2783" i="19"/>
  <c r="G2783" i="19" s="1"/>
  <c r="X2783" i="19" s="1"/>
  <c r="J2751" i="19"/>
  <c r="G2751" i="19" s="1"/>
  <c r="X2751" i="19" s="1"/>
  <c r="J2719" i="19"/>
  <c r="G2719" i="19" s="1"/>
  <c r="X2719" i="19" s="1"/>
  <c r="J2687" i="19"/>
  <c r="G2687" i="19" s="1"/>
  <c r="X2687" i="19" s="1"/>
  <c r="J2655" i="19"/>
  <c r="G2655" i="19" s="1"/>
  <c r="X2655" i="19" s="1"/>
  <c r="J2623" i="19"/>
  <c r="G2623" i="19" s="1"/>
  <c r="X2623" i="19" s="1"/>
  <c r="J2591" i="19"/>
  <c r="G2591" i="19" s="1"/>
  <c r="X2591" i="19" s="1"/>
  <c r="J2559" i="19"/>
  <c r="G2559" i="19" s="1"/>
  <c r="X2559" i="19" s="1"/>
  <c r="J2673" i="19"/>
  <c r="G2673" i="19" s="1"/>
  <c r="X2673" i="19" s="1"/>
  <c r="J2897" i="19"/>
  <c r="G2897" i="19" s="1"/>
  <c r="X2897" i="19" s="1"/>
  <c r="J2832" i="19"/>
  <c r="G2832" i="19" s="1"/>
  <c r="X2832" i="19" s="1"/>
  <c r="J2919" i="19"/>
  <c r="G2919" i="19" s="1"/>
  <c r="X2919" i="19" s="1"/>
  <c r="J2791" i="19"/>
  <c r="G2791" i="19" s="1"/>
  <c r="X2791" i="19" s="1"/>
  <c r="J2663" i="19"/>
  <c r="G2663" i="19" s="1"/>
  <c r="X2663" i="19" s="1"/>
  <c r="J2794" i="19"/>
  <c r="G2794" i="19" s="1"/>
  <c r="X2794" i="19" s="1"/>
  <c r="J2793" i="19"/>
  <c r="G2793" i="19" s="1"/>
  <c r="X2793" i="19" s="1"/>
  <c r="J2904" i="19"/>
  <c r="G2904" i="19" s="1"/>
  <c r="X2904" i="19" s="1"/>
  <c r="J2784" i="19"/>
  <c r="G2784" i="19" s="1"/>
  <c r="X2784" i="19" s="1"/>
  <c r="J2656" i="19"/>
  <c r="G2656" i="19" s="1"/>
  <c r="X2656" i="19" s="1"/>
  <c r="J2894" i="19"/>
  <c r="G2894" i="19" s="1"/>
  <c r="X2894" i="19" s="1"/>
  <c r="J2862" i="19"/>
  <c r="G2862" i="19" s="1"/>
  <c r="X2862" i="19" s="1"/>
  <c r="J2830" i="19"/>
  <c r="G2830" i="19" s="1"/>
  <c r="X2830" i="19" s="1"/>
  <c r="J2798" i="19"/>
  <c r="G2798" i="19" s="1"/>
  <c r="X2798" i="19" s="1"/>
  <c r="J2766" i="19"/>
  <c r="G2766" i="19" s="1"/>
  <c r="X2766" i="19" s="1"/>
  <c r="J2734" i="19"/>
  <c r="G2734" i="19" s="1"/>
  <c r="X2734" i="19" s="1"/>
  <c r="J2702" i="19"/>
  <c r="G2702" i="19" s="1"/>
  <c r="X2702" i="19" s="1"/>
  <c r="J2670" i="19"/>
  <c r="G2670" i="19" s="1"/>
  <c r="X2670" i="19" s="1"/>
  <c r="J2638" i="19"/>
  <c r="G2638" i="19" s="1"/>
  <c r="X2638" i="19" s="1"/>
  <c r="J2606" i="19"/>
  <c r="G2606" i="19" s="1"/>
  <c r="X2606" i="19" s="1"/>
  <c r="J2574" i="19"/>
  <c r="G2574" i="19" s="1"/>
  <c r="X2574" i="19" s="1"/>
  <c r="J2833" i="19"/>
  <c r="G2833" i="19" s="1"/>
  <c r="X2833" i="19" s="1"/>
  <c r="J2906" i="19"/>
  <c r="G2906" i="19" s="1"/>
  <c r="X2906" i="19" s="1"/>
  <c r="J2737" i="19"/>
  <c r="G2737" i="19" s="1"/>
  <c r="X2737" i="19" s="1"/>
  <c r="J2858" i="19"/>
  <c r="G2858" i="19" s="1"/>
  <c r="X2858" i="19" s="1"/>
  <c r="J2682" i="19"/>
  <c r="G2682" i="19" s="1"/>
  <c r="X2682" i="19" s="1"/>
  <c r="J2785" i="19"/>
  <c r="G2785" i="19" s="1"/>
  <c r="X2785" i="19" s="1"/>
  <c r="J2912" i="19"/>
  <c r="G2912" i="19" s="1"/>
  <c r="X2912" i="19" s="1"/>
  <c r="J2800" i="19"/>
  <c r="G2800" i="19" s="1"/>
  <c r="X2800" i="19" s="1"/>
  <c r="J2680" i="19"/>
  <c r="G2680" i="19" s="1"/>
  <c r="X2680" i="19" s="1"/>
  <c r="J2885" i="19"/>
  <c r="G2885" i="19" s="1"/>
  <c r="X2885" i="19" s="1"/>
  <c r="J2845" i="19"/>
  <c r="G2845" i="19" s="1"/>
  <c r="X2845" i="19" s="1"/>
  <c r="J2813" i="19"/>
  <c r="G2813" i="19" s="1"/>
  <c r="X2813" i="19" s="1"/>
  <c r="J2773" i="19"/>
  <c r="G2773" i="19" s="1"/>
  <c r="X2773" i="19" s="1"/>
  <c r="J2741" i="19"/>
  <c r="G2741" i="19" s="1"/>
  <c r="X2741" i="19" s="1"/>
  <c r="J2709" i="19"/>
  <c r="G2709" i="19" s="1"/>
  <c r="X2709" i="19" s="1"/>
  <c r="J2677" i="19"/>
  <c r="G2677" i="19" s="1"/>
  <c r="X2677" i="19" s="1"/>
  <c r="J2645" i="19"/>
  <c r="G2645" i="19" s="1"/>
  <c r="X2645" i="19" s="1"/>
  <c r="J2613" i="19"/>
  <c r="G2613" i="19" s="1"/>
  <c r="X2613" i="19" s="1"/>
  <c r="J2581" i="19"/>
  <c r="G2581" i="19" s="1"/>
  <c r="X2581" i="19" s="1"/>
  <c r="J2809" i="19"/>
  <c r="G2809" i="19" s="1"/>
  <c r="X2809" i="19" s="1"/>
  <c r="J2722" i="19"/>
  <c r="G2722" i="19" s="1"/>
  <c r="X2722" i="19" s="1"/>
  <c r="J2657" i="19"/>
  <c r="G2657" i="19" s="1"/>
  <c r="X2657" i="19" s="1"/>
  <c r="J2600" i="19"/>
  <c r="G2600" i="19" s="1"/>
  <c r="X2600" i="19" s="1"/>
  <c r="J2887" i="19"/>
  <c r="G2887" i="19" s="1"/>
  <c r="X2887" i="19" s="1"/>
  <c r="J2759" i="19"/>
  <c r="G2759" i="19" s="1"/>
  <c r="X2759" i="19" s="1"/>
  <c r="J2631" i="19"/>
  <c r="G2631" i="19" s="1"/>
  <c r="X2631" i="19" s="1"/>
  <c r="J2689" i="19"/>
  <c r="G2689" i="19" s="1"/>
  <c r="X2689" i="19" s="1"/>
  <c r="J2872" i="19"/>
  <c r="G2872" i="19" s="1"/>
  <c r="X2872" i="19" s="1"/>
  <c r="J2752" i="19"/>
  <c r="G2752" i="19" s="1"/>
  <c r="X2752" i="19" s="1"/>
  <c r="J2632" i="19"/>
  <c r="G2632" i="19" s="1"/>
  <c r="X2632" i="19" s="1"/>
  <c r="J2918" i="19"/>
  <c r="G2918" i="19" s="1"/>
  <c r="X2918" i="19" s="1"/>
  <c r="J2886" i="19"/>
  <c r="G2886" i="19" s="1"/>
  <c r="X2886" i="19" s="1"/>
  <c r="J2854" i="19"/>
  <c r="G2854" i="19" s="1"/>
  <c r="X2854" i="19" s="1"/>
  <c r="J2822" i="19"/>
  <c r="G2822" i="19" s="1"/>
  <c r="X2822" i="19" s="1"/>
  <c r="J2790" i="19"/>
  <c r="G2790" i="19" s="1"/>
  <c r="X2790" i="19" s="1"/>
  <c r="J2758" i="19"/>
  <c r="G2758" i="19" s="1"/>
  <c r="X2758" i="19" s="1"/>
  <c r="J2726" i="19"/>
  <c r="G2726" i="19" s="1"/>
  <c r="X2726" i="19" s="1"/>
  <c r="J2694" i="19"/>
  <c r="G2694" i="19" s="1"/>
  <c r="X2694" i="19" s="1"/>
  <c r="J2662" i="19"/>
  <c r="G2662" i="19" s="1"/>
  <c r="X2662" i="19" s="1"/>
  <c r="J2630" i="19"/>
  <c r="G2630" i="19" s="1"/>
  <c r="X2630" i="19" s="1"/>
  <c r="J2598" i="19"/>
  <c r="G2598" i="19" s="1"/>
  <c r="X2598" i="19" s="1"/>
  <c r="J2566" i="19"/>
  <c r="G2566" i="19" s="1"/>
  <c r="X2566" i="19" s="1"/>
  <c r="J2745" i="19"/>
  <c r="G2745" i="19" s="1"/>
  <c r="X2745" i="19" s="1"/>
  <c r="J2761" i="19"/>
  <c r="G2761" i="19" s="1"/>
  <c r="X2761" i="19" s="1"/>
  <c r="J2609" i="19"/>
  <c r="G2609" i="19" s="1"/>
  <c r="X2609" i="19" s="1"/>
  <c r="J2666" i="19"/>
  <c r="G2666" i="19" s="1"/>
  <c r="X2666" i="19" s="1"/>
  <c r="J2649" i="19"/>
  <c r="G2649" i="19" s="1"/>
  <c r="X2649" i="19" s="1"/>
  <c r="J2818" i="19"/>
  <c r="G2818" i="19" s="1"/>
  <c r="X2818" i="19" s="1"/>
  <c r="J2697" i="19"/>
  <c r="G2697" i="19" s="1"/>
  <c r="X2697" i="19" s="1"/>
  <c r="J2888" i="19"/>
  <c r="G2888" i="19" s="1"/>
  <c r="X2888" i="19" s="1"/>
  <c r="J2760" i="19"/>
  <c r="G2760" i="19" s="1"/>
  <c r="X2760" i="19" s="1"/>
  <c r="J2640" i="19"/>
  <c r="G2640" i="19" s="1"/>
  <c r="X2640" i="19" s="1"/>
  <c r="J2877" i="19"/>
  <c r="G2877" i="19" s="1"/>
  <c r="X2877" i="19" s="1"/>
  <c r="J2837" i="19"/>
  <c r="G2837" i="19" s="1"/>
  <c r="X2837" i="19" s="1"/>
  <c r="J2805" i="19"/>
  <c r="G2805" i="19" s="1"/>
  <c r="X2805" i="19" s="1"/>
  <c r="J2765" i="19"/>
  <c r="G2765" i="19" s="1"/>
  <c r="X2765" i="19" s="1"/>
  <c r="J2733" i="19"/>
  <c r="G2733" i="19" s="1"/>
  <c r="X2733" i="19" s="1"/>
  <c r="J2701" i="19"/>
  <c r="G2701" i="19" s="1"/>
  <c r="X2701" i="19" s="1"/>
  <c r="J2669" i="19"/>
  <c r="G2669" i="19" s="1"/>
  <c r="X2669" i="19" s="1"/>
  <c r="J2637" i="19"/>
  <c r="G2637" i="19" s="1"/>
  <c r="X2637" i="19" s="1"/>
  <c r="J2605" i="19"/>
  <c r="G2605" i="19" s="1"/>
  <c r="X2605" i="19" s="1"/>
  <c r="J2573" i="19"/>
  <c r="G2573" i="19" s="1"/>
  <c r="X2573" i="19" s="1"/>
  <c r="J2658" i="19"/>
  <c r="G2658" i="19" s="1"/>
  <c r="X2658" i="19" s="1"/>
  <c r="J2823" i="19"/>
  <c r="G2823" i="19" s="1"/>
  <c r="X2823" i="19" s="1"/>
  <c r="J2695" i="19"/>
  <c r="G2695" i="19" s="1"/>
  <c r="X2695" i="19" s="1"/>
  <c r="J2567" i="19"/>
  <c r="G2567" i="19" s="1"/>
  <c r="X2567" i="19" s="1"/>
  <c r="J2881" i="19"/>
  <c r="G2881" i="19" s="1"/>
  <c r="X2881" i="19" s="1"/>
  <c r="J2808" i="19"/>
  <c r="G2808" i="19" s="1"/>
  <c r="X2808" i="19" s="1"/>
  <c r="J2688" i="19"/>
  <c r="G2688" i="19" s="1"/>
  <c r="X2688" i="19" s="1"/>
  <c r="J2568" i="19"/>
  <c r="G2568" i="19" s="1"/>
  <c r="X2568" i="19" s="1"/>
  <c r="J2902" i="19"/>
  <c r="G2902" i="19" s="1"/>
  <c r="X2902" i="19" s="1"/>
  <c r="J2870" i="19"/>
  <c r="G2870" i="19" s="1"/>
  <c r="X2870" i="19" s="1"/>
  <c r="J2838" i="19"/>
  <c r="G2838" i="19" s="1"/>
  <c r="X2838" i="19" s="1"/>
  <c r="J2806" i="19"/>
  <c r="G2806" i="19" s="1"/>
  <c r="X2806" i="19" s="1"/>
  <c r="J2774" i="19"/>
  <c r="G2774" i="19" s="1"/>
  <c r="X2774" i="19" s="1"/>
  <c r="J2742" i="19"/>
  <c r="G2742" i="19" s="1"/>
  <c r="X2742" i="19" s="1"/>
  <c r="J2710" i="19"/>
  <c r="G2710" i="19" s="1"/>
  <c r="X2710" i="19" s="1"/>
  <c r="J2678" i="19"/>
  <c r="G2678" i="19" s="1"/>
  <c r="X2678" i="19" s="1"/>
  <c r="J2646" i="19"/>
  <c r="G2646" i="19" s="1"/>
  <c r="X2646" i="19" s="1"/>
  <c r="J2614" i="19"/>
  <c r="G2614" i="19" s="1"/>
  <c r="X2614" i="19" s="1"/>
  <c r="J2582" i="19"/>
  <c r="G2582" i="19" s="1"/>
  <c r="X2582" i="19" s="1"/>
  <c r="J2898" i="19"/>
  <c r="G2898" i="19" s="1"/>
  <c r="X2898" i="19" s="1"/>
  <c r="J2602" i="19"/>
  <c r="G2602" i="19" s="1"/>
  <c r="X2602" i="19" s="1"/>
  <c r="J2841" i="19"/>
  <c r="G2841" i="19" s="1"/>
  <c r="X2841" i="19" s="1"/>
  <c r="J2890" i="19"/>
  <c r="G2890" i="19" s="1"/>
  <c r="X2890" i="19" s="1"/>
  <c r="J2738" i="19"/>
  <c r="G2738" i="19" s="1"/>
  <c r="X2738" i="19" s="1"/>
  <c r="J2889" i="19"/>
  <c r="G2889" i="19" s="1"/>
  <c r="X2889" i="19" s="1"/>
  <c r="J2824" i="19"/>
  <c r="G2824" i="19" s="1"/>
  <c r="X2824" i="19" s="1"/>
  <c r="J2704" i="19"/>
  <c r="G2704" i="19" s="1"/>
  <c r="X2704" i="19" s="1"/>
  <c r="J2584" i="19"/>
  <c r="G2584" i="19" s="1"/>
  <c r="X2584" i="19" s="1"/>
  <c r="J2901" i="19"/>
  <c r="G2901" i="19" s="1"/>
  <c r="X2901" i="19" s="1"/>
  <c r="J2853" i="19"/>
  <c r="G2853" i="19" s="1"/>
  <c r="X2853" i="19" s="1"/>
  <c r="J2821" i="19"/>
  <c r="G2821" i="19" s="1"/>
  <c r="X2821" i="19" s="1"/>
  <c r="J2789" i="19"/>
  <c r="G2789" i="19" s="1"/>
  <c r="X2789" i="19" s="1"/>
  <c r="J2749" i="19"/>
  <c r="G2749" i="19" s="1"/>
  <c r="X2749" i="19" s="1"/>
  <c r="J2717" i="19"/>
  <c r="G2717" i="19" s="1"/>
  <c r="X2717" i="19" s="1"/>
  <c r="J2685" i="19"/>
  <c r="G2685" i="19" s="1"/>
  <c r="X2685" i="19" s="1"/>
  <c r="J2653" i="19"/>
  <c r="G2653" i="19" s="1"/>
  <c r="X2653" i="19" s="1"/>
  <c r="J2621" i="19"/>
  <c r="G2621" i="19" s="1"/>
  <c r="X2621" i="19" s="1"/>
  <c r="J2589" i="19"/>
  <c r="G2589" i="19" s="1"/>
  <c r="X2589" i="19" s="1"/>
  <c r="J2727" i="19"/>
  <c r="G2727" i="19" s="1"/>
  <c r="X2727" i="19" s="1"/>
  <c r="J2874" i="19"/>
  <c r="G2874" i="19" s="1"/>
  <c r="X2874" i="19" s="1"/>
  <c r="J2601" i="19"/>
  <c r="G2601" i="19" s="1"/>
  <c r="X2601" i="19" s="1"/>
  <c r="J2848" i="19"/>
  <c r="G2848" i="19" s="1"/>
  <c r="X2848" i="19" s="1"/>
  <c r="J2846" i="19"/>
  <c r="G2846" i="19" s="1"/>
  <c r="X2846" i="19" s="1"/>
  <c r="J2718" i="19"/>
  <c r="G2718" i="19" s="1"/>
  <c r="X2718" i="19" s="1"/>
  <c r="J2590" i="19"/>
  <c r="G2590" i="19" s="1"/>
  <c r="X2590" i="19" s="1"/>
  <c r="J2778" i="19"/>
  <c r="G2778" i="19" s="1"/>
  <c r="X2778" i="19" s="1"/>
  <c r="J2754" i="19"/>
  <c r="G2754" i="19" s="1"/>
  <c r="X2754" i="19" s="1"/>
  <c r="J2642" i="19"/>
  <c r="G2642" i="19" s="1"/>
  <c r="X2642" i="19" s="1"/>
  <c r="J2921" i="19"/>
  <c r="G2921" i="19" s="1"/>
  <c r="X2921" i="19" s="1"/>
  <c r="J2816" i="19"/>
  <c r="G2816" i="19" s="1"/>
  <c r="X2816" i="19" s="1"/>
  <c r="J2608" i="19"/>
  <c r="G2608" i="19" s="1"/>
  <c r="X2608" i="19" s="1"/>
  <c r="J2909" i="19"/>
  <c r="G2909" i="19" s="1"/>
  <c r="X2909" i="19" s="1"/>
  <c r="J2900" i="19"/>
  <c r="G2900" i="19" s="1"/>
  <c r="X2900" i="19" s="1"/>
  <c r="J2868" i="19"/>
  <c r="G2868" i="19" s="1"/>
  <c r="X2868" i="19" s="1"/>
  <c r="J2836" i="19"/>
  <c r="G2836" i="19" s="1"/>
  <c r="X2836" i="19" s="1"/>
  <c r="J2804" i="19"/>
  <c r="G2804" i="19" s="1"/>
  <c r="X2804" i="19" s="1"/>
  <c r="J2772" i="19"/>
  <c r="G2772" i="19" s="1"/>
  <c r="X2772" i="19" s="1"/>
  <c r="J2740" i="19"/>
  <c r="G2740" i="19" s="1"/>
  <c r="X2740" i="19" s="1"/>
  <c r="J2708" i="19"/>
  <c r="G2708" i="19" s="1"/>
  <c r="X2708" i="19" s="1"/>
  <c r="J2676" i="19"/>
  <c r="G2676" i="19" s="1"/>
  <c r="X2676" i="19" s="1"/>
  <c r="J2644" i="19"/>
  <c r="G2644" i="19" s="1"/>
  <c r="X2644" i="19" s="1"/>
  <c r="J2612" i="19"/>
  <c r="G2612" i="19" s="1"/>
  <c r="X2612" i="19" s="1"/>
  <c r="J2580" i="19"/>
  <c r="G2580" i="19" s="1"/>
  <c r="X2580" i="19" s="1"/>
  <c r="J2850" i="19"/>
  <c r="G2850" i="19" s="1"/>
  <c r="X2850" i="19" s="1"/>
  <c r="J2562" i="19"/>
  <c r="G2562" i="19" s="1"/>
  <c r="X2562" i="19" s="1"/>
  <c r="J2681" i="19"/>
  <c r="G2681" i="19" s="1"/>
  <c r="X2681" i="19" s="1"/>
  <c r="J2842" i="19"/>
  <c r="G2842" i="19" s="1"/>
  <c r="X2842" i="19" s="1"/>
  <c r="J2736" i="19"/>
  <c r="G2736" i="19" s="1"/>
  <c r="X2736" i="19" s="1"/>
  <c r="J2829" i="19"/>
  <c r="G2829" i="19" s="1"/>
  <c r="X2829" i="19" s="1"/>
  <c r="J2693" i="19"/>
  <c r="G2693" i="19" s="1"/>
  <c r="X2693" i="19" s="1"/>
  <c r="J2565" i="19"/>
  <c r="G2565" i="19" s="1"/>
  <c r="X2565" i="19" s="1"/>
  <c r="J2873" i="19"/>
  <c r="G2873" i="19" s="1"/>
  <c r="X2873" i="19" s="1"/>
  <c r="J2770" i="19"/>
  <c r="G2770" i="19" s="1"/>
  <c r="X2770" i="19" s="1"/>
  <c r="J2633" i="19"/>
  <c r="G2633" i="19" s="1"/>
  <c r="X2633" i="19" s="1"/>
  <c r="J2792" i="19"/>
  <c r="G2792" i="19" s="1"/>
  <c r="X2792" i="19" s="1"/>
  <c r="J2624" i="19"/>
  <c r="G2624" i="19" s="1"/>
  <c r="X2624" i="19" s="1"/>
  <c r="J2923" i="19"/>
  <c r="G2923" i="19" s="1"/>
  <c r="X2923" i="19" s="1"/>
  <c r="J2891" i="19"/>
  <c r="G2891" i="19" s="1"/>
  <c r="X2891" i="19" s="1"/>
  <c r="J2859" i="19"/>
  <c r="G2859" i="19" s="1"/>
  <c r="X2859" i="19" s="1"/>
  <c r="J2827" i="19"/>
  <c r="G2827" i="19" s="1"/>
  <c r="X2827" i="19" s="1"/>
  <c r="J2795" i="19"/>
  <c r="G2795" i="19" s="1"/>
  <c r="X2795" i="19" s="1"/>
  <c r="J2763" i="19"/>
  <c r="G2763" i="19" s="1"/>
  <c r="X2763" i="19" s="1"/>
  <c r="J2731" i="19"/>
  <c r="G2731" i="19" s="1"/>
  <c r="X2731" i="19" s="1"/>
  <c r="J2699" i="19"/>
  <c r="G2699" i="19" s="1"/>
  <c r="X2699" i="19" s="1"/>
  <c r="J2667" i="19"/>
  <c r="G2667" i="19" s="1"/>
  <c r="X2667" i="19" s="1"/>
  <c r="J2635" i="19"/>
  <c r="G2635" i="19" s="1"/>
  <c r="X2635" i="19" s="1"/>
  <c r="J2603" i="19"/>
  <c r="G2603" i="19" s="1"/>
  <c r="X2603" i="19" s="1"/>
  <c r="J2571" i="19"/>
  <c r="G2571" i="19" s="1"/>
  <c r="X2571" i="19" s="1"/>
  <c r="J2599" i="19"/>
  <c r="G2599" i="19" s="1"/>
  <c r="X2599" i="19" s="1"/>
  <c r="J2720" i="19"/>
  <c r="G2720" i="19" s="1"/>
  <c r="X2720" i="19" s="1"/>
  <c r="J2814" i="19"/>
  <c r="G2814" i="19" s="1"/>
  <c r="X2814" i="19" s="1"/>
  <c r="J2686" i="19"/>
  <c r="G2686" i="19" s="1"/>
  <c r="X2686" i="19" s="1"/>
  <c r="J2825" i="19"/>
  <c r="G2825" i="19" s="1"/>
  <c r="X2825" i="19" s="1"/>
  <c r="J2776" i="19"/>
  <c r="G2776" i="19" s="1"/>
  <c r="X2776" i="19" s="1"/>
  <c r="J2560" i="19"/>
  <c r="G2560" i="19" s="1"/>
  <c r="X2560" i="19" s="1"/>
  <c r="J2893" i="19"/>
  <c r="G2893" i="19" s="1"/>
  <c r="X2893" i="19" s="1"/>
  <c r="J2892" i="19"/>
  <c r="G2892" i="19" s="1"/>
  <c r="X2892" i="19" s="1"/>
  <c r="J2860" i="19"/>
  <c r="G2860" i="19" s="1"/>
  <c r="X2860" i="19" s="1"/>
  <c r="J2828" i="19"/>
  <c r="G2828" i="19" s="1"/>
  <c r="X2828" i="19" s="1"/>
  <c r="J2796" i="19"/>
  <c r="G2796" i="19" s="1"/>
  <c r="X2796" i="19" s="1"/>
  <c r="J2764" i="19"/>
  <c r="G2764" i="19" s="1"/>
  <c r="X2764" i="19" s="1"/>
  <c r="J2732" i="19"/>
  <c r="G2732" i="19" s="1"/>
  <c r="X2732" i="19" s="1"/>
  <c r="J2700" i="19"/>
  <c r="G2700" i="19" s="1"/>
  <c r="X2700" i="19" s="1"/>
  <c r="J2668" i="19"/>
  <c r="G2668" i="19" s="1"/>
  <c r="X2668" i="19" s="1"/>
  <c r="J2636" i="19"/>
  <c r="G2636" i="19" s="1"/>
  <c r="X2636" i="19" s="1"/>
  <c r="J2604" i="19"/>
  <c r="G2604" i="19" s="1"/>
  <c r="X2604" i="19" s="1"/>
  <c r="J2572" i="19"/>
  <c r="G2572" i="19" s="1"/>
  <c r="X2572" i="19" s="1"/>
  <c r="J2810" i="19"/>
  <c r="G2810" i="19" s="1"/>
  <c r="X2810" i="19" s="1"/>
  <c r="J2690" i="19"/>
  <c r="G2690" i="19" s="1"/>
  <c r="X2690" i="19" s="1"/>
  <c r="J2593" i="19"/>
  <c r="G2593" i="19" s="1"/>
  <c r="X2593" i="19" s="1"/>
  <c r="J2578" i="19"/>
  <c r="G2578" i="19" s="1"/>
  <c r="X2578" i="19" s="1"/>
  <c r="J2626" i="19"/>
  <c r="G2626" i="19" s="1"/>
  <c r="X2626" i="19" s="1"/>
  <c r="J2616" i="19"/>
  <c r="G2616" i="19" s="1"/>
  <c r="X2616" i="19" s="1"/>
  <c r="J2797" i="19"/>
  <c r="G2797" i="19" s="1"/>
  <c r="X2797" i="19" s="1"/>
  <c r="J2661" i="19"/>
  <c r="G2661" i="19" s="1"/>
  <c r="X2661" i="19" s="1"/>
  <c r="J2594" i="19"/>
  <c r="G2594" i="19" s="1"/>
  <c r="X2594" i="19" s="1"/>
  <c r="J2769" i="19"/>
  <c r="G2769" i="19" s="1"/>
  <c r="X2769" i="19" s="1"/>
  <c r="J2650" i="19"/>
  <c r="G2650" i="19" s="1"/>
  <c r="X2650" i="19" s="1"/>
  <c r="J2905" i="19"/>
  <c r="G2905" i="19" s="1"/>
  <c r="X2905" i="19" s="1"/>
  <c r="J2744" i="19"/>
  <c r="G2744" i="19" s="1"/>
  <c r="X2744" i="19" s="1"/>
  <c r="J2576" i="19"/>
  <c r="G2576" i="19" s="1"/>
  <c r="X2576" i="19" s="1"/>
  <c r="J2915" i="19"/>
  <c r="G2915" i="19" s="1"/>
  <c r="X2915" i="19" s="1"/>
  <c r="J2883" i="19"/>
  <c r="G2883" i="19" s="1"/>
  <c r="X2883" i="19" s="1"/>
  <c r="J2851" i="19"/>
  <c r="G2851" i="19" s="1"/>
  <c r="X2851" i="19" s="1"/>
  <c r="J2819" i="19"/>
  <c r="G2819" i="19" s="1"/>
  <c r="X2819" i="19" s="1"/>
  <c r="J2787" i="19"/>
  <c r="G2787" i="19" s="1"/>
  <c r="X2787" i="19" s="1"/>
  <c r="J2755" i="19"/>
  <c r="G2755" i="19" s="1"/>
  <c r="X2755" i="19" s="1"/>
  <c r="J2723" i="19"/>
  <c r="G2723" i="19" s="1"/>
  <c r="X2723" i="19" s="1"/>
  <c r="J2691" i="19"/>
  <c r="G2691" i="19" s="1"/>
  <c r="X2691" i="19" s="1"/>
  <c r="J2659" i="19"/>
  <c r="G2659" i="19" s="1"/>
  <c r="X2659" i="19" s="1"/>
  <c r="J2627" i="19"/>
  <c r="G2627" i="19" s="1"/>
  <c r="X2627" i="19" s="1"/>
  <c r="J2595" i="19"/>
  <c r="G2595" i="19" s="1"/>
  <c r="X2595" i="19" s="1"/>
  <c r="J2563" i="19"/>
  <c r="G2563" i="19" s="1"/>
  <c r="X2563" i="19" s="1"/>
  <c r="J2592" i="19"/>
  <c r="G2592" i="19" s="1"/>
  <c r="X2592" i="19" s="1"/>
  <c r="J2910" i="19"/>
  <c r="G2910" i="19" s="1"/>
  <c r="X2910" i="19" s="1"/>
  <c r="J2782" i="19"/>
  <c r="G2782" i="19" s="1"/>
  <c r="X2782" i="19" s="1"/>
  <c r="J2654" i="19"/>
  <c r="G2654" i="19" s="1"/>
  <c r="X2654" i="19" s="1"/>
  <c r="J2834" i="19"/>
  <c r="G2834" i="19" s="1"/>
  <c r="X2834" i="19" s="1"/>
  <c r="J2713" i="19"/>
  <c r="G2713" i="19" s="1"/>
  <c r="X2713" i="19" s="1"/>
  <c r="J2920" i="19"/>
  <c r="G2920" i="19" s="1"/>
  <c r="X2920" i="19" s="1"/>
  <c r="J2728" i="19"/>
  <c r="G2728" i="19" s="1"/>
  <c r="X2728" i="19" s="1"/>
  <c r="J2869" i="19"/>
  <c r="G2869" i="19" s="1"/>
  <c r="X2869" i="19" s="1"/>
  <c r="J2916" i="19"/>
  <c r="G2916" i="19" s="1"/>
  <c r="X2916" i="19" s="1"/>
  <c r="J2884" i="19"/>
  <c r="G2884" i="19" s="1"/>
  <c r="X2884" i="19" s="1"/>
  <c r="J2852" i="19"/>
  <c r="G2852" i="19" s="1"/>
  <c r="X2852" i="19" s="1"/>
  <c r="J2820" i="19"/>
  <c r="G2820" i="19" s="1"/>
  <c r="X2820" i="19" s="1"/>
  <c r="J2788" i="19"/>
  <c r="G2788" i="19" s="1"/>
  <c r="X2788" i="19" s="1"/>
  <c r="J2756" i="19"/>
  <c r="G2756" i="19" s="1"/>
  <c r="X2756" i="19" s="1"/>
  <c r="J2724" i="19"/>
  <c r="G2724" i="19" s="1"/>
  <c r="X2724" i="19" s="1"/>
  <c r="J2692" i="19"/>
  <c r="G2692" i="19" s="1"/>
  <c r="X2692" i="19" s="1"/>
  <c r="J2660" i="19"/>
  <c r="G2660" i="19" s="1"/>
  <c r="X2660" i="19" s="1"/>
  <c r="J2628" i="19"/>
  <c r="G2628" i="19" s="1"/>
  <c r="X2628" i="19" s="1"/>
  <c r="J2596" i="19"/>
  <c r="G2596" i="19" s="1"/>
  <c r="X2596" i="19" s="1"/>
  <c r="J2564" i="19"/>
  <c r="G2564" i="19" s="1"/>
  <c r="X2564" i="19" s="1"/>
  <c r="J2922" i="19"/>
  <c r="G2922" i="19" s="1"/>
  <c r="X2922" i="19" s="1"/>
  <c r="J2786" i="19"/>
  <c r="G2786" i="19" s="1"/>
  <c r="X2786" i="19" s="1"/>
  <c r="J2857" i="19"/>
  <c r="G2857" i="19" s="1"/>
  <c r="X2857" i="19" s="1"/>
  <c r="J2855" i="19"/>
  <c r="G2855" i="19" s="1"/>
  <c r="X2855" i="19" s="1"/>
  <c r="J2878" i="19"/>
  <c r="G2878" i="19" s="1"/>
  <c r="X2878" i="19" s="1"/>
  <c r="J2750" i="19"/>
  <c r="G2750" i="19" s="1"/>
  <c r="X2750" i="19" s="1"/>
  <c r="J2622" i="19"/>
  <c r="G2622" i="19" s="1"/>
  <c r="X2622" i="19" s="1"/>
  <c r="J2641" i="19"/>
  <c r="G2641" i="19" s="1"/>
  <c r="X2641" i="19" s="1"/>
  <c r="J2826" i="19"/>
  <c r="G2826" i="19" s="1"/>
  <c r="X2826" i="19" s="1"/>
  <c r="J2617" i="19"/>
  <c r="G2617" i="19" s="1"/>
  <c r="X2617" i="19" s="1"/>
  <c r="J2864" i="19"/>
  <c r="G2864" i="19" s="1"/>
  <c r="X2864" i="19" s="1"/>
  <c r="J2672" i="19"/>
  <c r="G2672" i="19" s="1"/>
  <c r="X2672" i="19" s="1"/>
  <c r="J2781" i="19"/>
  <c r="G2781" i="19" s="1"/>
  <c r="X2781" i="19" s="1"/>
  <c r="J2908" i="19"/>
  <c r="G2908" i="19" s="1"/>
  <c r="X2908" i="19" s="1"/>
  <c r="J2876" i="19"/>
  <c r="G2876" i="19" s="1"/>
  <c r="X2876" i="19" s="1"/>
  <c r="J2844" i="19"/>
  <c r="G2844" i="19" s="1"/>
  <c r="X2844" i="19" s="1"/>
  <c r="J2812" i="19"/>
  <c r="G2812" i="19" s="1"/>
  <c r="X2812" i="19" s="1"/>
  <c r="J2780" i="19"/>
  <c r="G2780" i="19" s="1"/>
  <c r="X2780" i="19" s="1"/>
  <c r="J2748" i="19"/>
  <c r="G2748" i="19" s="1"/>
  <c r="X2748" i="19" s="1"/>
  <c r="J2716" i="19"/>
  <c r="G2716" i="19" s="1"/>
  <c r="X2716" i="19" s="1"/>
  <c r="J2684" i="19"/>
  <c r="G2684" i="19" s="1"/>
  <c r="X2684" i="19" s="1"/>
  <c r="J2652" i="19"/>
  <c r="G2652" i="19" s="1"/>
  <c r="X2652" i="19" s="1"/>
  <c r="J2620" i="19"/>
  <c r="G2620" i="19" s="1"/>
  <c r="X2620" i="19" s="1"/>
  <c r="J2588" i="19"/>
  <c r="G2588" i="19" s="1"/>
  <c r="X2588" i="19" s="1"/>
  <c r="J2882" i="19"/>
  <c r="G2882" i="19" s="1"/>
  <c r="X2882" i="19" s="1"/>
  <c r="J2746" i="19"/>
  <c r="G2746" i="19" s="1"/>
  <c r="X2746" i="19" s="1"/>
  <c r="J2610" i="19"/>
  <c r="G2610" i="19" s="1"/>
  <c r="X2610" i="19" s="1"/>
  <c r="J2777" i="19"/>
  <c r="G2777" i="19" s="1"/>
  <c r="X2777" i="19" s="1"/>
  <c r="J2866" i="19"/>
  <c r="G2866" i="19" s="1"/>
  <c r="X2866" i="19" s="1"/>
  <c r="J2917" i="19"/>
  <c r="G2917" i="19" s="1"/>
  <c r="X2917" i="19" s="1"/>
  <c r="J2907" i="19"/>
  <c r="G2907" i="19" s="1"/>
  <c r="X2907" i="19" s="1"/>
  <c r="J2779" i="19"/>
  <c r="G2779" i="19" s="1"/>
  <c r="X2779" i="19" s="1"/>
  <c r="J2651" i="19"/>
  <c r="G2651" i="19" s="1"/>
  <c r="X2651" i="19" s="1"/>
  <c r="J2696" i="19"/>
  <c r="G2696" i="19" s="1"/>
  <c r="X2696" i="19" s="1"/>
  <c r="J2843" i="19"/>
  <c r="G2843" i="19" s="1"/>
  <c r="X2843" i="19" s="1"/>
  <c r="J2714" i="19"/>
  <c r="G2714" i="19" s="1"/>
  <c r="X2714" i="19" s="1"/>
  <c r="J2856" i="19"/>
  <c r="G2856" i="19" s="1"/>
  <c r="X2856" i="19" s="1"/>
  <c r="J2861" i="19"/>
  <c r="G2861" i="19" s="1"/>
  <c r="X2861" i="19" s="1"/>
  <c r="J2899" i="19"/>
  <c r="G2899" i="19" s="1"/>
  <c r="X2899" i="19" s="1"/>
  <c r="J2771" i="19"/>
  <c r="G2771" i="19" s="1"/>
  <c r="X2771" i="19" s="1"/>
  <c r="J2643" i="19"/>
  <c r="G2643" i="19" s="1"/>
  <c r="X2643" i="19" s="1"/>
  <c r="J2706" i="19"/>
  <c r="G2706" i="19" s="1"/>
  <c r="X2706" i="19" s="1"/>
  <c r="J2597" i="19"/>
  <c r="G2597" i="19" s="1"/>
  <c r="X2597" i="19" s="1"/>
  <c r="J2757" i="19"/>
  <c r="G2757" i="19" s="1"/>
  <c r="X2757" i="19" s="1"/>
  <c r="J2665" i="19"/>
  <c r="G2665" i="19" s="1"/>
  <c r="X2665" i="19" s="1"/>
  <c r="J2817" i="19"/>
  <c r="G2817" i="19" s="1"/>
  <c r="X2817" i="19" s="1"/>
  <c r="J2880" i="19"/>
  <c r="G2880" i="19" s="1"/>
  <c r="X2880" i="19" s="1"/>
  <c r="J2875" i="19"/>
  <c r="G2875" i="19" s="1"/>
  <c r="X2875" i="19" s="1"/>
  <c r="J2747" i="19"/>
  <c r="G2747" i="19" s="1"/>
  <c r="X2747" i="19" s="1"/>
  <c r="J2619" i="19"/>
  <c r="G2619" i="19" s="1"/>
  <c r="X2619" i="19" s="1"/>
  <c r="J2707" i="19"/>
  <c r="G2707" i="19" s="1"/>
  <c r="X2707" i="19" s="1"/>
  <c r="J2725" i="19"/>
  <c r="G2725" i="19" s="1"/>
  <c r="X2725" i="19" s="1"/>
  <c r="J2561" i="19"/>
  <c r="G2561" i="19" s="1"/>
  <c r="X2561" i="19" s="1"/>
  <c r="J2729" i="19"/>
  <c r="G2729" i="19" s="1"/>
  <c r="X2729" i="19" s="1"/>
  <c r="J2840" i="19"/>
  <c r="G2840" i="19" s="1"/>
  <c r="X2840" i="19" s="1"/>
  <c r="J2867" i="19"/>
  <c r="G2867" i="19" s="1"/>
  <c r="X2867" i="19" s="1"/>
  <c r="J2739" i="19"/>
  <c r="G2739" i="19" s="1"/>
  <c r="X2739" i="19" s="1"/>
  <c r="J2611" i="19"/>
  <c r="G2611" i="19" s="1"/>
  <c r="X2611" i="19" s="1"/>
  <c r="J2715" i="19"/>
  <c r="G2715" i="19" s="1"/>
  <c r="X2715" i="19" s="1"/>
  <c r="J2664" i="19"/>
  <c r="G2664" i="19" s="1"/>
  <c r="X2664" i="19" s="1"/>
  <c r="J2579" i="19"/>
  <c r="G2579" i="19" s="1"/>
  <c r="X2579" i="19" s="1"/>
  <c r="J2811" i="19"/>
  <c r="G2811" i="19" s="1"/>
  <c r="X2811" i="19" s="1"/>
  <c r="J2683" i="19"/>
  <c r="G2683" i="19" s="1"/>
  <c r="X2683" i="19" s="1"/>
  <c r="J2587" i="19"/>
  <c r="G2587" i="19" s="1"/>
  <c r="X2587" i="19" s="1"/>
  <c r="J2835" i="19"/>
  <c r="G2835" i="19" s="1"/>
  <c r="X2835" i="19" s="1"/>
  <c r="J2585" i="19"/>
  <c r="G2585" i="19" s="1"/>
  <c r="X2585" i="19" s="1"/>
  <c r="J2803" i="19"/>
  <c r="G2803" i="19" s="1"/>
  <c r="X2803" i="19" s="1"/>
  <c r="J2675" i="19"/>
  <c r="G2675" i="19" s="1"/>
  <c r="X2675" i="19" s="1"/>
  <c r="J2629" i="19"/>
  <c r="G2629" i="19" s="1"/>
  <c r="X2629" i="19" s="1"/>
  <c r="I1713" i="19"/>
  <c r="I1585" i="19"/>
  <c r="I1649" i="19"/>
  <c r="I1521" i="19"/>
  <c r="I1777" i="19"/>
  <c r="I1682" i="19"/>
  <c r="I1490" i="19"/>
  <c r="I1762" i="19"/>
  <c r="I1514" i="19"/>
  <c r="I1825" i="19"/>
  <c r="I1769" i="19"/>
  <c r="I1760" i="19"/>
  <c r="I1696" i="19"/>
  <c r="I1632" i="19"/>
  <c r="I1568" i="19"/>
  <c r="I1504" i="19"/>
  <c r="I1761" i="19"/>
  <c r="I1826" i="19"/>
  <c r="I1626" i="19"/>
  <c r="I1705" i="19"/>
  <c r="I1698" i="19"/>
  <c r="I1697" i="19"/>
  <c r="I1641" i="19"/>
  <c r="I1824" i="19"/>
  <c r="I1744" i="19"/>
  <c r="I1680" i="19"/>
  <c r="I1616" i="19"/>
  <c r="I1552" i="19"/>
  <c r="I1488" i="19"/>
  <c r="I1633" i="19"/>
  <c r="I1730" i="19"/>
  <c r="I1530" i="19"/>
  <c r="I1810" i="19"/>
  <c r="I1570" i="19"/>
  <c r="I1776" i="19"/>
  <c r="I1712" i="19"/>
  <c r="I1648" i="19"/>
  <c r="I1584" i="19"/>
  <c r="I1520" i="19"/>
  <c r="I1770" i="19"/>
  <c r="I1569" i="19"/>
  <c r="I1807" i="19"/>
  <c r="I1775" i="19"/>
  <c r="I1743" i="19"/>
  <c r="I1711" i="19"/>
  <c r="I1679" i="19"/>
  <c r="I1647" i="19"/>
  <c r="I1615" i="19"/>
  <c r="I1583" i="19"/>
  <c r="I1551" i="19"/>
  <c r="I1519" i="19"/>
  <c r="I1487" i="19"/>
  <c r="I1817" i="19"/>
  <c r="I1681" i="19"/>
  <c r="I1746" i="19"/>
  <c r="I1586" i="19"/>
  <c r="I1821" i="19"/>
  <c r="I1789" i="19"/>
  <c r="I1757" i="19"/>
  <c r="I1725" i="19"/>
  <c r="I1693" i="19"/>
  <c r="I1661" i="19"/>
  <c r="I1629" i="19"/>
  <c r="I1597" i="19"/>
  <c r="I1565" i="19"/>
  <c r="I1533" i="19"/>
  <c r="I1501" i="19"/>
  <c r="I1469" i="19"/>
  <c r="I1664" i="19"/>
  <c r="I1505" i="19"/>
  <c r="I1753" i="19"/>
  <c r="I1818" i="19"/>
  <c r="I1666" i="19"/>
  <c r="I1522" i="19"/>
  <c r="I1768" i="19"/>
  <c r="I1704" i="19"/>
  <c r="I1640" i="19"/>
  <c r="I1576" i="19"/>
  <c r="I1512" i="19"/>
  <c r="I1806" i="19"/>
  <c r="I1774" i="19"/>
  <c r="I1742" i="19"/>
  <c r="I1710" i="19"/>
  <c r="I1678" i="19"/>
  <c r="I1646" i="19"/>
  <c r="I1614" i="19"/>
  <c r="I1582" i="19"/>
  <c r="I1550" i="19"/>
  <c r="I1518" i="19"/>
  <c r="I1486" i="19"/>
  <c r="I1617" i="19"/>
  <c r="I1578" i="19"/>
  <c r="I1799" i="19"/>
  <c r="I1767" i="19"/>
  <c r="I1735" i="19"/>
  <c r="I1703" i="19"/>
  <c r="I1671" i="19"/>
  <c r="I1639" i="19"/>
  <c r="I1607" i="19"/>
  <c r="I1575" i="19"/>
  <c r="I1543" i="19"/>
  <c r="I1511" i="19"/>
  <c r="I1479" i="19"/>
  <c r="I1689" i="19"/>
  <c r="I1553" i="19"/>
  <c r="I1706" i="19"/>
  <c r="I1546" i="19"/>
  <c r="I1813" i="19"/>
  <c r="I1781" i="19"/>
  <c r="I1749" i="19"/>
  <c r="I1717" i="19"/>
  <c r="I1685" i="19"/>
  <c r="I1653" i="19"/>
  <c r="I1621" i="19"/>
  <c r="I1589" i="19"/>
  <c r="I1557" i="19"/>
  <c r="I1525" i="19"/>
  <c r="I1493" i="19"/>
  <c r="I1600" i="19"/>
  <c r="I1625" i="19"/>
  <c r="I1778" i="19"/>
  <c r="I1642" i="19"/>
  <c r="I1482" i="19"/>
  <c r="I1816" i="19"/>
  <c r="I1752" i="19"/>
  <c r="I1688" i="19"/>
  <c r="I1624" i="19"/>
  <c r="I1560" i="19"/>
  <c r="I1496" i="19"/>
  <c r="I1798" i="19"/>
  <c r="I1766" i="19"/>
  <c r="I1734" i="19"/>
  <c r="I1702" i="19"/>
  <c r="I1670" i="19"/>
  <c r="I1638" i="19"/>
  <c r="I1606" i="19"/>
  <c r="I1574" i="19"/>
  <c r="I1542" i="19"/>
  <c r="I1510" i="19"/>
  <c r="I1478" i="19"/>
  <c r="I1489" i="19"/>
  <c r="I1815" i="19"/>
  <c r="I1783" i="19"/>
  <c r="I1751" i="19"/>
  <c r="I1719" i="19"/>
  <c r="I1687" i="19"/>
  <c r="I1655" i="19"/>
  <c r="I1623" i="19"/>
  <c r="I1591" i="19"/>
  <c r="I1559" i="19"/>
  <c r="I1527" i="19"/>
  <c r="I1495" i="19"/>
  <c r="I1463" i="19"/>
  <c r="I1809" i="19"/>
  <c r="I1802" i="19"/>
  <c r="I1618" i="19"/>
  <c r="I1808" i="19"/>
  <c r="I1797" i="19"/>
  <c r="I1765" i="19"/>
  <c r="I1733" i="19"/>
  <c r="I1701" i="19"/>
  <c r="I1669" i="19"/>
  <c r="I1637" i="19"/>
  <c r="I1605" i="19"/>
  <c r="I1573" i="19"/>
  <c r="I1541" i="19"/>
  <c r="I1509" i="19"/>
  <c r="I1477" i="19"/>
  <c r="I1728" i="19"/>
  <c r="I1472" i="19"/>
  <c r="I1714" i="19"/>
  <c r="I1562" i="19"/>
  <c r="I1784" i="19"/>
  <c r="I1720" i="19"/>
  <c r="I1656" i="19"/>
  <c r="I1592" i="19"/>
  <c r="I1528" i="19"/>
  <c r="I1464" i="19"/>
  <c r="I1814" i="19"/>
  <c r="I1782" i="19"/>
  <c r="I1750" i="19"/>
  <c r="I1718" i="19"/>
  <c r="I1686" i="19"/>
  <c r="I1654" i="19"/>
  <c r="I1622" i="19"/>
  <c r="I1590" i="19"/>
  <c r="I1558" i="19"/>
  <c r="I1526" i="19"/>
  <c r="I1494" i="19"/>
  <c r="I1745" i="19"/>
  <c r="I1577" i="19"/>
  <c r="I1759" i="19"/>
  <c r="I1631" i="19"/>
  <c r="I1503" i="19"/>
  <c r="I1561" i="19"/>
  <c r="I1805" i="19"/>
  <c r="I1677" i="19"/>
  <c r="I1549" i="19"/>
  <c r="I1729" i="19"/>
  <c r="I1690" i="19"/>
  <c r="I1506" i="19"/>
  <c r="I1811" i="19"/>
  <c r="I1779" i="19"/>
  <c r="I1747" i="19"/>
  <c r="I1715" i="19"/>
  <c r="I1683" i="19"/>
  <c r="I1651" i="19"/>
  <c r="I1619" i="19"/>
  <c r="I1587" i="19"/>
  <c r="I1555" i="19"/>
  <c r="I1523" i="19"/>
  <c r="I1491" i="19"/>
  <c r="I1513" i="19"/>
  <c r="I1497" i="19"/>
  <c r="I1672" i="19"/>
  <c r="I1822" i="19"/>
  <c r="I1694" i="19"/>
  <c r="I1566" i="19"/>
  <c r="I1674" i="19"/>
  <c r="I1812" i="19"/>
  <c r="I1780" i="19"/>
  <c r="I1748" i="19"/>
  <c r="I1716" i="19"/>
  <c r="I1684" i="19"/>
  <c r="I1652" i="19"/>
  <c r="I1620" i="19"/>
  <c r="I1588" i="19"/>
  <c r="I1556" i="19"/>
  <c r="I1524" i="19"/>
  <c r="I1492" i="19"/>
  <c r="I1665" i="19"/>
  <c r="I1727" i="19"/>
  <c r="I1599" i="19"/>
  <c r="I1471" i="19"/>
  <c r="I1773" i="19"/>
  <c r="I1645" i="19"/>
  <c r="I1517" i="19"/>
  <c r="I1801" i="19"/>
  <c r="I1601" i="19"/>
  <c r="I1650" i="19"/>
  <c r="I1466" i="19"/>
  <c r="I1803" i="19"/>
  <c r="I1771" i="19"/>
  <c r="I1739" i="19"/>
  <c r="I1707" i="19"/>
  <c r="I1675" i="19"/>
  <c r="I1643" i="19"/>
  <c r="I1611" i="19"/>
  <c r="I1579" i="19"/>
  <c r="I1547" i="19"/>
  <c r="I1515" i="19"/>
  <c r="I1483" i="19"/>
  <c r="I1608" i="19"/>
  <c r="I1790" i="19"/>
  <c r="I1662" i="19"/>
  <c r="I1534" i="19"/>
  <c r="I1737" i="19"/>
  <c r="I1610" i="19"/>
  <c r="I1804" i="19"/>
  <c r="I1772" i="19"/>
  <c r="I1740" i="19"/>
  <c r="I1708" i="19"/>
  <c r="I1676" i="19"/>
  <c r="I1644" i="19"/>
  <c r="I1612" i="19"/>
  <c r="I1580" i="19"/>
  <c r="I1548" i="19"/>
  <c r="I1516" i="19"/>
  <c r="I1484" i="19"/>
  <c r="I1537" i="19"/>
  <c r="I1634" i="19"/>
  <c r="I1823" i="19"/>
  <c r="I1695" i="19"/>
  <c r="I1567" i="19"/>
  <c r="I1658" i="19"/>
  <c r="I1741" i="19"/>
  <c r="I1613" i="19"/>
  <c r="I1485" i="19"/>
  <c r="I1673" i="19"/>
  <c r="I1764" i="19"/>
  <c r="I1732" i="19"/>
  <c r="I1700" i="19"/>
  <c r="I1668" i="19"/>
  <c r="I1636" i="19"/>
  <c r="I1508" i="19"/>
  <c r="I1476" i="19"/>
  <c r="I1473" i="19"/>
  <c r="I1794" i="19"/>
  <c r="I1594" i="19"/>
  <c r="I1827" i="19"/>
  <c r="I1795" i="19"/>
  <c r="I1763" i="19"/>
  <c r="I1731" i="19"/>
  <c r="I1699" i="19"/>
  <c r="I1667" i="19"/>
  <c r="I1635" i="19"/>
  <c r="I1603" i="19"/>
  <c r="I1571" i="19"/>
  <c r="I1539" i="19"/>
  <c r="I1507" i="19"/>
  <c r="I1475" i="19"/>
  <c r="I1791" i="19"/>
  <c r="I1663" i="19"/>
  <c r="I1535" i="19"/>
  <c r="I1498" i="19"/>
  <c r="I1709" i="19"/>
  <c r="I1581" i="19"/>
  <c r="I1545" i="19"/>
  <c r="I1738" i="19"/>
  <c r="I1554" i="19"/>
  <c r="I1819" i="19"/>
  <c r="I1787" i="19"/>
  <c r="I1755" i="19"/>
  <c r="I1723" i="19"/>
  <c r="I1691" i="19"/>
  <c r="I1659" i="19"/>
  <c r="I1627" i="19"/>
  <c r="I1595" i="19"/>
  <c r="I1563" i="19"/>
  <c r="I1531" i="19"/>
  <c r="I1499" i="19"/>
  <c r="I1467" i="19"/>
  <c r="I1792" i="19"/>
  <c r="I1502" i="19"/>
  <c r="I1609" i="19"/>
  <c r="I1529" i="19"/>
  <c r="I1602" i="19"/>
  <c r="I1736" i="19"/>
  <c r="I1470" i="19"/>
  <c r="I1481" i="19"/>
  <c r="I1756" i="19"/>
  <c r="I1628" i="19"/>
  <c r="I1500" i="19"/>
  <c r="I1465" i="19"/>
  <c r="I1692" i="19"/>
  <c r="I1544" i="19"/>
  <c r="I1604" i="19"/>
  <c r="I1536" i="19"/>
  <c r="I1480" i="19"/>
  <c r="I1724" i="19"/>
  <c r="I1596" i="19"/>
  <c r="I1468" i="19"/>
  <c r="I1564" i="19"/>
  <c r="I1793" i="19"/>
  <c r="I1630" i="19"/>
  <c r="I1538" i="19"/>
  <c r="I1796" i="19"/>
  <c r="I1540" i="19"/>
  <c r="I1657" i="19"/>
  <c r="I1800" i="19"/>
  <c r="I1754" i="19"/>
  <c r="I1758" i="19"/>
  <c r="I1786" i="19"/>
  <c r="I1721" i="19"/>
  <c r="I1598" i="19"/>
  <c r="I1474" i="19"/>
  <c r="I1788" i="19"/>
  <c r="I1660" i="19"/>
  <c r="I1532" i="19"/>
  <c r="I1593" i="19"/>
  <c r="I1572" i="19"/>
  <c r="I1785" i="19"/>
  <c r="I1726" i="19"/>
  <c r="I1722" i="19"/>
  <c r="I1820" i="19"/>
  <c r="I2737" i="19"/>
  <c r="I2865" i="19"/>
  <c r="I2801" i="19"/>
  <c r="I2673" i="19"/>
  <c r="I2609" i="19"/>
  <c r="I2633" i="19"/>
  <c r="I2585" i="19"/>
  <c r="I2817" i="19"/>
  <c r="I2593" i="19"/>
  <c r="I2657" i="19"/>
  <c r="I2601" i="19"/>
  <c r="I2698" i="19"/>
  <c r="I2762" i="19"/>
  <c r="I2712" i="19"/>
  <c r="I2903" i="19"/>
  <c r="I2871" i="19"/>
  <c r="I2839" i="19"/>
  <c r="I2807" i="19"/>
  <c r="I2775" i="19"/>
  <c r="I2743" i="19"/>
  <c r="I2711" i="19"/>
  <c r="I2679" i="19"/>
  <c r="I2647" i="19"/>
  <c r="I2615" i="19"/>
  <c r="I2583" i="19"/>
  <c r="I2914" i="19"/>
  <c r="I2586" i="19"/>
  <c r="I2921" i="19"/>
  <c r="I2905" i="19"/>
  <c r="I2658" i="19"/>
  <c r="I2722" i="19"/>
  <c r="I2896" i="19"/>
  <c r="I2648" i="19"/>
  <c r="I2895" i="19"/>
  <c r="I2863" i="19"/>
  <c r="I2831" i="19"/>
  <c r="I2799" i="19"/>
  <c r="I2767" i="19"/>
  <c r="I2735" i="19"/>
  <c r="I2703" i="19"/>
  <c r="I2671" i="19"/>
  <c r="I2639" i="19"/>
  <c r="I2607" i="19"/>
  <c r="I2575" i="19"/>
  <c r="I2665" i="19"/>
  <c r="I2793" i="19"/>
  <c r="I2713" i="19"/>
  <c r="I2729" i="19"/>
  <c r="I2770" i="19"/>
  <c r="I2834" i="19"/>
  <c r="I2849" i="19"/>
  <c r="I2769" i="19"/>
  <c r="I2641" i="19"/>
  <c r="I2857" i="19"/>
  <c r="I2649" i="19"/>
  <c r="I2730" i="19"/>
  <c r="I2570" i="19"/>
  <c r="I2802" i="19"/>
  <c r="I2634" i="19"/>
  <c r="I2768" i="19"/>
  <c r="I2721" i="19"/>
  <c r="I2911" i="19"/>
  <c r="I2879" i="19"/>
  <c r="I2847" i="19"/>
  <c r="I2815" i="19"/>
  <c r="I2783" i="19"/>
  <c r="I2751" i="19"/>
  <c r="I2719" i="19"/>
  <c r="I2687" i="19"/>
  <c r="I2655" i="19"/>
  <c r="I2623" i="19"/>
  <c r="I2591" i="19"/>
  <c r="I2559" i="19"/>
  <c r="I2825" i="19"/>
  <c r="I2858" i="19"/>
  <c r="I2682" i="19"/>
  <c r="I2824" i="19"/>
  <c r="I2704" i="19"/>
  <c r="I2584" i="19"/>
  <c r="I2901" i="19"/>
  <c r="I2853" i="19"/>
  <c r="I2821" i="19"/>
  <c r="I2789" i="19"/>
  <c r="I2749" i="19"/>
  <c r="I2717" i="19"/>
  <c r="I2685" i="19"/>
  <c r="I2653" i="19"/>
  <c r="I2621" i="19"/>
  <c r="I2589" i="19"/>
  <c r="I2777" i="19"/>
  <c r="I2832" i="19"/>
  <c r="I2919" i="19"/>
  <c r="I2791" i="19"/>
  <c r="I2663" i="19"/>
  <c r="I2706" i="19"/>
  <c r="I2904" i="19"/>
  <c r="I2784" i="19"/>
  <c r="I2656" i="19"/>
  <c r="I2894" i="19"/>
  <c r="I2862" i="19"/>
  <c r="I2830" i="19"/>
  <c r="I2798" i="19"/>
  <c r="I2766" i="19"/>
  <c r="I2734" i="19"/>
  <c r="I2702" i="19"/>
  <c r="I2670" i="19"/>
  <c r="I2638" i="19"/>
  <c r="I2606" i="19"/>
  <c r="I2574" i="19"/>
  <c r="I2897" i="19"/>
  <c r="I2906" i="19"/>
  <c r="I2666" i="19"/>
  <c r="I2705" i="19"/>
  <c r="I2818" i="19"/>
  <c r="I2578" i="19"/>
  <c r="I2912" i="19"/>
  <c r="I2800" i="19"/>
  <c r="I2680" i="19"/>
  <c r="I2885" i="19"/>
  <c r="I2845" i="19"/>
  <c r="I2813" i="19"/>
  <c r="I2773" i="19"/>
  <c r="I2741" i="19"/>
  <c r="I2709" i="19"/>
  <c r="I2677" i="19"/>
  <c r="I2645" i="19"/>
  <c r="I2613" i="19"/>
  <c r="I2581" i="19"/>
  <c r="I2674" i="19"/>
  <c r="I2600" i="19"/>
  <c r="I2887" i="19"/>
  <c r="I2759" i="19"/>
  <c r="I2631" i="19"/>
  <c r="I2874" i="19"/>
  <c r="I2872" i="19"/>
  <c r="I2752" i="19"/>
  <c r="I2632" i="19"/>
  <c r="I2918" i="19"/>
  <c r="I2886" i="19"/>
  <c r="I2854" i="19"/>
  <c r="I2822" i="19"/>
  <c r="I2790" i="19"/>
  <c r="I2758" i="19"/>
  <c r="I2726" i="19"/>
  <c r="I2694" i="19"/>
  <c r="I2662" i="19"/>
  <c r="I2630" i="19"/>
  <c r="I2598" i="19"/>
  <c r="I2566" i="19"/>
  <c r="I2577" i="19"/>
  <c r="I2833" i="19"/>
  <c r="I2842" i="19"/>
  <c r="I2602" i="19"/>
  <c r="I2890" i="19"/>
  <c r="I2738" i="19"/>
  <c r="I2856" i="19"/>
  <c r="I2736" i="19"/>
  <c r="I2616" i="19"/>
  <c r="I2917" i="19"/>
  <c r="I2861" i="19"/>
  <c r="I2829" i="19"/>
  <c r="I2797" i="19"/>
  <c r="I2757" i="19"/>
  <c r="I2725" i="19"/>
  <c r="I2693" i="19"/>
  <c r="I2661" i="19"/>
  <c r="I2629" i="19"/>
  <c r="I2597" i="19"/>
  <c r="I2565" i="19"/>
  <c r="I2785" i="19"/>
  <c r="I2618" i="19"/>
  <c r="I2823" i="19"/>
  <c r="I2695" i="19"/>
  <c r="I2567" i="19"/>
  <c r="I2794" i="19"/>
  <c r="I2808" i="19"/>
  <c r="I2688" i="19"/>
  <c r="I2568" i="19"/>
  <c r="I2902" i="19"/>
  <c r="I2870" i="19"/>
  <c r="I2838" i="19"/>
  <c r="I2806" i="19"/>
  <c r="I2774" i="19"/>
  <c r="I2742" i="19"/>
  <c r="I2710" i="19"/>
  <c r="I2678" i="19"/>
  <c r="I2646" i="19"/>
  <c r="I2614" i="19"/>
  <c r="I2582" i="19"/>
  <c r="I2760" i="19"/>
  <c r="I2837" i="19"/>
  <c r="I2701" i="19"/>
  <c r="I2573" i="19"/>
  <c r="I2753" i="19"/>
  <c r="I2714" i="19"/>
  <c r="I2840" i="19"/>
  <c r="I2664" i="19"/>
  <c r="I2899" i="19"/>
  <c r="I2867" i="19"/>
  <c r="I2835" i="19"/>
  <c r="I2803" i="19"/>
  <c r="I2771" i="19"/>
  <c r="I2739" i="19"/>
  <c r="I2707" i="19"/>
  <c r="I2675" i="19"/>
  <c r="I2643" i="19"/>
  <c r="I2611" i="19"/>
  <c r="I2579" i="19"/>
  <c r="I2841" i="19"/>
  <c r="I2727" i="19"/>
  <c r="I2848" i="19"/>
  <c r="I2846" i="19"/>
  <c r="I2718" i="19"/>
  <c r="I2590" i="19"/>
  <c r="I2778" i="19"/>
  <c r="I2642" i="19"/>
  <c r="I2816" i="19"/>
  <c r="I2608" i="19"/>
  <c r="I2909" i="19"/>
  <c r="I2900" i="19"/>
  <c r="I2868" i="19"/>
  <c r="I2836" i="19"/>
  <c r="I2804" i="19"/>
  <c r="I2772" i="19"/>
  <c r="I2740" i="19"/>
  <c r="I2708" i="19"/>
  <c r="I2676" i="19"/>
  <c r="I2644" i="19"/>
  <c r="I2612" i="19"/>
  <c r="I2580" i="19"/>
  <c r="I2689" i="19"/>
  <c r="I2810" i="19"/>
  <c r="I2690" i="19"/>
  <c r="I2626" i="19"/>
  <c r="I2640" i="19"/>
  <c r="I2805" i="19"/>
  <c r="I2669" i="19"/>
  <c r="I2594" i="19"/>
  <c r="I2625" i="19"/>
  <c r="I2792" i="19"/>
  <c r="I2624" i="19"/>
  <c r="I2923" i="19"/>
  <c r="I2891" i="19"/>
  <c r="I2859" i="19"/>
  <c r="I2827" i="19"/>
  <c r="I2795" i="19"/>
  <c r="I2763" i="19"/>
  <c r="I2731" i="19"/>
  <c r="I2699" i="19"/>
  <c r="I2667" i="19"/>
  <c r="I2635" i="19"/>
  <c r="I2603" i="19"/>
  <c r="I2571" i="19"/>
  <c r="I2599" i="19"/>
  <c r="I2720" i="19"/>
  <c r="I2814" i="19"/>
  <c r="I2686" i="19"/>
  <c r="I2776" i="19"/>
  <c r="I2560" i="19"/>
  <c r="I2893" i="19"/>
  <c r="I2892" i="19"/>
  <c r="I2860" i="19"/>
  <c r="I2828" i="19"/>
  <c r="I2796" i="19"/>
  <c r="I2764" i="19"/>
  <c r="I2732" i="19"/>
  <c r="I2700" i="19"/>
  <c r="I2668" i="19"/>
  <c r="I2636" i="19"/>
  <c r="I2604" i="19"/>
  <c r="I2572" i="19"/>
  <c r="I2561" i="19"/>
  <c r="I2922" i="19"/>
  <c r="I2786" i="19"/>
  <c r="I2866" i="19"/>
  <c r="I2765" i="19"/>
  <c r="I2637" i="19"/>
  <c r="I2889" i="19"/>
  <c r="I2898" i="19"/>
  <c r="I2650" i="19"/>
  <c r="I2744" i="19"/>
  <c r="I2576" i="19"/>
  <c r="I2915" i="19"/>
  <c r="I2883" i="19"/>
  <c r="I2851" i="19"/>
  <c r="I2819" i="19"/>
  <c r="I2787" i="19"/>
  <c r="I2755" i="19"/>
  <c r="I2723" i="19"/>
  <c r="I2691" i="19"/>
  <c r="I2659" i="19"/>
  <c r="I2627" i="19"/>
  <c r="I2595" i="19"/>
  <c r="I2563" i="19"/>
  <c r="I2888" i="19"/>
  <c r="I2877" i="19"/>
  <c r="I2733" i="19"/>
  <c r="I2605" i="19"/>
  <c r="I2697" i="19"/>
  <c r="I2880" i="19"/>
  <c r="I2696" i="19"/>
  <c r="I2907" i="19"/>
  <c r="I2875" i="19"/>
  <c r="I2843" i="19"/>
  <c r="I2811" i="19"/>
  <c r="I2779" i="19"/>
  <c r="I2747" i="19"/>
  <c r="I2715" i="19"/>
  <c r="I2683" i="19"/>
  <c r="I2651" i="19"/>
  <c r="I2619" i="19"/>
  <c r="I2587" i="19"/>
  <c r="I2920" i="19"/>
  <c r="I2869" i="19"/>
  <c r="I2916" i="19"/>
  <c r="I2788" i="19"/>
  <c r="I2660" i="19"/>
  <c r="I2782" i="19"/>
  <c r="I2754" i="19"/>
  <c r="I2588" i="19"/>
  <c r="I2913" i="19"/>
  <c r="I2864" i="19"/>
  <c r="I2781" i="19"/>
  <c r="I2908" i="19"/>
  <c r="I2780" i="19"/>
  <c r="I2652" i="19"/>
  <c r="I2881" i="19"/>
  <c r="I2592" i="19"/>
  <c r="I2826" i="19"/>
  <c r="I2852" i="19"/>
  <c r="I2910" i="19"/>
  <c r="I2728" i="19"/>
  <c r="I2884" i="19"/>
  <c r="I2756" i="19"/>
  <c r="I2628" i="19"/>
  <c r="I2882" i="19"/>
  <c r="I2844" i="19"/>
  <c r="I2855" i="19"/>
  <c r="I2878" i="19"/>
  <c r="I2672" i="19"/>
  <c r="I2876" i="19"/>
  <c r="I2748" i="19"/>
  <c r="I2620" i="19"/>
  <c r="I2850" i="19"/>
  <c r="I2873" i="19"/>
  <c r="I2761" i="19"/>
  <c r="I2596" i="19"/>
  <c r="I2809" i="19"/>
  <c r="I2569" i="19"/>
  <c r="I2654" i="19"/>
  <c r="I2820" i="19"/>
  <c r="I2692" i="19"/>
  <c r="I2564" i="19"/>
  <c r="I2610" i="19"/>
  <c r="I2681" i="19"/>
  <c r="I2724" i="19"/>
  <c r="I2622" i="19"/>
  <c r="I2812" i="19"/>
  <c r="I2684" i="19"/>
  <c r="I2562" i="19"/>
  <c r="I2617" i="19"/>
  <c r="I2746" i="19"/>
  <c r="I2750" i="19"/>
  <c r="I2716" i="19"/>
  <c r="I2745" i="19"/>
  <c r="I2417" i="19"/>
  <c r="I2289" i="19"/>
  <c r="I2225" i="19"/>
  <c r="I2481" i="19"/>
  <c r="I2353" i="19"/>
  <c r="I2545" i="19"/>
  <c r="I2409" i="19"/>
  <c r="I2537" i="19"/>
  <c r="I2505" i="19"/>
  <c r="I2513" i="19"/>
  <c r="I2546" i="19"/>
  <c r="I2378" i="19"/>
  <c r="I2345" i="19"/>
  <c r="I2354" i="19"/>
  <c r="I2488" i="19"/>
  <c r="I2272" i="19"/>
  <c r="I2529" i="19"/>
  <c r="I2551" i="19"/>
  <c r="I2519" i="19"/>
  <c r="I2487" i="19"/>
  <c r="I2465" i="19"/>
  <c r="I2473" i="19"/>
  <c r="I2401" i="19"/>
  <c r="I2457" i="19"/>
  <c r="I2202" i="19"/>
  <c r="I2217" i="19"/>
  <c r="I2209" i="19"/>
  <c r="I2281" i="19"/>
  <c r="I2393" i="19"/>
  <c r="I2337" i="19"/>
  <c r="I2506" i="19"/>
  <c r="I2298" i="19"/>
  <c r="I2424" i="19"/>
  <c r="I2232" i="19"/>
  <c r="I2543" i="19"/>
  <c r="I2511" i="19"/>
  <c r="I2479" i="19"/>
  <c r="I2273" i="19"/>
  <c r="I2426" i="19"/>
  <c r="I2242" i="19"/>
  <c r="I2410" i="19"/>
  <c r="I2194" i="19"/>
  <c r="I2544" i="19"/>
  <c r="I2320" i="19"/>
  <c r="I2527" i="19"/>
  <c r="I2495" i="19"/>
  <c r="I2415" i="19"/>
  <c r="I2383" i="19"/>
  <c r="I2351" i="19"/>
  <c r="I2319" i="19"/>
  <c r="I2287" i="19"/>
  <c r="I2255" i="19"/>
  <c r="I2223" i="19"/>
  <c r="I2329" i="19"/>
  <c r="I2554" i="19"/>
  <c r="I2362" i="19"/>
  <c r="I2193" i="19"/>
  <c r="I2456" i="19"/>
  <c r="I2352" i="19"/>
  <c r="I2240" i="19"/>
  <c r="I2557" i="19"/>
  <c r="I2525" i="19"/>
  <c r="I2493" i="19"/>
  <c r="I2461" i="19"/>
  <c r="I2429" i="19"/>
  <c r="I2397" i="19"/>
  <c r="I2365" i="19"/>
  <c r="I2333" i="19"/>
  <c r="I2301" i="19"/>
  <c r="I2269" i="19"/>
  <c r="I2237" i="19"/>
  <c r="I2205" i="19"/>
  <c r="I2466" i="19"/>
  <c r="I2535" i="19"/>
  <c r="I2447" i="19"/>
  <c r="I2265" i="19"/>
  <c r="I2536" i="19"/>
  <c r="I2416" i="19"/>
  <c r="I2312" i="19"/>
  <c r="I2542" i="19"/>
  <c r="I2510" i="19"/>
  <c r="I2478" i="19"/>
  <c r="I2446" i="19"/>
  <c r="I2414" i="19"/>
  <c r="I2382" i="19"/>
  <c r="I2350" i="19"/>
  <c r="I2318" i="19"/>
  <c r="I2286" i="19"/>
  <c r="I2254" i="19"/>
  <c r="I2222" i="19"/>
  <c r="I2386" i="19"/>
  <c r="I2210" i="19"/>
  <c r="I2330" i="19"/>
  <c r="I2407" i="19"/>
  <c r="I2375" i="19"/>
  <c r="I2343" i="19"/>
  <c r="I2311" i="19"/>
  <c r="I2279" i="19"/>
  <c r="I2247" i="19"/>
  <c r="I2215" i="19"/>
  <c r="I2201" i="19"/>
  <c r="I2490" i="19"/>
  <c r="I2314" i="19"/>
  <c r="I2552" i="19"/>
  <c r="I2432" i="19"/>
  <c r="I2328" i="19"/>
  <c r="I2224" i="19"/>
  <c r="I2549" i="19"/>
  <c r="I2517" i="19"/>
  <c r="I2485" i="19"/>
  <c r="I2453" i="19"/>
  <c r="I2421" i="19"/>
  <c r="I2389" i="19"/>
  <c r="I2357" i="19"/>
  <c r="I2325" i="19"/>
  <c r="I2293" i="19"/>
  <c r="I2261" i="19"/>
  <c r="I2229" i="19"/>
  <c r="I2197" i="19"/>
  <c r="I2282" i="19"/>
  <c r="I2503" i="19"/>
  <c r="I2439" i="19"/>
  <c r="I2504" i="19"/>
  <c r="I2384" i="19"/>
  <c r="I2280" i="19"/>
  <c r="I2534" i="19"/>
  <c r="I2502" i="19"/>
  <c r="I2470" i="19"/>
  <c r="I2438" i="19"/>
  <c r="I2406" i="19"/>
  <c r="I2374" i="19"/>
  <c r="I2342" i="19"/>
  <c r="I2310" i="19"/>
  <c r="I2278" i="19"/>
  <c r="I2246" i="19"/>
  <c r="I2214" i="19"/>
  <c r="I2530" i="19"/>
  <c r="I2346" i="19"/>
  <c r="I2463" i="19"/>
  <c r="I2423" i="19"/>
  <c r="I2391" i="19"/>
  <c r="I2359" i="19"/>
  <c r="I2327" i="19"/>
  <c r="I2295" i="19"/>
  <c r="I2263" i="19"/>
  <c r="I2231" i="19"/>
  <c r="I2199" i="19"/>
  <c r="I2402" i="19"/>
  <c r="I2218" i="19"/>
  <c r="I2321" i="19"/>
  <c r="I2496" i="19"/>
  <c r="I2376" i="19"/>
  <c r="I2264" i="19"/>
  <c r="I2533" i="19"/>
  <c r="I2501" i="19"/>
  <c r="I2469" i="19"/>
  <c r="I2437" i="19"/>
  <c r="I2405" i="19"/>
  <c r="I2373" i="19"/>
  <c r="I2341" i="19"/>
  <c r="I2309" i="19"/>
  <c r="I2277" i="19"/>
  <c r="I2245" i="19"/>
  <c r="I2213" i="19"/>
  <c r="I2250" i="19"/>
  <c r="I2455" i="19"/>
  <c r="I2521" i="19"/>
  <c r="I2448" i="19"/>
  <c r="I2336" i="19"/>
  <c r="I2216" i="19"/>
  <c r="I2550" i="19"/>
  <c r="I2518" i="19"/>
  <c r="I2486" i="19"/>
  <c r="I2454" i="19"/>
  <c r="I2422" i="19"/>
  <c r="I2390" i="19"/>
  <c r="I2358" i="19"/>
  <c r="I2326" i="19"/>
  <c r="I2294" i="19"/>
  <c r="I2262" i="19"/>
  <c r="I2230" i="19"/>
  <c r="I2198" i="19"/>
  <c r="I2257" i="19"/>
  <c r="I2434" i="19"/>
  <c r="I2258" i="19"/>
  <c r="I2399" i="19"/>
  <c r="I2271" i="19"/>
  <c r="I2288" i="19"/>
  <c r="I2445" i="19"/>
  <c r="I2317" i="19"/>
  <c r="I2441" i="19"/>
  <c r="I2241" i="19"/>
  <c r="I2472" i="19"/>
  <c r="I2547" i="19"/>
  <c r="I2515" i="19"/>
  <c r="I2483" i="19"/>
  <c r="I2451" i="19"/>
  <c r="I2419" i="19"/>
  <c r="I2387" i="19"/>
  <c r="I2355" i="19"/>
  <c r="I2323" i="19"/>
  <c r="I2291" i="19"/>
  <c r="I2259" i="19"/>
  <c r="I2227" i="19"/>
  <c r="I2195" i="19"/>
  <c r="I2360" i="19"/>
  <c r="I2462" i="19"/>
  <c r="I2334" i="19"/>
  <c r="I2206" i="19"/>
  <c r="I2377" i="19"/>
  <c r="I2394" i="19"/>
  <c r="I2440" i="19"/>
  <c r="I2256" i="19"/>
  <c r="I2548" i="19"/>
  <c r="I2516" i="19"/>
  <c r="I2484" i="19"/>
  <c r="I2452" i="19"/>
  <c r="I2420" i="19"/>
  <c r="I2388" i="19"/>
  <c r="I2356" i="19"/>
  <c r="I2324" i="19"/>
  <c r="I2292" i="19"/>
  <c r="I2260" i="19"/>
  <c r="I2228" i="19"/>
  <c r="I2196" i="19"/>
  <c r="I2538" i="19"/>
  <c r="I2370" i="19"/>
  <c r="I2522" i="19"/>
  <c r="I2367" i="19"/>
  <c r="I2239" i="19"/>
  <c r="I2200" i="19"/>
  <c r="I2541" i="19"/>
  <c r="I2413" i="19"/>
  <c r="I2285" i="19"/>
  <c r="I2313" i="19"/>
  <c r="I2338" i="19"/>
  <c r="I2408" i="19"/>
  <c r="I2539" i="19"/>
  <c r="I2507" i="19"/>
  <c r="I2475" i="19"/>
  <c r="I2443" i="19"/>
  <c r="I2411" i="19"/>
  <c r="I2379" i="19"/>
  <c r="I2347" i="19"/>
  <c r="I2315" i="19"/>
  <c r="I2283" i="19"/>
  <c r="I2251" i="19"/>
  <c r="I2219" i="19"/>
  <c r="I2474" i="19"/>
  <c r="I2368" i="19"/>
  <c r="I2248" i="19"/>
  <c r="I2558" i="19"/>
  <c r="I2430" i="19"/>
  <c r="I2302" i="19"/>
  <c r="I2482" i="19"/>
  <c r="I2249" i="19"/>
  <c r="I2392" i="19"/>
  <c r="I2208" i="19"/>
  <c r="I2540" i="19"/>
  <c r="I2508" i="19"/>
  <c r="I2476" i="19"/>
  <c r="I2444" i="19"/>
  <c r="I2412" i="19"/>
  <c r="I2380" i="19"/>
  <c r="I2348" i="19"/>
  <c r="I2316" i="19"/>
  <c r="I2284" i="19"/>
  <c r="I2252" i="19"/>
  <c r="I2220" i="19"/>
  <c r="I2498" i="19"/>
  <c r="I2322" i="19"/>
  <c r="I2335" i="19"/>
  <c r="I2207" i="19"/>
  <c r="I2442" i="19"/>
  <c r="I2449" i="19"/>
  <c r="I2520" i="19"/>
  <c r="I2509" i="19"/>
  <c r="I2381" i="19"/>
  <c r="I2253" i="19"/>
  <c r="I2514" i="19"/>
  <c r="I2290" i="19"/>
  <c r="I2497" i="19"/>
  <c r="I2304" i="19"/>
  <c r="I2531" i="19"/>
  <c r="I2499" i="19"/>
  <c r="I2467" i="19"/>
  <c r="I2435" i="19"/>
  <c r="I2403" i="19"/>
  <c r="I2371" i="19"/>
  <c r="I2339" i="19"/>
  <c r="I2307" i="19"/>
  <c r="I2275" i="19"/>
  <c r="I2243" i="19"/>
  <c r="I2211" i="19"/>
  <c r="I2303" i="19"/>
  <c r="I2400" i="19"/>
  <c r="I2477" i="19"/>
  <c r="I2349" i="19"/>
  <c r="I2221" i="19"/>
  <c r="I2226" i="19"/>
  <c r="I2369" i="19"/>
  <c r="I2528" i="19"/>
  <c r="I2555" i="19"/>
  <c r="I2523" i="19"/>
  <c r="I2491" i="19"/>
  <c r="I2459" i="19"/>
  <c r="I2427" i="19"/>
  <c r="I2395" i="19"/>
  <c r="I2363" i="19"/>
  <c r="I2331" i="19"/>
  <c r="I2299" i="19"/>
  <c r="I2267" i="19"/>
  <c r="I2235" i="19"/>
  <c r="I2203" i="19"/>
  <c r="I2526" i="19"/>
  <c r="I2306" i="19"/>
  <c r="I2532" i="19"/>
  <c r="I2404" i="19"/>
  <c r="I2276" i="19"/>
  <c r="I2450" i="19"/>
  <c r="I2553" i="19"/>
  <c r="I2471" i="19"/>
  <c r="I2468" i="19"/>
  <c r="I2297" i="19"/>
  <c r="I2238" i="19"/>
  <c r="I2233" i="19"/>
  <c r="I2494" i="19"/>
  <c r="I2524" i="19"/>
  <c r="I2396" i="19"/>
  <c r="I2268" i="19"/>
  <c r="I2418" i="19"/>
  <c r="I2489" i="19"/>
  <c r="I2332" i="19"/>
  <c r="I2398" i="19"/>
  <c r="I2500" i="19"/>
  <c r="I2372" i="19"/>
  <c r="I2244" i="19"/>
  <c r="I2433" i="19"/>
  <c r="I2274" i="19"/>
  <c r="I2425" i="19"/>
  <c r="I2512" i="19"/>
  <c r="I2464" i="19"/>
  <c r="I2266" i="19"/>
  <c r="I2366" i="19"/>
  <c r="I2492" i="19"/>
  <c r="I2364" i="19"/>
  <c r="I2236" i="19"/>
  <c r="I2305" i="19"/>
  <c r="I2234" i="19"/>
  <c r="I2361" i="19"/>
  <c r="I2431" i="19"/>
  <c r="I2460" i="19"/>
  <c r="I2344" i="19"/>
  <c r="I2436" i="19"/>
  <c r="I2308" i="19"/>
  <c r="I2385" i="19"/>
  <c r="I2212" i="19"/>
  <c r="I2480" i="19"/>
  <c r="I2204" i="19"/>
  <c r="I2458" i="19"/>
  <c r="I2296" i="19"/>
  <c r="I2556" i="19"/>
  <c r="I2428" i="19"/>
  <c r="I2300" i="19"/>
  <c r="I2270" i="19"/>
  <c r="I2340" i="19"/>
  <c r="J1457" i="19"/>
  <c r="G1457" i="19" s="1"/>
  <c r="X1457" i="19" s="1"/>
  <c r="J1393" i="19"/>
  <c r="G1393" i="19" s="1"/>
  <c r="X1393" i="19" s="1"/>
  <c r="J1329" i="19"/>
  <c r="G1329" i="19" s="1"/>
  <c r="X1329" i="19" s="1"/>
  <c r="J1265" i="19"/>
  <c r="G1265" i="19" s="1"/>
  <c r="X1265" i="19" s="1"/>
  <c r="J1201" i="19"/>
  <c r="G1201" i="19" s="1"/>
  <c r="X1201" i="19" s="1"/>
  <c r="J1153" i="19"/>
  <c r="G1153" i="19" s="1"/>
  <c r="X1153" i="19" s="1"/>
  <c r="J1121" i="19"/>
  <c r="G1121" i="19" s="1"/>
  <c r="X1121" i="19" s="1"/>
  <c r="J1440" i="19"/>
  <c r="G1440" i="19" s="1"/>
  <c r="X1440" i="19" s="1"/>
  <c r="J1352" i="19"/>
  <c r="G1352" i="19" s="1"/>
  <c r="X1352" i="19" s="1"/>
  <c r="J1312" i="19"/>
  <c r="G1312" i="19" s="1"/>
  <c r="X1312" i="19" s="1"/>
  <c r="J1280" i="19"/>
  <c r="G1280" i="19" s="1"/>
  <c r="X1280" i="19" s="1"/>
  <c r="J1232" i="19"/>
  <c r="G1232" i="19" s="1"/>
  <c r="X1232" i="19" s="1"/>
  <c r="J1200" i="19"/>
  <c r="G1200" i="19" s="1"/>
  <c r="X1200" i="19" s="1"/>
  <c r="J1168" i="19"/>
  <c r="G1168" i="19" s="1"/>
  <c r="X1168" i="19" s="1"/>
  <c r="J1136" i="19"/>
  <c r="G1136" i="19" s="1"/>
  <c r="X1136" i="19" s="1"/>
  <c r="J1104" i="19"/>
  <c r="G1104" i="19" s="1"/>
  <c r="X1104" i="19" s="1"/>
  <c r="J1442" i="19"/>
  <c r="G1442" i="19" s="1"/>
  <c r="X1442" i="19" s="1"/>
  <c r="J1266" i="19"/>
  <c r="G1266" i="19" s="1"/>
  <c r="X1266" i="19" s="1"/>
  <c r="J1106" i="19"/>
  <c r="G1106" i="19" s="1"/>
  <c r="X1106" i="19" s="1"/>
  <c r="J1449" i="19"/>
  <c r="G1449" i="19" s="1"/>
  <c r="X1449" i="19" s="1"/>
  <c r="J1385" i="19"/>
  <c r="G1385" i="19" s="1"/>
  <c r="X1385" i="19" s="1"/>
  <c r="J1321" i="19"/>
  <c r="G1321" i="19" s="1"/>
  <c r="X1321" i="19" s="1"/>
  <c r="J1257" i="19"/>
  <c r="G1257" i="19" s="1"/>
  <c r="X1257" i="19" s="1"/>
  <c r="J1193" i="19"/>
  <c r="G1193" i="19" s="1"/>
  <c r="X1193" i="19" s="1"/>
  <c r="J1450" i="19"/>
  <c r="G1450" i="19" s="1"/>
  <c r="X1450" i="19" s="1"/>
  <c r="J1250" i="19"/>
  <c r="G1250" i="19" s="1"/>
  <c r="X1250" i="19" s="1"/>
  <c r="J1441" i="19"/>
  <c r="G1441" i="19" s="1"/>
  <c r="X1441" i="19" s="1"/>
  <c r="J1377" i="19"/>
  <c r="G1377" i="19" s="1"/>
  <c r="X1377" i="19" s="1"/>
  <c r="J1313" i="19"/>
  <c r="G1313" i="19" s="1"/>
  <c r="X1313" i="19" s="1"/>
  <c r="J1249" i="19"/>
  <c r="G1249" i="19" s="1"/>
  <c r="X1249" i="19" s="1"/>
  <c r="J1185" i="19"/>
  <c r="G1185" i="19" s="1"/>
  <c r="X1185" i="19" s="1"/>
  <c r="J1145" i="19"/>
  <c r="G1145" i="19" s="1"/>
  <c r="X1145" i="19" s="1"/>
  <c r="J1113" i="19"/>
  <c r="G1113" i="19" s="1"/>
  <c r="X1113" i="19" s="1"/>
  <c r="J1416" i="19"/>
  <c r="G1416" i="19" s="1"/>
  <c r="X1416" i="19" s="1"/>
  <c r="J1344" i="19"/>
  <c r="G1344" i="19" s="1"/>
  <c r="X1344" i="19" s="1"/>
  <c r="J1304" i="19"/>
  <c r="G1304" i="19" s="1"/>
  <c r="X1304" i="19" s="1"/>
  <c r="J1272" i="19"/>
  <c r="G1272" i="19" s="1"/>
  <c r="X1272" i="19" s="1"/>
  <c r="J1224" i="19"/>
  <c r="G1224" i="19" s="1"/>
  <c r="X1224" i="19" s="1"/>
  <c r="J1192" i="19"/>
  <c r="G1192" i="19" s="1"/>
  <c r="X1192" i="19" s="1"/>
  <c r="J1160" i="19"/>
  <c r="G1160" i="19" s="1"/>
  <c r="X1160" i="19" s="1"/>
  <c r="J1128" i="19"/>
  <c r="G1128" i="19" s="1"/>
  <c r="X1128" i="19" s="1"/>
  <c r="J1410" i="19"/>
  <c r="G1410" i="19" s="1"/>
  <c r="X1410" i="19" s="1"/>
  <c r="J1226" i="19"/>
  <c r="G1226" i="19" s="1"/>
  <c r="X1226" i="19" s="1"/>
  <c r="J1433" i="19"/>
  <c r="G1433" i="19" s="1"/>
  <c r="X1433" i="19" s="1"/>
  <c r="J1369" i="19"/>
  <c r="G1369" i="19" s="1"/>
  <c r="X1369" i="19" s="1"/>
  <c r="J1305" i="19"/>
  <c r="G1305" i="19" s="1"/>
  <c r="X1305" i="19" s="1"/>
  <c r="J1241" i="19"/>
  <c r="G1241" i="19" s="1"/>
  <c r="X1241" i="19" s="1"/>
  <c r="J1177" i="19"/>
  <c r="G1177" i="19" s="1"/>
  <c r="X1177" i="19" s="1"/>
  <c r="J1402" i="19"/>
  <c r="G1402" i="19" s="1"/>
  <c r="X1402" i="19" s="1"/>
  <c r="J1178" i="19"/>
  <c r="G1178" i="19" s="1"/>
  <c r="X1178" i="19" s="1"/>
  <c r="J1409" i="19"/>
  <c r="G1409" i="19" s="1"/>
  <c r="X1409" i="19" s="1"/>
  <c r="J1345" i="19"/>
  <c r="G1345" i="19" s="1"/>
  <c r="X1345" i="19" s="1"/>
  <c r="J1281" i="19"/>
  <c r="G1281" i="19" s="1"/>
  <c r="X1281" i="19" s="1"/>
  <c r="J1217" i="19"/>
  <c r="G1217" i="19" s="1"/>
  <c r="X1217" i="19" s="1"/>
  <c r="J1161" i="19"/>
  <c r="G1161" i="19" s="1"/>
  <c r="X1161" i="19" s="1"/>
  <c r="J1129" i="19"/>
  <c r="G1129" i="19" s="1"/>
  <c r="X1129" i="19" s="1"/>
  <c r="J1456" i="19"/>
  <c r="G1456" i="19" s="1"/>
  <c r="X1456" i="19" s="1"/>
  <c r="J1384" i="19"/>
  <c r="G1384" i="19" s="1"/>
  <c r="X1384" i="19" s="1"/>
  <c r="J1320" i="19"/>
  <c r="G1320" i="19" s="1"/>
  <c r="X1320" i="19" s="1"/>
  <c r="J1288" i="19"/>
  <c r="G1288" i="19" s="1"/>
  <c r="X1288" i="19" s="1"/>
  <c r="J1240" i="19"/>
  <c r="G1240" i="19" s="1"/>
  <c r="X1240" i="19" s="1"/>
  <c r="J1208" i="19"/>
  <c r="G1208" i="19" s="1"/>
  <c r="X1208" i="19" s="1"/>
  <c r="J1176" i="19"/>
  <c r="G1176" i="19" s="1"/>
  <c r="X1176" i="19" s="1"/>
  <c r="J1144" i="19"/>
  <c r="G1144" i="19" s="1"/>
  <c r="X1144" i="19" s="1"/>
  <c r="J1112" i="19"/>
  <c r="G1112" i="19" s="1"/>
  <c r="X1112" i="19" s="1"/>
  <c r="J1314" i="19"/>
  <c r="G1314" i="19" s="1"/>
  <c r="X1314" i="19" s="1"/>
  <c r="J1146" i="19"/>
  <c r="G1146" i="19" s="1"/>
  <c r="X1146" i="19" s="1"/>
  <c r="J1401" i="19"/>
  <c r="G1401" i="19" s="1"/>
  <c r="X1401" i="19" s="1"/>
  <c r="J1337" i="19"/>
  <c r="G1337" i="19" s="1"/>
  <c r="X1337" i="19" s="1"/>
  <c r="J1273" i="19"/>
  <c r="G1273" i="19" s="1"/>
  <c r="X1273" i="19" s="1"/>
  <c r="J1209" i="19"/>
  <c r="G1209" i="19" s="1"/>
  <c r="X1209" i="19" s="1"/>
  <c r="J1298" i="19"/>
  <c r="G1298" i="19" s="1"/>
  <c r="X1298" i="19" s="1"/>
  <c r="J1425" i="19"/>
  <c r="G1425" i="19" s="1"/>
  <c r="X1425" i="19" s="1"/>
  <c r="J1169" i="19"/>
  <c r="G1169" i="19" s="1"/>
  <c r="X1169" i="19" s="1"/>
  <c r="J1400" i="19"/>
  <c r="G1400" i="19" s="1"/>
  <c r="X1400" i="19" s="1"/>
  <c r="J1216" i="19"/>
  <c r="G1216" i="19" s="1"/>
  <c r="X1216" i="19" s="1"/>
  <c r="J1346" i="19"/>
  <c r="G1346" i="19" s="1"/>
  <c r="X1346" i="19" s="1"/>
  <c r="J1170" i="19"/>
  <c r="G1170" i="19" s="1"/>
  <c r="X1170" i="19" s="1"/>
  <c r="J1448" i="19"/>
  <c r="G1448" i="19" s="1"/>
  <c r="X1448" i="19" s="1"/>
  <c r="J1392" i="19"/>
  <c r="G1392" i="19" s="1"/>
  <c r="X1392" i="19" s="1"/>
  <c r="J1454" i="19"/>
  <c r="G1454" i="19" s="1"/>
  <c r="X1454" i="19" s="1"/>
  <c r="J1422" i="19"/>
  <c r="G1422" i="19" s="1"/>
  <c r="X1422" i="19" s="1"/>
  <c r="J1390" i="19"/>
  <c r="G1390" i="19" s="1"/>
  <c r="X1390" i="19" s="1"/>
  <c r="J1358" i="19"/>
  <c r="G1358" i="19" s="1"/>
  <c r="X1358" i="19" s="1"/>
  <c r="J1326" i="19"/>
  <c r="G1326" i="19" s="1"/>
  <c r="X1326" i="19" s="1"/>
  <c r="J1294" i="19"/>
  <c r="G1294" i="19" s="1"/>
  <c r="X1294" i="19" s="1"/>
  <c r="J1262" i="19"/>
  <c r="G1262" i="19" s="1"/>
  <c r="X1262" i="19" s="1"/>
  <c r="J1230" i="19"/>
  <c r="G1230" i="19" s="1"/>
  <c r="X1230" i="19" s="1"/>
  <c r="J1198" i="19"/>
  <c r="G1198" i="19" s="1"/>
  <c r="X1198" i="19" s="1"/>
  <c r="J1166" i="19"/>
  <c r="G1166" i="19" s="1"/>
  <c r="X1166" i="19" s="1"/>
  <c r="J1134" i="19"/>
  <c r="G1134" i="19" s="1"/>
  <c r="X1134" i="19" s="1"/>
  <c r="J1102" i="19"/>
  <c r="G1102" i="19" s="1"/>
  <c r="X1102" i="19" s="1"/>
  <c r="J1417" i="19"/>
  <c r="G1417" i="19" s="1"/>
  <c r="X1417" i="19" s="1"/>
  <c r="J1122" i="19"/>
  <c r="G1122" i="19" s="1"/>
  <c r="X1122" i="19" s="1"/>
  <c r="J1447" i="19"/>
  <c r="G1447" i="19" s="1"/>
  <c r="X1447" i="19" s="1"/>
  <c r="J1415" i="19"/>
  <c r="G1415" i="19" s="1"/>
  <c r="X1415" i="19" s="1"/>
  <c r="J1383" i="19"/>
  <c r="G1383" i="19" s="1"/>
  <c r="X1383" i="19" s="1"/>
  <c r="J1351" i="19"/>
  <c r="G1351" i="19" s="1"/>
  <c r="X1351" i="19" s="1"/>
  <c r="J1319" i="19"/>
  <c r="G1319" i="19" s="1"/>
  <c r="X1319" i="19" s="1"/>
  <c r="J1287" i="19"/>
  <c r="G1287" i="19" s="1"/>
  <c r="X1287" i="19" s="1"/>
  <c r="J1255" i="19"/>
  <c r="G1255" i="19" s="1"/>
  <c r="X1255" i="19" s="1"/>
  <c r="J1223" i="19"/>
  <c r="G1223" i="19" s="1"/>
  <c r="X1223" i="19" s="1"/>
  <c r="J1191" i="19"/>
  <c r="G1191" i="19" s="1"/>
  <c r="X1191" i="19" s="1"/>
  <c r="J1159" i="19"/>
  <c r="G1159" i="19" s="1"/>
  <c r="X1159" i="19" s="1"/>
  <c r="J1127" i="19"/>
  <c r="G1127" i="19" s="1"/>
  <c r="X1127" i="19" s="1"/>
  <c r="J1370" i="19"/>
  <c r="G1370" i="19" s="1"/>
  <c r="X1370" i="19" s="1"/>
  <c r="J1186" i="19"/>
  <c r="G1186" i="19" s="1"/>
  <c r="X1186" i="19" s="1"/>
  <c r="J1461" i="19"/>
  <c r="G1461" i="19" s="1"/>
  <c r="X1461" i="19" s="1"/>
  <c r="J1429" i="19"/>
  <c r="G1429" i="19" s="1"/>
  <c r="X1429" i="19" s="1"/>
  <c r="J1397" i="19"/>
  <c r="G1397" i="19" s="1"/>
  <c r="X1397" i="19" s="1"/>
  <c r="J1365" i="19"/>
  <c r="G1365" i="19" s="1"/>
  <c r="X1365" i="19" s="1"/>
  <c r="J1333" i="19"/>
  <c r="G1333" i="19" s="1"/>
  <c r="X1333" i="19" s="1"/>
  <c r="J1301" i="19"/>
  <c r="G1301" i="19" s="1"/>
  <c r="X1301" i="19" s="1"/>
  <c r="J1269" i="19"/>
  <c r="G1269" i="19" s="1"/>
  <c r="X1269" i="19" s="1"/>
  <c r="J1237" i="19"/>
  <c r="G1237" i="19" s="1"/>
  <c r="X1237" i="19" s="1"/>
  <c r="J1205" i="19"/>
  <c r="G1205" i="19" s="1"/>
  <c r="X1205" i="19" s="1"/>
  <c r="J1173" i="19"/>
  <c r="G1173" i="19" s="1"/>
  <c r="X1173" i="19" s="1"/>
  <c r="J1141" i="19"/>
  <c r="G1141" i="19" s="1"/>
  <c r="X1141" i="19" s="1"/>
  <c r="J1109" i="19"/>
  <c r="G1109" i="19" s="1"/>
  <c r="X1109" i="19" s="1"/>
  <c r="J1361" i="19"/>
  <c r="G1361" i="19" s="1"/>
  <c r="X1361" i="19" s="1"/>
  <c r="J1137" i="19"/>
  <c r="G1137" i="19" s="1"/>
  <c r="X1137" i="19" s="1"/>
  <c r="J1328" i="19"/>
  <c r="G1328" i="19" s="1"/>
  <c r="X1328" i="19" s="1"/>
  <c r="J1184" i="19"/>
  <c r="G1184" i="19" s="1"/>
  <c r="X1184" i="19" s="1"/>
  <c r="J1264" i="19"/>
  <c r="G1264" i="19" s="1"/>
  <c r="X1264" i="19" s="1"/>
  <c r="J1306" i="19"/>
  <c r="G1306" i="19" s="1"/>
  <c r="X1306" i="19" s="1"/>
  <c r="J1130" i="19"/>
  <c r="G1130" i="19" s="1"/>
  <c r="X1130" i="19" s="1"/>
  <c r="J1432" i="19"/>
  <c r="G1432" i="19" s="1"/>
  <c r="X1432" i="19" s="1"/>
  <c r="J1368" i="19"/>
  <c r="G1368" i="19" s="1"/>
  <c r="X1368" i="19" s="1"/>
  <c r="J1446" i="19"/>
  <c r="G1446" i="19" s="1"/>
  <c r="X1446" i="19" s="1"/>
  <c r="J1414" i="19"/>
  <c r="G1414" i="19" s="1"/>
  <c r="X1414" i="19" s="1"/>
  <c r="J1382" i="19"/>
  <c r="G1382" i="19" s="1"/>
  <c r="X1382" i="19" s="1"/>
  <c r="J1350" i="19"/>
  <c r="G1350" i="19" s="1"/>
  <c r="X1350" i="19" s="1"/>
  <c r="J1318" i="19"/>
  <c r="G1318" i="19" s="1"/>
  <c r="X1318" i="19" s="1"/>
  <c r="J1286" i="19"/>
  <c r="G1286" i="19" s="1"/>
  <c r="X1286" i="19" s="1"/>
  <c r="J1254" i="19"/>
  <c r="G1254" i="19" s="1"/>
  <c r="X1254" i="19" s="1"/>
  <c r="J1222" i="19"/>
  <c r="G1222" i="19" s="1"/>
  <c r="X1222" i="19" s="1"/>
  <c r="J1190" i="19"/>
  <c r="G1190" i="19" s="1"/>
  <c r="X1190" i="19" s="1"/>
  <c r="J1158" i="19"/>
  <c r="G1158" i="19" s="1"/>
  <c r="X1158" i="19" s="1"/>
  <c r="J1126" i="19"/>
  <c r="G1126" i="19" s="1"/>
  <c r="X1126" i="19" s="1"/>
  <c r="J1353" i="19"/>
  <c r="G1353" i="19" s="1"/>
  <c r="X1353" i="19" s="1"/>
  <c r="J1439" i="19"/>
  <c r="G1439" i="19" s="1"/>
  <c r="X1439" i="19" s="1"/>
  <c r="J1407" i="19"/>
  <c r="G1407" i="19" s="1"/>
  <c r="X1407" i="19" s="1"/>
  <c r="J1375" i="19"/>
  <c r="G1375" i="19" s="1"/>
  <c r="X1375" i="19" s="1"/>
  <c r="J1343" i="19"/>
  <c r="G1343" i="19" s="1"/>
  <c r="X1343" i="19" s="1"/>
  <c r="J1311" i="19"/>
  <c r="G1311" i="19" s="1"/>
  <c r="X1311" i="19" s="1"/>
  <c r="J1279" i="19"/>
  <c r="G1279" i="19" s="1"/>
  <c r="X1279" i="19" s="1"/>
  <c r="J1247" i="19"/>
  <c r="G1247" i="19" s="1"/>
  <c r="X1247" i="19" s="1"/>
  <c r="J1215" i="19"/>
  <c r="G1215" i="19" s="1"/>
  <c r="X1215" i="19" s="1"/>
  <c r="J1183" i="19"/>
  <c r="G1183" i="19" s="1"/>
  <c r="X1183" i="19" s="1"/>
  <c r="J1151" i="19"/>
  <c r="G1151" i="19" s="1"/>
  <c r="X1151" i="19" s="1"/>
  <c r="J1119" i="19"/>
  <c r="G1119" i="19" s="1"/>
  <c r="X1119" i="19" s="1"/>
  <c r="J1322" i="19"/>
  <c r="G1322" i="19" s="1"/>
  <c r="X1322" i="19" s="1"/>
  <c r="J1138" i="19"/>
  <c r="G1138" i="19" s="1"/>
  <c r="X1138" i="19" s="1"/>
  <c r="J1453" i="19"/>
  <c r="G1453" i="19" s="1"/>
  <c r="X1453" i="19" s="1"/>
  <c r="J1421" i="19"/>
  <c r="G1421" i="19" s="1"/>
  <c r="X1421" i="19" s="1"/>
  <c r="J1389" i="19"/>
  <c r="G1389" i="19" s="1"/>
  <c r="X1389" i="19" s="1"/>
  <c r="J1357" i="19"/>
  <c r="G1357" i="19" s="1"/>
  <c r="X1357" i="19" s="1"/>
  <c r="J1325" i="19"/>
  <c r="G1325" i="19" s="1"/>
  <c r="X1325" i="19" s="1"/>
  <c r="J1293" i="19"/>
  <c r="G1293" i="19" s="1"/>
  <c r="X1293" i="19" s="1"/>
  <c r="J1261" i="19"/>
  <c r="G1261" i="19" s="1"/>
  <c r="X1261" i="19" s="1"/>
  <c r="J1229" i="19"/>
  <c r="G1229" i="19" s="1"/>
  <c r="X1229" i="19" s="1"/>
  <c r="J1197" i="19"/>
  <c r="G1197" i="19" s="1"/>
  <c r="X1197" i="19" s="1"/>
  <c r="J1165" i="19"/>
  <c r="G1165" i="19" s="1"/>
  <c r="X1165" i="19" s="1"/>
  <c r="J1133" i="19"/>
  <c r="G1133" i="19" s="1"/>
  <c r="X1133" i="19" s="1"/>
  <c r="J1101" i="19"/>
  <c r="G1101" i="19" s="1"/>
  <c r="X1101" i="19" s="1"/>
  <c r="J1233" i="19"/>
  <c r="G1233" i="19" s="1"/>
  <c r="X1233" i="19" s="1"/>
  <c r="J1248" i="19"/>
  <c r="G1248" i="19" s="1"/>
  <c r="X1248" i="19" s="1"/>
  <c r="J1120" i="19"/>
  <c r="G1120" i="19" s="1"/>
  <c r="X1120" i="19" s="1"/>
  <c r="J1386" i="19"/>
  <c r="G1386" i="19" s="1"/>
  <c r="X1386" i="19" s="1"/>
  <c r="J1218" i="19"/>
  <c r="G1218" i="19" s="1"/>
  <c r="X1218" i="19" s="1"/>
  <c r="J1408" i="19"/>
  <c r="G1408" i="19" s="1"/>
  <c r="X1408" i="19" s="1"/>
  <c r="J1256" i="19"/>
  <c r="G1256" i="19" s="1"/>
  <c r="X1256" i="19" s="1"/>
  <c r="J1462" i="19"/>
  <c r="G1462" i="19" s="1"/>
  <c r="X1462" i="19" s="1"/>
  <c r="J1430" i="19"/>
  <c r="G1430" i="19" s="1"/>
  <c r="X1430" i="19" s="1"/>
  <c r="J1398" i="19"/>
  <c r="G1398" i="19" s="1"/>
  <c r="X1398" i="19" s="1"/>
  <c r="J1366" i="19"/>
  <c r="G1366" i="19" s="1"/>
  <c r="X1366" i="19" s="1"/>
  <c r="J1334" i="19"/>
  <c r="G1334" i="19" s="1"/>
  <c r="X1334" i="19" s="1"/>
  <c r="J1302" i="19"/>
  <c r="G1302" i="19" s="1"/>
  <c r="X1302" i="19" s="1"/>
  <c r="J1270" i="19"/>
  <c r="G1270" i="19" s="1"/>
  <c r="X1270" i="19" s="1"/>
  <c r="J1238" i="19"/>
  <c r="G1238" i="19" s="1"/>
  <c r="X1238" i="19" s="1"/>
  <c r="J1206" i="19"/>
  <c r="G1206" i="19" s="1"/>
  <c r="X1206" i="19" s="1"/>
  <c r="J1174" i="19"/>
  <c r="G1174" i="19" s="1"/>
  <c r="X1174" i="19" s="1"/>
  <c r="J1142" i="19"/>
  <c r="G1142" i="19" s="1"/>
  <c r="X1142" i="19" s="1"/>
  <c r="J1110" i="19"/>
  <c r="G1110" i="19" s="1"/>
  <c r="X1110" i="19" s="1"/>
  <c r="J1194" i="19"/>
  <c r="G1194" i="19" s="1"/>
  <c r="X1194" i="19" s="1"/>
  <c r="J1225" i="19"/>
  <c r="G1225" i="19" s="1"/>
  <c r="X1225" i="19" s="1"/>
  <c r="J1354" i="19"/>
  <c r="G1354" i="19" s="1"/>
  <c r="X1354" i="19" s="1"/>
  <c r="J1455" i="19"/>
  <c r="G1455" i="19" s="1"/>
  <c r="X1455" i="19" s="1"/>
  <c r="J1423" i="19"/>
  <c r="G1423" i="19" s="1"/>
  <c r="X1423" i="19" s="1"/>
  <c r="J1391" i="19"/>
  <c r="G1391" i="19" s="1"/>
  <c r="X1391" i="19" s="1"/>
  <c r="J1359" i="19"/>
  <c r="G1359" i="19" s="1"/>
  <c r="X1359" i="19" s="1"/>
  <c r="J1327" i="19"/>
  <c r="G1327" i="19" s="1"/>
  <c r="X1327" i="19" s="1"/>
  <c r="J1295" i="19"/>
  <c r="G1295" i="19" s="1"/>
  <c r="X1295" i="19" s="1"/>
  <c r="J1263" i="19"/>
  <c r="G1263" i="19" s="1"/>
  <c r="X1263" i="19" s="1"/>
  <c r="J1231" i="19"/>
  <c r="G1231" i="19" s="1"/>
  <c r="X1231" i="19" s="1"/>
  <c r="J1199" i="19"/>
  <c r="G1199" i="19" s="1"/>
  <c r="X1199" i="19" s="1"/>
  <c r="J1167" i="19"/>
  <c r="G1167" i="19" s="1"/>
  <c r="X1167" i="19" s="1"/>
  <c r="J1135" i="19"/>
  <c r="G1135" i="19" s="1"/>
  <c r="X1135" i="19" s="1"/>
  <c r="J1103" i="19"/>
  <c r="G1103" i="19" s="1"/>
  <c r="X1103" i="19" s="1"/>
  <c r="J1418" i="19"/>
  <c r="G1418" i="19" s="1"/>
  <c r="X1418" i="19" s="1"/>
  <c r="J1234" i="19"/>
  <c r="G1234" i="19" s="1"/>
  <c r="X1234" i="19" s="1"/>
  <c r="J1376" i="19"/>
  <c r="G1376" i="19" s="1"/>
  <c r="X1376" i="19" s="1"/>
  <c r="J1437" i="19"/>
  <c r="G1437" i="19" s="1"/>
  <c r="X1437" i="19" s="1"/>
  <c r="J1405" i="19"/>
  <c r="G1405" i="19" s="1"/>
  <c r="X1405" i="19" s="1"/>
  <c r="J1373" i="19"/>
  <c r="G1373" i="19" s="1"/>
  <c r="X1373" i="19" s="1"/>
  <c r="J1341" i="19"/>
  <c r="G1341" i="19" s="1"/>
  <c r="X1341" i="19" s="1"/>
  <c r="J1309" i="19"/>
  <c r="G1309" i="19" s="1"/>
  <c r="X1309" i="19" s="1"/>
  <c r="J1277" i="19"/>
  <c r="G1277" i="19" s="1"/>
  <c r="X1277" i="19" s="1"/>
  <c r="J1245" i="19"/>
  <c r="G1245" i="19" s="1"/>
  <c r="X1245" i="19" s="1"/>
  <c r="J1213" i="19"/>
  <c r="G1213" i="19" s="1"/>
  <c r="X1213" i="19" s="1"/>
  <c r="J1181" i="19"/>
  <c r="G1181" i="19" s="1"/>
  <c r="X1181" i="19" s="1"/>
  <c r="J1149" i="19"/>
  <c r="G1149" i="19" s="1"/>
  <c r="X1149" i="19" s="1"/>
  <c r="J1117" i="19"/>
  <c r="G1117" i="19" s="1"/>
  <c r="X1117" i="19" s="1"/>
  <c r="J1296" i="19"/>
  <c r="G1296" i="19" s="1"/>
  <c r="X1296" i="19" s="1"/>
  <c r="J1434" i="19"/>
  <c r="G1434" i="19" s="1"/>
  <c r="X1434" i="19" s="1"/>
  <c r="J1424" i="19"/>
  <c r="G1424" i="19" s="1"/>
  <c r="X1424" i="19" s="1"/>
  <c r="J1438" i="19"/>
  <c r="G1438" i="19" s="1"/>
  <c r="X1438" i="19" s="1"/>
  <c r="J1310" i="19"/>
  <c r="G1310" i="19" s="1"/>
  <c r="X1310" i="19" s="1"/>
  <c r="J1182" i="19"/>
  <c r="G1182" i="19" s="1"/>
  <c r="X1182" i="19" s="1"/>
  <c r="J1394" i="19"/>
  <c r="G1394" i="19" s="1"/>
  <c r="X1394" i="19" s="1"/>
  <c r="J1162" i="19"/>
  <c r="G1162" i="19" s="1"/>
  <c r="X1162" i="19" s="1"/>
  <c r="J1460" i="19"/>
  <c r="G1460" i="19" s="1"/>
  <c r="X1460" i="19" s="1"/>
  <c r="J1428" i="19"/>
  <c r="G1428" i="19" s="1"/>
  <c r="X1428" i="19" s="1"/>
  <c r="J1396" i="19"/>
  <c r="G1396" i="19" s="1"/>
  <c r="X1396" i="19" s="1"/>
  <c r="J1364" i="19"/>
  <c r="G1364" i="19" s="1"/>
  <c r="X1364" i="19" s="1"/>
  <c r="J1332" i="19"/>
  <c r="G1332" i="19" s="1"/>
  <c r="X1332" i="19" s="1"/>
  <c r="J1300" i="19"/>
  <c r="G1300" i="19" s="1"/>
  <c r="X1300" i="19" s="1"/>
  <c r="J1268" i="19"/>
  <c r="G1268" i="19" s="1"/>
  <c r="X1268" i="19" s="1"/>
  <c r="J1236" i="19"/>
  <c r="G1236" i="19" s="1"/>
  <c r="X1236" i="19" s="1"/>
  <c r="J1204" i="19"/>
  <c r="G1204" i="19" s="1"/>
  <c r="X1204" i="19" s="1"/>
  <c r="J1131" i="19"/>
  <c r="G1131" i="19" s="1"/>
  <c r="X1131" i="19" s="1"/>
  <c r="J1099" i="19"/>
  <c r="G1099" i="19" s="1"/>
  <c r="X1099" i="19" s="1"/>
  <c r="J1362" i="19"/>
  <c r="G1362" i="19" s="1"/>
  <c r="X1362" i="19" s="1"/>
  <c r="J1367" i="19"/>
  <c r="G1367" i="19" s="1"/>
  <c r="X1367" i="19" s="1"/>
  <c r="J1239" i="19"/>
  <c r="G1239" i="19" s="1"/>
  <c r="X1239" i="19" s="1"/>
  <c r="J1111" i="19"/>
  <c r="G1111" i="19" s="1"/>
  <c r="X1111" i="19" s="1"/>
  <c r="J1274" i="19"/>
  <c r="G1274" i="19" s="1"/>
  <c r="X1274" i="19" s="1"/>
  <c r="J1413" i="19"/>
  <c r="G1413" i="19" s="1"/>
  <c r="X1413" i="19" s="1"/>
  <c r="J1285" i="19"/>
  <c r="G1285" i="19" s="1"/>
  <c r="X1285" i="19" s="1"/>
  <c r="J1157" i="19"/>
  <c r="G1157" i="19" s="1"/>
  <c r="X1157" i="19" s="1"/>
  <c r="J1172" i="19"/>
  <c r="G1172" i="19" s="1"/>
  <c r="X1172" i="19" s="1"/>
  <c r="J1140" i="19"/>
  <c r="G1140" i="19" s="1"/>
  <c r="X1140" i="19" s="1"/>
  <c r="J1108" i="19"/>
  <c r="G1108" i="19" s="1"/>
  <c r="X1108" i="19" s="1"/>
  <c r="J1290" i="19"/>
  <c r="G1290" i="19" s="1"/>
  <c r="X1290" i="19" s="1"/>
  <c r="J1114" i="19"/>
  <c r="G1114" i="19" s="1"/>
  <c r="X1114" i="19" s="1"/>
  <c r="J1152" i="19"/>
  <c r="G1152" i="19" s="1"/>
  <c r="X1152" i="19" s="1"/>
  <c r="J1258" i="19"/>
  <c r="G1258" i="19" s="1"/>
  <c r="X1258" i="19" s="1"/>
  <c r="J1336" i="19"/>
  <c r="G1336" i="19" s="1"/>
  <c r="X1336" i="19" s="1"/>
  <c r="J1406" i="19"/>
  <c r="G1406" i="19" s="1"/>
  <c r="X1406" i="19" s="1"/>
  <c r="J1278" i="19"/>
  <c r="G1278" i="19" s="1"/>
  <c r="X1278" i="19" s="1"/>
  <c r="J1150" i="19"/>
  <c r="G1150" i="19" s="1"/>
  <c r="X1150" i="19" s="1"/>
  <c r="J1338" i="19"/>
  <c r="G1338" i="19" s="1"/>
  <c r="X1338" i="19" s="1"/>
  <c r="J1452" i="19"/>
  <c r="G1452" i="19" s="1"/>
  <c r="X1452" i="19" s="1"/>
  <c r="J1420" i="19"/>
  <c r="G1420" i="19" s="1"/>
  <c r="X1420" i="19" s="1"/>
  <c r="J1388" i="19"/>
  <c r="G1388" i="19" s="1"/>
  <c r="X1388" i="19" s="1"/>
  <c r="J1356" i="19"/>
  <c r="G1356" i="19" s="1"/>
  <c r="X1356" i="19" s="1"/>
  <c r="J1324" i="19"/>
  <c r="G1324" i="19" s="1"/>
  <c r="X1324" i="19" s="1"/>
  <c r="J1292" i="19"/>
  <c r="G1292" i="19" s="1"/>
  <c r="X1292" i="19" s="1"/>
  <c r="J1260" i="19"/>
  <c r="G1260" i="19" s="1"/>
  <c r="X1260" i="19" s="1"/>
  <c r="J1228" i="19"/>
  <c r="G1228" i="19" s="1"/>
  <c r="X1228" i="19" s="1"/>
  <c r="J1196" i="19"/>
  <c r="G1196" i="19" s="1"/>
  <c r="X1196" i="19" s="1"/>
  <c r="J1123" i="19"/>
  <c r="G1123" i="19" s="1"/>
  <c r="X1123" i="19" s="1"/>
  <c r="J1335" i="19"/>
  <c r="G1335" i="19" s="1"/>
  <c r="X1335" i="19" s="1"/>
  <c r="J1207" i="19"/>
  <c r="G1207" i="19" s="1"/>
  <c r="X1207" i="19" s="1"/>
  <c r="J1098" i="19"/>
  <c r="G1098" i="19" s="1"/>
  <c r="X1098" i="19" s="1"/>
  <c r="J1381" i="19"/>
  <c r="G1381" i="19" s="1"/>
  <c r="X1381" i="19" s="1"/>
  <c r="J1253" i="19"/>
  <c r="G1253" i="19" s="1"/>
  <c r="X1253" i="19" s="1"/>
  <c r="J1125" i="19"/>
  <c r="G1125" i="19" s="1"/>
  <c r="X1125" i="19" s="1"/>
  <c r="J1164" i="19"/>
  <c r="G1164" i="19" s="1"/>
  <c r="X1164" i="19" s="1"/>
  <c r="J1132" i="19"/>
  <c r="G1132" i="19" s="1"/>
  <c r="X1132" i="19" s="1"/>
  <c r="J1100" i="19"/>
  <c r="G1100" i="19" s="1"/>
  <c r="X1100" i="19" s="1"/>
  <c r="J1426" i="19"/>
  <c r="G1426" i="19" s="1"/>
  <c r="X1426" i="19" s="1"/>
  <c r="J1242" i="19"/>
  <c r="G1242" i="19" s="1"/>
  <c r="X1242" i="19" s="1"/>
  <c r="J1443" i="19"/>
  <c r="G1443" i="19" s="1"/>
  <c r="X1443" i="19" s="1"/>
  <c r="J1411" i="19"/>
  <c r="G1411" i="19" s="1"/>
  <c r="X1411" i="19" s="1"/>
  <c r="J1379" i="19"/>
  <c r="G1379" i="19" s="1"/>
  <c r="X1379" i="19" s="1"/>
  <c r="J1347" i="19"/>
  <c r="G1347" i="19" s="1"/>
  <c r="X1347" i="19" s="1"/>
  <c r="J1315" i="19"/>
  <c r="G1315" i="19" s="1"/>
  <c r="X1315" i="19" s="1"/>
  <c r="J1283" i="19"/>
  <c r="G1283" i="19" s="1"/>
  <c r="X1283" i="19" s="1"/>
  <c r="J1251" i="19"/>
  <c r="G1251" i="19" s="1"/>
  <c r="X1251" i="19" s="1"/>
  <c r="J1219" i="19"/>
  <c r="G1219" i="19" s="1"/>
  <c r="X1219" i="19" s="1"/>
  <c r="J1187" i="19"/>
  <c r="G1187" i="19" s="1"/>
  <c r="X1187" i="19" s="1"/>
  <c r="J1155" i="19"/>
  <c r="G1155" i="19" s="1"/>
  <c r="X1155" i="19" s="1"/>
  <c r="J1297" i="19"/>
  <c r="G1297" i="19" s="1"/>
  <c r="X1297" i="19" s="1"/>
  <c r="J1374" i="19"/>
  <c r="G1374" i="19" s="1"/>
  <c r="X1374" i="19" s="1"/>
  <c r="J1246" i="19"/>
  <c r="G1246" i="19" s="1"/>
  <c r="X1246" i="19" s="1"/>
  <c r="J1118" i="19"/>
  <c r="G1118" i="19" s="1"/>
  <c r="X1118" i="19" s="1"/>
  <c r="J1282" i="19"/>
  <c r="G1282" i="19" s="1"/>
  <c r="X1282" i="19" s="1"/>
  <c r="J1348" i="19"/>
  <c r="G1348" i="19" s="1"/>
  <c r="X1348" i="19" s="1"/>
  <c r="J1316" i="19"/>
  <c r="G1316" i="19" s="1"/>
  <c r="X1316" i="19" s="1"/>
  <c r="J1284" i="19"/>
  <c r="G1284" i="19" s="1"/>
  <c r="X1284" i="19" s="1"/>
  <c r="J1115" i="19"/>
  <c r="G1115" i="19" s="1"/>
  <c r="X1115" i="19" s="1"/>
  <c r="J1105" i="19"/>
  <c r="G1105" i="19" s="1"/>
  <c r="X1105" i="19" s="1"/>
  <c r="J1342" i="19"/>
  <c r="G1342" i="19" s="1"/>
  <c r="X1342" i="19" s="1"/>
  <c r="J1214" i="19"/>
  <c r="G1214" i="19" s="1"/>
  <c r="X1214" i="19" s="1"/>
  <c r="J1210" i="19"/>
  <c r="G1210" i="19" s="1"/>
  <c r="X1210" i="19" s="1"/>
  <c r="J1360" i="19"/>
  <c r="G1360" i="19" s="1"/>
  <c r="X1360" i="19" s="1"/>
  <c r="J1436" i="19"/>
  <c r="G1436" i="19" s="1"/>
  <c r="X1436" i="19" s="1"/>
  <c r="J1404" i="19"/>
  <c r="G1404" i="19" s="1"/>
  <c r="X1404" i="19" s="1"/>
  <c r="J1372" i="19"/>
  <c r="G1372" i="19" s="1"/>
  <c r="X1372" i="19" s="1"/>
  <c r="J1340" i="19"/>
  <c r="G1340" i="19" s="1"/>
  <c r="X1340" i="19" s="1"/>
  <c r="J1308" i="19"/>
  <c r="G1308" i="19" s="1"/>
  <c r="X1308" i="19" s="1"/>
  <c r="J1276" i="19"/>
  <c r="G1276" i="19" s="1"/>
  <c r="X1276" i="19" s="1"/>
  <c r="J1244" i="19"/>
  <c r="G1244" i="19" s="1"/>
  <c r="X1244" i="19" s="1"/>
  <c r="J1212" i="19"/>
  <c r="G1212" i="19" s="1"/>
  <c r="X1212" i="19" s="1"/>
  <c r="J1180" i="19"/>
  <c r="G1180" i="19" s="1"/>
  <c r="X1180" i="19" s="1"/>
  <c r="J1139" i="19"/>
  <c r="G1139" i="19" s="1"/>
  <c r="X1139" i="19" s="1"/>
  <c r="J1107" i="19"/>
  <c r="G1107" i="19" s="1"/>
  <c r="X1107" i="19" s="1"/>
  <c r="J1175" i="19"/>
  <c r="G1175" i="19" s="1"/>
  <c r="X1175" i="19" s="1"/>
  <c r="J1349" i="19"/>
  <c r="G1349" i="19" s="1"/>
  <c r="X1349" i="19" s="1"/>
  <c r="J1380" i="19"/>
  <c r="G1380" i="19" s="1"/>
  <c r="X1380" i="19" s="1"/>
  <c r="J1252" i="19"/>
  <c r="G1252" i="19" s="1"/>
  <c r="X1252" i="19" s="1"/>
  <c r="J1124" i="19"/>
  <c r="G1124" i="19" s="1"/>
  <c r="X1124" i="19" s="1"/>
  <c r="J1395" i="19"/>
  <c r="G1395" i="19" s="1"/>
  <c r="X1395" i="19" s="1"/>
  <c r="J1307" i="19"/>
  <c r="G1307" i="19" s="1"/>
  <c r="X1307" i="19" s="1"/>
  <c r="J1227" i="19"/>
  <c r="G1227" i="19" s="1"/>
  <c r="X1227" i="19" s="1"/>
  <c r="J1444" i="19"/>
  <c r="G1444" i="19" s="1"/>
  <c r="X1444" i="19" s="1"/>
  <c r="J1179" i="19"/>
  <c r="G1179" i="19" s="1"/>
  <c r="X1179" i="19" s="1"/>
  <c r="J1427" i="19"/>
  <c r="G1427" i="19" s="1"/>
  <c r="X1427" i="19" s="1"/>
  <c r="J1143" i="19"/>
  <c r="G1143" i="19" s="1"/>
  <c r="X1143" i="19" s="1"/>
  <c r="J1317" i="19"/>
  <c r="G1317" i="19" s="1"/>
  <c r="X1317" i="19" s="1"/>
  <c r="J1116" i="19"/>
  <c r="G1116" i="19" s="1"/>
  <c r="X1116" i="19" s="1"/>
  <c r="J1387" i="19"/>
  <c r="G1387" i="19" s="1"/>
  <c r="X1387" i="19" s="1"/>
  <c r="J1299" i="19"/>
  <c r="G1299" i="19" s="1"/>
  <c r="X1299" i="19" s="1"/>
  <c r="J1211" i="19"/>
  <c r="G1211" i="19" s="1"/>
  <c r="X1211" i="19" s="1"/>
  <c r="J1431" i="19"/>
  <c r="G1431" i="19" s="1"/>
  <c r="X1431" i="19" s="1"/>
  <c r="J1330" i="19"/>
  <c r="G1330" i="19" s="1"/>
  <c r="X1330" i="19" s="1"/>
  <c r="J1221" i="19"/>
  <c r="G1221" i="19" s="1"/>
  <c r="X1221" i="19" s="1"/>
  <c r="J1220" i="19"/>
  <c r="G1220" i="19" s="1"/>
  <c r="X1220" i="19" s="1"/>
  <c r="J1459" i="19"/>
  <c r="G1459" i="19" s="1"/>
  <c r="X1459" i="19" s="1"/>
  <c r="J1371" i="19"/>
  <c r="G1371" i="19" s="1"/>
  <c r="X1371" i="19" s="1"/>
  <c r="J1291" i="19"/>
  <c r="G1291" i="19" s="1"/>
  <c r="X1291" i="19" s="1"/>
  <c r="J1203" i="19"/>
  <c r="G1203" i="19" s="1"/>
  <c r="X1203" i="19" s="1"/>
  <c r="J1259" i="19"/>
  <c r="G1259" i="19" s="1"/>
  <c r="X1259" i="19" s="1"/>
  <c r="J1458" i="19"/>
  <c r="G1458" i="19" s="1"/>
  <c r="X1458" i="19" s="1"/>
  <c r="J1189" i="19"/>
  <c r="G1189" i="19" s="1"/>
  <c r="X1189" i="19" s="1"/>
  <c r="J1451" i="19"/>
  <c r="G1451" i="19" s="1"/>
  <c r="X1451" i="19" s="1"/>
  <c r="J1363" i="19"/>
  <c r="G1363" i="19" s="1"/>
  <c r="X1363" i="19" s="1"/>
  <c r="J1275" i="19"/>
  <c r="G1275" i="19" s="1"/>
  <c r="X1275" i="19" s="1"/>
  <c r="J1195" i="19"/>
  <c r="G1195" i="19" s="1"/>
  <c r="X1195" i="19" s="1"/>
  <c r="J1289" i="19"/>
  <c r="G1289" i="19" s="1"/>
  <c r="X1289" i="19" s="1"/>
  <c r="J1378" i="19"/>
  <c r="G1378" i="19" s="1"/>
  <c r="X1378" i="19" s="1"/>
  <c r="J1267" i="19"/>
  <c r="G1267" i="19" s="1"/>
  <c r="X1267" i="19" s="1"/>
  <c r="J1303" i="19"/>
  <c r="G1303" i="19" s="1"/>
  <c r="X1303" i="19" s="1"/>
  <c r="J1412" i="19"/>
  <c r="G1412" i="19" s="1"/>
  <c r="X1412" i="19" s="1"/>
  <c r="J1156" i="19"/>
  <c r="G1156" i="19" s="1"/>
  <c r="X1156" i="19" s="1"/>
  <c r="J1202" i="19"/>
  <c r="G1202" i="19" s="1"/>
  <c r="X1202" i="19" s="1"/>
  <c r="J1419" i="19"/>
  <c r="G1419" i="19" s="1"/>
  <c r="X1419" i="19" s="1"/>
  <c r="J1331" i="19"/>
  <c r="G1331" i="19" s="1"/>
  <c r="X1331" i="19" s="1"/>
  <c r="J1243" i="19"/>
  <c r="G1243" i="19" s="1"/>
  <c r="X1243" i="19" s="1"/>
  <c r="J1163" i="19"/>
  <c r="G1163" i="19" s="1"/>
  <c r="X1163" i="19" s="1"/>
  <c r="J1188" i="19"/>
  <c r="G1188" i="19" s="1"/>
  <c r="X1188" i="19" s="1"/>
  <c r="J1355" i="19"/>
  <c r="G1355" i="19" s="1"/>
  <c r="X1355" i="19" s="1"/>
  <c r="J1399" i="19"/>
  <c r="G1399" i="19" s="1"/>
  <c r="X1399" i="19" s="1"/>
  <c r="J1171" i="19"/>
  <c r="G1171" i="19" s="1"/>
  <c r="X1171" i="19" s="1"/>
  <c r="J1271" i="19"/>
  <c r="G1271" i="19" s="1"/>
  <c r="X1271" i="19" s="1"/>
  <c r="J1445" i="19"/>
  <c r="G1445" i="19" s="1"/>
  <c r="X1445" i="19" s="1"/>
  <c r="J1148" i="19"/>
  <c r="G1148" i="19" s="1"/>
  <c r="X1148" i="19" s="1"/>
  <c r="J1154" i="19"/>
  <c r="G1154" i="19" s="1"/>
  <c r="X1154" i="19" s="1"/>
  <c r="J1403" i="19"/>
  <c r="G1403" i="19" s="1"/>
  <c r="X1403" i="19" s="1"/>
  <c r="J1323" i="19"/>
  <c r="G1323" i="19" s="1"/>
  <c r="X1323" i="19" s="1"/>
  <c r="J1235" i="19"/>
  <c r="G1235" i="19" s="1"/>
  <c r="X1235" i="19" s="1"/>
  <c r="J1147" i="19"/>
  <c r="G1147" i="19" s="1"/>
  <c r="X1147" i="19" s="1"/>
  <c r="J1435" i="19"/>
  <c r="G1435" i="19" s="1"/>
  <c r="X1435" i="19" s="1"/>
  <c r="J1339" i="19"/>
  <c r="G1339" i="19" s="1"/>
  <c r="X1339" i="19" s="1"/>
  <c r="I2097" i="19"/>
  <c r="I1905" i="19"/>
  <c r="I2033" i="19"/>
  <c r="I1969" i="19"/>
  <c r="I1841" i="19"/>
  <c r="I2161" i="19"/>
  <c r="I2066" i="19"/>
  <c r="I1882" i="19"/>
  <c r="I1833" i="19"/>
  <c r="I1962" i="19"/>
  <c r="I2130" i="19"/>
  <c r="I2104" i="19"/>
  <c r="I1952" i="19"/>
  <c r="I1840" i="19"/>
  <c r="I2026" i="19"/>
  <c r="I1922" i="19"/>
  <c r="I2154" i="19"/>
  <c r="I2153" i="19"/>
  <c r="I2064" i="19"/>
  <c r="I1928" i="19"/>
  <c r="I2145" i="19"/>
  <c r="I1930" i="19"/>
  <c r="I1961" i="19"/>
  <c r="I2018" i="19"/>
  <c r="I1953" i="19"/>
  <c r="I1897" i="19"/>
  <c r="I2144" i="19"/>
  <c r="I1992" i="19"/>
  <c r="I1856" i="19"/>
  <c r="I1889" i="19"/>
  <c r="I2074" i="19"/>
  <c r="I2191" i="19"/>
  <c r="I2159" i="19"/>
  <c r="I2127" i="19"/>
  <c r="I2095" i="19"/>
  <c r="I2063" i="19"/>
  <c r="I2031" i="19"/>
  <c r="I1999" i="19"/>
  <c r="I1967" i="19"/>
  <c r="I1935" i="19"/>
  <c r="I1903" i="19"/>
  <c r="I1871" i="19"/>
  <c r="I1839" i="19"/>
  <c r="I2170" i="19"/>
  <c r="I1914" i="19"/>
  <c r="I2136" i="19"/>
  <c r="I2024" i="19"/>
  <c r="I1944" i="19"/>
  <c r="I2173" i="19"/>
  <c r="I2141" i="19"/>
  <c r="I2109" i="19"/>
  <c r="I2077" i="19"/>
  <c r="I2045" i="19"/>
  <c r="I2013" i="19"/>
  <c r="I1981" i="19"/>
  <c r="I1949" i="19"/>
  <c r="I1917" i="19"/>
  <c r="I1885" i="19"/>
  <c r="I1853" i="19"/>
  <c r="I2032" i="19"/>
  <c r="I1994" i="19"/>
  <c r="I2192" i="19"/>
  <c r="I2096" i="19"/>
  <c r="I2016" i="19"/>
  <c r="I1912" i="19"/>
  <c r="I1832" i="19"/>
  <c r="I2190" i="19"/>
  <c r="I2158" i="19"/>
  <c r="I2126" i="19"/>
  <c r="I2094" i="19"/>
  <c r="I2062" i="19"/>
  <c r="I2030" i="19"/>
  <c r="I1998" i="19"/>
  <c r="I1966" i="19"/>
  <c r="I1934" i="19"/>
  <c r="I1902" i="19"/>
  <c r="I1870" i="19"/>
  <c r="I1838" i="19"/>
  <c r="I2129" i="19"/>
  <c r="I2089" i="19"/>
  <c r="I1866" i="19"/>
  <c r="I2183" i="19"/>
  <c r="I2151" i="19"/>
  <c r="I2119" i="19"/>
  <c r="I2087" i="19"/>
  <c r="I2055" i="19"/>
  <c r="I2023" i="19"/>
  <c r="I1991" i="19"/>
  <c r="I1959" i="19"/>
  <c r="I1927" i="19"/>
  <c r="I1895" i="19"/>
  <c r="I1863" i="19"/>
  <c r="I1831" i="19"/>
  <c r="I2122" i="19"/>
  <c r="I2065" i="19"/>
  <c r="I2050" i="19"/>
  <c r="I1874" i="19"/>
  <c r="I2112" i="19"/>
  <c r="I2000" i="19"/>
  <c r="I1920" i="19"/>
  <c r="I2165" i="19"/>
  <c r="I2133" i="19"/>
  <c r="I2101" i="19"/>
  <c r="I2069" i="19"/>
  <c r="I2037" i="19"/>
  <c r="I2005" i="19"/>
  <c r="I1973" i="19"/>
  <c r="I1941" i="19"/>
  <c r="I1909" i="19"/>
  <c r="I1877" i="19"/>
  <c r="I1845" i="19"/>
  <c r="I2025" i="19"/>
  <c r="I1896" i="19"/>
  <c r="I2137" i="19"/>
  <c r="I1946" i="19"/>
  <c r="I2168" i="19"/>
  <c r="I2072" i="19"/>
  <c r="I1984" i="19"/>
  <c r="I1904" i="19"/>
  <c r="I2182" i="19"/>
  <c r="I2150" i="19"/>
  <c r="I2118" i="19"/>
  <c r="I2086" i="19"/>
  <c r="I2054" i="19"/>
  <c r="I2022" i="19"/>
  <c r="I1990" i="19"/>
  <c r="I1958" i="19"/>
  <c r="I1926" i="19"/>
  <c r="I1894" i="19"/>
  <c r="I1862" i="19"/>
  <c r="I1830" i="19"/>
  <c r="I2001" i="19"/>
  <c r="I2178" i="19"/>
  <c r="I1986" i="19"/>
  <c r="I2081" i="19"/>
  <c r="I2167" i="19"/>
  <c r="I2135" i="19"/>
  <c r="I2103" i="19"/>
  <c r="I2071" i="19"/>
  <c r="I2039" i="19"/>
  <c r="I2007" i="19"/>
  <c r="I1975" i="19"/>
  <c r="I1943" i="19"/>
  <c r="I1911" i="19"/>
  <c r="I1879" i="19"/>
  <c r="I1847" i="19"/>
  <c r="I1945" i="19"/>
  <c r="I2138" i="19"/>
  <c r="I1954" i="19"/>
  <c r="I2160" i="19"/>
  <c r="I2056" i="19"/>
  <c r="I1960" i="19"/>
  <c r="I2181" i="19"/>
  <c r="I2149" i="19"/>
  <c r="I2117" i="19"/>
  <c r="I2085" i="19"/>
  <c r="I2053" i="19"/>
  <c r="I2021" i="19"/>
  <c r="I1989" i="19"/>
  <c r="I1957" i="19"/>
  <c r="I1925" i="19"/>
  <c r="I1893" i="19"/>
  <c r="I1861" i="19"/>
  <c r="I1829" i="19"/>
  <c r="I2184" i="19"/>
  <c r="I2017" i="19"/>
  <c r="I1881" i="19"/>
  <c r="I2042" i="19"/>
  <c r="I1858" i="19"/>
  <c r="I2120" i="19"/>
  <c r="I2040" i="19"/>
  <c r="I1936" i="19"/>
  <c r="I1848" i="19"/>
  <c r="I2166" i="19"/>
  <c r="I2134" i="19"/>
  <c r="I2102" i="19"/>
  <c r="I2070" i="19"/>
  <c r="I2038" i="19"/>
  <c r="I2006" i="19"/>
  <c r="I1974" i="19"/>
  <c r="I1942" i="19"/>
  <c r="I1910" i="19"/>
  <c r="I1878" i="19"/>
  <c r="I1846" i="19"/>
  <c r="I2090" i="19"/>
  <c r="I2143" i="19"/>
  <c r="I2015" i="19"/>
  <c r="I1887" i="19"/>
  <c r="I2082" i="19"/>
  <c r="I2002" i="19"/>
  <c r="I1888" i="19"/>
  <c r="I2189" i="19"/>
  <c r="I2061" i="19"/>
  <c r="I1933" i="19"/>
  <c r="I1929" i="19"/>
  <c r="I2162" i="19"/>
  <c r="I2058" i="19"/>
  <c r="I1890" i="19"/>
  <c r="I2163" i="19"/>
  <c r="I2131" i="19"/>
  <c r="I2099" i="19"/>
  <c r="I2067" i="19"/>
  <c r="I2035" i="19"/>
  <c r="I2003" i="19"/>
  <c r="I1971" i="19"/>
  <c r="I1939" i="19"/>
  <c r="I1907" i="19"/>
  <c r="I1875" i="19"/>
  <c r="I1843" i="19"/>
  <c r="I1968" i="19"/>
  <c r="I2078" i="19"/>
  <c r="I1950" i="19"/>
  <c r="I1865" i="19"/>
  <c r="I1906" i="19"/>
  <c r="I2080" i="19"/>
  <c r="I2164" i="19"/>
  <c r="I2132" i="19"/>
  <c r="I2100" i="19"/>
  <c r="I2068" i="19"/>
  <c r="I2036" i="19"/>
  <c r="I2004" i="19"/>
  <c r="I1972" i="19"/>
  <c r="I1940" i="19"/>
  <c r="I1908" i="19"/>
  <c r="I1876" i="19"/>
  <c r="I1844" i="19"/>
  <c r="I2177" i="19"/>
  <c r="I2186" i="19"/>
  <c r="I2111" i="19"/>
  <c r="I1983" i="19"/>
  <c r="I1855" i="19"/>
  <c r="I1834" i="19"/>
  <c r="I2157" i="19"/>
  <c r="I2029" i="19"/>
  <c r="I1901" i="19"/>
  <c r="I2098" i="19"/>
  <c r="I2113" i="19"/>
  <c r="I2010" i="19"/>
  <c r="I1842" i="19"/>
  <c r="I2187" i="19"/>
  <c r="I2155" i="19"/>
  <c r="I2123" i="19"/>
  <c r="I2091" i="19"/>
  <c r="I2059" i="19"/>
  <c r="I2027" i="19"/>
  <c r="I1995" i="19"/>
  <c r="I1963" i="19"/>
  <c r="I1931" i="19"/>
  <c r="I1899" i="19"/>
  <c r="I1867" i="19"/>
  <c r="I1835" i="19"/>
  <c r="I1898" i="19"/>
  <c r="I1864" i="19"/>
  <c r="I2174" i="19"/>
  <c r="I2046" i="19"/>
  <c r="I1918" i="19"/>
  <c r="I1850" i="19"/>
  <c r="I2008" i="19"/>
  <c r="I2188" i="19"/>
  <c r="I2156" i="19"/>
  <c r="I2124" i="19"/>
  <c r="I2092" i="19"/>
  <c r="I2060" i="19"/>
  <c r="I2028" i="19"/>
  <c r="I1996" i="19"/>
  <c r="I1964" i="19"/>
  <c r="I1932" i="19"/>
  <c r="I1900" i="19"/>
  <c r="I1868" i="19"/>
  <c r="I1836" i="19"/>
  <c r="I2049" i="19"/>
  <c r="I2146" i="19"/>
  <c r="I2079" i="19"/>
  <c r="I1951" i="19"/>
  <c r="I2088" i="19"/>
  <c r="I2125" i="19"/>
  <c r="I1997" i="19"/>
  <c r="I1869" i="19"/>
  <c r="I2185" i="19"/>
  <c r="I2020" i="19"/>
  <c r="I1988" i="19"/>
  <c r="I1956" i="19"/>
  <c r="I1924" i="19"/>
  <c r="I1892" i="19"/>
  <c r="I1985" i="19"/>
  <c r="I1978" i="19"/>
  <c r="I2179" i="19"/>
  <c r="I2147" i="19"/>
  <c r="I2115" i="19"/>
  <c r="I2083" i="19"/>
  <c r="I2051" i="19"/>
  <c r="I2019" i="19"/>
  <c r="I1987" i="19"/>
  <c r="I1955" i="19"/>
  <c r="I1923" i="19"/>
  <c r="I1891" i="19"/>
  <c r="I1859" i="19"/>
  <c r="I2175" i="19"/>
  <c r="I2047" i="19"/>
  <c r="I1919" i="19"/>
  <c r="I2073" i="19"/>
  <c r="I1937" i="19"/>
  <c r="I1976" i="19"/>
  <c r="I2093" i="19"/>
  <c r="I1965" i="19"/>
  <c r="I1837" i="19"/>
  <c r="I2057" i="19"/>
  <c r="I1857" i="19"/>
  <c r="I1938" i="19"/>
  <c r="I1872" i="19"/>
  <c r="I2171" i="19"/>
  <c r="I2139" i="19"/>
  <c r="I2107" i="19"/>
  <c r="I2075" i="19"/>
  <c r="I2043" i="19"/>
  <c r="I2011" i="19"/>
  <c r="I1979" i="19"/>
  <c r="I1947" i="19"/>
  <c r="I1915" i="19"/>
  <c r="I1883" i="19"/>
  <c r="I1851" i="19"/>
  <c r="I2014" i="19"/>
  <c r="I2176" i="19"/>
  <c r="I2148" i="19"/>
  <c r="I2041" i="19"/>
  <c r="I2084" i="19"/>
  <c r="I2106" i="19"/>
  <c r="I1873" i="19"/>
  <c r="I1948" i="19"/>
  <c r="I2114" i="19"/>
  <c r="I1982" i="19"/>
  <c r="I2128" i="19"/>
  <c r="I2140" i="19"/>
  <c r="I2012" i="19"/>
  <c r="I1884" i="19"/>
  <c r="I1977" i="19"/>
  <c r="I1886" i="19"/>
  <c r="I2034" i="19"/>
  <c r="I1880" i="19"/>
  <c r="I2116" i="19"/>
  <c r="I1860" i="19"/>
  <c r="I1913" i="19"/>
  <c r="I2076" i="19"/>
  <c r="I1854" i="19"/>
  <c r="I1970" i="19"/>
  <c r="I2108" i="19"/>
  <c r="I1980" i="19"/>
  <c r="I1852" i="19"/>
  <c r="I1849" i="19"/>
  <c r="I1828" i="19"/>
  <c r="I2152" i="19"/>
  <c r="I2142" i="19"/>
  <c r="I2121" i="19"/>
  <c r="I2180" i="19"/>
  <c r="I2052" i="19"/>
  <c r="I2169" i="19"/>
  <c r="I1921" i="19"/>
  <c r="I2009" i="19"/>
  <c r="I2048" i="19"/>
  <c r="I2110" i="19"/>
  <c r="I1993" i="19"/>
  <c r="I2172" i="19"/>
  <c r="I2044" i="19"/>
  <c r="I1916" i="19"/>
  <c r="I2105" i="19"/>
  <c r="AG4" i="19"/>
  <c r="AG10" i="19"/>
  <c r="I1393" i="19"/>
  <c r="I1329" i="19"/>
  <c r="I1265" i="19"/>
  <c r="I1201" i="19"/>
  <c r="I1457" i="19"/>
  <c r="I1314" i="19"/>
  <c r="I1146" i="19"/>
  <c r="I1321" i="19"/>
  <c r="I1298" i="19"/>
  <c r="I1313" i="19"/>
  <c r="I1147" i="19"/>
  <c r="I1153" i="19"/>
  <c r="I1121" i="19"/>
  <c r="I1257" i="19"/>
  <c r="I1440" i="19"/>
  <c r="I1352" i="19"/>
  <c r="I1312" i="19"/>
  <c r="I1280" i="19"/>
  <c r="I1232" i="19"/>
  <c r="I1200" i="19"/>
  <c r="I1168" i="19"/>
  <c r="I1136" i="19"/>
  <c r="I1104" i="19"/>
  <c r="I1249" i="19"/>
  <c r="I1442" i="19"/>
  <c r="I1266" i="19"/>
  <c r="I1106" i="19"/>
  <c r="I1193" i="19"/>
  <c r="I1450" i="19"/>
  <c r="I1250" i="19"/>
  <c r="I1185" i="19"/>
  <c r="I1145" i="19"/>
  <c r="I1113" i="19"/>
  <c r="I1416" i="19"/>
  <c r="I1344" i="19"/>
  <c r="I1304" i="19"/>
  <c r="I1272" i="19"/>
  <c r="I1224" i="19"/>
  <c r="I1192" i="19"/>
  <c r="I1160" i="19"/>
  <c r="I1128" i="19"/>
  <c r="I1362" i="19"/>
  <c r="I1194" i="19"/>
  <c r="I1449" i="19"/>
  <c r="I1354" i="19"/>
  <c r="I1122" i="19"/>
  <c r="I1441" i="19"/>
  <c r="I1161" i="19"/>
  <c r="I1129" i="19"/>
  <c r="I1385" i="19"/>
  <c r="I1456" i="19"/>
  <c r="I1384" i="19"/>
  <c r="I1320" i="19"/>
  <c r="I1288" i="19"/>
  <c r="I1240" i="19"/>
  <c r="I1208" i="19"/>
  <c r="I1176" i="19"/>
  <c r="I1144" i="19"/>
  <c r="I1112" i="19"/>
  <c r="I1377" i="19"/>
  <c r="I1178" i="19"/>
  <c r="I1455" i="19"/>
  <c r="I1423" i="19"/>
  <c r="I1391" i="19"/>
  <c r="I1359" i="19"/>
  <c r="I1327" i="19"/>
  <c r="I1295" i="19"/>
  <c r="I1263" i="19"/>
  <c r="I1231" i="19"/>
  <c r="I1199" i="19"/>
  <c r="I1167" i="19"/>
  <c r="I1135" i="19"/>
  <c r="I1103" i="19"/>
  <c r="I1305" i="19"/>
  <c r="I1418" i="19"/>
  <c r="I1234" i="19"/>
  <c r="I1376" i="19"/>
  <c r="I1437" i="19"/>
  <c r="I1405" i="19"/>
  <c r="I1373" i="19"/>
  <c r="I1341" i="19"/>
  <c r="I1309" i="19"/>
  <c r="I1277" i="19"/>
  <c r="I1245" i="19"/>
  <c r="I1213" i="19"/>
  <c r="I1181" i="19"/>
  <c r="I1149" i="19"/>
  <c r="I1117" i="19"/>
  <c r="I1169" i="19"/>
  <c r="I1400" i="19"/>
  <c r="I1216" i="19"/>
  <c r="I1241" i="19"/>
  <c r="I1346" i="19"/>
  <c r="I1170" i="19"/>
  <c r="I1448" i="19"/>
  <c r="I1392" i="19"/>
  <c r="I1454" i="19"/>
  <c r="I1422" i="19"/>
  <c r="I1390" i="19"/>
  <c r="I1358" i="19"/>
  <c r="I1326" i="19"/>
  <c r="I1294" i="19"/>
  <c r="I1262" i="19"/>
  <c r="I1230" i="19"/>
  <c r="I1198" i="19"/>
  <c r="I1166" i="19"/>
  <c r="I1134" i="19"/>
  <c r="I1102" i="19"/>
  <c r="I1447" i="19"/>
  <c r="I1415" i="19"/>
  <c r="I1383" i="19"/>
  <c r="I1351" i="19"/>
  <c r="I1319" i="19"/>
  <c r="I1287" i="19"/>
  <c r="I1255" i="19"/>
  <c r="I1223" i="19"/>
  <c r="I1191" i="19"/>
  <c r="I1159" i="19"/>
  <c r="I1127" i="19"/>
  <c r="I1177" i="19"/>
  <c r="I1370" i="19"/>
  <c r="I1186" i="19"/>
  <c r="I1461" i="19"/>
  <c r="I1429" i="19"/>
  <c r="I1397" i="19"/>
  <c r="I1365" i="19"/>
  <c r="I1333" i="19"/>
  <c r="I1301" i="19"/>
  <c r="I1269" i="19"/>
  <c r="I1237" i="19"/>
  <c r="I1205" i="19"/>
  <c r="I1173" i="19"/>
  <c r="I1141" i="19"/>
  <c r="I1109" i="19"/>
  <c r="I1137" i="19"/>
  <c r="I1328" i="19"/>
  <c r="I1184" i="19"/>
  <c r="I1264" i="19"/>
  <c r="I1306" i="19"/>
  <c r="I1130" i="19"/>
  <c r="I1432" i="19"/>
  <c r="I1368" i="19"/>
  <c r="I1446" i="19"/>
  <c r="I1414" i="19"/>
  <c r="I1382" i="19"/>
  <c r="I1350" i="19"/>
  <c r="I1318" i="19"/>
  <c r="I1286" i="19"/>
  <c r="I1254" i="19"/>
  <c r="I1222" i="19"/>
  <c r="I1190" i="19"/>
  <c r="I1158" i="19"/>
  <c r="I1126" i="19"/>
  <c r="I1226" i="19"/>
  <c r="I1402" i="19"/>
  <c r="I1431" i="19"/>
  <c r="I1399" i="19"/>
  <c r="I1367" i="19"/>
  <c r="I1335" i="19"/>
  <c r="I1303" i="19"/>
  <c r="I1271" i="19"/>
  <c r="I1239" i="19"/>
  <c r="I1207" i="19"/>
  <c r="I1175" i="19"/>
  <c r="I1143" i="19"/>
  <c r="I1111" i="19"/>
  <c r="I1433" i="19"/>
  <c r="I1297" i="19"/>
  <c r="I1458" i="19"/>
  <c r="I1274" i="19"/>
  <c r="I1098" i="19"/>
  <c r="I1445" i="19"/>
  <c r="I1413" i="19"/>
  <c r="I1381" i="19"/>
  <c r="I1349" i="19"/>
  <c r="I1317" i="19"/>
  <c r="I1285" i="19"/>
  <c r="I1253" i="19"/>
  <c r="I1221" i="19"/>
  <c r="I1189" i="19"/>
  <c r="I1157" i="19"/>
  <c r="I1125" i="19"/>
  <c r="I1248" i="19"/>
  <c r="I1120" i="19"/>
  <c r="I1369" i="19"/>
  <c r="I1386" i="19"/>
  <c r="I1218" i="19"/>
  <c r="I1408" i="19"/>
  <c r="I1256" i="19"/>
  <c r="I1462" i="19"/>
  <c r="I1430" i="19"/>
  <c r="I1398" i="19"/>
  <c r="I1366" i="19"/>
  <c r="I1334" i="19"/>
  <c r="I1302" i="19"/>
  <c r="I1270" i="19"/>
  <c r="I1238" i="19"/>
  <c r="I1206" i="19"/>
  <c r="I1174" i="19"/>
  <c r="I1142" i="19"/>
  <c r="I1110" i="19"/>
  <c r="I1233" i="19"/>
  <c r="I1410" i="19"/>
  <c r="I1375" i="19"/>
  <c r="I1247" i="19"/>
  <c r="I1119" i="19"/>
  <c r="I1425" i="19"/>
  <c r="I1322" i="19"/>
  <c r="I1421" i="19"/>
  <c r="I1293" i="19"/>
  <c r="I1165" i="19"/>
  <c r="I1417" i="19"/>
  <c r="I1172" i="19"/>
  <c r="I1140" i="19"/>
  <c r="I1108" i="19"/>
  <c r="I1217" i="19"/>
  <c r="I1330" i="19"/>
  <c r="I1154" i="19"/>
  <c r="I1459" i="19"/>
  <c r="I1427" i="19"/>
  <c r="I1395" i="19"/>
  <c r="I1363" i="19"/>
  <c r="I1331" i="19"/>
  <c r="I1299" i="19"/>
  <c r="I1267" i="19"/>
  <c r="I1235" i="19"/>
  <c r="I1203" i="19"/>
  <c r="I1171" i="19"/>
  <c r="I1296" i="19"/>
  <c r="I1434" i="19"/>
  <c r="I1424" i="19"/>
  <c r="I1438" i="19"/>
  <c r="I1310" i="19"/>
  <c r="I1182" i="19"/>
  <c r="I1361" i="19"/>
  <c r="I1353" i="19"/>
  <c r="I1394" i="19"/>
  <c r="I1162" i="19"/>
  <c r="I1460" i="19"/>
  <c r="I1428" i="19"/>
  <c r="I1396" i="19"/>
  <c r="I1364" i="19"/>
  <c r="I1332" i="19"/>
  <c r="I1300" i="19"/>
  <c r="I1268" i="19"/>
  <c r="I1236" i="19"/>
  <c r="I1204" i="19"/>
  <c r="I1343" i="19"/>
  <c r="I1215" i="19"/>
  <c r="I1138" i="19"/>
  <c r="I1389" i="19"/>
  <c r="I1261" i="19"/>
  <c r="I1133" i="19"/>
  <c r="I1289" i="19"/>
  <c r="I1164" i="19"/>
  <c r="I1132" i="19"/>
  <c r="I1100" i="19"/>
  <c r="I1290" i="19"/>
  <c r="I1114" i="19"/>
  <c r="I1451" i="19"/>
  <c r="I1419" i="19"/>
  <c r="I1387" i="19"/>
  <c r="I1355" i="19"/>
  <c r="I1323" i="19"/>
  <c r="I1291" i="19"/>
  <c r="I1259" i="19"/>
  <c r="I1227" i="19"/>
  <c r="I1195" i="19"/>
  <c r="I1163" i="19"/>
  <c r="I1152" i="19"/>
  <c r="I1258" i="19"/>
  <c r="I1336" i="19"/>
  <c r="I1406" i="19"/>
  <c r="I1278" i="19"/>
  <c r="I1150" i="19"/>
  <c r="I1225" i="19"/>
  <c r="I1338" i="19"/>
  <c r="I1452" i="19"/>
  <c r="I1420" i="19"/>
  <c r="I1388" i="19"/>
  <c r="I1356" i="19"/>
  <c r="I1324" i="19"/>
  <c r="I1292" i="19"/>
  <c r="I1260" i="19"/>
  <c r="I1228" i="19"/>
  <c r="I1196" i="19"/>
  <c r="I1123" i="19"/>
  <c r="I1439" i="19"/>
  <c r="I1311" i="19"/>
  <c r="I1183" i="19"/>
  <c r="I1357" i="19"/>
  <c r="I1229" i="19"/>
  <c r="I1101" i="19"/>
  <c r="I1444" i="19"/>
  <c r="I1412" i="19"/>
  <c r="I1380" i="19"/>
  <c r="I1252" i="19"/>
  <c r="I1220" i="19"/>
  <c r="I1188" i="19"/>
  <c r="I1156" i="19"/>
  <c r="I1124" i="19"/>
  <c r="I1426" i="19"/>
  <c r="I1242" i="19"/>
  <c r="I1443" i="19"/>
  <c r="I1411" i="19"/>
  <c r="I1379" i="19"/>
  <c r="I1347" i="19"/>
  <c r="I1315" i="19"/>
  <c r="I1283" i="19"/>
  <c r="I1251" i="19"/>
  <c r="I1219" i="19"/>
  <c r="I1187" i="19"/>
  <c r="I1155" i="19"/>
  <c r="I1407" i="19"/>
  <c r="I1279" i="19"/>
  <c r="I1151" i="19"/>
  <c r="I1453" i="19"/>
  <c r="I1325" i="19"/>
  <c r="I1197" i="19"/>
  <c r="I1148" i="19"/>
  <c r="I1116" i="19"/>
  <c r="I1345" i="19"/>
  <c r="I1378" i="19"/>
  <c r="I1202" i="19"/>
  <c r="I1435" i="19"/>
  <c r="I1403" i="19"/>
  <c r="I1371" i="19"/>
  <c r="I1339" i="19"/>
  <c r="I1307" i="19"/>
  <c r="I1275" i="19"/>
  <c r="I1243" i="19"/>
  <c r="I1211" i="19"/>
  <c r="I1179" i="19"/>
  <c r="I1282" i="19"/>
  <c r="I1139" i="19"/>
  <c r="I1308" i="19"/>
  <c r="I1210" i="19"/>
  <c r="I1372" i="19"/>
  <c r="I1244" i="19"/>
  <c r="I1131" i="19"/>
  <c r="I1246" i="19"/>
  <c r="I1374" i="19"/>
  <c r="I1348" i="19"/>
  <c r="I1115" i="19"/>
  <c r="I1401" i="19"/>
  <c r="I1180" i="19"/>
  <c r="I1342" i="19"/>
  <c r="I1360" i="19"/>
  <c r="I1340" i="19"/>
  <c r="I1212" i="19"/>
  <c r="I1107" i="19"/>
  <c r="I1337" i="19"/>
  <c r="I1316" i="19"/>
  <c r="I1209" i="19"/>
  <c r="I1118" i="19"/>
  <c r="I1284" i="19"/>
  <c r="I1409" i="19"/>
  <c r="I1273" i="19"/>
  <c r="I1214" i="19"/>
  <c r="I1436" i="19"/>
  <c r="I1404" i="19"/>
  <c r="I1276" i="19"/>
  <c r="I1281" i="19"/>
  <c r="I1099" i="19"/>
  <c r="I1105" i="19"/>
  <c r="I891" i="19"/>
  <c r="I763" i="19"/>
  <c r="I978" i="19"/>
  <c r="I810" i="19"/>
  <c r="I1074" i="19"/>
  <c r="I834" i="19"/>
  <c r="I1089" i="19"/>
  <c r="I1057" i="19"/>
  <c r="I1025" i="19"/>
  <c r="I993" i="19"/>
  <c r="I961" i="19"/>
  <c r="I929" i="19"/>
  <c r="I897" i="19"/>
  <c r="I865" i="19"/>
  <c r="I833" i="19"/>
  <c r="I801" i="19"/>
  <c r="I769" i="19"/>
  <c r="I737" i="19"/>
  <c r="I1072" i="19"/>
  <c r="I1040" i="19"/>
  <c r="I1008" i="19"/>
  <c r="I976" i="19"/>
  <c r="I944" i="19"/>
  <c r="I912" i="19"/>
  <c r="I880" i="19"/>
  <c r="I848" i="19"/>
  <c r="I816" i="19"/>
  <c r="I784" i="19"/>
  <c r="I752" i="19"/>
  <c r="I1083" i="19"/>
  <c r="I938" i="19"/>
  <c r="I770" i="19"/>
  <c r="I1010" i="19"/>
  <c r="I778" i="19"/>
  <c r="I1019" i="19"/>
  <c r="I1081" i="19"/>
  <c r="I1049" i="19"/>
  <c r="I1017" i="19"/>
  <c r="I985" i="19"/>
  <c r="I953" i="19"/>
  <c r="I921" i="19"/>
  <c r="I889" i="19"/>
  <c r="I857" i="19"/>
  <c r="I825" i="19"/>
  <c r="I793" i="19"/>
  <c r="I761" i="19"/>
  <c r="I1096" i="19"/>
  <c r="I1064" i="19"/>
  <c r="I1032" i="19"/>
  <c r="I1000" i="19"/>
  <c r="I968" i="19"/>
  <c r="I936" i="19"/>
  <c r="I904" i="19"/>
  <c r="I872" i="19"/>
  <c r="I840" i="19"/>
  <c r="I808" i="19"/>
  <c r="I776" i="19"/>
  <c r="I744" i="19"/>
  <c r="I1026" i="19"/>
  <c r="I858" i="19"/>
  <c r="I890" i="19"/>
  <c r="I1097" i="19"/>
  <c r="I1065" i="19"/>
  <c r="I1033" i="19"/>
  <c r="I1001" i="19"/>
  <c r="I969" i="19"/>
  <c r="I937" i="19"/>
  <c r="I905" i="19"/>
  <c r="I873" i="19"/>
  <c r="I841" i="19"/>
  <c r="I809" i="19"/>
  <c r="I777" i="19"/>
  <c r="I745" i="19"/>
  <c r="I1080" i="19"/>
  <c r="I1048" i="19"/>
  <c r="I1016" i="19"/>
  <c r="I984" i="19"/>
  <c r="I952" i="19"/>
  <c r="I920" i="19"/>
  <c r="I888" i="19"/>
  <c r="I856" i="19"/>
  <c r="I824" i="19"/>
  <c r="I792" i="19"/>
  <c r="I760" i="19"/>
  <c r="I827" i="19"/>
  <c r="I1058" i="19"/>
  <c r="I1071" i="19"/>
  <c r="I1039" i="19"/>
  <c r="I1007" i="19"/>
  <c r="I975" i="19"/>
  <c r="I943" i="19"/>
  <c r="I911" i="19"/>
  <c r="I879" i="19"/>
  <c r="I847" i="19"/>
  <c r="I815" i="19"/>
  <c r="I783" i="19"/>
  <c r="I751" i="19"/>
  <c r="I1050" i="19"/>
  <c r="I882" i="19"/>
  <c r="I1085" i="19"/>
  <c r="I1053" i="19"/>
  <c r="I1021" i="19"/>
  <c r="I989" i="19"/>
  <c r="I957" i="19"/>
  <c r="I925" i="19"/>
  <c r="I893" i="19"/>
  <c r="I861" i="19"/>
  <c r="I829" i="19"/>
  <c r="I1041" i="19"/>
  <c r="I913" i="19"/>
  <c r="I785" i="19"/>
  <c r="I1088" i="19"/>
  <c r="I960" i="19"/>
  <c r="I832" i="19"/>
  <c r="I994" i="19"/>
  <c r="I826" i="19"/>
  <c r="I1070" i="19"/>
  <c r="I1038" i="19"/>
  <c r="I1006" i="19"/>
  <c r="I974" i="19"/>
  <c r="I942" i="19"/>
  <c r="I910" i="19"/>
  <c r="I878" i="19"/>
  <c r="I846" i="19"/>
  <c r="I814" i="19"/>
  <c r="I782" i="19"/>
  <c r="I906" i="19"/>
  <c r="I954" i="19"/>
  <c r="I1095" i="19"/>
  <c r="I1063" i="19"/>
  <c r="I1031" i="19"/>
  <c r="I999" i="19"/>
  <c r="I967" i="19"/>
  <c r="I935" i="19"/>
  <c r="I903" i="19"/>
  <c r="I871" i="19"/>
  <c r="I839" i="19"/>
  <c r="I807" i="19"/>
  <c r="I775" i="19"/>
  <c r="I743" i="19"/>
  <c r="I1002" i="19"/>
  <c r="I842" i="19"/>
  <c r="I1077" i="19"/>
  <c r="I1045" i="19"/>
  <c r="I1013" i="19"/>
  <c r="I981" i="19"/>
  <c r="I949" i="19"/>
  <c r="I917" i="19"/>
  <c r="I885" i="19"/>
  <c r="I853" i="19"/>
  <c r="I821" i="19"/>
  <c r="I789" i="19"/>
  <c r="I1009" i="19"/>
  <c r="I881" i="19"/>
  <c r="I753" i="19"/>
  <c r="I1056" i="19"/>
  <c r="I928" i="19"/>
  <c r="I800" i="19"/>
  <c r="I962" i="19"/>
  <c r="I786" i="19"/>
  <c r="I1094" i="19"/>
  <c r="I1062" i="19"/>
  <c r="I1030" i="19"/>
  <c r="I998" i="19"/>
  <c r="I966" i="19"/>
  <c r="I934" i="19"/>
  <c r="I902" i="19"/>
  <c r="I870" i="19"/>
  <c r="I838" i="19"/>
  <c r="I806" i="19"/>
  <c r="I774" i="19"/>
  <c r="I1079" i="19"/>
  <c r="I1047" i="19"/>
  <c r="I1015" i="19"/>
  <c r="I983" i="19"/>
  <c r="I951" i="19"/>
  <c r="I919" i="19"/>
  <c r="I887" i="19"/>
  <c r="I855" i="19"/>
  <c r="I823" i="19"/>
  <c r="I791" i="19"/>
  <c r="I759" i="19"/>
  <c r="I922" i="19"/>
  <c r="I754" i="19"/>
  <c r="I1093" i="19"/>
  <c r="I1061" i="19"/>
  <c r="I1029" i="19"/>
  <c r="I997" i="19"/>
  <c r="I965" i="19"/>
  <c r="I933" i="19"/>
  <c r="I901" i="19"/>
  <c r="I869" i="19"/>
  <c r="I837" i="19"/>
  <c r="I805" i="19"/>
  <c r="I773" i="19"/>
  <c r="I741" i="19"/>
  <c r="I1073" i="19"/>
  <c r="I945" i="19"/>
  <c r="I817" i="19"/>
  <c r="I992" i="19"/>
  <c r="I864" i="19"/>
  <c r="I736" i="19"/>
  <c r="I1042" i="19"/>
  <c r="I866" i="19"/>
  <c r="I1078" i="19"/>
  <c r="I1046" i="19"/>
  <c r="I1014" i="19"/>
  <c r="I982" i="19"/>
  <c r="I950" i="19"/>
  <c r="I918" i="19"/>
  <c r="I886" i="19"/>
  <c r="I854" i="19"/>
  <c r="I822" i="19"/>
  <c r="I790" i="19"/>
  <c r="I991" i="19"/>
  <c r="I863" i="19"/>
  <c r="I735" i="19"/>
  <c r="I1037" i="19"/>
  <c r="I909" i="19"/>
  <c r="I1076" i="19"/>
  <c r="I1044" i="19"/>
  <c r="I1012" i="19"/>
  <c r="I980" i="19"/>
  <c r="I948" i="19"/>
  <c r="I916" i="19"/>
  <c r="I884" i="19"/>
  <c r="I852" i="19"/>
  <c r="I820" i="19"/>
  <c r="I986" i="19"/>
  <c r="I802" i="19"/>
  <c r="I1067" i="19"/>
  <c r="I1035" i="19"/>
  <c r="I931" i="19"/>
  <c r="I899" i="19"/>
  <c r="I795" i="19"/>
  <c r="I977" i="19"/>
  <c r="I768" i="19"/>
  <c r="I738" i="19"/>
  <c r="I1054" i="19"/>
  <c r="I926" i="19"/>
  <c r="I798" i="19"/>
  <c r="I813" i="19"/>
  <c r="I733" i="19"/>
  <c r="I874" i="19"/>
  <c r="I788" i="19"/>
  <c r="I756" i="19"/>
  <c r="I1087" i="19"/>
  <c r="I959" i="19"/>
  <c r="I831" i="19"/>
  <c r="I1005" i="19"/>
  <c r="I765" i="19"/>
  <c r="I1068" i="19"/>
  <c r="I1036" i="19"/>
  <c r="I1004" i="19"/>
  <c r="I972" i="19"/>
  <c r="I940" i="19"/>
  <c r="I908" i="19"/>
  <c r="I876" i="19"/>
  <c r="I844" i="19"/>
  <c r="I812" i="19"/>
  <c r="I946" i="19"/>
  <c r="I762" i="19"/>
  <c r="I1059" i="19"/>
  <c r="I1027" i="19"/>
  <c r="I923" i="19"/>
  <c r="I819" i="19"/>
  <c r="I787" i="19"/>
  <c r="I849" i="19"/>
  <c r="I1022" i="19"/>
  <c r="I894" i="19"/>
  <c r="I766" i="19"/>
  <c r="I877" i="19"/>
  <c r="I1082" i="19"/>
  <c r="I818" i="19"/>
  <c r="I780" i="19"/>
  <c r="I1091" i="19"/>
  <c r="I987" i="19"/>
  <c r="I883" i="19"/>
  <c r="I851" i="19"/>
  <c r="I747" i="19"/>
  <c r="I1055" i="19"/>
  <c r="I927" i="19"/>
  <c r="I799" i="19"/>
  <c r="I970" i="19"/>
  <c r="I973" i="19"/>
  <c r="I797" i="19"/>
  <c r="I757" i="19"/>
  <c r="I1092" i="19"/>
  <c r="I1060" i="19"/>
  <c r="I1028" i="19"/>
  <c r="I996" i="19"/>
  <c r="I964" i="19"/>
  <c r="I932" i="19"/>
  <c r="I900" i="19"/>
  <c r="I868" i="19"/>
  <c r="I836" i="19"/>
  <c r="I804" i="19"/>
  <c r="I1066" i="19"/>
  <c r="I898" i="19"/>
  <c r="I1051" i="19"/>
  <c r="I947" i="19"/>
  <c r="I915" i="19"/>
  <c r="I811" i="19"/>
  <c r="I779" i="19"/>
  <c r="I1023" i="19"/>
  <c r="I895" i="19"/>
  <c r="I767" i="19"/>
  <c r="I794" i="19"/>
  <c r="I1069" i="19"/>
  <c r="I941" i="19"/>
  <c r="I845" i="19"/>
  <c r="I749" i="19"/>
  <c r="I1084" i="19"/>
  <c r="I1052" i="19"/>
  <c r="I1020" i="19"/>
  <c r="I988" i="19"/>
  <c r="I956" i="19"/>
  <c r="I924" i="19"/>
  <c r="I892" i="19"/>
  <c r="I860" i="19"/>
  <c r="I828" i="19"/>
  <c r="I796" i="19"/>
  <c r="I1034" i="19"/>
  <c r="I850" i="19"/>
  <c r="I1075" i="19"/>
  <c r="I1043" i="19"/>
  <c r="I939" i="19"/>
  <c r="I907" i="19"/>
  <c r="I803" i="19"/>
  <c r="I771" i="19"/>
  <c r="I990" i="19"/>
  <c r="I963" i="19"/>
  <c r="I867" i="19"/>
  <c r="I748" i="19"/>
  <c r="I746" i="19"/>
  <c r="I732" i="19"/>
  <c r="I958" i="19"/>
  <c r="I859" i="19"/>
  <c r="I758" i="19"/>
  <c r="I995" i="19"/>
  <c r="I742" i="19"/>
  <c r="I862" i="19"/>
  <c r="I1018" i="19"/>
  <c r="I843" i="19"/>
  <c r="I755" i="19"/>
  <c r="I740" i="19"/>
  <c r="I830" i="19"/>
  <c r="I781" i="19"/>
  <c r="I930" i="19"/>
  <c r="I1011" i="19"/>
  <c r="I835" i="19"/>
  <c r="I739" i="19"/>
  <c r="I750" i="19"/>
  <c r="I1024" i="19"/>
  <c r="I1090" i="19"/>
  <c r="I772" i="19"/>
  <c r="I979" i="19"/>
  <c r="I955" i="19"/>
  <c r="I1003" i="19"/>
  <c r="I896" i="19"/>
  <c r="I914" i="19"/>
  <c r="I1086" i="19"/>
  <c r="I764" i="19"/>
  <c r="I971" i="19"/>
  <c r="I875" i="19"/>
  <c r="I734" i="19"/>
  <c r="AG3" i="19"/>
  <c r="I379" i="19"/>
  <c r="I507" i="19"/>
  <c r="I626" i="19"/>
  <c r="I458" i="19"/>
  <c r="I642" i="19"/>
  <c r="I705" i="19"/>
  <c r="I673" i="19"/>
  <c r="I641" i="19"/>
  <c r="I609" i="19"/>
  <c r="I577" i="19"/>
  <c r="I545" i="19"/>
  <c r="I513" i="19"/>
  <c r="I481" i="19"/>
  <c r="I449" i="19"/>
  <c r="I417" i="19"/>
  <c r="I385" i="19"/>
  <c r="I720" i="19"/>
  <c r="I688" i="19"/>
  <c r="I656" i="19"/>
  <c r="I624" i="19"/>
  <c r="I592" i="19"/>
  <c r="I560" i="19"/>
  <c r="I528" i="19"/>
  <c r="I496" i="19"/>
  <c r="I464" i="19"/>
  <c r="I432" i="19"/>
  <c r="I400" i="19"/>
  <c r="I586" i="19"/>
  <c r="I434" i="19"/>
  <c r="I633" i="19"/>
  <c r="I578" i="19"/>
  <c r="I729" i="19"/>
  <c r="I697" i="19"/>
  <c r="I665" i="19"/>
  <c r="I601" i="19"/>
  <c r="I569" i="19"/>
  <c r="I537" i="19"/>
  <c r="I505" i="19"/>
  <c r="I473" i="19"/>
  <c r="I441" i="19"/>
  <c r="I409" i="19"/>
  <c r="I377" i="19"/>
  <c r="I712" i="19"/>
  <c r="I680" i="19"/>
  <c r="I648" i="19"/>
  <c r="I616" i="19"/>
  <c r="I584" i="19"/>
  <c r="I552" i="19"/>
  <c r="I520" i="19"/>
  <c r="I488" i="19"/>
  <c r="I456" i="19"/>
  <c r="I424" i="19"/>
  <c r="I392" i="19"/>
  <c r="I635" i="19"/>
  <c r="I666" i="19"/>
  <c r="I506" i="19"/>
  <c r="I690" i="19"/>
  <c r="I418" i="19"/>
  <c r="I571" i="19"/>
  <c r="I713" i="19"/>
  <c r="I681" i="19"/>
  <c r="I649" i="19"/>
  <c r="I617" i="19"/>
  <c r="I585" i="19"/>
  <c r="I553" i="19"/>
  <c r="I521" i="19"/>
  <c r="I489" i="19"/>
  <c r="I457" i="19"/>
  <c r="I425" i="19"/>
  <c r="I393" i="19"/>
  <c r="I728" i="19"/>
  <c r="I696" i="19"/>
  <c r="I664" i="19"/>
  <c r="I632" i="19"/>
  <c r="I600" i="19"/>
  <c r="I568" i="19"/>
  <c r="I536" i="19"/>
  <c r="I504" i="19"/>
  <c r="I472" i="19"/>
  <c r="I440" i="19"/>
  <c r="I408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706" i="19"/>
  <c r="I530" i="19"/>
  <c r="I699" i="19"/>
  <c r="I657" i="19"/>
  <c r="I529" i="19"/>
  <c r="I401" i="19"/>
  <c r="I704" i="19"/>
  <c r="I576" i="19"/>
  <c r="I448" i="19"/>
  <c r="I650" i="19"/>
  <c r="I474" i="19"/>
  <c r="I625" i="19"/>
  <c r="I711" i="19"/>
  <c r="I679" i="19"/>
  <c r="I647" i="19"/>
  <c r="I615" i="19"/>
  <c r="I583" i="19"/>
  <c r="I551" i="19"/>
  <c r="I519" i="19"/>
  <c r="I487" i="19"/>
  <c r="I455" i="19"/>
  <c r="I423" i="19"/>
  <c r="I391" i="19"/>
  <c r="I658" i="19"/>
  <c r="I482" i="19"/>
  <c r="I497" i="19"/>
  <c r="I369" i="19"/>
  <c r="I672" i="19"/>
  <c r="I544" i="19"/>
  <c r="I416" i="19"/>
  <c r="I602" i="19"/>
  <c r="I442" i="19"/>
  <c r="I546" i="19"/>
  <c r="I514" i="19"/>
  <c r="I727" i="19"/>
  <c r="I695" i="19"/>
  <c r="I663" i="19"/>
  <c r="I631" i="19"/>
  <c r="I599" i="19"/>
  <c r="I567" i="19"/>
  <c r="I535" i="19"/>
  <c r="I503" i="19"/>
  <c r="I471" i="19"/>
  <c r="I439" i="19"/>
  <c r="I407" i="19"/>
  <c r="I375" i="19"/>
  <c r="I570" i="19"/>
  <c r="I394" i="19"/>
  <c r="I689" i="19"/>
  <c r="I561" i="19"/>
  <c r="I433" i="19"/>
  <c r="I608" i="19"/>
  <c r="I480" i="19"/>
  <c r="I698" i="19"/>
  <c r="I522" i="19"/>
  <c r="I607" i="19"/>
  <c r="I479" i="19"/>
  <c r="I610" i="19"/>
  <c r="I634" i="19"/>
  <c r="I466" i="19"/>
  <c r="I691" i="19"/>
  <c r="I659" i="19"/>
  <c r="I555" i="19"/>
  <c r="I523" i="19"/>
  <c r="I419" i="19"/>
  <c r="I465" i="19"/>
  <c r="I701" i="19"/>
  <c r="I669" i="19"/>
  <c r="I637" i="19"/>
  <c r="I605" i="19"/>
  <c r="I573" i="19"/>
  <c r="I541" i="19"/>
  <c r="I509" i="19"/>
  <c r="I477" i="19"/>
  <c r="I445" i="19"/>
  <c r="I413" i="19"/>
  <c r="I381" i="19"/>
  <c r="I618" i="19"/>
  <c r="I722" i="19"/>
  <c r="I703" i="19"/>
  <c r="I575" i="19"/>
  <c r="I447" i="19"/>
  <c r="I450" i="19"/>
  <c r="I594" i="19"/>
  <c r="I410" i="19"/>
  <c r="I683" i="19"/>
  <c r="I651" i="19"/>
  <c r="I547" i="19"/>
  <c r="I515" i="19"/>
  <c r="I411" i="19"/>
  <c r="I640" i="19"/>
  <c r="I562" i="19"/>
  <c r="I725" i="19"/>
  <c r="I693" i="19"/>
  <c r="I661" i="19"/>
  <c r="I629" i="19"/>
  <c r="I597" i="19"/>
  <c r="I565" i="19"/>
  <c r="I533" i="19"/>
  <c r="I501" i="19"/>
  <c r="I469" i="19"/>
  <c r="I437" i="19"/>
  <c r="I405" i="19"/>
  <c r="I373" i="19"/>
  <c r="I554" i="19"/>
  <c r="I715" i="19"/>
  <c r="I611" i="19"/>
  <c r="I579" i="19"/>
  <c r="I475" i="19"/>
  <c r="I371" i="19"/>
  <c r="I671" i="19"/>
  <c r="I543" i="19"/>
  <c r="I415" i="19"/>
  <c r="I714" i="19"/>
  <c r="I538" i="19"/>
  <c r="I675" i="19"/>
  <c r="I643" i="19"/>
  <c r="I539" i="19"/>
  <c r="I435" i="19"/>
  <c r="I403" i="19"/>
  <c r="I730" i="19"/>
  <c r="I639" i="19"/>
  <c r="I511" i="19"/>
  <c r="I383" i="19"/>
  <c r="I674" i="19"/>
  <c r="I498" i="19"/>
  <c r="I667" i="19"/>
  <c r="I563" i="19"/>
  <c r="I531" i="19"/>
  <c r="I427" i="19"/>
  <c r="I395" i="19"/>
  <c r="I512" i="19"/>
  <c r="I402" i="19"/>
  <c r="I685" i="19"/>
  <c r="I557" i="19"/>
  <c r="I429" i="19"/>
  <c r="I595" i="19"/>
  <c r="I499" i="19"/>
  <c r="I716" i="19"/>
  <c r="I684" i="19"/>
  <c r="I652" i="19"/>
  <c r="I620" i="19"/>
  <c r="I588" i="19"/>
  <c r="I556" i="19"/>
  <c r="I524" i="19"/>
  <c r="I492" i="19"/>
  <c r="I460" i="19"/>
  <c r="I428" i="19"/>
  <c r="I396" i="19"/>
  <c r="I459" i="19"/>
  <c r="I540" i="19"/>
  <c r="I380" i="19"/>
  <c r="I485" i="19"/>
  <c r="I614" i="19"/>
  <c r="I454" i="19"/>
  <c r="I677" i="19"/>
  <c r="I549" i="19"/>
  <c r="I421" i="19"/>
  <c r="I587" i="19"/>
  <c r="I491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86" i="19"/>
  <c r="I493" i="19"/>
  <c r="I572" i="19"/>
  <c r="I682" i="19"/>
  <c r="I627" i="19"/>
  <c r="I376" i="19"/>
  <c r="I550" i="19"/>
  <c r="I653" i="19"/>
  <c r="I525" i="19"/>
  <c r="I397" i="19"/>
  <c r="I483" i="19"/>
  <c r="I708" i="19"/>
  <c r="I676" i="19"/>
  <c r="I644" i="19"/>
  <c r="I612" i="19"/>
  <c r="I580" i="19"/>
  <c r="I548" i="19"/>
  <c r="I516" i="19"/>
  <c r="I484" i="19"/>
  <c r="I452" i="19"/>
  <c r="I420" i="19"/>
  <c r="I668" i="19"/>
  <c r="I476" i="19"/>
  <c r="I613" i="19"/>
  <c r="I678" i="19"/>
  <c r="I422" i="19"/>
  <c r="I645" i="19"/>
  <c r="I517" i="19"/>
  <c r="I389" i="19"/>
  <c r="I467" i="19"/>
  <c r="I387" i="19"/>
  <c r="I384" i="19"/>
  <c r="I718" i="19"/>
  <c r="I686" i="19"/>
  <c r="I654" i="19"/>
  <c r="I622" i="19"/>
  <c r="I590" i="19"/>
  <c r="I558" i="19"/>
  <c r="I526" i="19"/>
  <c r="I494" i="19"/>
  <c r="I462" i="19"/>
  <c r="I430" i="19"/>
  <c r="I398" i="19"/>
  <c r="I378" i="19"/>
  <c r="I621" i="19"/>
  <c r="I700" i="19"/>
  <c r="I508" i="19"/>
  <c r="I451" i="19"/>
  <c r="I710" i="19"/>
  <c r="I518" i="19"/>
  <c r="I370" i="19"/>
  <c r="I721" i="19"/>
  <c r="I717" i="19"/>
  <c r="I589" i="19"/>
  <c r="I461" i="19"/>
  <c r="I490" i="19"/>
  <c r="I707" i="19"/>
  <c r="I619" i="19"/>
  <c r="I724" i="19"/>
  <c r="I692" i="19"/>
  <c r="I660" i="19"/>
  <c r="I628" i="19"/>
  <c r="I596" i="19"/>
  <c r="I564" i="19"/>
  <c r="I532" i="19"/>
  <c r="I500" i="19"/>
  <c r="I468" i="19"/>
  <c r="I436" i="19"/>
  <c r="I404" i="19"/>
  <c r="I372" i="19"/>
  <c r="I388" i="19"/>
  <c r="I636" i="19"/>
  <c r="I412" i="19"/>
  <c r="I723" i="19"/>
  <c r="I582" i="19"/>
  <c r="I390" i="19"/>
  <c r="I593" i="19"/>
  <c r="I709" i="19"/>
  <c r="I581" i="19"/>
  <c r="I453" i="19"/>
  <c r="I426" i="19"/>
  <c r="I603" i="19"/>
  <c r="I443" i="19"/>
  <c r="I368" i="19"/>
  <c r="I702" i="19"/>
  <c r="I670" i="19"/>
  <c r="I638" i="19"/>
  <c r="I606" i="19"/>
  <c r="I574" i="19"/>
  <c r="I542" i="19"/>
  <c r="I510" i="19"/>
  <c r="I478" i="19"/>
  <c r="I446" i="19"/>
  <c r="I414" i="19"/>
  <c r="I382" i="19"/>
  <c r="I731" i="19"/>
  <c r="I604" i="19"/>
  <c r="I444" i="19"/>
  <c r="I646" i="19"/>
  <c r="I486" i="19"/>
  <c r="I3185" i="19"/>
  <c r="I3121" i="19"/>
  <c r="I2993" i="19"/>
  <c r="I3057" i="19"/>
  <c r="I2929" i="19"/>
  <c r="I3249" i="19"/>
  <c r="I3281" i="19"/>
  <c r="I3089" i="19"/>
  <c r="I3097" i="19"/>
  <c r="I2954" i="19"/>
  <c r="I3066" i="19"/>
  <c r="I3233" i="19"/>
  <c r="I3049" i="19"/>
  <c r="I3041" i="19"/>
  <c r="I3146" i="19"/>
  <c r="I3152" i="19"/>
  <c r="I2952" i="19"/>
  <c r="I3263" i="19"/>
  <c r="I3223" i="19"/>
  <c r="I3191" i="19"/>
  <c r="I3159" i="19"/>
  <c r="I3127" i="19"/>
  <c r="I3095" i="19"/>
  <c r="I3063" i="19"/>
  <c r="I3031" i="19"/>
  <c r="I2999" i="19"/>
  <c r="I2967" i="19"/>
  <c r="I2935" i="19"/>
  <c r="I3145" i="19"/>
  <c r="I2977" i="19"/>
  <c r="I2969" i="19"/>
  <c r="I3010" i="19"/>
  <c r="I3025" i="19"/>
  <c r="I3114" i="19"/>
  <c r="I3218" i="19"/>
  <c r="I3104" i="19"/>
  <c r="I3255" i="19"/>
  <c r="I3215" i="19"/>
  <c r="I3183" i="19"/>
  <c r="I3151" i="19"/>
  <c r="I3119" i="19"/>
  <c r="I3087" i="19"/>
  <c r="I3055" i="19"/>
  <c r="I3023" i="19"/>
  <c r="I2991" i="19"/>
  <c r="I2959" i="19"/>
  <c r="I2927" i="19"/>
  <c r="I2985" i="19"/>
  <c r="I3241" i="19"/>
  <c r="I2986" i="19"/>
  <c r="I3122" i="19"/>
  <c r="I3201" i="19"/>
  <c r="I3169" i="19"/>
  <c r="I3210" i="19"/>
  <c r="I3200" i="19"/>
  <c r="I3008" i="19"/>
  <c r="I3279" i="19"/>
  <c r="I3231" i="19"/>
  <c r="I3199" i="19"/>
  <c r="I3167" i="19"/>
  <c r="I3135" i="19"/>
  <c r="I3103" i="19"/>
  <c r="I3071" i="19"/>
  <c r="I3039" i="19"/>
  <c r="I3007" i="19"/>
  <c r="I2975" i="19"/>
  <c r="I2943" i="19"/>
  <c r="I2938" i="19"/>
  <c r="I2961" i="19"/>
  <c r="I3266" i="19"/>
  <c r="I3138" i="19"/>
  <c r="I2994" i="19"/>
  <c r="I3216" i="19"/>
  <c r="I3080" i="19"/>
  <c r="I2944" i="19"/>
  <c r="I3237" i="19"/>
  <c r="I3173" i="19"/>
  <c r="I3101" i="19"/>
  <c r="I3029" i="19"/>
  <c r="I2965" i="19"/>
  <c r="I3250" i="19"/>
  <c r="I3175" i="19"/>
  <c r="I3047" i="19"/>
  <c r="I3170" i="19"/>
  <c r="I3160" i="19"/>
  <c r="I3032" i="19"/>
  <c r="I3287" i="19"/>
  <c r="I3278" i="19"/>
  <c r="I3246" i="19"/>
  <c r="I3214" i="19"/>
  <c r="I3182" i="19"/>
  <c r="I3150" i="19"/>
  <c r="I3118" i="19"/>
  <c r="I3086" i="19"/>
  <c r="I3054" i="19"/>
  <c r="I3022" i="19"/>
  <c r="I2990" i="19"/>
  <c r="I2958" i="19"/>
  <c r="I2926" i="19"/>
  <c r="I3177" i="19"/>
  <c r="I3034" i="19"/>
  <c r="I3234" i="19"/>
  <c r="I3106" i="19"/>
  <c r="I3184" i="19"/>
  <c r="I3040" i="19"/>
  <c r="I3285" i="19"/>
  <c r="I3221" i="19"/>
  <c r="I3157" i="19"/>
  <c r="I3077" i="19"/>
  <c r="I3013" i="19"/>
  <c r="I2949" i="19"/>
  <c r="I3225" i="19"/>
  <c r="I3113" i="19"/>
  <c r="I3026" i="19"/>
  <c r="I3143" i="19"/>
  <c r="I3015" i="19"/>
  <c r="I3274" i="19"/>
  <c r="I3130" i="19"/>
  <c r="I3002" i="19"/>
  <c r="I3264" i="19"/>
  <c r="I3128" i="19"/>
  <c r="I2992" i="19"/>
  <c r="I3271" i="19"/>
  <c r="I3270" i="19"/>
  <c r="I3238" i="19"/>
  <c r="I3206" i="19"/>
  <c r="I3174" i="19"/>
  <c r="I3142" i="19"/>
  <c r="I3110" i="19"/>
  <c r="I3078" i="19"/>
  <c r="I3046" i="19"/>
  <c r="I3014" i="19"/>
  <c r="I2982" i="19"/>
  <c r="I2950" i="19"/>
  <c r="I2970" i="19"/>
  <c r="I3033" i="19"/>
  <c r="I3226" i="19"/>
  <c r="I3217" i="19"/>
  <c r="I3178" i="19"/>
  <c r="I3042" i="19"/>
  <c r="I3256" i="19"/>
  <c r="I3112" i="19"/>
  <c r="I2984" i="19"/>
  <c r="I3253" i="19"/>
  <c r="I3189" i="19"/>
  <c r="I3125" i="19"/>
  <c r="I3045" i="19"/>
  <c r="I2981" i="19"/>
  <c r="I3162" i="19"/>
  <c r="I3064" i="19"/>
  <c r="I3207" i="19"/>
  <c r="I3079" i="19"/>
  <c r="I2951" i="19"/>
  <c r="I3194" i="19"/>
  <c r="I3058" i="19"/>
  <c r="I2946" i="19"/>
  <c r="I3192" i="19"/>
  <c r="I3056" i="19"/>
  <c r="I2936" i="19"/>
  <c r="I3286" i="19"/>
  <c r="I3254" i="19"/>
  <c r="I3222" i="19"/>
  <c r="I3190" i="19"/>
  <c r="I3158" i="19"/>
  <c r="I3126" i="19"/>
  <c r="I3094" i="19"/>
  <c r="I3062" i="19"/>
  <c r="I3030" i="19"/>
  <c r="I2998" i="19"/>
  <c r="I2966" i="19"/>
  <c r="I2934" i="19"/>
  <c r="I3153" i="19"/>
  <c r="I2953" i="19"/>
  <c r="I3280" i="19"/>
  <c r="I3061" i="19"/>
  <c r="I3273" i="19"/>
  <c r="I3050" i="19"/>
  <c r="I3176" i="19"/>
  <c r="I3000" i="19"/>
  <c r="I3283" i="19"/>
  <c r="I3251" i="19"/>
  <c r="I3219" i="19"/>
  <c r="I3187" i="19"/>
  <c r="I3155" i="19"/>
  <c r="I3123" i="19"/>
  <c r="I3091" i="19"/>
  <c r="I3059" i="19"/>
  <c r="I3027" i="19"/>
  <c r="I2995" i="19"/>
  <c r="I2963" i="19"/>
  <c r="I2931" i="19"/>
  <c r="I3240" i="19"/>
  <c r="I3239" i="19"/>
  <c r="I3230" i="19"/>
  <c r="I3102" i="19"/>
  <c r="I2974" i="19"/>
  <c r="I3209" i="19"/>
  <c r="I3098" i="19"/>
  <c r="I3208" i="19"/>
  <c r="I3024" i="19"/>
  <c r="I3277" i="19"/>
  <c r="I3213" i="19"/>
  <c r="I3149" i="19"/>
  <c r="I3093" i="19"/>
  <c r="I3037" i="19"/>
  <c r="I2973" i="19"/>
  <c r="I3284" i="19"/>
  <c r="I3252" i="19"/>
  <c r="I3220" i="19"/>
  <c r="I3188" i="19"/>
  <c r="I3156" i="19"/>
  <c r="I3124" i="19"/>
  <c r="I3092" i="19"/>
  <c r="I3060" i="19"/>
  <c r="I3028" i="19"/>
  <c r="I2996" i="19"/>
  <c r="I2964" i="19"/>
  <c r="I2932" i="19"/>
  <c r="I3202" i="19"/>
  <c r="I3144" i="19"/>
  <c r="I3269" i="19"/>
  <c r="I2997" i="19"/>
  <c r="I3081" i="19"/>
  <c r="I3018" i="19"/>
  <c r="I3265" i="19"/>
  <c r="I3282" i="19"/>
  <c r="I2962" i="19"/>
  <c r="I3136" i="19"/>
  <c r="I2960" i="19"/>
  <c r="I3275" i="19"/>
  <c r="I3243" i="19"/>
  <c r="I3211" i="19"/>
  <c r="I3179" i="19"/>
  <c r="I3147" i="19"/>
  <c r="I3115" i="19"/>
  <c r="I3083" i="19"/>
  <c r="I3051" i="19"/>
  <c r="I3019" i="19"/>
  <c r="I2987" i="19"/>
  <c r="I2955" i="19"/>
  <c r="I3111" i="19"/>
  <c r="I3232" i="19"/>
  <c r="I3198" i="19"/>
  <c r="I3070" i="19"/>
  <c r="I2942" i="19"/>
  <c r="I3017" i="19"/>
  <c r="I3168" i="19"/>
  <c r="I2976" i="19"/>
  <c r="I3261" i="19"/>
  <c r="I3197" i="19"/>
  <c r="I3133" i="19"/>
  <c r="I3085" i="19"/>
  <c r="I3021" i="19"/>
  <c r="I2957" i="19"/>
  <c r="I3276" i="19"/>
  <c r="I3244" i="19"/>
  <c r="I3212" i="19"/>
  <c r="I3180" i="19"/>
  <c r="I3148" i="19"/>
  <c r="I3116" i="19"/>
  <c r="I3084" i="19"/>
  <c r="I3052" i="19"/>
  <c r="I3020" i="19"/>
  <c r="I2988" i="19"/>
  <c r="I2956" i="19"/>
  <c r="I2924" i="19"/>
  <c r="I3137" i="19"/>
  <c r="I3242" i="19"/>
  <c r="I3074" i="19"/>
  <c r="I3016" i="19"/>
  <c r="I3205" i="19"/>
  <c r="I2933" i="19"/>
  <c r="I3073" i="19"/>
  <c r="I3272" i="19"/>
  <c r="I3096" i="19"/>
  <c r="I2928" i="19"/>
  <c r="I3267" i="19"/>
  <c r="I3235" i="19"/>
  <c r="I3203" i="19"/>
  <c r="I3171" i="19"/>
  <c r="I3139" i="19"/>
  <c r="I3107" i="19"/>
  <c r="I3075" i="19"/>
  <c r="I3043" i="19"/>
  <c r="I3011" i="19"/>
  <c r="I2979" i="19"/>
  <c r="I2947" i="19"/>
  <c r="I3105" i="19"/>
  <c r="I2930" i="19"/>
  <c r="I3141" i="19"/>
  <c r="I2945" i="19"/>
  <c r="I3224" i="19"/>
  <c r="I3048" i="19"/>
  <c r="I3259" i="19"/>
  <c r="I3227" i="19"/>
  <c r="I3195" i="19"/>
  <c r="I3163" i="19"/>
  <c r="I3131" i="19"/>
  <c r="I3099" i="19"/>
  <c r="I3067" i="19"/>
  <c r="I3035" i="19"/>
  <c r="I3003" i="19"/>
  <c r="I2971" i="19"/>
  <c r="I2939" i="19"/>
  <c r="I3082" i="19"/>
  <c r="I3038" i="19"/>
  <c r="I3117" i="19"/>
  <c r="I3172" i="19"/>
  <c r="I3044" i="19"/>
  <c r="I3009" i="19"/>
  <c r="I3186" i="19"/>
  <c r="I3065" i="19"/>
  <c r="I3108" i="19"/>
  <c r="I3262" i="19"/>
  <c r="I3228" i="19"/>
  <c r="I2978" i="19"/>
  <c r="I3006" i="19"/>
  <c r="I3109" i="19"/>
  <c r="I3164" i="19"/>
  <c r="I3036" i="19"/>
  <c r="I3090" i="19"/>
  <c r="I3001" i="19"/>
  <c r="I3245" i="19"/>
  <c r="I3100" i="19"/>
  <c r="I3257" i="19"/>
  <c r="I2983" i="19"/>
  <c r="I3088" i="19"/>
  <c r="I3258" i="19"/>
  <c r="I3069" i="19"/>
  <c r="I3268" i="19"/>
  <c r="I3140" i="19"/>
  <c r="I3012" i="19"/>
  <c r="I2937" i="19"/>
  <c r="I2968" i="19"/>
  <c r="I3154" i="19"/>
  <c r="I3053" i="19"/>
  <c r="I3260" i="19"/>
  <c r="I3132" i="19"/>
  <c r="I3004" i="19"/>
  <c r="I3247" i="19"/>
  <c r="I3236" i="19"/>
  <c r="I3229" i="19"/>
  <c r="I3161" i="19"/>
  <c r="I3166" i="19"/>
  <c r="I3120" i="19"/>
  <c r="I3181" i="19"/>
  <c r="I2941" i="19"/>
  <c r="I3204" i="19"/>
  <c r="I3076" i="19"/>
  <c r="I2948" i="19"/>
  <c r="I3193" i="19"/>
  <c r="I3005" i="19"/>
  <c r="I3248" i="19"/>
  <c r="I2972" i="19"/>
  <c r="I3134" i="19"/>
  <c r="I3072" i="19"/>
  <c r="I3165" i="19"/>
  <c r="I2925" i="19"/>
  <c r="I3196" i="19"/>
  <c r="I3068" i="19"/>
  <c r="I2940" i="19"/>
  <c r="I3129" i="19"/>
  <c r="I3288" i="19"/>
  <c r="I2980" i="19"/>
  <c r="I2989" i="19"/>
  <c r="J2426" i="19"/>
  <c r="G2426" i="19" s="1"/>
  <c r="X2426" i="19" s="1"/>
  <c r="J2242" i="19"/>
  <c r="G2242" i="19" s="1"/>
  <c r="X2242" i="19" s="1"/>
  <c r="J2329" i="19"/>
  <c r="G2329" i="19" s="1"/>
  <c r="X2329" i="19" s="1"/>
  <c r="J2225" i="19"/>
  <c r="G2225" i="19" s="1"/>
  <c r="X2225" i="19" s="1"/>
  <c r="J2410" i="19"/>
  <c r="G2410" i="19" s="1"/>
  <c r="X2410" i="19" s="1"/>
  <c r="J2194" i="19"/>
  <c r="G2194" i="19" s="1"/>
  <c r="X2194" i="19" s="1"/>
  <c r="J2473" i="19"/>
  <c r="G2473" i="19" s="1"/>
  <c r="X2473" i="19" s="1"/>
  <c r="J2488" i="19"/>
  <c r="G2488" i="19" s="1"/>
  <c r="X2488" i="19" s="1"/>
  <c r="J2272" i="19"/>
  <c r="G2272" i="19" s="1"/>
  <c r="X2272" i="19" s="1"/>
  <c r="J2551" i="19"/>
  <c r="G2551" i="19" s="1"/>
  <c r="X2551" i="19" s="1"/>
  <c r="J2519" i="19"/>
  <c r="G2519" i="19" s="1"/>
  <c r="X2519" i="19" s="1"/>
  <c r="J2487" i="19"/>
  <c r="G2487" i="19" s="1"/>
  <c r="X2487" i="19" s="1"/>
  <c r="J2455" i="19"/>
  <c r="G2455" i="19" s="1"/>
  <c r="X2455" i="19" s="1"/>
  <c r="J2423" i="19"/>
  <c r="G2423" i="19" s="1"/>
  <c r="X2423" i="19" s="1"/>
  <c r="J2202" i="19"/>
  <c r="G2202" i="19" s="1"/>
  <c r="X2202" i="19" s="1"/>
  <c r="J2321" i="19"/>
  <c r="G2321" i="19" s="1"/>
  <c r="X2321" i="19" s="1"/>
  <c r="J2217" i="19"/>
  <c r="G2217" i="19" s="1"/>
  <c r="X2217" i="19" s="1"/>
  <c r="J2433" i="19"/>
  <c r="G2433" i="19" s="1"/>
  <c r="X2433" i="19" s="1"/>
  <c r="J2546" i="19"/>
  <c r="G2546" i="19" s="1"/>
  <c r="X2546" i="19" s="1"/>
  <c r="J2378" i="19"/>
  <c r="G2378" i="19" s="1"/>
  <c r="X2378" i="19" s="1"/>
  <c r="J2529" i="19"/>
  <c r="G2529" i="19" s="1"/>
  <c r="X2529" i="19" s="1"/>
  <c r="J2313" i="19"/>
  <c r="G2313" i="19" s="1"/>
  <c r="X2313" i="19" s="1"/>
  <c r="J2209" i="19"/>
  <c r="G2209" i="19" s="1"/>
  <c r="X2209" i="19" s="1"/>
  <c r="J2354" i="19"/>
  <c r="G2354" i="19" s="1"/>
  <c r="X2354" i="19" s="1"/>
  <c r="J2385" i="19"/>
  <c r="G2385" i="19" s="1"/>
  <c r="X2385" i="19" s="1"/>
  <c r="J2424" i="19"/>
  <c r="G2424" i="19" s="1"/>
  <c r="X2424" i="19" s="1"/>
  <c r="J2232" i="19"/>
  <c r="G2232" i="19" s="1"/>
  <c r="X2232" i="19" s="1"/>
  <c r="J2543" i="19"/>
  <c r="G2543" i="19" s="1"/>
  <c r="X2543" i="19" s="1"/>
  <c r="J2511" i="19"/>
  <c r="G2511" i="19" s="1"/>
  <c r="X2511" i="19" s="1"/>
  <c r="J2479" i="19"/>
  <c r="G2479" i="19" s="1"/>
  <c r="X2479" i="19" s="1"/>
  <c r="J2330" i="19"/>
  <c r="G2330" i="19" s="1"/>
  <c r="X2330" i="19" s="1"/>
  <c r="J2481" i="19"/>
  <c r="G2481" i="19" s="1"/>
  <c r="X2481" i="19" s="1"/>
  <c r="J2305" i="19"/>
  <c r="G2305" i="19" s="1"/>
  <c r="X2305" i="19" s="1"/>
  <c r="J2201" i="19"/>
  <c r="G2201" i="19" s="1"/>
  <c r="X2201" i="19" s="1"/>
  <c r="J2522" i="19"/>
  <c r="G2522" i="19" s="1"/>
  <c r="X2522" i="19" s="1"/>
  <c r="J2265" i="19"/>
  <c r="G2265" i="19" s="1"/>
  <c r="X2265" i="19" s="1"/>
  <c r="J2466" i="19"/>
  <c r="G2466" i="19" s="1"/>
  <c r="X2466" i="19" s="1"/>
  <c r="J2282" i="19"/>
  <c r="G2282" i="19" s="1"/>
  <c r="X2282" i="19" s="1"/>
  <c r="J2361" i="19"/>
  <c r="G2361" i="19" s="1"/>
  <c r="X2361" i="19" s="1"/>
  <c r="J2241" i="19"/>
  <c r="G2241" i="19" s="1"/>
  <c r="X2241" i="19" s="1"/>
  <c r="J2474" i="19"/>
  <c r="G2474" i="19" s="1"/>
  <c r="X2474" i="19" s="1"/>
  <c r="J2250" i="19"/>
  <c r="G2250" i="19" s="1"/>
  <c r="X2250" i="19" s="1"/>
  <c r="J2544" i="19"/>
  <c r="G2544" i="19" s="1"/>
  <c r="X2544" i="19" s="1"/>
  <c r="J2320" i="19"/>
  <c r="G2320" i="19" s="1"/>
  <c r="X2320" i="19" s="1"/>
  <c r="J2527" i="19"/>
  <c r="G2527" i="19" s="1"/>
  <c r="X2527" i="19" s="1"/>
  <c r="J2495" i="19"/>
  <c r="G2495" i="19" s="1"/>
  <c r="X2495" i="19" s="1"/>
  <c r="J2463" i="19"/>
  <c r="G2463" i="19" s="1"/>
  <c r="X2463" i="19" s="1"/>
  <c r="J2345" i="19"/>
  <c r="G2345" i="19" s="1"/>
  <c r="X2345" i="19" s="1"/>
  <c r="J2233" i="19"/>
  <c r="G2233" i="19" s="1"/>
  <c r="X2233" i="19" s="1"/>
  <c r="J2521" i="19"/>
  <c r="G2521" i="19" s="1"/>
  <c r="X2521" i="19" s="1"/>
  <c r="J2506" i="19"/>
  <c r="G2506" i="19" s="1"/>
  <c r="X2506" i="19" s="1"/>
  <c r="J2193" i="19"/>
  <c r="G2193" i="19" s="1"/>
  <c r="X2193" i="19" s="1"/>
  <c r="J2535" i="19"/>
  <c r="G2535" i="19" s="1"/>
  <c r="X2535" i="19" s="1"/>
  <c r="J2447" i="19"/>
  <c r="G2447" i="19" s="1"/>
  <c r="X2447" i="19" s="1"/>
  <c r="J2369" i="19"/>
  <c r="G2369" i="19" s="1"/>
  <c r="X2369" i="19" s="1"/>
  <c r="J2536" i="19"/>
  <c r="G2536" i="19" s="1"/>
  <c r="X2536" i="19" s="1"/>
  <c r="J2416" i="19"/>
  <c r="G2416" i="19" s="1"/>
  <c r="X2416" i="19" s="1"/>
  <c r="J2312" i="19"/>
  <c r="G2312" i="19" s="1"/>
  <c r="X2312" i="19" s="1"/>
  <c r="J2542" i="19"/>
  <c r="G2542" i="19" s="1"/>
  <c r="X2542" i="19" s="1"/>
  <c r="J2510" i="19"/>
  <c r="G2510" i="19" s="1"/>
  <c r="X2510" i="19" s="1"/>
  <c r="J2478" i="19"/>
  <c r="G2478" i="19" s="1"/>
  <c r="X2478" i="19" s="1"/>
  <c r="J2446" i="19"/>
  <c r="G2446" i="19" s="1"/>
  <c r="X2446" i="19" s="1"/>
  <c r="J2414" i="19"/>
  <c r="G2414" i="19" s="1"/>
  <c r="X2414" i="19" s="1"/>
  <c r="J2382" i="19"/>
  <c r="G2382" i="19" s="1"/>
  <c r="X2382" i="19" s="1"/>
  <c r="J2350" i="19"/>
  <c r="G2350" i="19" s="1"/>
  <c r="X2350" i="19" s="1"/>
  <c r="J2318" i="19"/>
  <c r="G2318" i="19" s="1"/>
  <c r="X2318" i="19" s="1"/>
  <c r="J2286" i="19"/>
  <c r="G2286" i="19" s="1"/>
  <c r="X2286" i="19" s="1"/>
  <c r="J2254" i="19"/>
  <c r="G2254" i="19" s="1"/>
  <c r="X2254" i="19" s="1"/>
  <c r="J2222" i="19"/>
  <c r="G2222" i="19" s="1"/>
  <c r="X2222" i="19" s="1"/>
  <c r="J2434" i="19"/>
  <c r="G2434" i="19" s="1"/>
  <c r="X2434" i="19" s="1"/>
  <c r="J2258" i="19"/>
  <c r="G2258" i="19" s="1"/>
  <c r="X2258" i="19" s="1"/>
  <c r="J2441" i="19"/>
  <c r="G2441" i="19" s="1"/>
  <c r="X2441" i="19" s="1"/>
  <c r="J2407" i="19"/>
  <c r="G2407" i="19" s="1"/>
  <c r="X2407" i="19" s="1"/>
  <c r="J2375" i="19"/>
  <c r="G2375" i="19" s="1"/>
  <c r="X2375" i="19" s="1"/>
  <c r="J2343" i="19"/>
  <c r="G2343" i="19" s="1"/>
  <c r="X2343" i="19" s="1"/>
  <c r="J2311" i="19"/>
  <c r="G2311" i="19" s="1"/>
  <c r="X2311" i="19" s="1"/>
  <c r="J2279" i="19"/>
  <c r="G2279" i="19" s="1"/>
  <c r="X2279" i="19" s="1"/>
  <c r="J2247" i="19"/>
  <c r="G2247" i="19" s="1"/>
  <c r="X2247" i="19" s="1"/>
  <c r="J2215" i="19"/>
  <c r="G2215" i="19" s="1"/>
  <c r="X2215" i="19" s="1"/>
  <c r="J2554" i="19"/>
  <c r="G2554" i="19" s="1"/>
  <c r="X2554" i="19" s="1"/>
  <c r="J2362" i="19"/>
  <c r="G2362" i="19" s="1"/>
  <c r="X2362" i="19" s="1"/>
  <c r="J2257" i="19"/>
  <c r="G2257" i="19" s="1"/>
  <c r="X2257" i="19" s="1"/>
  <c r="J2377" i="19"/>
  <c r="G2377" i="19" s="1"/>
  <c r="X2377" i="19" s="1"/>
  <c r="J2552" i="19"/>
  <c r="G2552" i="19" s="1"/>
  <c r="X2552" i="19" s="1"/>
  <c r="J2432" i="19"/>
  <c r="G2432" i="19" s="1"/>
  <c r="X2432" i="19" s="1"/>
  <c r="J2328" i="19"/>
  <c r="G2328" i="19" s="1"/>
  <c r="X2328" i="19" s="1"/>
  <c r="J2224" i="19"/>
  <c r="G2224" i="19" s="1"/>
  <c r="X2224" i="19" s="1"/>
  <c r="J2549" i="19"/>
  <c r="G2549" i="19" s="1"/>
  <c r="X2549" i="19" s="1"/>
  <c r="J2517" i="19"/>
  <c r="G2517" i="19" s="1"/>
  <c r="X2517" i="19" s="1"/>
  <c r="J2485" i="19"/>
  <c r="G2485" i="19" s="1"/>
  <c r="X2485" i="19" s="1"/>
  <c r="J2453" i="19"/>
  <c r="G2453" i="19" s="1"/>
  <c r="X2453" i="19" s="1"/>
  <c r="J2421" i="19"/>
  <c r="G2421" i="19" s="1"/>
  <c r="X2421" i="19" s="1"/>
  <c r="J2389" i="19"/>
  <c r="G2389" i="19" s="1"/>
  <c r="X2389" i="19" s="1"/>
  <c r="J2357" i="19"/>
  <c r="G2357" i="19" s="1"/>
  <c r="X2357" i="19" s="1"/>
  <c r="J2325" i="19"/>
  <c r="G2325" i="19" s="1"/>
  <c r="X2325" i="19" s="1"/>
  <c r="J2293" i="19"/>
  <c r="G2293" i="19" s="1"/>
  <c r="X2293" i="19" s="1"/>
  <c r="J2261" i="19"/>
  <c r="G2261" i="19" s="1"/>
  <c r="X2261" i="19" s="1"/>
  <c r="J2229" i="19"/>
  <c r="G2229" i="19" s="1"/>
  <c r="X2229" i="19" s="1"/>
  <c r="J2197" i="19"/>
  <c r="G2197" i="19" s="1"/>
  <c r="X2197" i="19" s="1"/>
  <c r="J2503" i="19"/>
  <c r="G2503" i="19" s="1"/>
  <c r="X2503" i="19" s="1"/>
  <c r="J2439" i="19"/>
  <c r="G2439" i="19" s="1"/>
  <c r="X2439" i="19" s="1"/>
  <c r="J2504" i="19"/>
  <c r="G2504" i="19" s="1"/>
  <c r="X2504" i="19" s="1"/>
  <c r="J2384" i="19"/>
  <c r="G2384" i="19" s="1"/>
  <c r="X2384" i="19" s="1"/>
  <c r="J2280" i="19"/>
  <c r="G2280" i="19" s="1"/>
  <c r="X2280" i="19" s="1"/>
  <c r="J2534" i="19"/>
  <c r="G2534" i="19" s="1"/>
  <c r="X2534" i="19" s="1"/>
  <c r="J2502" i="19"/>
  <c r="G2502" i="19" s="1"/>
  <c r="X2502" i="19" s="1"/>
  <c r="J2470" i="19"/>
  <c r="G2470" i="19" s="1"/>
  <c r="X2470" i="19" s="1"/>
  <c r="J2438" i="19"/>
  <c r="G2438" i="19" s="1"/>
  <c r="X2438" i="19" s="1"/>
  <c r="J2406" i="19"/>
  <c r="G2406" i="19" s="1"/>
  <c r="X2406" i="19" s="1"/>
  <c r="J2374" i="19"/>
  <c r="G2374" i="19" s="1"/>
  <c r="X2374" i="19" s="1"/>
  <c r="J2342" i="19"/>
  <c r="G2342" i="19" s="1"/>
  <c r="X2342" i="19" s="1"/>
  <c r="J2310" i="19"/>
  <c r="G2310" i="19" s="1"/>
  <c r="X2310" i="19" s="1"/>
  <c r="J2278" i="19"/>
  <c r="G2278" i="19" s="1"/>
  <c r="X2278" i="19" s="1"/>
  <c r="J2246" i="19"/>
  <c r="G2246" i="19" s="1"/>
  <c r="X2246" i="19" s="1"/>
  <c r="J2214" i="19"/>
  <c r="G2214" i="19" s="1"/>
  <c r="X2214" i="19" s="1"/>
  <c r="J2386" i="19"/>
  <c r="G2386" i="19" s="1"/>
  <c r="X2386" i="19" s="1"/>
  <c r="J2210" i="19"/>
  <c r="G2210" i="19" s="1"/>
  <c r="X2210" i="19" s="1"/>
  <c r="J2273" i="19"/>
  <c r="G2273" i="19" s="1"/>
  <c r="X2273" i="19" s="1"/>
  <c r="J2399" i="19"/>
  <c r="G2399" i="19" s="1"/>
  <c r="X2399" i="19" s="1"/>
  <c r="J2367" i="19"/>
  <c r="G2367" i="19" s="1"/>
  <c r="X2367" i="19" s="1"/>
  <c r="J2335" i="19"/>
  <c r="G2335" i="19" s="1"/>
  <c r="X2335" i="19" s="1"/>
  <c r="J2303" i="19"/>
  <c r="G2303" i="19" s="1"/>
  <c r="X2303" i="19" s="1"/>
  <c r="J2271" i="19"/>
  <c r="G2271" i="19" s="1"/>
  <c r="X2271" i="19" s="1"/>
  <c r="J2239" i="19"/>
  <c r="G2239" i="19" s="1"/>
  <c r="X2239" i="19" s="1"/>
  <c r="J2207" i="19"/>
  <c r="G2207" i="19" s="1"/>
  <c r="X2207" i="19" s="1"/>
  <c r="J2490" i="19"/>
  <c r="G2490" i="19" s="1"/>
  <c r="X2490" i="19" s="1"/>
  <c r="J2314" i="19"/>
  <c r="G2314" i="19" s="1"/>
  <c r="X2314" i="19" s="1"/>
  <c r="J2520" i="19"/>
  <c r="G2520" i="19" s="1"/>
  <c r="X2520" i="19" s="1"/>
  <c r="J2400" i="19"/>
  <c r="G2400" i="19" s="1"/>
  <c r="X2400" i="19" s="1"/>
  <c r="J2288" i="19"/>
  <c r="G2288" i="19" s="1"/>
  <c r="X2288" i="19" s="1"/>
  <c r="J2200" i="19"/>
  <c r="G2200" i="19" s="1"/>
  <c r="X2200" i="19" s="1"/>
  <c r="J2541" i="19"/>
  <c r="G2541" i="19" s="1"/>
  <c r="X2541" i="19" s="1"/>
  <c r="J2509" i="19"/>
  <c r="G2509" i="19" s="1"/>
  <c r="X2509" i="19" s="1"/>
  <c r="J2477" i="19"/>
  <c r="G2477" i="19" s="1"/>
  <c r="X2477" i="19" s="1"/>
  <c r="J2445" i="19"/>
  <c r="G2445" i="19" s="1"/>
  <c r="X2445" i="19" s="1"/>
  <c r="J2413" i="19"/>
  <c r="G2413" i="19" s="1"/>
  <c r="X2413" i="19" s="1"/>
  <c r="J2381" i="19"/>
  <c r="G2381" i="19" s="1"/>
  <c r="X2381" i="19" s="1"/>
  <c r="J2349" i="19"/>
  <c r="G2349" i="19" s="1"/>
  <c r="X2349" i="19" s="1"/>
  <c r="J2317" i="19"/>
  <c r="G2317" i="19" s="1"/>
  <c r="X2317" i="19" s="1"/>
  <c r="J2285" i="19"/>
  <c r="G2285" i="19" s="1"/>
  <c r="X2285" i="19" s="1"/>
  <c r="J2253" i="19"/>
  <c r="G2253" i="19" s="1"/>
  <c r="X2253" i="19" s="1"/>
  <c r="J2221" i="19"/>
  <c r="G2221" i="19" s="1"/>
  <c r="X2221" i="19" s="1"/>
  <c r="J2297" i="19"/>
  <c r="G2297" i="19" s="1"/>
  <c r="X2297" i="19" s="1"/>
  <c r="J2298" i="19"/>
  <c r="G2298" i="19" s="1"/>
  <c r="X2298" i="19" s="1"/>
  <c r="J2497" i="19"/>
  <c r="G2497" i="19" s="1"/>
  <c r="X2497" i="19" s="1"/>
  <c r="J2448" i="19"/>
  <c r="G2448" i="19" s="1"/>
  <c r="X2448" i="19" s="1"/>
  <c r="J2336" i="19"/>
  <c r="G2336" i="19" s="1"/>
  <c r="X2336" i="19" s="1"/>
  <c r="J2216" i="19"/>
  <c r="G2216" i="19" s="1"/>
  <c r="X2216" i="19" s="1"/>
  <c r="J2550" i="19"/>
  <c r="G2550" i="19" s="1"/>
  <c r="X2550" i="19" s="1"/>
  <c r="J2518" i="19"/>
  <c r="G2518" i="19" s="1"/>
  <c r="X2518" i="19" s="1"/>
  <c r="J2486" i="19"/>
  <c r="G2486" i="19" s="1"/>
  <c r="X2486" i="19" s="1"/>
  <c r="J2454" i="19"/>
  <c r="G2454" i="19" s="1"/>
  <c r="X2454" i="19" s="1"/>
  <c r="J2422" i="19"/>
  <c r="G2422" i="19" s="1"/>
  <c r="X2422" i="19" s="1"/>
  <c r="J2390" i="19"/>
  <c r="G2390" i="19" s="1"/>
  <c r="X2390" i="19" s="1"/>
  <c r="J2358" i="19"/>
  <c r="G2358" i="19" s="1"/>
  <c r="X2358" i="19" s="1"/>
  <c r="J2326" i="19"/>
  <c r="G2326" i="19" s="1"/>
  <c r="X2326" i="19" s="1"/>
  <c r="J2294" i="19"/>
  <c r="G2294" i="19" s="1"/>
  <c r="X2294" i="19" s="1"/>
  <c r="J2262" i="19"/>
  <c r="G2262" i="19" s="1"/>
  <c r="X2262" i="19" s="1"/>
  <c r="J2230" i="19"/>
  <c r="G2230" i="19" s="1"/>
  <c r="X2230" i="19" s="1"/>
  <c r="J2198" i="19"/>
  <c r="G2198" i="19" s="1"/>
  <c r="X2198" i="19" s="1"/>
  <c r="J2482" i="19"/>
  <c r="G2482" i="19" s="1"/>
  <c r="X2482" i="19" s="1"/>
  <c r="J2306" i="19"/>
  <c r="G2306" i="19" s="1"/>
  <c r="X2306" i="19" s="1"/>
  <c r="J2537" i="19"/>
  <c r="G2537" i="19" s="1"/>
  <c r="X2537" i="19" s="1"/>
  <c r="J2249" i="19"/>
  <c r="G2249" i="19" s="1"/>
  <c r="X2249" i="19" s="1"/>
  <c r="J2415" i="19"/>
  <c r="G2415" i="19" s="1"/>
  <c r="X2415" i="19" s="1"/>
  <c r="J2383" i="19"/>
  <c r="G2383" i="19" s="1"/>
  <c r="X2383" i="19" s="1"/>
  <c r="J2351" i="19"/>
  <c r="G2351" i="19" s="1"/>
  <c r="X2351" i="19" s="1"/>
  <c r="J2319" i="19"/>
  <c r="G2319" i="19" s="1"/>
  <c r="X2319" i="19" s="1"/>
  <c r="J2287" i="19"/>
  <c r="G2287" i="19" s="1"/>
  <c r="X2287" i="19" s="1"/>
  <c r="J2255" i="19"/>
  <c r="G2255" i="19" s="1"/>
  <c r="X2255" i="19" s="1"/>
  <c r="J2223" i="19"/>
  <c r="G2223" i="19" s="1"/>
  <c r="X2223" i="19" s="1"/>
  <c r="J2402" i="19"/>
  <c r="G2402" i="19" s="1"/>
  <c r="X2402" i="19" s="1"/>
  <c r="J2218" i="19"/>
  <c r="G2218" i="19" s="1"/>
  <c r="X2218" i="19" s="1"/>
  <c r="J2425" i="19"/>
  <c r="G2425" i="19" s="1"/>
  <c r="X2425" i="19" s="1"/>
  <c r="J2489" i="19"/>
  <c r="G2489" i="19" s="1"/>
  <c r="X2489" i="19" s="1"/>
  <c r="J2456" i="19"/>
  <c r="G2456" i="19" s="1"/>
  <c r="X2456" i="19" s="1"/>
  <c r="J2352" i="19"/>
  <c r="G2352" i="19" s="1"/>
  <c r="X2352" i="19" s="1"/>
  <c r="J2240" i="19"/>
  <c r="G2240" i="19" s="1"/>
  <c r="X2240" i="19" s="1"/>
  <c r="J2557" i="19"/>
  <c r="G2557" i="19" s="1"/>
  <c r="X2557" i="19" s="1"/>
  <c r="J2525" i="19"/>
  <c r="G2525" i="19" s="1"/>
  <c r="X2525" i="19" s="1"/>
  <c r="J2493" i="19"/>
  <c r="G2493" i="19" s="1"/>
  <c r="X2493" i="19" s="1"/>
  <c r="J2461" i="19"/>
  <c r="G2461" i="19" s="1"/>
  <c r="X2461" i="19" s="1"/>
  <c r="J2429" i="19"/>
  <c r="G2429" i="19" s="1"/>
  <c r="X2429" i="19" s="1"/>
  <c r="J2397" i="19"/>
  <c r="G2397" i="19" s="1"/>
  <c r="X2397" i="19" s="1"/>
  <c r="J2365" i="19"/>
  <c r="G2365" i="19" s="1"/>
  <c r="X2365" i="19" s="1"/>
  <c r="J2333" i="19"/>
  <c r="G2333" i="19" s="1"/>
  <c r="X2333" i="19" s="1"/>
  <c r="J2301" i="19"/>
  <c r="G2301" i="19" s="1"/>
  <c r="X2301" i="19" s="1"/>
  <c r="J2269" i="19"/>
  <c r="G2269" i="19" s="1"/>
  <c r="X2269" i="19" s="1"/>
  <c r="J2237" i="19"/>
  <c r="G2237" i="19" s="1"/>
  <c r="X2237" i="19" s="1"/>
  <c r="J2205" i="19"/>
  <c r="G2205" i="19" s="1"/>
  <c r="X2205" i="19" s="1"/>
  <c r="J2360" i="19"/>
  <c r="G2360" i="19" s="1"/>
  <c r="X2360" i="19" s="1"/>
  <c r="J2462" i="19"/>
  <c r="G2462" i="19" s="1"/>
  <c r="X2462" i="19" s="1"/>
  <c r="J2334" i="19"/>
  <c r="G2334" i="19" s="1"/>
  <c r="X2334" i="19" s="1"/>
  <c r="J2206" i="19"/>
  <c r="G2206" i="19" s="1"/>
  <c r="X2206" i="19" s="1"/>
  <c r="J2394" i="19"/>
  <c r="G2394" i="19" s="1"/>
  <c r="X2394" i="19" s="1"/>
  <c r="J2513" i="19"/>
  <c r="G2513" i="19" s="1"/>
  <c r="X2513" i="19" s="1"/>
  <c r="J2440" i="19"/>
  <c r="G2440" i="19" s="1"/>
  <c r="X2440" i="19" s="1"/>
  <c r="J2256" i="19"/>
  <c r="G2256" i="19" s="1"/>
  <c r="X2256" i="19" s="1"/>
  <c r="J2548" i="19"/>
  <c r="G2548" i="19" s="1"/>
  <c r="X2548" i="19" s="1"/>
  <c r="J2516" i="19"/>
  <c r="G2516" i="19" s="1"/>
  <c r="X2516" i="19" s="1"/>
  <c r="J2484" i="19"/>
  <c r="G2484" i="19" s="1"/>
  <c r="X2484" i="19" s="1"/>
  <c r="J2452" i="19"/>
  <c r="G2452" i="19" s="1"/>
  <c r="X2452" i="19" s="1"/>
  <c r="J2420" i="19"/>
  <c r="G2420" i="19" s="1"/>
  <c r="X2420" i="19" s="1"/>
  <c r="J2388" i="19"/>
  <c r="G2388" i="19" s="1"/>
  <c r="X2388" i="19" s="1"/>
  <c r="J2356" i="19"/>
  <c r="G2356" i="19" s="1"/>
  <c r="X2356" i="19" s="1"/>
  <c r="J2324" i="19"/>
  <c r="G2324" i="19" s="1"/>
  <c r="X2324" i="19" s="1"/>
  <c r="J2292" i="19"/>
  <c r="G2292" i="19" s="1"/>
  <c r="X2292" i="19" s="1"/>
  <c r="J2260" i="19"/>
  <c r="G2260" i="19" s="1"/>
  <c r="X2260" i="19" s="1"/>
  <c r="J2228" i="19"/>
  <c r="G2228" i="19" s="1"/>
  <c r="X2228" i="19" s="1"/>
  <c r="J2196" i="19"/>
  <c r="G2196" i="19" s="1"/>
  <c r="X2196" i="19" s="1"/>
  <c r="J2418" i="19"/>
  <c r="G2418" i="19" s="1"/>
  <c r="X2418" i="19" s="1"/>
  <c r="J2234" i="19"/>
  <c r="G2234" i="19" s="1"/>
  <c r="X2234" i="19" s="1"/>
  <c r="J2353" i="19"/>
  <c r="G2353" i="19" s="1"/>
  <c r="X2353" i="19" s="1"/>
  <c r="J2391" i="19"/>
  <c r="G2391" i="19" s="1"/>
  <c r="X2391" i="19" s="1"/>
  <c r="J2263" i="19"/>
  <c r="G2263" i="19" s="1"/>
  <c r="X2263" i="19" s="1"/>
  <c r="J2545" i="19"/>
  <c r="G2545" i="19" s="1"/>
  <c r="X2545" i="19" s="1"/>
  <c r="J2264" i="19"/>
  <c r="G2264" i="19" s="1"/>
  <c r="X2264" i="19" s="1"/>
  <c r="J2437" i="19"/>
  <c r="G2437" i="19" s="1"/>
  <c r="X2437" i="19" s="1"/>
  <c r="J2309" i="19"/>
  <c r="G2309" i="19" s="1"/>
  <c r="X2309" i="19" s="1"/>
  <c r="J2465" i="19"/>
  <c r="G2465" i="19" s="1"/>
  <c r="X2465" i="19" s="1"/>
  <c r="J2337" i="19"/>
  <c r="G2337" i="19" s="1"/>
  <c r="X2337" i="19" s="1"/>
  <c r="J2408" i="19"/>
  <c r="G2408" i="19" s="1"/>
  <c r="X2408" i="19" s="1"/>
  <c r="J2539" i="19"/>
  <c r="G2539" i="19" s="1"/>
  <c r="X2539" i="19" s="1"/>
  <c r="J2507" i="19"/>
  <c r="G2507" i="19" s="1"/>
  <c r="X2507" i="19" s="1"/>
  <c r="J2475" i="19"/>
  <c r="G2475" i="19" s="1"/>
  <c r="X2475" i="19" s="1"/>
  <c r="J2443" i="19"/>
  <c r="G2443" i="19" s="1"/>
  <c r="X2443" i="19" s="1"/>
  <c r="J2411" i="19"/>
  <c r="G2411" i="19" s="1"/>
  <c r="X2411" i="19" s="1"/>
  <c r="J2379" i="19"/>
  <c r="G2379" i="19" s="1"/>
  <c r="X2379" i="19" s="1"/>
  <c r="J2347" i="19"/>
  <c r="G2347" i="19" s="1"/>
  <c r="X2347" i="19" s="1"/>
  <c r="J2315" i="19"/>
  <c r="G2315" i="19" s="1"/>
  <c r="X2315" i="19" s="1"/>
  <c r="J2283" i="19"/>
  <c r="G2283" i="19" s="1"/>
  <c r="X2283" i="19" s="1"/>
  <c r="J2251" i="19"/>
  <c r="G2251" i="19" s="1"/>
  <c r="X2251" i="19" s="1"/>
  <c r="J2219" i="19"/>
  <c r="G2219" i="19" s="1"/>
  <c r="X2219" i="19" s="1"/>
  <c r="J2368" i="19"/>
  <c r="G2368" i="19" s="1"/>
  <c r="X2368" i="19" s="1"/>
  <c r="J2248" i="19"/>
  <c r="G2248" i="19" s="1"/>
  <c r="X2248" i="19" s="1"/>
  <c r="J2558" i="19"/>
  <c r="G2558" i="19" s="1"/>
  <c r="X2558" i="19" s="1"/>
  <c r="J2430" i="19"/>
  <c r="G2430" i="19" s="1"/>
  <c r="X2430" i="19" s="1"/>
  <c r="J2302" i="19"/>
  <c r="G2302" i="19" s="1"/>
  <c r="X2302" i="19" s="1"/>
  <c r="J2530" i="19"/>
  <c r="G2530" i="19" s="1"/>
  <c r="X2530" i="19" s="1"/>
  <c r="J2401" i="19"/>
  <c r="G2401" i="19" s="1"/>
  <c r="X2401" i="19" s="1"/>
  <c r="J2392" i="19"/>
  <c r="G2392" i="19" s="1"/>
  <c r="X2392" i="19" s="1"/>
  <c r="J2208" i="19"/>
  <c r="G2208" i="19" s="1"/>
  <c r="X2208" i="19" s="1"/>
  <c r="J2540" i="19"/>
  <c r="G2540" i="19" s="1"/>
  <c r="X2540" i="19" s="1"/>
  <c r="J2508" i="19"/>
  <c r="G2508" i="19" s="1"/>
  <c r="X2508" i="19" s="1"/>
  <c r="J2476" i="19"/>
  <c r="G2476" i="19" s="1"/>
  <c r="X2476" i="19" s="1"/>
  <c r="J2444" i="19"/>
  <c r="G2444" i="19" s="1"/>
  <c r="X2444" i="19" s="1"/>
  <c r="J2412" i="19"/>
  <c r="G2412" i="19" s="1"/>
  <c r="X2412" i="19" s="1"/>
  <c r="J2380" i="19"/>
  <c r="G2380" i="19" s="1"/>
  <c r="X2380" i="19" s="1"/>
  <c r="J2348" i="19"/>
  <c r="G2348" i="19" s="1"/>
  <c r="X2348" i="19" s="1"/>
  <c r="J2316" i="19"/>
  <c r="G2316" i="19" s="1"/>
  <c r="X2316" i="19" s="1"/>
  <c r="J2284" i="19"/>
  <c r="G2284" i="19" s="1"/>
  <c r="X2284" i="19" s="1"/>
  <c r="J2252" i="19"/>
  <c r="G2252" i="19" s="1"/>
  <c r="X2252" i="19" s="1"/>
  <c r="J2220" i="19"/>
  <c r="G2220" i="19" s="1"/>
  <c r="X2220" i="19" s="1"/>
  <c r="J2538" i="19"/>
  <c r="G2538" i="19" s="1"/>
  <c r="X2538" i="19" s="1"/>
  <c r="J2370" i="19"/>
  <c r="G2370" i="19" s="1"/>
  <c r="X2370" i="19" s="1"/>
  <c r="J2281" i="19"/>
  <c r="G2281" i="19" s="1"/>
  <c r="X2281" i="19" s="1"/>
  <c r="J2359" i="19"/>
  <c r="G2359" i="19" s="1"/>
  <c r="X2359" i="19" s="1"/>
  <c r="J2231" i="19"/>
  <c r="G2231" i="19" s="1"/>
  <c r="X2231" i="19" s="1"/>
  <c r="J2533" i="19"/>
  <c r="G2533" i="19" s="1"/>
  <c r="X2533" i="19" s="1"/>
  <c r="J2405" i="19"/>
  <c r="G2405" i="19" s="1"/>
  <c r="X2405" i="19" s="1"/>
  <c r="J2277" i="19"/>
  <c r="G2277" i="19" s="1"/>
  <c r="X2277" i="19" s="1"/>
  <c r="J2338" i="19"/>
  <c r="G2338" i="19" s="1"/>
  <c r="X2338" i="19" s="1"/>
  <c r="J2289" i="19"/>
  <c r="G2289" i="19" s="1"/>
  <c r="X2289" i="19" s="1"/>
  <c r="J2553" i="19"/>
  <c r="G2553" i="19" s="1"/>
  <c r="X2553" i="19" s="1"/>
  <c r="J2304" i="19"/>
  <c r="G2304" i="19" s="1"/>
  <c r="X2304" i="19" s="1"/>
  <c r="J2531" i="19"/>
  <c r="G2531" i="19" s="1"/>
  <c r="X2531" i="19" s="1"/>
  <c r="J2499" i="19"/>
  <c r="G2499" i="19" s="1"/>
  <c r="X2499" i="19" s="1"/>
  <c r="J2467" i="19"/>
  <c r="G2467" i="19" s="1"/>
  <c r="X2467" i="19" s="1"/>
  <c r="J2435" i="19"/>
  <c r="G2435" i="19" s="1"/>
  <c r="X2435" i="19" s="1"/>
  <c r="J2403" i="19"/>
  <c r="G2403" i="19" s="1"/>
  <c r="X2403" i="19" s="1"/>
  <c r="J2371" i="19"/>
  <c r="G2371" i="19" s="1"/>
  <c r="X2371" i="19" s="1"/>
  <c r="J2339" i="19"/>
  <c r="G2339" i="19" s="1"/>
  <c r="X2339" i="19" s="1"/>
  <c r="J2307" i="19"/>
  <c r="G2307" i="19" s="1"/>
  <c r="X2307" i="19" s="1"/>
  <c r="J2275" i="19"/>
  <c r="G2275" i="19" s="1"/>
  <c r="X2275" i="19" s="1"/>
  <c r="J2243" i="19"/>
  <c r="G2243" i="19" s="1"/>
  <c r="X2243" i="19" s="1"/>
  <c r="J2211" i="19"/>
  <c r="G2211" i="19" s="1"/>
  <c r="X2211" i="19" s="1"/>
  <c r="J2449" i="19"/>
  <c r="G2449" i="19" s="1"/>
  <c r="X2449" i="19" s="1"/>
  <c r="J2471" i="19"/>
  <c r="G2471" i="19" s="1"/>
  <c r="X2471" i="19" s="1"/>
  <c r="J2526" i="19"/>
  <c r="G2526" i="19" s="1"/>
  <c r="X2526" i="19" s="1"/>
  <c r="J2398" i="19"/>
  <c r="G2398" i="19" s="1"/>
  <c r="X2398" i="19" s="1"/>
  <c r="J2270" i="19"/>
  <c r="G2270" i="19" s="1"/>
  <c r="X2270" i="19" s="1"/>
  <c r="J2346" i="19"/>
  <c r="G2346" i="19" s="1"/>
  <c r="X2346" i="19" s="1"/>
  <c r="J2512" i="19"/>
  <c r="G2512" i="19" s="1"/>
  <c r="X2512" i="19" s="1"/>
  <c r="J2344" i="19"/>
  <c r="G2344" i="19" s="1"/>
  <c r="X2344" i="19" s="1"/>
  <c r="J2532" i="19"/>
  <c r="G2532" i="19" s="1"/>
  <c r="X2532" i="19" s="1"/>
  <c r="J2500" i="19"/>
  <c r="G2500" i="19" s="1"/>
  <c r="X2500" i="19" s="1"/>
  <c r="J2468" i="19"/>
  <c r="G2468" i="19" s="1"/>
  <c r="X2468" i="19" s="1"/>
  <c r="J2436" i="19"/>
  <c r="G2436" i="19" s="1"/>
  <c r="X2436" i="19" s="1"/>
  <c r="J2404" i="19"/>
  <c r="G2404" i="19" s="1"/>
  <c r="X2404" i="19" s="1"/>
  <c r="J2372" i="19"/>
  <c r="G2372" i="19" s="1"/>
  <c r="X2372" i="19" s="1"/>
  <c r="J2340" i="19"/>
  <c r="G2340" i="19" s="1"/>
  <c r="X2340" i="19" s="1"/>
  <c r="J2308" i="19"/>
  <c r="G2308" i="19" s="1"/>
  <c r="X2308" i="19" s="1"/>
  <c r="J2276" i="19"/>
  <c r="G2276" i="19" s="1"/>
  <c r="X2276" i="19" s="1"/>
  <c r="J2244" i="19"/>
  <c r="G2244" i="19" s="1"/>
  <c r="X2244" i="19" s="1"/>
  <c r="J2212" i="19"/>
  <c r="G2212" i="19" s="1"/>
  <c r="X2212" i="19" s="1"/>
  <c r="J2498" i="19"/>
  <c r="G2498" i="19" s="1"/>
  <c r="X2498" i="19" s="1"/>
  <c r="J2322" i="19"/>
  <c r="G2322" i="19" s="1"/>
  <c r="X2322" i="19" s="1"/>
  <c r="J2505" i="19"/>
  <c r="G2505" i="19" s="1"/>
  <c r="X2505" i="19" s="1"/>
  <c r="J2431" i="19"/>
  <c r="G2431" i="19" s="1"/>
  <c r="X2431" i="19" s="1"/>
  <c r="J2266" i="19"/>
  <c r="G2266" i="19" s="1"/>
  <c r="X2266" i="19" s="1"/>
  <c r="J2480" i="19"/>
  <c r="G2480" i="19" s="1"/>
  <c r="X2480" i="19" s="1"/>
  <c r="J2494" i="19"/>
  <c r="G2494" i="19" s="1"/>
  <c r="X2494" i="19" s="1"/>
  <c r="J2366" i="19"/>
  <c r="G2366" i="19" s="1"/>
  <c r="X2366" i="19" s="1"/>
  <c r="J2238" i="19"/>
  <c r="G2238" i="19" s="1"/>
  <c r="X2238" i="19" s="1"/>
  <c r="J2458" i="19"/>
  <c r="G2458" i="19" s="1"/>
  <c r="X2458" i="19" s="1"/>
  <c r="J2464" i="19"/>
  <c r="G2464" i="19" s="1"/>
  <c r="X2464" i="19" s="1"/>
  <c r="J2296" i="19"/>
  <c r="G2296" i="19" s="1"/>
  <c r="X2296" i="19" s="1"/>
  <c r="J2556" i="19"/>
  <c r="G2556" i="19" s="1"/>
  <c r="X2556" i="19" s="1"/>
  <c r="J2524" i="19"/>
  <c r="G2524" i="19" s="1"/>
  <c r="X2524" i="19" s="1"/>
  <c r="J2492" i="19"/>
  <c r="G2492" i="19" s="1"/>
  <c r="X2492" i="19" s="1"/>
  <c r="J2460" i="19"/>
  <c r="G2460" i="19" s="1"/>
  <c r="X2460" i="19" s="1"/>
  <c r="J2428" i="19"/>
  <c r="G2428" i="19" s="1"/>
  <c r="X2428" i="19" s="1"/>
  <c r="J2396" i="19"/>
  <c r="G2396" i="19" s="1"/>
  <c r="X2396" i="19" s="1"/>
  <c r="J2364" i="19"/>
  <c r="G2364" i="19" s="1"/>
  <c r="X2364" i="19" s="1"/>
  <c r="J2332" i="19"/>
  <c r="G2332" i="19" s="1"/>
  <c r="X2332" i="19" s="1"/>
  <c r="J2300" i="19"/>
  <c r="G2300" i="19" s="1"/>
  <c r="X2300" i="19" s="1"/>
  <c r="J2268" i="19"/>
  <c r="G2268" i="19" s="1"/>
  <c r="X2268" i="19" s="1"/>
  <c r="J2236" i="19"/>
  <c r="G2236" i="19" s="1"/>
  <c r="X2236" i="19" s="1"/>
  <c r="J2204" i="19"/>
  <c r="G2204" i="19" s="1"/>
  <c r="X2204" i="19" s="1"/>
  <c r="J2450" i="19"/>
  <c r="G2450" i="19" s="1"/>
  <c r="X2450" i="19" s="1"/>
  <c r="J2274" i="19"/>
  <c r="G2274" i="19" s="1"/>
  <c r="X2274" i="19" s="1"/>
  <c r="J2417" i="19"/>
  <c r="G2417" i="19" s="1"/>
  <c r="X2417" i="19" s="1"/>
  <c r="J2199" i="19"/>
  <c r="G2199" i="19" s="1"/>
  <c r="X2199" i="19" s="1"/>
  <c r="J2373" i="19"/>
  <c r="G2373" i="19" s="1"/>
  <c r="X2373" i="19" s="1"/>
  <c r="J2290" i="19"/>
  <c r="G2290" i="19" s="1"/>
  <c r="X2290" i="19" s="1"/>
  <c r="J2523" i="19"/>
  <c r="G2523" i="19" s="1"/>
  <c r="X2523" i="19" s="1"/>
  <c r="J2395" i="19"/>
  <c r="G2395" i="19" s="1"/>
  <c r="X2395" i="19" s="1"/>
  <c r="J2267" i="19"/>
  <c r="G2267" i="19" s="1"/>
  <c r="X2267" i="19" s="1"/>
  <c r="J2331" i="19"/>
  <c r="G2331" i="19" s="1"/>
  <c r="X2331" i="19" s="1"/>
  <c r="J2203" i="19"/>
  <c r="G2203" i="19" s="1"/>
  <c r="X2203" i="19" s="1"/>
  <c r="J2451" i="19"/>
  <c r="G2451" i="19" s="1"/>
  <c r="X2451" i="19" s="1"/>
  <c r="J2341" i="19"/>
  <c r="G2341" i="19" s="1"/>
  <c r="X2341" i="19" s="1"/>
  <c r="J2226" i="19"/>
  <c r="G2226" i="19" s="1"/>
  <c r="X2226" i="19" s="1"/>
  <c r="J2515" i="19"/>
  <c r="G2515" i="19" s="1"/>
  <c r="X2515" i="19" s="1"/>
  <c r="J2387" i="19"/>
  <c r="G2387" i="19" s="1"/>
  <c r="X2387" i="19" s="1"/>
  <c r="J2259" i="19"/>
  <c r="G2259" i="19" s="1"/>
  <c r="X2259" i="19" s="1"/>
  <c r="J2323" i="19"/>
  <c r="G2323" i="19" s="1"/>
  <c r="X2323" i="19" s="1"/>
  <c r="J2409" i="19"/>
  <c r="G2409" i="19" s="1"/>
  <c r="X2409" i="19" s="1"/>
  <c r="J2442" i="19"/>
  <c r="G2442" i="19" s="1"/>
  <c r="X2442" i="19" s="1"/>
  <c r="J2496" i="19"/>
  <c r="G2496" i="19" s="1"/>
  <c r="X2496" i="19" s="1"/>
  <c r="J2245" i="19"/>
  <c r="G2245" i="19" s="1"/>
  <c r="X2245" i="19" s="1"/>
  <c r="J2491" i="19"/>
  <c r="G2491" i="19" s="1"/>
  <c r="X2491" i="19" s="1"/>
  <c r="J2363" i="19"/>
  <c r="G2363" i="19" s="1"/>
  <c r="X2363" i="19" s="1"/>
  <c r="J2235" i="19"/>
  <c r="G2235" i="19" s="1"/>
  <c r="X2235" i="19" s="1"/>
  <c r="J2376" i="19"/>
  <c r="G2376" i="19" s="1"/>
  <c r="X2376" i="19" s="1"/>
  <c r="J2213" i="19"/>
  <c r="G2213" i="19" s="1"/>
  <c r="X2213" i="19" s="1"/>
  <c r="J2483" i="19"/>
  <c r="G2483" i="19" s="1"/>
  <c r="X2483" i="19" s="1"/>
  <c r="J2355" i="19"/>
  <c r="G2355" i="19" s="1"/>
  <c r="X2355" i="19" s="1"/>
  <c r="J2227" i="19"/>
  <c r="G2227" i="19" s="1"/>
  <c r="X2227" i="19" s="1"/>
  <c r="J2327" i="19"/>
  <c r="G2327" i="19" s="1"/>
  <c r="X2327" i="19" s="1"/>
  <c r="J2501" i="19"/>
  <c r="G2501" i="19" s="1"/>
  <c r="X2501" i="19" s="1"/>
  <c r="J2514" i="19"/>
  <c r="G2514" i="19" s="1"/>
  <c r="X2514" i="19" s="1"/>
  <c r="J2528" i="19"/>
  <c r="G2528" i="19" s="1"/>
  <c r="X2528" i="19" s="1"/>
  <c r="J2555" i="19"/>
  <c r="G2555" i="19" s="1"/>
  <c r="X2555" i="19" s="1"/>
  <c r="J2427" i="19"/>
  <c r="G2427" i="19" s="1"/>
  <c r="X2427" i="19" s="1"/>
  <c r="J2299" i="19"/>
  <c r="G2299" i="19" s="1"/>
  <c r="X2299" i="19" s="1"/>
  <c r="J2393" i="19"/>
  <c r="G2393" i="19" s="1"/>
  <c r="X2393" i="19" s="1"/>
  <c r="J2295" i="19"/>
  <c r="G2295" i="19" s="1"/>
  <c r="X2295" i="19" s="1"/>
  <c r="J2469" i="19"/>
  <c r="G2469" i="19" s="1"/>
  <c r="X2469" i="19" s="1"/>
  <c r="J2472" i="19"/>
  <c r="G2472" i="19" s="1"/>
  <c r="X2472" i="19" s="1"/>
  <c r="J2547" i="19"/>
  <c r="G2547" i="19" s="1"/>
  <c r="X2547" i="19" s="1"/>
  <c r="J2419" i="19"/>
  <c r="G2419" i="19" s="1"/>
  <c r="X2419" i="19" s="1"/>
  <c r="J2291" i="19"/>
  <c r="G2291" i="19" s="1"/>
  <c r="X2291" i="19" s="1"/>
  <c r="J2457" i="19"/>
  <c r="G2457" i="19" s="1"/>
  <c r="X2457" i="19" s="1"/>
  <c r="J2459" i="19"/>
  <c r="G2459" i="19" s="1"/>
  <c r="X2459" i="19" s="1"/>
  <c r="J2195" i="19"/>
  <c r="G2195" i="19" s="1"/>
  <c r="X2195" i="19" s="1"/>
  <c r="AG7" i="19"/>
  <c r="Y2245" i="19" l="1"/>
  <c r="Z2245" i="19"/>
  <c r="Y2555" i="19"/>
  <c r="Z2555" i="19"/>
  <c r="Y2364" i="19"/>
  <c r="Z2364" i="19"/>
  <c r="Y2275" i="19"/>
  <c r="Z2275" i="19"/>
  <c r="Y2368" i="19"/>
  <c r="Z2368" i="19"/>
  <c r="Y2206" i="19"/>
  <c r="Z2206" i="19"/>
  <c r="Y2472" i="19"/>
  <c r="Z2472" i="19"/>
  <c r="Y2514" i="19"/>
  <c r="Z2514" i="19"/>
  <c r="Y2235" i="19"/>
  <c r="Z2235" i="19"/>
  <c r="Y2259" i="19"/>
  <c r="Z2259" i="19"/>
  <c r="Y2267" i="19"/>
  <c r="Z2267" i="19"/>
  <c r="Y2450" i="19"/>
  <c r="Z2450" i="19"/>
  <c r="Y2428" i="19"/>
  <c r="Z2428" i="19"/>
  <c r="Y2238" i="19"/>
  <c r="Z2238" i="19"/>
  <c r="Y2498" i="19"/>
  <c r="Z2498" i="19"/>
  <c r="Y2436" i="19"/>
  <c r="Z2436" i="19"/>
  <c r="Y2398" i="19"/>
  <c r="Z2398" i="19"/>
  <c r="Y2339" i="19"/>
  <c r="Z2339" i="19"/>
  <c r="Y2553" i="19"/>
  <c r="Z2553" i="19"/>
  <c r="Y2281" i="19"/>
  <c r="Z2281" i="19"/>
  <c r="Y2380" i="19"/>
  <c r="Z2380" i="19"/>
  <c r="Y2401" i="19"/>
  <c r="Z2401" i="19"/>
  <c r="Y2251" i="19"/>
  <c r="Z2251" i="19"/>
  <c r="Y2507" i="19"/>
  <c r="Z2507" i="19"/>
  <c r="Y2545" i="19"/>
  <c r="Z2545" i="19"/>
  <c r="Y2260" i="19"/>
  <c r="Z2260" i="19"/>
  <c r="Y2516" i="19"/>
  <c r="Z2516" i="19"/>
  <c r="Y2462" i="19"/>
  <c r="Z2462" i="19"/>
  <c r="Y2397" i="19"/>
  <c r="Z2397" i="19"/>
  <c r="Y2456" i="19"/>
  <c r="Z2456" i="19"/>
  <c r="Y2319" i="19"/>
  <c r="Z2319" i="19"/>
  <c r="Y2198" i="19"/>
  <c r="Z2198" i="19"/>
  <c r="Y2454" i="19"/>
  <c r="Z2454" i="19"/>
  <c r="Y2298" i="19"/>
  <c r="Z2298" i="19"/>
  <c r="Y2413" i="19"/>
  <c r="Z2413" i="19"/>
  <c r="Y2520" i="19"/>
  <c r="Z2520" i="19"/>
  <c r="Y2367" i="19"/>
  <c r="Z2367" i="19"/>
  <c r="Y2310" i="19"/>
  <c r="Z2310" i="19"/>
  <c r="Y2280" i="19"/>
  <c r="Z2280" i="19"/>
  <c r="Y2293" i="19"/>
  <c r="Z2293" i="19"/>
  <c r="Y2549" i="19"/>
  <c r="Z2549" i="19"/>
  <c r="Y2554" i="19"/>
  <c r="Z2554" i="19"/>
  <c r="Y2441" i="19"/>
  <c r="Z2441" i="19"/>
  <c r="Y2382" i="19"/>
  <c r="Z2382" i="19"/>
  <c r="Y2536" i="19"/>
  <c r="Z2536" i="19"/>
  <c r="Y2345" i="19"/>
  <c r="Z2345" i="19"/>
  <c r="Y2241" i="19"/>
  <c r="Z2241" i="19"/>
  <c r="Y2481" i="19"/>
  <c r="Z2481" i="19"/>
  <c r="Y2354" i="19"/>
  <c r="Z2354" i="19"/>
  <c r="Y2321" i="19"/>
  <c r="Z2321" i="19"/>
  <c r="Y2488" i="19"/>
  <c r="Z2488" i="19"/>
  <c r="Y1235" i="19"/>
  <c r="Z1235" i="19"/>
  <c r="Y1399" i="19"/>
  <c r="Z1399" i="19"/>
  <c r="Y1156" i="19"/>
  <c r="Z1156" i="19"/>
  <c r="Y1363" i="19"/>
  <c r="Z1363" i="19"/>
  <c r="Y1459" i="19"/>
  <c r="Z1459" i="19"/>
  <c r="Y1116" i="19"/>
  <c r="Z1116" i="19"/>
  <c r="Y1395" i="19"/>
  <c r="Z1395" i="19"/>
  <c r="Y1180" i="19"/>
  <c r="Z1180" i="19"/>
  <c r="Y1436" i="19"/>
  <c r="Z1436" i="19"/>
  <c r="Y1316" i="19"/>
  <c r="Z1316" i="19"/>
  <c r="Y1187" i="19"/>
  <c r="Z1187" i="19"/>
  <c r="Y1443" i="19"/>
  <c r="Z1443" i="19"/>
  <c r="Y1381" i="19"/>
  <c r="Z1381" i="19"/>
  <c r="Y1292" i="19"/>
  <c r="Z1292" i="19"/>
  <c r="Y1278" i="19"/>
  <c r="Z1278" i="19"/>
  <c r="Y1140" i="19"/>
  <c r="Z1140" i="19"/>
  <c r="Y1367" i="19"/>
  <c r="Z1367" i="19"/>
  <c r="Y1332" i="19"/>
  <c r="Z1332" i="19"/>
  <c r="Y1310" i="19"/>
  <c r="Z1310" i="19"/>
  <c r="Y1213" i="19"/>
  <c r="Z1213" i="19"/>
  <c r="Y1376" i="19"/>
  <c r="Z1376" i="19"/>
  <c r="Y1263" i="19"/>
  <c r="Z1263" i="19"/>
  <c r="Y1225" i="19"/>
  <c r="Z1225" i="19"/>
  <c r="Y1302" i="19"/>
  <c r="Z1302" i="19"/>
  <c r="Y1218" i="19"/>
  <c r="Z1218" i="19"/>
  <c r="Y1197" i="19"/>
  <c r="Z1197" i="19"/>
  <c r="Y1453" i="19"/>
  <c r="Z1453" i="19"/>
  <c r="Y1279" i="19"/>
  <c r="Z1279" i="19"/>
  <c r="Y1158" i="19"/>
  <c r="Z1158" i="19"/>
  <c r="Y1414" i="19"/>
  <c r="Z1414" i="19"/>
  <c r="Y1328" i="19"/>
  <c r="Z1328" i="19"/>
  <c r="Y1269" i="19"/>
  <c r="Z1269" i="19"/>
  <c r="Y1370" i="19"/>
  <c r="Z1370" i="19"/>
  <c r="Y1351" i="19"/>
  <c r="Z1351" i="19"/>
  <c r="Y1166" i="19"/>
  <c r="Z1166" i="19"/>
  <c r="Y1422" i="19"/>
  <c r="Z1422" i="19"/>
  <c r="Y1169" i="19"/>
  <c r="Z1169" i="19"/>
  <c r="Y1314" i="19"/>
  <c r="Z1314" i="19"/>
  <c r="Y1384" i="19"/>
  <c r="Z1384" i="19"/>
  <c r="Y1178" i="19"/>
  <c r="Z1178" i="19"/>
  <c r="Y1410" i="19"/>
  <c r="Z1410" i="19"/>
  <c r="Y1416" i="19"/>
  <c r="Z1416" i="19"/>
  <c r="Y1250" i="19"/>
  <c r="Z1250" i="19"/>
  <c r="Y1266" i="19"/>
  <c r="Z1266" i="19"/>
  <c r="Y1312" i="19"/>
  <c r="Z1312" i="19"/>
  <c r="Y1393" i="19"/>
  <c r="Z1393" i="19"/>
  <c r="Y2683" i="19"/>
  <c r="Z2683" i="19"/>
  <c r="Y2840" i="19"/>
  <c r="Z2840" i="19"/>
  <c r="Y2880" i="19"/>
  <c r="Z2880" i="19"/>
  <c r="Y2899" i="19"/>
  <c r="Z2899" i="19"/>
  <c r="Y2907" i="19"/>
  <c r="Z2907" i="19"/>
  <c r="Y2620" i="19"/>
  <c r="Z2620" i="19"/>
  <c r="Y2876" i="19"/>
  <c r="Z2876" i="19"/>
  <c r="Y2622" i="19"/>
  <c r="Z2622" i="19"/>
  <c r="Y2596" i="19"/>
  <c r="Z2596" i="19"/>
  <c r="Y2852" i="19"/>
  <c r="Z2852" i="19"/>
  <c r="Y2654" i="19"/>
  <c r="Z2654" i="19"/>
  <c r="Y2691" i="19"/>
  <c r="Z2691" i="19"/>
  <c r="Y2576" i="19"/>
  <c r="Z2576" i="19"/>
  <c r="Y2616" i="19"/>
  <c r="Z2616" i="19"/>
  <c r="Y2636" i="19"/>
  <c r="Z2636" i="19"/>
  <c r="Y2892" i="19"/>
  <c r="Z2892" i="19"/>
  <c r="Y2599" i="19"/>
  <c r="Z2599" i="19"/>
  <c r="Y2795" i="19"/>
  <c r="Z2795" i="19"/>
  <c r="Y2770" i="19"/>
  <c r="Z2770" i="19"/>
  <c r="Y2562" i="19"/>
  <c r="Z2562" i="19"/>
  <c r="Y2772" i="19"/>
  <c r="Z2772" i="19"/>
  <c r="Y2921" i="19"/>
  <c r="Z2921" i="19"/>
  <c r="Y2601" i="19"/>
  <c r="Z2601" i="19"/>
  <c r="Y2749" i="19"/>
  <c r="Z2749" i="19"/>
  <c r="Y2889" i="19"/>
  <c r="Z2889" i="19"/>
  <c r="Y2646" i="19"/>
  <c r="Z2646" i="19"/>
  <c r="Y2902" i="19"/>
  <c r="Z2902" i="19"/>
  <c r="Y2658" i="19"/>
  <c r="Z2658" i="19"/>
  <c r="Y2805" i="19"/>
  <c r="Z2805" i="19"/>
  <c r="Y2649" i="19"/>
  <c r="Z2649" i="19"/>
  <c r="Y2662" i="19"/>
  <c r="Z2662" i="19"/>
  <c r="Y2918" i="19"/>
  <c r="Z2918" i="19"/>
  <c r="Y2600" i="19"/>
  <c r="Z2600" i="19"/>
  <c r="Y2709" i="19"/>
  <c r="Z2709" i="19"/>
  <c r="Y2912" i="19"/>
  <c r="Z2912" i="19"/>
  <c r="Y2606" i="19"/>
  <c r="Z2606" i="19"/>
  <c r="Y2862" i="19"/>
  <c r="Z2862" i="19"/>
  <c r="Y2791" i="19"/>
  <c r="Z2791" i="19"/>
  <c r="Y2655" i="19"/>
  <c r="Z2655" i="19"/>
  <c r="Y2911" i="19"/>
  <c r="Z2911" i="19"/>
  <c r="Y2914" i="19"/>
  <c r="Z2914" i="19"/>
  <c r="Y2799" i="19"/>
  <c r="Z2799" i="19"/>
  <c r="Y2913" i="19"/>
  <c r="Z2913" i="19"/>
  <c r="Y2679" i="19"/>
  <c r="Z2679" i="19"/>
  <c r="Y2712" i="19"/>
  <c r="Z2712" i="19"/>
  <c r="J1668" i="19"/>
  <c r="G1668" i="19" s="1"/>
  <c r="X1668" i="19" s="1"/>
  <c r="J1540" i="19"/>
  <c r="G1540" i="19" s="1"/>
  <c r="X1540" i="19" s="1"/>
  <c r="J1556" i="19"/>
  <c r="G1556" i="19" s="1"/>
  <c r="X1556" i="19" s="1"/>
  <c r="J1745" i="19"/>
  <c r="G1745" i="19" s="1"/>
  <c r="X1745" i="19" s="1"/>
  <c r="Y2227" i="19"/>
  <c r="Z2227" i="19"/>
  <c r="Y2213" i="19"/>
  <c r="Z2213" i="19"/>
  <c r="Y2464" i="19"/>
  <c r="Z2464" i="19"/>
  <c r="Y2531" i="19"/>
  <c r="Z2531" i="19"/>
  <c r="Y2443" i="19"/>
  <c r="Z2443" i="19"/>
  <c r="Y2452" i="19"/>
  <c r="Z2452" i="19"/>
  <c r="Y2469" i="19"/>
  <c r="Z2469" i="19"/>
  <c r="Y2501" i="19"/>
  <c r="Z2501" i="19"/>
  <c r="Y2363" i="19"/>
  <c r="Z2363" i="19"/>
  <c r="Y2387" i="19"/>
  <c r="Z2387" i="19"/>
  <c r="Y2395" i="19"/>
  <c r="Z2395" i="19"/>
  <c r="Y2204" i="19"/>
  <c r="Z2204" i="19"/>
  <c r="Y2460" i="19"/>
  <c r="Z2460" i="19"/>
  <c r="Y2366" i="19"/>
  <c r="Z2366" i="19"/>
  <c r="Y2212" i="19"/>
  <c r="Z2212" i="19"/>
  <c r="Y2468" i="19"/>
  <c r="Z2468" i="19"/>
  <c r="Y2526" i="19"/>
  <c r="Z2526" i="19"/>
  <c r="Y2371" i="19"/>
  <c r="Z2371" i="19"/>
  <c r="Y2289" i="19"/>
  <c r="Z2289" i="19"/>
  <c r="Y2370" i="19"/>
  <c r="Z2370" i="19"/>
  <c r="Y2412" i="19"/>
  <c r="Z2412" i="19"/>
  <c r="Y2530" i="19"/>
  <c r="Z2530" i="19"/>
  <c r="Y2283" i="19"/>
  <c r="Z2283" i="19"/>
  <c r="Y2539" i="19"/>
  <c r="Z2539" i="19"/>
  <c r="Y2263" i="19"/>
  <c r="Z2263" i="19"/>
  <c r="Y2292" i="19"/>
  <c r="Z2292" i="19"/>
  <c r="Y2548" i="19"/>
  <c r="Z2548" i="19"/>
  <c r="Y2360" i="19"/>
  <c r="Z2360" i="19"/>
  <c r="Y2429" i="19"/>
  <c r="Z2429" i="19"/>
  <c r="Y2489" i="19"/>
  <c r="Z2489" i="19"/>
  <c r="Y2351" i="19"/>
  <c r="Z2351" i="19"/>
  <c r="Y2230" i="19"/>
  <c r="Z2230" i="19"/>
  <c r="Y2486" i="19"/>
  <c r="Z2486" i="19"/>
  <c r="Y2297" i="19"/>
  <c r="Z2297" i="19"/>
  <c r="Y2445" i="19"/>
  <c r="Z2445" i="19"/>
  <c r="Y2314" i="19"/>
  <c r="Z2314" i="19"/>
  <c r="Y2399" i="19"/>
  <c r="Z2399" i="19"/>
  <c r="Y2342" i="19"/>
  <c r="Z2342" i="19"/>
  <c r="Y2384" i="19"/>
  <c r="Z2384" i="19"/>
  <c r="Y2325" i="19"/>
  <c r="Z2325" i="19"/>
  <c r="Y2224" i="19"/>
  <c r="Z2224" i="19"/>
  <c r="Y2215" i="19"/>
  <c r="Z2215" i="19"/>
  <c r="Y2258" i="19"/>
  <c r="Z2258" i="19"/>
  <c r="Y2414" i="19"/>
  <c r="Z2414" i="19"/>
  <c r="Y2369" i="19"/>
  <c r="Z2369" i="19"/>
  <c r="Y2463" i="19"/>
  <c r="Z2463" i="19"/>
  <c r="Y2361" i="19"/>
  <c r="Z2361" i="19"/>
  <c r="Y2330" i="19"/>
  <c r="Z2330" i="19"/>
  <c r="Y2209" i="19"/>
  <c r="Z2209" i="19"/>
  <c r="Y2202" i="19"/>
  <c r="Z2202" i="19"/>
  <c r="Y2473" i="19"/>
  <c r="Z2473" i="19"/>
  <c r="Y1323" i="19"/>
  <c r="Z1323" i="19"/>
  <c r="Y1355" i="19"/>
  <c r="Z1355" i="19"/>
  <c r="Y1412" i="19"/>
  <c r="Z1412" i="19"/>
  <c r="Y1451" i="19"/>
  <c r="Z1451" i="19"/>
  <c r="Y1220" i="19"/>
  <c r="Z1220" i="19"/>
  <c r="Y1317" i="19"/>
  <c r="Z1317" i="19"/>
  <c r="Y1124" i="19"/>
  <c r="Z1124" i="19"/>
  <c r="Y1212" i="19"/>
  <c r="Z1212" i="19"/>
  <c r="Y1360" i="19"/>
  <c r="Z1360" i="19"/>
  <c r="Y1348" i="19"/>
  <c r="Z1348" i="19"/>
  <c r="Y1219" i="19"/>
  <c r="Z1219" i="19"/>
  <c r="Y1242" i="19"/>
  <c r="Z1242" i="19"/>
  <c r="Y1098" i="19"/>
  <c r="Z1098" i="19"/>
  <c r="Y1324" i="19"/>
  <c r="Z1324" i="19"/>
  <c r="Y1406" i="19"/>
  <c r="Z1406" i="19"/>
  <c r="Y1172" i="19"/>
  <c r="Z1172" i="19"/>
  <c r="Y1362" i="19"/>
  <c r="Z1362" i="19"/>
  <c r="Y1364" i="19"/>
  <c r="Z1364" i="19"/>
  <c r="Y1438" i="19"/>
  <c r="Z1438" i="19"/>
  <c r="Y1245" i="19"/>
  <c r="Z1245" i="19"/>
  <c r="Y1234" i="19"/>
  <c r="Z1234" i="19"/>
  <c r="Y1295" i="19"/>
  <c r="Z1295" i="19"/>
  <c r="Y1194" i="19"/>
  <c r="Z1194" i="19"/>
  <c r="Y1334" i="19"/>
  <c r="Z1334" i="19"/>
  <c r="Y1386" i="19"/>
  <c r="Z1386" i="19"/>
  <c r="Y1229" i="19"/>
  <c r="Z1229" i="19"/>
  <c r="Y1138" i="19"/>
  <c r="Z1138" i="19"/>
  <c r="Y1311" i="19"/>
  <c r="Z1311" i="19"/>
  <c r="Y1190" i="19"/>
  <c r="Z1190" i="19"/>
  <c r="Y1446" i="19"/>
  <c r="Z1446" i="19"/>
  <c r="Y1137" i="19"/>
  <c r="Z1137" i="19"/>
  <c r="Y1301" i="19"/>
  <c r="Z1301" i="19"/>
  <c r="Y1127" i="19"/>
  <c r="Z1127" i="19"/>
  <c r="Y1383" i="19"/>
  <c r="Z1383" i="19"/>
  <c r="Y1198" i="19"/>
  <c r="Z1198" i="19"/>
  <c r="Y1454" i="19"/>
  <c r="Z1454" i="19"/>
  <c r="Y1425" i="19"/>
  <c r="Z1425" i="19"/>
  <c r="Y1112" i="19"/>
  <c r="Z1112" i="19"/>
  <c r="Y1456" i="19"/>
  <c r="Z1456" i="19"/>
  <c r="Y1402" i="19"/>
  <c r="Z1402" i="19"/>
  <c r="Y1128" i="19"/>
  <c r="Z1128" i="19"/>
  <c r="Y1113" i="19"/>
  <c r="Z1113" i="19"/>
  <c r="Y1450" i="19"/>
  <c r="Z1450" i="19"/>
  <c r="Y1442" i="19"/>
  <c r="Z1442" i="19"/>
  <c r="Y1352" i="19"/>
  <c r="Z1352" i="19"/>
  <c r="Y1457" i="19"/>
  <c r="Z1457" i="19"/>
  <c r="Y2811" i="19"/>
  <c r="Z2811" i="19"/>
  <c r="Y2729" i="19"/>
  <c r="Z2729" i="19"/>
  <c r="Y2817" i="19"/>
  <c r="Z2817" i="19"/>
  <c r="Y2861" i="19"/>
  <c r="Z2861" i="19"/>
  <c r="Y2917" i="19"/>
  <c r="Z2917" i="19"/>
  <c r="Y2652" i="19"/>
  <c r="Z2652" i="19"/>
  <c r="Y2908" i="19"/>
  <c r="Z2908" i="19"/>
  <c r="Y2750" i="19"/>
  <c r="Z2750" i="19"/>
  <c r="Y2628" i="19"/>
  <c r="Z2628" i="19"/>
  <c r="Y2884" i="19"/>
  <c r="Z2884" i="19"/>
  <c r="Y2782" i="19"/>
  <c r="Z2782" i="19"/>
  <c r="Y2723" i="19"/>
  <c r="Z2723" i="19"/>
  <c r="Y2744" i="19"/>
  <c r="Z2744" i="19"/>
  <c r="Y2626" i="19"/>
  <c r="Z2626" i="19"/>
  <c r="Y2668" i="19"/>
  <c r="Z2668" i="19"/>
  <c r="Y2893" i="19"/>
  <c r="Z2893" i="19"/>
  <c r="Y2571" i="19"/>
  <c r="Z2571" i="19"/>
  <c r="Y2827" i="19"/>
  <c r="Z2827" i="19"/>
  <c r="Y2873" i="19"/>
  <c r="Z2873" i="19"/>
  <c r="Y2850" i="19"/>
  <c r="Z2850" i="19"/>
  <c r="Y2804" i="19"/>
  <c r="Z2804" i="19"/>
  <c r="Y2642" i="19"/>
  <c r="Z2642" i="19"/>
  <c r="Y2874" i="19"/>
  <c r="Z2874" i="19"/>
  <c r="Y2789" i="19"/>
  <c r="Z2789" i="19"/>
  <c r="Y2738" i="19"/>
  <c r="Z2738" i="19"/>
  <c r="Y2678" i="19"/>
  <c r="Z2678" i="19"/>
  <c r="Y2568" i="19"/>
  <c r="Z2568" i="19"/>
  <c r="Y2573" i="19"/>
  <c r="Z2573" i="19"/>
  <c r="Y2837" i="19"/>
  <c r="Z2837" i="19"/>
  <c r="Y2666" i="19"/>
  <c r="Z2666" i="19"/>
  <c r="Y2694" i="19"/>
  <c r="Z2694" i="19"/>
  <c r="Y2632" i="19"/>
  <c r="Z2632" i="19"/>
  <c r="Y2657" i="19"/>
  <c r="Z2657" i="19"/>
  <c r="Y2741" i="19"/>
  <c r="Z2741" i="19"/>
  <c r="Y2785" i="19"/>
  <c r="Z2785" i="19"/>
  <c r="Y2638" i="19"/>
  <c r="Z2638" i="19"/>
  <c r="Y2894" i="19"/>
  <c r="Z2894" i="19"/>
  <c r="Y2919" i="19"/>
  <c r="Z2919" i="19"/>
  <c r="Y2687" i="19"/>
  <c r="Z2687" i="19"/>
  <c r="Y2768" i="19"/>
  <c r="Z2768" i="19"/>
  <c r="Y2575" i="19"/>
  <c r="Z2575" i="19"/>
  <c r="Y2831" i="19"/>
  <c r="Z2831" i="19"/>
  <c r="Y2698" i="19"/>
  <c r="Z2698" i="19"/>
  <c r="Y2711" i="19"/>
  <c r="Z2711" i="19"/>
  <c r="Y2849" i="19"/>
  <c r="Z2849" i="19"/>
  <c r="J1707" i="19"/>
  <c r="G1707" i="19" s="1"/>
  <c r="X1707" i="19" s="1"/>
  <c r="J1758" i="19"/>
  <c r="G1758" i="19" s="1"/>
  <c r="X1758" i="19" s="1"/>
  <c r="J1812" i="19"/>
  <c r="G1812" i="19" s="1"/>
  <c r="X1812" i="19" s="1"/>
  <c r="J1741" i="19"/>
  <c r="G1741" i="19" s="1"/>
  <c r="X1741" i="19" s="1"/>
  <c r="Y2268" i="19"/>
  <c r="Z2268" i="19"/>
  <c r="Y2203" i="19"/>
  <c r="Z2203" i="19"/>
  <c r="Y2505" i="19"/>
  <c r="Z2505" i="19"/>
  <c r="Y2231" i="19"/>
  <c r="Z2231" i="19"/>
  <c r="Y2196" i="19"/>
  <c r="Z2196" i="19"/>
  <c r="Y2195" i="19"/>
  <c r="Z2195" i="19"/>
  <c r="Y2295" i="19"/>
  <c r="Z2295" i="19"/>
  <c r="Y2327" i="19"/>
  <c r="Z2327" i="19"/>
  <c r="Y2491" i="19"/>
  <c r="Z2491" i="19"/>
  <c r="Y2515" i="19"/>
  <c r="Z2515" i="19"/>
  <c r="Y2523" i="19"/>
  <c r="Z2523" i="19"/>
  <c r="Y2236" i="19"/>
  <c r="Z2236" i="19"/>
  <c r="Y2492" i="19"/>
  <c r="Z2492" i="19"/>
  <c r="Y2494" i="19"/>
  <c r="Z2494" i="19"/>
  <c r="Y2244" i="19"/>
  <c r="Z2244" i="19"/>
  <c r="Y2500" i="19"/>
  <c r="Z2500" i="19"/>
  <c r="Y2471" i="19"/>
  <c r="Z2471" i="19"/>
  <c r="Y2403" i="19"/>
  <c r="Z2403" i="19"/>
  <c r="Y2338" i="19"/>
  <c r="Z2338" i="19"/>
  <c r="Y2538" i="19"/>
  <c r="Z2538" i="19"/>
  <c r="Y2444" i="19"/>
  <c r="Z2444" i="19"/>
  <c r="Y2302" i="19"/>
  <c r="Z2302" i="19"/>
  <c r="Y2315" i="19"/>
  <c r="Z2315" i="19"/>
  <c r="Y2408" i="19"/>
  <c r="Z2408" i="19"/>
  <c r="Y2391" i="19"/>
  <c r="Z2391" i="19"/>
  <c r="Y2324" i="19"/>
  <c r="Z2324" i="19"/>
  <c r="Y2256" i="19"/>
  <c r="Z2256" i="19"/>
  <c r="Y2205" i="19"/>
  <c r="Z2205" i="19"/>
  <c r="Y2461" i="19"/>
  <c r="Z2461" i="19"/>
  <c r="Y2425" i="19"/>
  <c r="Z2425" i="19"/>
  <c r="Y2383" i="19"/>
  <c r="Z2383" i="19"/>
  <c r="Y2262" i="19"/>
  <c r="Z2262" i="19"/>
  <c r="Y2518" i="19"/>
  <c r="Z2518" i="19"/>
  <c r="Y2221" i="19"/>
  <c r="Z2221" i="19"/>
  <c r="Y2477" i="19"/>
  <c r="Z2477" i="19"/>
  <c r="Y2490" i="19"/>
  <c r="Z2490" i="19"/>
  <c r="Y2273" i="19"/>
  <c r="Z2273" i="19"/>
  <c r="Y2374" i="19"/>
  <c r="Z2374" i="19"/>
  <c r="Y2504" i="19"/>
  <c r="Z2504" i="19"/>
  <c r="Y2357" i="19"/>
  <c r="Z2357" i="19"/>
  <c r="Y2328" i="19"/>
  <c r="Z2328" i="19"/>
  <c r="Y2247" i="19"/>
  <c r="Z2247" i="19"/>
  <c r="Y2434" i="19"/>
  <c r="Z2434" i="19"/>
  <c r="Y2446" i="19"/>
  <c r="Z2446" i="19"/>
  <c r="Y2447" i="19"/>
  <c r="Z2447" i="19"/>
  <c r="Y2495" i="19"/>
  <c r="Z2495" i="19"/>
  <c r="Y2282" i="19"/>
  <c r="Z2282" i="19"/>
  <c r="Y2479" i="19"/>
  <c r="Z2479" i="19"/>
  <c r="Y2313" i="19"/>
  <c r="Z2313" i="19"/>
  <c r="Y2423" i="19"/>
  <c r="Z2423" i="19"/>
  <c r="Y2194" i="19"/>
  <c r="Z2194" i="19"/>
  <c r="Y1403" i="19"/>
  <c r="Z1403" i="19"/>
  <c r="Y1188" i="19"/>
  <c r="Z1188" i="19"/>
  <c r="Y1303" i="19"/>
  <c r="Z1303" i="19"/>
  <c r="Y1189" i="19"/>
  <c r="Z1189" i="19"/>
  <c r="Y1221" i="19"/>
  <c r="Z1221" i="19"/>
  <c r="Y1143" i="19"/>
  <c r="Z1143" i="19"/>
  <c r="Y1252" i="19"/>
  <c r="Z1252" i="19"/>
  <c r="Y1244" i="19"/>
  <c r="Z1244" i="19"/>
  <c r="Y1210" i="19"/>
  <c r="Z1210" i="19"/>
  <c r="Y1282" i="19"/>
  <c r="Z1282" i="19"/>
  <c r="Y1251" i="19"/>
  <c r="Z1251" i="19"/>
  <c r="Y1426" i="19"/>
  <c r="Z1426" i="19"/>
  <c r="Y1207" i="19"/>
  <c r="Z1207" i="19"/>
  <c r="Y1356" i="19"/>
  <c r="Z1356" i="19"/>
  <c r="Y1336" i="19"/>
  <c r="Z1336" i="19"/>
  <c r="Y1157" i="19"/>
  <c r="Z1157" i="19"/>
  <c r="Y1099" i="19"/>
  <c r="Z1099" i="19"/>
  <c r="Y1396" i="19"/>
  <c r="Z1396" i="19"/>
  <c r="Y1424" i="19"/>
  <c r="Z1424" i="19"/>
  <c r="Y1277" i="19"/>
  <c r="Z1277" i="19"/>
  <c r="Y1418" i="19"/>
  <c r="Z1418" i="19"/>
  <c r="Y1327" i="19"/>
  <c r="Z1327" i="19"/>
  <c r="Y1110" i="19"/>
  <c r="Z1110" i="19"/>
  <c r="Y1366" i="19"/>
  <c r="Z1366" i="19"/>
  <c r="Y1120" i="19"/>
  <c r="Z1120" i="19"/>
  <c r="Y1261" i="19"/>
  <c r="Z1261" i="19"/>
  <c r="Y1322" i="19"/>
  <c r="Z1322" i="19"/>
  <c r="Y1343" i="19"/>
  <c r="Z1343" i="19"/>
  <c r="Y1222" i="19"/>
  <c r="Z1222" i="19"/>
  <c r="Y1368" i="19"/>
  <c r="Z1368" i="19"/>
  <c r="Y1361" i="19"/>
  <c r="Z1361" i="19"/>
  <c r="Y1333" i="19"/>
  <c r="Z1333" i="19"/>
  <c r="Y1159" i="19"/>
  <c r="Z1159" i="19"/>
  <c r="Y1415" i="19"/>
  <c r="Z1415" i="19"/>
  <c r="Y1230" i="19"/>
  <c r="Z1230" i="19"/>
  <c r="Y1392" i="19"/>
  <c r="Z1392" i="19"/>
  <c r="Y1298" i="19"/>
  <c r="Z1298" i="19"/>
  <c r="Y1144" i="19"/>
  <c r="Z1144" i="19"/>
  <c r="Y1129" i="19"/>
  <c r="Z1129" i="19"/>
  <c r="Y1177" i="19"/>
  <c r="Z1177" i="19"/>
  <c r="Y1160" i="19"/>
  <c r="Z1160" i="19"/>
  <c r="Y1145" i="19"/>
  <c r="Z1145" i="19"/>
  <c r="Y1193" i="19"/>
  <c r="Z1193" i="19"/>
  <c r="Y1104" i="19"/>
  <c r="Z1104" i="19"/>
  <c r="Y1440" i="19"/>
  <c r="Z1440" i="19"/>
  <c r="Y2629" i="19"/>
  <c r="Z2629" i="19"/>
  <c r="Y2579" i="19"/>
  <c r="Z2579" i="19"/>
  <c r="Y2561" i="19"/>
  <c r="Z2561" i="19"/>
  <c r="Y2665" i="19"/>
  <c r="Z2665" i="19"/>
  <c r="Y2856" i="19"/>
  <c r="Z2856" i="19"/>
  <c r="Y2866" i="19"/>
  <c r="Z2866" i="19"/>
  <c r="Y2684" i="19"/>
  <c r="Z2684" i="19"/>
  <c r="Y2781" i="19"/>
  <c r="Z2781" i="19"/>
  <c r="Y2878" i="19"/>
  <c r="Z2878" i="19"/>
  <c r="Y2660" i="19"/>
  <c r="Z2660" i="19"/>
  <c r="Y2916" i="19"/>
  <c r="Z2916" i="19"/>
  <c r="Y2910" i="19"/>
  <c r="Z2910" i="19"/>
  <c r="Y2755" i="19"/>
  <c r="Z2755" i="19"/>
  <c r="Y2905" i="19"/>
  <c r="Z2905" i="19"/>
  <c r="Y2578" i="19"/>
  <c r="Z2578" i="19"/>
  <c r="Y2700" i="19"/>
  <c r="Z2700" i="19"/>
  <c r="Y2560" i="19"/>
  <c r="Z2560" i="19"/>
  <c r="Y2603" i="19"/>
  <c r="Z2603" i="19"/>
  <c r="Y2859" i="19"/>
  <c r="Z2859" i="19"/>
  <c r="Y2565" i="19"/>
  <c r="Z2565" i="19"/>
  <c r="Y2580" i="19"/>
  <c r="Z2580" i="19"/>
  <c r="Y2836" i="19"/>
  <c r="Z2836" i="19"/>
  <c r="Y2754" i="19"/>
  <c r="Z2754" i="19"/>
  <c r="Y2727" i="19"/>
  <c r="Z2727" i="19"/>
  <c r="Y2821" i="19"/>
  <c r="Z2821" i="19"/>
  <c r="Y2890" i="19"/>
  <c r="Z2890" i="19"/>
  <c r="Y2710" i="19"/>
  <c r="Z2710" i="19"/>
  <c r="Y2688" i="19"/>
  <c r="Z2688" i="19"/>
  <c r="Y2605" i="19"/>
  <c r="Z2605" i="19"/>
  <c r="Y2877" i="19"/>
  <c r="Z2877" i="19"/>
  <c r="Y2609" i="19"/>
  <c r="Z2609" i="19"/>
  <c r="Y2726" i="19"/>
  <c r="Z2726" i="19"/>
  <c r="Y2752" i="19"/>
  <c r="Z2752" i="19"/>
  <c r="Y2722" i="19"/>
  <c r="Z2722" i="19"/>
  <c r="Y2773" i="19"/>
  <c r="Z2773" i="19"/>
  <c r="Y2682" i="19"/>
  <c r="Z2682" i="19"/>
  <c r="Y2670" i="19"/>
  <c r="Z2670" i="19"/>
  <c r="Y2656" i="19"/>
  <c r="Z2656" i="19"/>
  <c r="Y2832" i="19"/>
  <c r="Z2832" i="19"/>
  <c r="Y2719" i="19"/>
  <c r="Z2719" i="19"/>
  <c r="Y2569" i="19"/>
  <c r="Z2569" i="19"/>
  <c r="Y2607" i="19"/>
  <c r="Z2607" i="19"/>
  <c r="Y2863" i="19"/>
  <c r="Z2863" i="19"/>
  <c r="Y2801" i="19"/>
  <c r="Z2801" i="19"/>
  <c r="Y2743" i="19"/>
  <c r="Z2743" i="19"/>
  <c r="Y2634" i="19"/>
  <c r="Z2634" i="19"/>
  <c r="J1803" i="19"/>
  <c r="G1803" i="19" s="1"/>
  <c r="X1803" i="19" s="1"/>
  <c r="J1571" i="19"/>
  <c r="G1571" i="19" s="1"/>
  <c r="X1571" i="19" s="1"/>
  <c r="J1501" i="19"/>
  <c r="G1501" i="19" s="1"/>
  <c r="X1501" i="19" s="1"/>
  <c r="J1542" i="19"/>
  <c r="G1542" i="19" s="1"/>
  <c r="X1542" i="19" s="1"/>
  <c r="Y2290" i="19"/>
  <c r="Z2290" i="19"/>
  <c r="Y2276" i="19"/>
  <c r="Z2276" i="19"/>
  <c r="Y2435" i="19"/>
  <c r="Z2435" i="19"/>
  <c r="Y2476" i="19"/>
  <c r="Z2476" i="19"/>
  <c r="Y2337" i="19"/>
  <c r="Z2337" i="19"/>
  <c r="Y2353" i="19"/>
  <c r="Z2353" i="19"/>
  <c r="Y2237" i="19"/>
  <c r="Z2237" i="19"/>
  <c r="Y2493" i="19"/>
  <c r="Z2493" i="19"/>
  <c r="Y2218" i="19"/>
  <c r="Z2218" i="19"/>
  <c r="Y2415" i="19"/>
  <c r="Z2415" i="19"/>
  <c r="Y2294" i="19"/>
  <c r="Z2294" i="19"/>
  <c r="Y2550" i="19"/>
  <c r="Z2550" i="19"/>
  <c r="Y2253" i="19"/>
  <c r="Z2253" i="19"/>
  <c r="Y2509" i="19"/>
  <c r="Z2509" i="19"/>
  <c r="Y2207" i="19"/>
  <c r="Z2207" i="19"/>
  <c r="Y2210" i="19"/>
  <c r="Z2210" i="19"/>
  <c r="Y2406" i="19"/>
  <c r="Z2406" i="19"/>
  <c r="Y2439" i="19"/>
  <c r="Z2439" i="19"/>
  <c r="Y2389" i="19"/>
  <c r="Z2389" i="19"/>
  <c r="Y2432" i="19"/>
  <c r="Z2432" i="19"/>
  <c r="Y2279" i="19"/>
  <c r="Z2279" i="19"/>
  <c r="Y2222" i="19"/>
  <c r="Z2222" i="19"/>
  <c r="Y2478" i="19"/>
  <c r="Z2478" i="19"/>
  <c r="Y2535" i="19"/>
  <c r="Z2535" i="19"/>
  <c r="Y2527" i="19"/>
  <c r="Z2527" i="19"/>
  <c r="Y2466" i="19"/>
  <c r="Z2466" i="19"/>
  <c r="Y2511" i="19"/>
  <c r="Z2511" i="19"/>
  <c r="Y2529" i="19"/>
  <c r="Z2529" i="19"/>
  <c r="Y2455" i="19"/>
  <c r="Z2455" i="19"/>
  <c r="Y2410" i="19"/>
  <c r="Z2410" i="19"/>
  <c r="Y1154" i="19"/>
  <c r="Z1154" i="19"/>
  <c r="Y1163" i="19"/>
  <c r="Z1163" i="19"/>
  <c r="Y1267" i="19"/>
  <c r="Z1267" i="19"/>
  <c r="Y1458" i="19"/>
  <c r="Z1458" i="19"/>
  <c r="Y1330" i="19"/>
  <c r="Z1330" i="19"/>
  <c r="Y1427" i="19"/>
  <c r="Z1427" i="19"/>
  <c r="Y1380" i="19"/>
  <c r="Z1380" i="19"/>
  <c r="Y1276" i="19"/>
  <c r="Z1276" i="19"/>
  <c r="Y1214" i="19"/>
  <c r="Z1214" i="19"/>
  <c r="Y1118" i="19"/>
  <c r="Z1118" i="19"/>
  <c r="Y1283" i="19"/>
  <c r="Z1283" i="19"/>
  <c r="Y1100" i="19"/>
  <c r="Z1100" i="19"/>
  <c r="Y1335" i="19"/>
  <c r="Z1335" i="19"/>
  <c r="Y1388" i="19"/>
  <c r="Z1388" i="19"/>
  <c r="Y1258" i="19"/>
  <c r="Z1258" i="19"/>
  <c r="Y1285" i="19"/>
  <c r="Z1285" i="19"/>
  <c r="Y1131" i="19"/>
  <c r="Z1131" i="19"/>
  <c r="Y1428" i="19"/>
  <c r="Z1428" i="19"/>
  <c r="Y1434" i="19"/>
  <c r="Z1434" i="19"/>
  <c r="Y1309" i="19"/>
  <c r="Z1309" i="19"/>
  <c r="Y1103" i="19"/>
  <c r="Z1103" i="19"/>
  <c r="Y1359" i="19"/>
  <c r="Z1359" i="19"/>
  <c r="Y1142" i="19"/>
  <c r="Z1142" i="19"/>
  <c r="Y1398" i="19"/>
  <c r="Z1398" i="19"/>
  <c r="Y1248" i="19"/>
  <c r="Z1248" i="19"/>
  <c r="Y1293" i="19"/>
  <c r="Z1293" i="19"/>
  <c r="Y1119" i="19"/>
  <c r="Z1119" i="19"/>
  <c r="Y1375" i="19"/>
  <c r="Z1375" i="19"/>
  <c r="Y1254" i="19"/>
  <c r="Z1254" i="19"/>
  <c r="Y1432" i="19"/>
  <c r="Z1432" i="19"/>
  <c r="Y1109" i="19"/>
  <c r="Z1109" i="19"/>
  <c r="Y1365" i="19"/>
  <c r="Z1365" i="19"/>
  <c r="Y1191" i="19"/>
  <c r="Z1191" i="19"/>
  <c r="Y1447" i="19"/>
  <c r="Z1447" i="19"/>
  <c r="Y1262" i="19"/>
  <c r="Z1262" i="19"/>
  <c r="Y1448" i="19"/>
  <c r="Z1448" i="19"/>
  <c r="Y1209" i="19"/>
  <c r="Z1209" i="19"/>
  <c r="Y1176" i="19"/>
  <c r="Z1176" i="19"/>
  <c r="Y1161" i="19"/>
  <c r="Z1161" i="19"/>
  <c r="Y1241" i="19"/>
  <c r="Z1241" i="19"/>
  <c r="Y1192" i="19"/>
  <c r="Z1192" i="19"/>
  <c r="Y1185" i="19"/>
  <c r="Z1185" i="19"/>
  <c r="Y1257" i="19"/>
  <c r="Z1257" i="19"/>
  <c r="Y1136" i="19"/>
  <c r="Z1136" i="19"/>
  <c r="Y1121" i="19"/>
  <c r="Z1121" i="19"/>
  <c r="Y2675" i="19"/>
  <c r="Z2675" i="19"/>
  <c r="Y2664" i="19"/>
  <c r="Z2664" i="19"/>
  <c r="Y2725" i="19"/>
  <c r="Z2725" i="19"/>
  <c r="Y2757" i="19"/>
  <c r="Z2757" i="19"/>
  <c r="Y2714" i="19"/>
  <c r="Z2714" i="19"/>
  <c r="Y2777" i="19"/>
  <c r="Z2777" i="19"/>
  <c r="Y2716" i="19"/>
  <c r="Z2716" i="19"/>
  <c r="Y2672" i="19"/>
  <c r="Z2672" i="19"/>
  <c r="Y2855" i="19"/>
  <c r="Z2855" i="19"/>
  <c r="Y2692" i="19"/>
  <c r="Z2692" i="19"/>
  <c r="Y2869" i="19"/>
  <c r="Z2869" i="19"/>
  <c r="Y2592" i="19"/>
  <c r="Z2592" i="19"/>
  <c r="Y2787" i="19"/>
  <c r="Z2787" i="19"/>
  <c r="Y2650" i="19"/>
  <c r="Z2650" i="19"/>
  <c r="Y2593" i="19"/>
  <c r="Z2593" i="19"/>
  <c r="Y2732" i="19"/>
  <c r="Z2732" i="19"/>
  <c r="Y2776" i="19"/>
  <c r="Z2776" i="19"/>
  <c r="Y2635" i="19"/>
  <c r="Z2635" i="19"/>
  <c r="Y2891" i="19"/>
  <c r="Z2891" i="19"/>
  <c r="Y2693" i="19"/>
  <c r="Z2693" i="19"/>
  <c r="Y2612" i="19"/>
  <c r="Z2612" i="19"/>
  <c r="Y2868" i="19"/>
  <c r="Z2868" i="19"/>
  <c r="Y2778" i="19"/>
  <c r="Z2778" i="19"/>
  <c r="Y2589" i="19"/>
  <c r="Z2589" i="19"/>
  <c r="Y2853" i="19"/>
  <c r="Z2853" i="19"/>
  <c r="Y2841" i="19"/>
  <c r="Z2841" i="19"/>
  <c r="Y2742" i="19"/>
  <c r="Z2742" i="19"/>
  <c r="Y2808" i="19"/>
  <c r="Z2808" i="19"/>
  <c r="Y2637" i="19"/>
  <c r="Z2637" i="19"/>
  <c r="Y2640" i="19"/>
  <c r="Z2640" i="19"/>
  <c r="Y2761" i="19"/>
  <c r="Z2761" i="19"/>
  <c r="Y2758" i="19"/>
  <c r="Z2758" i="19"/>
  <c r="Y2872" i="19"/>
  <c r="Z2872" i="19"/>
  <c r="Y2809" i="19"/>
  <c r="Z2809" i="19"/>
  <c r="Y2813" i="19"/>
  <c r="Z2813" i="19"/>
  <c r="Y2858" i="19"/>
  <c r="Z2858" i="19"/>
  <c r="Y2702" i="19"/>
  <c r="Z2702" i="19"/>
  <c r="Y2784" i="19"/>
  <c r="Z2784" i="19"/>
  <c r="Y2897" i="19"/>
  <c r="Z2897" i="19"/>
  <c r="Y2751" i="19"/>
  <c r="Z2751" i="19"/>
  <c r="Y2674" i="19"/>
  <c r="Z2674" i="19"/>
  <c r="Y2639" i="19"/>
  <c r="Z2639" i="19"/>
  <c r="Y2895" i="19"/>
  <c r="Z2895" i="19"/>
  <c r="Y2586" i="19"/>
  <c r="Z2586" i="19"/>
  <c r="Y2775" i="19"/>
  <c r="Z2775" i="19"/>
  <c r="Y2802" i="19"/>
  <c r="Z2802" i="19"/>
  <c r="Y1515" i="19"/>
  <c r="Z1515" i="19"/>
  <c r="Y1827" i="19"/>
  <c r="Z1827" i="19"/>
  <c r="Y1757" i="19"/>
  <c r="Z1757" i="19"/>
  <c r="Y1813" i="19"/>
  <c r="Z1813" i="19"/>
  <c r="Y2524" i="19"/>
  <c r="Z2524" i="19"/>
  <c r="Y2532" i="19"/>
  <c r="Z2532" i="19"/>
  <c r="Y2277" i="19"/>
  <c r="Z2277" i="19"/>
  <c r="Y2430" i="19"/>
  <c r="Z2430" i="19"/>
  <c r="Y2356" i="19"/>
  <c r="Z2356" i="19"/>
  <c r="Y2457" i="19"/>
  <c r="Z2457" i="19"/>
  <c r="Y2299" i="19"/>
  <c r="Z2299" i="19"/>
  <c r="Y2355" i="19"/>
  <c r="Z2355" i="19"/>
  <c r="Y2496" i="19"/>
  <c r="Z2496" i="19"/>
  <c r="Y2341" i="19"/>
  <c r="Z2341" i="19"/>
  <c r="Y2373" i="19"/>
  <c r="Z2373" i="19"/>
  <c r="Y2300" i="19"/>
  <c r="Z2300" i="19"/>
  <c r="Y2556" i="19"/>
  <c r="Z2556" i="19"/>
  <c r="Y2266" i="19"/>
  <c r="Z2266" i="19"/>
  <c r="Y2308" i="19"/>
  <c r="Z2308" i="19"/>
  <c r="Y2344" i="19"/>
  <c r="Z2344" i="19"/>
  <c r="Y2211" i="19"/>
  <c r="Z2211" i="19"/>
  <c r="Y2467" i="19"/>
  <c r="Z2467" i="19"/>
  <c r="Y2405" i="19"/>
  <c r="Z2405" i="19"/>
  <c r="Y2252" i="19"/>
  <c r="Z2252" i="19"/>
  <c r="Y2508" i="19"/>
  <c r="Z2508" i="19"/>
  <c r="Y2558" i="19"/>
  <c r="Z2558" i="19"/>
  <c r="Y2379" i="19"/>
  <c r="Z2379" i="19"/>
  <c r="Y2465" i="19"/>
  <c r="Z2465" i="19"/>
  <c r="Y2234" i="19"/>
  <c r="Z2234" i="19"/>
  <c r="Y2388" i="19"/>
  <c r="Z2388" i="19"/>
  <c r="Y2513" i="19"/>
  <c r="Z2513" i="19"/>
  <c r="Y2269" i="19"/>
  <c r="Z2269" i="19"/>
  <c r="Y2525" i="19"/>
  <c r="Z2525" i="19"/>
  <c r="Y2402" i="19"/>
  <c r="Z2402" i="19"/>
  <c r="Y2249" i="19"/>
  <c r="Z2249" i="19"/>
  <c r="Y2326" i="19"/>
  <c r="Z2326" i="19"/>
  <c r="Y2216" i="19"/>
  <c r="Z2216" i="19"/>
  <c r="Y2285" i="19"/>
  <c r="Z2285" i="19"/>
  <c r="Y2541" i="19"/>
  <c r="Z2541" i="19"/>
  <c r="Y2239" i="19"/>
  <c r="Z2239" i="19"/>
  <c r="Y2386" i="19"/>
  <c r="Z2386" i="19"/>
  <c r="Y2438" i="19"/>
  <c r="Z2438" i="19"/>
  <c r="Y2503" i="19"/>
  <c r="Z2503" i="19"/>
  <c r="Y2421" i="19"/>
  <c r="Z2421" i="19"/>
  <c r="Y2552" i="19"/>
  <c r="Z2552" i="19"/>
  <c r="Y2311" i="19"/>
  <c r="Z2311" i="19"/>
  <c r="Y2254" i="19"/>
  <c r="Z2254" i="19"/>
  <c r="Y2510" i="19"/>
  <c r="Z2510" i="19"/>
  <c r="Y2193" i="19"/>
  <c r="Z2193" i="19"/>
  <c r="Y2320" i="19"/>
  <c r="Z2320" i="19"/>
  <c r="Y2265" i="19"/>
  <c r="Z2265" i="19"/>
  <c r="Y2543" i="19"/>
  <c r="Z2543" i="19"/>
  <c r="Y2378" i="19"/>
  <c r="Z2378" i="19"/>
  <c r="Y2487" i="19"/>
  <c r="Z2487" i="19"/>
  <c r="Y2225" i="19"/>
  <c r="Z2225" i="19"/>
  <c r="Y1148" i="19"/>
  <c r="Z1148" i="19"/>
  <c r="Y1243" i="19"/>
  <c r="Z1243" i="19"/>
  <c r="Y1378" i="19"/>
  <c r="Z1378" i="19"/>
  <c r="Y1259" i="19"/>
  <c r="Z1259" i="19"/>
  <c r="Y1431" i="19"/>
  <c r="Z1431" i="19"/>
  <c r="Y1179" i="19"/>
  <c r="Z1179" i="19"/>
  <c r="Y1349" i="19"/>
  <c r="Z1349" i="19"/>
  <c r="Y1308" i="19"/>
  <c r="Z1308" i="19"/>
  <c r="Y1342" i="19"/>
  <c r="Z1342" i="19"/>
  <c r="Y1246" i="19"/>
  <c r="Z1246" i="19"/>
  <c r="Y1315" i="19"/>
  <c r="Z1315" i="19"/>
  <c r="Y1132" i="19"/>
  <c r="Z1132" i="19"/>
  <c r="Y1123" i="19"/>
  <c r="Z1123" i="19"/>
  <c r="Y1420" i="19"/>
  <c r="Z1420" i="19"/>
  <c r="Y1152" i="19"/>
  <c r="Z1152" i="19"/>
  <c r="Y1413" i="19"/>
  <c r="Z1413" i="19"/>
  <c r="Y1204" i="19"/>
  <c r="Z1204" i="19"/>
  <c r="Y1460" i="19"/>
  <c r="Z1460" i="19"/>
  <c r="Y1296" i="19"/>
  <c r="Z1296" i="19"/>
  <c r="Y1341" i="19"/>
  <c r="Z1341" i="19"/>
  <c r="Y1135" i="19"/>
  <c r="Z1135" i="19"/>
  <c r="Y1391" i="19"/>
  <c r="Z1391" i="19"/>
  <c r="Y1174" i="19"/>
  <c r="Z1174" i="19"/>
  <c r="Y1430" i="19"/>
  <c r="Z1430" i="19"/>
  <c r="Y1233" i="19"/>
  <c r="Z1233" i="19"/>
  <c r="Y1325" i="19"/>
  <c r="Z1325" i="19"/>
  <c r="Y1151" i="19"/>
  <c r="Z1151" i="19"/>
  <c r="Y1407" i="19"/>
  <c r="Z1407" i="19"/>
  <c r="Y1286" i="19"/>
  <c r="Z1286" i="19"/>
  <c r="Y1130" i="19"/>
  <c r="Z1130" i="19"/>
  <c r="Y1141" i="19"/>
  <c r="Z1141" i="19"/>
  <c r="Y1397" i="19"/>
  <c r="Z1397" i="19"/>
  <c r="Y1223" i="19"/>
  <c r="Z1223" i="19"/>
  <c r="Y1122" i="19"/>
  <c r="Z1122" i="19"/>
  <c r="Y1294" i="19"/>
  <c r="Z1294" i="19"/>
  <c r="Y1170" i="19"/>
  <c r="Z1170" i="19"/>
  <c r="Y1273" i="19"/>
  <c r="Z1273" i="19"/>
  <c r="Y1208" i="19"/>
  <c r="Z1208" i="19"/>
  <c r="Y1217" i="19"/>
  <c r="Z1217" i="19"/>
  <c r="Y1305" i="19"/>
  <c r="Z1305" i="19"/>
  <c r="Y1224" i="19"/>
  <c r="Z1224" i="19"/>
  <c r="Y1249" i="19"/>
  <c r="Z1249" i="19"/>
  <c r="Y1321" i="19"/>
  <c r="Z1321" i="19"/>
  <c r="Y1168" i="19"/>
  <c r="Z1168" i="19"/>
  <c r="Y1153" i="19"/>
  <c r="Z1153" i="19"/>
  <c r="Y2803" i="19"/>
  <c r="Z2803" i="19"/>
  <c r="Y2715" i="19"/>
  <c r="Z2715" i="19"/>
  <c r="Y2707" i="19"/>
  <c r="Z2707" i="19"/>
  <c r="Y2597" i="19"/>
  <c r="Z2597" i="19"/>
  <c r="Y2843" i="19"/>
  <c r="Z2843" i="19"/>
  <c r="Y2610" i="19"/>
  <c r="Z2610" i="19"/>
  <c r="Y2748" i="19"/>
  <c r="Z2748" i="19"/>
  <c r="Y2864" i="19"/>
  <c r="Z2864" i="19"/>
  <c r="Y2857" i="19"/>
  <c r="Z2857" i="19"/>
  <c r="Y2724" i="19"/>
  <c r="Z2724" i="19"/>
  <c r="Y2728" i="19"/>
  <c r="Z2728" i="19"/>
  <c r="Y2563" i="19"/>
  <c r="Z2563" i="19"/>
  <c r="Y2819" i="19"/>
  <c r="Z2819" i="19"/>
  <c r="Y2769" i="19"/>
  <c r="Z2769" i="19"/>
  <c r="Y2690" i="19"/>
  <c r="Z2690" i="19"/>
  <c r="Y2764" i="19"/>
  <c r="Z2764" i="19"/>
  <c r="Y2825" i="19"/>
  <c r="Z2825" i="19"/>
  <c r="Y2667" i="19"/>
  <c r="Z2667" i="19"/>
  <c r="Y2923" i="19"/>
  <c r="Z2923" i="19"/>
  <c r="Y2829" i="19"/>
  <c r="Z2829" i="19"/>
  <c r="Y2644" i="19"/>
  <c r="Z2644" i="19"/>
  <c r="Y2900" i="19"/>
  <c r="Z2900" i="19"/>
  <c r="Y2590" i="19"/>
  <c r="Z2590" i="19"/>
  <c r="Y2621" i="19"/>
  <c r="Z2621" i="19"/>
  <c r="Y2901" i="19"/>
  <c r="Z2901" i="19"/>
  <c r="Y2602" i="19"/>
  <c r="Z2602" i="19"/>
  <c r="Y2774" i="19"/>
  <c r="Z2774" i="19"/>
  <c r="Y2881" i="19"/>
  <c r="Z2881" i="19"/>
  <c r="Y2669" i="19"/>
  <c r="Z2669" i="19"/>
  <c r="Y2760" i="19"/>
  <c r="Z2760" i="19"/>
  <c r="Y2745" i="19"/>
  <c r="Z2745" i="19"/>
  <c r="Y2790" i="19"/>
  <c r="Z2790" i="19"/>
  <c r="Y2689" i="19"/>
  <c r="Z2689" i="19"/>
  <c r="Y2581" i="19"/>
  <c r="Z2581" i="19"/>
  <c r="Y2845" i="19"/>
  <c r="Z2845" i="19"/>
  <c r="Y2737" i="19"/>
  <c r="Z2737" i="19"/>
  <c r="Y2734" i="19"/>
  <c r="Z2734" i="19"/>
  <c r="Y2904" i="19"/>
  <c r="Z2904" i="19"/>
  <c r="Y2673" i="19"/>
  <c r="Z2673" i="19"/>
  <c r="Y2783" i="19"/>
  <c r="Z2783" i="19"/>
  <c r="Y2721" i="19"/>
  <c r="Z2721" i="19"/>
  <c r="Y2671" i="19"/>
  <c r="Z2671" i="19"/>
  <c r="Y2648" i="19"/>
  <c r="Z2648" i="19"/>
  <c r="Y2577" i="19"/>
  <c r="Z2577" i="19"/>
  <c r="Y2807" i="19"/>
  <c r="Z2807" i="19"/>
  <c r="Y2625" i="19"/>
  <c r="Z2625" i="19"/>
  <c r="J1523" i="19"/>
  <c r="G1523" i="19" s="1"/>
  <c r="X1523" i="19" s="1"/>
  <c r="J1591" i="19"/>
  <c r="G1591" i="19" s="1"/>
  <c r="X1591" i="19" s="1"/>
  <c r="J1583" i="19"/>
  <c r="G1583" i="19" s="1"/>
  <c r="X1583" i="19" s="1"/>
  <c r="J1522" i="19"/>
  <c r="G1522" i="19" s="1"/>
  <c r="X1522" i="19" s="1"/>
  <c r="Y2459" i="19"/>
  <c r="Z2459" i="19"/>
  <c r="Y2480" i="19"/>
  <c r="Z2480" i="19"/>
  <c r="Y2449" i="19"/>
  <c r="Z2449" i="19"/>
  <c r="Y2220" i="19"/>
  <c r="Z2220" i="19"/>
  <c r="Y2347" i="19"/>
  <c r="Z2347" i="19"/>
  <c r="Y2440" i="19"/>
  <c r="Z2440" i="19"/>
  <c r="Y2291" i="19"/>
  <c r="Z2291" i="19"/>
  <c r="Y2427" i="19"/>
  <c r="Z2427" i="19"/>
  <c r="Y2483" i="19"/>
  <c r="Z2483" i="19"/>
  <c r="Y2442" i="19"/>
  <c r="Z2442" i="19"/>
  <c r="Y2451" i="19"/>
  <c r="Z2451" i="19"/>
  <c r="Y2199" i="19"/>
  <c r="Z2199" i="19"/>
  <c r="Y2332" i="19"/>
  <c r="Z2332" i="19"/>
  <c r="Y2296" i="19"/>
  <c r="Z2296" i="19"/>
  <c r="Y2431" i="19"/>
  <c r="Z2431" i="19"/>
  <c r="Y2340" i="19"/>
  <c r="Z2340" i="19"/>
  <c r="Y2512" i="19"/>
  <c r="Z2512" i="19"/>
  <c r="Y2243" i="19"/>
  <c r="Z2243" i="19"/>
  <c r="Y2499" i="19"/>
  <c r="Z2499" i="19"/>
  <c r="Y2533" i="19"/>
  <c r="Z2533" i="19"/>
  <c r="Y2284" i="19"/>
  <c r="Z2284" i="19"/>
  <c r="Y2540" i="19"/>
  <c r="Z2540" i="19"/>
  <c r="Y2248" i="19"/>
  <c r="Z2248" i="19"/>
  <c r="Y2411" i="19"/>
  <c r="Z2411" i="19"/>
  <c r="Y2309" i="19"/>
  <c r="Z2309" i="19"/>
  <c r="Y2418" i="19"/>
  <c r="Z2418" i="19"/>
  <c r="Y2420" i="19"/>
  <c r="Z2420" i="19"/>
  <c r="Y2394" i="19"/>
  <c r="Z2394" i="19"/>
  <c r="Y2301" i="19"/>
  <c r="Z2301" i="19"/>
  <c r="Y2557" i="19"/>
  <c r="Z2557" i="19"/>
  <c r="Y2223" i="19"/>
  <c r="Z2223" i="19"/>
  <c r="Y2537" i="19"/>
  <c r="Z2537" i="19"/>
  <c r="Y2358" i="19"/>
  <c r="Z2358" i="19"/>
  <c r="Y2336" i="19"/>
  <c r="Z2336" i="19"/>
  <c r="Y2317" i="19"/>
  <c r="Z2317" i="19"/>
  <c r="Y2200" i="19"/>
  <c r="Z2200" i="19"/>
  <c r="Y2271" i="19"/>
  <c r="Z2271" i="19"/>
  <c r="Y2214" i="19"/>
  <c r="Z2214" i="19"/>
  <c r="Y2470" i="19"/>
  <c r="Z2470" i="19"/>
  <c r="Y2197" i="19"/>
  <c r="Z2197" i="19"/>
  <c r="Y2453" i="19"/>
  <c r="Z2453" i="19"/>
  <c r="Y2377" i="19"/>
  <c r="Z2377" i="19"/>
  <c r="Y2343" i="19"/>
  <c r="Z2343" i="19"/>
  <c r="Y2286" i="19"/>
  <c r="Z2286" i="19"/>
  <c r="Y2542" i="19"/>
  <c r="Z2542" i="19"/>
  <c r="Y2506" i="19"/>
  <c r="Z2506" i="19"/>
  <c r="Y2544" i="19"/>
  <c r="Z2544" i="19"/>
  <c r="Y2522" i="19"/>
  <c r="Z2522" i="19"/>
  <c r="Y2232" i="19"/>
  <c r="Z2232" i="19"/>
  <c r="Y2546" i="19"/>
  <c r="Z2546" i="19"/>
  <c r="Y2519" i="19"/>
  <c r="Z2519" i="19"/>
  <c r="Y2329" i="19"/>
  <c r="Z2329" i="19"/>
  <c r="Y1339" i="19"/>
  <c r="Z1339" i="19"/>
  <c r="Y1445" i="19"/>
  <c r="Z1445" i="19"/>
  <c r="Y1331" i="19"/>
  <c r="Z1331" i="19"/>
  <c r="Y1289" i="19"/>
  <c r="Z1289" i="19"/>
  <c r="Y1203" i="19"/>
  <c r="Z1203" i="19"/>
  <c r="Y1211" i="19"/>
  <c r="Z1211" i="19"/>
  <c r="Y1444" i="19"/>
  <c r="Z1444" i="19"/>
  <c r="Y1175" i="19"/>
  <c r="Z1175" i="19"/>
  <c r="Y1340" i="19"/>
  <c r="Z1340" i="19"/>
  <c r="Y1105" i="19"/>
  <c r="Z1105" i="19"/>
  <c r="Y1374" i="19"/>
  <c r="Z1374" i="19"/>
  <c r="Y1347" i="19"/>
  <c r="Z1347" i="19"/>
  <c r="Y1164" i="19"/>
  <c r="Z1164" i="19"/>
  <c r="Y1196" i="19"/>
  <c r="Z1196" i="19"/>
  <c r="Y1452" i="19"/>
  <c r="Z1452" i="19"/>
  <c r="Y1114" i="19"/>
  <c r="Z1114" i="19"/>
  <c r="Y1274" i="19"/>
  <c r="Z1274" i="19"/>
  <c r="Y1236" i="19"/>
  <c r="Z1236" i="19"/>
  <c r="Y1162" i="19"/>
  <c r="Z1162" i="19"/>
  <c r="Y1117" i="19"/>
  <c r="Z1117" i="19"/>
  <c r="Y1373" i="19"/>
  <c r="Z1373" i="19"/>
  <c r="Y1167" i="19"/>
  <c r="Z1167" i="19"/>
  <c r="Y1423" i="19"/>
  <c r="Z1423" i="19"/>
  <c r="Y1206" i="19"/>
  <c r="Z1206" i="19"/>
  <c r="Y1462" i="19"/>
  <c r="Z1462" i="19"/>
  <c r="Y1101" i="19"/>
  <c r="Z1101" i="19"/>
  <c r="Y1357" i="19"/>
  <c r="Z1357" i="19"/>
  <c r="Y1183" i="19"/>
  <c r="Z1183" i="19"/>
  <c r="Y1439" i="19"/>
  <c r="Z1439" i="19"/>
  <c r="Y1318" i="19"/>
  <c r="Z1318" i="19"/>
  <c r="Y1306" i="19"/>
  <c r="Z1306" i="19"/>
  <c r="Y1173" i="19"/>
  <c r="Z1173" i="19"/>
  <c r="Y1429" i="19"/>
  <c r="Z1429" i="19"/>
  <c r="Y1255" i="19"/>
  <c r="Z1255" i="19"/>
  <c r="Y1417" i="19"/>
  <c r="Z1417" i="19"/>
  <c r="Y1326" i="19"/>
  <c r="Z1326" i="19"/>
  <c r="Y1346" i="19"/>
  <c r="Z1346" i="19"/>
  <c r="Y1337" i="19"/>
  <c r="Z1337" i="19"/>
  <c r="Y1240" i="19"/>
  <c r="Z1240" i="19"/>
  <c r="Y1281" i="19"/>
  <c r="Z1281" i="19"/>
  <c r="Y1369" i="19"/>
  <c r="Z1369" i="19"/>
  <c r="Y1272" i="19"/>
  <c r="Z1272" i="19"/>
  <c r="Y1313" i="19"/>
  <c r="Z1313" i="19"/>
  <c r="Y1385" i="19"/>
  <c r="Z1385" i="19"/>
  <c r="Y1200" i="19"/>
  <c r="Z1200" i="19"/>
  <c r="Y1201" i="19"/>
  <c r="Z1201" i="19"/>
  <c r="Y2585" i="19"/>
  <c r="Z2585" i="19"/>
  <c r="Y2611" i="19"/>
  <c r="Z2611" i="19"/>
  <c r="Y2619" i="19"/>
  <c r="Z2619" i="19"/>
  <c r="Y2706" i="19"/>
  <c r="Z2706" i="19"/>
  <c r="Y2696" i="19"/>
  <c r="Z2696" i="19"/>
  <c r="Y2746" i="19"/>
  <c r="Z2746" i="19"/>
  <c r="Y2780" i="19"/>
  <c r="Z2780" i="19"/>
  <c r="Y2617" i="19"/>
  <c r="Z2617" i="19"/>
  <c r="Y2786" i="19"/>
  <c r="Z2786" i="19"/>
  <c r="Y2756" i="19"/>
  <c r="Z2756" i="19"/>
  <c r="Y2920" i="19"/>
  <c r="Z2920" i="19"/>
  <c r="Y2595" i="19"/>
  <c r="Z2595" i="19"/>
  <c r="Y2851" i="19"/>
  <c r="Z2851" i="19"/>
  <c r="Y2594" i="19"/>
  <c r="Z2594" i="19"/>
  <c r="Y2810" i="19"/>
  <c r="Z2810" i="19"/>
  <c r="Y2796" i="19"/>
  <c r="Z2796" i="19"/>
  <c r="Y2686" i="19"/>
  <c r="Z2686" i="19"/>
  <c r="Y2699" i="19"/>
  <c r="Z2699" i="19"/>
  <c r="Y2624" i="19"/>
  <c r="Z2624" i="19"/>
  <c r="Y2736" i="19"/>
  <c r="Z2736" i="19"/>
  <c r="Y2676" i="19"/>
  <c r="Z2676" i="19"/>
  <c r="Y2909" i="19"/>
  <c r="Z2909" i="19"/>
  <c r="Y2718" i="19"/>
  <c r="Z2718" i="19"/>
  <c r="Y2653" i="19"/>
  <c r="Z2653" i="19"/>
  <c r="Y2584" i="19"/>
  <c r="Z2584" i="19"/>
  <c r="Y2898" i="19"/>
  <c r="Z2898" i="19"/>
  <c r="Y2806" i="19"/>
  <c r="Z2806" i="19"/>
  <c r="Y2567" i="19"/>
  <c r="Z2567" i="19"/>
  <c r="Y2701" i="19"/>
  <c r="Z2701" i="19"/>
  <c r="Y2888" i="19"/>
  <c r="Z2888" i="19"/>
  <c r="Y2566" i="19"/>
  <c r="Z2566" i="19"/>
  <c r="Y2822" i="19"/>
  <c r="Z2822" i="19"/>
  <c r="Y2631" i="19"/>
  <c r="Z2631" i="19"/>
  <c r="Y2613" i="19"/>
  <c r="Z2613" i="19"/>
  <c r="Y2885" i="19"/>
  <c r="Z2885" i="19"/>
  <c r="Y2906" i="19"/>
  <c r="Z2906" i="19"/>
  <c r="Y2766" i="19"/>
  <c r="Z2766" i="19"/>
  <c r="Y2793" i="19"/>
  <c r="Z2793" i="19"/>
  <c r="Y2559" i="19"/>
  <c r="Z2559" i="19"/>
  <c r="Y2815" i="19"/>
  <c r="Z2815" i="19"/>
  <c r="Y2618" i="19"/>
  <c r="Z2618" i="19"/>
  <c r="Y2703" i="19"/>
  <c r="Z2703" i="19"/>
  <c r="Y2896" i="19"/>
  <c r="Z2896" i="19"/>
  <c r="Y2583" i="19"/>
  <c r="Z2583" i="19"/>
  <c r="Y2839" i="19"/>
  <c r="Z2839" i="19"/>
  <c r="Y2570" i="19"/>
  <c r="Z2570" i="19"/>
  <c r="J1636" i="19"/>
  <c r="G1636" i="19" s="1"/>
  <c r="X1636" i="19" s="1"/>
  <c r="J1644" i="19"/>
  <c r="G1644" i="19" s="1"/>
  <c r="X1644" i="19" s="1"/>
  <c r="J1481" i="19"/>
  <c r="G1481" i="19" s="1"/>
  <c r="X1481" i="19" s="1"/>
  <c r="J1817" i="19"/>
  <c r="G1817" i="19" s="1"/>
  <c r="X1817" i="19" s="1"/>
  <c r="Y2393" i="19"/>
  <c r="Z2393" i="19"/>
  <c r="Y2409" i="19"/>
  <c r="Z2409" i="19"/>
  <c r="Y2372" i="19"/>
  <c r="Z2372" i="19"/>
  <c r="Y2316" i="19"/>
  <c r="Z2316" i="19"/>
  <c r="Y2437" i="19"/>
  <c r="Z2437" i="19"/>
  <c r="Y2333" i="19"/>
  <c r="Z2333" i="19"/>
  <c r="Y2240" i="19"/>
  <c r="Z2240" i="19"/>
  <c r="Y2255" i="19"/>
  <c r="Z2255" i="19"/>
  <c r="Y2306" i="19"/>
  <c r="Z2306" i="19"/>
  <c r="Y2390" i="19"/>
  <c r="Z2390" i="19"/>
  <c r="Y2448" i="19"/>
  <c r="Z2448" i="19"/>
  <c r="Y2349" i="19"/>
  <c r="Z2349" i="19"/>
  <c r="Y2288" i="19"/>
  <c r="Z2288" i="19"/>
  <c r="Y2303" i="19"/>
  <c r="Z2303" i="19"/>
  <c r="Y2246" i="19"/>
  <c r="Z2246" i="19"/>
  <c r="Y2502" i="19"/>
  <c r="Z2502" i="19"/>
  <c r="Y2229" i="19"/>
  <c r="Z2229" i="19"/>
  <c r="Y2485" i="19"/>
  <c r="Z2485" i="19"/>
  <c r="Y2257" i="19"/>
  <c r="Z2257" i="19"/>
  <c r="Y2375" i="19"/>
  <c r="Z2375" i="19"/>
  <c r="Y2318" i="19"/>
  <c r="Z2318" i="19"/>
  <c r="Y2312" i="19"/>
  <c r="Z2312" i="19"/>
  <c r="Y2521" i="19"/>
  <c r="Z2521" i="19"/>
  <c r="Y2250" i="19"/>
  <c r="Z2250" i="19"/>
  <c r="Y2201" i="19"/>
  <c r="Z2201" i="19"/>
  <c r="Y2424" i="19"/>
  <c r="Z2424" i="19"/>
  <c r="Y2433" i="19"/>
  <c r="Z2433" i="19"/>
  <c r="Y2551" i="19"/>
  <c r="Z2551" i="19"/>
  <c r="Y2242" i="19"/>
  <c r="Z2242" i="19"/>
  <c r="Y1435" i="19"/>
  <c r="Z1435" i="19"/>
  <c r="Y1271" i="19"/>
  <c r="Z1271" i="19"/>
  <c r="Y1419" i="19"/>
  <c r="Z1419" i="19"/>
  <c r="Y1195" i="19"/>
  <c r="Z1195" i="19"/>
  <c r="Y1291" i="19"/>
  <c r="Z1291" i="19"/>
  <c r="Y1299" i="19"/>
  <c r="Z1299" i="19"/>
  <c r="Y1227" i="19"/>
  <c r="Z1227" i="19"/>
  <c r="Y1107" i="19"/>
  <c r="Z1107" i="19"/>
  <c r="Y1372" i="19"/>
  <c r="Z1372" i="19"/>
  <c r="Y1115" i="19"/>
  <c r="Z1115" i="19"/>
  <c r="Y1297" i="19"/>
  <c r="Z1297" i="19"/>
  <c r="Y1379" i="19"/>
  <c r="Z1379" i="19"/>
  <c r="Y1125" i="19"/>
  <c r="Z1125" i="19"/>
  <c r="Y1228" i="19"/>
  <c r="Z1228" i="19"/>
  <c r="Y1338" i="19"/>
  <c r="Z1338" i="19"/>
  <c r="Y1290" i="19"/>
  <c r="Z1290" i="19"/>
  <c r="Y1111" i="19"/>
  <c r="Z1111" i="19"/>
  <c r="Y1268" i="19"/>
  <c r="Z1268" i="19"/>
  <c r="Y1394" i="19"/>
  <c r="Z1394" i="19"/>
  <c r="Y1149" i="19"/>
  <c r="Z1149" i="19"/>
  <c r="Y1405" i="19"/>
  <c r="Z1405" i="19"/>
  <c r="Y1199" i="19"/>
  <c r="Z1199" i="19"/>
  <c r="Y1455" i="19"/>
  <c r="Z1455" i="19"/>
  <c r="Y1238" i="19"/>
  <c r="Z1238" i="19"/>
  <c r="Y1256" i="19"/>
  <c r="Z1256" i="19"/>
  <c r="Y1133" i="19"/>
  <c r="Z1133" i="19"/>
  <c r="Y1389" i="19"/>
  <c r="Z1389" i="19"/>
  <c r="Y1215" i="19"/>
  <c r="Z1215" i="19"/>
  <c r="Y1353" i="19"/>
  <c r="Z1353" i="19"/>
  <c r="Y1350" i="19"/>
  <c r="Z1350" i="19"/>
  <c r="Y1264" i="19"/>
  <c r="Z1264" i="19"/>
  <c r="Y1205" i="19"/>
  <c r="Z1205" i="19"/>
  <c r="Y1461" i="19"/>
  <c r="Z1461" i="19"/>
  <c r="Y1287" i="19"/>
  <c r="Z1287" i="19"/>
  <c r="Y1102" i="19"/>
  <c r="Z1102" i="19"/>
  <c r="Y1358" i="19"/>
  <c r="Z1358" i="19"/>
  <c r="Y1216" i="19"/>
  <c r="Z1216" i="19"/>
  <c r="Y1401" i="19"/>
  <c r="Z1401" i="19"/>
  <c r="Y1288" i="19"/>
  <c r="Z1288" i="19"/>
  <c r="Y1345" i="19"/>
  <c r="Z1345" i="19"/>
  <c r="Y1433" i="19"/>
  <c r="Z1433" i="19"/>
  <c r="Y1304" i="19"/>
  <c r="Z1304" i="19"/>
  <c r="Y1377" i="19"/>
  <c r="Z1377" i="19"/>
  <c r="Y1449" i="19"/>
  <c r="Z1449" i="19"/>
  <c r="Y1232" i="19"/>
  <c r="Z1232" i="19"/>
  <c r="Y1265" i="19"/>
  <c r="Z1265" i="19"/>
  <c r="Y2835" i="19"/>
  <c r="Z2835" i="19"/>
  <c r="Y2739" i="19"/>
  <c r="Z2739" i="19"/>
  <c r="Y2747" i="19"/>
  <c r="Z2747" i="19"/>
  <c r="Y2643" i="19"/>
  <c r="Z2643" i="19"/>
  <c r="Y2651" i="19"/>
  <c r="Z2651" i="19"/>
  <c r="Y2882" i="19"/>
  <c r="Z2882" i="19"/>
  <c r="Y2812" i="19"/>
  <c r="Z2812" i="19"/>
  <c r="Y2826" i="19"/>
  <c r="Z2826" i="19"/>
  <c r="Y2922" i="19"/>
  <c r="Z2922" i="19"/>
  <c r="Y2788" i="19"/>
  <c r="Z2788" i="19"/>
  <c r="Y2713" i="19"/>
  <c r="Z2713" i="19"/>
  <c r="Y2627" i="19"/>
  <c r="Z2627" i="19"/>
  <c r="Y2883" i="19"/>
  <c r="Z2883" i="19"/>
  <c r="Y2661" i="19"/>
  <c r="Z2661" i="19"/>
  <c r="Y2572" i="19"/>
  <c r="Z2572" i="19"/>
  <c r="Y2828" i="19"/>
  <c r="Z2828" i="19"/>
  <c r="Y2814" i="19"/>
  <c r="Z2814" i="19"/>
  <c r="Y2731" i="19"/>
  <c r="Z2731" i="19"/>
  <c r="Y2792" i="19"/>
  <c r="Z2792" i="19"/>
  <c r="Y2842" i="19"/>
  <c r="Z2842" i="19"/>
  <c r="Y2708" i="19"/>
  <c r="Z2708" i="19"/>
  <c r="Y2608" i="19"/>
  <c r="Z2608" i="19"/>
  <c r="Y2846" i="19"/>
  <c r="Z2846" i="19"/>
  <c r="Y2685" i="19"/>
  <c r="Z2685" i="19"/>
  <c r="Y2704" i="19"/>
  <c r="Z2704" i="19"/>
  <c r="Y2582" i="19"/>
  <c r="Z2582" i="19"/>
  <c r="Y2838" i="19"/>
  <c r="Z2838" i="19"/>
  <c r="Y2695" i="19"/>
  <c r="Z2695" i="19"/>
  <c r="Y2733" i="19"/>
  <c r="Z2733" i="19"/>
  <c r="Y2697" i="19"/>
  <c r="Z2697" i="19"/>
  <c r="Y2598" i="19"/>
  <c r="Z2598" i="19"/>
  <c r="Y2854" i="19"/>
  <c r="Z2854" i="19"/>
  <c r="Y2759" i="19"/>
  <c r="Z2759" i="19"/>
  <c r="Y2645" i="19"/>
  <c r="Z2645" i="19"/>
  <c r="Y2680" i="19"/>
  <c r="Z2680" i="19"/>
  <c r="Y2833" i="19"/>
  <c r="Z2833" i="19"/>
  <c r="Y2798" i="19"/>
  <c r="Z2798" i="19"/>
  <c r="Y2794" i="19"/>
  <c r="Z2794" i="19"/>
  <c r="Y2591" i="19"/>
  <c r="Z2591" i="19"/>
  <c r="Y2847" i="19"/>
  <c r="Z2847" i="19"/>
  <c r="Y2705" i="19"/>
  <c r="Z2705" i="19"/>
  <c r="Y2735" i="19"/>
  <c r="Z2735" i="19"/>
  <c r="Y2753" i="19"/>
  <c r="Z2753" i="19"/>
  <c r="Y2615" i="19"/>
  <c r="Z2615" i="19"/>
  <c r="Y2871" i="19"/>
  <c r="Z2871" i="19"/>
  <c r="Y2730" i="19"/>
  <c r="Z2730" i="19"/>
  <c r="Y1628" i="19"/>
  <c r="Z1628" i="19"/>
  <c r="Y1662" i="19"/>
  <c r="Z1662" i="19"/>
  <c r="Y1686" i="19"/>
  <c r="Z1686" i="19"/>
  <c r="Y1777" i="19"/>
  <c r="Z1777" i="19"/>
  <c r="Y1713" i="19"/>
  <c r="Z1713" i="19"/>
  <c r="Y2226" i="19"/>
  <c r="Z2226" i="19"/>
  <c r="Y2419" i="19"/>
  <c r="Z2419" i="19"/>
  <c r="Y2417" i="19"/>
  <c r="Z2417" i="19"/>
  <c r="Y2346" i="19"/>
  <c r="Z2346" i="19"/>
  <c r="Y2208" i="19"/>
  <c r="Z2208" i="19"/>
  <c r="Y2547" i="19"/>
  <c r="Z2547" i="19"/>
  <c r="Y2528" i="19"/>
  <c r="Z2528" i="19"/>
  <c r="Y2376" i="19"/>
  <c r="Z2376" i="19"/>
  <c r="Y2323" i="19"/>
  <c r="Z2323" i="19"/>
  <c r="Y2331" i="19"/>
  <c r="Z2331" i="19"/>
  <c r="Y2274" i="19"/>
  <c r="Z2274" i="19"/>
  <c r="Y2396" i="19"/>
  <c r="Z2396" i="19"/>
  <c r="Y2458" i="19"/>
  <c r="Z2458" i="19"/>
  <c r="Y2322" i="19"/>
  <c r="Z2322" i="19"/>
  <c r="Y2404" i="19"/>
  <c r="Z2404" i="19"/>
  <c r="Y2270" i="19"/>
  <c r="Z2270" i="19"/>
  <c r="Y2307" i="19"/>
  <c r="Z2307" i="19"/>
  <c r="Y2304" i="19"/>
  <c r="Z2304" i="19"/>
  <c r="Y2359" i="19"/>
  <c r="Z2359" i="19"/>
  <c r="Y2348" i="19"/>
  <c r="Z2348" i="19"/>
  <c r="Y2392" i="19"/>
  <c r="Z2392" i="19"/>
  <c r="Y2219" i="19"/>
  <c r="Z2219" i="19"/>
  <c r="Y2475" i="19"/>
  <c r="Z2475" i="19"/>
  <c r="Y2264" i="19"/>
  <c r="Z2264" i="19"/>
  <c r="Y2228" i="19"/>
  <c r="Z2228" i="19"/>
  <c r="Y2484" i="19"/>
  <c r="Z2484" i="19"/>
  <c r="Y2334" i="19"/>
  <c r="Z2334" i="19"/>
  <c r="Y2365" i="19"/>
  <c r="Z2365" i="19"/>
  <c r="Y2352" i="19"/>
  <c r="Z2352" i="19"/>
  <c r="Y2287" i="19"/>
  <c r="Z2287" i="19"/>
  <c r="Y2482" i="19"/>
  <c r="Z2482" i="19"/>
  <c r="Y2422" i="19"/>
  <c r="Z2422" i="19"/>
  <c r="Y2497" i="19"/>
  <c r="Z2497" i="19"/>
  <c r="Y2381" i="19"/>
  <c r="Z2381" i="19"/>
  <c r="Y2400" i="19"/>
  <c r="Z2400" i="19"/>
  <c r="Y2335" i="19"/>
  <c r="Z2335" i="19"/>
  <c r="Y2278" i="19"/>
  <c r="Z2278" i="19"/>
  <c r="Y2534" i="19"/>
  <c r="Z2534" i="19"/>
  <c r="Y2261" i="19"/>
  <c r="Z2261" i="19"/>
  <c r="Y2517" i="19"/>
  <c r="Z2517" i="19"/>
  <c r="Y2362" i="19"/>
  <c r="Z2362" i="19"/>
  <c r="Y2407" i="19"/>
  <c r="Z2407" i="19"/>
  <c r="Y2350" i="19"/>
  <c r="Z2350" i="19"/>
  <c r="Y2416" i="19"/>
  <c r="Z2416" i="19"/>
  <c r="Y2233" i="19"/>
  <c r="Z2233" i="19"/>
  <c r="Y2474" i="19"/>
  <c r="Z2474" i="19"/>
  <c r="Y2305" i="19"/>
  <c r="Z2305" i="19"/>
  <c r="Y2385" i="19"/>
  <c r="Z2385" i="19"/>
  <c r="Y2217" i="19"/>
  <c r="Z2217" i="19"/>
  <c r="Y2272" i="19"/>
  <c r="Z2272" i="19"/>
  <c r="Y2426" i="19"/>
  <c r="Z2426" i="19"/>
  <c r="Y1147" i="19"/>
  <c r="Z1147" i="19"/>
  <c r="Y1171" i="19"/>
  <c r="Z1171" i="19"/>
  <c r="Y1202" i="19"/>
  <c r="Z1202" i="19"/>
  <c r="Y1275" i="19"/>
  <c r="Z1275" i="19"/>
  <c r="Y1371" i="19"/>
  <c r="Z1371" i="19"/>
  <c r="Y1387" i="19"/>
  <c r="Z1387" i="19"/>
  <c r="Y1307" i="19"/>
  <c r="Z1307" i="19"/>
  <c r="Y1139" i="19"/>
  <c r="Z1139" i="19"/>
  <c r="Y1404" i="19"/>
  <c r="Z1404" i="19"/>
  <c r="Y1284" i="19"/>
  <c r="Z1284" i="19"/>
  <c r="Y1155" i="19"/>
  <c r="Z1155" i="19"/>
  <c r="Y1411" i="19"/>
  <c r="Z1411" i="19"/>
  <c r="Y1253" i="19"/>
  <c r="Z1253" i="19"/>
  <c r="Y1260" i="19"/>
  <c r="Z1260" i="19"/>
  <c r="Y1150" i="19"/>
  <c r="Z1150" i="19"/>
  <c r="Y1108" i="19"/>
  <c r="Z1108" i="19"/>
  <c r="Y1239" i="19"/>
  <c r="Z1239" i="19"/>
  <c r="Y1300" i="19"/>
  <c r="Z1300" i="19"/>
  <c r="Y1182" i="19"/>
  <c r="Z1182" i="19"/>
  <c r="Y1181" i="19"/>
  <c r="Z1181" i="19"/>
  <c r="Y1437" i="19"/>
  <c r="Z1437" i="19"/>
  <c r="Y1231" i="19"/>
  <c r="Z1231" i="19"/>
  <c r="Y1354" i="19"/>
  <c r="Z1354" i="19"/>
  <c r="Y1270" i="19"/>
  <c r="Z1270" i="19"/>
  <c r="Y1408" i="19"/>
  <c r="Z1408" i="19"/>
  <c r="Y1165" i="19"/>
  <c r="Z1165" i="19"/>
  <c r="Y1421" i="19"/>
  <c r="Z1421" i="19"/>
  <c r="Y1247" i="19"/>
  <c r="Z1247" i="19"/>
  <c r="Y1126" i="19"/>
  <c r="Z1126" i="19"/>
  <c r="Y1382" i="19"/>
  <c r="Z1382" i="19"/>
  <c r="Y1184" i="19"/>
  <c r="Z1184" i="19"/>
  <c r="Y1237" i="19"/>
  <c r="Z1237" i="19"/>
  <c r="Y1186" i="19"/>
  <c r="Z1186" i="19"/>
  <c r="Y1319" i="19"/>
  <c r="Z1319" i="19"/>
  <c r="Y1134" i="19"/>
  <c r="Z1134" i="19"/>
  <c r="Y1390" i="19"/>
  <c r="Z1390" i="19"/>
  <c r="Y1400" i="19"/>
  <c r="Z1400" i="19"/>
  <c r="Y1146" i="19"/>
  <c r="Z1146" i="19"/>
  <c r="Y1320" i="19"/>
  <c r="Z1320" i="19"/>
  <c r="Y1409" i="19"/>
  <c r="Z1409" i="19"/>
  <c r="Y1226" i="19"/>
  <c r="Z1226" i="19"/>
  <c r="Y1344" i="19"/>
  <c r="Z1344" i="19"/>
  <c r="Y1441" i="19"/>
  <c r="Z1441" i="19"/>
  <c r="Y1106" i="19"/>
  <c r="Z1106" i="19"/>
  <c r="Y1280" i="19"/>
  <c r="Z1280" i="19"/>
  <c r="Y1329" i="19"/>
  <c r="Z1329" i="19"/>
  <c r="Y2587" i="19"/>
  <c r="Z2587" i="19"/>
  <c r="Y2867" i="19"/>
  <c r="Z2867" i="19"/>
  <c r="Y2875" i="19"/>
  <c r="Z2875" i="19"/>
  <c r="Y2771" i="19"/>
  <c r="Z2771" i="19"/>
  <c r="Y2779" i="19"/>
  <c r="Z2779" i="19"/>
  <c r="Y2588" i="19"/>
  <c r="Z2588" i="19"/>
  <c r="Y2844" i="19"/>
  <c r="Z2844" i="19"/>
  <c r="Y2641" i="19"/>
  <c r="Z2641" i="19"/>
  <c r="Y2564" i="19"/>
  <c r="Z2564" i="19"/>
  <c r="Y2820" i="19"/>
  <c r="Z2820" i="19"/>
  <c r="Y2834" i="19"/>
  <c r="Z2834" i="19"/>
  <c r="Y2659" i="19"/>
  <c r="Z2659" i="19"/>
  <c r="Y2915" i="19"/>
  <c r="Z2915" i="19"/>
  <c r="Y2797" i="19"/>
  <c r="Z2797" i="19"/>
  <c r="Y2604" i="19"/>
  <c r="Z2604" i="19"/>
  <c r="Y2860" i="19"/>
  <c r="Z2860" i="19"/>
  <c r="Y2720" i="19"/>
  <c r="Z2720" i="19"/>
  <c r="Y2763" i="19"/>
  <c r="Z2763" i="19"/>
  <c r="Y2633" i="19"/>
  <c r="Z2633" i="19"/>
  <c r="Y2681" i="19"/>
  <c r="Z2681" i="19"/>
  <c r="Y2740" i="19"/>
  <c r="Z2740" i="19"/>
  <c r="Y2816" i="19"/>
  <c r="Z2816" i="19"/>
  <c r="Y2848" i="19"/>
  <c r="Z2848" i="19"/>
  <c r="Y2717" i="19"/>
  <c r="Z2717" i="19"/>
  <c r="Y2824" i="19"/>
  <c r="Z2824" i="19"/>
  <c r="Y2614" i="19"/>
  <c r="Z2614" i="19"/>
  <c r="Y2870" i="19"/>
  <c r="Z2870" i="19"/>
  <c r="Y2823" i="19"/>
  <c r="Z2823" i="19"/>
  <c r="Y2765" i="19"/>
  <c r="Z2765" i="19"/>
  <c r="Y2818" i="19"/>
  <c r="Z2818" i="19"/>
  <c r="Y2630" i="19"/>
  <c r="Z2630" i="19"/>
  <c r="Y2886" i="19"/>
  <c r="Z2886" i="19"/>
  <c r="Y2887" i="19"/>
  <c r="Z2887" i="19"/>
  <c r="Y2677" i="19"/>
  <c r="Z2677" i="19"/>
  <c r="Y2800" i="19"/>
  <c r="Z2800" i="19"/>
  <c r="Y2574" i="19"/>
  <c r="Z2574" i="19"/>
  <c r="Y2830" i="19"/>
  <c r="Z2830" i="19"/>
  <c r="Y2663" i="19"/>
  <c r="Z2663" i="19"/>
  <c r="Y2623" i="19"/>
  <c r="Z2623" i="19"/>
  <c r="Y2879" i="19"/>
  <c r="Z2879" i="19"/>
  <c r="Y2865" i="19"/>
  <c r="Z2865" i="19"/>
  <c r="Y2767" i="19"/>
  <c r="Z2767" i="19"/>
  <c r="Y2762" i="19"/>
  <c r="Z2762" i="19"/>
  <c r="Y2647" i="19"/>
  <c r="Z2647" i="19"/>
  <c r="Y2903" i="19"/>
  <c r="Z2903" i="19"/>
  <c r="J1595" i="19"/>
  <c r="G1595" i="19" s="1"/>
  <c r="X1595" i="19" s="1"/>
  <c r="J1722" i="19"/>
  <c r="G1722" i="19" s="1"/>
  <c r="X1722" i="19" s="1"/>
  <c r="J1797" i="19"/>
  <c r="G1797" i="19" s="1"/>
  <c r="X1797" i="19" s="1"/>
  <c r="J1656" i="19"/>
  <c r="G1656" i="19" s="1"/>
  <c r="X1656" i="19" s="1"/>
  <c r="J1683" i="19"/>
  <c r="G1683" i="19" s="1"/>
  <c r="X1683" i="19" s="1"/>
  <c r="J1691" i="19"/>
  <c r="G1691" i="19" s="1"/>
  <c r="X1691" i="19" s="1"/>
  <c r="J1477" i="19"/>
  <c r="G1477" i="19" s="1"/>
  <c r="X1477" i="19" s="1"/>
  <c r="J1787" i="19"/>
  <c r="G1787" i="19" s="1"/>
  <c r="X1787" i="19" s="1"/>
  <c r="J1554" i="19"/>
  <c r="G1554" i="19" s="1"/>
  <c r="X1554" i="19" s="1"/>
  <c r="J1467" i="19"/>
  <c r="G1467" i="19" s="1"/>
  <c r="X1467" i="19" s="1"/>
  <c r="J1483" i="19"/>
  <c r="G1483" i="19" s="1"/>
  <c r="X1483" i="19" s="1"/>
  <c r="J1764" i="19"/>
  <c r="G1764" i="19" s="1"/>
  <c r="X1764" i="19" s="1"/>
  <c r="J1660" i="19"/>
  <c r="G1660" i="19" s="1"/>
  <c r="X1660" i="19" s="1"/>
  <c r="J1470" i="19"/>
  <c r="G1470" i="19" s="1"/>
  <c r="X1470" i="19" s="1"/>
  <c r="J1572" i="19"/>
  <c r="G1572" i="19" s="1"/>
  <c r="X1572" i="19" s="1"/>
  <c r="J1544" i="19"/>
  <c r="G1544" i="19" s="1"/>
  <c r="X1544" i="19" s="1"/>
  <c r="J1603" i="19"/>
  <c r="G1603" i="19" s="1"/>
  <c r="X1603" i="19" s="1"/>
  <c r="J1594" i="19"/>
  <c r="G1594" i="19" s="1"/>
  <c r="X1594" i="19" s="1"/>
  <c r="J1719" i="19"/>
  <c r="G1719" i="19" s="1"/>
  <c r="X1719" i="19" s="1"/>
  <c r="J1676" i="19"/>
  <c r="G1676" i="19" s="1"/>
  <c r="X1676" i="19" s="1"/>
  <c r="J1790" i="19"/>
  <c r="G1790" i="19" s="1"/>
  <c r="X1790" i="19" s="1"/>
  <c r="J1808" i="19"/>
  <c r="G1808" i="19" s="1"/>
  <c r="X1808" i="19" s="1"/>
  <c r="J1588" i="19"/>
  <c r="G1588" i="19" s="1"/>
  <c r="X1588" i="19" s="1"/>
  <c r="J1674" i="19"/>
  <c r="G1674" i="19" s="1"/>
  <c r="X1674" i="19" s="1"/>
  <c r="J1533" i="19"/>
  <c r="G1533" i="19" s="1"/>
  <c r="X1533" i="19" s="1"/>
  <c r="J1789" i="19"/>
  <c r="G1789" i="19" s="1"/>
  <c r="X1789" i="19" s="1"/>
  <c r="J1615" i="19"/>
  <c r="G1615" i="19" s="1"/>
  <c r="X1615" i="19" s="1"/>
  <c r="J1737" i="19"/>
  <c r="G1737" i="19" s="1"/>
  <c r="X1737" i="19" s="1"/>
  <c r="J1718" i="19"/>
  <c r="G1718" i="19" s="1"/>
  <c r="X1718" i="19" s="1"/>
  <c r="J1720" i="19"/>
  <c r="G1720" i="19" s="1"/>
  <c r="X1720" i="19" s="1"/>
  <c r="J1485" i="19"/>
  <c r="G1485" i="19" s="1"/>
  <c r="X1485" i="19" s="1"/>
  <c r="J1658" i="19"/>
  <c r="G1658" i="19" s="1"/>
  <c r="X1658" i="19" s="1"/>
  <c r="J1606" i="19"/>
  <c r="G1606" i="19" s="1"/>
  <c r="X1606" i="19" s="1"/>
  <c r="J1511" i="19"/>
  <c r="G1511" i="19" s="1"/>
  <c r="X1511" i="19" s="1"/>
  <c r="J1681" i="19"/>
  <c r="G1681" i="19" s="1"/>
  <c r="X1681" i="19" s="1"/>
  <c r="J1552" i="19"/>
  <c r="G1552" i="19" s="1"/>
  <c r="X1552" i="19" s="1"/>
  <c r="J1779" i="19"/>
  <c r="G1779" i="19" s="1"/>
  <c r="X1779" i="19" s="1"/>
  <c r="J1700" i="19"/>
  <c r="G1700" i="19" s="1"/>
  <c r="X1700" i="19" s="1"/>
  <c r="J1815" i="19"/>
  <c r="G1815" i="19" s="1"/>
  <c r="X1815" i="19" s="1"/>
  <c r="J1506" i="19"/>
  <c r="G1506" i="19" s="1"/>
  <c r="X1506" i="19" s="1"/>
  <c r="J1476" i="19"/>
  <c r="G1476" i="19" s="1"/>
  <c r="X1476" i="19" s="1"/>
  <c r="J1555" i="19"/>
  <c r="G1555" i="19" s="1"/>
  <c r="X1555" i="19" s="1"/>
  <c r="J1563" i="19"/>
  <c r="G1563" i="19" s="1"/>
  <c r="X1563" i="19" s="1"/>
  <c r="J1687" i="19"/>
  <c r="G1687" i="19" s="1"/>
  <c r="X1687" i="19" s="1"/>
  <c r="J1692" i="19"/>
  <c r="G1692" i="19" s="1"/>
  <c r="X1692" i="19" s="1"/>
  <c r="J1598" i="19"/>
  <c r="G1598" i="19" s="1"/>
  <c r="X1598" i="19" s="1"/>
  <c r="J1604" i="19"/>
  <c r="G1604" i="19" s="1"/>
  <c r="X1604" i="19" s="1"/>
  <c r="J1792" i="19"/>
  <c r="G1792" i="19" s="1"/>
  <c r="X1792" i="19" s="1"/>
  <c r="J1635" i="19"/>
  <c r="G1635" i="19" s="1"/>
  <c r="X1635" i="19" s="1"/>
  <c r="J1794" i="19"/>
  <c r="G1794" i="19" s="1"/>
  <c r="X1794" i="19" s="1"/>
  <c r="J1545" i="19"/>
  <c r="G1545" i="19" s="1"/>
  <c r="X1545" i="19" s="1"/>
  <c r="J1708" i="19"/>
  <c r="G1708" i="19" s="1"/>
  <c r="X1708" i="19" s="1"/>
  <c r="J1608" i="19"/>
  <c r="G1608" i="19" s="1"/>
  <c r="X1608" i="19" s="1"/>
  <c r="J1495" i="19"/>
  <c r="G1495" i="19" s="1"/>
  <c r="X1495" i="19" s="1"/>
  <c r="J1620" i="19"/>
  <c r="G1620" i="19" s="1"/>
  <c r="X1620" i="19" s="1"/>
  <c r="J1566" i="19"/>
  <c r="G1566" i="19" s="1"/>
  <c r="X1566" i="19" s="1"/>
  <c r="J1565" i="19"/>
  <c r="G1565" i="19" s="1"/>
  <c r="X1565" i="19" s="1"/>
  <c r="J1821" i="19"/>
  <c r="G1821" i="19" s="1"/>
  <c r="X1821" i="19" s="1"/>
  <c r="J1647" i="19"/>
  <c r="G1647" i="19" s="1"/>
  <c r="X1647" i="19" s="1"/>
  <c r="J1494" i="19"/>
  <c r="G1494" i="19" s="1"/>
  <c r="X1494" i="19" s="1"/>
  <c r="J1750" i="19"/>
  <c r="G1750" i="19" s="1"/>
  <c r="X1750" i="19" s="1"/>
  <c r="J1784" i="19"/>
  <c r="G1784" i="19" s="1"/>
  <c r="X1784" i="19" s="1"/>
  <c r="J1517" i="19"/>
  <c r="G1517" i="19" s="1"/>
  <c r="X1517" i="19" s="1"/>
  <c r="J1503" i="19"/>
  <c r="G1503" i="19" s="1"/>
  <c r="X1503" i="19" s="1"/>
  <c r="J1734" i="19"/>
  <c r="G1734" i="19" s="1"/>
  <c r="X1734" i="19" s="1"/>
  <c r="J1639" i="19"/>
  <c r="G1639" i="19" s="1"/>
  <c r="X1639" i="19" s="1"/>
  <c r="J1529" i="19"/>
  <c r="G1529" i="19" s="1"/>
  <c r="X1529" i="19" s="1"/>
  <c r="J1824" i="19"/>
  <c r="G1824" i="19" s="1"/>
  <c r="X1824" i="19" s="1"/>
  <c r="J1491" i="19"/>
  <c r="G1491" i="19" s="1"/>
  <c r="X1491" i="19" s="1"/>
  <c r="J1605" i="19"/>
  <c r="G1605" i="19" s="1"/>
  <c r="X1605" i="19" s="1"/>
  <c r="J1771" i="19"/>
  <c r="G1771" i="19" s="1"/>
  <c r="X1771" i="19" s="1"/>
  <c r="J1701" i="19"/>
  <c r="G1701" i="19" s="1"/>
  <c r="X1701" i="19" s="1"/>
  <c r="J1732" i="19"/>
  <c r="G1732" i="19" s="1"/>
  <c r="X1732" i="19" s="1"/>
  <c r="J1643" i="19"/>
  <c r="G1643" i="19" s="1"/>
  <c r="X1643" i="19" s="1"/>
  <c r="J1651" i="19"/>
  <c r="G1651" i="19" s="1"/>
  <c r="X1651" i="19" s="1"/>
  <c r="J1468" i="19"/>
  <c r="G1468" i="19" s="1"/>
  <c r="X1468" i="19" s="1"/>
  <c r="J1724" i="19"/>
  <c r="G1724" i="19" s="1"/>
  <c r="X1724" i="19" s="1"/>
  <c r="J1726" i="19"/>
  <c r="G1726" i="19" s="1"/>
  <c r="X1726" i="19" s="1"/>
  <c r="J1796" i="19"/>
  <c r="G1796" i="19" s="1"/>
  <c r="X1796" i="19" s="1"/>
  <c r="J1754" i="19"/>
  <c r="G1754" i="19" s="1"/>
  <c r="X1754" i="19" s="1"/>
  <c r="J1667" i="19"/>
  <c r="G1667" i="19" s="1"/>
  <c r="X1667" i="19" s="1"/>
  <c r="J1509" i="19"/>
  <c r="G1509" i="19" s="1"/>
  <c r="X1509" i="19" s="1"/>
  <c r="J1484" i="19"/>
  <c r="G1484" i="19" s="1"/>
  <c r="X1484" i="19" s="1"/>
  <c r="J1740" i="19"/>
  <c r="G1740" i="19" s="1"/>
  <c r="X1740" i="19" s="1"/>
  <c r="J1553" i="19"/>
  <c r="G1553" i="19" s="1"/>
  <c r="X1553" i="19" s="1"/>
  <c r="J1623" i="19"/>
  <c r="G1623" i="19" s="1"/>
  <c r="X1623" i="19" s="1"/>
  <c r="J1652" i="19"/>
  <c r="G1652" i="19" s="1"/>
  <c r="X1652" i="19" s="1"/>
  <c r="J1694" i="19"/>
  <c r="G1694" i="19" s="1"/>
  <c r="X1694" i="19" s="1"/>
  <c r="J1597" i="19"/>
  <c r="G1597" i="19" s="1"/>
  <c r="X1597" i="19" s="1"/>
  <c r="J1586" i="19"/>
  <c r="G1586" i="19" s="1"/>
  <c r="X1586" i="19" s="1"/>
  <c r="J1679" i="19"/>
  <c r="G1679" i="19" s="1"/>
  <c r="X1679" i="19" s="1"/>
  <c r="J1526" i="19"/>
  <c r="G1526" i="19" s="1"/>
  <c r="X1526" i="19" s="1"/>
  <c r="J1782" i="19"/>
  <c r="G1782" i="19" s="1"/>
  <c r="X1782" i="19" s="1"/>
  <c r="J1562" i="19"/>
  <c r="G1562" i="19" s="1"/>
  <c r="X1562" i="19" s="1"/>
  <c r="J1549" i="19"/>
  <c r="G1549" i="19" s="1"/>
  <c r="X1549" i="19" s="1"/>
  <c r="J1567" i="19"/>
  <c r="G1567" i="19" s="1"/>
  <c r="X1567" i="19" s="1"/>
  <c r="J1560" i="19"/>
  <c r="G1560" i="19" s="1"/>
  <c r="X1560" i="19" s="1"/>
  <c r="J1767" i="19"/>
  <c r="G1767" i="19" s="1"/>
  <c r="X1767" i="19" s="1"/>
  <c r="J1785" i="19"/>
  <c r="G1785" i="19" s="1"/>
  <c r="X1785" i="19" s="1"/>
  <c r="J1697" i="19"/>
  <c r="G1697" i="19" s="1"/>
  <c r="X1697" i="19" s="1"/>
  <c r="J1579" i="19"/>
  <c r="G1579" i="19" s="1"/>
  <c r="X1579" i="19" s="1"/>
  <c r="J1499" i="19"/>
  <c r="G1499" i="19" s="1"/>
  <c r="X1499" i="19" s="1"/>
  <c r="J1573" i="19"/>
  <c r="G1573" i="19" s="1"/>
  <c r="X1573" i="19" s="1"/>
  <c r="J1527" i="19"/>
  <c r="G1527" i="19" s="1"/>
  <c r="X1527" i="19" s="1"/>
  <c r="J1733" i="19"/>
  <c r="G1733" i="19" s="1"/>
  <c r="X1733" i="19" s="1"/>
  <c r="J1723" i="19"/>
  <c r="G1723" i="19" s="1"/>
  <c r="X1723" i="19" s="1"/>
  <c r="J1739" i="19"/>
  <c r="G1739" i="19" s="1"/>
  <c r="X1739" i="19" s="1"/>
  <c r="J1500" i="19"/>
  <c r="G1500" i="19" s="1"/>
  <c r="X1500" i="19" s="1"/>
  <c r="J1756" i="19"/>
  <c r="G1756" i="19" s="1"/>
  <c r="X1756" i="19" s="1"/>
  <c r="J1480" i="19"/>
  <c r="G1480" i="19" s="1"/>
  <c r="X1480" i="19" s="1"/>
  <c r="J1538" i="19"/>
  <c r="G1538" i="19" s="1"/>
  <c r="X1538" i="19" s="1"/>
  <c r="J1800" i="19"/>
  <c r="G1800" i="19" s="1"/>
  <c r="X1800" i="19" s="1"/>
  <c r="J1699" i="19"/>
  <c r="G1699" i="19" s="1"/>
  <c r="X1699" i="19" s="1"/>
  <c r="J1637" i="19"/>
  <c r="G1637" i="19" s="1"/>
  <c r="X1637" i="19" s="1"/>
  <c r="J1516" i="19"/>
  <c r="G1516" i="19" s="1"/>
  <c r="X1516" i="19" s="1"/>
  <c r="J1772" i="19"/>
  <c r="G1772" i="19" s="1"/>
  <c r="X1772" i="19" s="1"/>
  <c r="J1466" i="19"/>
  <c r="G1466" i="19" s="1"/>
  <c r="X1466" i="19" s="1"/>
  <c r="J1751" i="19"/>
  <c r="G1751" i="19" s="1"/>
  <c r="X1751" i="19" s="1"/>
  <c r="J1684" i="19"/>
  <c r="G1684" i="19" s="1"/>
  <c r="X1684" i="19" s="1"/>
  <c r="J1822" i="19"/>
  <c r="G1822" i="19" s="1"/>
  <c r="X1822" i="19" s="1"/>
  <c r="J1629" i="19"/>
  <c r="G1629" i="19" s="1"/>
  <c r="X1629" i="19" s="1"/>
  <c r="J1746" i="19"/>
  <c r="G1746" i="19" s="1"/>
  <c r="X1746" i="19" s="1"/>
  <c r="J1711" i="19"/>
  <c r="G1711" i="19" s="1"/>
  <c r="X1711" i="19" s="1"/>
  <c r="J1558" i="19"/>
  <c r="G1558" i="19" s="1"/>
  <c r="X1558" i="19" s="1"/>
  <c r="J1814" i="19"/>
  <c r="G1814" i="19" s="1"/>
  <c r="X1814" i="19" s="1"/>
  <c r="J1714" i="19"/>
  <c r="G1714" i="19" s="1"/>
  <c r="X1714" i="19" s="1"/>
  <c r="J1581" i="19"/>
  <c r="G1581" i="19" s="1"/>
  <c r="X1581" i="19" s="1"/>
  <c r="J1695" i="19"/>
  <c r="G1695" i="19" s="1"/>
  <c r="X1695" i="19" s="1"/>
  <c r="J1816" i="19"/>
  <c r="G1816" i="19" s="1"/>
  <c r="X1816" i="19" s="1"/>
  <c r="J1486" i="19"/>
  <c r="G1486" i="19" s="1"/>
  <c r="X1486" i="19" s="1"/>
  <c r="J1584" i="19"/>
  <c r="G1584" i="19" s="1"/>
  <c r="X1584" i="19" s="1"/>
  <c r="J1513" i="19"/>
  <c r="G1513" i="19" s="1"/>
  <c r="X1513" i="19" s="1"/>
  <c r="J1659" i="19"/>
  <c r="G1659" i="19" s="1"/>
  <c r="X1659" i="19" s="1"/>
  <c r="J1587" i="19"/>
  <c r="G1587" i="19" s="1"/>
  <c r="X1587" i="19" s="1"/>
  <c r="J1611" i="19"/>
  <c r="G1611" i="19" s="1"/>
  <c r="X1611" i="19" s="1"/>
  <c r="J1547" i="19"/>
  <c r="G1547" i="19" s="1"/>
  <c r="X1547" i="19" s="1"/>
  <c r="J1618" i="19"/>
  <c r="G1618" i="19" s="1"/>
  <c r="X1618" i="19" s="1"/>
  <c r="J1811" i="19"/>
  <c r="G1811" i="19" s="1"/>
  <c r="X1811" i="19" s="1"/>
  <c r="J1819" i="19"/>
  <c r="G1819" i="19" s="1"/>
  <c r="X1819" i="19" s="1"/>
  <c r="J1532" i="19"/>
  <c r="G1532" i="19" s="1"/>
  <c r="X1532" i="19" s="1"/>
  <c r="J1788" i="19"/>
  <c r="G1788" i="19" s="1"/>
  <c r="X1788" i="19" s="1"/>
  <c r="J1736" i="19"/>
  <c r="G1736" i="19" s="1"/>
  <c r="X1736" i="19" s="1"/>
  <c r="J1786" i="19"/>
  <c r="G1786" i="19" s="1"/>
  <c r="X1786" i="19" s="1"/>
  <c r="J1475" i="19"/>
  <c r="G1475" i="19" s="1"/>
  <c r="X1475" i="19" s="1"/>
  <c r="J1731" i="19"/>
  <c r="G1731" i="19" s="1"/>
  <c r="X1731" i="19" s="1"/>
  <c r="J1765" i="19"/>
  <c r="G1765" i="19" s="1"/>
  <c r="X1765" i="19" s="1"/>
  <c r="J1548" i="19"/>
  <c r="G1548" i="19" s="1"/>
  <c r="X1548" i="19" s="1"/>
  <c r="J1804" i="19"/>
  <c r="G1804" i="19" s="1"/>
  <c r="X1804" i="19" s="1"/>
  <c r="J1650" i="19"/>
  <c r="G1650" i="19" s="1"/>
  <c r="X1650" i="19" s="1"/>
  <c r="J1801" i="19"/>
  <c r="G1801" i="19" s="1"/>
  <c r="X1801" i="19" s="1"/>
  <c r="J1716" i="19"/>
  <c r="G1716" i="19" s="1"/>
  <c r="X1716" i="19" s="1"/>
  <c r="J1672" i="19"/>
  <c r="G1672" i="19" s="1"/>
  <c r="X1672" i="19" s="1"/>
  <c r="J1661" i="19"/>
  <c r="G1661" i="19" s="1"/>
  <c r="X1661" i="19" s="1"/>
  <c r="J1487" i="19"/>
  <c r="G1487" i="19" s="1"/>
  <c r="X1487" i="19" s="1"/>
  <c r="J1743" i="19"/>
  <c r="G1743" i="19" s="1"/>
  <c r="X1743" i="19" s="1"/>
  <c r="J1590" i="19"/>
  <c r="G1590" i="19" s="1"/>
  <c r="X1590" i="19" s="1"/>
  <c r="J1464" i="19"/>
  <c r="G1464" i="19" s="1"/>
  <c r="X1464" i="19" s="1"/>
  <c r="J1472" i="19"/>
  <c r="G1472" i="19" s="1"/>
  <c r="X1472" i="19" s="1"/>
  <c r="J1613" i="19"/>
  <c r="G1613" i="19" s="1"/>
  <c r="X1613" i="19" s="1"/>
  <c r="J1759" i="19"/>
  <c r="G1759" i="19" s="1"/>
  <c r="X1759" i="19" s="1"/>
  <c r="J1600" i="19"/>
  <c r="G1600" i="19" s="1"/>
  <c r="X1600" i="19" s="1"/>
  <c r="J1614" i="19"/>
  <c r="G1614" i="19" s="1"/>
  <c r="X1614" i="19" s="1"/>
  <c r="J1473" i="19"/>
  <c r="G1473" i="19" s="1"/>
  <c r="X1473" i="19" s="1"/>
  <c r="J1769" i="19"/>
  <c r="G1769" i="19" s="1"/>
  <c r="X1769" i="19" s="1"/>
  <c r="J1747" i="19"/>
  <c r="G1747" i="19" s="1"/>
  <c r="X1747" i="19" s="1"/>
  <c r="J1675" i="19"/>
  <c r="G1675" i="19" s="1"/>
  <c r="X1675" i="19" s="1"/>
  <c r="J1531" i="19"/>
  <c r="G1531" i="19" s="1"/>
  <c r="X1531" i="19" s="1"/>
  <c r="J1627" i="19"/>
  <c r="G1627" i="19" s="1"/>
  <c r="X1627" i="19" s="1"/>
  <c r="J1559" i="19"/>
  <c r="G1559" i="19" s="1"/>
  <c r="X1559" i="19" s="1"/>
  <c r="J1690" i="19"/>
  <c r="G1690" i="19" s="1"/>
  <c r="X1690" i="19" s="1"/>
  <c r="J1738" i="19"/>
  <c r="G1738" i="19" s="1"/>
  <c r="X1738" i="19" s="1"/>
  <c r="J1564" i="19"/>
  <c r="G1564" i="19" s="1"/>
  <c r="X1564" i="19" s="1"/>
  <c r="J1820" i="19"/>
  <c r="G1820" i="19" s="1"/>
  <c r="X1820" i="19" s="1"/>
  <c r="J1602" i="19"/>
  <c r="G1602" i="19" s="1"/>
  <c r="X1602" i="19" s="1"/>
  <c r="J1502" i="19"/>
  <c r="G1502" i="19" s="1"/>
  <c r="X1502" i="19" s="1"/>
  <c r="J1507" i="19"/>
  <c r="G1507" i="19" s="1"/>
  <c r="X1507" i="19" s="1"/>
  <c r="J1763" i="19"/>
  <c r="G1763" i="19" s="1"/>
  <c r="X1763" i="19" s="1"/>
  <c r="J1802" i="19"/>
  <c r="G1802" i="19" s="1"/>
  <c r="X1802" i="19" s="1"/>
  <c r="J1580" i="19"/>
  <c r="G1580" i="19" s="1"/>
  <c r="X1580" i="19" s="1"/>
  <c r="J1610" i="19"/>
  <c r="G1610" i="19" s="1"/>
  <c r="X1610" i="19" s="1"/>
  <c r="J1541" i="19"/>
  <c r="G1541" i="19" s="1"/>
  <c r="X1541" i="19" s="1"/>
  <c r="J1492" i="19"/>
  <c r="G1492" i="19" s="1"/>
  <c r="X1492" i="19" s="1"/>
  <c r="J1748" i="19"/>
  <c r="G1748" i="19" s="1"/>
  <c r="X1748" i="19" s="1"/>
  <c r="J1809" i="19"/>
  <c r="G1809" i="19" s="1"/>
  <c r="X1809" i="19" s="1"/>
  <c r="J1693" i="19"/>
  <c r="G1693" i="19" s="1"/>
  <c r="X1693" i="19" s="1"/>
  <c r="J1519" i="19"/>
  <c r="G1519" i="19" s="1"/>
  <c r="X1519" i="19" s="1"/>
  <c r="J1775" i="19"/>
  <c r="G1775" i="19" s="1"/>
  <c r="X1775" i="19" s="1"/>
  <c r="J1622" i="19"/>
  <c r="G1622" i="19" s="1"/>
  <c r="X1622" i="19" s="1"/>
  <c r="J1528" i="19"/>
  <c r="G1528" i="19" s="1"/>
  <c r="X1528" i="19" s="1"/>
  <c r="J1728" i="19"/>
  <c r="G1728" i="19" s="1"/>
  <c r="X1728" i="19" s="1"/>
  <c r="J1645" i="19"/>
  <c r="G1645" i="19" s="1"/>
  <c r="X1645" i="19" s="1"/>
  <c r="J1823" i="19"/>
  <c r="G1823" i="19" s="1"/>
  <c r="X1823" i="19" s="1"/>
  <c r="J1557" i="19"/>
  <c r="G1557" i="19" s="1"/>
  <c r="X1557" i="19" s="1"/>
  <c r="J1742" i="19"/>
  <c r="G1742" i="19" s="1"/>
  <c r="X1742" i="19" s="1"/>
  <c r="J1729" i="19"/>
  <c r="G1729" i="19" s="1"/>
  <c r="X1729" i="19" s="1"/>
  <c r="J1568" i="19"/>
  <c r="G1568" i="19" s="1"/>
  <c r="X1568" i="19" s="1"/>
  <c r="J1783" i="19"/>
  <c r="G1783" i="19" s="1"/>
  <c r="X1783" i="19" s="1"/>
  <c r="J1755" i="19"/>
  <c r="G1755" i="19" s="1"/>
  <c r="X1755" i="19" s="1"/>
  <c r="J1619" i="19"/>
  <c r="G1619" i="19" s="1"/>
  <c r="X1619" i="19" s="1"/>
  <c r="J1715" i="19"/>
  <c r="G1715" i="19" s="1"/>
  <c r="X1715" i="19" s="1"/>
  <c r="J1570" i="19"/>
  <c r="G1570" i="19" s="1"/>
  <c r="X1570" i="19" s="1"/>
  <c r="J1655" i="19"/>
  <c r="G1655" i="19" s="1"/>
  <c r="X1655" i="19" s="1"/>
  <c r="J1508" i="19"/>
  <c r="G1508" i="19" s="1"/>
  <c r="X1508" i="19" s="1"/>
  <c r="J1596" i="19"/>
  <c r="G1596" i="19" s="1"/>
  <c r="X1596" i="19" s="1"/>
  <c r="J1474" i="19"/>
  <c r="G1474" i="19" s="1"/>
  <c r="X1474" i="19" s="1"/>
  <c r="J1536" i="19"/>
  <c r="G1536" i="19" s="1"/>
  <c r="X1536" i="19" s="1"/>
  <c r="J1630" i="19"/>
  <c r="G1630" i="19" s="1"/>
  <c r="X1630" i="19" s="1"/>
  <c r="J1539" i="19"/>
  <c r="G1539" i="19" s="1"/>
  <c r="X1539" i="19" s="1"/>
  <c r="J1795" i="19"/>
  <c r="G1795" i="19" s="1"/>
  <c r="X1795" i="19" s="1"/>
  <c r="J1463" i="19"/>
  <c r="G1463" i="19" s="1"/>
  <c r="X1463" i="19" s="1"/>
  <c r="J1612" i="19"/>
  <c r="G1612" i="19" s="1"/>
  <c r="X1612" i="19" s="1"/>
  <c r="J1534" i="19"/>
  <c r="G1534" i="19" s="1"/>
  <c r="X1534" i="19" s="1"/>
  <c r="J1669" i="19"/>
  <c r="G1669" i="19" s="1"/>
  <c r="X1669" i="19" s="1"/>
  <c r="J1524" i="19"/>
  <c r="G1524" i="19" s="1"/>
  <c r="X1524" i="19" s="1"/>
  <c r="J1780" i="19"/>
  <c r="G1780" i="19" s="1"/>
  <c r="X1780" i="19" s="1"/>
  <c r="J1469" i="19"/>
  <c r="G1469" i="19" s="1"/>
  <c r="X1469" i="19" s="1"/>
  <c r="J1725" i="19"/>
  <c r="G1725" i="19" s="1"/>
  <c r="X1725" i="19" s="1"/>
  <c r="J1551" i="19"/>
  <c r="G1551" i="19" s="1"/>
  <c r="X1551" i="19" s="1"/>
  <c r="J1807" i="19"/>
  <c r="G1807" i="19" s="1"/>
  <c r="X1807" i="19" s="1"/>
  <c r="J1654" i="19"/>
  <c r="G1654" i="19" s="1"/>
  <c r="X1654" i="19" s="1"/>
  <c r="J1592" i="19"/>
  <c r="G1592" i="19" s="1"/>
  <c r="X1592" i="19" s="1"/>
  <c r="J1489" i="19"/>
  <c r="G1489" i="19" s="1"/>
  <c r="X1489" i="19" s="1"/>
  <c r="J1677" i="19"/>
  <c r="G1677" i="19" s="1"/>
  <c r="X1677" i="19" s="1"/>
  <c r="J1478" i="19"/>
  <c r="G1478" i="19" s="1"/>
  <c r="X1478" i="19" s="1"/>
  <c r="J1685" i="19"/>
  <c r="G1685" i="19" s="1"/>
  <c r="X1685" i="19" s="1"/>
  <c r="J1576" i="19"/>
  <c r="G1576" i="19" s="1"/>
  <c r="X1576" i="19" s="1"/>
  <c r="J1561" i="19"/>
  <c r="G1561" i="19" s="1"/>
  <c r="X1561" i="19" s="1"/>
  <c r="J1521" i="19"/>
  <c r="G1521" i="19" s="1"/>
  <c r="X1521" i="19" s="1"/>
  <c r="J1471" i="19"/>
  <c r="G1471" i="19" s="1"/>
  <c r="X1471" i="19" s="1"/>
  <c r="J1727" i="19"/>
  <c r="G1727" i="19" s="1"/>
  <c r="X1727" i="19" s="1"/>
  <c r="J1510" i="19"/>
  <c r="G1510" i="19" s="1"/>
  <c r="X1510" i="19" s="1"/>
  <c r="J1766" i="19"/>
  <c r="G1766" i="19" s="1"/>
  <c r="X1766" i="19" s="1"/>
  <c r="J1482" i="19"/>
  <c r="G1482" i="19" s="1"/>
  <c r="X1482" i="19" s="1"/>
  <c r="J1589" i="19"/>
  <c r="G1589" i="19" s="1"/>
  <c r="X1589" i="19" s="1"/>
  <c r="J1546" i="19"/>
  <c r="G1546" i="19" s="1"/>
  <c r="X1546" i="19" s="1"/>
  <c r="J1671" i="19"/>
  <c r="G1671" i="19" s="1"/>
  <c r="X1671" i="19" s="1"/>
  <c r="J1518" i="19"/>
  <c r="G1518" i="19" s="1"/>
  <c r="X1518" i="19" s="1"/>
  <c r="J1774" i="19"/>
  <c r="G1774" i="19" s="1"/>
  <c r="X1774" i="19" s="1"/>
  <c r="J1666" i="19"/>
  <c r="G1666" i="19" s="1"/>
  <c r="X1666" i="19" s="1"/>
  <c r="J1593" i="19"/>
  <c r="G1593" i="19" s="1"/>
  <c r="X1593" i="19" s="1"/>
  <c r="J1648" i="19"/>
  <c r="G1648" i="19" s="1"/>
  <c r="X1648" i="19" s="1"/>
  <c r="J1793" i="19"/>
  <c r="G1793" i="19" s="1"/>
  <c r="X1793" i="19" s="1"/>
  <c r="J1578" i="19"/>
  <c r="G1578" i="19" s="1"/>
  <c r="X1578" i="19" s="1"/>
  <c r="J1505" i="19"/>
  <c r="G1505" i="19" s="1"/>
  <c r="X1505" i="19" s="1"/>
  <c r="J1577" i="19"/>
  <c r="G1577" i="19" s="1"/>
  <c r="X1577" i="19" s="1"/>
  <c r="J1632" i="19"/>
  <c r="G1632" i="19" s="1"/>
  <c r="X1632" i="19" s="1"/>
  <c r="J1798" i="19"/>
  <c r="G1798" i="19" s="1"/>
  <c r="X1798" i="19" s="1"/>
  <c r="J1642" i="19"/>
  <c r="G1642" i="19" s="1"/>
  <c r="X1642" i="19" s="1"/>
  <c r="J1621" i="19"/>
  <c r="G1621" i="19" s="1"/>
  <c r="X1621" i="19" s="1"/>
  <c r="J1706" i="19"/>
  <c r="G1706" i="19" s="1"/>
  <c r="X1706" i="19" s="1"/>
  <c r="J1703" i="19"/>
  <c r="G1703" i="19" s="1"/>
  <c r="X1703" i="19" s="1"/>
  <c r="J1550" i="19"/>
  <c r="G1550" i="19" s="1"/>
  <c r="X1550" i="19" s="1"/>
  <c r="J1806" i="19"/>
  <c r="G1806" i="19" s="1"/>
  <c r="X1806" i="19" s="1"/>
  <c r="J1818" i="19"/>
  <c r="G1818" i="19" s="1"/>
  <c r="X1818" i="19" s="1"/>
  <c r="J1657" i="19"/>
  <c r="G1657" i="19" s="1"/>
  <c r="X1657" i="19" s="1"/>
  <c r="J1712" i="19"/>
  <c r="G1712" i="19" s="1"/>
  <c r="X1712" i="19" s="1"/>
  <c r="J1634" i="19"/>
  <c r="G1634" i="19" s="1"/>
  <c r="X1634" i="19" s="1"/>
  <c r="J1770" i="19"/>
  <c r="G1770" i="19" s="1"/>
  <c r="X1770" i="19" s="1"/>
  <c r="J1569" i="19"/>
  <c r="G1569" i="19" s="1"/>
  <c r="X1569" i="19" s="1"/>
  <c r="J1641" i="19"/>
  <c r="G1641" i="19" s="1"/>
  <c r="X1641" i="19" s="1"/>
  <c r="J1696" i="19"/>
  <c r="G1696" i="19" s="1"/>
  <c r="X1696" i="19" s="1"/>
  <c r="J1709" i="19"/>
  <c r="G1709" i="19" s="1"/>
  <c r="X1709" i="19" s="1"/>
  <c r="J1535" i="19"/>
  <c r="G1535" i="19" s="1"/>
  <c r="X1535" i="19" s="1"/>
  <c r="J1791" i="19"/>
  <c r="G1791" i="19" s="1"/>
  <c r="X1791" i="19" s="1"/>
  <c r="J1574" i="19"/>
  <c r="G1574" i="19" s="1"/>
  <c r="X1574" i="19" s="1"/>
  <c r="J1496" i="19"/>
  <c r="G1496" i="19" s="1"/>
  <c r="X1496" i="19" s="1"/>
  <c r="J1778" i="19"/>
  <c r="G1778" i="19" s="1"/>
  <c r="X1778" i="19" s="1"/>
  <c r="J1653" i="19"/>
  <c r="G1653" i="19" s="1"/>
  <c r="X1653" i="19" s="1"/>
  <c r="J1479" i="19"/>
  <c r="G1479" i="19" s="1"/>
  <c r="X1479" i="19" s="1"/>
  <c r="J1735" i="19"/>
  <c r="G1735" i="19" s="1"/>
  <c r="X1735" i="19" s="1"/>
  <c r="J1582" i="19"/>
  <c r="G1582" i="19" s="1"/>
  <c r="X1582" i="19" s="1"/>
  <c r="J1512" i="19"/>
  <c r="G1512" i="19" s="1"/>
  <c r="X1512" i="19" s="1"/>
  <c r="J1664" i="19"/>
  <c r="G1664" i="19" s="1"/>
  <c r="X1664" i="19" s="1"/>
  <c r="J1721" i="19"/>
  <c r="G1721" i="19" s="1"/>
  <c r="X1721" i="19" s="1"/>
  <c r="J1776" i="19"/>
  <c r="G1776" i="19" s="1"/>
  <c r="X1776" i="19" s="1"/>
  <c r="J1497" i="19"/>
  <c r="G1497" i="19" s="1"/>
  <c r="X1497" i="19" s="1"/>
  <c r="J1488" i="19"/>
  <c r="G1488" i="19" s="1"/>
  <c r="X1488" i="19" s="1"/>
  <c r="J1633" i="19"/>
  <c r="G1633" i="19" s="1"/>
  <c r="X1633" i="19" s="1"/>
  <c r="J1705" i="19"/>
  <c r="G1705" i="19" s="1"/>
  <c r="X1705" i="19" s="1"/>
  <c r="J1760" i="19"/>
  <c r="G1760" i="19" s="1"/>
  <c r="X1760" i="19" s="1"/>
  <c r="J1773" i="19"/>
  <c r="G1773" i="19" s="1"/>
  <c r="X1773" i="19" s="1"/>
  <c r="J1599" i="19"/>
  <c r="G1599" i="19" s="1"/>
  <c r="X1599" i="19" s="1"/>
  <c r="J1810" i="19"/>
  <c r="G1810" i="19" s="1"/>
  <c r="X1810" i="19" s="1"/>
  <c r="J1638" i="19"/>
  <c r="G1638" i="19" s="1"/>
  <c r="X1638" i="19" s="1"/>
  <c r="J1624" i="19"/>
  <c r="G1624" i="19" s="1"/>
  <c r="X1624" i="19" s="1"/>
  <c r="J1617" i="19"/>
  <c r="G1617" i="19" s="1"/>
  <c r="X1617" i="19" s="1"/>
  <c r="J1717" i="19"/>
  <c r="G1717" i="19" s="1"/>
  <c r="X1717" i="19" s="1"/>
  <c r="J1543" i="19"/>
  <c r="G1543" i="19" s="1"/>
  <c r="X1543" i="19" s="1"/>
  <c r="J1799" i="19"/>
  <c r="G1799" i="19" s="1"/>
  <c r="X1799" i="19" s="1"/>
  <c r="J1646" i="19"/>
  <c r="G1646" i="19" s="1"/>
  <c r="X1646" i="19" s="1"/>
  <c r="J1640" i="19"/>
  <c r="G1640" i="19" s="1"/>
  <c r="X1640" i="19" s="1"/>
  <c r="J1514" i="19"/>
  <c r="G1514" i="19" s="1"/>
  <c r="X1514" i="19" s="1"/>
  <c r="J1490" i="19"/>
  <c r="G1490" i="19" s="1"/>
  <c r="X1490" i="19" s="1"/>
  <c r="J1537" i="19"/>
  <c r="G1537" i="19" s="1"/>
  <c r="X1537" i="19" s="1"/>
  <c r="J1625" i="19"/>
  <c r="G1625" i="19" s="1"/>
  <c r="X1625" i="19" s="1"/>
  <c r="J1616" i="19"/>
  <c r="G1616" i="19" s="1"/>
  <c r="X1616" i="19" s="1"/>
  <c r="J1761" i="19"/>
  <c r="G1761" i="19" s="1"/>
  <c r="X1761" i="19" s="1"/>
  <c r="J1626" i="19"/>
  <c r="G1626" i="19" s="1"/>
  <c r="X1626" i="19" s="1"/>
  <c r="J1585" i="19"/>
  <c r="G1585" i="19" s="1"/>
  <c r="X1585" i="19" s="1"/>
  <c r="J1805" i="19"/>
  <c r="G1805" i="19" s="1"/>
  <c r="X1805" i="19" s="1"/>
  <c r="J1631" i="19"/>
  <c r="G1631" i="19" s="1"/>
  <c r="X1631" i="19" s="1"/>
  <c r="J1609" i="19"/>
  <c r="G1609" i="19" s="1"/>
  <c r="X1609" i="19" s="1"/>
  <c r="J1670" i="19"/>
  <c r="G1670" i="19" s="1"/>
  <c r="X1670" i="19" s="1"/>
  <c r="J1688" i="19"/>
  <c r="G1688" i="19" s="1"/>
  <c r="X1688" i="19" s="1"/>
  <c r="J1493" i="19"/>
  <c r="G1493" i="19" s="1"/>
  <c r="X1493" i="19" s="1"/>
  <c r="J1749" i="19"/>
  <c r="G1749" i="19" s="1"/>
  <c r="X1749" i="19" s="1"/>
  <c r="J1575" i="19"/>
  <c r="G1575" i="19" s="1"/>
  <c r="X1575" i="19" s="1"/>
  <c r="J1673" i="19"/>
  <c r="G1673" i="19" s="1"/>
  <c r="X1673" i="19" s="1"/>
  <c r="J1678" i="19"/>
  <c r="G1678" i="19" s="1"/>
  <c r="X1678" i="19" s="1"/>
  <c r="J1704" i="19"/>
  <c r="G1704" i="19" s="1"/>
  <c r="X1704" i="19" s="1"/>
  <c r="J1762" i="19"/>
  <c r="G1762" i="19" s="1"/>
  <c r="X1762" i="19" s="1"/>
  <c r="J1682" i="19"/>
  <c r="G1682" i="19" s="1"/>
  <c r="X1682" i="19" s="1"/>
  <c r="J1601" i="19"/>
  <c r="G1601" i="19" s="1"/>
  <c r="X1601" i="19" s="1"/>
  <c r="J1689" i="19"/>
  <c r="G1689" i="19" s="1"/>
  <c r="X1689" i="19" s="1"/>
  <c r="J1680" i="19"/>
  <c r="G1680" i="19" s="1"/>
  <c r="X1680" i="19" s="1"/>
  <c r="J1825" i="19"/>
  <c r="G1825" i="19" s="1"/>
  <c r="X1825" i="19" s="1"/>
  <c r="J1826" i="19"/>
  <c r="G1826" i="19" s="1"/>
  <c r="X1826" i="19" s="1"/>
  <c r="J1649" i="19"/>
  <c r="G1649" i="19" s="1"/>
  <c r="X1649" i="19" s="1"/>
  <c r="J1498" i="19"/>
  <c r="G1498" i="19" s="1"/>
  <c r="X1498" i="19" s="1"/>
  <c r="J1663" i="19"/>
  <c r="G1663" i="19" s="1"/>
  <c r="X1663" i="19" s="1"/>
  <c r="J1530" i="19"/>
  <c r="G1530" i="19" s="1"/>
  <c r="X1530" i="19" s="1"/>
  <c r="J1702" i="19"/>
  <c r="G1702" i="19" s="1"/>
  <c r="X1702" i="19" s="1"/>
  <c r="J1752" i="19"/>
  <c r="G1752" i="19" s="1"/>
  <c r="X1752" i="19" s="1"/>
  <c r="J1525" i="19"/>
  <c r="G1525" i="19" s="1"/>
  <c r="X1525" i="19" s="1"/>
  <c r="J1781" i="19"/>
  <c r="G1781" i="19" s="1"/>
  <c r="X1781" i="19" s="1"/>
  <c r="J1607" i="19"/>
  <c r="G1607" i="19" s="1"/>
  <c r="X1607" i="19" s="1"/>
  <c r="J1730" i="19"/>
  <c r="G1730" i="19" s="1"/>
  <c r="X1730" i="19" s="1"/>
  <c r="J1710" i="19"/>
  <c r="G1710" i="19" s="1"/>
  <c r="X1710" i="19" s="1"/>
  <c r="J1768" i="19"/>
  <c r="G1768" i="19" s="1"/>
  <c r="X1768" i="19" s="1"/>
  <c r="J1465" i="19"/>
  <c r="G1465" i="19" s="1"/>
  <c r="X1465" i="19" s="1"/>
  <c r="J1520" i="19"/>
  <c r="G1520" i="19" s="1"/>
  <c r="X1520" i="19" s="1"/>
  <c r="J1665" i="19"/>
  <c r="G1665" i="19" s="1"/>
  <c r="X1665" i="19" s="1"/>
  <c r="J1753" i="19"/>
  <c r="G1753" i="19" s="1"/>
  <c r="X1753" i="19" s="1"/>
  <c r="J1744" i="19"/>
  <c r="G1744" i="19" s="1"/>
  <c r="X1744" i="19" s="1"/>
  <c r="J1698" i="19"/>
  <c r="G1698" i="19" s="1"/>
  <c r="X1698" i="19" s="1"/>
  <c r="J1504" i="19"/>
  <c r="G1504" i="19" s="1"/>
  <c r="X1504" i="19" s="1"/>
  <c r="J2161" i="19"/>
  <c r="G2161" i="19" s="1"/>
  <c r="X2161" i="19" s="1"/>
  <c r="J2097" i="19"/>
  <c r="G2097" i="19" s="1"/>
  <c r="X2097" i="19" s="1"/>
  <c r="J2033" i="19"/>
  <c r="G2033" i="19" s="1"/>
  <c r="X2033" i="19" s="1"/>
  <c r="J1969" i="19"/>
  <c r="G1969" i="19" s="1"/>
  <c r="X1969" i="19" s="1"/>
  <c r="J1905" i="19"/>
  <c r="G1905" i="19" s="1"/>
  <c r="X1905" i="19" s="1"/>
  <c r="J1841" i="19"/>
  <c r="G1841" i="19" s="1"/>
  <c r="X1841" i="19" s="1"/>
  <c r="J2104" i="19"/>
  <c r="G2104" i="19" s="1"/>
  <c r="X2104" i="19" s="1"/>
  <c r="J1952" i="19"/>
  <c r="G1952" i="19" s="1"/>
  <c r="X1952" i="19" s="1"/>
  <c r="J1840" i="19"/>
  <c r="G1840" i="19" s="1"/>
  <c r="X1840" i="19" s="1"/>
  <c r="J2026" i="19"/>
  <c r="G2026" i="19" s="1"/>
  <c r="X2026" i="19" s="1"/>
  <c r="J2153" i="19"/>
  <c r="G2153" i="19" s="1"/>
  <c r="X2153" i="19" s="1"/>
  <c r="J2089" i="19"/>
  <c r="G2089" i="19" s="1"/>
  <c r="X2089" i="19" s="1"/>
  <c r="J2025" i="19"/>
  <c r="G2025" i="19" s="1"/>
  <c r="X2025" i="19" s="1"/>
  <c r="J1961" i="19"/>
  <c r="G1961" i="19" s="1"/>
  <c r="X1961" i="19" s="1"/>
  <c r="J1897" i="19"/>
  <c r="G1897" i="19" s="1"/>
  <c r="X1897" i="19" s="1"/>
  <c r="J1833" i="19"/>
  <c r="G1833" i="19" s="1"/>
  <c r="X1833" i="19" s="1"/>
  <c r="J1922" i="19"/>
  <c r="G1922" i="19" s="1"/>
  <c r="X1922" i="19" s="1"/>
  <c r="J2145" i="19"/>
  <c r="G2145" i="19" s="1"/>
  <c r="X2145" i="19" s="1"/>
  <c r="J2081" i="19"/>
  <c r="G2081" i="19" s="1"/>
  <c r="X2081" i="19" s="1"/>
  <c r="J2017" i="19"/>
  <c r="G2017" i="19" s="1"/>
  <c r="X2017" i="19" s="1"/>
  <c r="J1953" i="19"/>
  <c r="G1953" i="19" s="1"/>
  <c r="X1953" i="19" s="1"/>
  <c r="J1889" i="19"/>
  <c r="G1889" i="19" s="1"/>
  <c r="X1889" i="19" s="1"/>
  <c r="J2130" i="19"/>
  <c r="G2130" i="19" s="1"/>
  <c r="X2130" i="19" s="1"/>
  <c r="J2064" i="19"/>
  <c r="G2064" i="19" s="1"/>
  <c r="X2064" i="19" s="1"/>
  <c r="J1928" i="19"/>
  <c r="G1928" i="19" s="1"/>
  <c r="X1928" i="19" s="1"/>
  <c r="J1986" i="19"/>
  <c r="G1986" i="19" s="1"/>
  <c r="X1986" i="19" s="1"/>
  <c r="J2137" i="19"/>
  <c r="G2137" i="19" s="1"/>
  <c r="X2137" i="19" s="1"/>
  <c r="J2073" i="19"/>
  <c r="G2073" i="19" s="1"/>
  <c r="X2073" i="19" s="1"/>
  <c r="J2009" i="19"/>
  <c r="G2009" i="19" s="1"/>
  <c r="X2009" i="19" s="1"/>
  <c r="J1945" i="19"/>
  <c r="G1945" i="19" s="1"/>
  <c r="X1945" i="19" s="1"/>
  <c r="J1881" i="19"/>
  <c r="G1881" i="19" s="1"/>
  <c r="X1881" i="19" s="1"/>
  <c r="J2074" i="19"/>
  <c r="G2074" i="19" s="1"/>
  <c r="X2074" i="19" s="1"/>
  <c r="J1866" i="19"/>
  <c r="G1866" i="19" s="1"/>
  <c r="X1866" i="19" s="1"/>
  <c r="J2114" i="19"/>
  <c r="G2114" i="19" s="1"/>
  <c r="X2114" i="19" s="1"/>
  <c r="J2177" i="19"/>
  <c r="G2177" i="19" s="1"/>
  <c r="X2177" i="19" s="1"/>
  <c r="J2113" i="19"/>
  <c r="G2113" i="19" s="1"/>
  <c r="X2113" i="19" s="1"/>
  <c r="J2049" i="19"/>
  <c r="G2049" i="19" s="1"/>
  <c r="X2049" i="19" s="1"/>
  <c r="J1985" i="19"/>
  <c r="G1985" i="19" s="1"/>
  <c r="X1985" i="19" s="1"/>
  <c r="J1921" i="19"/>
  <c r="G1921" i="19" s="1"/>
  <c r="X1921" i="19" s="1"/>
  <c r="J1857" i="19"/>
  <c r="G1857" i="19" s="1"/>
  <c r="X1857" i="19" s="1"/>
  <c r="J2144" i="19"/>
  <c r="G2144" i="19" s="1"/>
  <c r="X2144" i="19" s="1"/>
  <c r="J1992" i="19"/>
  <c r="G1992" i="19" s="1"/>
  <c r="X1992" i="19" s="1"/>
  <c r="J1856" i="19"/>
  <c r="G1856" i="19" s="1"/>
  <c r="X1856" i="19" s="1"/>
  <c r="J2066" i="19"/>
  <c r="G2066" i="19" s="1"/>
  <c r="X2066" i="19" s="1"/>
  <c r="J1882" i="19"/>
  <c r="G1882" i="19" s="1"/>
  <c r="X1882" i="19" s="1"/>
  <c r="J2169" i="19"/>
  <c r="G2169" i="19" s="1"/>
  <c r="X2169" i="19" s="1"/>
  <c r="J2105" i="19"/>
  <c r="G2105" i="19" s="1"/>
  <c r="X2105" i="19" s="1"/>
  <c r="J2041" i="19"/>
  <c r="G2041" i="19" s="1"/>
  <c r="X2041" i="19" s="1"/>
  <c r="J1977" i="19"/>
  <c r="G1977" i="19" s="1"/>
  <c r="X1977" i="19" s="1"/>
  <c r="J1913" i="19"/>
  <c r="G1913" i="19" s="1"/>
  <c r="X1913" i="19" s="1"/>
  <c r="J1849" i="19"/>
  <c r="G1849" i="19" s="1"/>
  <c r="X1849" i="19" s="1"/>
  <c r="J1962" i="19"/>
  <c r="G1962" i="19" s="1"/>
  <c r="X1962" i="19" s="1"/>
  <c r="J1937" i="19"/>
  <c r="G1937" i="19" s="1"/>
  <c r="X1937" i="19" s="1"/>
  <c r="J2032" i="19"/>
  <c r="G2032" i="19" s="1"/>
  <c r="X2032" i="19" s="1"/>
  <c r="J1994" i="19"/>
  <c r="G1994" i="19" s="1"/>
  <c r="X1994" i="19" s="1"/>
  <c r="J2192" i="19"/>
  <c r="G2192" i="19" s="1"/>
  <c r="X2192" i="19" s="1"/>
  <c r="J2096" i="19"/>
  <c r="G2096" i="19" s="1"/>
  <c r="X2096" i="19" s="1"/>
  <c r="J2016" i="19"/>
  <c r="G2016" i="19" s="1"/>
  <c r="X2016" i="19" s="1"/>
  <c r="J1912" i="19"/>
  <c r="G1912" i="19" s="1"/>
  <c r="X1912" i="19" s="1"/>
  <c r="J1832" i="19"/>
  <c r="G1832" i="19" s="1"/>
  <c r="X1832" i="19" s="1"/>
  <c r="J2190" i="19"/>
  <c r="G2190" i="19" s="1"/>
  <c r="X2190" i="19" s="1"/>
  <c r="J2158" i="19"/>
  <c r="G2158" i="19" s="1"/>
  <c r="X2158" i="19" s="1"/>
  <c r="J2126" i="19"/>
  <c r="G2126" i="19" s="1"/>
  <c r="X2126" i="19" s="1"/>
  <c r="J2094" i="19"/>
  <c r="G2094" i="19" s="1"/>
  <c r="X2094" i="19" s="1"/>
  <c r="J2062" i="19"/>
  <c r="G2062" i="19" s="1"/>
  <c r="X2062" i="19" s="1"/>
  <c r="J2030" i="19"/>
  <c r="G2030" i="19" s="1"/>
  <c r="X2030" i="19" s="1"/>
  <c r="J1998" i="19"/>
  <c r="G1998" i="19" s="1"/>
  <c r="X1998" i="19" s="1"/>
  <c r="J1966" i="19"/>
  <c r="G1966" i="19" s="1"/>
  <c r="X1966" i="19" s="1"/>
  <c r="J1934" i="19"/>
  <c r="G1934" i="19" s="1"/>
  <c r="X1934" i="19" s="1"/>
  <c r="J1902" i="19"/>
  <c r="G1902" i="19" s="1"/>
  <c r="X1902" i="19" s="1"/>
  <c r="J1870" i="19"/>
  <c r="G1870" i="19" s="1"/>
  <c r="X1870" i="19" s="1"/>
  <c r="J1838" i="19"/>
  <c r="G1838" i="19" s="1"/>
  <c r="X1838" i="19" s="1"/>
  <c r="J2090" i="19"/>
  <c r="G2090" i="19" s="1"/>
  <c r="X2090" i="19" s="1"/>
  <c r="J2185" i="19"/>
  <c r="G2185" i="19" s="1"/>
  <c r="X2185" i="19" s="1"/>
  <c r="J1929" i="19"/>
  <c r="G1929" i="19" s="1"/>
  <c r="X1929" i="19" s="1"/>
  <c r="J2018" i="19"/>
  <c r="G2018" i="19" s="1"/>
  <c r="X2018" i="19" s="1"/>
  <c r="J2183" i="19"/>
  <c r="G2183" i="19" s="1"/>
  <c r="X2183" i="19" s="1"/>
  <c r="J2151" i="19"/>
  <c r="G2151" i="19" s="1"/>
  <c r="X2151" i="19" s="1"/>
  <c r="J2119" i="19"/>
  <c r="G2119" i="19" s="1"/>
  <c r="X2119" i="19" s="1"/>
  <c r="J2087" i="19"/>
  <c r="G2087" i="19" s="1"/>
  <c r="X2087" i="19" s="1"/>
  <c r="J2055" i="19"/>
  <c r="G2055" i="19" s="1"/>
  <c r="X2055" i="19" s="1"/>
  <c r="J2023" i="19"/>
  <c r="G2023" i="19" s="1"/>
  <c r="X2023" i="19" s="1"/>
  <c r="J1991" i="19"/>
  <c r="G1991" i="19" s="1"/>
  <c r="X1991" i="19" s="1"/>
  <c r="J1959" i="19"/>
  <c r="G1959" i="19" s="1"/>
  <c r="X1959" i="19" s="1"/>
  <c r="J1927" i="19"/>
  <c r="G1927" i="19" s="1"/>
  <c r="X1927" i="19" s="1"/>
  <c r="J1895" i="19"/>
  <c r="G1895" i="19" s="1"/>
  <c r="X1895" i="19" s="1"/>
  <c r="J1863" i="19"/>
  <c r="G1863" i="19" s="1"/>
  <c r="X1863" i="19" s="1"/>
  <c r="J1831" i="19"/>
  <c r="G1831" i="19" s="1"/>
  <c r="X1831" i="19" s="1"/>
  <c r="J2170" i="19"/>
  <c r="G2170" i="19" s="1"/>
  <c r="X2170" i="19" s="1"/>
  <c r="J2050" i="19"/>
  <c r="G2050" i="19" s="1"/>
  <c r="X2050" i="19" s="1"/>
  <c r="J1874" i="19"/>
  <c r="G1874" i="19" s="1"/>
  <c r="X1874" i="19" s="1"/>
  <c r="J2112" i="19"/>
  <c r="G2112" i="19" s="1"/>
  <c r="X2112" i="19" s="1"/>
  <c r="J2000" i="19"/>
  <c r="G2000" i="19" s="1"/>
  <c r="X2000" i="19" s="1"/>
  <c r="J1920" i="19"/>
  <c r="G1920" i="19" s="1"/>
  <c r="X1920" i="19" s="1"/>
  <c r="J2165" i="19"/>
  <c r="G2165" i="19" s="1"/>
  <c r="X2165" i="19" s="1"/>
  <c r="J2133" i="19"/>
  <c r="G2133" i="19" s="1"/>
  <c r="X2133" i="19" s="1"/>
  <c r="J2101" i="19"/>
  <c r="G2101" i="19" s="1"/>
  <c r="X2101" i="19" s="1"/>
  <c r="J2069" i="19"/>
  <c r="G2069" i="19" s="1"/>
  <c r="X2069" i="19" s="1"/>
  <c r="J2037" i="19"/>
  <c r="G2037" i="19" s="1"/>
  <c r="X2037" i="19" s="1"/>
  <c r="J2005" i="19"/>
  <c r="G2005" i="19" s="1"/>
  <c r="X2005" i="19" s="1"/>
  <c r="J1973" i="19"/>
  <c r="G1973" i="19" s="1"/>
  <c r="X1973" i="19" s="1"/>
  <c r="J1941" i="19"/>
  <c r="G1941" i="19" s="1"/>
  <c r="X1941" i="19" s="1"/>
  <c r="J1909" i="19"/>
  <c r="G1909" i="19" s="1"/>
  <c r="X1909" i="19" s="1"/>
  <c r="J1877" i="19"/>
  <c r="G1877" i="19" s="1"/>
  <c r="X1877" i="19" s="1"/>
  <c r="J1845" i="19"/>
  <c r="G1845" i="19" s="1"/>
  <c r="X1845" i="19" s="1"/>
  <c r="J2129" i="19"/>
  <c r="G2129" i="19" s="1"/>
  <c r="X2129" i="19" s="1"/>
  <c r="J1873" i="19"/>
  <c r="G1873" i="19" s="1"/>
  <c r="X1873" i="19" s="1"/>
  <c r="J1896" i="19"/>
  <c r="G1896" i="19" s="1"/>
  <c r="X1896" i="19" s="1"/>
  <c r="J1946" i="19"/>
  <c r="G1946" i="19" s="1"/>
  <c r="X1946" i="19" s="1"/>
  <c r="J2168" i="19"/>
  <c r="G2168" i="19" s="1"/>
  <c r="X2168" i="19" s="1"/>
  <c r="J2072" i="19"/>
  <c r="G2072" i="19" s="1"/>
  <c r="X2072" i="19" s="1"/>
  <c r="J1984" i="19"/>
  <c r="G1984" i="19" s="1"/>
  <c r="X1984" i="19" s="1"/>
  <c r="J1904" i="19"/>
  <c r="G1904" i="19" s="1"/>
  <c r="X1904" i="19" s="1"/>
  <c r="J2182" i="19"/>
  <c r="G2182" i="19" s="1"/>
  <c r="X2182" i="19" s="1"/>
  <c r="J2150" i="19"/>
  <c r="G2150" i="19" s="1"/>
  <c r="X2150" i="19" s="1"/>
  <c r="J2118" i="19"/>
  <c r="G2118" i="19" s="1"/>
  <c r="X2118" i="19" s="1"/>
  <c r="J2086" i="19"/>
  <c r="G2086" i="19" s="1"/>
  <c r="X2086" i="19" s="1"/>
  <c r="J2054" i="19"/>
  <c r="G2054" i="19" s="1"/>
  <c r="X2054" i="19" s="1"/>
  <c r="J2022" i="19"/>
  <c r="G2022" i="19" s="1"/>
  <c r="X2022" i="19" s="1"/>
  <c r="J1990" i="19"/>
  <c r="G1990" i="19" s="1"/>
  <c r="X1990" i="19" s="1"/>
  <c r="J1958" i="19"/>
  <c r="G1958" i="19" s="1"/>
  <c r="X1958" i="19" s="1"/>
  <c r="J1926" i="19"/>
  <c r="G1926" i="19" s="1"/>
  <c r="X1926" i="19" s="1"/>
  <c r="J1894" i="19"/>
  <c r="G1894" i="19" s="1"/>
  <c r="X1894" i="19" s="1"/>
  <c r="J1862" i="19"/>
  <c r="G1862" i="19" s="1"/>
  <c r="X1862" i="19" s="1"/>
  <c r="J1830" i="19"/>
  <c r="G1830" i="19" s="1"/>
  <c r="X1830" i="19" s="1"/>
  <c r="J2121" i="19"/>
  <c r="G2121" i="19" s="1"/>
  <c r="X2121" i="19" s="1"/>
  <c r="J1865" i="19"/>
  <c r="G1865" i="19" s="1"/>
  <c r="X1865" i="19" s="1"/>
  <c r="J2175" i="19"/>
  <c r="G2175" i="19" s="1"/>
  <c r="X2175" i="19" s="1"/>
  <c r="J2143" i="19"/>
  <c r="G2143" i="19" s="1"/>
  <c r="X2143" i="19" s="1"/>
  <c r="J2111" i="19"/>
  <c r="G2111" i="19" s="1"/>
  <c r="X2111" i="19" s="1"/>
  <c r="J2079" i="19"/>
  <c r="G2079" i="19" s="1"/>
  <c r="X2079" i="19" s="1"/>
  <c r="J2047" i="19"/>
  <c r="G2047" i="19" s="1"/>
  <c r="X2047" i="19" s="1"/>
  <c r="J2015" i="19"/>
  <c r="G2015" i="19" s="1"/>
  <c r="X2015" i="19" s="1"/>
  <c r="J1983" i="19"/>
  <c r="G1983" i="19" s="1"/>
  <c r="X1983" i="19" s="1"/>
  <c r="J1951" i="19"/>
  <c r="G1951" i="19" s="1"/>
  <c r="X1951" i="19" s="1"/>
  <c r="J1919" i="19"/>
  <c r="G1919" i="19" s="1"/>
  <c r="X1919" i="19" s="1"/>
  <c r="J1887" i="19"/>
  <c r="G1887" i="19" s="1"/>
  <c r="X1887" i="19" s="1"/>
  <c r="J1855" i="19"/>
  <c r="G1855" i="19" s="1"/>
  <c r="X1855" i="19" s="1"/>
  <c r="J2122" i="19"/>
  <c r="G2122" i="19" s="1"/>
  <c r="X2122" i="19" s="1"/>
  <c r="J2002" i="19"/>
  <c r="G2002" i="19" s="1"/>
  <c r="X2002" i="19" s="1"/>
  <c r="J1834" i="19"/>
  <c r="G1834" i="19" s="1"/>
  <c r="X1834" i="19" s="1"/>
  <c r="J2088" i="19"/>
  <c r="G2088" i="19" s="1"/>
  <c r="X2088" i="19" s="1"/>
  <c r="J1976" i="19"/>
  <c r="G1976" i="19" s="1"/>
  <c r="X1976" i="19" s="1"/>
  <c r="J1888" i="19"/>
  <c r="G1888" i="19" s="1"/>
  <c r="X1888" i="19" s="1"/>
  <c r="J2189" i="19"/>
  <c r="G2189" i="19" s="1"/>
  <c r="X2189" i="19" s="1"/>
  <c r="J2157" i="19"/>
  <c r="G2157" i="19" s="1"/>
  <c r="X2157" i="19" s="1"/>
  <c r="J2125" i="19"/>
  <c r="G2125" i="19" s="1"/>
  <c r="X2125" i="19" s="1"/>
  <c r="J2093" i="19"/>
  <c r="G2093" i="19" s="1"/>
  <c r="X2093" i="19" s="1"/>
  <c r="J2061" i="19"/>
  <c r="G2061" i="19" s="1"/>
  <c r="X2061" i="19" s="1"/>
  <c r="J2029" i="19"/>
  <c r="G2029" i="19" s="1"/>
  <c r="X2029" i="19" s="1"/>
  <c r="J1997" i="19"/>
  <c r="G1997" i="19" s="1"/>
  <c r="X1997" i="19" s="1"/>
  <c r="J1965" i="19"/>
  <c r="G1965" i="19" s="1"/>
  <c r="X1965" i="19" s="1"/>
  <c r="J1933" i="19"/>
  <c r="G1933" i="19" s="1"/>
  <c r="X1933" i="19" s="1"/>
  <c r="J1901" i="19"/>
  <c r="G1901" i="19" s="1"/>
  <c r="X1901" i="19" s="1"/>
  <c r="J1869" i="19"/>
  <c r="G1869" i="19" s="1"/>
  <c r="X1869" i="19" s="1"/>
  <c r="J1837" i="19"/>
  <c r="G1837" i="19" s="1"/>
  <c r="X1837" i="19" s="1"/>
  <c r="J2001" i="19"/>
  <c r="G2001" i="19" s="1"/>
  <c r="X2001" i="19" s="1"/>
  <c r="J2184" i="19"/>
  <c r="G2184" i="19" s="1"/>
  <c r="X2184" i="19" s="1"/>
  <c r="J2042" i="19"/>
  <c r="G2042" i="19" s="1"/>
  <c r="X2042" i="19" s="1"/>
  <c r="J1858" i="19"/>
  <c r="G1858" i="19" s="1"/>
  <c r="X1858" i="19" s="1"/>
  <c r="J2120" i="19"/>
  <c r="G2120" i="19" s="1"/>
  <c r="X2120" i="19" s="1"/>
  <c r="J2040" i="19"/>
  <c r="G2040" i="19" s="1"/>
  <c r="X2040" i="19" s="1"/>
  <c r="J1936" i="19"/>
  <c r="G1936" i="19" s="1"/>
  <c r="X1936" i="19" s="1"/>
  <c r="J1848" i="19"/>
  <c r="G1848" i="19" s="1"/>
  <c r="X1848" i="19" s="1"/>
  <c r="J2166" i="19"/>
  <c r="G2166" i="19" s="1"/>
  <c r="X2166" i="19" s="1"/>
  <c r="J2134" i="19"/>
  <c r="G2134" i="19" s="1"/>
  <c r="X2134" i="19" s="1"/>
  <c r="J2102" i="19"/>
  <c r="G2102" i="19" s="1"/>
  <c r="X2102" i="19" s="1"/>
  <c r="J2070" i="19"/>
  <c r="G2070" i="19" s="1"/>
  <c r="X2070" i="19" s="1"/>
  <c r="J2038" i="19"/>
  <c r="G2038" i="19" s="1"/>
  <c r="X2038" i="19" s="1"/>
  <c r="J2006" i="19"/>
  <c r="G2006" i="19" s="1"/>
  <c r="X2006" i="19" s="1"/>
  <c r="J1974" i="19"/>
  <c r="G1974" i="19" s="1"/>
  <c r="X1974" i="19" s="1"/>
  <c r="J1942" i="19"/>
  <c r="G1942" i="19" s="1"/>
  <c r="X1942" i="19" s="1"/>
  <c r="J1910" i="19"/>
  <c r="G1910" i="19" s="1"/>
  <c r="X1910" i="19" s="1"/>
  <c r="J1878" i="19"/>
  <c r="G1878" i="19" s="1"/>
  <c r="X1878" i="19" s="1"/>
  <c r="J1846" i="19"/>
  <c r="G1846" i="19" s="1"/>
  <c r="X1846" i="19" s="1"/>
  <c r="J1930" i="19"/>
  <c r="G1930" i="19" s="1"/>
  <c r="X1930" i="19" s="1"/>
  <c r="J1993" i="19"/>
  <c r="G1993" i="19" s="1"/>
  <c r="X1993" i="19" s="1"/>
  <c r="J2191" i="19"/>
  <c r="G2191" i="19" s="1"/>
  <c r="X2191" i="19" s="1"/>
  <c r="J2159" i="19"/>
  <c r="G2159" i="19" s="1"/>
  <c r="X2159" i="19" s="1"/>
  <c r="J2127" i="19"/>
  <c r="G2127" i="19" s="1"/>
  <c r="X2127" i="19" s="1"/>
  <c r="J2095" i="19"/>
  <c r="G2095" i="19" s="1"/>
  <c r="X2095" i="19" s="1"/>
  <c r="J2063" i="19"/>
  <c r="G2063" i="19" s="1"/>
  <c r="X2063" i="19" s="1"/>
  <c r="J2031" i="19"/>
  <c r="G2031" i="19" s="1"/>
  <c r="X2031" i="19" s="1"/>
  <c r="J1999" i="19"/>
  <c r="G1999" i="19" s="1"/>
  <c r="X1999" i="19" s="1"/>
  <c r="J1967" i="19"/>
  <c r="G1967" i="19" s="1"/>
  <c r="X1967" i="19" s="1"/>
  <c r="J1935" i="19"/>
  <c r="G1935" i="19" s="1"/>
  <c r="X1935" i="19" s="1"/>
  <c r="J1903" i="19"/>
  <c r="G1903" i="19" s="1"/>
  <c r="X1903" i="19" s="1"/>
  <c r="J1871" i="19"/>
  <c r="G1871" i="19" s="1"/>
  <c r="X1871" i="19" s="1"/>
  <c r="J1839" i="19"/>
  <c r="G1839" i="19" s="1"/>
  <c r="X1839" i="19" s="1"/>
  <c r="J1914" i="19"/>
  <c r="G1914" i="19" s="1"/>
  <c r="X1914" i="19" s="1"/>
  <c r="J2136" i="19"/>
  <c r="G2136" i="19" s="1"/>
  <c r="X2136" i="19" s="1"/>
  <c r="J2024" i="19"/>
  <c r="G2024" i="19" s="1"/>
  <c r="X2024" i="19" s="1"/>
  <c r="J1944" i="19"/>
  <c r="G1944" i="19" s="1"/>
  <c r="X1944" i="19" s="1"/>
  <c r="J2173" i="19"/>
  <c r="G2173" i="19" s="1"/>
  <c r="X2173" i="19" s="1"/>
  <c r="J2141" i="19"/>
  <c r="G2141" i="19" s="1"/>
  <c r="X2141" i="19" s="1"/>
  <c r="J2109" i="19"/>
  <c r="G2109" i="19" s="1"/>
  <c r="X2109" i="19" s="1"/>
  <c r="J2077" i="19"/>
  <c r="G2077" i="19" s="1"/>
  <c r="X2077" i="19" s="1"/>
  <c r="J2045" i="19"/>
  <c r="G2045" i="19" s="1"/>
  <c r="X2045" i="19" s="1"/>
  <c r="J2013" i="19"/>
  <c r="G2013" i="19" s="1"/>
  <c r="X2013" i="19" s="1"/>
  <c r="J1981" i="19"/>
  <c r="G1981" i="19" s="1"/>
  <c r="X1981" i="19" s="1"/>
  <c r="J1949" i="19"/>
  <c r="G1949" i="19" s="1"/>
  <c r="X1949" i="19" s="1"/>
  <c r="J1917" i="19"/>
  <c r="G1917" i="19" s="1"/>
  <c r="X1917" i="19" s="1"/>
  <c r="J1885" i="19"/>
  <c r="G1885" i="19" s="1"/>
  <c r="X1885" i="19" s="1"/>
  <c r="J1853" i="19"/>
  <c r="G1853" i="19" s="1"/>
  <c r="X1853" i="19" s="1"/>
  <c r="J1968" i="19"/>
  <c r="G1968" i="19" s="1"/>
  <c r="X1968" i="19" s="1"/>
  <c r="J2078" i="19"/>
  <c r="G2078" i="19" s="1"/>
  <c r="X2078" i="19" s="1"/>
  <c r="J1950" i="19"/>
  <c r="G1950" i="19" s="1"/>
  <c r="X1950" i="19" s="1"/>
  <c r="J1906" i="19"/>
  <c r="G1906" i="19" s="1"/>
  <c r="X1906" i="19" s="1"/>
  <c r="J2080" i="19"/>
  <c r="G2080" i="19" s="1"/>
  <c r="X2080" i="19" s="1"/>
  <c r="J2164" i="19"/>
  <c r="G2164" i="19" s="1"/>
  <c r="X2164" i="19" s="1"/>
  <c r="J2132" i="19"/>
  <c r="G2132" i="19" s="1"/>
  <c r="X2132" i="19" s="1"/>
  <c r="J2100" i="19"/>
  <c r="G2100" i="19" s="1"/>
  <c r="X2100" i="19" s="1"/>
  <c r="J2068" i="19"/>
  <c r="G2068" i="19" s="1"/>
  <c r="X2068" i="19" s="1"/>
  <c r="J2036" i="19"/>
  <c r="G2036" i="19" s="1"/>
  <c r="X2036" i="19" s="1"/>
  <c r="J2004" i="19"/>
  <c r="G2004" i="19" s="1"/>
  <c r="X2004" i="19" s="1"/>
  <c r="J1972" i="19"/>
  <c r="G1972" i="19" s="1"/>
  <c r="X1972" i="19" s="1"/>
  <c r="J1940" i="19"/>
  <c r="G1940" i="19" s="1"/>
  <c r="X1940" i="19" s="1"/>
  <c r="J1908" i="19"/>
  <c r="G1908" i="19" s="1"/>
  <c r="X1908" i="19" s="1"/>
  <c r="J1876" i="19"/>
  <c r="G1876" i="19" s="1"/>
  <c r="X1876" i="19" s="1"/>
  <c r="J1844" i="19"/>
  <c r="G1844" i="19" s="1"/>
  <c r="X1844" i="19" s="1"/>
  <c r="J2135" i="19"/>
  <c r="G2135" i="19" s="1"/>
  <c r="X2135" i="19" s="1"/>
  <c r="J2007" i="19"/>
  <c r="G2007" i="19" s="1"/>
  <c r="X2007" i="19" s="1"/>
  <c r="J1879" i="19"/>
  <c r="G1879" i="19" s="1"/>
  <c r="X1879" i="19" s="1"/>
  <c r="J2082" i="19"/>
  <c r="G2082" i="19" s="1"/>
  <c r="X2082" i="19" s="1"/>
  <c r="J1954" i="19"/>
  <c r="G1954" i="19" s="1"/>
  <c r="X1954" i="19" s="1"/>
  <c r="J2181" i="19"/>
  <c r="G2181" i="19" s="1"/>
  <c r="X2181" i="19" s="1"/>
  <c r="J2053" i="19"/>
  <c r="G2053" i="19" s="1"/>
  <c r="X2053" i="19" s="1"/>
  <c r="J1925" i="19"/>
  <c r="G1925" i="19" s="1"/>
  <c r="X1925" i="19" s="1"/>
  <c r="J2162" i="19"/>
  <c r="G2162" i="19" s="1"/>
  <c r="X2162" i="19" s="1"/>
  <c r="J2010" i="19"/>
  <c r="G2010" i="19" s="1"/>
  <c r="X2010" i="19" s="1"/>
  <c r="J1842" i="19"/>
  <c r="G1842" i="19" s="1"/>
  <c r="X1842" i="19" s="1"/>
  <c r="J1898" i="19"/>
  <c r="G1898" i="19" s="1"/>
  <c r="X1898" i="19" s="1"/>
  <c r="J1864" i="19"/>
  <c r="G1864" i="19" s="1"/>
  <c r="X1864" i="19" s="1"/>
  <c r="J2174" i="19"/>
  <c r="G2174" i="19" s="1"/>
  <c r="X2174" i="19" s="1"/>
  <c r="J2046" i="19"/>
  <c r="G2046" i="19" s="1"/>
  <c r="X2046" i="19" s="1"/>
  <c r="J1918" i="19"/>
  <c r="G1918" i="19" s="1"/>
  <c r="X1918" i="19" s="1"/>
  <c r="J1850" i="19"/>
  <c r="G1850" i="19" s="1"/>
  <c r="X1850" i="19" s="1"/>
  <c r="J2008" i="19"/>
  <c r="G2008" i="19" s="1"/>
  <c r="X2008" i="19" s="1"/>
  <c r="J2188" i="19"/>
  <c r="G2188" i="19" s="1"/>
  <c r="X2188" i="19" s="1"/>
  <c r="J2156" i="19"/>
  <c r="G2156" i="19" s="1"/>
  <c r="X2156" i="19" s="1"/>
  <c r="J2124" i="19"/>
  <c r="G2124" i="19" s="1"/>
  <c r="X2124" i="19" s="1"/>
  <c r="J2092" i="19"/>
  <c r="G2092" i="19" s="1"/>
  <c r="X2092" i="19" s="1"/>
  <c r="J2060" i="19"/>
  <c r="G2060" i="19" s="1"/>
  <c r="X2060" i="19" s="1"/>
  <c r="J2028" i="19"/>
  <c r="G2028" i="19" s="1"/>
  <c r="X2028" i="19" s="1"/>
  <c r="J1996" i="19"/>
  <c r="G1996" i="19" s="1"/>
  <c r="X1996" i="19" s="1"/>
  <c r="J1964" i="19"/>
  <c r="G1964" i="19" s="1"/>
  <c r="X1964" i="19" s="1"/>
  <c r="J1932" i="19"/>
  <c r="G1932" i="19" s="1"/>
  <c r="X1932" i="19" s="1"/>
  <c r="J1900" i="19"/>
  <c r="G1900" i="19" s="1"/>
  <c r="X1900" i="19" s="1"/>
  <c r="J1868" i="19"/>
  <c r="G1868" i="19" s="1"/>
  <c r="X1868" i="19" s="1"/>
  <c r="J1836" i="19"/>
  <c r="G1836" i="19" s="1"/>
  <c r="X1836" i="19" s="1"/>
  <c r="J2186" i="19"/>
  <c r="G2186" i="19" s="1"/>
  <c r="X2186" i="19" s="1"/>
  <c r="J2103" i="19"/>
  <c r="G2103" i="19" s="1"/>
  <c r="X2103" i="19" s="1"/>
  <c r="J1975" i="19"/>
  <c r="G1975" i="19" s="1"/>
  <c r="X1975" i="19" s="1"/>
  <c r="J1847" i="19"/>
  <c r="G1847" i="19" s="1"/>
  <c r="X1847" i="19" s="1"/>
  <c r="J2160" i="19"/>
  <c r="G2160" i="19" s="1"/>
  <c r="X2160" i="19" s="1"/>
  <c r="J2149" i="19"/>
  <c r="G2149" i="19" s="1"/>
  <c r="X2149" i="19" s="1"/>
  <c r="J2021" i="19"/>
  <c r="G2021" i="19" s="1"/>
  <c r="X2021" i="19" s="1"/>
  <c r="J1893" i="19"/>
  <c r="G1893" i="19" s="1"/>
  <c r="X1893" i="19" s="1"/>
  <c r="J2098" i="19"/>
  <c r="G2098" i="19" s="1"/>
  <c r="X2098" i="19" s="1"/>
  <c r="J1978" i="19"/>
  <c r="G1978" i="19" s="1"/>
  <c r="X1978" i="19" s="1"/>
  <c r="J2179" i="19"/>
  <c r="G2179" i="19" s="1"/>
  <c r="X2179" i="19" s="1"/>
  <c r="J2147" i="19"/>
  <c r="G2147" i="19" s="1"/>
  <c r="X2147" i="19" s="1"/>
  <c r="J2115" i="19"/>
  <c r="G2115" i="19" s="1"/>
  <c r="X2115" i="19" s="1"/>
  <c r="J2083" i="19"/>
  <c r="G2083" i="19" s="1"/>
  <c r="X2083" i="19" s="1"/>
  <c r="J2051" i="19"/>
  <c r="G2051" i="19" s="1"/>
  <c r="X2051" i="19" s="1"/>
  <c r="J2019" i="19"/>
  <c r="G2019" i="19" s="1"/>
  <c r="X2019" i="19" s="1"/>
  <c r="J1987" i="19"/>
  <c r="G1987" i="19" s="1"/>
  <c r="X1987" i="19" s="1"/>
  <c r="J1955" i="19"/>
  <c r="G1955" i="19" s="1"/>
  <c r="X1955" i="19" s="1"/>
  <c r="J1923" i="19"/>
  <c r="G1923" i="19" s="1"/>
  <c r="X1923" i="19" s="1"/>
  <c r="J1891" i="19"/>
  <c r="G1891" i="19" s="1"/>
  <c r="X1891" i="19" s="1"/>
  <c r="J1859" i="19"/>
  <c r="G1859" i="19" s="1"/>
  <c r="X1859" i="19" s="1"/>
  <c r="J2152" i="19"/>
  <c r="G2152" i="19" s="1"/>
  <c r="X2152" i="19" s="1"/>
  <c r="J2142" i="19"/>
  <c r="G2142" i="19" s="1"/>
  <c r="X2142" i="19" s="1"/>
  <c r="J2014" i="19"/>
  <c r="G2014" i="19" s="1"/>
  <c r="X2014" i="19" s="1"/>
  <c r="J1886" i="19"/>
  <c r="G1886" i="19" s="1"/>
  <c r="X1886" i="19" s="1"/>
  <c r="J2034" i="19"/>
  <c r="G2034" i="19" s="1"/>
  <c r="X2034" i="19" s="1"/>
  <c r="J2176" i="19"/>
  <c r="G2176" i="19" s="1"/>
  <c r="X2176" i="19" s="1"/>
  <c r="J1880" i="19"/>
  <c r="G1880" i="19" s="1"/>
  <c r="X1880" i="19" s="1"/>
  <c r="J2180" i="19"/>
  <c r="G2180" i="19" s="1"/>
  <c r="X2180" i="19" s="1"/>
  <c r="J2148" i="19"/>
  <c r="G2148" i="19" s="1"/>
  <c r="X2148" i="19" s="1"/>
  <c r="J2116" i="19"/>
  <c r="G2116" i="19" s="1"/>
  <c r="X2116" i="19" s="1"/>
  <c r="J2084" i="19"/>
  <c r="G2084" i="19" s="1"/>
  <c r="X2084" i="19" s="1"/>
  <c r="J2052" i="19"/>
  <c r="G2052" i="19" s="1"/>
  <c r="X2052" i="19" s="1"/>
  <c r="J1860" i="19"/>
  <c r="G1860" i="19" s="1"/>
  <c r="X1860" i="19" s="1"/>
  <c r="J1828" i="19"/>
  <c r="G1828" i="19" s="1"/>
  <c r="X1828" i="19" s="1"/>
  <c r="J2146" i="19"/>
  <c r="G2146" i="19" s="1"/>
  <c r="X2146" i="19" s="1"/>
  <c r="J2154" i="19"/>
  <c r="G2154" i="19" s="1"/>
  <c r="X2154" i="19" s="1"/>
  <c r="J2065" i="19"/>
  <c r="G2065" i="19" s="1"/>
  <c r="X2065" i="19" s="1"/>
  <c r="J2048" i="19"/>
  <c r="G2048" i="19" s="1"/>
  <c r="X2048" i="19" s="1"/>
  <c r="J2110" i="19"/>
  <c r="G2110" i="19" s="1"/>
  <c r="X2110" i="19" s="1"/>
  <c r="J1982" i="19"/>
  <c r="G1982" i="19" s="1"/>
  <c r="X1982" i="19" s="1"/>
  <c r="J1854" i="19"/>
  <c r="G1854" i="19" s="1"/>
  <c r="X1854" i="19" s="1"/>
  <c r="J2178" i="19"/>
  <c r="G2178" i="19" s="1"/>
  <c r="X2178" i="19" s="1"/>
  <c r="J1970" i="19"/>
  <c r="G1970" i="19" s="1"/>
  <c r="X1970" i="19" s="1"/>
  <c r="J2128" i="19"/>
  <c r="G2128" i="19" s="1"/>
  <c r="X2128" i="19" s="1"/>
  <c r="J2172" i="19"/>
  <c r="G2172" i="19" s="1"/>
  <c r="X2172" i="19" s="1"/>
  <c r="J2140" i="19"/>
  <c r="G2140" i="19" s="1"/>
  <c r="X2140" i="19" s="1"/>
  <c r="J2108" i="19"/>
  <c r="G2108" i="19" s="1"/>
  <c r="X2108" i="19" s="1"/>
  <c r="J2076" i="19"/>
  <c r="G2076" i="19" s="1"/>
  <c r="X2076" i="19" s="1"/>
  <c r="J2044" i="19"/>
  <c r="G2044" i="19" s="1"/>
  <c r="X2044" i="19" s="1"/>
  <c r="J2012" i="19"/>
  <c r="G2012" i="19" s="1"/>
  <c r="X2012" i="19" s="1"/>
  <c r="J1980" i="19"/>
  <c r="G1980" i="19" s="1"/>
  <c r="X1980" i="19" s="1"/>
  <c r="J1948" i="19"/>
  <c r="G1948" i="19" s="1"/>
  <c r="X1948" i="19" s="1"/>
  <c r="J1916" i="19"/>
  <c r="G1916" i="19" s="1"/>
  <c r="X1916" i="19" s="1"/>
  <c r="J1884" i="19"/>
  <c r="G1884" i="19" s="1"/>
  <c r="X1884" i="19" s="1"/>
  <c r="J1852" i="19"/>
  <c r="G1852" i="19" s="1"/>
  <c r="X1852" i="19" s="1"/>
  <c r="J2106" i="19"/>
  <c r="G2106" i="19" s="1"/>
  <c r="X2106" i="19" s="1"/>
  <c r="J1861" i="19"/>
  <c r="G1861" i="19" s="1"/>
  <c r="X1861" i="19" s="1"/>
  <c r="J2020" i="19"/>
  <c r="G2020" i="19" s="1"/>
  <c r="X2020" i="19" s="1"/>
  <c r="J1892" i="19"/>
  <c r="G1892" i="19" s="1"/>
  <c r="X1892" i="19" s="1"/>
  <c r="J1872" i="19"/>
  <c r="G1872" i="19" s="1"/>
  <c r="X1872" i="19" s="1"/>
  <c r="J2163" i="19"/>
  <c r="G2163" i="19" s="1"/>
  <c r="X2163" i="19" s="1"/>
  <c r="J2075" i="19"/>
  <c r="G2075" i="19" s="1"/>
  <c r="X2075" i="19" s="1"/>
  <c r="J1995" i="19"/>
  <c r="G1995" i="19" s="1"/>
  <c r="X1995" i="19" s="1"/>
  <c r="J1907" i="19"/>
  <c r="G1907" i="19" s="1"/>
  <c r="X1907" i="19" s="1"/>
  <c r="J1867" i="19"/>
  <c r="G1867" i="19" s="1"/>
  <c r="X1867" i="19" s="1"/>
  <c r="J1911" i="19"/>
  <c r="G1911" i="19" s="1"/>
  <c r="X1911" i="19" s="1"/>
  <c r="J2085" i="19"/>
  <c r="G2085" i="19" s="1"/>
  <c r="X2085" i="19" s="1"/>
  <c r="J1939" i="19"/>
  <c r="G1939" i="19" s="1"/>
  <c r="X1939" i="19" s="1"/>
  <c r="J2167" i="19"/>
  <c r="G2167" i="19" s="1"/>
  <c r="X2167" i="19" s="1"/>
  <c r="J2138" i="19"/>
  <c r="G2138" i="19" s="1"/>
  <c r="X2138" i="19" s="1"/>
  <c r="J1829" i="19"/>
  <c r="G1829" i="19" s="1"/>
  <c r="X1829" i="19" s="1"/>
  <c r="J2155" i="19"/>
  <c r="G2155" i="19" s="1"/>
  <c r="X2155" i="19" s="1"/>
  <c r="J2067" i="19"/>
  <c r="G2067" i="19" s="1"/>
  <c r="X2067" i="19" s="1"/>
  <c r="J1979" i="19"/>
  <c r="G1979" i="19" s="1"/>
  <c r="X1979" i="19" s="1"/>
  <c r="J1899" i="19"/>
  <c r="G1899" i="19" s="1"/>
  <c r="X1899" i="19" s="1"/>
  <c r="J2117" i="19"/>
  <c r="G2117" i="19" s="1"/>
  <c r="X2117" i="19" s="1"/>
  <c r="J1851" i="19"/>
  <c r="G1851" i="19" s="1"/>
  <c r="X1851" i="19" s="1"/>
  <c r="J2071" i="19"/>
  <c r="G2071" i="19" s="1"/>
  <c r="X2071" i="19" s="1"/>
  <c r="J1988" i="19"/>
  <c r="G1988" i="19" s="1"/>
  <c r="X1988" i="19" s="1"/>
  <c r="J2139" i="19"/>
  <c r="G2139" i="19" s="1"/>
  <c r="X2139" i="19" s="1"/>
  <c r="J2059" i="19"/>
  <c r="G2059" i="19" s="1"/>
  <c r="X2059" i="19" s="1"/>
  <c r="J1971" i="19"/>
  <c r="G1971" i="19" s="1"/>
  <c r="X1971" i="19" s="1"/>
  <c r="J1883" i="19"/>
  <c r="G1883" i="19" s="1"/>
  <c r="X1883" i="19" s="1"/>
  <c r="J2027" i="19"/>
  <c r="G2027" i="19" s="1"/>
  <c r="X2027" i="19" s="1"/>
  <c r="J2057" i="19"/>
  <c r="G2057" i="19" s="1"/>
  <c r="X2057" i="19" s="1"/>
  <c r="J2039" i="19"/>
  <c r="G2039" i="19" s="1"/>
  <c r="X2039" i="19" s="1"/>
  <c r="J2131" i="19"/>
  <c r="G2131" i="19" s="1"/>
  <c r="X2131" i="19" s="1"/>
  <c r="J2043" i="19"/>
  <c r="G2043" i="19" s="1"/>
  <c r="X2043" i="19" s="1"/>
  <c r="J1963" i="19"/>
  <c r="G1963" i="19" s="1"/>
  <c r="X1963" i="19" s="1"/>
  <c r="J1875" i="19"/>
  <c r="G1875" i="19" s="1"/>
  <c r="X1875" i="19" s="1"/>
  <c r="J2056" i="19"/>
  <c r="G2056" i="19" s="1"/>
  <c r="X2056" i="19" s="1"/>
  <c r="J2035" i="19"/>
  <c r="G2035" i="19" s="1"/>
  <c r="X2035" i="19" s="1"/>
  <c r="J1989" i="19"/>
  <c r="G1989" i="19" s="1"/>
  <c r="X1989" i="19" s="1"/>
  <c r="J1924" i="19"/>
  <c r="G1924" i="19" s="1"/>
  <c r="X1924" i="19" s="1"/>
  <c r="J1938" i="19"/>
  <c r="G1938" i="19" s="1"/>
  <c r="X1938" i="19" s="1"/>
  <c r="J2187" i="19"/>
  <c r="G2187" i="19" s="1"/>
  <c r="X2187" i="19" s="1"/>
  <c r="J2099" i="19"/>
  <c r="G2099" i="19" s="1"/>
  <c r="X2099" i="19" s="1"/>
  <c r="J2011" i="19"/>
  <c r="G2011" i="19" s="1"/>
  <c r="X2011" i="19" s="1"/>
  <c r="J1931" i="19"/>
  <c r="G1931" i="19" s="1"/>
  <c r="X1931" i="19" s="1"/>
  <c r="J1843" i="19"/>
  <c r="G1843" i="19" s="1"/>
  <c r="X1843" i="19" s="1"/>
  <c r="J2123" i="19"/>
  <c r="G2123" i="19" s="1"/>
  <c r="X2123" i="19" s="1"/>
  <c r="J1960" i="19"/>
  <c r="G1960" i="19" s="1"/>
  <c r="X1960" i="19" s="1"/>
  <c r="J2107" i="19"/>
  <c r="G2107" i="19" s="1"/>
  <c r="X2107" i="19" s="1"/>
  <c r="J1957" i="19"/>
  <c r="G1957" i="19" s="1"/>
  <c r="X1957" i="19" s="1"/>
  <c r="J1890" i="19"/>
  <c r="G1890" i="19" s="1"/>
  <c r="X1890" i="19" s="1"/>
  <c r="J2171" i="19"/>
  <c r="G2171" i="19" s="1"/>
  <c r="X2171" i="19" s="1"/>
  <c r="J2091" i="19"/>
  <c r="G2091" i="19" s="1"/>
  <c r="X2091" i="19" s="1"/>
  <c r="J2003" i="19"/>
  <c r="G2003" i="19" s="1"/>
  <c r="X2003" i="19" s="1"/>
  <c r="J1915" i="19"/>
  <c r="G1915" i="19" s="1"/>
  <c r="X1915" i="19" s="1"/>
  <c r="J1835" i="19"/>
  <c r="G1835" i="19" s="1"/>
  <c r="X1835" i="19" s="1"/>
  <c r="J1943" i="19"/>
  <c r="G1943" i="19" s="1"/>
  <c r="X1943" i="19" s="1"/>
  <c r="J1956" i="19"/>
  <c r="G1956" i="19" s="1"/>
  <c r="X1956" i="19" s="1"/>
  <c r="J1947" i="19"/>
  <c r="G1947" i="19" s="1"/>
  <c r="X1947" i="19" s="1"/>
  <c r="J2058" i="19"/>
  <c r="G2058" i="19" s="1"/>
  <c r="X2058" i="19" s="1"/>
  <c r="J3282" i="19"/>
  <c r="G3282" i="19" s="1"/>
  <c r="X3282" i="19" s="1"/>
  <c r="J3210" i="19"/>
  <c r="G3210" i="19" s="1"/>
  <c r="X3210" i="19" s="1"/>
  <c r="J3009" i="19"/>
  <c r="G3009" i="19" s="1"/>
  <c r="X3009" i="19" s="1"/>
  <c r="J3209" i="19"/>
  <c r="G3209" i="19" s="1"/>
  <c r="X3209" i="19" s="1"/>
  <c r="J3152" i="19"/>
  <c r="G3152" i="19" s="1"/>
  <c r="X3152" i="19" s="1"/>
  <c r="J2952" i="19"/>
  <c r="G2952" i="19" s="1"/>
  <c r="X2952" i="19" s="1"/>
  <c r="J3263" i="19"/>
  <c r="G3263" i="19" s="1"/>
  <c r="X3263" i="19" s="1"/>
  <c r="J3223" i="19"/>
  <c r="G3223" i="19" s="1"/>
  <c r="X3223" i="19" s="1"/>
  <c r="J3191" i="19"/>
  <c r="G3191" i="19" s="1"/>
  <c r="X3191" i="19" s="1"/>
  <c r="J3159" i="19"/>
  <c r="G3159" i="19" s="1"/>
  <c r="X3159" i="19" s="1"/>
  <c r="J3127" i="19"/>
  <c r="G3127" i="19" s="1"/>
  <c r="X3127" i="19" s="1"/>
  <c r="J3095" i="19"/>
  <c r="G3095" i="19" s="1"/>
  <c r="X3095" i="19" s="1"/>
  <c r="J3063" i="19"/>
  <c r="G3063" i="19" s="1"/>
  <c r="X3063" i="19" s="1"/>
  <c r="J3031" i="19"/>
  <c r="G3031" i="19" s="1"/>
  <c r="X3031" i="19" s="1"/>
  <c r="J2999" i="19"/>
  <c r="G2999" i="19" s="1"/>
  <c r="X2999" i="19" s="1"/>
  <c r="J2967" i="19"/>
  <c r="G2967" i="19" s="1"/>
  <c r="X2967" i="19" s="1"/>
  <c r="J2935" i="19"/>
  <c r="G2935" i="19" s="1"/>
  <c r="X2935" i="19" s="1"/>
  <c r="J2954" i="19"/>
  <c r="G2954" i="19" s="1"/>
  <c r="X2954" i="19" s="1"/>
  <c r="J2961" i="19"/>
  <c r="G2961" i="19" s="1"/>
  <c r="X2961" i="19" s="1"/>
  <c r="J3066" i="19"/>
  <c r="G3066" i="19" s="1"/>
  <c r="X3066" i="19" s="1"/>
  <c r="J3161" i="19"/>
  <c r="G3161" i="19" s="1"/>
  <c r="X3161" i="19" s="1"/>
  <c r="J3146" i="19"/>
  <c r="G3146" i="19" s="1"/>
  <c r="X3146" i="19" s="1"/>
  <c r="J3113" i="19"/>
  <c r="G3113" i="19" s="1"/>
  <c r="X3113" i="19" s="1"/>
  <c r="J3104" i="19"/>
  <c r="G3104" i="19" s="1"/>
  <c r="X3104" i="19" s="1"/>
  <c r="J3255" i="19"/>
  <c r="G3255" i="19" s="1"/>
  <c r="X3255" i="19" s="1"/>
  <c r="J3215" i="19"/>
  <c r="G3215" i="19" s="1"/>
  <c r="X3215" i="19" s="1"/>
  <c r="J3183" i="19"/>
  <c r="G3183" i="19" s="1"/>
  <c r="X3183" i="19" s="1"/>
  <c r="J3151" i="19"/>
  <c r="G3151" i="19" s="1"/>
  <c r="X3151" i="19" s="1"/>
  <c r="J3119" i="19"/>
  <c r="G3119" i="19" s="1"/>
  <c r="X3119" i="19" s="1"/>
  <c r="J3087" i="19"/>
  <c r="G3087" i="19" s="1"/>
  <c r="X3087" i="19" s="1"/>
  <c r="J3055" i="19"/>
  <c r="G3055" i="19" s="1"/>
  <c r="X3055" i="19" s="1"/>
  <c r="J3023" i="19"/>
  <c r="G3023" i="19" s="1"/>
  <c r="X3023" i="19" s="1"/>
  <c r="J2991" i="19"/>
  <c r="G2991" i="19" s="1"/>
  <c r="X2991" i="19" s="1"/>
  <c r="J2959" i="19"/>
  <c r="G2959" i="19" s="1"/>
  <c r="X2959" i="19" s="1"/>
  <c r="J2927" i="19"/>
  <c r="G2927" i="19" s="1"/>
  <c r="X2927" i="19" s="1"/>
  <c r="J3154" i="19"/>
  <c r="G3154" i="19" s="1"/>
  <c r="X3154" i="19" s="1"/>
  <c r="J3249" i="19"/>
  <c r="G3249" i="19" s="1"/>
  <c r="X3249" i="19" s="1"/>
  <c r="J3010" i="19"/>
  <c r="G3010" i="19" s="1"/>
  <c r="X3010" i="19" s="1"/>
  <c r="J3081" i="19"/>
  <c r="G3081" i="19" s="1"/>
  <c r="X3081" i="19" s="1"/>
  <c r="J3026" i="19"/>
  <c r="G3026" i="19" s="1"/>
  <c r="X3026" i="19" s="1"/>
  <c r="J3250" i="19"/>
  <c r="G3250" i="19" s="1"/>
  <c r="X3250" i="19" s="1"/>
  <c r="J3105" i="19"/>
  <c r="G3105" i="19" s="1"/>
  <c r="X3105" i="19" s="1"/>
  <c r="J2945" i="19"/>
  <c r="G2945" i="19" s="1"/>
  <c r="X2945" i="19" s="1"/>
  <c r="J3200" i="19"/>
  <c r="G3200" i="19" s="1"/>
  <c r="X3200" i="19" s="1"/>
  <c r="J3008" i="19"/>
  <c r="G3008" i="19" s="1"/>
  <c r="X3008" i="19" s="1"/>
  <c r="J3279" i="19"/>
  <c r="G3279" i="19" s="1"/>
  <c r="X3279" i="19" s="1"/>
  <c r="J3231" i="19"/>
  <c r="G3231" i="19" s="1"/>
  <c r="X3231" i="19" s="1"/>
  <c r="J3199" i="19"/>
  <c r="G3199" i="19" s="1"/>
  <c r="X3199" i="19" s="1"/>
  <c r="J3167" i="19"/>
  <c r="G3167" i="19" s="1"/>
  <c r="X3167" i="19" s="1"/>
  <c r="J3135" i="19"/>
  <c r="G3135" i="19" s="1"/>
  <c r="X3135" i="19" s="1"/>
  <c r="J3103" i="19"/>
  <c r="G3103" i="19" s="1"/>
  <c r="X3103" i="19" s="1"/>
  <c r="J3071" i="19"/>
  <c r="G3071" i="19" s="1"/>
  <c r="X3071" i="19" s="1"/>
  <c r="J3039" i="19"/>
  <c r="G3039" i="19" s="1"/>
  <c r="X3039" i="19" s="1"/>
  <c r="J3007" i="19"/>
  <c r="G3007" i="19" s="1"/>
  <c r="X3007" i="19" s="1"/>
  <c r="J2975" i="19"/>
  <c r="G2975" i="19" s="1"/>
  <c r="X2975" i="19" s="1"/>
  <c r="J2943" i="19"/>
  <c r="G2943" i="19" s="1"/>
  <c r="X2943" i="19" s="1"/>
  <c r="J2986" i="19"/>
  <c r="G2986" i="19" s="1"/>
  <c r="X2986" i="19" s="1"/>
  <c r="J3057" i="19"/>
  <c r="G3057" i="19" s="1"/>
  <c r="X3057" i="19" s="1"/>
  <c r="J3122" i="19"/>
  <c r="G3122" i="19" s="1"/>
  <c r="X3122" i="19" s="1"/>
  <c r="J3257" i="19"/>
  <c r="G3257" i="19" s="1"/>
  <c r="X3257" i="19" s="1"/>
  <c r="J3193" i="19"/>
  <c r="G3193" i="19" s="1"/>
  <c r="X3193" i="19" s="1"/>
  <c r="J3033" i="19"/>
  <c r="G3033" i="19" s="1"/>
  <c r="X3033" i="19" s="1"/>
  <c r="J3175" i="19"/>
  <c r="G3175" i="19" s="1"/>
  <c r="X3175" i="19" s="1"/>
  <c r="J3047" i="19"/>
  <c r="G3047" i="19" s="1"/>
  <c r="X3047" i="19" s="1"/>
  <c r="J3194" i="19"/>
  <c r="G3194" i="19" s="1"/>
  <c r="X3194" i="19" s="1"/>
  <c r="J3058" i="19"/>
  <c r="G3058" i="19" s="1"/>
  <c r="X3058" i="19" s="1"/>
  <c r="J2946" i="19"/>
  <c r="G2946" i="19" s="1"/>
  <c r="X2946" i="19" s="1"/>
  <c r="J3169" i="19"/>
  <c r="G3169" i="19" s="1"/>
  <c r="X3169" i="19" s="1"/>
  <c r="J3160" i="19"/>
  <c r="G3160" i="19" s="1"/>
  <c r="X3160" i="19" s="1"/>
  <c r="J3032" i="19"/>
  <c r="G3032" i="19" s="1"/>
  <c r="X3032" i="19" s="1"/>
  <c r="J3287" i="19"/>
  <c r="G3287" i="19" s="1"/>
  <c r="X3287" i="19" s="1"/>
  <c r="J3278" i="19"/>
  <c r="G3278" i="19" s="1"/>
  <c r="X3278" i="19" s="1"/>
  <c r="J3246" i="19"/>
  <c r="G3246" i="19" s="1"/>
  <c r="X3246" i="19" s="1"/>
  <c r="J3214" i="19"/>
  <c r="G3214" i="19" s="1"/>
  <c r="X3214" i="19" s="1"/>
  <c r="J3182" i="19"/>
  <c r="G3182" i="19" s="1"/>
  <c r="X3182" i="19" s="1"/>
  <c r="J3150" i="19"/>
  <c r="G3150" i="19" s="1"/>
  <c r="X3150" i="19" s="1"/>
  <c r="J3118" i="19"/>
  <c r="G3118" i="19" s="1"/>
  <c r="X3118" i="19" s="1"/>
  <c r="J3086" i="19"/>
  <c r="G3086" i="19" s="1"/>
  <c r="X3086" i="19" s="1"/>
  <c r="J3054" i="19"/>
  <c r="G3054" i="19" s="1"/>
  <c r="X3054" i="19" s="1"/>
  <c r="J3022" i="19"/>
  <c r="G3022" i="19" s="1"/>
  <c r="X3022" i="19" s="1"/>
  <c r="J2990" i="19"/>
  <c r="G2990" i="19" s="1"/>
  <c r="X2990" i="19" s="1"/>
  <c r="J2958" i="19"/>
  <c r="G2958" i="19" s="1"/>
  <c r="X2958" i="19" s="1"/>
  <c r="J2926" i="19"/>
  <c r="G2926" i="19" s="1"/>
  <c r="X2926" i="19" s="1"/>
  <c r="J3225" i="19"/>
  <c r="G3225" i="19" s="1"/>
  <c r="X3225" i="19" s="1"/>
  <c r="J3153" i="19"/>
  <c r="G3153" i="19" s="1"/>
  <c r="X3153" i="19" s="1"/>
  <c r="J2938" i="19"/>
  <c r="G2938" i="19" s="1"/>
  <c r="X2938" i="19" s="1"/>
  <c r="J2993" i="19"/>
  <c r="G2993" i="19" s="1"/>
  <c r="X2993" i="19" s="1"/>
  <c r="J3034" i="19"/>
  <c r="G3034" i="19" s="1"/>
  <c r="X3034" i="19" s="1"/>
  <c r="J3121" i="19"/>
  <c r="G3121" i="19" s="1"/>
  <c r="X3121" i="19" s="1"/>
  <c r="J3266" i="19"/>
  <c r="G3266" i="19" s="1"/>
  <c r="X3266" i="19" s="1"/>
  <c r="J3138" i="19"/>
  <c r="G3138" i="19" s="1"/>
  <c r="X3138" i="19" s="1"/>
  <c r="J2994" i="19"/>
  <c r="G2994" i="19" s="1"/>
  <c r="X2994" i="19" s="1"/>
  <c r="J3177" i="19"/>
  <c r="G3177" i="19" s="1"/>
  <c r="X3177" i="19" s="1"/>
  <c r="J3184" i="19"/>
  <c r="G3184" i="19" s="1"/>
  <c r="X3184" i="19" s="1"/>
  <c r="J3040" i="19"/>
  <c r="G3040" i="19" s="1"/>
  <c r="X3040" i="19" s="1"/>
  <c r="J3285" i="19"/>
  <c r="G3285" i="19" s="1"/>
  <c r="X3285" i="19" s="1"/>
  <c r="J3221" i="19"/>
  <c r="G3221" i="19" s="1"/>
  <c r="X3221" i="19" s="1"/>
  <c r="J3157" i="19"/>
  <c r="G3157" i="19" s="1"/>
  <c r="X3157" i="19" s="1"/>
  <c r="J3077" i="19"/>
  <c r="G3077" i="19" s="1"/>
  <c r="X3077" i="19" s="1"/>
  <c r="J3013" i="19"/>
  <c r="G3013" i="19" s="1"/>
  <c r="X3013" i="19" s="1"/>
  <c r="J2949" i="19"/>
  <c r="G2949" i="19" s="1"/>
  <c r="X2949" i="19" s="1"/>
  <c r="J3114" i="19"/>
  <c r="G3114" i="19" s="1"/>
  <c r="X3114" i="19" s="1"/>
  <c r="J3143" i="19"/>
  <c r="G3143" i="19" s="1"/>
  <c r="X3143" i="19" s="1"/>
  <c r="J3015" i="19"/>
  <c r="G3015" i="19" s="1"/>
  <c r="X3015" i="19" s="1"/>
  <c r="J3170" i="19"/>
  <c r="G3170" i="19" s="1"/>
  <c r="X3170" i="19" s="1"/>
  <c r="J3065" i="19"/>
  <c r="G3065" i="19" s="1"/>
  <c r="X3065" i="19" s="1"/>
  <c r="J3264" i="19"/>
  <c r="G3264" i="19" s="1"/>
  <c r="X3264" i="19" s="1"/>
  <c r="J3128" i="19"/>
  <c r="G3128" i="19" s="1"/>
  <c r="X3128" i="19" s="1"/>
  <c r="J2992" i="19"/>
  <c r="G2992" i="19" s="1"/>
  <c r="X2992" i="19" s="1"/>
  <c r="J3271" i="19"/>
  <c r="G3271" i="19" s="1"/>
  <c r="X3271" i="19" s="1"/>
  <c r="J3270" i="19"/>
  <c r="G3270" i="19" s="1"/>
  <c r="X3270" i="19" s="1"/>
  <c r="J3238" i="19"/>
  <c r="G3238" i="19" s="1"/>
  <c r="X3238" i="19" s="1"/>
  <c r="J3206" i="19"/>
  <c r="G3206" i="19" s="1"/>
  <c r="X3206" i="19" s="1"/>
  <c r="J3174" i="19"/>
  <c r="G3174" i="19" s="1"/>
  <c r="X3174" i="19" s="1"/>
  <c r="J3142" i="19"/>
  <c r="G3142" i="19" s="1"/>
  <c r="X3142" i="19" s="1"/>
  <c r="J3110" i="19"/>
  <c r="G3110" i="19" s="1"/>
  <c r="X3110" i="19" s="1"/>
  <c r="J3078" i="19"/>
  <c r="G3078" i="19" s="1"/>
  <c r="X3078" i="19" s="1"/>
  <c r="J3046" i="19"/>
  <c r="G3046" i="19" s="1"/>
  <c r="X3046" i="19" s="1"/>
  <c r="J3014" i="19"/>
  <c r="G3014" i="19" s="1"/>
  <c r="X3014" i="19" s="1"/>
  <c r="J2982" i="19"/>
  <c r="G2982" i="19" s="1"/>
  <c r="X2982" i="19" s="1"/>
  <c r="J2950" i="19"/>
  <c r="G2950" i="19" s="1"/>
  <c r="X2950" i="19" s="1"/>
  <c r="J2970" i="19"/>
  <c r="G2970" i="19" s="1"/>
  <c r="X2970" i="19" s="1"/>
  <c r="J3129" i="19"/>
  <c r="G3129" i="19" s="1"/>
  <c r="X3129" i="19" s="1"/>
  <c r="J3017" i="19"/>
  <c r="G3017" i="19" s="1"/>
  <c r="X3017" i="19" s="1"/>
  <c r="J3234" i="19"/>
  <c r="G3234" i="19" s="1"/>
  <c r="X3234" i="19" s="1"/>
  <c r="J3106" i="19"/>
  <c r="G3106" i="19" s="1"/>
  <c r="X3106" i="19" s="1"/>
  <c r="J3073" i="19"/>
  <c r="G3073" i="19" s="1"/>
  <c r="X3073" i="19" s="1"/>
  <c r="J3280" i="19"/>
  <c r="G3280" i="19" s="1"/>
  <c r="X3280" i="19" s="1"/>
  <c r="J3144" i="19"/>
  <c r="G3144" i="19" s="1"/>
  <c r="X3144" i="19" s="1"/>
  <c r="J3016" i="19"/>
  <c r="G3016" i="19" s="1"/>
  <c r="X3016" i="19" s="1"/>
  <c r="J3269" i="19"/>
  <c r="G3269" i="19" s="1"/>
  <c r="X3269" i="19" s="1"/>
  <c r="J3205" i="19"/>
  <c r="G3205" i="19" s="1"/>
  <c r="X3205" i="19" s="1"/>
  <c r="J3141" i="19"/>
  <c r="G3141" i="19" s="1"/>
  <c r="X3141" i="19" s="1"/>
  <c r="J3061" i="19"/>
  <c r="G3061" i="19" s="1"/>
  <c r="X3061" i="19" s="1"/>
  <c r="J2997" i="19"/>
  <c r="G2997" i="19" s="1"/>
  <c r="X2997" i="19" s="1"/>
  <c r="J2933" i="19"/>
  <c r="G2933" i="19" s="1"/>
  <c r="X2933" i="19" s="1"/>
  <c r="J3090" i="19"/>
  <c r="G3090" i="19" s="1"/>
  <c r="X3090" i="19" s="1"/>
  <c r="J3162" i="19"/>
  <c r="G3162" i="19" s="1"/>
  <c r="X3162" i="19" s="1"/>
  <c r="J3064" i="19"/>
  <c r="G3064" i="19" s="1"/>
  <c r="X3064" i="19" s="1"/>
  <c r="J3207" i="19"/>
  <c r="G3207" i="19" s="1"/>
  <c r="X3207" i="19" s="1"/>
  <c r="J3079" i="19"/>
  <c r="G3079" i="19" s="1"/>
  <c r="X3079" i="19" s="1"/>
  <c r="J2951" i="19"/>
  <c r="G2951" i="19" s="1"/>
  <c r="X2951" i="19" s="1"/>
  <c r="J3082" i="19"/>
  <c r="G3082" i="19" s="1"/>
  <c r="X3082" i="19" s="1"/>
  <c r="J2978" i="19"/>
  <c r="G2978" i="19" s="1"/>
  <c r="X2978" i="19" s="1"/>
  <c r="J3265" i="19"/>
  <c r="G3265" i="19" s="1"/>
  <c r="X3265" i="19" s="1"/>
  <c r="J3192" i="19"/>
  <c r="G3192" i="19" s="1"/>
  <c r="X3192" i="19" s="1"/>
  <c r="J3056" i="19"/>
  <c r="G3056" i="19" s="1"/>
  <c r="X3056" i="19" s="1"/>
  <c r="J2936" i="19"/>
  <c r="G2936" i="19" s="1"/>
  <c r="X2936" i="19" s="1"/>
  <c r="J3286" i="19"/>
  <c r="G3286" i="19" s="1"/>
  <c r="X3286" i="19" s="1"/>
  <c r="J3254" i="19"/>
  <c r="G3254" i="19" s="1"/>
  <c r="X3254" i="19" s="1"/>
  <c r="J3222" i="19"/>
  <c r="G3222" i="19" s="1"/>
  <c r="X3222" i="19" s="1"/>
  <c r="J3190" i="19"/>
  <c r="G3190" i="19" s="1"/>
  <c r="X3190" i="19" s="1"/>
  <c r="J3158" i="19"/>
  <c r="G3158" i="19" s="1"/>
  <c r="X3158" i="19" s="1"/>
  <c r="J3126" i="19"/>
  <c r="G3126" i="19" s="1"/>
  <c r="X3126" i="19" s="1"/>
  <c r="J3094" i="19"/>
  <c r="G3094" i="19" s="1"/>
  <c r="X3094" i="19" s="1"/>
  <c r="J3062" i="19"/>
  <c r="G3062" i="19" s="1"/>
  <c r="X3062" i="19" s="1"/>
  <c r="J3030" i="19"/>
  <c r="G3030" i="19" s="1"/>
  <c r="X3030" i="19" s="1"/>
  <c r="J2998" i="19"/>
  <c r="G2998" i="19" s="1"/>
  <c r="X2998" i="19" s="1"/>
  <c r="J2966" i="19"/>
  <c r="G2966" i="19" s="1"/>
  <c r="X2966" i="19" s="1"/>
  <c r="J2934" i="19"/>
  <c r="G2934" i="19" s="1"/>
  <c r="X2934" i="19" s="1"/>
  <c r="J2937" i="19"/>
  <c r="G2937" i="19" s="1"/>
  <c r="X2937" i="19" s="1"/>
  <c r="J3217" i="19"/>
  <c r="G3217" i="19" s="1"/>
  <c r="X3217" i="19" s="1"/>
  <c r="J3178" i="19"/>
  <c r="G3178" i="19" s="1"/>
  <c r="X3178" i="19" s="1"/>
  <c r="J3042" i="19"/>
  <c r="G3042" i="19" s="1"/>
  <c r="X3042" i="19" s="1"/>
  <c r="J3273" i="19"/>
  <c r="G3273" i="19" s="1"/>
  <c r="X3273" i="19" s="1"/>
  <c r="J3216" i="19"/>
  <c r="G3216" i="19" s="1"/>
  <c r="X3216" i="19" s="1"/>
  <c r="J3080" i="19"/>
  <c r="G3080" i="19" s="1"/>
  <c r="X3080" i="19" s="1"/>
  <c r="J2944" i="19"/>
  <c r="G2944" i="19" s="1"/>
  <c r="X2944" i="19" s="1"/>
  <c r="J3237" i="19"/>
  <c r="G3237" i="19" s="1"/>
  <c r="X3237" i="19" s="1"/>
  <c r="J3173" i="19"/>
  <c r="G3173" i="19" s="1"/>
  <c r="X3173" i="19" s="1"/>
  <c r="J3101" i="19"/>
  <c r="G3101" i="19" s="1"/>
  <c r="X3101" i="19" s="1"/>
  <c r="J3029" i="19"/>
  <c r="G3029" i="19" s="1"/>
  <c r="X3029" i="19" s="1"/>
  <c r="J2965" i="19"/>
  <c r="G2965" i="19" s="1"/>
  <c r="X2965" i="19" s="1"/>
  <c r="J3240" i="19"/>
  <c r="G3240" i="19" s="1"/>
  <c r="X3240" i="19" s="1"/>
  <c r="J3239" i="19"/>
  <c r="G3239" i="19" s="1"/>
  <c r="X3239" i="19" s="1"/>
  <c r="J3230" i="19"/>
  <c r="G3230" i="19" s="1"/>
  <c r="X3230" i="19" s="1"/>
  <c r="J3102" i="19"/>
  <c r="G3102" i="19" s="1"/>
  <c r="X3102" i="19" s="1"/>
  <c r="J2974" i="19"/>
  <c r="G2974" i="19" s="1"/>
  <c r="X2974" i="19" s="1"/>
  <c r="J3098" i="19"/>
  <c r="G3098" i="19" s="1"/>
  <c r="X3098" i="19" s="1"/>
  <c r="J3208" i="19"/>
  <c r="G3208" i="19" s="1"/>
  <c r="X3208" i="19" s="1"/>
  <c r="J3024" i="19"/>
  <c r="G3024" i="19" s="1"/>
  <c r="X3024" i="19" s="1"/>
  <c r="J3277" i="19"/>
  <c r="G3277" i="19" s="1"/>
  <c r="X3277" i="19" s="1"/>
  <c r="J3213" i="19"/>
  <c r="G3213" i="19" s="1"/>
  <c r="X3213" i="19" s="1"/>
  <c r="J3149" i="19"/>
  <c r="G3149" i="19" s="1"/>
  <c r="X3149" i="19" s="1"/>
  <c r="J3093" i="19"/>
  <c r="G3093" i="19" s="1"/>
  <c r="X3093" i="19" s="1"/>
  <c r="J3037" i="19"/>
  <c r="G3037" i="19" s="1"/>
  <c r="X3037" i="19" s="1"/>
  <c r="J2973" i="19"/>
  <c r="G2973" i="19" s="1"/>
  <c r="X2973" i="19" s="1"/>
  <c r="J3284" i="19"/>
  <c r="G3284" i="19" s="1"/>
  <c r="X3284" i="19" s="1"/>
  <c r="J3252" i="19"/>
  <c r="G3252" i="19" s="1"/>
  <c r="X3252" i="19" s="1"/>
  <c r="J3220" i="19"/>
  <c r="G3220" i="19" s="1"/>
  <c r="X3220" i="19" s="1"/>
  <c r="J3188" i="19"/>
  <c r="G3188" i="19" s="1"/>
  <c r="X3188" i="19" s="1"/>
  <c r="J3156" i="19"/>
  <c r="G3156" i="19" s="1"/>
  <c r="X3156" i="19" s="1"/>
  <c r="J3124" i="19"/>
  <c r="G3124" i="19" s="1"/>
  <c r="X3124" i="19" s="1"/>
  <c r="J3092" i="19"/>
  <c r="G3092" i="19" s="1"/>
  <c r="X3092" i="19" s="1"/>
  <c r="J3060" i="19"/>
  <c r="G3060" i="19" s="1"/>
  <c r="X3060" i="19" s="1"/>
  <c r="J3028" i="19"/>
  <c r="G3028" i="19" s="1"/>
  <c r="X3028" i="19" s="1"/>
  <c r="J2996" i="19"/>
  <c r="G2996" i="19" s="1"/>
  <c r="X2996" i="19" s="1"/>
  <c r="J2964" i="19"/>
  <c r="G2964" i="19" s="1"/>
  <c r="X2964" i="19" s="1"/>
  <c r="J2932" i="19"/>
  <c r="G2932" i="19" s="1"/>
  <c r="X2932" i="19" s="1"/>
  <c r="J3049" i="19"/>
  <c r="G3049" i="19" s="1"/>
  <c r="X3049" i="19" s="1"/>
  <c r="J3256" i="19"/>
  <c r="G3256" i="19" s="1"/>
  <c r="X3256" i="19" s="1"/>
  <c r="J3045" i="19"/>
  <c r="G3045" i="19" s="1"/>
  <c r="X3045" i="19" s="1"/>
  <c r="J3050" i="19"/>
  <c r="G3050" i="19" s="1"/>
  <c r="X3050" i="19" s="1"/>
  <c r="J3001" i="19"/>
  <c r="G3001" i="19" s="1"/>
  <c r="X3001" i="19" s="1"/>
  <c r="J3136" i="19"/>
  <c r="G3136" i="19" s="1"/>
  <c r="X3136" i="19" s="1"/>
  <c r="J2960" i="19"/>
  <c r="G2960" i="19" s="1"/>
  <c r="X2960" i="19" s="1"/>
  <c r="J3275" i="19"/>
  <c r="G3275" i="19" s="1"/>
  <c r="X3275" i="19" s="1"/>
  <c r="J3243" i="19"/>
  <c r="G3243" i="19" s="1"/>
  <c r="X3243" i="19" s="1"/>
  <c r="J3211" i="19"/>
  <c r="G3211" i="19" s="1"/>
  <c r="X3211" i="19" s="1"/>
  <c r="J3179" i="19"/>
  <c r="G3179" i="19" s="1"/>
  <c r="X3179" i="19" s="1"/>
  <c r="J3147" i="19"/>
  <c r="G3147" i="19" s="1"/>
  <c r="X3147" i="19" s="1"/>
  <c r="J3115" i="19"/>
  <c r="G3115" i="19" s="1"/>
  <c r="X3115" i="19" s="1"/>
  <c r="J3083" i="19"/>
  <c r="G3083" i="19" s="1"/>
  <c r="X3083" i="19" s="1"/>
  <c r="J3051" i="19"/>
  <c r="G3051" i="19" s="1"/>
  <c r="X3051" i="19" s="1"/>
  <c r="J3019" i="19"/>
  <c r="G3019" i="19" s="1"/>
  <c r="X3019" i="19" s="1"/>
  <c r="J2987" i="19"/>
  <c r="G2987" i="19" s="1"/>
  <c r="X2987" i="19" s="1"/>
  <c r="J2955" i="19"/>
  <c r="G2955" i="19" s="1"/>
  <c r="X2955" i="19" s="1"/>
  <c r="J2962" i="19"/>
  <c r="G2962" i="19" s="1"/>
  <c r="X2962" i="19" s="1"/>
  <c r="J3111" i="19"/>
  <c r="G3111" i="19" s="1"/>
  <c r="X3111" i="19" s="1"/>
  <c r="J3274" i="19"/>
  <c r="G3274" i="19" s="1"/>
  <c r="X3274" i="19" s="1"/>
  <c r="J3232" i="19"/>
  <c r="G3232" i="19" s="1"/>
  <c r="X3232" i="19" s="1"/>
  <c r="J3198" i="19"/>
  <c r="G3198" i="19" s="1"/>
  <c r="X3198" i="19" s="1"/>
  <c r="J3070" i="19"/>
  <c r="G3070" i="19" s="1"/>
  <c r="X3070" i="19" s="1"/>
  <c r="J2942" i="19"/>
  <c r="G2942" i="19" s="1"/>
  <c r="X2942" i="19" s="1"/>
  <c r="J3233" i="19"/>
  <c r="G3233" i="19" s="1"/>
  <c r="X3233" i="19" s="1"/>
  <c r="J3168" i="19"/>
  <c r="G3168" i="19" s="1"/>
  <c r="X3168" i="19" s="1"/>
  <c r="J2976" i="19"/>
  <c r="G2976" i="19" s="1"/>
  <c r="X2976" i="19" s="1"/>
  <c r="J3261" i="19"/>
  <c r="G3261" i="19" s="1"/>
  <c r="X3261" i="19" s="1"/>
  <c r="J3197" i="19"/>
  <c r="G3197" i="19" s="1"/>
  <c r="X3197" i="19" s="1"/>
  <c r="J3133" i="19"/>
  <c r="G3133" i="19" s="1"/>
  <c r="X3133" i="19" s="1"/>
  <c r="J3085" i="19"/>
  <c r="G3085" i="19" s="1"/>
  <c r="X3085" i="19" s="1"/>
  <c r="J3021" i="19"/>
  <c r="G3021" i="19" s="1"/>
  <c r="X3021" i="19" s="1"/>
  <c r="J2957" i="19"/>
  <c r="G2957" i="19" s="1"/>
  <c r="X2957" i="19" s="1"/>
  <c r="J3276" i="19"/>
  <c r="G3276" i="19" s="1"/>
  <c r="X3276" i="19" s="1"/>
  <c r="J3244" i="19"/>
  <c r="G3244" i="19" s="1"/>
  <c r="X3244" i="19" s="1"/>
  <c r="J3212" i="19"/>
  <c r="G3212" i="19" s="1"/>
  <c r="X3212" i="19" s="1"/>
  <c r="J3180" i="19"/>
  <c r="G3180" i="19" s="1"/>
  <c r="X3180" i="19" s="1"/>
  <c r="J3148" i="19"/>
  <c r="G3148" i="19" s="1"/>
  <c r="X3148" i="19" s="1"/>
  <c r="J3116" i="19"/>
  <c r="G3116" i="19" s="1"/>
  <c r="X3116" i="19" s="1"/>
  <c r="J3084" i="19"/>
  <c r="G3084" i="19" s="1"/>
  <c r="X3084" i="19" s="1"/>
  <c r="J3052" i="19"/>
  <c r="G3052" i="19" s="1"/>
  <c r="X3052" i="19" s="1"/>
  <c r="J3020" i="19"/>
  <c r="G3020" i="19" s="1"/>
  <c r="X3020" i="19" s="1"/>
  <c r="J2988" i="19"/>
  <c r="G2988" i="19" s="1"/>
  <c r="X2988" i="19" s="1"/>
  <c r="J2956" i="19"/>
  <c r="G2956" i="19" s="1"/>
  <c r="X2956" i="19" s="1"/>
  <c r="J2924" i="19"/>
  <c r="G2924" i="19" s="1"/>
  <c r="X2924" i="19" s="1"/>
  <c r="J2953" i="19"/>
  <c r="G2953" i="19" s="1"/>
  <c r="X2953" i="19" s="1"/>
  <c r="J3226" i="19"/>
  <c r="G3226" i="19" s="1"/>
  <c r="X3226" i="19" s="1"/>
  <c r="J3202" i="19"/>
  <c r="G3202" i="19" s="1"/>
  <c r="X3202" i="19" s="1"/>
  <c r="J3112" i="19"/>
  <c r="G3112" i="19" s="1"/>
  <c r="X3112" i="19" s="1"/>
  <c r="J3253" i="19"/>
  <c r="G3253" i="19" s="1"/>
  <c r="X3253" i="19" s="1"/>
  <c r="J2981" i="19"/>
  <c r="G2981" i="19" s="1"/>
  <c r="X2981" i="19" s="1"/>
  <c r="J3018" i="19"/>
  <c r="G3018" i="19" s="1"/>
  <c r="X3018" i="19" s="1"/>
  <c r="J3185" i="19"/>
  <c r="G3185" i="19" s="1"/>
  <c r="X3185" i="19" s="1"/>
  <c r="J3281" i="19"/>
  <c r="G3281" i="19" s="1"/>
  <c r="X3281" i="19" s="1"/>
  <c r="J3272" i="19"/>
  <c r="G3272" i="19" s="1"/>
  <c r="X3272" i="19" s="1"/>
  <c r="J3096" i="19"/>
  <c r="G3096" i="19" s="1"/>
  <c r="X3096" i="19" s="1"/>
  <c r="J2928" i="19"/>
  <c r="G2928" i="19" s="1"/>
  <c r="X2928" i="19" s="1"/>
  <c r="J3267" i="19"/>
  <c r="G3267" i="19" s="1"/>
  <c r="X3267" i="19" s="1"/>
  <c r="J3235" i="19"/>
  <c r="G3235" i="19" s="1"/>
  <c r="X3235" i="19" s="1"/>
  <c r="J3203" i="19"/>
  <c r="G3203" i="19" s="1"/>
  <c r="X3203" i="19" s="1"/>
  <c r="J3171" i="19"/>
  <c r="G3171" i="19" s="1"/>
  <c r="X3171" i="19" s="1"/>
  <c r="J3139" i="19"/>
  <c r="G3139" i="19" s="1"/>
  <c r="X3139" i="19" s="1"/>
  <c r="J3107" i="19"/>
  <c r="G3107" i="19" s="1"/>
  <c r="X3107" i="19" s="1"/>
  <c r="J3075" i="19"/>
  <c r="G3075" i="19" s="1"/>
  <c r="X3075" i="19" s="1"/>
  <c r="J3043" i="19"/>
  <c r="G3043" i="19" s="1"/>
  <c r="X3043" i="19" s="1"/>
  <c r="J3011" i="19"/>
  <c r="G3011" i="19" s="1"/>
  <c r="X3011" i="19" s="1"/>
  <c r="J2979" i="19"/>
  <c r="G2979" i="19" s="1"/>
  <c r="X2979" i="19" s="1"/>
  <c r="J2947" i="19"/>
  <c r="G2947" i="19" s="1"/>
  <c r="X2947" i="19" s="1"/>
  <c r="J2983" i="19"/>
  <c r="G2983" i="19" s="1"/>
  <c r="X2983" i="19" s="1"/>
  <c r="J3130" i="19"/>
  <c r="G3130" i="19" s="1"/>
  <c r="X3130" i="19" s="1"/>
  <c r="J3088" i="19"/>
  <c r="G3088" i="19" s="1"/>
  <c r="X3088" i="19" s="1"/>
  <c r="J3247" i="19"/>
  <c r="G3247" i="19" s="1"/>
  <c r="X3247" i="19" s="1"/>
  <c r="J3166" i="19"/>
  <c r="G3166" i="19" s="1"/>
  <c r="X3166" i="19" s="1"/>
  <c r="J3038" i="19"/>
  <c r="G3038" i="19" s="1"/>
  <c r="X3038" i="19" s="1"/>
  <c r="J3025" i="19"/>
  <c r="G3025" i="19" s="1"/>
  <c r="X3025" i="19" s="1"/>
  <c r="J3137" i="19"/>
  <c r="G3137" i="19" s="1"/>
  <c r="X3137" i="19" s="1"/>
  <c r="J3288" i="19"/>
  <c r="G3288" i="19" s="1"/>
  <c r="X3288" i="19" s="1"/>
  <c r="J3120" i="19"/>
  <c r="G3120" i="19" s="1"/>
  <c r="X3120" i="19" s="1"/>
  <c r="J3245" i="19"/>
  <c r="G3245" i="19" s="1"/>
  <c r="X3245" i="19" s="1"/>
  <c r="J3181" i="19"/>
  <c r="G3181" i="19" s="1"/>
  <c r="X3181" i="19" s="1"/>
  <c r="J3117" i="19"/>
  <c r="G3117" i="19" s="1"/>
  <c r="X3117" i="19" s="1"/>
  <c r="J3069" i="19"/>
  <c r="G3069" i="19" s="1"/>
  <c r="X3069" i="19" s="1"/>
  <c r="J3005" i="19"/>
  <c r="G3005" i="19" s="1"/>
  <c r="X3005" i="19" s="1"/>
  <c r="J2941" i="19"/>
  <c r="G2941" i="19" s="1"/>
  <c r="X2941" i="19" s="1"/>
  <c r="J3268" i="19"/>
  <c r="G3268" i="19" s="1"/>
  <c r="X3268" i="19" s="1"/>
  <c r="J3236" i="19"/>
  <c r="G3236" i="19" s="1"/>
  <c r="X3236" i="19" s="1"/>
  <c r="J3204" i="19"/>
  <c r="G3204" i="19" s="1"/>
  <c r="X3204" i="19" s="1"/>
  <c r="J3172" i="19"/>
  <c r="G3172" i="19" s="1"/>
  <c r="X3172" i="19" s="1"/>
  <c r="J3140" i="19"/>
  <c r="G3140" i="19" s="1"/>
  <c r="X3140" i="19" s="1"/>
  <c r="J3108" i="19"/>
  <c r="G3108" i="19" s="1"/>
  <c r="X3108" i="19" s="1"/>
  <c r="J3076" i="19"/>
  <c r="G3076" i="19" s="1"/>
  <c r="X3076" i="19" s="1"/>
  <c r="J3044" i="19"/>
  <c r="G3044" i="19" s="1"/>
  <c r="X3044" i="19" s="1"/>
  <c r="J3012" i="19"/>
  <c r="G3012" i="19" s="1"/>
  <c r="X3012" i="19" s="1"/>
  <c r="J2980" i="19"/>
  <c r="G2980" i="19" s="1"/>
  <c r="X2980" i="19" s="1"/>
  <c r="J2948" i="19"/>
  <c r="G2948" i="19" s="1"/>
  <c r="X2948" i="19" s="1"/>
  <c r="J3242" i="19"/>
  <c r="G3242" i="19" s="1"/>
  <c r="X3242" i="19" s="1"/>
  <c r="J3241" i="19"/>
  <c r="G3241" i="19" s="1"/>
  <c r="X3241" i="19" s="1"/>
  <c r="J3002" i="19"/>
  <c r="G3002" i="19" s="1"/>
  <c r="X3002" i="19" s="1"/>
  <c r="J2969" i="19"/>
  <c r="G2969" i="19" s="1"/>
  <c r="X2969" i="19" s="1"/>
  <c r="J2968" i="19"/>
  <c r="G2968" i="19" s="1"/>
  <c r="X2968" i="19" s="1"/>
  <c r="J3262" i="19"/>
  <c r="G3262" i="19" s="1"/>
  <c r="X3262" i="19" s="1"/>
  <c r="J3134" i="19"/>
  <c r="G3134" i="19" s="1"/>
  <c r="X3134" i="19" s="1"/>
  <c r="J3006" i="19"/>
  <c r="G3006" i="19" s="1"/>
  <c r="X3006" i="19" s="1"/>
  <c r="J3258" i="19"/>
  <c r="G3258" i="19" s="1"/>
  <c r="X3258" i="19" s="1"/>
  <c r="J3041" i="19"/>
  <c r="G3041" i="19" s="1"/>
  <c r="X3041" i="19" s="1"/>
  <c r="J3248" i="19"/>
  <c r="G3248" i="19" s="1"/>
  <c r="X3248" i="19" s="1"/>
  <c r="J3072" i="19"/>
  <c r="G3072" i="19" s="1"/>
  <c r="X3072" i="19" s="1"/>
  <c r="J3229" i="19"/>
  <c r="G3229" i="19" s="1"/>
  <c r="X3229" i="19" s="1"/>
  <c r="J3165" i="19"/>
  <c r="G3165" i="19" s="1"/>
  <c r="X3165" i="19" s="1"/>
  <c r="J3109" i="19"/>
  <c r="G3109" i="19" s="1"/>
  <c r="X3109" i="19" s="1"/>
  <c r="J3053" i="19"/>
  <c r="G3053" i="19" s="1"/>
  <c r="X3053" i="19" s="1"/>
  <c r="J2989" i="19"/>
  <c r="G2989" i="19" s="1"/>
  <c r="X2989" i="19" s="1"/>
  <c r="J2925" i="19"/>
  <c r="G2925" i="19" s="1"/>
  <c r="X2925" i="19" s="1"/>
  <c r="J3260" i="19"/>
  <c r="G3260" i="19" s="1"/>
  <c r="X3260" i="19" s="1"/>
  <c r="J3228" i="19"/>
  <c r="G3228" i="19" s="1"/>
  <c r="X3228" i="19" s="1"/>
  <c r="J3196" i="19"/>
  <c r="G3196" i="19" s="1"/>
  <c r="X3196" i="19" s="1"/>
  <c r="J3164" i="19"/>
  <c r="G3164" i="19" s="1"/>
  <c r="X3164" i="19" s="1"/>
  <c r="J3132" i="19"/>
  <c r="G3132" i="19" s="1"/>
  <c r="X3132" i="19" s="1"/>
  <c r="J3100" i="19"/>
  <c r="G3100" i="19" s="1"/>
  <c r="X3100" i="19" s="1"/>
  <c r="J3068" i="19"/>
  <c r="G3068" i="19" s="1"/>
  <c r="X3068" i="19" s="1"/>
  <c r="J3036" i="19"/>
  <c r="G3036" i="19" s="1"/>
  <c r="X3036" i="19" s="1"/>
  <c r="J3004" i="19"/>
  <c r="G3004" i="19" s="1"/>
  <c r="X3004" i="19" s="1"/>
  <c r="J2972" i="19"/>
  <c r="G2972" i="19" s="1"/>
  <c r="X2972" i="19" s="1"/>
  <c r="J2940" i="19"/>
  <c r="G2940" i="19" s="1"/>
  <c r="X2940" i="19" s="1"/>
  <c r="J3186" i="19"/>
  <c r="G3186" i="19" s="1"/>
  <c r="X3186" i="19" s="1"/>
  <c r="J3145" i="19"/>
  <c r="G3145" i="19" s="1"/>
  <c r="X3145" i="19" s="1"/>
  <c r="J2984" i="19"/>
  <c r="G2984" i="19" s="1"/>
  <c r="X2984" i="19" s="1"/>
  <c r="J3089" i="19"/>
  <c r="G3089" i="19" s="1"/>
  <c r="X3089" i="19" s="1"/>
  <c r="J3201" i="19"/>
  <c r="G3201" i="19" s="1"/>
  <c r="X3201" i="19" s="1"/>
  <c r="J3048" i="19"/>
  <c r="G3048" i="19" s="1"/>
  <c r="X3048" i="19" s="1"/>
  <c r="J3163" i="19"/>
  <c r="G3163" i="19" s="1"/>
  <c r="X3163" i="19" s="1"/>
  <c r="J3035" i="19"/>
  <c r="G3035" i="19" s="1"/>
  <c r="X3035" i="19" s="1"/>
  <c r="J3218" i="19"/>
  <c r="G3218" i="19" s="1"/>
  <c r="X3218" i="19" s="1"/>
  <c r="J3219" i="19"/>
  <c r="G3219" i="19" s="1"/>
  <c r="X3219" i="19" s="1"/>
  <c r="J2929" i="19"/>
  <c r="G2929" i="19" s="1"/>
  <c r="X2929" i="19" s="1"/>
  <c r="J2977" i="19"/>
  <c r="G2977" i="19" s="1"/>
  <c r="X2977" i="19" s="1"/>
  <c r="J3097" i="19"/>
  <c r="G3097" i="19" s="1"/>
  <c r="X3097" i="19" s="1"/>
  <c r="J3000" i="19"/>
  <c r="G3000" i="19" s="1"/>
  <c r="X3000" i="19" s="1"/>
  <c r="J3283" i="19"/>
  <c r="G3283" i="19" s="1"/>
  <c r="X3283" i="19" s="1"/>
  <c r="J3155" i="19"/>
  <c r="G3155" i="19" s="1"/>
  <c r="X3155" i="19" s="1"/>
  <c r="J3027" i="19"/>
  <c r="G3027" i="19" s="1"/>
  <c r="X3027" i="19" s="1"/>
  <c r="J2963" i="19"/>
  <c r="G2963" i="19" s="1"/>
  <c r="X2963" i="19" s="1"/>
  <c r="J3259" i="19"/>
  <c r="G3259" i="19" s="1"/>
  <c r="X3259" i="19" s="1"/>
  <c r="J3131" i="19"/>
  <c r="G3131" i="19" s="1"/>
  <c r="X3131" i="19" s="1"/>
  <c r="J3003" i="19"/>
  <c r="G3003" i="19" s="1"/>
  <c r="X3003" i="19" s="1"/>
  <c r="J3251" i="19"/>
  <c r="G3251" i="19" s="1"/>
  <c r="X3251" i="19" s="1"/>
  <c r="J3123" i="19"/>
  <c r="G3123" i="19" s="1"/>
  <c r="X3123" i="19" s="1"/>
  <c r="J2995" i="19"/>
  <c r="G2995" i="19" s="1"/>
  <c r="X2995" i="19" s="1"/>
  <c r="J3227" i="19"/>
  <c r="G3227" i="19" s="1"/>
  <c r="X3227" i="19" s="1"/>
  <c r="J3074" i="19"/>
  <c r="G3074" i="19" s="1"/>
  <c r="X3074" i="19" s="1"/>
  <c r="J2985" i="19"/>
  <c r="G2985" i="19" s="1"/>
  <c r="X2985" i="19" s="1"/>
  <c r="J3189" i="19"/>
  <c r="G3189" i="19" s="1"/>
  <c r="X3189" i="19" s="1"/>
  <c r="J3224" i="19"/>
  <c r="G3224" i="19" s="1"/>
  <c r="X3224" i="19" s="1"/>
  <c r="J3195" i="19"/>
  <c r="G3195" i="19" s="1"/>
  <c r="X3195" i="19" s="1"/>
  <c r="J3067" i="19"/>
  <c r="G3067" i="19" s="1"/>
  <c r="X3067" i="19" s="1"/>
  <c r="J2939" i="19"/>
  <c r="G2939" i="19" s="1"/>
  <c r="X2939" i="19" s="1"/>
  <c r="J3099" i="19"/>
  <c r="G3099" i="19" s="1"/>
  <c r="X3099" i="19" s="1"/>
  <c r="J2930" i="19"/>
  <c r="G2930" i="19" s="1"/>
  <c r="X2930" i="19" s="1"/>
  <c r="J3125" i="19"/>
  <c r="G3125" i="19" s="1"/>
  <c r="X3125" i="19" s="1"/>
  <c r="J3176" i="19"/>
  <c r="G3176" i="19" s="1"/>
  <c r="X3176" i="19" s="1"/>
  <c r="J3187" i="19"/>
  <c r="G3187" i="19" s="1"/>
  <c r="X3187" i="19" s="1"/>
  <c r="J3059" i="19"/>
  <c r="G3059" i="19" s="1"/>
  <c r="X3059" i="19" s="1"/>
  <c r="J2931" i="19"/>
  <c r="G2931" i="19" s="1"/>
  <c r="X2931" i="19" s="1"/>
  <c r="J2971" i="19"/>
  <c r="G2971" i="19" s="1"/>
  <c r="X2971" i="19" s="1"/>
  <c r="J3091" i="19"/>
  <c r="G3091" i="19" s="1"/>
  <c r="X3091" i="19" s="1"/>
  <c r="J1089" i="19"/>
  <c r="G1089" i="19" s="1"/>
  <c r="X1089" i="19" s="1"/>
  <c r="J1057" i="19"/>
  <c r="G1057" i="19" s="1"/>
  <c r="X1057" i="19" s="1"/>
  <c r="J1025" i="19"/>
  <c r="G1025" i="19" s="1"/>
  <c r="X1025" i="19" s="1"/>
  <c r="J993" i="19"/>
  <c r="G993" i="19" s="1"/>
  <c r="X993" i="19" s="1"/>
  <c r="J961" i="19"/>
  <c r="G961" i="19" s="1"/>
  <c r="X961" i="19" s="1"/>
  <c r="J929" i="19"/>
  <c r="G929" i="19" s="1"/>
  <c r="X929" i="19" s="1"/>
  <c r="J897" i="19"/>
  <c r="G897" i="19" s="1"/>
  <c r="X897" i="19" s="1"/>
  <c r="J865" i="19"/>
  <c r="G865" i="19" s="1"/>
  <c r="X865" i="19" s="1"/>
  <c r="J833" i="19"/>
  <c r="G833" i="19" s="1"/>
  <c r="X833" i="19" s="1"/>
  <c r="J801" i="19"/>
  <c r="G801" i="19" s="1"/>
  <c r="X801" i="19" s="1"/>
  <c r="J769" i="19"/>
  <c r="G769" i="19" s="1"/>
  <c r="X769" i="19" s="1"/>
  <c r="J737" i="19"/>
  <c r="G737" i="19" s="1"/>
  <c r="X737" i="19" s="1"/>
  <c r="J1072" i="19"/>
  <c r="G1072" i="19" s="1"/>
  <c r="X1072" i="19" s="1"/>
  <c r="J1040" i="19"/>
  <c r="G1040" i="19" s="1"/>
  <c r="X1040" i="19" s="1"/>
  <c r="J1008" i="19"/>
  <c r="G1008" i="19" s="1"/>
  <c r="X1008" i="19" s="1"/>
  <c r="J976" i="19"/>
  <c r="G976" i="19" s="1"/>
  <c r="X976" i="19" s="1"/>
  <c r="J944" i="19"/>
  <c r="G944" i="19" s="1"/>
  <c r="X944" i="19" s="1"/>
  <c r="J912" i="19"/>
  <c r="G912" i="19" s="1"/>
  <c r="X912" i="19" s="1"/>
  <c r="J880" i="19"/>
  <c r="G880" i="19" s="1"/>
  <c r="X880" i="19" s="1"/>
  <c r="J848" i="19"/>
  <c r="G848" i="19" s="1"/>
  <c r="X848" i="19" s="1"/>
  <c r="J816" i="19"/>
  <c r="G816" i="19" s="1"/>
  <c r="X816" i="19" s="1"/>
  <c r="J784" i="19"/>
  <c r="G784" i="19" s="1"/>
  <c r="X784" i="19" s="1"/>
  <c r="J752" i="19"/>
  <c r="G752" i="19" s="1"/>
  <c r="X752" i="19" s="1"/>
  <c r="J938" i="19"/>
  <c r="G938" i="19" s="1"/>
  <c r="X938" i="19" s="1"/>
  <c r="J770" i="19"/>
  <c r="G770" i="19" s="1"/>
  <c r="X770" i="19" s="1"/>
  <c r="J1010" i="19"/>
  <c r="G1010" i="19" s="1"/>
  <c r="X1010" i="19" s="1"/>
  <c r="J778" i="19"/>
  <c r="G778" i="19" s="1"/>
  <c r="X778" i="19" s="1"/>
  <c r="J1081" i="19"/>
  <c r="G1081" i="19" s="1"/>
  <c r="X1081" i="19" s="1"/>
  <c r="J1049" i="19"/>
  <c r="G1049" i="19" s="1"/>
  <c r="X1049" i="19" s="1"/>
  <c r="J1017" i="19"/>
  <c r="G1017" i="19" s="1"/>
  <c r="X1017" i="19" s="1"/>
  <c r="J985" i="19"/>
  <c r="G985" i="19" s="1"/>
  <c r="X985" i="19" s="1"/>
  <c r="J953" i="19"/>
  <c r="G953" i="19" s="1"/>
  <c r="X953" i="19" s="1"/>
  <c r="J921" i="19"/>
  <c r="G921" i="19" s="1"/>
  <c r="X921" i="19" s="1"/>
  <c r="J889" i="19"/>
  <c r="G889" i="19" s="1"/>
  <c r="X889" i="19" s="1"/>
  <c r="J857" i="19"/>
  <c r="G857" i="19" s="1"/>
  <c r="X857" i="19" s="1"/>
  <c r="J825" i="19"/>
  <c r="G825" i="19" s="1"/>
  <c r="X825" i="19" s="1"/>
  <c r="J793" i="19"/>
  <c r="G793" i="19" s="1"/>
  <c r="X793" i="19" s="1"/>
  <c r="J761" i="19"/>
  <c r="G761" i="19" s="1"/>
  <c r="X761" i="19" s="1"/>
  <c r="J1096" i="19"/>
  <c r="G1096" i="19" s="1"/>
  <c r="X1096" i="19" s="1"/>
  <c r="J1064" i="19"/>
  <c r="G1064" i="19" s="1"/>
  <c r="X1064" i="19" s="1"/>
  <c r="J1032" i="19"/>
  <c r="G1032" i="19" s="1"/>
  <c r="X1032" i="19" s="1"/>
  <c r="J1000" i="19"/>
  <c r="G1000" i="19" s="1"/>
  <c r="X1000" i="19" s="1"/>
  <c r="J968" i="19"/>
  <c r="G968" i="19" s="1"/>
  <c r="X968" i="19" s="1"/>
  <c r="J936" i="19"/>
  <c r="G936" i="19" s="1"/>
  <c r="X936" i="19" s="1"/>
  <c r="J904" i="19"/>
  <c r="G904" i="19" s="1"/>
  <c r="X904" i="19" s="1"/>
  <c r="J872" i="19"/>
  <c r="G872" i="19" s="1"/>
  <c r="X872" i="19" s="1"/>
  <c r="J840" i="19"/>
  <c r="G840" i="19" s="1"/>
  <c r="X840" i="19" s="1"/>
  <c r="J808" i="19"/>
  <c r="G808" i="19" s="1"/>
  <c r="X808" i="19" s="1"/>
  <c r="J776" i="19"/>
  <c r="G776" i="19" s="1"/>
  <c r="X776" i="19" s="1"/>
  <c r="J744" i="19"/>
  <c r="G744" i="19" s="1"/>
  <c r="X744" i="19" s="1"/>
  <c r="J1058" i="19"/>
  <c r="G1058" i="19" s="1"/>
  <c r="X1058" i="19" s="1"/>
  <c r="J906" i="19"/>
  <c r="G906" i="19" s="1"/>
  <c r="X906" i="19" s="1"/>
  <c r="J954" i="19"/>
  <c r="G954" i="19" s="1"/>
  <c r="X954" i="19" s="1"/>
  <c r="J1097" i="19"/>
  <c r="G1097" i="19" s="1"/>
  <c r="X1097" i="19" s="1"/>
  <c r="J1065" i="19"/>
  <c r="G1065" i="19" s="1"/>
  <c r="X1065" i="19" s="1"/>
  <c r="J1033" i="19"/>
  <c r="G1033" i="19" s="1"/>
  <c r="X1033" i="19" s="1"/>
  <c r="J1001" i="19"/>
  <c r="G1001" i="19" s="1"/>
  <c r="X1001" i="19" s="1"/>
  <c r="J969" i="19"/>
  <c r="G969" i="19" s="1"/>
  <c r="X969" i="19" s="1"/>
  <c r="J937" i="19"/>
  <c r="G937" i="19" s="1"/>
  <c r="X937" i="19" s="1"/>
  <c r="J905" i="19"/>
  <c r="G905" i="19" s="1"/>
  <c r="X905" i="19" s="1"/>
  <c r="J873" i="19"/>
  <c r="G873" i="19" s="1"/>
  <c r="X873" i="19" s="1"/>
  <c r="J841" i="19"/>
  <c r="G841" i="19" s="1"/>
  <c r="X841" i="19" s="1"/>
  <c r="J809" i="19"/>
  <c r="G809" i="19" s="1"/>
  <c r="X809" i="19" s="1"/>
  <c r="J777" i="19"/>
  <c r="G777" i="19" s="1"/>
  <c r="X777" i="19" s="1"/>
  <c r="J745" i="19"/>
  <c r="G745" i="19" s="1"/>
  <c r="X745" i="19" s="1"/>
  <c r="J1080" i="19"/>
  <c r="G1080" i="19" s="1"/>
  <c r="X1080" i="19" s="1"/>
  <c r="J1048" i="19"/>
  <c r="G1048" i="19" s="1"/>
  <c r="X1048" i="19" s="1"/>
  <c r="J1016" i="19"/>
  <c r="G1016" i="19" s="1"/>
  <c r="X1016" i="19" s="1"/>
  <c r="J984" i="19"/>
  <c r="G984" i="19" s="1"/>
  <c r="X984" i="19" s="1"/>
  <c r="J952" i="19"/>
  <c r="G952" i="19" s="1"/>
  <c r="X952" i="19" s="1"/>
  <c r="J920" i="19"/>
  <c r="G920" i="19" s="1"/>
  <c r="X920" i="19" s="1"/>
  <c r="J888" i="19"/>
  <c r="G888" i="19" s="1"/>
  <c r="X888" i="19" s="1"/>
  <c r="J856" i="19"/>
  <c r="G856" i="19" s="1"/>
  <c r="X856" i="19" s="1"/>
  <c r="J824" i="19"/>
  <c r="G824" i="19" s="1"/>
  <c r="X824" i="19" s="1"/>
  <c r="J792" i="19"/>
  <c r="G792" i="19" s="1"/>
  <c r="X792" i="19" s="1"/>
  <c r="J760" i="19"/>
  <c r="G760" i="19" s="1"/>
  <c r="X760" i="19" s="1"/>
  <c r="J978" i="19"/>
  <c r="G978" i="19" s="1"/>
  <c r="X978" i="19" s="1"/>
  <c r="J810" i="19"/>
  <c r="G810" i="19" s="1"/>
  <c r="X810" i="19" s="1"/>
  <c r="J1074" i="19"/>
  <c r="G1074" i="19" s="1"/>
  <c r="X1074" i="19" s="1"/>
  <c r="J834" i="19"/>
  <c r="G834" i="19" s="1"/>
  <c r="X834" i="19" s="1"/>
  <c r="J1041" i="19"/>
  <c r="G1041" i="19" s="1"/>
  <c r="X1041" i="19" s="1"/>
  <c r="J913" i="19"/>
  <c r="G913" i="19" s="1"/>
  <c r="X913" i="19" s="1"/>
  <c r="J785" i="19"/>
  <c r="G785" i="19" s="1"/>
  <c r="X785" i="19" s="1"/>
  <c r="J1088" i="19"/>
  <c r="G1088" i="19" s="1"/>
  <c r="X1088" i="19" s="1"/>
  <c r="J960" i="19"/>
  <c r="G960" i="19" s="1"/>
  <c r="X960" i="19" s="1"/>
  <c r="J832" i="19"/>
  <c r="G832" i="19" s="1"/>
  <c r="X832" i="19" s="1"/>
  <c r="J994" i="19"/>
  <c r="G994" i="19" s="1"/>
  <c r="X994" i="19" s="1"/>
  <c r="J826" i="19"/>
  <c r="G826" i="19" s="1"/>
  <c r="X826" i="19" s="1"/>
  <c r="J1070" i="19"/>
  <c r="G1070" i="19" s="1"/>
  <c r="X1070" i="19" s="1"/>
  <c r="J1038" i="19"/>
  <c r="G1038" i="19" s="1"/>
  <c r="X1038" i="19" s="1"/>
  <c r="J1006" i="19"/>
  <c r="G1006" i="19" s="1"/>
  <c r="X1006" i="19" s="1"/>
  <c r="J974" i="19"/>
  <c r="G974" i="19" s="1"/>
  <c r="X974" i="19" s="1"/>
  <c r="J942" i="19"/>
  <c r="G942" i="19" s="1"/>
  <c r="X942" i="19" s="1"/>
  <c r="J910" i="19"/>
  <c r="G910" i="19" s="1"/>
  <c r="X910" i="19" s="1"/>
  <c r="J878" i="19"/>
  <c r="G878" i="19" s="1"/>
  <c r="X878" i="19" s="1"/>
  <c r="J846" i="19"/>
  <c r="G846" i="19" s="1"/>
  <c r="X846" i="19" s="1"/>
  <c r="J814" i="19"/>
  <c r="G814" i="19" s="1"/>
  <c r="X814" i="19" s="1"/>
  <c r="J782" i="19"/>
  <c r="G782" i="19" s="1"/>
  <c r="X782" i="19" s="1"/>
  <c r="J1026" i="19"/>
  <c r="G1026" i="19" s="1"/>
  <c r="X1026" i="19" s="1"/>
  <c r="J1095" i="19"/>
  <c r="G1095" i="19" s="1"/>
  <c r="X1095" i="19" s="1"/>
  <c r="J1063" i="19"/>
  <c r="G1063" i="19" s="1"/>
  <c r="X1063" i="19" s="1"/>
  <c r="J1031" i="19"/>
  <c r="G1031" i="19" s="1"/>
  <c r="X1031" i="19" s="1"/>
  <c r="J999" i="19"/>
  <c r="G999" i="19" s="1"/>
  <c r="X999" i="19" s="1"/>
  <c r="J967" i="19"/>
  <c r="G967" i="19" s="1"/>
  <c r="X967" i="19" s="1"/>
  <c r="J935" i="19"/>
  <c r="G935" i="19" s="1"/>
  <c r="X935" i="19" s="1"/>
  <c r="J903" i="19"/>
  <c r="G903" i="19" s="1"/>
  <c r="X903" i="19" s="1"/>
  <c r="J871" i="19"/>
  <c r="G871" i="19" s="1"/>
  <c r="X871" i="19" s="1"/>
  <c r="J839" i="19"/>
  <c r="G839" i="19" s="1"/>
  <c r="X839" i="19" s="1"/>
  <c r="J807" i="19"/>
  <c r="G807" i="19" s="1"/>
  <c r="X807" i="19" s="1"/>
  <c r="J775" i="19"/>
  <c r="G775" i="19" s="1"/>
  <c r="X775" i="19" s="1"/>
  <c r="J743" i="19"/>
  <c r="G743" i="19" s="1"/>
  <c r="X743" i="19" s="1"/>
  <c r="J1002" i="19"/>
  <c r="G1002" i="19" s="1"/>
  <c r="X1002" i="19" s="1"/>
  <c r="J842" i="19"/>
  <c r="G842" i="19" s="1"/>
  <c r="X842" i="19" s="1"/>
  <c r="J1077" i="19"/>
  <c r="G1077" i="19" s="1"/>
  <c r="X1077" i="19" s="1"/>
  <c r="J1045" i="19"/>
  <c r="G1045" i="19" s="1"/>
  <c r="X1045" i="19" s="1"/>
  <c r="J1013" i="19"/>
  <c r="G1013" i="19" s="1"/>
  <c r="X1013" i="19" s="1"/>
  <c r="J981" i="19"/>
  <c r="G981" i="19" s="1"/>
  <c r="X981" i="19" s="1"/>
  <c r="J949" i="19"/>
  <c r="G949" i="19" s="1"/>
  <c r="X949" i="19" s="1"/>
  <c r="J917" i="19"/>
  <c r="G917" i="19" s="1"/>
  <c r="X917" i="19" s="1"/>
  <c r="J1009" i="19"/>
  <c r="G1009" i="19" s="1"/>
  <c r="X1009" i="19" s="1"/>
  <c r="J881" i="19"/>
  <c r="G881" i="19" s="1"/>
  <c r="X881" i="19" s="1"/>
  <c r="J753" i="19"/>
  <c r="G753" i="19" s="1"/>
  <c r="X753" i="19" s="1"/>
  <c r="J1056" i="19"/>
  <c r="G1056" i="19" s="1"/>
  <c r="X1056" i="19" s="1"/>
  <c r="J928" i="19"/>
  <c r="G928" i="19" s="1"/>
  <c r="X928" i="19" s="1"/>
  <c r="J800" i="19"/>
  <c r="G800" i="19" s="1"/>
  <c r="X800" i="19" s="1"/>
  <c r="J962" i="19"/>
  <c r="G962" i="19" s="1"/>
  <c r="X962" i="19" s="1"/>
  <c r="J786" i="19"/>
  <c r="G786" i="19" s="1"/>
  <c r="X786" i="19" s="1"/>
  <c r="J1094" i="19"/>
  <c r="G1094" i="19" s="1"/>
  <c r="X1094" i="19" s="1"/>
  <c r="J1062" i="19"/>
  <c r="G1062" i="19" s="1"/>
  <c r="X1062" i="19" s="1"/>
  <c r="J1030" i="19"/>
  <c r="G1030" i="19" s="1"/>
  <c r="X1030" i="19" s="1"/>
  <c r="J998" i="19"/>
  <c r="G998" i="19" s="1"/>
  <c r="X998" i="19" s="1"/>
  <c r="J966" i="19"/>
  <c r="G966" i="19" s="1"/>
  <c r="X966" i="19" s="1"/>
  <c r="J934" i="19"/>
  <c r="G934" i="19" s="1"/>
  <c r="X934" i="19" s="1"/>
  <c r="J902" i="19"/>
  <c r="G902" i="19" s="1"/>
  <c r="X902" i="19" s="1"/>
  <c r="J870" i="19"/>
  <c r="G870" i="19" s="1"/>
  <c r="X870" i="19" s="1"/>
  <c r="J838" i="19"/>
  <c r="G838" i="19" s="1"/>
  <c r="X838" i="19" s="1"/>
  <c r="J806" i="19"/>
  <c r="G806" i="19" s="1"/>
  <c r="X806" i="19" s="1"/>
  <c r="J774" i="19"/>
  <c r="G774" i="19" s="1"/>
  <c r="X774" i="19" s="1"/>
  <c r="J858" i="19"/>
  <c r="G858" i="19" s="1"/>
  <c r="X858" i="19" s="1"/>
  <c r="J890" i="19"/>
  <c r="G890" i="19" s="1"/>
  <c r="X890" i="19" s="1"/>
  <c r="J1087" i="19"/>
  <c r="G1087" i="19" s="1"/>
  <c r="X1087" i="19" s="1"/>
  <c r="J1055" i="19"/>
  <c r="G1055" i="19" s="1"/>
  <c r="X1055" i="19" s="1"/>
  <c r="J1023" i="19"/>
  <c r="G1023" i="19" s="1"/>
  <c r="X1023" i="19" s="1"/>
  <c r="J991" i="19"/>
  <c r="G991" i="19" s="1"/>
  <c r="X991" i="19" s="1"/>
  <c r="J959" i="19"/>
  <c r="G959" i="19" s="1"/>
  <c r="X959" i="19" s="1"/>
  <c r="J927" i="19"/>
  <c r="G927" i="19" s="1"/>
  <c r="X927" i="19" s="1"/>
  <c r="J895" i="19"/>
  <c r="G895" i="19" s="1"/>
  <c r="X895" i="19" s="1"/>
  <c r="J863" i="19"/>
  <c r="G863" i="19" s="1"/>
  <c r="X863" i="19" s="1"/>
  <c r="J831" i="19"/>
  <c r="G831" i="19" s="1"/>
  <c r="X831" i="19" s="1"/>
  <c r="J799" i="19"/>
  <c r="G799" i="19" s="1"/>
  <c r="X799" i="19" s="1"/>
  <c r="J767" i="19"/>
  <c r="G767" i="19" s="1"/>
  <c r="X767" i="19" s="1"/>
  <c r="J735" i="19"/>
  <c r="G735" i="19" s="1"/>
  <c r="X735" i="19" s="1"/>
  <c r="J970" i="19"/>
  <c r="G970" i="19" s="1"/>
  <c r="X970" i="19" s="1"/>
  <c r="J794" i="19"/>
  <c r="G794" i="19" s="1"/>
  <c r="X794" i="19" s="1"/>
  <c r="J1069" i="19"/>
  <c r="G1069" i="19" s="1"/>
  <c r="X1069" i="19" s="1"/>
  <c r="J1037" i="19"/>
  <c r="G1037" i="19" s="1"/>
  <c r="X1037" i="19" s="1"/>
  <c r="J1005" i="19"/>
  <c r="G1005" i="19" s="1"/>
  <c r="X1005" i="19" s="1"/>
  <c r="J973" i="19"/>
  <c r="G973" i="19" s="1"/>
  <c r="X973" i="19" s="1"/>
  <c r="J941" i="19"/>
  <c r="G941" i="19" s="1"/>
  <c r="X941" i="19" s="1"/>
  <c r="J909" i="19"/>
  <c r="G909" i="19" s="1"/>
  <c r="X909" i="19" s="1"/>
  <c r="J877" i="19"/>
  <c r="G877" i="19" s="1"/>
  <c r="X877" i="19" s="1"/>
  <c r="J845" i="19"/>
  <c r="G845" i="19" s="1"/>
  <c r="X845" i="19" s="1"/>
  <c r="J813" i="19"/>
  <c r="G813" i="19" s="1"/>
  <c r="X813" i="19" s="1"/>
  <c r="J1073" i="19"/>
  <c r="G1073" i="19" s="1"/>
  <c r="X1073" i="19" s="1"/>
  <c r="J945" i="19"/>
  <c r="G945" i="19" s="1"/>
  <c r="X945" i="19" s="1"/>
  <c r="J817" i="19"/>
  <c r="G817" i="19" s="1"/>
  <c r="X817" i="19" s="1"/>
  <c r="J992" i="19"/>
  <c r="G992" i="19" s="1"/>
  <c r="X992" i="19" s="1"/>
  <c r="J864" i="19"/>
  <c r="G864" i="19" s="1"/>
  <c r="X864" i="19" s="1"/>
  <c r="J736" i="19"/>
  <c r="G736" i="19" s="1"/>
  <c r="X736" i="19" s="1"/>
  <c r="J1042" i="19"/>
  <c r="G1042" i="19" s="1"/>
  <c r="X1042" i="19" s="1"/>
  <c r="J866" i="19"/>
  <c r="G866" i="19" s="1"/>
  <c r="X866" i="19" s="1"/>
  <c r="J1078" i="19"/>
  <c r="G1078" i="19" s="1"/>
  <c r="X1078" i="19" s="1"/>
  <c r="J1046" i="19"/>
  <c r="G1046" i="19" s="1"/>
  <c r="X1046" i="19" s="1"/>
  <c r="J1014" i="19"/>
  <c r="G1014" i="19" s="1"/>
  <c r="X1014" i="19" s="1"/>
  <c r="J982" i="19"/>
  <c r="G982" i="19" s="1"/>
  <c r="X982" i="19" s="1"/>
  <c r="J950" i="19"/>
  <c r="G950" i="19" s="1"/>
  <c r="X950" i="19" s="1"/>
  <c r="J918" i="19"/>
  <c r="G918" i="19" s="1"/>
  <c r="X918" i="19" s="1"/>
  <c r="J886" i="19"/>
  <c r="G886" i="19" s="1"/>
  <c r="X886" i="19" s="1"/>
  <c r="J854" i="19"/>
  <c r="G854" i="19" s="1"/>
  <c r="X854" i="19" s="1"/>
  <c r="J822" i="19"/>
  <c r="G822" i="19" s="1"/>
  <c r="X822" i="19" s="1"/>
  <c r="J790" i="19"/>
  <c r="G790" i="19" s="1"/>
  <c r="X790" i="19" s="1"/>
  <c r="J1071" i="19"/>
  <c r="G1071" i="19" s="1"/>
  <c r="X1071" i="19" s="1"/>
  <c r="J1039" i="19"/>
  <c r="G1039" i="19" s="1"/>
  <c r="X1039" i="19" s="1"/>
  <c r="J1007" i="19"/>
  <c r="G1007" i="19" s="1"/>
  <c r="X1007" i="19" s="1"/>
  <c r="J975" i="19"/>
  <c r="G975" i="19" s="1"/>
  <c r="X975" i="19" s="1"/>
  <c r="J943" i="19"/>
  <c r="G943" i="19" s="1"/>
  <c r="X943" i="19" s="1"/>
  <c r="J911" i="19"/>
  <c r="G911" i="19" s="1"/>
  <c r="X911" i="19" s="1"/>
  <c r="J879" i="19"/>
  <c r="G879" i="19" s="1"/>
  <c r="X879" i="19" s="1"/>
  <c r="J847" i="19"/>
  <c r="G847" i="19" s="1"/>
  <c r="X847" i="19" s="1"/>
  <c r="J815" i="19"/>
  <c r="G815" i="19" s="1"/>
  <c r="X815" i="19" s="1"/>
  <c r="J783" i="19"/>
  <c r="G783" i="19" s="1"/>
  <c r="X783" i="19" s="1"/>
  <c r="J751" i="19"/>
  <c r="G751" i="19" s="1"/>
  <c r="X751" i="19" s="1"/>
  <c r="J1050" i="19"/>
  <c r="G1050" i="19" s="1"/>
  <c r="X1050" i="19" s="1"/>
  <c r="J882" i="19"/>
  <c r="G882" i="19" s="1"/>
  <c r="X882" i="19" s="1"/>
  <c r="J1085" i="19"/>
  <c r="G1085" i="19" s="1"/>
  <c r="X1085" i="19" s="1"/>
  <c r="J1053" i="19"/>
  <c r="G1053" i="19" s="1"/>
  <c r="X1053" i="19" s="1"/>
  <c r="J1021" i="19"/>
  <c r="G1021" i="19" s="1"/>
  <c r="X1021" i="19" s="1"/>
  <c r="J989" i="19"/>
  <c r="G989" i="19" s="1"/>
  <c r="X989" i="19" s="1"/>
  <c r="J957" i="19"/>
  <c r="G957" i="19" s="1"/>
  <c r="X957" i="19" s="1"/>
  <c r="J925" i="19"/>
  <c r="G925" i="19" s="1"/>
  <c r="X925" i="19" s="1"/>
  <c r="J893" i="19"/>
  <c r="G893" i="19" s="1"/>
  <c r="X893" i="19" s="1"/>
  <c r="J861" i="19"/>
  <c r="G861" i="19" s="1"/>
  <c r="X861" i="19" s="1"/>
  <c r="J829" i="19"/>
  <c r="G829" i="19" s="1"/>
  <c r="X829" i="19" s="1"/>
  <c r="J977" i="19"/>
  <c r="G977" i="19" s="1"/>
  <c r="X977" i="19" s="1"/>
  <c r="J768" i="19"/>
  <c r="G768" i="19" s="1"/>
  <c r="X768" i="19" s="1"/>
  <c r="J738" i="19"/>
  <c r="G738" i="19" s="1"/>
  <c r="X738" i="19" s="1"/>
  <c r="J1054" i="19"/>
  <c r="G1054" i="19" s="1"/>
  <c r="X1054" i="19" s="1"/>
  <c r="J926" i="19"/>
  <c r="G926" i="19" s="1"/>
  <c r="X926" i="19" s="1"/>
  <c r="J798" i="19"/>
  <c r="G798" i="19" s="1"/>
  <c r="X798" i="19" s="1"/>
  <c r="J821" i="19"/>
  <c r="G821" i="19" s="1"/>
  <c r="X821" i="19" s="1"/>
  <c r="J773" i="19"/>
  <c r="G773" i="19" s="1"/>
  <c r="X773" i="19" s="1"/>
  <c r="J733" i="19"/>
  <c r="G733" i="19" s="1"/>
  <c r="X733" i="19" s="1"/>
  <c r="J874" i="19"/>
  <c r="G874" i="19" s="1"/>
  <c r="X874" i="19" s="1"/>
  <c r="J788" i="19"/>
  <c r="G788" i="19" s="1"/>
  <c r="X788" i="19" s="1"/>
  <c r="J756" i="19"/>
  <c r="G756" i="19" s="1"/>
  <c r="X756" i="19" s="1"/>
  <c r="J995" i="19"/>
  <c r="G995" i="19" s="1"/>
  <c r="X995" i="19" s="1"/>
  <c r="J963" i="19"/>
  <c r="G963" i="19" s="1"/>
  <c r="X963" i="19" s="1"/>
  <c r="J859" i="19"/>
  <c r="G859" i="19" s="1"/>
  <c r="X859" i="19" s="1"/>
  <c r="J827" i="19"/>
  <c r="G827" i="19" s="1"/>
  <c r="X827" i="19" s="1"/>
  <c r="J755" i="19"/>
  <c r="G755" i="19" s="1"/>
  <c r="X755" i="19" s="1"/>
  <c r="J983" i="19"/>
  <c r="G983" i="19" s="1"/>
  <c r="X983" i="19" s="1"/>
  <c r="J855" i="19"/>
  <c r="G855" i="19" s="1"/>
  <c r="X855" i="19" s="1"/>
  <c r="J1029" i="19"/>
  <c r="G1029" i="19" s="1"/>
  <c r="X1029" i="19" s="1"/>
  <c r="J901" i="19"/>
  <c r="G901" i="19" s="1"/>
  <c r="X901" i="19" s="1"/>
  <c r="J765" i="19"/>
  <c r="G765" i="19" s="1"/>
  <c r="X765" i="19" s="1"/>
  <c r="J1076" i="19"/>
  <c r="G1076" i="19" s="1"/>
  <c r="X1076" i="19" s="1"/>
  <c r="J1044" i="19"/>
  <c r="G1044" i="19" s="1"/>
  <c r="X1044" i="19" s="1"/>
  <c r="J1012" i="19"/>
  <c r="G1012" i="19" s="1"/>
  <c r="X1012" i="19" s="1"/>
  <c r="J980" i="19"/>
  <c r="G980" i="19" s="1"/>
  <c r="X980" i="19" s="1"/>
  <c r="J948" i="19"/>
  <c r="G948" i="19" s="1"/>
  <c r="X948" i="19" s="1"/>
  <c r="J916" i="19"/>
  <c r="G916" i="19" s="1"/>
  <c r="X916" i="19" s="1"/>
  <c r="J884" i="19"/>
  <c r="G884" i="19" s="1"/>
  <c r="X884" i="19" s="1"/>
  <c r="J852" i="19"/>
  <c r="G852" i="19" s="1"/>
  <c r="X852" i="19" s="1"/>
  <c r="J820" i="19"/>
  <c r="G820" i="19" s="1"/>
  <c r="X820" i="19" s="1"/>
  <c r="J946" i="19"/>
  <c r="G946" i="19" s="1"/>
  <c r="X946" i="19" s="1"/>
  <c r="J762" i="19"/>
  <c r="G762" i="19" s="1"/>
  <c r="X762" i="19" s="1"/>
  <c r="J849" i="19"/>
  <c r="G849" i="19" s="1"/>
  <c r="X849" i="19" s="1"/>
  <c r="J1022" i="19"/>
  <c r="G1022" i="19" s="1"/>
  <c r="X1022" i="19" s="1"/>
  <c r="J894" i="19"/>
  <c r="G894" i="19" s="1"/>
  <c r="X894" i="19" s="1"/>
  <c r="J766" i="19"/>
  <c r="G766" i="19" s="1"/>
  <c r="X766" i="19" s="1"/>
  <c r="J885" i="19"/>
  <c r="G885" i="19" s="1"/>
  <c r="X885" i="19" s="1"/>
  <c r="J805" i="19"/>
  <c r="G805" i="19" s="1"/>
  <c r="X805" i="19" s="1"/>
  <c r="J1082" i="19"/>
  <c r="G1082" i="19" s="1"/>
  <c r="X1082" i="19" s="1"/>
  <c r="J818" i="19"/>
  <c r="G818" i="19" s="1"/>
  <c r="X818" i="19" s="1"/>
  <c r="J780" i="19"/>
  <c r="G780" i="19" s="1"/>
  <c r="X780" i="19" s="1"/>
  <c r="J1091" i="19"/>
  <c r="G1091" i="19" s="1"/>
  <c r="X1091" i="19" s="1"/>
  <c r="J987" i="19"/>
  <c r="G987" i="19" s="1"/>
  <c r="X987" i="19" s="1"/>
  <c r="J955" i="19"/>
  <c r="G955" i="19" s="1"/>
  <c r="X955" i="19" s="1"/>
  <c r="J883" i="19"/>
  <c r="G883" i="19" s="1"/>
  <c r="X883" i="19" s="1"/>
  <c r="J851" i="19"/>
  <c r="G851" i="19" s="1"/>
  <c r="X851" i="19" s="1"/>
  <c r="J747" i="19"/>
  <c r="G747" i="19" s="1"/>
  <c r="X747" i="19" s="1"/>
  <c r="J1079" i="19"/>
  <c r="G1079" i="19" s="1"/>
  <c r="X1079" i="19" s="1"/>
  <c r="J951" i="19"/>
  <c r="G951" i="19" s="1"/>
  <c r="X951" i="19" s="1"/>
  <c r="J823" i="19"/>
  <c r="G823" i="19" s="1"/>
  <c r="X823" i="19" s="1"/>
  <c r="J997" i="19"/>
  <c r="G997" i="19" s="1"/>
  <c r="X997" i="19" s="1"/>
  <c r="J797" i="19"/>
  <c r="G797" i="19" s="1"/>
  <c r="X797" i="19" s="1"/>
  <c r="J757" i="19"/>
  <c r="G757" i="19" s="1"/>
  <c r="X757" i="19" s="1"/>
  <c r="J1068" i="19"/>
  <c r="G1068" i="19" s="1"/>
  <c r="X1068" i="19" s="1"/>
  <c r="J1036" i="19"/>
  <c r="G1036" i="19" s="1"/>
  <c r="X1036" i="19" s="1"/>
  <c r="J1004" i="19"/>
  <c r="G1004" i="19" s="1"/>
  <c r="X1004" i="19" s="1"/>
  <c r="J972" i="19"/>
  <c r="G972" i="19" s="1"/>
  <c r="X972" i="19" s="1"/>
  <c r="J940" i="19"/>
  <c r="G940" i="19" s="1"/>
  <c r="X940" i="19" s="1"/>
  <c r="J908" i="19"/>
  <c r="G908" i="19" s="1"/>
  <c r="X908" i="19" s="1"/>
  <c r="J876" i="19"/>
  <c r="G876" i="19" s="1"/>
  <c r="X876" i="19" s="1"/>
  <c r="J844" i="19"/>
  <c r="G844" i="19" s="1"/>
  <c r="X844" i="19" s="1"/>
  <c r="J812" i="19"/>
  <c r="G812" i="19" s="1"/>
  <c r="X812" i="19" s="1"/>
  <c r="J1066" i="19"/>
  <c r="G1066" i="19" s="1"/>
  <c r="X1066" i="19" s="1"/>
  <c r="J898" i="19"/>
  <c r="G898" i="19" s="1"/>
  <c r="X898" i="19" s="1"/>
  <c r="J1051" i="19"/>
  <c r="G1051" i="19" s="1"/>
  <c r="X1051" i="19" s="1"/>
  <c r="J1019" i="19"/>
  <c r="G1019" i="19" s="1"/>
  <c r="X1019" i="19" s="1"/>
  <c r="J947" i="19"/>
  <c r="G947" i="19" s="1"/>
  <c r="X947" i="19" s="1"/>
  <c r="J915" i="19"/>
  <c r="G915" i="19" s="1"/>
  <c r="X915" i="19" s="1"/>
  <c r="J811" i="19"/>
  <c r="G811" i="19" s="1"/>
  <c r="X811" i="19" s="1"/>
  <c r="J779" i="19"/>
  <c r="G779" i="19" s="1"/>
  <c r="X779" i="19" s="1"/>
  <c r="J1024" i="19"/>
  <c r="G1024" i="19" s="1"/>
  <c r="X1024" i="19" s="1"/>
  <c r="J1090" i="19"/>
  <c r="G1090" i="19" s="1"/>
  <c r="X1090" i="19" s="1"/>
  <c r="J990" i="19"/>
  <c r="G990" i="19" s="1"/>
  <c r="X990" i="19" s="1"/>
  <c r="J862" i="19"/>
  <c r="G862" i="19" s="1"/>
  <c r="X862" i="19" s="1"/>
  <c r="J869" i="19"/>
  <c r="G869" i="19" s="1"/>
  <c r="X869" i="19" s="1"/>
  <c r="J1018" i="19"/>
  <c r="G1018" i="19" s="1"/>
  <c r="X1018" i="19" s="1"/>
  <c r="J746" i="19"/>
  <c r="G746" i="19" s="1"/>
  <c r="X746" i="19" s="1"/>
  <c r="J772" i="19"/>
  <c r="G772" i="19" s="1"/>
  <c r="X772" i="19" s="1"/>
  <c r="J1083" i="19"/>
  <c r="G1083" i="19" s="1"/>
  <c r="X1083" i="19" s="1"/>
  <c r="J1011" i="19"/>
  <c r="G1011" i="19" s="1"/>
  <c r="X1011" i="19" s="1"/>
  <c r="J979" i="19"/>
  <c r="G979" i="19" s="1"/>
  <c r="X979" i="19" s="1"/>
  <c r="J875" i="19"/>
  <c r="G875" i="19" s="1"/>
  <c r="X875" i="19" s="1"/>
  <c r="J843" i="19"/>
  <c r="G843" i="19" s="1"/>
  <c r="X843" i="19" s="1"/>
  <c r="J739" i="19"/>
  <c r="G739" i="19" s="1"/>
  <c r="X739" i="19" s="1"/>
  <c r="J896" i="19"/>
  <c r="G896" i="19" s="1"/>
  <c r="X896" i="19" s="1"/>
  <c r="J914" i="19"/>
  <c r="G914" i="19" s="1"/>
  <c r="X914" i="19" s="1"/>
  <c r="J1086" i="19"/>
  <c r="G1086" i="19" s="1"/>
  <c r="X1086" i="19" s="1"/>
  <c r="J958" i="19"/>
  <c r="G958" i="19" s="1"/>
  <c r="X958" i="19" s="1"/>
  <c r="J830" i="19"/>
  <c r="G830" i="19" s="1"/>
  <c r="X830" i="19" s="1"/>
  <c r="J781" i="19"/>
  <c r="G781" i="19" s="1"/>
  <c r="X781" i="19" s="1"/>
  <c r="J930" i="19"/>
  <c r="G930" i="19" s="1"/>
  <c r="X930" i="19" s="1"/>
  <c r="J764" i="19"/>
  <c r="G764" i="19" s="1"/>
  <c r="X764" i="19" s="1"/>
  <c r="J1003" i="19"/>
  <c r="G1003" i="19" s="1"/>
  <c r="X1003" i="19" s="1"/>
  <c r="J971" i="19"/>
  <c r="G971" i="19" s="1"/>
  <c r="X971" i="19" s="1"/>
  <c r="J867" i="19"/>
  <c r="G867" i="19" s="1"/>
  <c r="X867" i="19" s="1"/>
  <c r="J835" i="19"/>
  <c r="G835" i="19" s="1"/>
  <c r="X835" i="19" s="1"/>
  <c r="J853" i="19"/>
  <c r="G853" i="19" s="1"/>
  <c r="X853" i="19" s="1"/>
  <c r="J996" i="19"/>
  <c r="G996" i="19" s="1"/>
  <c r="X996" i="19" s="1"/>
  <c r="J868" i="19"/>
  <c r="G868" i="19" s="1"/>
  <c r="X868" i="19" s="1"/>
  <c r="J1034" i="19"/>
  <c r="G1034" i="19" s="1"/>
  <c r="X1034" i="19" s="1"/>
  <c r="J1043" i="19"/>
  <c r="G1043" i="19" s="1"/>
  <c r="X1043" i="19" s="1"/>
  <c r="J771" i="19"/>
  <c r="G771" i="19" s="1"/>
  <c r="X771" i="19" s="1"/>
  <c r="J758" i="19"/>
  <c r="G758" i="19" s="1"/>
  <c r="X758" i="19" s="1"/>
  <c r="J922" i="19"/>
  <c r="G922" i="19" s="1"/>
  <c r="X922" i="19" s="1"/>
  <c r="J1093" i="19"/>
  <c r="G1093" i="19" s="1"/>
  <c r="X1093" i="19" s="1"/>
  <c r="J932" i="19"/>
  <c r="G932" i="19" s="1"/>
  <c r="X932" i="19" s="1"/>
  <c r="J819" i="19"/>
  <c r="G819" i="19" s="1"/>
  <c r="X819" i="19" s="1"/>
  <c r="J899" i="19"/>
  <c r="G899" i="19" s="1"/>
  <c r="X899" i="19" s="1"/>
  <c r="J837" i="19"/>
  <c r="G837" i="19" s="1"/>
  <c r="X837" i="19" s="1"/>
  <c r="J988" i="19"/>
  <c r="G988" i="19" s="1"/>
  <c r="X988" i="19" s="1"/>
  <c r="J860" i="19"/>
  <c r="G860" i="19" s="1"/>
  <c r="X860" i="19" s="1"/>
  <c r="J986" i="19"/>
  <c r="G986" i="19" s="1"/>
  <c r="X986" i="19" s="1"/>
  <c r="J1035" i="19"/>
  <c r="G1035" i="19" s="1"/>
  <c r="X1035" i="19" s="1"/>
  <c r="J939" i="19"/>
  <c r="G939" i="19" s="1"/>
  <c r="X939" i="19" s="1"/>
  <c r="J763" i="19"/>
  <c r="G763" i="19" s="1"/>
  <c r="X763" i="19" s="1"/>
  <c r="J740" i="19"/>
  <c r="G740" i="19" s="1"/>
  <c r="X740" i="19" s="1"/>
  <c r="J887" i="19"/>
  <c r="G887" i="19" s="1"/>
  <c r="X887" i="19" s="1"/>
  <c r="J924" i="19"/>
  <c r="G924" i="19" s="1"/>
  <c r="X924" i="19" s="1"/>
  <c r="J1047" i="19"/>
  <c r="G1047" i="19" s="1"/>
  <c r="X1047" i="19" s="1"/>
  <c r="J789" i="19"/>
  <c r="G789" i="19" s="1"/>
  <c r="X789" i="19" s="1"/>
  <c r="J1092" i="19"/>
  <c r="G1092" i="19" s="1"/>
  <c r="X1092" i="19" s="1"/>
  <c r="J964" i="19"/>
  <c r="G964" i="19" s="1"/>
  <c r="X964" i="19" s="1"/>
  <c r="J836" i="19"/>
  <c r="G836" i="19" s="1"/>
  <c r="X836" i="19" s="1"/>
  <c r="J850" i="19"/>
  <c r="G850" i="19" s="1"/>
  <c r="X850" i="19" s="1"/>
  <c r="J1027" i="19"/>
  <c r="G1027" i="19" s="1"/>
  <c r="X1027" i="19" s="1"/>
  <c r="J931" i="19"/>
  <c r="G931" i="19" s="1"/>
  <c r="X931" i="19" s="1"/>
  <c r="J750" i="19"/>
  <c r="G750" i="19" s="1"/>
  <c r="X750" i="19" s="1"/>
  <c r="J1015" i="19"/>
  <c r="G1015" i="19" s="1"/>
  <c r="X1015" i="19" s="1"/>
  <c r="J1084" i="19"/>
  <c r="G1084" i="19" s="1"/>
  <c r="X1084" i="19" s="1"/>
  <c r="J956" i="19"/>
  <c r="G956" i="19" s="1"/>
  <c r="X956" i="19" s="1"/>
  <c r="J828" i="19"/>
  <c r="G828" i="19" s="1"/>
  <c r="X828" i="19" s="1"/>
  <c r="J802" i="19"/>
  <c r="G802" i="19" s="1"/>
  <c r="X802" i="19" s="1"/>
  <c r="J923" i="19"/>
  <c r="G923" i="19" s="1"/>
  <c r="X923" i="19" s="1"/>
  <c r="J732" i="19"/>
  <c r="G732" i="19" s="1"/>
  <c r="X732" i="19" s="1"/>
  <c r="J919" i="19"/>
  <c r="G919" i="19" s="1"/>
  <c r="X919" i="19" s="1"/>
  <c r="J804" i="19"/>
  <c r="G804" i="19" s="1"/>
  <c r="X804" i="19" s="1"/>
  <c r="J907" i="19"/>
  <c r="G907" i="19" s="1"/>
  <c r="X907" i="19" s="1"/>
  <c r="J1075" i="19"/>
  <c r="G1075" i="19" s="1"/>
  <c r="X1075" i="19" s="1"/>
  <c r="J791" i="19"/>
  <c r="G791" i="19" s="1"/>
  <c r="X791" i="19" s="1"/>
  <c r="J965" i="19"/>
  <c r="G965" i="19" s="1"/>
  <c r="X965" i="19" s="1"/>
  <c r="J1028" i="19"/>
  <c r="G1028" i="19" s="1"/>
  <c r="X1028" i="19" s="1"/>
  <c r="J900" i="19"/>
  <c r="G900" i="19" s="1"/>
  <c r="X900" i="19" s="1"/>
  <c r="J1067" i="19"/>
  <c r="G1067" i="19" s="1"/>
  <c r="X1067" i="19" s="1"/>
  <c r="J891" i="19"/>
  <c r="G891" i="19" s="1"/>
  <c r="X891" i="19" s="1"/>
  <c r="J795" i="19"/>
  <c r="G795" i="19" s="1"/>
  <c r="X795" i="19" s="1"/>
  <c r="J734" i="19"/>
  <c r="G734" i="19" s="1"/>
  <c r="X734" i="19" s="1"/>
  <c r="J742" i="19"/>
  <c r="G742" i="19" s="1"/>
  <c r="X742" i="19" s="1"/>
  <c r="J741" i="19"/>
  <c r="G741" i="19" s="1"/>
  <c r="X741" i="19" s="1"/>
  <c r="J796" i="19"/>
  <c r="G796" i="19" s="1"/>
  <c r="X796" i="19" s="1"/>
  <c r="J759" i="19"/>
  <c r="G759" i="19" s="1"/>
  <c r="X759" i="19" s="1"/>
  <c r="J933" i="19"/>
  <c r="G933" i="19" s="1"/>
  <c r="X933" i="19" s="1"/>
  <c r="J1020" i="19"/>
  <c r="G1020" i="19" s="1"/>
  <c r="X1020" i="19" s="1"/>
  <c r="J892" i="19"/>
  <c r="G892" i="19" s="1"/>
  <c r="X892" i="19" s="1"/>
  <c r="J1059" i="19"/>
  <c r="G1059" i="19" s="1"/>
  <c r="X1059" i="19" s="1"/>
  <c r="J787" i="19"/>
  <c r="G787" i="19" s="1"/>
  <c r="X787" i="19" s="1"/>
  <c r="J748" i="19"/>
  <c r="G748" i="19" s="1"/>
  <c r="X748" i="19" s="1"/>
  <c r="J749" i="19"/>
  <c r="G749" i="19" s="1"/>
  <c r="X749" i="19" s="1"/>
  <c r="J1060" i="19"/>
  <c r="G1060" i="19" s="1"/>
  <c r="X1060" i="19" s="1"/>
  <c r="J754" i="19"/>
  <c r="G754" i="19" s="1"/>
  <c r="X754" i="19" s="1"/>
  <c r="J1061" i="19"/>
  <c r="G1061" i="19" s="1"/>
  <c r="X1061" i="19" s="1"/>
  <c r="J1052" i="19"/>
  <c r="G1052" i="19" s="1"/>
  <c r="X1052" i="19" s="1"/>
  <c r="J803" i="19"/>
  <c r="G803" i="19" s="1"/>
  <c r="X803" i="19" s="1"/>
  <c r="J705" i="19"/>
  <c r="G705" i="19" s="1"/>
  <c r="X705" i="19" s="1"/>
  <c r="J673" i="19"/>
  <c r="G673" i="19" s="1"/>
  <c r="X673" i="19" s="1"/>
  <c r="J641" i="19"/>
  <c r="G641" i="19" s="1"/>
  <c r="X641" i="19" s="1"/>
  <c r="J609" i="19"/>
  <c r="G609" i="19" s="1"/>
  <c r="X609" i="19" s="1"/>
  <c r="J577" i="19"/>
  <c r="G577" i="19" s="1"/>
  <c r="X577" i="19" s="1"/>
  <c r="J545" i="19"/>
  <c r="G545" i="19" s="1"/>
  <c r="X545" i="19" s="1"/>
  <c r="J513" i="19"/>
  <c r="G513" i="19" s="1"/>
  <c r="X513" i="19" s="1"/>
  <c r="J481" i="19"/>
  <c r="G481" i="19" s="1"/>
  <c r="X481" i="19" s="1"/>
  <c r="J449" i="19"/>
  <c r="G449" i="19" s="1"/>
  <c r="X449" i="19" s="1"/>
  <c r="J417" i="19"/>
  <c r="G417" i="19" s="1"/>
  <c r="X417" i="19" s="1"/>
  <c r="J385" i="19"/>
  <c r="G385" i="19" s="1"/>
  <c r="X385" i="19" s="1"/>
  <c r="J720" i="19"/>
  <c r="G720" i="19" s="1"/>
  <c r="X720" i="19" s="1"/>
  <c r="J688" i="19"/>
  <c r="G688" i="19" s="1"/>
  <c r="X688" i="19" s="1"/>
  <c r="J656" i="19"/>
  <c r="G656" i="19" s="1"/>
  <c r="X656" i="19" s="1"/>
  <c r="J624" i="19"/>
  <c r="G624" i="19" s="1"/>
  <c r="X624" i="19" s="1"/>
  <c r="J592" i="19"/>
  <c r="G592" i="19" s="1"/>
  <c r="X592" i="19" s="1"/>
  <c r="J560" i="19"/>
  <c r="G560" i="19" s="1"/>
  <c r="X560" i="19" s="1"/>
  <c r="J528" i="19"/>
  <c r="G528" i="19" s="1"/>
  <c r="X528" i="19" s="1"/>
  <c r="J496" i="19"/>
  <c r="G496" i="19" s="1"/>
  <c r="X496" i="19" s="1"/>
  <c r="J464" i="19"/>
  <c r="G464" i="19" s="1"/>
  <c r="X464" i="19" s="1"/>
  <c r="J432" i="19"/>
  <c r="G432" i="19" s="1"/>
  <c r="X432" i="19" s="1"/>
  <c r="J400" i="19"/>
  <c r="G400" i="19" s="1"/>
  <c r="X400" i="19" s="1"/>
  <c r="J586" i="19"/>
  <c r="G586" i="19" s="1"/>
  <c r="X586" i="19" s="1"/>
  <c r="J434" i="19"/>
  <c r="G434" i="19" s="1"/>
  <c r="X434" i="19" s="1"/>
  <c r="J578" i="19"/>
  <c r="G578" i="19" s="1"/>
  <c r="X578" i="19" s="1"/>
  <c r="J729" i="19"/>
  <c r="G729" i="19" s="1"/>
  <c r="X729" i="19" s="1"/>
  <c r="J697" i="19"/>
  <c r="G697" i="19" s="1"/>
  <c r="X697" i="19" s="1"/>
  <c r="J665" i="19"/>
  <c r="G665" i="19" s="1"/>
  <c r="X665" i="19" s="1"/>
  <c r="J601" i="19"/>
  <c r="G601" i="19" s="1"/>
  <c r="X601" i="19" s="1"/>
  <c r="J569" i="19"/>
  <c r="G569" i="19" s="1"/>
  <c r="X569" i="19" s="1"/>
  <c r="J537" i="19"/>
  <c r="G537" i="19" s="1"/>
  <c r="X537" i="19" s="1"/>
  <c r="J505" i="19"/>
  <c r="G505" i="19" s="1"/>
  <c r="X505" i="19" s="1"/>
  <c r="J473" i="19"/>
  <c r="G473" i="19" s="1"/>
  <c r="X473" i="19" s="1"/>
  <c r="J441" i="19"/>
  <c r="G441" i="19" s="1"/>
  <c r="X441" i="19" s="1"/>
  <c r="J409" i="19"/>
  <c r="G409" i="19" s="1"/>
  <c r="X409" i="19" s="1"/>
  <c r="J377" i="19"/>
  <c r="G377" i="19" s="1"/>
  <c r="X377" i="19" s="1"/>
  <c r="J712" i="19"/>
  <c r="G712" i="19" s="1"/>
  <c r="X712" i="19" s="1"/>
  <c r="J680" i="19"/>
  <c r="G680" i="19" s="1"/>
  <c r="X680" i="19" s="1"/>
  <c r="J648" i="19"/>
  <c r="G648" i="19" s="1"/>
  <c r="X648" i="19" s="1"/>
  <c r="J616" i="19"/>
  <c r="G616" i="19" s="1"/>
  <c r="X616" i="19" s="1"/>
  <c r="J584" i="19"/>
  <c r="G584" i="19" s="1"/>
  <c r="X584" i="19" s="1"/>
  <c r="J552" i="19"/>
  <c r="G552" i="19" s="1"/>
  <c r="X552" i="19" s="1"/>
  <c r="J520" i="19"/>
  <c r="G520" i="19" s="1"/>
  <c r="X520" i="19" s="1"/>
  <c r="J488" i="19"/>
  <c r="G488" i="19" s="1"/>
  <c r="X488" i="19" s="1"/>
  <c r="J456" i="19"/>
  <c r="G456" i="19" s="1"/>
  <c r="X456" i="19" s="1"/>
  <c r="J424" i="19"/>
  <c r="G424" i="19" s="1"/>
  <c r="X424" i="19" s="1"/>
  <c r="J392" i="19"/>
  <c r="G392" i="19" s="1"/>
  <c r="X392" i="19" s="1"/>
  <c r="J722" i="19"/>
  <c r="G722" i="19" s="1"/>
  <c r="X722" i="19" s="1"/>
  <c r="J546" i="19"/>
  <c r="G546" i="19" s="1"/>
  <c r="X546" i="19" s="1"/>
  <c r="J633" i="19"/>
  <c r="G633" i="19" s="1"/>
  <c r="X633" i="19" s="1"/>
  <c r="J730" i="19"/>
  <c r="G730" i="19" s="1"/>
  <c r="X730" i="19" s="1"/>
  <c r="J514" i="19"/>
  <c r="G514" i="19" s="1"/>
  <c r="X514" i="19" s="1"/>
  <c r="J713" i="19"/>
  <c r="G713" i="19" s="1"/>
  <c r="X713" i="19" s="1"/>
  <c r="J681" i="19"/>
  <c r="G681" i="19" s="1"/>
  <c r="X681" i="19" s="1"/>
  <c r="J649" i="19"/>
  <c r="G649" i="19" s="1"/>
  <c r="X649" i="19" s="1"/>
  <c r="J617" i="19"/>
  <c r="G617" i="19" s="1"/>
  <c r="X617" i="19" s="1"/>
  <c r="J585" i="19"/>
  <c r="G585" i="19" s="1"/>
  <c r="X585" i="19" s="1"/>
  <c r="J553" i="19"/>
  <c r="G553" i="19" s="1"/>
  <c r="X553" i="19" s="1"/>
  <c r="J521" i="19"/>
  <c r="G521" i="19" s="1"/>
  <c r="X521" i="19" s="1"/>
  <c r="J489" i="19"/>
  <c r="G489" i="19" s="1"/>
  <c r="X489" i="19" s="1"/>
  <c r="J457" i="19"/>
  <c r="G457" i="19" s="1"/>
  <c r="X457" i="19" s="1"/>
  <c r="J425" i="19"/>
  <c r="G425" i="19" s="1"/>
  <c r="X425" i="19" s="1"/>
  <c r="J393" i="19"/>
  <c r="G393" i="19" s="1"/>
  <c r="X393" i="19" s="1"/>
  <c r="J728" i="19"/>
  <c r="G728" i="19" s="1"/>
  <c r="X728" i="19" s="1"/>
  <c r="J696" i="19"/>
  <c r="G696" i="19" s="1"/>
  <c r="X696" i="19" s="1"/>
  <c r="J664" i="19"/>
  <c r="G664" i="19" s="1"/>
  <c r="X664" i="19" s="1"/>
  <c r="J632" i="19"/>
  <c r="G632" i="19" s="1"/>
  <c r="X632" i="19" s="1"/>
  <c r="J600" i="19"/>
  <c r="G600" i="19" s="1"/>
  <c r="X600" i="19" s="1"/>
  <c r="J568" i="19"/>
  <c r="G568" i="19" s="1"/>
  <c r="X568" i="19" s="1"/>
  <c r="J536" i="19"/>
  <c r="G536" i="19" s="1"/>
  <c r="X536" i="19" s="1"/>
  <c r="J504" i="19"/>
  <c r="G504" i="19" s="1"/>
  <c r="X504" i="19" s="1"/>
  <c r="J472" i="19"/>
  <c r="G472" i="19" s="1"/>
  <c r="X472" i="19" s="1"/>
  <c r="J440" i="19"/>
  <c r="G440" i="19" s="1"/>
  <c r="X440" i="19" s="1"/>
  <c r="J408" i="19"/>
  <c r="G408" i="19" s="1"/>
  <c r="X408" i="19" s="1"/>
  <c r="J626" i="19"/>
  <c r="G626" i="19" s="1"/>
  <c r="X626" i="19" s="1"/>
  <c r="J458" i="19"/>
  <c r="G458" i="19" s="1"/>
  <c r="X458" i="19" s="1"/>
  <c r="J642" i="19"/>
  <c r="G642" i="19" s="1"/>
  <c r="X642" i="19" s="1"/>
  <c r="J657" i="19"/>
  <c r="G657" i="19" s="1"/>
  <c r="X657" i="19" s="1"/>
  <c r="J529" i="19"/>
  <c r="G529" i="19" s="1"/>
  <c r="X529" i="19" s="1"/>
  <c r="J401" i="19"/>
  <c r="G401" i="19" s="1"/>
  <c r="X401" i="19" s="1"/>
  <c r="J704" i="19"/>
  <c r="G704" i="19" s="1"/>
  <c r="X704" i="19" s="1"/>
  <c r="J576" i="19"/>
  <c r="G576" i="19" s="1"/>
  <c r="X576" i="19" s="1"/>
  <c r="J448" i="19"/>
  <c r="G448" i="19" s="1"/>
  <c r="X448" i="19" s="1"/>
  <c r="J650" i="19"/>
  <c r="G650" i="19" s="1"/>
  <c r="X650" i="19" s="1"/>
  <c r="J474" i="19"/>
  <c r="G474" i="19" s="1"/>
  <c r="X474" i="19" s="1"/>
  <c r="J711" i="19"/>
  <c r="G711" i="19" s="1"/>
  <c r="X711" i="19" s="1"/>
  <c r="J679" i="19"/>
  <c r="G679" i="19" s="1"/>
  <c r="X679" i="19" s="1"/>
  <c r="J647" i="19"/>
  <c r="G647" i="19" s="1"/>
  <c r="X647" i="19" s="1"/>
  <c r="J615" i="19"/>
  <c r="G615" i="19" s="1"/>
  <c r="X615" i="19" s="1"/>
  <c r="J583" i="19"/>
  <c r="G583" i="19" s="1"/>
  <c r="X583" i="19" s="1"/>
  <c r="J551" i="19"/>
  <c r="G551" i="19" s="1"/>
  <c r="X551" i="19" s="1"/>
  <c r="J519" i="19"/>
  <c r="G519" i="19" s="1"/>
  <c r="X519" i="19" s="1"/>
  <c r="J487" i="19"/>
  <c r="G487" i="19" s="1"/>
  <c r="X487" i="19" s="1"/>
  <c r="J455" i="19"/>
  <c r="G455" i="19" s="1"/>
  <c r="X455" i="19" s="1"/>
  <c r="J423" i="19"/>
  <c r="G423" i="19" s="1"/>
  <c r="X423" i="19" s="1"/>
  <c r="J391" i="19"/>
  <c r="G391" i="19" s="1"/>
  <c r="X391" i="19" s="1"/>
  <c r="J658" i="19"/>
  <c r="G658" i="19" s="1"/>
  <c r="X658" i="19" s="1"/>
  <c r="J482" i="19"/>
  <c r="G482" i="19" s="1"/>
  <c r="X482" i="19" s="1"/>
  <c r="J497" i="19"/>
  <c r="G497" i="19" s="1"/>
  <c r="X497" i="19" s="1"/>
  <c r="J369" i="19"/>
  <c r="G369" i="19" s="1"/>
  <c r="X369" i="19" s="1"/>
  <c r="J672" i="19"/>
  <c r="G672" i="19" s="1"/>
  <c r="X672" i="19" s="1"/>
  <c r="J544" i="19"/>
  <c r="G544" i="19" s="1"/>
  <c r="X544" i="19" s="1"/>
  <c r="J416" i="19"/>
  <c r="G416" i="19" s="1"/>
  <c r="X416" i="19" s="1"/>
  <c r="J602" i="19"/>
  <c r="G602" i="19" s="1"/>
  <c r="X602" i="19" s="1"/>
  <c r="J442" i="19"/>
  <c r="G442" i="19" s="1"/>
  <c r="X442" i="19" s="1"/>
  <c r="J625" i="19"/>
  <c r="G625" i="19" s="1"/>
  <c r="X625" i="19" s="1"/>
  <c r="J703" i="19"/>
  <c r="G703" i="19" s="1"/>
  <c r="X703" i="19" s="1"/>
  <c r="J671" i="19"/>
  <c r="G671" i="19" s="1"/>
  <c r="X671" i="19" s="1"/>
  <c r="J639" i="19"/>
  <c r="G639" i="19" s="1"/>
  <c r="X639" i="19" s="1"/>
  <c r="J607" i="19"/>
  <c r="G607" i="19" s="1"/>
  <c r="X607" i="19" s="1"/>
  <c r="J575" i="19"/>
  <c r="G575" i="19" s="1"/>
  <c r="X575" i="19" s="1"/>
  <c r="J543" i="19"/>
  <c r="G543" i="19" s="1"/>
  <c r="X543" i="19" s="1"/>
  <c r="J511" i="19"/>
  <c r="G511" i="19" s="1"/>
  <c r="X511" i="19" s="1"/>
  <c r="J479" i="19"/>
  <c r="G479" i="19" s="1"/>
  <c r="X479" i="19" s="1"/>
  <c r="J447" i="19"/>
  <c r="G447" i="19" s="1"/>
  <c r="X447" i="19" s="1"/>
  <c r="J415" i="19"/>
  <c r="G415" i="19" s="1"/>
  <c r="X415" i="19" s="1"/>
  <c r="J383" i="19"/>
  <c r="G383" i="19" s="1"/>
  <c r="X383" i="19" s="1"/>
  <c r="J610" i="19"/>
  <c r="G610" i="19" s="1"/>
  <c r="X610" i="19" s="1"/>
  <c r="J450" i="19"/>
  <c r="G450" i="19" s="1"/>
  <c r="X450" i="19" s="1"/>
  <c r="J689" i="19"/>
  <c r="G689" i="19" s="1"/>
  <c r="X689" i="19" s="1"/>
  <c r="J561" i="19"/>
  <c r="G561" i="19" s="1"/>
  <c r="X561" i="19" s="1"/>
  <c r="J433" i="19"/>
  <c r="G433" i="19" s="1"/>
  <c r="X433" i="19" s="1"/>
  <c r="J608" i="19"/>
  <c r="G608" i="19" s="1"/>
  <c r="X608" i="19" s="1"/>
  <c r="J480" i="19"/>
  <c r="G480" i="19" s="1"/>
  <c r="X480" i="19" s="1"/>
  <c r="J698" i="19"/>
  <c r="G698" i="19" s="1"/>
  <c r="X698" i="19" s="1"/>
  <c r="J522" i="19"/>
  <c r="G522" i="19" s="1"/>
  <c r="X522" i="19" s="1"/>
  <c r="J506" i="19"/>
  <c r="G506" i="19" s="1"/>
  <c r="X506" i="19" s="1"/>
  <c r="J418" i="19"/>
  <c r="G418" i="19" s="1"/>
  <c r="X418" i="19" s="1"/>
  <c r="J719" i="19"/>
  <c r="G719" i="19" s="1"/>
  <c r="X719" i="19" s="1"/>
  <c r="J687" i="19"/>
  <c r="G687" i="19" s="1"/>
  <c r="X687" i="19" s="1"/>
  <c r="J655" i="19"/>
  <c r="G655" i="19" s="1"/>
  <c r="X655" i="19" s="1"/>
  <c r="J623" i="19"/>
  <c r="G623" i="19" s="1"/>
  <c r="X623" i="19" s="1"/>
  <c r="J591" i="19"/>
  <c r="G591" i="19" s="1"/>
  <c r="X591" i="19" s="1"/>
  <c r="J559" i="19"/>
  <c r="G559" i="19" s="1"/>
  <c r="X559" i="19" s="1"/>
  <c r="J527" i="19"/>
  <c r="G527" i="19" s="1"/>
  <c r="X527" i="19" s="1"/>
  <c r="J495" i="19"/>
  <c r="G495" i="19" s="1"/>
  <c r="X495" i="19" s="1"/>
  <c r="J463" i="19"/>
  <c r="G463" i="19" s="1"/>
  <c r="X463" i="19" s="1"/>
  <c r="J431" i="19"/>
  <c r="G431" i="19" s="1"/>
  <c r="X431" i="19" s="1"/>
  <c r="J399" i="19"/>
  <c r="G399" i="19" s="1"/>
  <c r="X399" i="19" s="1"/>
  <c r="J367" i="19"/>
  <c r="G367" i="19" s="1"/>
  <c r="X367" i="19" s="1"/>
  <c r="J706" i="19"/>
  <c r="G706" i="19" s="1"/>
  <c r="X706" i="19" s="1"/>
  <c r="J530" i="19"/>
  <c r="G530" i="19" s="1"/>
  <c r="X530" i="19" s="1"/>
  <c r="J465" i="19"/>
  <c r="G465" i="19" s="1"/>
  <c r="X465" i="19" s="1"/>
  <c r="J701" i="19"/>
  <c r="G701" i="19" s="1"/>
  <c r="X701" i="19" s="1"/>
  <c r="J669" i="19"/>
  <c r="G669" i="19" s="1"/>
  <c r="X669" i="19" s="1"/>
  <c r="J637" i="19"/>
  <c r="G637" i="19" s="1"/>
  <c r="X637" i="19" s="1"/>
  <c r="J605" i="19"/>
  <c r="G605" i="19" s="1"/>
  <c r="X605" i="19" s="1"/>
  <c r="J573" i="19"/>
  <c r="G573" i="19" s="1"/>
  <c r="X573" i="19" s="1"/>
  <c r="J541" i="19"/>
  <c r="G541" i="19" s="1"/>
  <c r="X541" i="19" s="1"/>
  <c r="J509" i="19"/>
  <c r="G509" i="19" s="1"/>
  <c r="X509" i="19" s="1"/>
  <c r="J477" i="19"/>
  <c r="G477" i="19" s="1"/>
  <c r="X477" i="19" s="1"/>
  <c r="J445" i="19"/>
  <c r="G445" i="19" s="1"/>
  <c r="X445" i="19" s="1"/>
  <c r="J413" i="19"/>
  <c r="G413" i="19" s="1"/>
  <c r="X413" i="19" s="1"/>
  <c r="J381" i="19"/>
  <c r="G381" i="19" s="1"/>
  <c r="X381" i="19" s="1"/>
  <c r="J618" i="19"/>
  <c r="G618" i="19" s="1"/>
  <c r="X618" i="19" s="1"/>
  <c r="J723" i="19"/>
  <c r="G723" i="19" s="1"/>
  <c r="X723" i="19" s="1"/>
  <c r="J619" i="19"/>
  <c r="G619" i="19" s="1"/>
  <c r="X619" i="19" s="1"/>
  <c r="J587" i="19"/>
  <c r="G587" i="19" s="1"/>
  <c r="X587" i="19" s="1"/>
  <c r="J483" i="19"/>
  <c r="G483" i="19" s="1"/>
  <c r="X483" i="19" s="1"/>
  <c r="J451" i="19"/>
  <c r="G451" i="19" s="1"/>
  <c r="X451" i="19" s="1"/>
  <c r="J727" i="19"/>
  <c r="G727" i="19" s="1"/>
  <c r="X727" i="19" s="1"/>
  <c r="J599" i="19"/>
  <c r="G599" i="19" s="1"/>
  <c r="X599" i="19" s="1"/>
  <c r="J471" i="19"/>
  <c r="G471" i="19" s="1"/>
  <c r="X471" i="19" s="1"/>
  <c r="J570" i="19"/>
  <c r="G570" i="19" s="1"/>
  <c r="X570" i="19" s="1"/>
  <c r="J594" i="19"/>
  <c r="G594" i="19" s="1"/>
  <c r="X594" i="19" s="1"/>
  <c r="J410" i="19"/>
  <c r="G410" i="19" s="1"/>
  <c r="X410" i="19" s="1"/>
  <c r="J640" i="19"/>
  <c r="G640" i="19" s="1"/>
  <c r="X640" i="19" s="1"/>
  <c r="J562" i="19"/>
  <c r="G562" i="19" s="1"/>
  <c r="X562" i="19" s="1"/>
  <c r="J725" i="19"/>
  <c r="G725" i="19" s="1"/>
  <c r="X725" i="19" s="1"/>
  <c r="J693" i="19"/>
  <c r="G693" i="19" s="1"/>
  <c r="X693" i="19" s="1"/>
  <c r="J661" i="19"/>
  <c r="G661" i="19" s="1"/>
  <c r="X661" i="19" s="1"/>
  <c r="J629" i="19"/>
  <c r="G629" i="19" s="1"/>
  <c r="X629" i="19" s="1"/>
  <c r="J597" i="19"/>
  <c r="G597" i="19" s="1"/>
  <c r="X597" i="19" s="1"/>
  <c r="J565" i="19"/>
  <c r="G565" i="19" s="1"/>
  <c r="X565" i="19" s="1"/>
  <c r="J533" i="19"/>
  <c r="G533" i="19" s="1"/>
  <c r="X533" i="19" s="1"/>
  <c r="J501" i="19"/>
  <c r="G501" i="19" s="1"/>
  <c r="X501" i="19" s="1"/>
  <c r="J469" i="19"/>
  <c r="G469" i="19" s="1"/>
  <c r="X469" i="19" s="1"/>
  <c r="J437" i="19"/>
  <c r="G437" i="19" s="1"/>
  <c r="X437" i="19" s="1"/>
  <c r="J405" i="19"/>
  <c r="G405" i="19" s="1"/>
  <c r="X405" i="19" s="1"/>
  <c r="J373" i="19"/>
  <c r="G373" i="19" s="1"/>
  <c r="X373" i="19" s="1"/>
  <c r="J554" i="19"/>
  <c r="G554" i="19" s="1"/>
  <c r="X554" i="19" s="1"/>
  <c r="J715" i="19"/>
  <c r="G715" i="19" s="1"/>
  <c r="X715" i="19" s="1"/>
  <c r="J611" i="19"/>
  <c r="G611" i="19" s="1"/>
  <c r="X611" i="19" s="1"/>
  <c r="J579" i="19"/>
  <c r="G579" i="19" s="1"/>
  <c r="X579" i="19" s="1"/>
  <c r="J475" i="19"/>
  <c r="G475" i="19" s="1"/>
  <c r="X475" i="19" s="1"/>
  <c r="J443" i="19"/>
  <c r="G443" i="19" s="1"/>
  <c r="X443" i="19" s="1"/>
  <c r="J666" i="19"/>
  <c r="G666" i="19" s="1"/>
  <c r="X666" i="19" s="1"/>
  <c r="J695" i="19"/>
  <c r="G695" i="19" s="1"/>
  <c r="X695" i="19" s="1"/>
  <c r="J567" i="19"/>
  <c r="G567" i="19" s="1"/>
  <c r="X567" i="19" s="1"/>
  <c r="J439" i="19"/>
  <c r="G439" i="19" s="1"/>
  <c r="X439" i="19" s="1"/>
  <c r="J394" i="19"/>
  <c r="G394" i="19" s="1"/>
  <c r="X394" i="19" s="1"/>
  <c r="J714" i="19"/>
  <c r="G714" i="19" s="1"/>
  <c r="X714" i="19" s="1"/>
  <c r="J538" i="19"/>
  <c r="G538" i="19" s="1"/>
  <c r="X538" i="19" s="1"/>
  <c r="J675" i="19"/>
  <c r="G675" i="19" s="1"/>
  <c r="X675" i="19" s="1"/>
  <c r="J643" i="19"/>
  <c r="G643" i="19" s="1"/>
  <c r="X643" i="19" s="1"/>
  <c r="J539" i="19"/>
  <c r="G539" i="19" s="1"/>
  <c r="X539" i="19" s="1"/>
  <c r="J507" i="19"/>
  <c r="G507" i="19" s="1"/>
  <c r="X507" i="19" s="1"/>
  <c r="J435" i="19"/>
  <c r="G435" i="19" s="1"/>
  <c r="X435" i="19" s="1"/>
  <c r="J403" i="19"/>
  <c r="G403" i="19" s="1"/>
  <c r="X403" i="19" s="1"/>
  <c r="J721" i="19"/>
  <c r="G721" i="19" s="1"/>
  <c r="X721" i="19" s="1"/>
  <c r="J512" i="19"/>
  <c r="G512" i="19" s="1"/>
  <c r="X512" i="19" s="1"/>
  <c r="J402" i="19"/>
  <c r="G402" i="19" s="1"/>
  <c r="X402" i="19" s="1"/>
  <c r="J717" i="19"/>
  <c r="G717" i="19" s="1"/>
  <c r="X717" i="19" s="1"/>
  <c r="J685" i="19"/>
  <c r="G685" i="19" s="1"/>
  <c r="X685" i="19" s="1"/>
  <c r="J653" i="19"/>
  <c r="G653" i="19" s="1"/>
  <c r="X653" i="19" s="1"/>
  <c r="J621" i="19"/>
  <c r="G621" i="19" s="1"/>
  <c r="X621" i="19" s="1"/>
  <c r="J589" i="19"/>
  <c r="G589" i="19" s="1"/>
  <c r="X589" i="19" s="1"/>
  <c r="J557" i="19"/>
  <c r="G557" i="19" s="1"/>
  <c r="X557" i="19" s="1"/>
  <c r="J525" i="19"/>
  <c r="G525" i="19" s="1"/>
  <c r="X525" i="19" s="1"/>
  <c r="J493" i="19"/>
  <c r="G493" i="19" s="1"/>
  <c r="X493" i="19" s="1"/>
  <c r="J461" i="19"/>
  <c r="G461" i="19" s="1"/>
  <c r="X461" i="19" s="1"/>
  <c r="J429" i="19"/>
  <c r="G429" i="19" s="1"/>
  <c r="X429" i="19" s="1"/>
  <c r="J397" i="19"/>
  <c r="G397" i="19" s="1"/>
  <c r="X397" i="19" s="1"/>
  <c r="J490" i="19"/>
  <c r="G490" i="19" s="1"/>
  <c r="X490" i="19" s="1"/>
  <c r="J707" i="19"/>
  <c r="G707" i="19" s="1"/>
  <c r="X707" i="19" s="1"/>
  <c r="J603" i="19"/>
  <c r="G603" i="19" s="1"/>
  <c r="X603" i="19" s="1"/>
  <c r="J571" i="19"/>
  <c r="G571" i="19" s="1"/>
  <c r="X571" i="19" s="1"/>
  <c r="J499" i="19"/>
  <c r="G499" i="19" s="1"/>
  <c r="X499" i="19" s="1"/>
  <c r="J467" i="19"/>
  <c r="G467" i="19" s="1"/>
  <c r="X467" i="19" s="1"/>
  <c r="J593" i="19"/>
  <c r="G593" i="19" s="1"/>
  <c r="X593" i="19" s="1"/>
  <c r="J709" i="19"/>
  <c r="G709" i="19" s="1"/>
  <c r="X709" i="19" s="1"/>
  <c r="J677" i="19"/>
  <c r="G677" i="19" s="1"/>
  <c r="X677" i="19" s="1"/>
  <c r="J645" i="19"/>
  <c r="G645" i="19" s="1"/>
  <c r="X645" i="19" s="1"/>
  <c r="J613" i="19"/>
  <c r="G613" i="19" s="1"/>
  <c r="X613" i="19" s="1"/>
  <c r="J581" i="19"/>
  <c r="G581" i="19" s="1"/>
  <c r="X581" i="19" s="1"/>
  <c r="J549" i="19"/>
  <c r="G549" i="19" s="1"/>
  <c r="X549" i="19" s="1"/>
  <c r="J517" i="19"/>
  <c r="G517" i="19" s="1"/>
  <c r="X517" i="19" s="1"/>
  <c r="J485" i="19"/>
  <c r="G485" i="19" s="1"/>
  <c r="X485" i="19" s="1"/>
  <c r="J453" i="19"/>
  <c r="G453" i="19" s="1"/>
  <c r="X453" i="19" s="1"/>
  <c r="J421" i="19"/>
  <c r="G421" i="19" s="1"/>
  <c r="X421" i="19" s="1"/>
  <c r="J389" i="19"/>
  <c r="G389" i="19" s="1"/>
  <c r="X389" i="19" s="1"/>
  <c r="J682" i="19"/>
  <c r="G682" i="19" s="1"/>
  <c r="X682" i="19" s="1"/>
  <c r="J426" i="19"/>
  <c r="G426" i="19" s="1"/>
  <c r="X426" i="19" s="1"/>
  <c r="J731" i="19"/>
  <c r="G731" i="19" s="1"/>
  <c r="X731" i="19" s="1"/>
  <c r="J699" i="19"/>
  <c r="G699" i="19" s="1"/>
  <c r="X699" i="19" s="1"/>
  <c r="J627" i="19"/>
  <c r="G627" i="19" s="1"/>
  <c r="X627" i="19" s="1"/>
  <c r="J595" i="19"/>
  <c r="G595" i="19" s="1"/>
  <c r="X595" i="19" s="1"/>
  <c r="J491" i="19"/>
  <c r="G491" i="19" s="1"/>
  <c r="X491" i="19" s="1"/>
  <c r="J459" i="19"/>
  <c r="G459" i="19" s="1"/>
  <c r="X459" i="19" s="1"/>
  <c r="J663" i="19"/>
  <c r="G663" i="19" s="1"/>
  <c r="X663" i="19" s="1"/>
  <c r="J683" i="19"/>
  <c r="G683" i="19" s="1"/>
  <c r="X683" i="19" s="1"/>
  <c r="J411" i="19"/>
  <c r="G411" i="19" s="1"/>
  <c r="X411" i="19" s="1"/>
  <c r="J726" i="19"/>
  <c r="G726" i="19" s="1"/>
  <c r="X726" i="19" s="1"/>
  <c r="J694" i="19"/>
  <c r="G694" i="19" s="1"/>
  <c r="X694" i="19" s="1"/>
  <c r="J662" i="19"/>
  <c r="G662" i="19" s="1"/>
  <c r="X662" i="19" s="1"/>
  <c r="J630" i="19"/>
  <c r="G630" i="19" s="1"/>
  <c r="X630" i="19" s="1"/>
  <c r="J598" i="19"/>
  <c r="G598" i="19" s="1"/>
  <c r="X598" i="19" s="1"/>
  <c r="J566" i="19"/>
  <c r="G566" i="19" s="1"/>
  <c r="X566" i="19" s="1"/>
  <c r="J534" i="19"/>
  <c r="G534" i="19" s="1"/>
  <c r="X534" i="19" s="1"/>
  <c r="J502" i="19"/>
  <c r="G502" i="19" s="1"/>
  <c r="X502" i="19" s="1"/>
  <c r="J470" i="19"/>
  <c r="G470" i="19" s="1"/>
  <c r="X470" i="19" s="1"/>
  <c r="J438" i="19"/>
  <c r="G438" i="19" s="1"/>
  <c r="X438" i="19" s="1"/>
  <c r="J406" i="19"/>
  <c r="G406" i="19" s="1"/>
  <c r="X406" i="19" s="1"/>
  <c r="J374" i="19"/>
  <c r="G374" i="19" s="1"/>
  <c r="X374" i="19" s="1"/>
  <c r="J386" i="19"/>
  <c r="G386" i="19" s="1"/>
  <c r="X386" i="19" s="1"/>
  <c r="J678" i="19"/>
  <c r="G678" i="19" s="1"/>
  <c r="X678" i="19" s="1"/>
  <c r="J518" i="19"/>
  <c r="G518" i="19" s="1"/>
  <c r="X518" i="19" s="1"/>
  <c r="J371" i="19"/>
  <c r="G371" i="19" s="1"/>
  <c r="X371" i="19" s="1"/>
  <c r="J660" i="19"/>
  <c r="G660" i="19" s="1"/>
  <c r="X660" i="19" s="1"/>
  <c r="J468" i="19"/>
  <c r="G468" i="19" s="1"/>
  <c r="X468" i="19" s="1"/>
  <c r="J631" i="19"/>
  <c r="G631" i="19" s="1"/>
  <c r="X631" i="19" s="1"/>
  <c r="J667" i="19"/>
  <c r="G667" i="19" s="1"/>
  <c r="X667" i="19" s="1"/>
  <c r="J395" i="19"/>
  <c r="G395" i="19" s="1"/>
  <c r="X395" i="19" s="1"/>
  <c r="J708" i="19"/>
  <c r="G708" i="19" s="1"/>
  <c r="X708" i="19" s="1"/>
  <c r="J676" i="19"/>
  <c r="G676" i="19" s="1"/>
  <c r="X676" i="19" s="1"/>
  <c r="J644" i="19"/>
  <c r="G644" i="19" s="1"/>
  <c r="X644" i="19" s="1"/>
  <c r="J612" i="19"/>
  <c r="G612" i="19" s="1"/>
  <c r="X612" i="19" s="1"/>
  <c r="J580" i="19"/>
  <c r="G580" i="19" s="1"/>
  <c r="X580" i="19" s="1"/>
  <c r="J548" i="19"/>
  <c r="G548" i="19" s="1"/>
  <c r="X548" i="19" s="1"/>
  <c r="J516" i="19"/>
  <c r="G516" i="19" s="1"/>
  <c r="X516" i="19" s="1"/>
  <c r="J484" i="19"/>
  <c r="G484" i="19" s="1"/>
  <c r="X484" i="19" s="1"/>
  <c r="J452" i="19"/>
  <c r="G452" i="19" s="1"/>
  <c r="X452" i="19" s="1"/>
  <c r="J420" i="19"/>
  <c r="G420" i="19" s="1"/>
  <c r="X420" i="19" s="1"/>
  <c r="J388" i="19"/>
  <c r="G388" i="19" s="1"/>
  <c r="X388" i="19" s="1"/>
  <c r="J407" i="19"/>
  <c r="G407" i="19" s="1"/>
  <c r="X407" i="19" s="1"/>
  <c r="J596" i="19"/>
  <c r="G596" i="19" s="1"/>
  <c r="X596" i="19" s="1"/>
  <c r="J404" i="19"/>
  <c r="G404" i="19" s="1"/>
  <c r="X404" i="19" s="1"/>
  <c r="J535" i="19"/>
  <c r="G535" i="19" s="1"/>
  <c r="X535" i="19" s="1"/>
  <c r="J659" i="19"/>
  <c r="G659" i="19" s="1"/>
  <c r="X659" i="19" s="1"/>
  <c r="J563" i="19"/>
  <c r="G563" i="19" s="1"/>
  <c r="X563" i="19" s="1"/>
  <c r="J387" i="19"/>
  <c r="G387" i="19" s="1"/>
  <c r="X387" i="19" s="1"/>
  <c r="J384" i="19"/>
  <c r="G384" i="19" s="1"/>
  <c r="X384" i="19" s="1"/>
  <c r="J718" i="19"/>
  <c r="G718" i="19" s="1"/>
  <c r="X718" i="19" s="1"/>
  <c r="J686" i="19"/>
  <c r="G686" i="19" s="1"/>
  <c r="X686" i="19" s="1"/>
  <c r="J654" i="19"/>
  <c r="G654" i="19" s="1"/>
  <c r="X654" i="19" s="1"/>
  <c r="J622" i="19"/>
  <c r="G622" i="19" s="1"/>
  <c r="X622" i="19" s="1"/>
  <c r="J590" i="19"/>
  <c r="G590" i="19" s="1"/>
  <c r="X590" i="19" s="1"/>
  <c r="J558" i="19"/>
  <c r="G558" i="19" s="1"/>
  <c r="X558" i="19" s="1"/>
  <c r="J526" i="19"/>
  <c r="G526" i="19" s="1"/>
  <c r="X526" i="19" s="1"/>
  <c r="J494" i="19"/>
  <c r="G494" i="19" s="1"/>
  <c r="X494" i="19" s="1"/>
  <c r="J462" i="19"/>
  <c r="G462" i="19" s="1"/>
  <c r="X462" i="19" s="1"/>
  <c r="J430" i="19"/>
  <c r="G430" i="19" s="1"/>
  <c r="X430" i="19" s="1"/>
  <c r="J398" i="19"/>
  <c r="G398" i="19" s="1"/>
  <c r="X398" i="19" s="1"/>
  <c r="J614" i="19"/>
  <c r="G614" i="19" s="1"/>
  <c r="X614" i="19" s="1"/>
  <c r="J454" i="19"/>
  <c r="G454" i="19" s="1"/>
  <c r="X454" i="19" s="1"/>
  <c r="J634" i="19"/>
  <c r="G634" i="19" s="1"/>
  <c r="X634" i="19" s="1"/>
  <c r="J531" i="19"/>
  <c r="G531" i="19" s="1"/>
  <c r="X531" i="19" s="1"/>
  <c r="J724" i="19"/>
  <c r="G724" i="19" s="1"/>
  <c r="X724" i="19" s="1"/>
  <c r="J532" i="19"/>
  <c r="G532" i="19" s="1"/>
  <c r="X532" i="19" s="1"/>
  <c r="J690" i="19"/>
  <c r="G690" i="19" s="1"/>
  <c r="X690" i="19" s="1"/>
  <c r="J503" i="19"/>
  <c r="G503" i="19" s="1"/>
  <c r="X503" i="19" s="1"/>
  <c r="J651" i="19"/>
  <c r="G651" i="19" s="1"/>
  <c r="X651" i="19" s="1"/>
  <c r="J555" i="19"/>
  <c r="G555" i="19" s="1"/>
  <c r="X555" i="19" s="1"/>
  <c r="J700" i="19"/>
  <c r="G700" i="19" s="1"/>
  <c r="X700" i="19" s="1"/>
  <c r="J668" i="19"/>
  <c r="G668" i="19" s="1"/>
  <c r="X668" i="19" s="1"/>
  <c r="J636" i="19"/>
  <c r="G636" i="19" s="1"/>
  <c r="X636" i="19" s="1"/>
  <c r="J604" i="19"/>
  <c r="G604" i="19" s="1"/>
  <c r="X604" i="19" s="1"/>
  <c r="J572" i="19"/>
  <c r="G572" i="19" s="1"/>
  <c r="X572" i="19" s="1"/>
  <c r="J540" i="19"/>
  <c r="G540" i="19" s="1"/>
  <c r="X540" i="19" s="1"/>
  <c r="J508" i="19"/>
  <c r="G508" i="19" s="1"/>
  <c r="X508" i="19" s="1"/>
  <c r="J476" i="19"/>
  <c r="G476" i="19" s="1"/>
  <c r="X476" i="19" s="1"/>
  <c r="J444" i="19"/>
  <c r="G444" i="19" s="1"/>
  <c r="X444" i="19" s="1"/>
  <c r="J412" i="19"/>
  <c r="G412" i="19" s="1"/>
  <c r="X412" i="19" s="1"/>
  <c r="J380" i="19"/>
  <c r="G380" i="19" s="1"/>
  <c r="X380" i="19" s="1"/>
  <c r="J547" i="19"/>
  <c r="G547" i="19" s="1"/>
  <c r="X547" i="19" s="1"/>
  <c r="J376" i="19"/>
  <c r="G376" i="19" s="1"/>
  <c r="X376" i="19" s="1"/>
  <c r="J646" i="19"/>
  <c r="G646" i="19" s="1"/>
  <c r="X646" i="19" s="1"/>
  <c r="J486" i="19"/>
  <c r="G486" i="19" s="1"/>
  <c r="X486" i="19" s="1"/>
  <c r="J370" i="19"/>
  <c r="G370" i="19" s="1"/>
  <c r="X370" i="19" s="1"/>
  <c r="J564" i="19"/>
  <c r="G564" i="19" s="1"/>
  <c r="X564" i="19" s="1"/>
  <c r="J372" i="19"/>
  <c r="G372" i="19" s="1"/>
  <c r="X372" i="19" s="1"/>
  <c r="J498" i="19"/>
  <c r="G498" i="19" s="1"/>
  <c r="X498" i="19" s="1"/>
  <c r="J523" i="19"/>
  <c r="G523" i="19" s="1"/>
  <c r="X523" i="19" s="1"/>
  <c r="J427" i="19"/>
  <c r="G427" i="19" s="1"/>
  <c r="X427" i="19" s="1"/>
  <c r="J368" i="19"/>
  <c r="G368" i="19" s="1"/>
  <c r="X368" i="19" s="1"/>
  <c r="J702" i="19"/>
  <c r="G702" i="19" s="1"/>
  <c r="X702" i="19" s="1"/>
  <c r="J670" i="19"/>
  <c r="G670" i="19" s="1"/>
  <c r="X670" i="19" s="1"/>
  <c r="J638" i="19"/>
  <c r="G638" i="19" s="1"/>
  <c r="X638" i="19" s="1"/>
  <c r="J606" i="19"/>
  <c r="G606" i="19" s="1"/>
  <c r="X606" i="19" s="1"/>
  <c r="J574" i="19"/>
  <c r="G574" i="19" s="1"/>
  <c r="X574" i="19" s="1"/>
  <c r="J542" i="19"/>
  <c r="G542" i="19" s="1"/>
  <c r="X542" i="19" s="1"/>
  <c r="J510" i="19"/>
  <c r="G510" i="19" s="1"/>
  <c r="X510" i="19" s="1"/>
  <c r="J478" i="19"/>
  <c r="G478" i="19" s="1"/>
  <c r="X478" i="19" s="1"/>
  <c r="J446" i="19"/>
  <c r="G446" i="19" s="1"/>
  <c r="X446" i="19" s="1"/>
  <c r="J414" i="19"/>
  <c r="G414" i="19" s="1"/>
  <c r="X414" i="19" s="1"/>
  <c r="J382" i="19"/>
  <c r="G382" i="19" s="1"/>
  <c r="X382" i="19" s="1"/>
  <c r="J378" i="19"/>
  <c r="G378" i="19" s="1"/>
  <c r="X378" i="19" s="1"/>
  <c r="J674" i="19"/>
  <c r="G674" i="19" s="1"/>
  <c r="X674" i="19" s="1"/>
  <c r="J635" i="19"/>
  <c r="G635" i="19" s="1"/>
  <c r="X635" i="19" s="1"/>
  <c r="J582" i="19"/>
  <c r="G582" i="19" s="1"/>
  <c r="X582" i="19" s="1"/>
  <c r="J422" i="19"/>
  <c r="G422" i="19" s="1"/>
  <c r="X422" i="19" s="1"/>
  <c r="J628" i="19"/>
  <c r="G628" i="19" s="1"/>
  <c r="X628" i="19" s="1"/>
  <c r="J436" i="19"/>
  <c r="G436" i="19" s="1"/>
  <c r="X436" i="19" s="1"/>
  <c r="J466" i="19"/>
  <c r="G466" i="19" s="1"/>
  <c r="X466" i="19" s="1"/>
  <c r="J691" i="19"/>
  <c r="G691" i="19" s="1"/>
  <c r="X691" i="19" s="1"/>
  <c r="J515" i="19"/>
  <c r="G515" i="19" s="1"/>
  <c r="X515" i="19" s="1"/>
  <c r="J419" i="19"/>
  <c r="G419" i="19" s="1"/>
  <c r="X419" i="19" s="1"/>
  <c r="J716" i="19"/>
  <c r="G716" i="19" s="1"/>
  <c r="X716" i="19" s="1"/>
  <c r="J684" i="19"/>
  <c r="G684" i="19" s="1"/>
  <c r="X684" i="19" s="1"/>
  <c r="J652" i="19"/>
  <c r="G652" i="19" s="1"/>
  <c r="X652" i="19" s="1"/>
  <c r="J620" i="19"/>
  <c r="G620" i="19" s="1"/>
  <c r="X620" i="19" s="1"/>
  <c r="J588" i="19"/>
  <c r="G588" i="19" s="1"/>
  <c r="X588" i="19" s="1"/>
  <c r="J556" i="19"/>
  <c r="G556" i="19" s="1"/>
  <c r="X556" i="19" s="1"/>
  <c r="J524" i="19"/>
  <c r="G524" i="19" s="1"/>
  <c r="X524" i="19" s="1"/>
  <c r="J492" i="19"/>
  <c r="G492" i="19" s="1"/>
  <c r="X492" i="19" s="1"/>
  <c r="J460" i="19"/>
  <c r="G460" i="19" s="1"/>
  <c r="X460" i="19" s="1"/>
  <c r="J428" i="19"/>
  <c r="G428" i="19" s="1"/>
  <c r="X428" i="19" s="1"/>
  <c r="J396" i="19"/>
  <c r="G396" i="19" s="1"/>
  <c r="X396" i="19" s="1"/>
  <c r="J379" i="19"/>
  <c r="G379" i="19" s="1"/>
  <c r="X379" i="19" s="1"/>
  <c r="J710" i="19"/>
  <c r="G710" i="19" s="1"/>
  <c r="X710" i="19" s="1"/>
  <c r="J550" i="19"/>
  <c r="G550" i="19" s="1"/>
  <c r="X550" i="19" s="1"/>
  <c r="J390" i="19"/>
  <c r="G390" i="19" s="1"/>
  <c r="X390" i="19" s="1"/>
  <c r="J375" i="19"/>
  <c r="G375" i="19" s="1"/>
  <c r="X375" i="19" s="1"/>
  <c r="J692" i="19"/>
  <c r="G692" i="19" s="1"/>
  <c r="X692" i="19" s="1"/>
  <c r="J500" i="19"/>
  <c r="G500" i="19" s="1"/>
  <c r="X500" i="19" s="1"/>
  <c r="Y382" i="19" l="1"/>
  <c r="Z382" i="19"/>
  <c r="Y558" i="19"/>
  <c r="Z558" i="19"/>
  <c r="Y663" i="19"/>
  <c r="Z663" i="19"/>
  <c r="Y579" i="19"/>
  <c r="Z579" i="19"/>
  <c r="Y495" i="19"/>
  <c r="Z495" i="19"/>
  <c r="Y647" i="19"/>
  <c r="Z647" i="19"/>
  <c r="Y616" i="19"/>
  <c r="Z616" i="19"/>
  <c r="Y1059" i="19"/>
  <c r="Z1059" i="19"/>
  <c r="Y932" i="19"/>
  <c r="Z932" i="19"/>
  <c r="Y940" i="19"/>
  <c r="Z940" i="19"/>
  <c r="Y788" i="19"/>
  <c r="Z788" i="19"/>
  <c r="Y1014" i="19"/>
  <c r="Z1014" i="19"/>
  <c r="Y962" i="19"/>
  <c r="Z962" i="19"/>
  <c r="Y810" i="19"/>
  <c r="Z810" i="19"/>
  <c r="Y1017" i="19"/>
  <c r="Z1017" i="19"/>
  <c r="Y3283" i="19"/>
  <c r="Z3283" i="19"/>
  <c r="Y3076" i="19"/>
  <c r="Z3076" i="19"/>
  <c r="Y2988" i="19"/>
  <c r="Z2988" i="19"/>
  <c r="Y3060" i="19"/>
  <c r="Z3060" i="19"/>
  <c r="Y3056" i="19"/>
  <c r="Z3056" i="19"/>
  <c r="Y3142" i="19"/>
  <c r="Z3142" i="19"/>
  <c r="Y3122" i="19"/>
  <c r="Z3122" i="19"/>
  <c r="Y3127" i="19"/>
  <c r="Z3127" i="19"/>
  <c r="Y2057" i="19"/>
  <c r="Z2057" i="19"/>
  <c r="Y2065" i="19"/>
  <c r="Z2065" i="19"/>
  <c r="Y2156" i="19"/>
  <c r="Z2156" i="19"/>
  <c r="Y2024" i="19"/>
  <c r="Z2024" i="19"/>
  <c r="Y1888" i="19"/>
  <c r="Z1888" i="19"/>
  <c r="Y1831" i="19"/>
  <c r="Z1831" i="19"/>
  <c r="Y1857" i="19"/>
  <c r="Z1857" i="19"/>
  <c r="Y1710" i="19"/>
  <c r="Z1710" i="19"/>
  <c r="Y1512" i="19"/>
  <c r="Z1512" i="19"/>
  <c r="Y1478" i="19"/>
  <c r="Z1478" i="19"/>
  <c r="Y1507" i="19"/>
  <c r="Z1507" i="19"/>
  <c r="Y1822" i="19"/>
  <c r="Z1822" i="19"/>
  <c r="Y1792" i="19"/>
  <c r="Z1792" i="19"/>
  <c r="Y370" i="19"/>
  <c r="Z370" i="19"/>
  <c r="Y598" i="19"/>
  <c r="Z598" i="19"/>
  <c r="Y403" i="19"/>
  <c r="Z403" i="19"/>
  <c r="Y477" i="19"/>
  <c r="Z477" i="19"/>
  <c r="Y416" i="19"/>
  <c r="Z416" i="19"/>
  <c r="Y649" i="19"/>
  <c r="Z649" i="19"/>
  <c r="Y1052" i="19"/>
  <c r="Z1052" i="19"/>
  <c r="Y1093" i="19"/>
  <c r="Z1093" i="19"/>
  <c r="Y780" i="19"/>
  <c r="Z780" i="19"/>
  <c r="Y847" i="19"/>
  <c r="Z847" i="19"/>
  <c r="Y1087" i="19"/>
  <c r="Z1087" i="19"/>
  <c r="Y942" i="19"/>
  <c r="Z942" i="19"/>
  <c r="Y793" i="19"/>
  <c r="Z793" i="19"/>
  <c r="Y3251" i="19"/>
  <c r="Z3251" i="19"/>
  <c r="Y3108" i="19"/>
  <c r="Z3108" i="19"/>
  <c r="Y3276" i="19"/>
  <c r="Z3276" i="19"/>
  <c r="Y2974" i="19"/>
  <c r="Z2974" i="19"/>
  <c r="Y3016" i="19"/>
  <c r="Z3016" i="19"/>
  <c r="Y2958" i="19"/>
  <c r="Z2958" i="19"/>
  <c r="Y2959" i="19"/>
  <c r="Z2959" i="19"/>
  <c r="Y2027" i="19"/>
  <c r="Z2027" i="19"/>
  <c r="Y1859" i="19"/>
  <c r="Z1859" i="19"/>
  <c r="Y2004" i="19"/>
  <c r="Z2004" i="19"/>
  <c r="Y1976" i="19"/>
  <c r="Z1976" i="19"/>
  <c r="Y2165" i="19"/>
  <c r="Z2165" i="19"/>
  <c r="Y2105" i="19"/>
  <c r="Z2105" i="19"/>
  <c r="Y1698" i="19"/>
  <c r="Z1698" i="19"/>
  <c r="Y1705" i="19"/>
  <c r="Z1705" i="19"/>
  <c r="Y1677" i="19"/>
  <c r="Z1677" i="19"/>
  <c r="Y1531" i="19"/>
  <c r="Z1531" i="19"/>
  <c r="Y1538" i="19"/>
  <c r="Z1538" i="19"/>
  <c r="Y1604" i="19"/>
  <c r="Z1604" i="19"/>
  <c r="Y396" i="19"/>
  <c r="Z396" i="19"/>
  <c r="Y652" i="19"/>
  <c r="Z652" i="19"/>
  <c r="Y628" i="19"/>
  <c r="Z628" i="19"/>
  <c r="Y446" i="19"/>
  <c r="Z446" i="19"/>
  <c r="Y702" i="19"/>
  <c r="Z702" i="19"/>
  <c r="Y486" i="19"/>
  <c r="Z486" i="19"/>
  <c r="Y508" i="19"/>
  <c r="Z508" i="19"/>
  <c r="Y651" i="19"/>
  <c r="Z651" i="19"/>
  <c r="Y614" i="19"/>
  <c r="Z614" i="19"/>
  <c r="Y622" i="19"/>
  <c r="Z622" i="19"/>
  <c r="Y535" i="19"/>
  <c r="Z535" i="19"/>
  <c r="Y516" i="19"/>
  <c r="Z516" i="19"/>
  <c r="Y667" i="19"/>
  <c r="Z667" i="19"/>
  <c r="Y374" i="19"/>
  <c r="Z374" i="19"/>
  <c r="Y630" i="19"/>
  <c r="Z630" i="19"/>
  <c r="Y491" i="19"/>
  <c r="Z491" i="19"/>
  <c r="Y421" i="19"/>
  <c r="Z421" i="19"/>
  <c r="Y677" i="19"/>
  <c r="Z677" i="19"/>
  <c r="Y490" i="19"/>
  <c r="Z490" i="19"/>
  <c r="Y621" i="19"/>
  <c r="Z621" i="19"/>
  <c r="Y435" i="19"/>
  <c r="Z435" i="19"/>
  <c r="Y439" i="19"/>
  <c r="Z439" i="19"/>
  <c r="Y715" i="19"/>
  <c r="Z715" i="19"/>
  <c r="Y565" i="19"/>
  <c r="Z565" i="19"/>
  <c r="Y410" i="19"/>
  <c r="Z410" i="19"/>
  <c r="Y587" i="19"/>
  <c r="Z587" i="19"/>
  <c r="Y509" i="19"/>
  <c r="Z509" i="19"/>
  <c r="Y530" i="19"/>
  <c r="Z530" i="19"/>
  <c r="Y559" i="19"/>
  <c r="Z559" i="19"/>
  <c r="Y522" i="19"/>
  <c r="Z522" i="19"/>
  <c r="Y610" i="19"/>
  <c r="Z610" i="19"/>
  <c r="Y607" i="19"/>
  <c r="Z607" i="19"/>
  <c r="Y544" i="19"/>
  <c r="Z544" i="19"/>
  <c r="Y455" i="19"/>
  <c r="Z455" i="19"/>
  <c r="Y711" i="19"/>
  <c r="Z711" i="19"/>
  <c r="Y657" i="19"/>
  <c r="Z657" i="19"/>
  <c r="Y536" i="19"/>
  <c r="Z536" i="19"/>
  <c r="Y425" i="19"/>
  <c r="Z425" i="19"/>
  <c r="Y681" i="19"/>
  <c r="Z681" i="19"/>
  <c r="Y424" i="19"/>
  <c r="Z424" i="19"/>
  <c r="Y680" i="19"/>
  <c r="Z680" i="19"/>
  <c r="Y569" i="19"/>
  <c r="Z569" i="19"/>
  <c r="Y400" i="19"/>
  <c r="Z400" i="19"/>
  <c r="Y656" i="19"/>
  <c r="Z656" i="19"/>
  <c r="Y545" i="19"/>
  <c r="Z545" i="19"/>
  <c r="Y1061" i="19"/>
  <c r="Z1061" i="19"/>
  <c r="Y1020" i="19"/>
  <c r="Z1020" i="19"/>
  <c r="Y891" i="19"/>
  <c r="Z891" i="19"/>
  <c r="Y804" i="19"/>
  <c r="Z804" i="19"/>
  <c r="Y1015" i="19"/>
  <c r="Z1015" i="19"/>
  <c r="Y789" i="19"/>
  <c r="Z789" i="19"/>
  <c r="Y986" i="19"/>
  <c r="Z986" i="19"/>
  <c r="Y922" i="19"/>
  <c r="Z922" i="19"/>
  <c r="Y835" i="19"/>
  <c r="Z835" i="19"/>
  <c r="Y958" i="19"/>
  <c r="Z958" i="19"/>
  <c r="Y1011" i="19"/>
  <c r="Z1011" i="19"/>
  <c r="Y1090" i="19"/>
  <c r="Z1090" i="19"/>
  <c r="Y898" i="19"/>
  <c r="Z898" i="19"/>
  <c r="Y1004" i="19"/>
  <c r="Z1004" i="19"/>
  <c r="Y1079" i="19"/>
  <c r="Z1079" i="19"/>
  <c r="Y818" i="19"/>
  <c r="Z818" i="19"/>
  <c r="Y762" i="19"/>
  <c r="Z762" i="19"/>
  <c r="Y1012" i="19"/>
  <c r="Z1012" i="19"/>
  <c r="Y755" i="19"/>
  <c r="Z755" i="19"/>
  <c r="Y733" i="19"/>
  <c r="Z733" i="19"/>
  <c r="Y977" i="19"/>
  <c r="Z977" i="19"/>
  <c r="Y1053" i="19"/>
  <c r="Z1053" i="19"/>
  <c r="Y879" i="19"/>
  <c r="Z879" i="19"/>
  <c r="Y822" i="19"/>
  <c r="Z822" i="19"/>
  <c r="Y1078" i="19"/>
  <c r="Z1078" i="19"/>
  <c r="Y1073" i="19"/>
  <c r="Z1073" i="19"/>
  <c r="Y1037" i="19"/>
  <c r="Z1037" i="19"/>
  <c r="Y863" i="19"/>
  <c r="Z863" i="19"/>
  <c r="Y890" i="19"/>
  <c r="Z890" i="19"/>
  <c r="Y966" i="19"/>
  <c r="Z966" i="19"/>
  <c r="Y928" i="19"/>
  <c r="Z928" i="19"/>
  <c r="Y1013" i="19"/>
  <c r="Z1013" i="19"/>
  <c r="Y839" i="19"/>
  <c r="Z839" i="19"/>
  <c r="Y1095" i="19"/>
  <c r="Z1095" i="19"/>
  <c r="Y974" i="19"/>
  <c r="Z974" i="19"/>
  <c r="Y1088" i="19"/>
  <c r="Z1088" i="19"/>
  <c r="Y760" i="19"/>
  <c r="Z760" i="19"/>
  <c r="Y1016" i="19"/>
  <c r="Z1016" i="19"/>
  <c r="Y905" i="19"/>
  <c r="Z905" i="19"/>
  <c r="Y906" i="19"/>
  <c r="Z906" i="19"/>
  <c r="Y936" i="19"/>
  <c r="Z936" i="19"/>
  <c r="Y825" i="19"/>
  <c r="Z825" i="19"/>
  <c r="Y1081" i="19"/>
  <c r="Z1081" i="19"/>
  <c r="Y848" i="19"/>
  <c r="Z848" i="19"/>
  <c r="Y737" i="19"/>
  <c r="Z737" i="19"/>
  <c r="Y993" i="19"/>
  <c r="Z993" i="19"/>
  <c r="Y3187" i="19"/>
  <c r="Z3187" i="19"/>
  <c r="Y3224" i="19"/>
  <c r="Z3224" i="19"/>
  <c r="Y3003" i="19"/>
  <c r="Z3003" i="19"/>
  <c r="Y3097" i="19"/>
  <c r="Z3097" i="19"/>
  <c r="Y3201" i="19"/>
  <c r="Z3201" i="19"/>
  <c r="Y3036" i="19"/>
  <c r="Z3036" i="19"/>
  <c r="Y2925" i="19"/>
  <c r="Z2925" i="19"/>
  <c r="Y3041" i="19"/>
  <c r="Z3041" i="19"/>
  <c r="Y3241" i="19"/>
  <c r="Z3241" i="19"/>
  <c r="Y3140" i="19"/>
  <c r="Z3140" i="19"/>
  <c r="Y3117" i="19"/>
  <c r="Z3117" i="19"/>
  <c r="Y3166" i="19"/>
  <c r="Z3166" i="19"/>
  <c r="Y3043" i="19"/>
  <c r="Z3043" i="19"/>
  <c r="Y2928" i="19"/>
  <c r="Z2928" i="19"/>
  <c r="Y3112" i="19"/>
  <c r="Z3112" i="19"/>
  <c r="Y3052" i="19"/>
  <c r="Z3052" i="19"/>
  <c r="Y2957" i="19"/>
  <c r="Z2957" i="19"/>
  <c r="Y3233" i="19"/>
  <c r="Z3233" i="19"/>
  <c r="Y2955" i="19"/>
  <c r="Z2955" i="19"/>
  <c r="Y3211" i="19"/>
  <c r="Z3211" i="19"/>
  <c r="Y3256" i="19"/>
  <c r="Z3256" i="19"/>
  <c r="Y3124" i="19"/>
  <c r="Z3124" i="19"/>
  <c r="Y3093" i="19"/>
  <c r="Z3093" i="19"/>
  <c r="Y3102" i="19"/>
  <c r="Z3102" i="19"/>
  <c r="Y3237" i="19"/>
  <c r="Z3237" i="19"/>
  <c r="Y2937" i="19"/>
  <c r="Z2937" i="19"/>
  <c r="Y3158" i="19"/>
  <c r="Z3158" i="19"/>
  <c r="Y3265" i="19"/>
  <c r="Z3265" i="19"/>
  <c r="Y3090" i="19"/>
  <c r="Z3090" i="19"/>
  <c r="Y3144" i="19"/>
  <c r="Z3144" i="19"/>
  <c r="Y2950" i="19"/>
  <c r="Z2950" i="19"/>
  <c r="Y3206" i="19"/>
  <c r="Z3206" i="19"/>
  <c r="Y3170" i="19"/>
  <c r="Z3170" i="19"/>
  <c r="Y3221" i="19"/>
  <c r="Z3221" i="19"/>
  <c r="Y3121" i="19"/>
  <c r="Z3121" i="19"/>
  <c r="Y2990" i="19"/>
  <c r="Z2990" i="19"/>
  <c r="Y3246" i="19"/>
  <c r="Z3246" i="19"/>
  <c r="Y3194" i="19"/>
  <c r="Z3194" i="19"/>
  <c r="Y2986" i="19"/>
  <c r="Z2986" i="19"/>
  <c r="Y3167" i="19"/>
  <c r="Z3167" i="19"/>
  <c r="Y3250" i="19"/>
  <c r="Z3250" i="19"/>
  <c r="Y2991" i="19"/>
  <c r="Z2991" i="19"/>
  <c r="Y3255" i="19"/>
  <c r="Z3255" i="19"/>
  <c r="Y2935" i="19"/>
  <c r="Z2935" i="19"/>
  <c r="Y3191" i="19"/>
  <c r="Z3191" i="19"/>
  <c r="Y3282" i="19"/>
  <c r="Z3282" i="19"/>
  <c r="Y2091" i="19"/>
  <c r="Z2091" i="19"/>
  <c r="Y1931" i="19"/>
  <c r="Z1931" i="19"/>
  <c r="Y2056" i="19"/>
  <c r="Z2056" i="19"/>
  <c r="Y1883" i="19"/>
  <c r="Z1883" i="19"/>
  <c r="Y1899" i="19"/>
  <c r="Z1899" i="19"/>
  <c r="Y2085" i="19"/>
  <c r="Z2085" i="19"/>
  <c r="Y1892" i="19"/>
  <c r="Z1892" i="19"/>
  <c r="Y1980" i="19"/>
  <c r="Z1980" i="19"/>
  <c r="Y1970" i="19"/>
  <c r="Z1970" i="19"/>
  <c r="Y2146" i="19"/>
  <c r="Z2146" i="19"/>
  <c r="Y1880" i="19"/>
  <c r="Z1880" i="19"/>
  <c r="Y1891" i="19"/>
  <c r="Z1891" i="19"/>
  <c r="Y2147" i="19"/>
  <c r="Z2147" i="19"/>
  <c r="Y1847" i="19"/>
  <c r="Z1847" i="19"/>
  <c r="Y1964" i="19"/>
  <c r="Z1964" i="19"/>
  <c r="Y2008" i="19"/>
  <c r="Z2008" i="19"/>
  <c r="Y2010" i="19"/>
  <c r="Z2010" i="19"/>
  <c r="Y2007" i="19"/>
  <c r="Z2007" i="19"/>
  <c r="Y2036" i="19"/>
  <c r="Z2036" i="19"/>
  <c r="Y2078" i="19"/>
  <c r="Z2078" i="19"/>
  <c r="Y2045" i="19"/>
  <c r="Z2045" i="19"/>
  <c r="Y1914" i="19"/>
  <c r="Z1914" i="19"/>
  <c r="Y2063" i="19"/>
  <c r="Z2063" i="19"/>
  <c r="Y1878" i="19"/>
  <c r="Z1878" i="19"/>
  <c r="Y2134" i="19"/>
  <c r="Z2134" i="19"/>
  <c r="Y2184" i="19"/>
  <c r="Z2184" i="19"/>
  <c r="Y2029" i="19"/>
  <c r="Z2029" i="19"/>
  <c r="Y2088" i="19"/>
  <c r="Z2088" i="19"/>
  <c r="Y1983" i="19"/>
  <c r="Z1983" i="19"/>
  <c r="Y2121" i="19"/>
  <c r="Z2121" i="19"/>
  <c r="Y2054" i="19"/>
  <c r="Z2054" i="19"/>
  <c r="Y2168" i="19"/>
  <c r="Z2168" i="19"/>
  <c r="Y1941" i="19"/>
  <c r="Z1941" i="19"/>
  <c r="Y1920" i="19"/>
  <c r="Z1920" i="19"/>
  <c r="Y1895" i="19"/>
  <c r="Z1895" i="19"/>
  <c r="Y2151" i="19"/>
  <c r="Z2151" i="19"/>
  <c r="Y1902" i="19"/>
  <c r="Z1902" i="19"/>
  <c r="Y2158" i="19"/>
  <c r="Z2158" i="19"/>
  <c r="Y2032" i="19"/>
  <c r="Z2032" i="19"/>
  <c r="Y2169" i="19"/>
  <c r="Z2169" i="19"/>
  <c r="Y1985" i="19"/>
  <c r="Z1985" i="19"/>
  <c r="Y1945" i="19"/>
  <c r="Z1945" i="19"/>
  <c r="Y1889" i="19"/>
  <c r="Z1889" i="19"/>
  <c r="Y1961" i="19"/>
  <c r="Z1961" i="19"/>
  <c r="Y1841" i="19"/>
  <c r="Z1841" i="19"/>
  <c r="Y1744" i="19"/>
  <c r="Z1744" i="19"/>
  <c r="Y1607" i="19"/>
  <c r="Z1607" i="19"/>
  <c r="Y1649" i="19"/>
  <c r="Z1649" i="19"/>
  <c r="Y1704" i="19"/>
  <c r="Z1704" i="19"/>
  <c r="Y1609" i="19"/>
  <c r="Z1609" i="19"/>
  <c r="Y1537" i="19"/>
  <c r="Z1537" i="19"/>
  <c r="Y1617" i="19"/>
  <c r="Z1617" i="19"/>
  <c r="Y1633" i="19"/>
  <c r="Z1633" i="19"/>
  <c r="Y1735" i="19"/>
  <c r="Z1735" i="19"/>
  <c r="Y1709" i="19"/>
  <c r="Z1709" i="19"/>
  <c r="Y1818" i="19"/>
  <c r="Z1818" i="19"/>
  <c r="Y1632" i="19"/>
  <c r="Z1632" i="19"/>
  <c r="Y1774" i="19"/>
  <c r="Z1774" i="19"/>
  <c r="Y1727" i="19"/>
  <c r="Z1727" i="19"/>
  <c r="Y1489" i="19"/>
  <c r="Z1489" i="19"/>
  <c r="Y1524" i="19"/>
  <c r="Z1524" i="19"/>
  <c r="Y1536" i="19"/>
  <c r="Z1536" i="19"/>
  <c r="Y1755" i="19"/>
  <c r="Z1755" i="19"/>
  <c r="Y1728" i="19"/>
  <c r="Z1728" i="19"/>
  <c r="Y1492" i="19"/>
  <c r="Z1492" i="19"/>
  <c r="Y1602" i="19"/>
  <c r="Z1602" i="19"/>
  <c r="Y1675" i="19"/>
  <c r="Z1675" i="19"/>
  <c r="Y1472" i="19"/>
  <c r="Z1472" i="19"/>
  <c r="Y1801" i="19"/>
  <c r="Z1801" i="19"/>
  <c r="Y1736" i="19"/>
  <c r="Z1736" i="19"/>
  <c r="Y1587" i="19"/>
  <c r="Z1587" i="19"/>
  <c r="Y1714" i="19"/>
  <c r="Z1714" i="19"/>
  <c r="Y1751" i="19"/>
  <c r="Z1751" i="19"/>
  <c r="Y1480" i="19"/>
  <c r="Z1480" i="19"/>
  <c r="Y1499" i="19"/>
  <c r="Z1499" i="19"/>
  <c r="Y1562" i="19"/>
  <c r="Z1562" i="19"/>
  <c r="Y1623" i="19"/>
  <c r="Z1623" i="19"/>
  <c r="Y1726" i="19"/>
  <c r="Z1726" i="19"/>
  <c r="Y1605" i="19"/>
  <c r="Z1605" i="19"/>
  <c r="Y1784" i="19"/>
  <c r="Z1784" i="19"/>
  <c r="Y1495" i="19"/>
  <c r="Z1495" i="19"/>
  <c r="Y1598" i="19"/>
  <c r="Z1598" i="19"/>
  <c r="Y1700" i="19"/>
  <c r="Z1700" i="19"/>
  <c r="Y1720" i="19"/>
  <c r="Z1720" i="19"/>
  <c r="Y1808" i="19"/>
  <c r="Z1808" i="19"/>
  <c r="Y1470" i="19"/>
  <c r="Z1470" i="19"/>
  <c r="Y1691" i="19"/>
  <c r="Z1691" i="19"/>
  <c r="Y1817" i="19"/>
  <c r="Z1817" i="19"/>
  <c r="Y1571" i="19"/>
  <c r="Z1571" i="19"/>
  <c r="Y1758" i="19"/>
  <c r="Z1758" i="19"/>
  <c r="Y1540" i="19"/>
  <c r="Z1540" i="19"/>
  <c r="Y638" i="19"/>
  <c r="Z638" i="19"/>
  <c r="Y563" i="19"/>
  <c r="Z563" i="19"/>
  <c r="Y682" i="19"/>
  <c r="Z682" i="19"/>
  <c r="Y714" i="19"/>
  <c r="Z714" i="19"/>
  <c r="Y701" i="19"/>
  <c r="Z701" i="19"/>
  <c r="Y391" i="19"/>
  <c r="Z391" i="19"/>
  <c r="Y722" i="19"/>
  <c r="Z722" i="19"/>
  <c r="Y803" i="19"/>
  <c r="Z803" i="19"/>
  <c r="Y939" i="19"/>
  <c r="Z939" i="19"/>
  <c r="Y1019" i="19"/>
  <c r="Z1019" i="19"/>
  <c r="Y948" i="19"/>
  <c r="Z948" i="19"/>
  <c r="Y1071" i="19"/>
  <c r="Z1071" i="19"/>
  <c r="Y902" i="19"/>
  <c r="Z902" i="19"/>
  <c r="Y832" i="19"/>
  <c r="Z832" i="19"/>
  <c r="Y872" i="19"/>
  <c r="Z872" i="19"/>
  <c r="Y2931" i="19"/>
  <c r="Z2931" i="19"/>
  <c r="Y3228" i="19"/>
  <c r="Z3228" i="19"/>
  <c r="Y2979" i="19"/>
  <c r="Z2979" i="19"/>
  <c r="Y2976" i="19"/>
  <c r="Z2976" i="19"/>
  <c r="Y3098" i="19"/>
  <c r="Z3098" i="19"/>
  <c r="Y3064" i="19"/>
  <c r="Z3064" i="19"/>
  <c r="Y3077" i="19"/>
  <c r="Z3077" i="19"/>
  <c r="Y3103" i="19"/>
  <c r="Z3103" i="19"/>
  <c r="Y3009" i="19"/>
  <c r="Z3009" i="19"/>
  <c r="Y1851" i="19"/>
  <c r="Z1851" i="19"/>
  <c r="Y2148" i="19"/>
  <c r="Z2148" i="19"/>
  <c r="Y1898" i="19"/>
  <c r="Z1898" i="19"/>
  <c r="Y1999" i="19"/>
  <c r="Z1999" i="19"/>
  <c r="Y1919" i="19"/>
  <c r="Z1919" i="19"/>
  <c r="Y2133" i="19"/>
  <c r="Z2133" i="19"/>
  <c r="Y2192" i="19"/>
  <c r="Z2192" i="19"/>
  <c r="Y1952" i="19"/>
  <c r="Z1952" i="19"/>
  <c r="Y1688" i="19"/>
  <c r="Z1688" i="19"/>
  <c r="Y1791" i="19"/>
  <c r="Z1791" i="19"/>
  <c r="Y1469" i="19"/>
  <c r="Z1469" i="19"/>
  <c r="Y1627" i="19"/>
  <c r="Z1627" i="19"/>
  <c r="Y1695" i="19"/>
  <c r="Z1695" i="19"/>
  <c r="Y1754" i="19"/>
  <c r="Z1754" i="19"/>
  <c r="Y1506" i="19"/>
  <c r="Z1506" i="19"/>
  <c r="Y436" i="19"/>
  <c r="Z436" i="19"/>
  <c r="Y454" i="19"/>
  <c r="Z454" i="19"/>
  <c r="Y386" i="19"/>
  <c r="Z386" i="19"/>
  <c r="Y589" i="19"/>
  <c r="Z589" i="19"/>
  <c r="Y483" i="19"/>
  <c r="Z483" i="19"/>
  <c r="Y575" i="19"/>
  <c r="Z575" i="19"/>
  <c r="Y393" i="19"/>
  <c r="Z393" i="19"/>
  <c r="Y624" i="19"/>
  <c r="Z624" i="19"/>
  <c r="Y1084" i="19"/>
  <c r="Z1084" i="19"/>
  <c r="Y979" i="19"/>
  <c r="Z979" i="19"/>
  <c r="Y849" i="19"/>
  <c r="Z849" i="19"/>
  <c r="Y1021" i="19"/>
  <c r="Z1021" i="19"/>
  <c r="Y945" i="19"/>
  <c r="Z945" i="19"/>
  <c r="Y934" i="19"/>
  <c r="Z934" i="19"/>
  <c r="Y960" i="19"/>
  <c r="Z960" i="19"/>
  <c r="Y904" i="19"/>
  <c r="Z904" i="19"/>
  <c r="Y3059" i="19"/>
  <c r="Z3059" i="19"/>
  <c r="Y3260" i="19"/>
  <c r="Z3260" i="19"/>
  <c r="Y3011" i="19"/>
  <c r="Z3011" i="19"/>
  <c r="Y3179" i="19"/>
  <c r="Z3179" i="19"/>
  <c r="Y3217" i="19"/>
  <c r="Z3217" i="19"/>
  <c r="Y3065" i="19"/>
  <c r="Z3065" i="19"/>
  <c r="Y3057" i="19"/>
  <c r="Z3057" i="19"/>
  <c r="Y3159" i="19"/>
  <c r="Z3159" i="19"/>
  <c r="Y1939" i="19"/>
  <c r="Z1939" i="19"/>
  <c r="Y2154" i="19"/>
  <c r="Z2154" i="19"/>
  <c r="Y1932" i="19"/>
  <c r="Z1932" i="19"/>
  <c r="Y2013" i="19"/>
  <c r="Z2013" i="19"/>
  <c r="Y2042" i="19"/>
  <c r="Z2042" i="19"/>
  <c r="Y2072" i="19"/>
  <c r="Z2072" i="19"/>
  <c r="Y2126" i="19"/>
  <c r="Z2126" i="19"/>
  <c r="Y2130" i="19"/>
  <c r="Z2130" i="19"/>
  <c r="Y1762" i="19"/>
  <c r="Z1762" i="19"/>
  <c r="Y1582" i="19"/>
  <c r="Z1582" i="19"/>
  <c r="Y1510" i="19"/>
  <c r="Z1510" i="19"/>
  <c r="Y1645" i="19"/>
  <c r="Z1645" i="19"/>
  <c r="Y1786" i="19"/>
  <c r="Z1786" i="19"/>
  <c r="Y1549" i="19"/>
  <c r="Z1549" i="19"/>
  <c r="Y1620" i="19"/>
  <c r="Z1620" i="19"/>
  <c r="Y1477" i="19"/>
  <c r="Z1477" i="19"/>
  <c r="Y1595" i="19"/>
  <c r="Z1595" i="19"/>
  <c r="Y1523" i="19"/>
  <c r="Z1523" i="19"/>
  <c r="Y1556" i="19"/>
  <c r="Z1556" i="19"/>
  <c r="Y500" i="19"/>
  <c r="Z500" i="19"/>
  <c r="Y428" i="19"/>
  <c r="Z428" i="19"/>
  <c r="Y684" i="19"/>
  <c r="Z684" i="19"/>
  <c r="Y422" i="19"/>
  <c r="Z422" i="19"/>
  <c r="Y478" i="19"/>
  <c r="Z478" i="19"/>
  <c r="Y368" i="19"/>
  <c r="Z368" i="19"/>
  <c r="Y646" i="19"/>
  <c r="Z646" i="19"/>
  <c r="Y540" i="19"/>
  <c r="Z540" i="19"/>
  <c r="Y503" i="19"/>
  <c r="Z503" i="19"/>
  <c r="Y398" i="19"/>
  <c r="Z398" i="19"/>
  <c r="Y654" i="19"/>
  <c r="Z654" i="19"/>
  <c r="Y404" i="19"/>
  <c r="Z404" i="19"/>
  <c r="Y548" i="19"/>
  <c r="Z548" i="19"/>
  <c r="Y631" i="19"/>
  <c r="Z631" i="19"/>
  <c r="Y406" i="19"/>
  <c r="Z406" i="19"/>
  <c r="Y662" i="19"/>
  <c r="Z662" i="19"/>
  <c r="Y595" i="19"/>
  <c r="Z595" i="19"/>
  <c r="Y453" i="19"/>
  <c r="Z453" i="19"/>
  <c r="Y709" i="19"/>
  <c r="Z709" i="19"/>
  <c r="Y397" i="19"/>
  <c r="Z397" i="19"/>
  <c r="Y653" i="19"/>
  <c r="Z653" i="19"/>
  <c r="Y507" i="19"/>
  <c r="Z507" i="19"/>
  <c r="Y567" i="19"/>
  <c r="Z567" i="19"/>
  <c r="Y554" i="19"/>
  <c r="Z554" i="19"/>
  <c r="Y597" i="19"/>
  <c r="Z597" i="19"/>
  <c r="Y594" i="19"/>
  <c r="Z594" i="19"/>
  <c r="Y619" i="19"/>
  <c r="Z619" i="19"/>
  <c r="Y541" i="19"/>
  <c r="Z541" i="19"/>
  <c r="Y706" i="19"/>
  <c r="Z706" i="19"/>
  <c r="Y591" i="19"/>
  <c r="Z591" i="19"/>
  <c r="Y698" i="19"/>
  <c r="Z698" i="19"/>
  <c r="Y383" i="19"/>
  <c r="Z383" i="19"/>
  <c r="Y639" i="19"/>
  <c r="Z639" i="19"/>
  <c r="Y672" i="19"/>
  <c r="Z672" i="19"/>
  <c r="Y487" i="19"/>
  <c r="Z487" i="19"/>
  <c r="Y474" i="19"/>
  <c r="Z474" i="19"/>
  <c r="Y642" i="19"/>
  <c r="Z642" i="19"/>
  <c r="Y568" i="19"/>
  <c r="Z568" i="19"/>
  <c r="Y457" i="19"/>
  <c r="Z457" i="19"/>
  <c r="Y713" i="19"/>
  <c r="Z713" i="19"/>
  <c r="Y456" i="19"/>
  <c r="Z456" i="19"/>
  <c r="Y712" i="19"/>
  <c r="Z712" i="19"/>
  <c r="Y601" i="19"/>
  <c r="Z601" i="19"/>
  <c r="Y432" i="19"/>
  <c r="Z432" i="19"/>
  <c r="Y688" i="19"/>
  <c r="Z688" i="19"/>
  <c r="Y577" i="19"/>
  <c r="Z577" i="19"/>
  <c r="Y754" i="19"/>
  <c r="Z754" i="19"/>
  <c r="Y933" i="19"/>
  <c r="Z933" i="19"/>
  <c r="Y1067" i="19"/>
  <c r="Z1067" i="19"/>
  <c r="Y919" i="19"/>
  <c r="Z919" i="19"/>
  <c r="Y750" i="19"/>
  <c r="Z750" i="19"/>
  <c r="Y1047" i="19"/>
  <c r="Z1047" i="19"/>
  <c r="Y860" i="19"/>
  <c r="Z860" i="19"/>
  <c r="Y758" i="19"/>
  <c r="Z758" i="19"/>
  <c r="Y867" i="19"/>
  <c r="Z867" i="19"/>
  <c r="Y1086" i="19"/>
  <c r="Z1086" i="19"/>
  <c r="Y1083" i="19"/>
  <c r="Z1083" i="19"/>
  <c r="Y1024" i="19"/>
  <c r="Z1024" i="19"/>
  <c r="Y1066" i="19"/>
  <c r="Z1066" i="19"/>
  <c r="Y1036" i="19"/>
  <c r="Z1036" i="19"/>
  <c r="Y747" i="19"/>
  <c r="Z747" i="19"/>
  <c r="Y1082" i="19"/>
  <c r="Z1082" i="19"/>
  <c r="Y946" i="19"/>
  <c r="Z946" i="19"/>
  <c r="Y1044" i="19"/>
  <c r="Z1044" i="19"/>
  <c r="Y827" i="19"/>
  <c r="Z827" i="19"/>
  <c r="Y773" i="19"/>
  <c r="Z773" i="19"/>
  <c r="Y829" i="19"/>
  <c r="Z829" i="19"/>
  <c r="Y1085" i="19"/>
  <c r="Z1085" i="19"/>
  <c r="Y911" i="19"/>
  <c r="Z911" i="19"/>
  <c r="Y854" i="19"/>
  <c r="Z854" i="19"/>
  <c r="Y866" i="19"/>
  <c r="Z866" i="19"/>
  <c r="Y813" i="19"/>
  <c r="Z813" i="19"/>
  <c r="Y1069" i="19"/>
  <c r="Z1069" i="19"/>
  <c r="Y895" i="19"/>
  <c r="Z895" i="19"/>
  <c r="Y858" i="19"/>
  <c r="Z858" i="19"/>
  <c r="Y998" i="19"/>
  <c r="Z998" i="19"/>
  <c r="Y1056" i="19"/>
  <c r="Z1056" i="19"/>
  <c r="Y1045" i="19"/>
  <c r="Z1045" i="19"/>
  <c r="Y871" i="19"/>
  <c r="Z871" i="19"/>
  <c r="Y1026" i="19"/>
  <c r="Z1026" i="19"/>
  <c r="Y1006" i="19"/>
  <c r="Z1006" i="19"/>
  <c r="Y785" i="19"/>
  <c r="Z785" i="19"/>
  <c r="Y792" i="19"/>
  <c r="Z792" i="19"/>
  <c r="Y1048" i="19"/>
  <c r="Z1048" i="19"/>
  <c r="Y937" i="19"/>
  <c r="Z937" i="19"/>
  <c r="Y1058" i="19"/>
  <c r="Z1058" i="19"/>
  <c r="Y968" i="19"/>
  <c r="Z968" i="19"/>
  <c r="Y857" i="19"/>
  <c r="Z857" i="19"/>
  <c r="Y778" i="19"/>
  <c r="Z778" i="19"/>
  <c r="Y880" i="19"/>
  <c r="Z880" i="19"/>
  <c r="Y769" i="19"/>
  <c r="Z769" i="19"/>
  <c r="Y1025" i="19"/>
  <c r="Z1025" i="19"/>
  <c r="Y3176" i="19"/>
  <c r="Z3176" i="19"/>
  <c r="Y3189" i="19"/>
  <c r="Z3189" i="19"/>
  <c r="Y3131" i="19"/>
  <c r="Z3131" i="19"/>
  <c r="Y2977" i="19"/>
  <c r="Z2977" i="19"/>
  <c r="Y3089" i="19"/>
  <c r="Z3089" i="19"/>
  <c r="Y3068" i="19"/>
  <c r="Z3068" i="19"/>
  <c r="Y2989" i="19"/>
  <c r="Z2989" i="19"/>
  <c r="Y3258" i="19"/>
  <c r="Z3258" i="19"/>
  <c r="Y3242" i="19"/>
  <c r="Z3242" i="19"/>
  <c r="Y3172" i="19"/>
  <c r="Z3172" i="19"/>
  <c r="Y3181" i="19"/>
  <c r="Z3181" i="19"/>
  <c r="Y3247" i="19"/>
  <c r="Z3247" i="19"/>
  <c r="Y3075" i="19"/>
  <c r="Z3075" i="19"/>
  <c r="Y3096" i="19"/>
  <c r="Z3096" i="19"/>
  <c r="Y3202" i="19"/>
  <c r="Z3202" i="19"/>
  <c r="Y3084" i="19"/>
  <c r="Z3084" i="19"/>
  <c r="Y3021" i="19"/>
  <c r="Z3021" i="19"/>
  <c r="Y2942" i="19"/>
  <c r="Z2942" i="19"/>
  <c r="Y2987" i="19"/>
  <c r="Z2987" i="19"/>
  <c r="Y3243" i="19"/>
  <c r="Z3243" i="19"/>
  <c r="Y3049" i="19"/>
  <c r="Z3049" i="19"/>
  <c r="Y3156" i="19"/>
  <c r="Z3156" i="19"/>
  <c r="Y3149" i="19"/>
  <c r="Z3149" i="19"/>
  <c r="Y3230" i="19"/>
  <c r="Z3230" i="19"/>
  <c r="Y2944" i="19"/>
  <c r="Z2944" i="19"/>
  <c r="Y2934" i="19"/>
  <c r="Z2934" i="19"/>
  <c r="Y3190" i="19"/>
  <c r="Z3190" i="19"/>
  <c r="Y2978" i="19"/>
  <c r="Z2978" i="19"/>
  <c r="Y2933" i="19"/>
  <c r="Z2933" i="19"/>
  <c r="Y3280" i="19"/>
  <c r="Z3280" i="19"/>
  <c r="Y2982" i="19"/>
  <c r="Z2982" i="19"/>
  <c r="Y3238" i="19"/>
  <c r="Z3238" i="19"/>
  <c r="Y3015" i="19"/>
  <c r="Z3015" i="19"/>
  <c r="Y3285" i="19"/>
  <c r="Z3285" i="19"/>
  <c r="Y3034" i="19"/>
  <c r="Z3034" i="19"/>
  <c r="Y3022" i="19"/>
  <c r="Z3022" i="19"/>
  <c r="Y3278" i="19"/>
  <c r="Z3278" i="19"/>
  <c r="Y3047" i="19"/>
  <c r="Z3047" i="19"/>
  <c r="Y2943" i="19"/>
  <c r="Z2943" i="19"/>
  <c r="Y3199" i="19"/>
  <c r="Z3199" i="19"/>
  <c r="Y3026" i="19"/>
  <c r="Z3026" i="19"/>
  <c r="Y3023" i="19"/>
  <c r="Z3023" i="19"/>
  <c r="Y3104" i="19"/>
  <c r="Z3104" i="19"/>
  <c r="Y2967" i="19"/>
  <c r="Z2967" i="19"/>
  <c r="Y3223" i="19"/>
  <c r="Z3223" i="19"/>
  <c r="Y2058" i="19"/>
  <c r="Z2058" i="19"/>
  <c r="Y2171" i="19"/>
  <c r="Z2171" i="19"/>
  <c r="Y2011" i="19"/>
  <c r="Z2011" i="19"/>
  <c r="Y1875" i="19"/>
  <c r="Z1875" i="19"/>
  <c r="Y1971" i="19"/>
  <c r="Z1971" i="19"/>
  <c r="Y1979" i="19"/>
  <c r="Z1979" i="19"/>
  <c r="Y1911" i="19"/>
  <c r="Z1911" i="19"/>
  <c r="Y2020" i="19"/>
  <c r="Z2020" i="19"/>
  <c r="Y2012" i="19"/>
  <c r="Z2012" i="19"/>
  <c r="Y2178" i="19"/>
  <c r="Z2178" i="19"/>
  <c r="Y1828" i="19"/>
  <c r="Z1828" i="19"/>
  <c r="Y2176" i="19"/>
  <c r="Z2176" i="19"/>
  <c r="Y1923" i="19"/>
  <c r="Z1923" i="19"/>
  <c r="Y2179" i="19"/>
  <c r="Z2179" i="19"/>
  <c r="Y1975" i="19"/>
  <c r="Z1975" i="19"/>
  <c r="Y1996" i="19"/>
  <c r="Z1996" i="19"/>
  <c r="Y1850" i="19"/>
  <c r="Z1850" i="19"/>
  <c r="Y2162" i="19"/>
  <c r="Z2162" i="19"/>
  <c r="Y2135" i="19"/>
  <c r="Z2135" i="19"/>
  <c r="Y2068" i="19"/>
  <c r="Z2068" i="19"/>
  <c r="Y1968" i="19"/>
  <c r="Z1968" i="19"/>
  <c r="Y2077" i="19"/>
  <c r="Z2077" i="19"/>
  <c r="Y1839" i="19"/>
  <c r="Z1839" i="19"/>
  <c r="Y2095" i="19"/>
  <c r="Z2095" i="19"/>
  <c r="Y1910" i="19"/>
  <c r="Z1910" i="19"/>
  <c r="Y2166" i="19"/>
  <c r="Z2166" i="19"/>
  <c r="Y2001" i="19"/>
  <c r="Z2001" i="19"/>
  <c r="Y2061" i="19"/>
  <c r="Z2061" i="19"/>
  <c r="Y1834" i="19"/>
  <c r="Z1834" i="19"/>
  <c r="Y2015" i="19"/>
  <c r="Z2015" i="19"/>
  <c r="Y1830" i="19"/>
  <c r="Z1830" i="19"/>
  <c r="Y2086" i="19"/>
  <c r="Z2086" i="19"/>
  <c r="Y1946" i="19"/>
  <c r="Z1946" i="19"/>
  <c r="Y1973" i="19"/>
  <c r="Z1973" i="19"/>
  <c r="Y2000" i="19"/>
  <c r="Z2000" i="19"/>
  <c r="Y1927" i="19"/>
  <c r="Z1927" i="19"/>
  <c r="Y2183" i="19"/>
  <c r="Z2183" i="19"/>
  <c r="Y1934" i="19"/>
  <c r="Z1934" i="19"/>
  <c r="Y2190" i="19"/>
  <c r="Z2190" i="19"/>
  <c r="Y1937" i="19"/>
  <c r="Z1937" i="19"/>
  <c r="Y1882" i="19"/>
  <c r="Z1882" i="19"/>
  <c r="Y2049" i="19"/>
  <c r="Z2049" i="19"/>
  <c r="Y2009" i="19"/>
  <c r="Z2009" i="19"/>
  <c r="Y1953" i="19"/>
  <c r="Z1953" i="19"/>
  <c r="Y2025" i="19"/>
  <c r="Z2025" i="19"/>
  <c r="Y1905" i="19"/>
  <c r="Z1905" i="19"/>
  <c r="Y1753" i="19"/>
  <c r="Z1753" i="19"/>
  <c r="Y1781" i="19"/>
  <c r="Z1781" i="19"/>
  <c r="Y1826" i="19"/>
  <c r="Z1826" i="19"/>
  <c r="Y1678" i="19"/>
  <c r="Z1678" i="19"/>
  <c r="Y1631" i="19"/>
  <c r="Z1631" i="19"/>
  <c r="Y1490" i="19"/>
  <c r="Z1490" i="19"/>
  <c r="Y1624" i="19"/>
  <c r="Z1624" i="19"/>
  <c r="Y1488" i="19"/>
  <c r="Z1488" i="19"/>
  <c r="Y1479" i="19"/>
  <c r="Z1479" i="19"/>
  <c r="Y1696" i="19"/>
  <c r="Z1696" i="19"/>
  <c r="Y1806" i="19"/>
  <c r="Z1806" i="19"/>
  <c r="Y1577" i="19"/>
  <c r="Z1577" i="19"/>
  <c r="Y1518" i="19"/>
  <c r="Z1518" i="19"/>
  <c r="Y1471" i="19"/>
  <c r="Z1471" i="19"/>
  <c r="Y1592" i="19"/>
  <c r="Z1592" i="19"/>
  <c r="Y1669" i="19"/>
  <c r="Z1669" i="19"/>
  <c r="Y1474" i="19"/>
  <c r="Z1474" i="19"/>
  <c r="Y1783" i="19"/>
  <c r="Z1783" i="19"/>
  <c r="Y1528" i="19"/>
  <c r="Z1528" i="19"/>
  <c r="Y1541" i="19"/>
  <c r="Z1541" i="19"/>
  <c r="Y1820" i="19"/>
  <c r="Z1820" i="19"/>
  <c r="Y1747" i="19"/>
  <c r="Z1747" i="19"/>
  <c r="Y1464" i="19"/>
  <c r="Z1464" i="19"/>
  <c r="Y1650" i="19"/>
  <c r="Z1650" i="19"/>
  <c r="Y1788" i="19"/>
  <c r="Z1788" i="19"/>
  <c r="Y1659" i="19"/>
  <c r="Z1659" i="19"/>
  <c r="Y1814" i="19"/>
  <c r="Z1814" i="19"/>
  <c r="Y1466" i="19"/>
  <c r="Z1466" i="19"/>
  <c r="Y1756" i="19"/>
  <c r="Z1756" i="19"/>
  <c r="Y1579" i="19"/>
  <c r="Z1579" i="19"/>
  <c r="Y1782" i="19"/>
  <c r="Z1782" i="19"/>
  <c r="Y1553" i="19"/>
  <c r="Z1553" i="19"/>
  <c r="Y1724" i="19"/>
  <c r="Z1724" i="19"/>
  <c r="Y1491" i="19"/>
  <c r="Z1491" i="19"/>
  <c r="Y1750" i="19"/>
  <c r="Z1750" i="19"/>
  <c r="Y1608" i="19"/>
  <c r="Z1608" i="19"/>
  <c r="Y1692" i="19"/>
  <c r="Z1692" i="19"/>
  <c r="Y1779" i="19"/>
  <c r="Z1779" i="19"/>
  <c r="Y1718" i="19"/>
  <c r="Z1718" i="19"/>
  <c r="Y1790" i="19"/>
  <c r="Z1790" i="19"/>
  <c r="Y1660" i="19"/>
  <c r="Z1660" i="19"/>
  <c r="Y1683" i="19"/>
  <c r="Z1683" i="19"/>
  <c r="Y1481" i="19"/>
  <c r="Z1481" i="19"/>
  <c r="Y1803" i="19"/>
  <c r="Z1803" i="19"/>
  <c r="Y1707" i="19"/>
  <c r="Z1707" i="19"/>
  <c r="Y1668" i="19"/>
  <c r="Z1668" i="19"/>
  <c r="Y710" i="19"/>
  <c r="Z710" i="19"/>
  <c r="Y564" i="19"/>
  <c r="Z564" i="19"/>
  <c r="Y452" i="19"/>
  <c r="Z452" i="19"/>
  <c r="Y613" i="19"/>
  <c r="Z613" i="19"/>
  <c r="Y501" i="19"/>
  <c r="Z501" i="19"/>
  <c r="Y418" i="19"/>
  <c r="Z418" i="19"/>
  <c r="Y401" i="19"/>
  <c r="Z401" i="19"/>
  <c r="Y505" i="19"/>
  <c r="Z505" i="19"/>
  <c r="Y734" i="19"/>
  <c r="Z734" i="19"/>
  <c r="Y996" i="19"/>
  <c r="Z996" i="19"/>
  <c r="Y823" i="19"/>
  <c r="Z823" i="19"/>
  <c r="Y989" i="19"/>
  <c r="Z989" i="19"/>
  <c r="Y799" i="19"/>
  <c r="Z799" i="19"/>
  <c r="Y1031" i="19"/>
  <c r="Z1031" i="19"/>
  <c r="Y1097" i="19"/>
  <c r="Z1097" i="19"/>
  <c r="Y929" i="19"/>
  <c r="Z929" i="19"/>
  <c r="Y2972" i="19"/>
  <c r="Z2972" i="19"/>
  <c r="Y3005" i="19"/>
  <c r="Z3005" i="19"/>
  <c r="Y3244" i="19"/>
  <c r="Z3244" i="19"/>
  <c r="Y2973" i="19"/>
  <c r="Z2973" i="19"/>
  <c r="Y3269" i="19"/>
  <c r="Z3269" i="19"/>
  <c r="Y2926" i="19"/>
  <c r="Z2926" i="19"/>
  <c r="Y2945" i="19"/>
  <c r="Z2945" i="19"/>
  <c r="Y1915" i="19"/>
  <c r="Z1915" i="19"/>
  <c r="Y2167" i="19"/>
  <c r="Z2167" i="19"/>
  <c r="Y2152" i="19"/>
  <c r="Z2152" i="19"/>
  <c r="Y1972" i="19"/>
  <c r="Z1972" i="19"/>
  <c r="Y2070" i="19"/>
  <c r="Z2070" i="19"/>
  <c r="Y1984" i="19"/>
  <c r="Z1984" i="19"/>
  <c r="Y1838" i="19"/>
  <c r="Z1838" i="19"/>
  <c r="Y2064" i="19"/>
  <c r="Z2064" i="19"/>
  <c r="Y1682" i="19"/>
  <c r="Z1682" i="19"/>
  <c r="Y1712" i="19"/>
  <c r="Z1712" i="19"/>
  <c r="Y1715" i="19"/>
  <c r="Z1715" i="19"/>
  <c r="Y1759" i="19"/>
  <c r="Z1759" i="19"/>
  <c r="Y1800" i="19"/>
  <c r="Z1800" i="19"/>
  <c r="Y1701" i="19"/>
  <c r="Z1701" i="19"/>
  <c r="Y1674" i="19"/>
  <c r="Z1674" i="19"/>
  <c r="Y670" i="19"/>
  <c r="Z670" i="19"/>
  <c r="Y659" i="19"/>
  <c r="Z659" i="19"/>
  <c r="Y389" i="19"/>
  <c r="Z389" i="19"/>
  <c r="Y611" i="19"/>
  <c r="Z611" i="19"/>
  <c r="Y527" i="19"/>
  <c r="Z527" i="19"/>
  <c r="Y679" i="19"/>
  <c r="Z679" i="19"/>
  <c r="Y648" i="19"/>
  <c r="Z648" i="19"/>
  <c r="Y892" i="19"/>
  <c r="Z892" i="19"/>
  <c r="Y1035" i="19"/>
  <c r="Z1035" i="19"/>
  <c r="Y990" i="19"/>
  <c r="Z990" i="19"/>
  <c r="Y983" i="19"/>
  <c r="Z983" i="19"/>
  <c r="Y1046" i="19"/>
  <c r="Z1046" i="19"/>
  <c r="Y981" i="19"/>
  <c r="Z981" i="19"/>
  <c r="Y984" i="19"/>
  <c r="Z984" i="19"/>
  <c r="Y816" i="19"/>
  <c r="Z816" i="19"/>
  <c r="Y3048" i="19"/>
  <c r="Z3048" i="19"/>
  <c r="Y3069" i="19"/>
  <c r="Z3069" i="19"/>
  <c r="Y3020" i="19"/>
  <c r="Z3020" i="19"/>
  <c r="Y3092" i="19"/>
  <c r="Z3092" i="19"/>
  <c r="Y3192" i="19"/>
  <c r="Z3192" i="19"/>
  <c r="Y3157" i="19"/>
  <c r="Z3157" i="19"/>
  <c r="Y3135" i="19"/>
  <c r="Z3135" i="19"/>
  <c r="Y3210" i="19"/>
  <c r="Z3210" i="19"/>
  <c r="Y2117" i="19"/>
  <c r="Z2117" i="19"/>
  <c r="Y2180" i="19"/>
  <c r="Z2180" i="19"/>
  <c r="Y1842" i="19"/>
  <c r="Z1842" i="19"/>
  <c r="Y2136" i="19"/>
  <c r="Z2136" i="19"/>
  <c r="Y1997" i="19"/>
  <c r="Z1997" i="19"/>
  <c r="Y1909" i="19"/>
  <c r="Z1909" i="19"/>
  <c r="Y1994" i="19"/>
  <c r="Z1994" i="19"/>
  <c r="Y2104" i="19"/>
  <c r="Z2104" i="19"/>
  <c r="Y1670" i="19"/>
  <c r="Z1670" i="19"/>
  <c r="Y1798" i="19"/>
  <c r="Z1798" i="19"/>
  <c r="Y1630" i="19"/>
  <c r="Z1630" i="19"/>
  <c r="Y1716" i="19"/>
  <c r="Z1716" i="19"/>
  <c r="Y1573" i="19"/>
  <c r="Z1573" i="19"/>
  <c r="Y1517" i="19"/>
  <c r="Z1517" i="19"/>
  <c r="Y1572" i="19"/>
  <c r="Z1572" i="19"/>
  <c r="Y1501" i="19"/>
  <c r="Z1501" i="19"/>
  <c r="Y692" i="19"/>
  <c r="Z692" i="19"/>
  <c r="Y460" i="19"/>
  <c r="Z460" i="19"/>
  <c r="Y716" i="19"/>
  <c r="Z716" i="19"/>
  <c r="Y582" i="19"/>
  <c r="Z582" i="19"/>
  <c r="Y510" i="19"/>
  <c r="Z510" i="19"/>
  <c r="Y427" i="19"/>
  <c r="Z427" i="19"/>
  <c r="Y376" i="19"/>
  <c r="Z376" i="19"/>
  <c r="Y572" i="19"/>
  <c r="Z572" i="19"/>
  <c r="Y690" i="19"/>
  <c r="Z690" i="19"/>
  <c r="Y430" i="19"/>
  <c r="Z430" i="19"/>
  <c r="Y686" i="19"/>
  <c r="Z686" i="19"/>
  <c r="Y596" i="19"/>
  <c r="Z596" i="19"/>
  <c r="Y580" i="19"/>
  <c r="Z580" i="19"/>
  <c r="Y468" i="19"/>
  <c r="Z468" i="19"/>
  <c r="Y438" i="19"/>
  <c r="Z438" i="19"/>
  <c r="Y694" i="19"/>
  <c r="Z694" i="19"/>
  <c r="Y627" i="19"/>
  <c r="Z627" i="19"/>
  <c r="Y485" i="19"/>
  <c r="Z485" i="19"/>
  <c r="Y593" i="19"/>
  <c r="Z593" i="19"/>
  <c r="Y429" i="19"/>
  <c r="Z429" i="19"/>
  <c r="Y685" i="19"/>
  <c r="Z685" i="19"/>
  <c r="Y539" i="19"/>
  <c r="Z539" i="19"/>
  <c r="Y695" i="19"/>
  <c r="Z695" i="19"/>
  <c r="Y373" i="19"/>
  <c r="Z373" i="19"/>
  <c r="Y629" i="19"/>
  <c r="Z629" i="19"/>
  <c r="Y570" i="19"/>
  <c r="Z570" i="19"/>
  <c r="Y723" i="19"/>
  <c r="Z723" i="19"/>
  <c r="Y573" i="19"/>
  <c r="Z573" i="19"/>
  <c r="Y367" i="19"/>
  <c r="Z367" i="19"/>
  <c r="Y623" i="19"/>
  <c r="Z623" i="19"/>
  <c r="Y480" i="19"/>
  <c r="Z480" i="19"/>
  <c r="Y415" i="19"/>
  <c r="Z415" i="19"/>
  <c r="Y671" i="19"/>
  <c r="Z671" i="19"/>
  <c r="Y369" i="19"/>
  <c r="Z369" i="19"/>
  <c r="Y519" i="19"/>
  <c r="Z519" i="19"/>
  <c r="Y650" i="19"/>
  <c r="Z650" i="19"/>
  <c r="Y458" i="19"/>
  <c r="Z458" i="19"/>
  <c r="Y600" i="19"/>
  <c r="Z600" i="19"/>
  <c r="Y489" i="19"/>
  <c r="Z489" i="19"/>
  <c r="Y514" i="19"/>
  <c r="Z514" i="19"/>
  <c r="Y488" i="19"/>
  <c r="Z488" i="19"/>
  <c r="Y377" i="19"/>
  <c r="Z377" i="19"/>
  <c r="Y665" i="19"/>
  <c r="Z665" i="19"/>
  <c r="Y464" i="19"/>
  <c r="Z464" i="19"/>
  <c r="Y720" i="19"/>
  <c r="Z720" i="19"/>
  <c r="Y609" i="19"/>
  <c r="Z609" i="19"/>
  <c r="Y1060" i="19"/>
  <c r="Z1060" i="19"/>
  <c r="Y759" i="19"/>
  <c r="Z759" i="19"/>
  <c r="Y900" i="19"/>
  <c r="Z900" i="19"/>
  <c r="Y732" i="19"/>
  <c r="Z732" i="19"/>
  <c r="Y931" i="19"/>
  <c r="Z931" i="19"/>
  <c r="Y924" i="19"/>
  <c r="Z924" i="19"/>
  <c r="Y988" i="19"/>
  <c r="Z988" i="19"/>
  <c r="Y771" i="19"/>
  <c r="Z771" i="19"/>
  <c r="Y971" i="19"/>
  <c r="Z971" i="19"/>
  <c r="Y914" i="19"/>
  <c r="Z914" i="19"/>
  <c r="Y772" i="19"/>
  <c r="Z772" i="19"/>
  <c r="Y779" i="19"/>
  <c r="Z779" i="19"/>
  <c r="Y812" i="19"/>
  <c r="Z812" i="19"/>
  <c r="Y1068" i="19"/>
  <c r="Z1068" i="19"/>
  <c r="Y851" i="19"/>
  <c r="Z851" i="19"/>
  <c r="Y805" i="19"/>
  <c r="Z805" i="19"/>
  <c r="Y820" i="19"/>
  <c r="Z820" i="19"/>
  <c r="Y1076" i="19"/>
  <c r="Z1076" i="19"/>
  <c r="Y859" i="19"/>
  <c r="Z859" i="19"/>
  <c r="Y821" i="19"/>
  <c r="Z821" i="19"/>
  <c r="Y861" i="19"/>
  <c r="Z861" i="19"/>
  <c r="Y882" i="19"/>
  <c r="Z882" i="19"/>
  <c r="Y943" i="19"/>
  <c r="Z943" i="19"/>
  <c r="Y886" i="19"/>
  <c r="Z886" i="19"/>
  <c r="Y1042" i="19"/>
  <c r="Z1042" i="19"/>
  <c r="Y845" i="19"/>
  <c r="Z845" i="19"/>
  <c r="Y794" i="19"/>
  <c r="Z794" i="19"/>
  <c r="Y927" i="19"/>
  <c r="Z927" i="19"/>
  <c r="Y774" i="19"/>
  <c r="Z774" i="19"/>
  <c r="Y1030" i="19"/>
  <c r="Z1030" i="19"/>
  <c r="Y753" i="19"/>
  <c r="Z753" i="19"/>
  <c r="Y1077" i="19"/>
  <c r="Z1077" i="19"/>
  <c r="Y903" i="19"/>
  <c r="Z903" i="19"/>
  <c r="Y782" i="19"/>
  <c r="Z782" i="19"/>
  <c r="Y1038" i="19"/>
  <c r="Z1038" i="19"/>
  <c r="Y913" i="19"/>
  <c r="Z913" i="19"/>
  <c r="Y824" i="19"/>
  <c r="Z824" i="19"/>
  <c r="Y1080" i="19"/>
  <c r="Z1080" i="19"/>
  <c r="Y969" i="19"/>
  <c r="Z969" i="19"/>
  <c r="Y744" i="19"/>
  <c r="Z744" i="19"/>
  <c r="Y1000" i="19"/>
  <c r="Z1000" i="19"/>
  <c r="Y889" i="19"/>
  <c r="Z889" i="19"/>
  <c r="Y1010" i="19"/>
  <c r="Z1010" i="19"/>
  <c r="Y912" i="19"/>
  <c r="Z912" i="19"/>
  <c r="Y801" i="19"/>
  <c r="Z801" i="19"/>
  <c r="Y1057" i="19"/>
  <c r="Z1057" i="19"/>
  <c r="Y3125" i="19"/>
  <c r="Z3125" i="19"/>
  <c r="Y2985" i="19"/>
  <c r="Z2985" i="19"/>
  <c r="Y3259" i="19"/>
  <c r="Z3259" i="19"/>
  <c r="Y2929" i="19"/>
  <c r="Z2929" i="19"/>
  <c r="Y2984" i="19"/>
  <c r="Z2984" i="19"/>
  <c r="Y3100" i="19"/>
  <c r="Z3100" i="19"/>
  <c r="Y3053" i="19"/>
  <c r="Z3053" i="19"/>
  <c r="Y3006" i="19"/>
  <c r="Z3006" i="19"/>
  <c r="Y2948" i="19"/>
  <c r="Z2948" i="19"/>
  <c r="Y3204" i="19"/>
  <c r="Z3204" i="19"/>
  <c r="Y3245" i="19"/>
  <c r="Z3245" i="19"/>
  <c r="Y3088" i="19"/>
  <c r="Z3088" i="19"/>
  <c r="Y3107" i="19"/>
  <c r="Z3107" i="19"/>
  <c r="Y3272" i="19"/>
  <c r="Z3272" i="19"/>
  <c r="Y3226" i="19"/>
  <c r="Z3226" i="19"/>
  <c r="Y3116" i="19"/>
  <c r="Z3116" i="19"/>
  <c r="Y3085" i="19"/>
  <c r="Z3085" i="19"/>
  <c r="Y3070" i="19"/>
  <c r="Z3070" i="19"/>
  <c r="Y3019" i="19"/>
  <c r="Z3019" i="19"/>
  <c r="Y3275" i="19"/>
  <c r="Z3275" i="19"/>
  <c r="Y2932" i="19"/>
  <c r="Z2932" i="19"/>
  <c r="Y3188" i="19"/>
  <c r="Z3188" i="19"/>
  <c r="Y3213" i="19"/>
  <c r="Z3213" i="19"/>
  <c r="Y3239" i="19"/>
  <c r="Z3239" i="19"/>
  <c r="Y3080" i="19"/>
  <c r="Z3080" i="19"/>
  <c r="Y2966" i="19"/>
  <c r="Z2966" i="19"/>
  <c r="Y3222" i="19"/>
  <c r="Z3222" i="19"/>
  <c r="Y3082" i="19"/>
  <c r="Z3082" i="19"/>
  <c r="Y2997" i="19"/>
  <c r="Z2997" i="19"/>
  <c r="Y3073" i="19"/>
  <c r="Z3073" i="19"/>
  <c r="Y3014" i="19"/>
  <c r="Z3014" i="19"/>
  <c r="Y3270" i="19"/>
  <c r="Z3270" i="19"/>
  <c r="Y3143" i="19"/>
  <c r="Z3143" i="19"/>
  <c r="Y3040" i="19"/>
  <c r="Z3040" i="19"/>
  <c r="Y2993" i="19"/>
  <c r="Z2993" i="19"/>
  <c r="Y3054" i="19"/>
  <c r="Z3054" i="19"/>
  <c r="Y3287" i="19"/>
  <c r="Z3287" i="19"/>
  <c r="Y3175" i="19"/>
  <c r="Z3175" i="19"/>
  <c r="Y2975" i="19"/>
  <c r="Z2975" i="19"/>
  <c r="Y3231" i="19"/>
  <c r="Z3231" i="19"/>
  <c r="Y3081" i="19"/>
  <c r="Z3081" i="19"/>
  <c r="Y3055" i="19"/>
  <c r="Z3055" i="19"/>
  <c r="Y3113" i="19"/>
  <c r="Z3113" i="19"/>
  <c r="Y2999" i="19"/>
  <c r="Z2999" i="19"/>
  <c r="Y3263" i="19"/>
  <c r="Z3263" i="19"/>
  <c r="Y1947" i="19"/>
  <c r="Z1947" i="19"/>
  <c r="Y1890" i="19"/>
  <c r="Z1890" i="19"/>
  <c r="Y2099" i="19"/>
  <c r="Z2099" i="19"/>
  <c r="Y1963" i="19"/>
  <c r="Z1963" i="19"/>
  <c r="Y2059" i="19"/>
  <c r="Z2059" i="19"/>
  <c r="Y2067" i="19"/>
  <c r="Z2067" i="19"/>
  <c r="Y1867" i="19"/>
  <c r="Z1867" i="19"/>
  <c r="Y1861" i="19"/>
  <c r="Z1861" i="19"/>
  <c r="Y2044" i="19"/>
  <c r="Z2044" i="19"/>
  <c r="Y1854" i="19"/>
  <c r="Z1854" i="19"/>
  <c r="Y1860" i="19"/>
  <c r="Z1860" i="19"/>
  <c r="Y2034" i="19"/>
  <c r="Z2034" i="19"/>
  <c r="Y1955" i="19"/>
  <c r="Z1955" i="19"/>
  <c r="Y1978" i="19"/>
  <c r="Z1978" i="19"/>
  <c r="Y2103" i="19"/>
  <c r="Z2103" i="19"/>
  <c r="Y2028" i="19"/>
  <c r="Z2028" i="19"/>
  <c r="Y1918" i="19"/>
  <c r="Z1918" i="19"/>
  <c r="Y1925" i="19"/>
  <c r="Z1925" i="19"/>
  <c r="Y1844" i="19"/>
  <c r="Z1844" i="19"/>
  <c r="Y2100" i="19"/>
  <c r="Z2100" i="19"/>
  <c r="Y1853" i="19"/>
  <c r="Z1853" i="19"/>
  <c r="Y2109" i="19"/>
  <c r="Z2109" i="19"/>
  <c r="Y1871" i="19"/>
  <c r="Z1871" i="19"/>
  <c r="Y2127" i="19"/>
  <c r="Z2127" i="19"/>
  <c r="Y1942" i="19"/>
  <c r="Z1942" i="19"/>
  <c r="Y1848" i="19"/>
  <c r="Z1848" i="19"/>
  <c r="Y1837" i="19"/>
  <c r="Z1837" i="19"/>
  <c r="Y2093" i="19"/>
  <c r="Z2093" i="19"/>
  <c r="Y2002" i="19"/>
  <c r="Z2002" i="19"/>
  <c r="Y2047" i="19"/>
  <c r="Z2047" i="19"/>
  <c r="Y1862" i="19"/>
  <c r="Z1862" i="19"/>
  <c r="Y2118" i="19"/>
  <c r="Z2118" i="19"/>
  <c r="Y1896" i="19"/>
  <c r="Z1896" i="19"/>
  <c r="Y2005" i="19"/>
  <c r="Z2005" i="19"/>
  <c r="Y2112" i="19"/>
  <c r="Z2112" i="19"/>
  <c r="Y1959" i="19"/>
  <c r="Z1959" i="19"/>
  <c r="Y2018" i="19"/>
  <c r="Z2018" i="19"/>
  <c r="Y1966" i="19"/>
  <c r="Z1966" i="19"/>
  <c r="Y1832" i="19"/>
  <c r="Z1832" i="19"/>
  <c r="Y1962" i="19"/>
  <c r="Z1962" i="19"/>
  <c r="Y2066" i="19"/>
  <c r="Z2066" i="19"/>
  <c r="Y2113" i="19"/>
  <c r="Z2113" i="19"/>
  <c r="Y2073" i="19"/>
  <c r="Z2073" i="19"/>
  <c r="Y2017" i="19"/>
  <c r="Z2017" i="19"/>
  <c r="Y2089" i="19"/>
  <c r="Z2089" i="19"/>
  <c r="Y1969" i="19"/>
  <c r="Z1969" i="19"/>
  <c r="Y1665" i="19"/>
  <c r="Z1665" i="19"/>
  <c r="Y1525" i="19"/>
  <c r="Z1525" i="19"/>
  <c r="Y1825" i="19"/>
  <c r="Z1825" i="19"/>
  <c r="Y1673" i="19"/>
  <c r="Z1673" i="19"/>
  <c r="Y1805" i="19"/>
  <c r="Z1805" i="19"/>
  <c r="Y1514" i="19"/>
  <c r="Z1514" i="19"/>
  <c r="Y1638" i="19"/>
  <c r="Z1638" i="19"/>
  <c r="Y1497" i="19"/>
  <c r="Z1497" i="19"/>
  <c r="Y1653" i="19"/>
  <c r="Z1653" i="19"/>
  <c r="Y1641" i="19"/>
  <c r="Z1641" i="19"/>
  <c r="Y1550" i="19"/>
  <c r="Z1550" i="19"/>
  <c r="Y1505" i="19"/>
  <c r="Z1505" i="19"/>
  <c r="Y1671" i="19"/>
  <c r="Z1671" i="19"/>
  <c r="Y1521" i="19"/>
  <c r="Z1521" i="19"/>
  <c r="Y1654" i="19"/>
  <c r="Z1654" i="19"/>
  <c r="Y1534" i="19"/>
  <c r="Z1534" i="19"/>
  <c r="Y1596" i="19"/>
  <c r="Z1596" i="19"/>
  <c r="Y1568" i="19"/>
  <c r="Z1568" i="19"/>
  <c r="Y1622" i="19"/>
  <c r="Z1622" i="19"/>
  <c r="Y1610" i="19"/>
  <c r="Z1610" i="19"/>
  <c r="Y1564" i="19"/>
  <c r="Z1564" i="19"/>
  <c r="Y1769" i="19"/>
  <c r="Z1769" i="19"/>
  <c r="Y1590" i="19"/>
  <c r="Z1590" i="19"/>
  <c r="Y1804" i="19"/>
  <c r="Z1804" i="19"/>
  <c r="Y1532" i="19"/>
  <c r="Z1532" i="19"/>
  <c r="Y1513" i="19"/>
  <c r="Z1513" i="19"/>
  <c r="Y1558" i="19"/>
  <c r="Z1558" i="19"/>
  <c r="Y1772" i="19"/>
  <c r="Z1772" i="19"/>
  <c r="Y1500" i="19"/>
  <c r="Z1500" i="19"/>
  <c r="Y1697" i="19"/>
  <c r="Z1697" i="19"/>
  <c r="Y1526" i="19"/>
  <c r="Z1526" i="19"/>
  <c r="Y1740" i="19"/>
  <c r="Z1740" i="19"/>
  <c r="Y1468" i="19"/>
  <c r="Z1468" i="19"/>
  <c r="Y1824" i="19"/>
  <c r="Z1824" i="19"/>
  <c r="Y1494" i="19"/>
  <c r="Z1494" i="19"/>
  <c r="Y1708" i="19"/>
  <c r="Z1708" i="19"/>
  <c r="Y1687" i="19"/>
  <c r="Z1687" i="19"/>
  <c r="Y1552" i="19"/>
  <c r="Z1552" i="19"/>
  <c r="Y1737" i="19"/>
  <c r="Z1737" i="19"/>
  <c r="Y1676" i="19"/>
  <c r="Z1676" i="19"/>
  <c r="Y1764" i="19"/>
  <c r="Z1764" i="19"/>
  <c r="Y1644" i="19"/>
  <c r="Z1644" i="19"/>
  <c r="Y444" i="19"/>
  <c r="Z444" i="19"/>
  <c r="Y678" i="19"/>
  <c r="Z678" i="19"/>
  <c r="Y557" i="19"/>
  <c r="Z557" i="19"/>
  <c r="Y451" i="19"/>
  <c r="Z451" i="19"/>
  <c r="Y543" i="19"/>
  <c r="Z543" i="19"/>
  <c r="Y728" i="19"/>
  <c r="Z728" i="19"/>
  <c r="Y481" i="19"/>
  <c r="Z481" i="19"/>
  <c r="Y964" i="19"/>
  <c r="Z964" i="19"/>
  <c r="Y862" i="19"/>
  <c r="Z862" i="19"/>
  <c r="Y855" i="19"/>
  <c r="Z855" i="19"/>
  <c r="Y817" i="19"/>
  <c r="Z817" i="19"/>
  <c r="Y949" i="19"/>
  <c r="Z949" i="19"/>
  <c r="Y952" i="19"/>
  <c r="Z952" i="19"/>
  <c r="Y784" i="19"/>
  <c r="Z784" i="19"/>
  <c r="Y3163" i="19"/>
  <c r="Z3163" i="19"/>
  <c r="Y3025" i="19"/>
  <c r="Z3025" i="19"/>
  <c r="Y3111" i="19"/>
  <c r="Z3111" i="19"/>
  <c r="Y3101" i="19"/>
  <c r="Z3101" i="19"/>
  <c r="Y3129" i="19"/>
  <c r="Z3129" i="19"/>
  <c r="Y3182" i="19"/>
  <c r="Z3182" i="19"/>
  <c r="Y3183" i="19"/>
  <c r="Z3183" i="19"/>
  <c r="Y1916" i="19"/>
  <c r="Z1916" i="19"/>
  <c r="Y1900" i="19"/>
  <c r="Z1900" i="19"/>
  <c r="Y1981" i="19"/>
  <c r="Z1981" i="19"/>
  <c r="Y1965" i="19"/>
  <c r="Z1965" i="19"/>
  <c r="Y1877" i="19"/>
  <c r="Z1877" i="19"/>
  <c r="Y2041" i="19"/>
  <c r="Z2041" i="19"/>
  <c r="Y1504" i="19"/>
  <c r="Z1504" i="19"/>
  <c r="Y1760" i="19"/>
  <c r="Z1760" i="19"/>
  <c r="Y1766" i="19"/>
  <c r="Z1766" i="19"/>
  <c r="Y1809" i="19"/>
  <c r="Z1809" i="19"/>
  <c r="Y1547" i="19"/>
  <c r="Z1547" i="19"/>
  <c r="Y1694" i="19"/>
  <c r="Z1694" i="19"/>
  <c r="Y1658" i="19"/>
  <c r="Z1658" i="19"/>
  <c r="Y1591" i="19"/>
  <c r="Z1591" i="19"/>
  <c r="Y414" i="19"/>
  <c r="Z414" i="19"/>
  <c r="Y590" i="19"/>
  <c r="Z590" i="19"/>
  <c r="Y459" i="19"/>
  <c r="Z459" i="19"/>
  <c r="Y394" i="19"/>
  <c r="Z394" i="19"/>
  <c r="Y465" i="19"/>
  <c r="Z465" i="19"/>
  <c r="Y423" i="19"/>
  <c r="Z423" i="19"/>
  <c r="Y392" i="19"/>
  <c r="Z392" i="19"/>
  <c r="Y513" i="19"/>
  <c r="Z513" i="19"/>
  <c r="Y1092" i="19"/>
  <c r="Z1092" i="19"/>
  <c r="Y1051" i="19"/>
  <c r="Z1051" i="19"/>
  <c r="Y874" i="19"/>
  <c r="Z874" i="19"/>
  <c r="Y831" i="19"/>
  <c r="Z831" i="19"/>
  <c r="Y1063" i="19"/>
  <c r="Z1063" i="19"/>
  <c r="Y954" i="19"/>
  <c r="Z954" i="19"/>
  <c r="Y961" i="19"/>
  <c r="Z961" i="19"/>
  <c r="Y3004" i="19"/>
  <c r="Z3004" i="19"/>
  <c r="Y3038" i="19"/>
  <c r="Z3038" i="19"/>
  <c r="Y3168" i="19"/>
  <c r="Z3168" i="19"/>
  <c r="Y3037" i="19"/>
  <c r="Z3037" i="19"/>
  <c r="Y3162" i="19"/>
  <c r="Z3162" i="19"/>
  <c r="Y3266" i="19"/>
  <c r="Z3266" i="19"/>
  <c r="Y3105" i="19"/>
  <c r="Z3105" i="19"/>
  <c r="Y1843" i="19"/>
  <c r="Z1843" i="19"/>
  <c r="Y2128" i="19"/>
  <c r="Z2128" i="19"/>
  <c r="Y2188" i="19"/>
  <c r="Z2188" i="19"/>
  <c r="Y2031" i="19"/>
  <c r="Z2031" i="19"/>
  <c r="Y1951" i="19"/>
  <c r="Z1951" i="19"/>
  <c r="Y1863" i="19"/>
  <c r="Z1863" i="19"/>
  <c r="Y1921" i="19"/>
  <c r="Z1921" i="19"/>
  <c r="Y1498" i="19"/>
  <c r="Z1498" i="19"/>
  <c r="Y1535" i="19"/>
  <c r="Z1535" i="19"/>
  <c r="Y1748" i="19"/>
  <c r="Z1748" i="19"/>
  <c r="Y1611" i="19"/>
  <c r="Z1611" i="19"/>
  <c r="Y1796" i="19"/>
  <c r="Z1796" i="19"/>
  <c r="Y1588" i="19"/>
  <c r="Z1588" i="19"/>
  <c r="Y1812" i="19"/>
  <c r="Z1812" i="19"/>
  <c r="Y375" i="19"/>
  <c r="Z375" i="19"/>
  <c r="Y492" i="19"/>
  <c r="Z492" i="19"/>
  <c r="Y419" i="19"/>
  <c r="Z419" i="19"/>
  <c r="Y635" i="19"/>
  <c r="Z635" i="19"/>
  <c r="Y542" i="19"/>
  <c r="Z542" i="19"/>
  <c r="Y523" i="19"/>
  <c r="Z523" i="19"/>
  <c r="Y547" i="19"/>
  <c r="Z547" i="19"/>
  <c r="Y604" i="19"/>
  <c r="Z604" i="19"/>
  <c r="Y532" i="19"/>
  <c r="Z532" i="19"/>
  <c r="Y462" i="19"/>
  <c r="Z462" i="19"/>
  <c r="Y718" i="19"/>
  <c r="Z718" i="19"/>
  <c r="Y407" i="19"/>
  <c r="Z407" i="19"/>
  <c r="Y612" i="19"/>
  <c r="Z612" i="19"/>
  <c r="Y660" i="19"/>
  <c r="Z660" i="19"/>
  <c r="Y470" i="19"/>
  <c r="Z470" i="19"/>
  <c r="Y726" i="19"/>
  <c r="Z726" i="19"/>
  <c r="Y699" i="19"/>
  <c r="Z699" i="19"/>
  <c r="Y517" i="19"/>
  <c r="Z517" i="19"/>
  <c r="Y467" i="19"/>
  <c r="Z467" i="19"/>
  <c r="Y461" i="19"/>
  <c r="Z461" i="19"/>
  <c r="Y717" i="19"/>
  <c r="Z717" i="19"/>
  <c r="Y643" i="19"/>
  <c r="Z643" i="19"/>
  <c r="Y666" i="19"/>
  <c r="Z666" i="19"/>
  <c r="Y405" i="19"/>
  <c r="Z405" i="19"/>
  <c r="Y661" i="19"/>
  <c r="Z661" i="19"/>
  <c r="Y471" i="19"/>
  <c r="Z471" i="19"/>
  <c r="Y618" i="19"/>
  <c r="Z618" i="19"/>
  <c r="Y605" i="19"/>
  <c r="Z605" i="19"/>
  <c r="Y399" i="19"/>
  <c r="Z399" i="19"/>
  <c r="Y655" i="19"/>
  <c r="Z655" i="19"/>
  <c r="Y608" i="19"/>
  <c r="Z608" i="19"/>
  <c r="Y447" i="19"/>
  <c r="Z447" i="19"/>
  <c r="Y703" i="19"/>
  <c r="Z703" i="19"/>
  <c r="Y497" i="19"/>
  <c r="Z497" i="19"/>
  <c r="Y551" i="19"/>
  <c r="Z551" i="19"/>
  <c r="Y448" i="19"/>
  <c r="Z448" i="19"/>
  <c r="Y626" i="19"/>
  <c r="Z626" i="19"/>
  <c r="Y632" i="19"/>
  <c r="Z632" i="19"/>
  <c r="Y521" i="19"/>
  <c r="Z521" i="19"/>
  <c r="Y730" i="19"/>
  <c r="Z730" i="19"/>
  <c r="Y520" i="19"/>
  <c r="Z520" i="19"/>
  <c r="Y409" i="19"/>
  <c r="Z409" i="19"/>
  <c r="Y697" i="19"/>
  <c r="Z697" i="19"/>
  <c r="Y496" i="19"/>
  <c r="Z496" i="19"/>
  <c r="Y385" i="19"/>
  <c r="Z385" i="19"/>
  <c r="Y641" i="19"/>
  <c r="Z641" i="19"/>
  <c r="Y749" i="19"/>
  <c r="Z749" i="19"/>
  <c r="Y796" i="19"/>
  <c r="Z796" i="19"/>
  <c r="Y1028" i="19"/>
  <c r="Z1028" i="19"/>
  <c r="Y923" i="19"/>
  <c r="Z923" i="19"/>
  <c r="Y1027" i="19"/>
  <c r="Z1027" i="19"/>
  <c r="Y887" i="19"/>
  <c r="Z887" i="19"/>
  <c r="Y837" i="19"/>
  <c r="Z837" i="19"/>
  <c r="Y1043" i="19"/>
  <c r="Z1043" i="19"/>
  <c r="Y1003" i="19"/>
  <c r="Z1003" i="19"/>
  <c r="Y896" i="19"/>
  <c r="Z896" i="19"/>
  <c r="Y746" i="19"/>
  <c r="Z746" i="19"/>
  <c r="Y811" i="19"/>
  <c r="Z811" i="19"/>
  <c r="Y844" i="19"/>
  <c r="Z844" i="19"/>
  <c r="Y757" i="19"/>
  <c r="Z757" i="19"/>
  <c r="Y883" i="19"/>
  <c r="Z883" i="19"/>
  <c r="Y885" i="19"/>
  <c r="Z885" i="19"/>
  <c r="Y852" i="19"/>
  <c r="Z852" i="19"/>
  <c r="Y765" i="19"/>
  <c r="Z765" i="19"/>
  <c r="Y963" i="19"/>
  <c r="Z963" i="19"/>
  <c r="Y798" i="19"/>
  <c r="Z798" i="19"/>
  <c r="Y893" i="19"/>
  <c r="Z893" i="19"/>
  <c r="Y1050" i="19"/>
  <c r="Z1050" i="19"/>
  <c r="Y975" i="19"/>
  <c r="Z975" i="19"/>
  <c r="Y918" i="19"/>
  <c r="Z918" i="19"/>
  <c r="Y736" i="19"/>
  <c r="Z736" i="19"/>
  <c r="Y877" i="19"/>
  <c r="Z877" i="19"/>
  <c r="Y970" i="19"/>
  <c r="Z970" i="19"/>
  <c r="Y959" i="19"/>
  <c r="Z959" i="19"/>
  <c r="Y806" i="19"/>
  <c r="Z806" i="19"/>
  <c r="Y1062" i="19"/>
  <c r="Z1062" i="19"/>
  <c r="Y881" i="19"/>
  <c r="Z881" i="19"/>
  <c r="Y842" i="19"/>
  <c r="Z842" i="19"/>
  <c r="Y935" i="19"/>
  <c r="Z935" i="19"/>
  <c r="Y814" i="19"/>
  <c r="Z814" i="19"/>
  <c r="Y1070" i="19"/>
  <c r="Z1070" i="19"/>
  <c r="Y1041" i="19"/>
  <c r="Z1041" i="19"/>
  <c r="Y856" i="19"/>
  <c r="Z856" i="19"/>
  <c r="Y745" i="19"/>
  <c r="Z745" i="19"/>
  <c r="Y1001" i="19"/>
  <c r="Z1001" i="19"/>
  <c r="Y776" i="19"/>
  <c r="Z776" i="19"/>
  <c r="Y1032" i="19"/>
  <c r="Z1032" i="19"/>
  <c r="Y921" i="19"/>
  <c r="Z921" i="19"/>
  <c r="Y770" i="19"/>
  <c r="Z770" i="19"/>
  <c r="Y944" i="19"/>
  <c r="Z944" i="19"/>
  <c r="Y833" i="19"/>
  <c r="Z833" i="19"/>
  <c r="Y1089" i="19"/>
  <c r="Z1089" i="19"/>
  <c r="Y2930" i="19"/>
  <c r="Z2930" i="19"/>
  <c r="Y3074" i="19"/>
  <c r="Z3074" i="19"/>
  <c r="Y2963" i="19"/>
  <c r="Z2963" i="19"/>
  <c r="Y3219" i="19"/>
  <c r="Z3219" i="19"/>
  <c r="Y3145" i="19"/>
  <c r="Z3145" i="19"/>
  <c r="Y3132" i="19"/>
  <c r="Z3132" i="19"/>
  <c r="Y3109" i="19"/>
  <c r="Z3109" i="19"/>
  <c r="Y3134" i="19"/>
  <c r="Z3134" i="19"/>
  <c r="Y2980" i="19"/>
  <c r="Z2980" i="19"/>
  <c r="Y3236" i="19"/>
  <c r="Z3236" i="19"/>
  <c r="Y3120" i="19"/>
  <c r="Z3120" i="19"/>
  <c r="Y3130" i="19"/>
  <c r="Z3130" i="19"/>
  <c r="Y3139" i="19"/>
  <c r="Z3139" i="19"/>
  <c r="Y3281" i="19"/>
  <c r="Z3281" i="19"/>
  <c r="Y2953" i="19"/>
  <c r="Z2953" i="19"/>
  <c r="Y3148" i="19"/>
  <c r="Z3148" i="19"/>
  <c r="Y3133" i="19"/>
  <c r="Z3133" i="19"/>
  <c r="Y3198" i="19"/>
  <c r="Z3198" i="19"/>
  <c r="Y3051" i="19"/>
  <c r="Z3051" i="19"/>
  <c r="Y2960" i="19"/>
  <c r="Z2960" i="19"/>
  <c r="Y2964" i="19"/>
  <c r="Z2964" i="19"/>
  <c r="Y3220" i="19"/>
  <c r="Z3220" i="19"/>
  <c r="Y3277" i="19"/>
  <c r="Z3277" i="19"/>
  <c r="Y3240" i="19"/>
  <c r="Z3240" i="19"/>
  <c r="Y3216" i="19"/>
  <c r="Z3216" i="19"/>
  <c r="Y2998" i="19"/>
  <c r="Z2998" i="19"/>
  <c r="Y3254" i="19"/>
  <c r="Z3254" i="19"/>
  <c r="Y2951" i="19"/>
  <c r="Z2951" i="19"/>
  <c r="Y3061" i="19"/>
  <c r="Z3061" i="19"/>
  <c r="Y3106" i="19"/>
  <c r="Z3106" i="19"/>
  <c r="Y3046" i="19"/>
  <c r="Z3046" i="19"/>
  <c r="Y3271" i="19"/>
  <c r="Z3271" i="19"/>
  <c r="Y3114" i="19"/>
  <c r="Z3114" i="19"/>
  <c r="Y3184" i="19"/>
  <c r="Z3184" i="19"/>
  <c r="Y2938" i="19"/>
  <c r="Z2938" i="19"/>
  <c r="Y3086" i="19"/>
  <c r="Z3086" i="19"/>
  <c r="Y3032" i="19"/>
  <c r="Z3032" i="19"/>
  <c r="Y3033" i="19"/>
  <c r="Z3033" i="19"/>
  <c r="Y3007" i="19"/>
  <c r="Z3007" i="19"/>
  <c r="Y3279" i="19"/>
  <c r="Z3279" i="19"/>
  <c r="Y3010" i="19"/>
  <c r="Z3010" i="19"/>
  <c r="Y3087" i="19"/>
  <c r="Z3087" i="19"/>
  <c r="Y3146" i="19"/>
  <c r="Z3146" i="19"/>
  <c r="Y3031" i="19"/>
  <c r="Z3031" i="19"/>
  <c r="Y2952" i="19"/>
  <c r="Z2952" i="19"/>
  <c r="Y1956" i="19"/>
  <c r="Z1956" i="19"/>
  <c r="Y1957" i="19"/>
  <c r="Z1957" i="19"/>
  <c r="Y2187" i="19"/>
  <c r="Z2187" i="19"/>
  <c r="Y2043" i="19"/>
  <c r="Z2043" i="19"/>
  <c r="Y2139" i="19"/>
  <c r="Z2139" i="19"/>
  <c r="Y2155" i="19"/>
  <c r="Z2155" i="19"/>
  <c r="Y1907" i="19"/>
  <c r="Z1907" i="19"/>
  <c r="Y2106" i="19"/>
  <c r="Z2106" i="19"/>
  <c r="Y2076" i="19"/>
  <c r="Z2076" i="19"/>
  <c r="Y1982" i="19"/>
  <c r="Z1982" i="19"/>
  <c r="Y2052" i="19"/>
  <c r="Z2052" i="19"/>
  <c r="Y1886" i="19"/>
  <c r="Z1886" i="19"/>
  <c r="Y1987" i="19"/>
  <c r="Z1987" i="19"/>
  <c r="Y2098" i="19"/>
  <c r="Z2098" i="19"/>
  <c r="Y2186" i="19"/>
  <c r="Z2186" i="19"/>
  <c r="Y2060" i="19"/>
  <c r="Z2060" i="19"/>
  <c r="Y2046" i="19"/>
  <c r="Z2046" i="19"/>
  <c r="Y2053" i="19"/>
  <c r="Z2053" i="19"/>
  <c r="Y1876" i="19"/>
  <c r="Z1876" i="19"/>
  <c r="Y2132" i="19"/>
  <c r="Z2132" i="19"/>
  <c r="Y1885" i="19"/>
  <c r="Z1885" i="19"/>
  <c r="Y2141" i="19"/>
  <c r="Z2141" i="19"/>
  <c r="Y1903" i="19"/>
  <c r="Z1903" i="19"/>
  <c r="Y2159" i="19"/>
  <c r="Z2159" i="19"/>
  <c r="Y1974" i="19"/>
  <c r="Z1974" i="19"/>
  <c r="Y1936" i="19"/>
  <c r="Z1936" i="19"/>
  <c r="Y1869" i="19"/>
  <c r="Z1869" i="19"/>
  <c r="Y2125" i="19"/>
  <c r="Z2125" i="19"/>
  <c r="Y2122" i="19"/>
  <c r="Z2122" i="19"/>
  <c r="Y2079" i="19"/>
  <c r="Z2079" i="19"/>
  <c r="Y1894" i="19"/>
  <c r="Z1894" i="19"/>
  <c r="Y2150" i="19"/>
  <c r="Z2150" i="19"/>
  <c r="Y1873" i="19"/>
  <c r="Z1873" i="19"/>
  <c r="Y2037" i="19"/>
  <c r="Z2037" i="19"/>
  <c r="Y1874" i="19"/>
  <c r="Z1874" i="19"/>
  <c r="Y1991" i="19"/>
  <c r="Z1991" i="19"/>
  <c r="Y1929" i="19"/>
  <c r="Z1929" i="19"/>
  <c r="Y1998" i="19"/>
  <c r="Z1998" i="19"/>
  <c r="Y1912" i="19"/>
  <c r="Z1912" i="19"/>
  <c r="Y1849" i="19"/>
  <c r="Z1849" i="19"/>
  <c r="Y1856" i="19"/>
  <c r="Z1856" i="19"/>
  <c r="Y2177" i="19"/>
  <c r="Z2177" i="19"/>
  <c r="Y2137" i="19"/>
  <c r="Z2137" i="19"/>
  <c r="Y2081" i="19"/>
  <c r="Z2081" i="19"/>
  <c r="Y2153" i="19"/>
  <c r="Z2153" i="19"/>
  <c r="Y2033" i="19"/>
  <c r="Z2033" i="19"/>
  <c r="Y1520" i="19"/>
  <c r="Z1520" i="19"/>
  <c r="Y1752" i="19"/>
  <c r="Z1752" i="19"/>
  <c r="Y1680" i="19"/>
  <c r="Z1680" i="19"/>
  <c r="Y1575" i="19"/>
  <c r="Z1575" i="19"/>
  <c r="Y1585" i="19"/>
  <c r="Z1585" i="19"/>
  <c r="Y1640" i="19"/>
  <c r="Z1640" i="19"/>
  <c r="Y1810" i="19"/>
  <c r="Z1810" i="19"/>
  <c r="Y1776" i="19"/>
  <c r="Z1776" i="19"/>
  <c r="Y1778" i="19"/>
  <c r="Z1778" i="19"/>
  <c r="Y1569" i="19"/>
  <c r="Z1569" i="19"/>
  <c r="Y1703" i="19"/>
  <c r="Z1703" i="19"/>
  <c r="Y1578" i="19"/>
  <c r="Z1578" i="19"/>
  <c r="Y1546" i="19"/>
  <c r="Z1546" i="19"/>
  <c r="Y1561" i="19"/>
  <c r="Z1561" i="19"/>
  <c r="Y1807" i="19"/>
  <c r="Z1807" i="19"/>
  <c r="Y1612" i="19"/>
  <c r="Z1612" i="19"/>
  <c r="Y1508" i="19"/>
  <c r="Z1508" i="19"/>
  <c r="Y1729" i="19"/>
  <c r="Z1729" i="19"/>
  <c r="Y1775" i="19"/>
  <c r="Z1775" i="19"/>
  <c r="Y1580" i="19"/>
  <c r="Z1580" i="19"/>
  <c r="Y1738" i="19"/>
  <c r="Z1738" i="19"/>
  <c r="Y1473" i="19"/>
  <c r="Z1473" i="19"/>
  <c r="Y1743" i="19"/>
  <c r="Z1743" i="19"/>
  <c r="Y1548" i="19"/>
  <c r="Z1548" i="19"/>
  <c r="Y1819" i="19"/>
  <c r="Z1819" i="19"/>
  <c r="Y1584" i="19"/>
  <c r="Z1584" i="19"/>
  <c r="Y1711" i="19"/>
  <c r="Z1711" i="19"/>
  <c r="Y1516" i="19"/>
  <c r="Z1516" i="19"/>
  <c r="Y1739" i="19"/>
  <c r="Z1739" i="19"/>
  <c r="Y1785" i="19"/>
  <c r="Z1785" i="19"/>
  <c r="Y1679" i="19"/>
  <c r="Z1679" i="19"/>
  <c r="Y1484" i="19"/>
  <c r="Z1484" i="19"/>
  <c r="Y1651" i="19"/>
  <c r="Z1651" i="19"/>
  <c r="Y1529" i="19"/>
  <c r="Z1529" i="19"/>
  <c r="Y1647" i="19"/>
  <c r="Z1647" i="19"/>
  <c r="Y1545" i="19"/>
  <c r="Z1545" i="19"/>
  <c r="Y1563" i="19"/>
  <c r="Z1563" i="19"/>
  <c r="Y1681" i="19"/>
  <c r="Z1681" i="19"/>
  <c r="Y1615" i="19"/>
  <c r="Z1615" i="19"/>
  <c r="Y1719" i="19"/>
  <c r="Z1719" i="19"/>
  <c r="Y1483" i="19"/>
  <c r="Z1483" i="19"/>
  <c r="Y1636" i="19"/>
  <c r="Z1636" i="19"/>
  <c r="Y588" i="19"/>
  <c r="Z588" i="19"/>
  <c r="Y700" i="19"/>
  <c r="Z700" i="19"/>
  <c r="Y708" i="19"/>
  <c r="Z708" i="19"/>
  <c r="Y603" i="19"/>
  <c r="Z603" i="19"/>
  <c r="Y562" i="19"/>
  <c r="Z562" i="19"/>
  <c r="Y689" i="19"/>
  <c r="Z689" i="19"/>
  <c r="Y472" i="19"/>
  <c r="Z472" i="19"/>
  <c r="Y434" i="19"/>
  <c r="Z434" i="19"/>
  <c r="Y1075" i="19"/>
  <c r="Z1075" i="19"/>
  <c r="Y781" i="19"/>
  <c r="Z781" i="19"/>
  <c r="Y1091" i="19"/>
  <c r="Z1091" i="19"/>
  <c r="Y738" i="19"/>
  <c r="Z738" i="19"/>
  <c r="Y973" i="19"/>
  <c r="Z973" i="19"/>
  <c r="Y775" i="19"/>
  <c r="Z775" i="19"/>
  <c r="Y841" i="19"/>
  <c r="Z841" i="19"/>
  <c r="Y1040" i="19"/>
  <c r="Z1040" i="19"/>
  <c r="Y3123" i="19"/>
  <c r="Z3123" i="19"/>
  <c r="Y3072" i="19"/>
  <c r="Z3072" i="19"/>
  <c r="Y3235" i="19"/>
  <c r="Z3235" i="19"/>
  <c r="Y3050" i="19"/>
  <c r="Z3050" i="19"/>
  <c r="Y3094" i="19"/>
  <c r="Z3094" i="19"/>
  <c r="Y3138" i="19"/>
  <c r="Z3138" i="19"/>
  <c r="Y2927" i="19"/>
  <c r="Z2927" i="19"/>
  <c r="Y2123" i="19"/>
  <c r="Z2123" i="19"/>
  <c r="Y2163" i="19"/>
  <c r="Z2163" i="19"/>
  <c r="Y2149" i="19"/>
  <c r="Z2149" i="19"/>
  <c r="Y1906" i="19"/>
  <c r="Z1906" i="19"/>
  <c r="Y1858" i="19"/>
  <c r="Z1858" i="19"/>
  <c r="Y1990" i="19"/>
  <c r="Z1990" i="19"/>
  <c r="Y2094" i="19"/>
  <c r="Z2094" i="19"/>
  <c r="Y1833" i="19"/>
  <c r="Z1833" i="19"/>
  <c r="Y1616" i="19"/>
  <c r="Z1616" i="19"/>
  <c r="Y1642" i="19"/>
  <c r="Z1642" i="19"/>
  <c r="Y1823" i="19"/>
  <c r="Z1823" i="19"/>
  <c r="Y1475" i="19"/>
  <c r="Z1475" i="19"/>
  <c r="Y1567" i="19"/>
  <c r="Z1567" i="19"/>
  <c r="Y1566" i="19"/>
  <c r="Z1566" i="19"/>
  <c r="Y1787" i="19"/>
  <c r="Z1787" i="19"/>
  <c r="Y1722" i="19"/>
  <c r="Z1722" i="19"/>
  <c r="Y1542" i="19"/>
  <c r="Z1542" i="19"/>
  <c r="Y1745" i="19"/>
  <c r="Z1745" i="19"/>
  <c r="Y379" i="19"/>
  <c r="Z379" i="19"/>
  <c r="Y476" i="19"/>
  <c r="Z476" i="19"/>
  <c r="Y395" i="19"/>
  <c r="Z395" i="19"/>
  <c r="Y707" i="19"/>
  <c r="Z707" i="19"/>
  <c r="Y640" i="19"/>
  <c r="Z640" i="19"/>
  <c r="Y450" i="19"/>
  <c r="Z450" i="19"/>
  <c r="Y529" i="19"/>
  <c r="Z529" i="19"/>
  <c r="Y537" i="19"/>
  <c r="Z537" i="19"/>
  <c r="Y795" i="19"/>
  <c r="Z795" i="19"/>
  <c r="Y853" i="19"/>
  <c r="Z853" i="19"/>
  <c r="Y972" i="19"/>
  <c r="Z972" i="19"/>
  <c r="Y980" i="19"/>
  <c r="Z980" i="19"/>
  <c r="Y790" i="19"/>
  <c r="Z790" i="19"/>
  <c r="Y800" i="19"/>
  <c r="Z800" i="19"/>
  <c r="Y873" i="19"/>
  <c r="Z873" i="19"/>
  <c r="Y1072" i="19"/>
  <c r="Z1072" i="19"/>
  <c r="Y3000" i="19"/>
  <c r="Z3000" i="19"/>
  <c r="Y3002" i="19"/>
  <c r="Z3002" i="19"/>
  <c r="Y3253" i="19"/>
  <c r="Z3253" i="19"/>
  <c r="Y3045" i="19"/>
  <c r="Z3045" i="19"/>
  <c r="Y3126" i="19"/>
  <c r="Z3126" i="19"/>
  <c r="Y3174" i="19"/>
  <c r="Z3174" i="19"/>
  <c r="Y3214" i="19"/>
  <c r="Z3214" i="19"/>
  <c r="Y3215" i="19"/>
  <c r="Z3215" i="19"/>
  <c r="Y2003" i="19"/>
  <c r="Z2003" i="19"/>
  <c r="Y1872" i="19"/>
  <c r="Z1872" i="19"/>
  <c r="Y2160" i="19"/>
  <c r="Z2160" i="19"/>
  <c r="Y1950" i="19"/>
  <c r="Z1950" i="19"/>
  <c r="Y2102" i="19"/>
  <c r="Z2102" i="19"/>
  <c r="Y2022" i="19"/>
  <c r="Z2022" i="19"/>
  <c r="Y1870" i="19"/>
  <c r="Z1870" i="19"/>
  <c r="Y1897" i="19"/>
  <c r="Z1897" i="19"/>
  <c r="Y1625" i="19"/>
  <c r="Z1625" i="19"/>
  <c r="Y1657" i="19"/>
  <c r="Z1657" i="19"/>
  <c r="Y1780" i="19"/>
  <c r="Z1780" i="19"/>
  <c r="Y1502" i="19"/>
  <c r="Z1502" i="19"/>
  <c r="Y1581" i="19"/>
  <c r="Z1581" i="19"/>
  <c r="Y1652" i="19"/>
  <c r="Z1652" i="19"/>
  <c r="Y1815" i="19"/>
  <c r="Z1815" i="19"/>
  <c r="Y390" i="19"/>
  <c r="Z390" i="19"/>
  <c r="Y524" i="19"/>
  <c r="Z524" i="19"/>
  <c r="Y515" i="19"/>
  <c r="Z515" i="19"/>
  <c r="Y674" i="19"/>
  <c r="Z674" i="19"/>
  <c r="Y574" i="19"/>
  <c r="Z574" i="19"/>
  <c r="Y498" i="19"/>
  <c r="Z498" i="19"/>
  <c r="Y380" i="19"/>
  <c r="Z380" i="19"/>
  <c r="Y636" i="19"/>
  <c r="Z636" i="19"/>
  <c r="Y724" i="19"/>
  <c r="Z724" i="19"/>
  <c r="Y494" i="19"/>
  <c r="Z494" i="19"/>
  <c r="Y384" i="19"/>
  <c r="Z384" i="19"/>
  <c r="Y388" i="19"/>
  <c r="Z388" i="19"/>
  <c r="Y644" i="19"/>
  <c r="Z644" i="19"/>
  <c r="Y371" i="19"/>
  <c r="Z371" i="19"/>
  <c r="Y502" i="19"/>
  <c r="Z502" i="19"/>
  <c r="Y411" i="19"/>
  <c r="Z411" i="19"/>
  <c r="Y731" i="19"/>
  <c r="Z731" i="19"/>
  <c r="Y549" i="19"/>
  <c r="Z549" i="19"/>
  <c r="Y499" i="19"/>
  <c r="Z499" i="19"/>
  <c r="Y493" i="19"/>
  <c r="Z493" i="19"/>
  <c r="Y402" i="19"/>
  <c r="Z402" i="19"/>
  <c r="Y675" i="19"/>
  <c r="Z675" i="19"/>
  <c r="Y443" i="19"/>
  <c r="Z443" i="19"/>
  <c r="Y437" i="19"/>
  <c r="Z437" i="19"/>
  <c r="Y693" i="19"/>
  <c r="Z693" i="19"/>
  <c r="Y599" i="19"/>
  <c r="Z599" i="19"/>
  <c r="Y381" i="19"/>
  <c r="Z381" i="19"/>
  <c r="Y637" i="19"/>
  <c r="Z637" i="19"/>
  <c r="Y431" i="19"/>
  <c r="Z431" i="19"/>
  <c r="Y687" i="19"/>
  <c r="Z687" i="19"/>
  <c r="Y433" i="19"/>
  <c r="Z433" i="19"/>
  <c r="Y479" i="19"/>
  <c r="Z479" i="19"/>
  <c r="Y625" i="19"/>
  <c r="Z625" i="19"/>
  <c r="Y482" i="19"/>
  <c r="Z482" i="19"/>
  <c r="Y583" i="19"/>
  <c r="Z583" i="19"/>
  <c r="Y576" i="19"/>
  <c r="Z576" i="19"/>
  <c r="Y408" i="19"/>
  <c r="Z408" i="19"/>
  <c r="Y664" i="19"/>
  <c r="Z664" i="19"/>
  <c r="Y553" i="19"/>
  <c r="Z553" i="19"/>
  <c r="Y633" i="19"/>
  <c r="Z633" i="19"/>
  <c r="Y552" i="19"/>
  <c r="Z552" i="19"/>
  <c r="Y441" i="19"/>
  <c r="Z441" i="19"/>
  <c r="Y729" i="19"/>
  <c r="Z729" i="19"/>
  <c r="Y528" i="19"/>
  <c r="Z528" i="19"/>
  <c r="Y417" i="19"/>
  <c r="Z417" i="19"/>
  <c r="Y673" i="19"/>
  <c r="Z673" i="19"/>
  <c r="Y748" i="19"/>
  <c r="Z748" i="19"/>
  <c r="Y741" i="19"/>
  <c r="Z741" i="19"/>
  <c r="Y965" i="19"/>
  <c r="Z965" i="19"/>
  <c r="Y802" i="19"/>
  <c r="Z802" i="19"/>
  <c r="Y850" i="19"/>
  <c r="Z850" i="19"/>
  <c r="Y740" i="19"/>
  <c r="Z740" i="19"/>
  <c r="Y899" i="19"/>
  <c r="Z899" i="19"/>
  <c r="Y1034" i="19"/>
  <c r="Z1034" i="19"/>
  <c r="Y764" i="19"/>
  <c r="Z764" i="19"/>
  <c r="Y739" i="19"/>
  <c r="Z739" i="19"/>
  <c r="Y1018" i="19"/>
  <c r="Z1018" i="19"/>
  <c r="Y915" i="19"/>
  <c r="Z915" i="19"/>
  <c r="Y876" i="19"/>
  <c r="Z876" i="19"/>
  <c r="Y797" i="19"/>
  <c r="Z797" i="19"/>
  <c r="Y955" i="19"/>
  <c r="Z955" i="19"/>
  <c r="Y766" i="19"/>
  <c r="Z766" i="19"/>
  <c r="Y884" i="19"/>
  <c r="Z884" i="19"/>
  <c r="Y901" i="19"/>
  <c r="Z901" i="19"/>
  <c r="Y995" i="19"/>
  <c r="Z995" i="19"/>
  <c r="Y926" i="19"/>
  <c r="Z926" i="19"/>
  <c r="Y925" i="19"/>
  <c r="Z925" i="19"/>
  <c r="Y751" i="19"/>
  <c r="Z751" i="19"/>
  <c r="Y1007" i="19"/>
  <c r="Z1007" i="19"/>
  <c r="Y950" i="19"/>
  <c r="Z950" i="19"/>
  <c r="Y864" i="19"/>
  <c r="Z864" i="19"/>
  <c r="Y909" i="19"/>
  <c r="Z909" i="19"/>
  <c r="Y735" i="19"/>
  <c r="Z735" i="19"/>
  <c r="Y991" i="19"/>
  <c r="Z991" i="19"/>
  <c r="Y838" i="19"/>
  <c r="Z838" i="19"/>
  <c r="Y1094" i="19"/>
  <c r="Z1094" i="19"/>
  <c r="Y1009" i="19"/>
  <c r="Z1009" i="19"/>
  <c r="Y1002" i="19"/>
  <c r="Z1002" i="19"/>
  <c r="Y967" i="19"/>
  <c r="Z967" i="19"/>
  <c r="Y846" i="19"/>
  <c r="Z846" i="19"/>
  <c r="Y826" i="19"/>
  <c r="Z826" i="19"/>
  <c r="Y834" i="19"/>
  <c r="Z834" i="19"/>
  <c r="Y888" i="19"/>
  <c r="Z888" i="19"/>
  <c r="Y777" i="19"/>
  <c r="Z777" i="19"/>
  <c r="Y1033" i="19"/>
  <c r="Z1033" i="19"/>
  <c r="Y808" i="19"/>
  <c r="Z808" i="19"/>
  <c r="Y1064" i="19"/>
  <c r="Z1064" i="19"/>
  <c r="Y953" i="19"/>
  <c r="Z953" i="19"/>
  <c r="Y938" i="19"/>
  <c r="Z938" i="19"/>
  <c r="Y976" i="19"/>
  <c r="Z976" i="19"/>
  <c r="Y865" i="19"/>
  <c r="Z865" i="19"/>
  <c r="Y3091" i="19"/>
  <c r="Z3091" i="19"/>
  <c r="Y3099" i="19"/>
  <c r="Z3099" i="19"/>
  <c r="Y3227" i="19"/>
  <c r="Z3227" i="19"/>
  <c r="Y3027" i="19"/>
  <c r="Z3027" i="19"/>
  <c r="Y3218" i="19"/>
  <c r="Z3218" i="19"/>
  <c r="Y3186" i="19"/>
  <c r="Z3186" i="19"/>
  <c r="Y3164" i="19"/>
  <c r="Z3164" i="19"/>
  <c r="Y3165" i="19"/>
  <c r="Z3165" i="19"/>
  <c r="Y3262" i="19"/>
  <c r="Z3262" i="19"/>
  <c r="Y3012" i="19"/>
  <c r="Z3012" i="19"/>
  <c r="Y3268" i="19"/>
  <c r="Z3268" i="19"/>
  <c r="Y3288" i="19"/>
  <c r="Z3288" i="19"/>
  <c r="Y2983" i="19"/>
  <c r="Z2983" i="19"/>
  <c r="Y3171" i="19"/>
  <c r="Z3171" i="19"/>
  <c r="Y3185" i="19"/>
  <c r="Z3185" i="19"/>
  <c r="Y2924" i="19"/>
  <c r="Z2924" i="19"/>
  <c r="Y3180" i="19"/>
  <c r="Z3180" i="19"/>
  <c r="Y3197" i="19"/>
  <c r="Z3197" i="19"/>
  <c r="Y3232" i="19"/>
  <c r="Z3232" i="19"/>
  <c r="Y3083" i="19"/>
  <c r="Z3083" i="19"/>
  <c r="Y3136" i="19"/>
  <c r="Z3136" i="19"/>
  <c r="Y2996" i="19"/>
  <c r="Z2996" i="19"/>
  <c r="Y3252" i="19"/>
  <c r="Z3252" i="19"/>
  <c r="Y3024" i="19"/>
  <c r="Z3024" i="19"/>
  <c r="Y2965" i="19"/>
  <c r="Z2965" i="19"/>
  <c r="Y3273" i="19"/>
  <c r="Z3273" i="19"/>
  <c r="Y3030" i="19"/>
  <c r="Z3030" i="19"/>
  <c r="Y3286" i="19"/>
  <c r="Z3286" i="19"/>
  <c r="Y3079" i="19"/>
  <c r="Z3079" i="19"/>
  <c r="Y3141" i="19"/>
  <c r="Z3141" i="19"/>
  <c r="Y3234" i="19"/>
  <c r="Z3234" i="19"/>
  <c r="Y3078" i="19"/>
  <c r="Z3078" i="19"/>
  <c r="Y2992" i="19"/>
  <c r="Z2992" i="19"/>
  <c r="Y2949" i="19"/>
  <c r="Z2949" i="19"/>
  <c r="Y3177" i="19"/>
  <c r="Z3177" i="19"/>
  <c r="Y3153" i="19"/>
  <c r="Z3153" i="19"/>
  <c r="Y3118" i="19"/>
  <c r="Z3118" i="19"/>
  <c r="Y3160" i="19"/>
  <c r="Z3160" i="19"/>
  <c r="Y3193" i="19"/>
  <c r="Z3193" i="19"/>
  <c r="Y3039" i="19"/>
  <c r="Z3039" i="19"/>
  <c r="Y3008" i="19"/>
  <c r="Z3008" i="19"/>
  <c r="Y3249" i="19"/>
  <c r="Z3249" i="19"/>
  <c r="Y3119" i="19"/>
  <c r="Z3119" i="19"/>
  <c r="Y3161" i="19"/>
  <c r="Z3161" i="19"/>
  <c r="Y3063" i="19"/>
  <c r="Z3063" i="19"/>
  <c r="Y3152" i="19"/>
  <c r="Z3152" i="19"/>
  <c r="Y1943" i="19"/>
  <c r="Z1943" i="19"/>
  <c r="Y2107" i="19"/>
  <c r="Z2107" i="19"/>
  <c r="Y1938" i="19"/>
  <c r="Z1938" i="19"/>
  <c r="Y2131" i="19"/>
  <c r="Z2131" i="19"/>
  <c r="Y1988" i="19"/>
  <c r="Z1988" i="19"/>
  <c r="Y1829" i="19"/>
  <c r="Z1829" i="19"/>
  <c r="Y1995" i="19"/>
  <c r="Z1995" i="19"/>
  <c r="Y1852" i="19"/>
  <c r="Z1852" i="19"/>
  <c r="Y2108" i="19"/>
  <c r="Z2108" i="19"/>
  <c r="Y2110" i="19"/>
  <c r="Z2110" i="19"/>
  <c r="Y2084" i="19"/>
  <c r="Z2084" i="19"/>
  <c r="Y2014" i="19"/>
  <c r="Z2014" i="19"/>
  <c r="Y2019" i="19"/>
  <c r="Z2019" i="19"/>
  <c r="Y1893" i="19"/>
  <c r="Z1893" i="19"/>
  <c r="Y1836" i="19"/>
  <c r="Z1836" i="19"/>
  <c r="Y2092" i="19"/>
  <c r="Z2092" i="19"/>
  <c r="Y2174" i="19"/>
  <c r="Z2174" i="19"/>
  <c r="Y2181" i="19"/>
  <c r="Z2181" i="19"/>
  <c r="Y1908" i="19"/>
  <c r="Z1908" i="19"/>
  <c r="Y2164" i="19"/>
  <c r="Z2164" i="19"/>
  <c r="Y1917" i="19"/>
  <c r="Z1917" i="19"/>
  <c r="Y2173" i="19"/>
  <c r="Z2173" i="19"/>
  <c r="Y1935" i="19"/>
  <c r="Z1935" i="19"/>
  <c r="Y2191" i="19"/>
  <c r="Z2191" i="19"/>
  <c r="Y2006" i="19"/>
  <c r="Z2006" i="19"/>
  <c r="Y2040" i="19"/>
  <c r="Z2040" i="19"/>
  <c r="Y1901" i="19"/>
  <c r="Z1901" i="19"/>
  <c r="Y2157" i="19"/>
  <c r="Z2157" i="19"/>
  <c r="Y1855" i="19"/>
  <c r="Z1855" i="19"/>
  <c r="Y2111" i="19"/>
  <c r="Z2111" i="19"/>
  <c r="Y1926" i="19"/>
  <c r="Z1926" i="19"/>
  <c r="Y2182" i="19"/>
  <c r="Z2182" i="19"/>
  <c r="Y2129" i="19"/>
  <c r="Z2129" i="19"/>
  <c r="Y2069" i="19"/>
  <c r="Z2069" i="19"/>
  <c r="Y2050" i="19"/>
  <c r="Z2050" i="19"/>
  <c r="Y2023" i="19"/>
  <c r="Z2023" i="19"/>
  <c r="Y2185" i="19"/>
  <c r="Z2185" i="19"/>
  <c r="Y2030" i="19"/>
  <c r="Z2030" i="19"/>
  <c r="Y2016" i="19"/>
  <c r="Z2016" i="19"/>
  <c r="Y1913" i="19"/>
  <c r="Z1913" i="19"/>
  <c r="Y1992" i="19"/>
  <c r="Z1992" i="19"/>
  <c r="Y2114" i="19"/>
  <c r="Z2114" i="19"/>
  <c r="Y1986" i="19"/>
  <c r="Z1986" i="19"/>
  <c r="Y2145" i="19"/>
  <c r="Z2145" i="19"/>
  <c r="Y2026" i="19"/>
  <c r="Z2026" i="19"/>
  <c r="Y2097" i="19"/>
  <c r="Z2097" i="19"/>
  <c r="Y1465" i="19"/>
  <c r="Z1465" i="19"/>
  <c r="Y1702" i="19"/>
  <c r="Z1702" i="19"/>
  <c r="Y1689" i="19"/>
  <c r="Z1689" i="19"/>
  <c r="Y1749" i="19"/>
  <c r="Z1749" i="19"/>
  <c r="Y1626" i="19"/>
  <c r="Z1626" i="19"/>
  <c r="Y1646" i="19"/>
  <c r="Z1646" i="19"/>
  <c r="Y1599" i="19"/>
  <c r="Z1599" i="19"/>
  <c r="Y1721" i="19"/>
  <c r="Z1721" i="19"/>
  <c r="Y1496" i="19"/>
  <c r="Z1496" i="19"/>
  <c r="Y1770" i="19"/>
  <c r="Z1770" i="19"/>
  <c r="Y1706" i="19"/>
  <c r="Z1706" i="19"/>
  <c r="Y1793" i="19"/>
  <c r="Z1793" i="19"/>
  <c r="Y1589" i="19"/>
  <c r="Z1589" i="19"/>
  <c r="Y1576" i="19"/>
  <c r="Z1576" i="19"/>
  <c r="Y1551" i="19"/>
  <c r="Z1551" i="19"/>
  <c r="Y1463" i="19"/>
  <c r="Z1463" i="19"/>
  <c r="Y1655" i="19"/>
  <c r="Z1655" i="19"/>
  <c r="Y1742" i="19"/>
  <c r="Z1742" i="19"/>
  <c r="Y1519" i="19"/>
  <c r="Z1519" i="19"/>
  <c r="Y1802" i="19"/>
  <c r="Z1802" i="19"/>
  <c r="Y1690" i="19"/>
  <c r="Z1690" i="19"/>
  <c r="Y1614" i="19"/>
  <c r="Z1614" i="19"/>
  <c r="Y1487" i="19"/>
  <c r="Z1487" i="19"/>
  <c r="Y1765" i="19"/>
  <c r="Z1765" i="19"/>
  <c r="Y1811" i="19"/>
  <c r="Z1811" i="19"/>
  <c r="Y1486" i="19"/>
  <c r="Z1486" i="19"/>
  <c r="Y1746" i="19"/>
  <c r="Z1746" i="19"/>
  <c r="Y1637" i="19"/>
  <c r="Z1637" i="19"/>
  <c r="Y1723" i="19"/>
  <c r="Z1723" i="19"/>
  <c r="Y1767" i="19"/>
  <c r="Z1767" i="19"/>
  <c r="Y1586" i="19"/>
  <c r="Z1586" i="19"/>
  <c r="Y1509" i="19"/>
  <c r="Z1509" i="19"/>
  <c r="Y1643" i="19"/>
  <c r="Z1643" i="19"/>
  <c r="Y1639" i="19"/>
  <c r="Z1639" i="19"/>
  <c r="Y1821" i="19"/>
  <c r="Z1821" i="19"/>
  <c r="Y1794" i="19"/>
  <c r="Z1794" i="19"/>
  <c r="Y1555" i="19"/>
  <c r="Z1555" i="19"/>
  <c r="Y1511" i="19"/>
  <c r="Z1511" i="19"/>
  <c r="Y1789" i="19"/>
  <c r="Z1789" i="19"/>
  <c r="Y1594" i="19"/>
  <c r="Z1594" i="19"/>
  <c r="Y1467" i="19"/>
  <c r="Z1467" i="19"/>
  <c r="Y1656" i="19"/>
  <c r="Z1656" i="19"/>
  <c r="Y1522" i="19"/>
  <c r="Z1522" i="19"/>
  <c r="Y466" i="19"/>
  <c r="Z466" i="19"/>
  <c r="Y634" i="19"/>
  <c r="Z634" i="19"/>
  <c r="Y566" i="19"/>
  <c r="Z566" i="19"/>
  <c r="Y721" i="19"/>
  <c r="Z721" i="19"/>
  <c r="Y445" i="19"/>
  <c r="Z445" i="19"/>
  <c r="Y602" i="19"/>
  <c r="Z602" i="19"/>
  <c r="Y617" i="19"/>
  <c r="Z617" i="19"/>
  <c r="Y592" i="19"/>
  <c r="Z592" i="19"/>
  <c r="Y956" i="19"/>
  <c r="Z956" i="19"/>
  <c r="Y875" i="19"/>
  <c r="Z875" i="19"/>
  <c r="Y1022" i="19"/>
  <c r="Z1022" i="19"/>
  <c r="Y815" i="19"/>
  <c r="Z815" i="19"/>
  <c r="Y1055" i="19"/>
  <c r="Z1055" i="19"/>
  <c r="Y910" i="19"/>
  <c r="Z910" i="19"/>
  <c r="Y761" i="19"/>
  <c r="Z761" i="19"/>
  <c r="Y3067" i="19"/>
  <c r="Z3067" i="19"/>
  <c r="Y2969" i="19"/>
  <c r="Z2969" i="19"/>
  <c r="Y2981" i="19"/>
  <c r="Z2981" i="19"/>
  <c r="Y3147" i="19"/>
  <c r="Z3147" i="19"/>
  <c r="Y3178" i="19"/>
  <c r="Z3178" i="19"/>
  <c r="Y3264" i="19"/>
  <c r="Z3264" i="19"/>
  <c r="Y2946" i="19"/>
  <c r="Z2946" i="19"/>
  <c r="Y2961" i="19"/>
  <c r="Z2961" i="19"/>
  <c r="Y1989" i="19"/>
  <c r="Z1989" i="19"/>
  <c r="Y2172" i="19"/>
  <c r="Z2172" i="19"/>
  <c r="Y2083" i="19"/>
  <c r="Z2083" i="19"/>
  <c r="Y2082" i="19"/>
  <c r="Z2082" i="19"/>
  <c r="Y1930" i="19"/>
  <c r="Z1930" i="19"/>
  <c r="Y2175" i="19"/>
  <c r="Z2175" i="19"/>
  <c r="Y2087" i="19"/>
  <c r="Z2087" i="19"/>
  <c r="Y2074" i="19"/>
  <c r="Z2074" i="19"/>
  <c r="Y1663" i="19"/>
  <c r="Z1663" i="19"/>
  <c r="Y1543" i="19"/>
  <c r="Z1543" i="19"/>
  <c r="Y1593" i="19"/>
  <c r="Z1593" i="19"/>
  <c r="Y1539" i="19"/>
  <c r="Z1539" i="19"/>
  <c r="Y1672" i="19"/>
  <c r="Z1672" i="19"/>
  <c r="Y1527" i="19"/>
  <c r="Z1527" i="19"/>
  <c r="Y1503" i="19"/>
  <c r="Z1503" i="19"/>
  <c r="Y1544" i="19"/>
  <c r="Z1544" i="19"/>
  <c r="Y1741" i="19"/>
  <c r="Z1741" i="19"/>
  <c r="Y620" i="19"/>
  <c r="Z620" i="19"/>
  <c r="Y555" i="19"/>
  <c r="Z555" i="19"/>
  <c r="Y484" i="19"/>
  <c r="Z484" i="19"/>
  <c r="Y645" i="19"/>
  <c r="Z645" i="19"/>
  <c r="Y533" i="19"/>
  <c r="Z533" i="19"/>
  <c r="Y506" i="19"/>
  <c r="Z506" i="19"/>
  <c r="Y504" i="19"/>
  <c r="Z504" i="19"/>
  <c r="Y586" i="19"/>
  <c r="Z586" i="19"/>
  <c r="Y907" i="19"/>
  <c r="Z907" i="19"/>
  <c r="Y830" i="19"/>
  <c r="Z830" i="19"/>
  <c r="Y951" i="19"/>
  <c r="Z951" i="19"/>
  <c r="Y768" i="19"/>
  <c r="Z768" i="19"/>
  <c r="Y1005" i="19"/>
  <c r="Z1005" i="19"/>
  <c r="Y807" i="19"/>
  <c r="Z807" i="19"/>
  <c r="Y978" i="19"/>
  <c r="Z978" i="19"/>
  <c r="Y1049" i="19"/>
  <c r="Z1049" i="19"/>
  <c r="Y3195" i="19"/>
  <c r="Z3195" i="19"/>
  <c r="Y3248" i="19"/>
  <c r="Z3248" i="19"/>
  <c r="Y3267" i="19"/>
  <c r="Z3267" i="19"/>
  <c r="Y2962" i="19"/>
  <c r="Z2962" i="19"/>
  <c r="Y3173" i="19"/>
  <c r="Z3173" i="19"/>
  <c r="Y2970" i="19"/>
  <c r="Z2970" i="19"/>
  <c r="Y3058" i="19"/>
  <c r="Z3058" i="19"/>
  <c r="Y2954" i="19"/>
  <c r="Z2954" i="19"/>
  <c r="Y2035" i="19"/>
  <c r="Z2035" i="19"/>
  <c r="Y1948" i="19"/>
  <c r="Z1948" i="19"/>
  <c r="Y2115" i="19"/>
  <c r="Z2115" i="19"/>
  <c r="Y1879" i="19"/>
  <c r="Z1879" i="19"/>
  <c r="Y1846" i="19"/>
  <c r="Z1846" i="19"/>
  <c r="Y1865" i="19"/>
  <c r="Z1865" i="19"/>
  <c r="Y2119" i="19"/>
  <c r="Z2119" i="19"/>
  <c r="Y1881" i="19"/>
  <c r="Z1881" i="19"/>
  <c r="Y1730" i="19"/>
  <c r="Z1730" i="19"/>
  <c r="Y1717" i="19"/>
  <c r="Z1717" i="19"/>
  <c r="Y1666" i="19"/>
  <c r="Z1666" i="19"/>
  <c r="Y1619" i="19"/>
  <c r="Z1619" i="19"/>
  <c r="Y1613" i="19"/>
  <c r="Z1613" i="19"/>
  <c r="Y1684" i="19"/>
  <c r="Z1684" i="19"/>
  <c r="Y1771" i="19"/>
  <c r="Z1771" i="19"/>
  <c r="Y1485" i="19"/>
  <c r="Z1485" i="19"/>
  <c r="Y550" i="19"/>
  <c r="Z550" i="19"/>
  <c r="Y556" i="19"/>
  <c r="Z556" i="19"/>
  <c r="Y691" i="19"/>
  <c r="Z691" i="19"/>
  <c r="Y378" i="19"/>
  <c r="Z378" i="19"/>
  <c r="Y606" i="19"/>
  <c r="Z606" i="19"/>
  <c r="Y372" i="19"/>
  <c r="Z372" i="19"/>
  <c r="Y412" i="19"/>
  <c r="Z412" i="19"/>
  <c r="Y668" i="19"/>
  <c r="Z668" i="19"/>
  <c r="Y531" i="19"/>
  <c r="Z531" i="19"/>
  <c r="Y526" i="19"/>
  <c r="Z526" i="19"/>
  <c r="Y387" i="19"/>
  <c r="Z387" i="19"/>
  <c r="Y420" i="19"/>
  <c r="Z420" i="19"/>
  <c r="Y676" i="19"/>
  <c r="Z676" i="19"/>
  <c r="Y518" i="19"/>
  <c r="Z518" i="19"/>
  <c r="Y534" i="19"/>
  <c r="Z534" i="19"/>
  <c r="Y683" i="19"/>
  <c r="Z683" i="19"/>
  <c r="Y426" i="19"/>
  <c r="Z426" i="19"/>
  <c r="Y581" i="19"/>
  <c r="Z581" i="19"/>
  <c r="Y571" i="19"/>
  <c r="Z571" i="19"/>
  <c r="Y525" i="19"/>
  <c r="Z525" i="19"/>
  <c r="Y512" i="19"/>
  <c r="Z512" i="19"/>
  <c r="Y538" i="19"/>
  <c r="Z538" i="19"/>
  <c r="Y475" i="19"/>
  <c r="Z475" i="19"/>
  <c r="Y469" i="19"/>
  <c r="Z469" i="19"/>
  <c r="Y725" i="19"/>
  <c r="Z725" i="19"/>
  <c r="Y727" i="19"/>
  <c r="Z727" i="19"/>
  <c r="Y413" i="19"/>
  <c r="Z413" i="19"/>
  <c r="Y669" i="19"/>
  <c r="Z669" i="19"/>
  <c r="Y463" i="19"/>
  <c r="Z463" i="19"/>
  <c r="Y719" i="19"/>
  <c r="Z719" i="19"/>
  <c r="Y561" i="19"/>
  <c r="Z561" i="19"/>
  <c r="Y511" i="19"/>
  <c r="Z511" i="19"/>
  <c r="Y442" i="19"/>
  <c r="Z442" i="19"/>
  <c r="Y658" i="19"/>
  <c r="Z658" i="19"/>
  <c r="Y615" i="19"/>
  <c r="Z615" i="19"/>
  <c r="Y704" i="19"/>
  <c r="Z704" i="19"/>
  <c r="Y440" i="19"/>
  <c r="Z440" i="19"/>
  <c r="Y696" i="19"/>
  <c r="Z696" i="19"/>
  <c r="Y585" i="19"/>
  <c r="Z585" i="19"/>
  <c r="Y546" i="19"/>
  <c r="Z546" i="19"/>
  <c r="Y584" i="19"/>
  <c r="Z584" i="19"/>
  <c r="Y473" i="19"/>
  <c r="Z473" i="19"/>
  <c r="Y578" i="19"/>
  <c r="Z578" i="19"/>
  <c r="Y560" i="19"/>
  <c r="Z560" i="19"/>
  <c r="Y449" i="19"/>
  <c r="Z449" i="19"/>
  <c r="Y705" i="19"/>
  <c r="Z705" i="19"/>
  <c r="Y787" i="19"/>
  <c r="Z787" i="19"/>
  <c r="Y742" i="19"/>
  <c r="Z742" i="19"/>
  <c r="Y791" i="19"/>
  <c r="Z791" i="19"/>
  <c r="Y828" i="19"/>
  <c r="Z828" i="19"/>
  <c r="Y836" i="19"/>
  <c r="Z836" i="19"/>
  <c r="Y763" i="19"/>
  <c r="Z763" i="19"/>
  <c r="Y819" i="19"/>
  <c r="Z819" i="19"/>
  <c r="Y868" i="19"/>
  <c r="Z868" i="19"/>
  <c r="Y930" i="19"/>
  <c r="Z930" i="19"/>
  <c r="Y843" i="19"/>
  <c r="Z843" i="19"/>
  <c r="Y869" i="19"/>
  <c r="Z869" i="19"/>
  <c r="Y947" i="19"/>
  <c r="Z947" i="19"/>
  <c r="Y908" i="19"/>
  <c r="Z908" i="19"/>
  <c r="Y997" i="19"/>
  <c r="Z997" i="19"/>
  <c r="Y987" i="19"/>
  <c r="Z987" i="19"/>
  <c r="Y894" i="19"/>
  <c r="Z894" i="19"/>
  <c r="Y916" i="19"/>
  <c r="Z916" i="19"/>
  <c r="Y1029" i="19"/>
  <c r="Z1029" i="19"/>
  <c r="Y756" i="19"/>
  <c r="Z756" i="19"/>
  <c r="Y1054" i="19"/>
  <c r="Z1054" i="19"/>
  <c r="Y957" i="19"/>
  <c r="Z957" i="19"/>
  <c r="Y783" i="19"/>
  <c r="Z783" i="19"/>
  <c r="Y1039" i="19"/>
  <c r="Z1039" i="19"/>
  <c r="Y982" i="19"/>
  <c r="Z982" i="19"/>
  <c r="Y992" i="19"/>
  <c r="Z992" i="19"/>
  <c r="Y941" i="19"/>
  <c r="Z941" i="19"/>
  <c r="Y767" i="19"/>
  <c r="Z767" i="19"/>
  <c r="Y1023" i="19"/>
  <c r="Z1023" i="19"/>
  <c r="Y870" i="19"/>
  <c r="Z870" i="19"/>
  <c r="Y786" i="19"/>
  <c r="Z786" i="19"/>
  <c r="Y917" i="19"/>
  <c r="Z917" i="19"/>
  <c r="Y743" i="19"/>
  <c r="Z743" i="19"/>
  <c r="Y999" i="19"/>
  <c r="Z999" i="19"/>
  <c r="Y878" i="19"/>
  <c r="Z878" i="19"/>
  <c r="Y994" i="19"/>
  <c r="Z994" i="19"/>
  <c r="Y1074" i="19"/>
  <c r="Z1074" i="19"/>
  <c r="Y920" i="19"/>
  <c r="Z920" i="19"/>
  <c r="Y809" i="19"/>
  <c r="Z809" i="19"/>
  <c r="Y1065" i="19"/>
  <c r="Z1065" i="19"/>
  <c r="Y840" i="19"/>
  <c r="Z840" i="19"/>
  <c r="Y1096" i="19"/>
  <c r="Z1096" i="19"/>
  <c r="Y985" i="19"/>
  <c r="Z985" i="19"/>
  <c r="Y752" i="19"/>
  <c r="Z752" i="19"/>
  <c r="Y1008" i="19"/>
  <c r="Z1008" i="19"/>
  <c r="Y897" i="19"/>
  <c r="Z897" i="19"/>
  <c r="Y2971" i="19"/>
  <c r="Z2971" i="19"/>
  <c r="Y2939" i="19"/>
  <c r="Z2939" i="19"/>
  <c r="Y2995" i="19"/>
  <c r="Z2995" i="19"/>
  <c r="Y3155" i="19"/>
  <c r="Z3155" i="19"/>
  <c r="Y3035" i="19"/>
  <c r="Z3035" i="19"/>
  <c r="Y2940" i="19"/>
  <c r="Z2940" i="19"/>
  <c r="Y3196" i="19"/>
  <c r="Z3196" i="19"/>
  <c r="Y3229" i="19"/>
  <c r="Z3229" i="19"/>
  <c r="Y2968" i="19"/>
  <c r="Z2968" i="19"/>
  <c r="Y3044" i="19"/>
  <c r="Z3044" i="19"/>
  <c r="Y2941" i="19"/>
  <c r="Z2941" i="19"/>
  <c r="Y3137" i="19"/>
  <c r="Z3137" i="19"/>
  <c r="Y2947" i="19"/>
  <c r="Z2947" i="19"/>
  <c r="Y3203" i="19"/>
  <c r="Z3203" i="19"/>
  <c r="Y3018" i="19"/>
  <c r="Z3018" i="19"/>
  <c r="Y2956" i="19"/>
  <c r="Z2956" i="19"/>
  <c r="Y3212" i="19"/>
  <c r="Z3212" i="19"/>
  <c r="Y3261" i="19"/>
  <c r="Z3261" i="19"/>
  <c r="Y3274" i="19"/>
  <c r="Z3274" i="19"/>
  <c r="Y3115" i="19"/>
  <c r="Z3115" i="19"/>
  <c r="Y3001" i="19"/>
  <c r="Z3001" i="19"/>
  <c r="Y3028" i="19"/>
  <c r="Z3028" i="19"/>
  <c r="Y3284" i="19"/>
  <c r="Z3284" i="19"/>
  <c r="Y3208" i="19"/>
  <c r="Z3208" i="19"/>
  <c r="Y3029" i="19"/>
  <c r="Z3029" i="19"/>
  <c r="Y3042" i="19"/>
  <c r="Z3042" i="19"/>
  <c r="Y3062" i="19"/>
  <c r="Z3062" i="19"/>
  <c r="Y2936" i="19"/>
  <c r="Z2936" i="19"/>
  <c r="Y3207" i="19"/>
  <c r="Z3207" i="19"/>
  <c r="Y3205" i="19"/>
  <c r="Z3205" i="19"/>
  <c r="Y3017" i="19"/>
  <c r="Z3017" i="19"/>
  <c r="Y3110" i="19"/>
  <c r="Z3110" i="19"/>
  <c r="Y3128" i="19"/>
  <c r="Z3128" i="19"/>
  <c r="Y3013" i="19"/>
  <c r="Z3013" i="19"/>
  <c r="Y2994" i="19"/>
  <c r="Z2994" i="19"/>
  <c r="Y3225" i="19"/>
  <c r="Z3225" i="19"/>
  <c r="Y3150" i="19"/>
  <c r="Z3150" i="19"/>
  <c r="Y3169" i="19"/>
  <c r="Z3169" i="19"/>
  <c r="Y3257" i="19"/>
  <c r="Z3257" i="19"/>
  <c r="Y3071" i="19"/>
  <c r="Z3071" i="19"/>
  <c r="Y3200" i="19"/>
  <c r="Z3200" i="19"/>
  <c r="Y3154" i="19"/>
  <c r="Z3154" i="19"/>
  <c r="Y3151" i="19"/>
  <c r="Z3151" i="19"/>
  <c r="Y3066" i="19"/>
  <c r="Z3066" i="19"/>
  <c r="Y3095" i="19"/>
  <c r="Z3095" i="19"/>
  <c r="Y3209" i="19"/>
  <c r="Z3209" i="19"/>
  <c r="Y1835" i="19"/>
  <c r="Z1835" i="19"/>
  <c r="Y1960" i="19"/>
  <c r="Z1960" i="19"/>
  <c r="Y1924" i="19"/>
  <c r="Z1924" i="19"/>
  <c r="Y2039" i="19"/>
  <c r="Z2039" i="19"/>
  <c r="Y2071" i="19"/>
  <c r="Z2071" i="19"/>
  <c r="Y2138" i="19"/>
  <c r="Z2138" i="19"/>
  <c r="Y2075" i="19"/>
  <c r="Z2075" i="19"/>
  <c r="Y1884" i="19"/>
  <c r="Z1884" i="19"/>
  <c r="Y2140" i="19"/>
  <c r="Z2140" i="19"/>
  <c r="Y2048" i="19"/>
  <c r="Z2048" i="19"/>
  <c r="Y2116" i="19"/>
  <c r="Z2116" i="19"/>
  <c r="Y2142" i="19"/>
  <c r="Z2142" i="19"/>
  <c r="Y2051" i="19"/>
  <c r="Z2051" i="19"/>
  <c r="Y2021" i="19"/>
  <c r="Z2021" i="19"/>
  <c r="Y1868" i="19"/>
  <c r="Z1868" i="19"/>
  <c r="Y2124" i="19"/>
  <c r="Z2124" i="19"/>
  <c r="Y1864" i="19"/>
  <c r="Z1864" i="19"/>
  <c r="Y1954" i="19"/>
  <c r="Z1954" i="19"/>
  <c r="Y1940" i="19"/>
  <c r="Z1940" i="19"/>
  <c r="Y2080" i="19"/>
  <c r="Z2080" i="19"/>
  <c r="Y1949" i="19"/>
  <c r="Z1949" i="19"/>
  <c r="Y1944" i="19"/>
  <c r="Z1944" i="19"/>
  <c r="Y1967" i="19"/>
  <c r="Z1967" i="19"/>
  <c r="Y1993" i="19"/>
  <c r="Z1993" i="19"/>
  <c r="Y2038" i="19"/>
  <c r="Z2038" i="19"/>
  <c r="Y2120" i="19"/>
  <c r="Z2120" i="19"/>
  <c r="Y1933" i="19"/>
  <c r="Z1933" i="19"/>
  <c r="Y2189" i="19"/>
  <c r="Z2189" i="19"/>
  <c r="Y1887" i="19"/>
  <c r="Z1887" i="19"/>
  <c r="Y2143" i="19"/>
  <c r="Z2143" i="19"/>
  <c r="Y1958" i="19"/>
  <c r="Z1958" i="19"/>
  <c r="Y1904" i="19"/>
  <c r="Z1904" i="19"/>
  <c r="Y1845" i="19"/>
  <c r="Z1845" i="19"/>
  <c r="Y2101" i="19"/>
  <c r="Z2101" i="19"/>
  <c r="Y2170" i="19"/>
  <c r="Z2170" i="19"/>
  <c r="Y2055" i="19"/>
  <c r="Z2055" i="19"/>
  <c r="Y2090" i="19"/>
  <c r="Z2090" i="19"/>
  <c r="Y2062" i="19"/>
  <c r="Z2062" i="19"/>
  <c r="Y2096" i="19"/>
  <c r="Z2096" i="19"/>
  <c r="Y1977" i="19"/>
  <c r="Z1977" i="19"/>
  <c r="Y2144" i="19"/>
  <c r="Z2144" i="19"/>
  <c r="Y1866" i="19"/>
  <c r="Z1866" i="19"/>
  <c r="Y1928" i="19"/>
  <c r="Z1928" i="19"/>
  <c r="Y1922" i="19"/>
  <c r="Z1922" i="19"/>
  <c r="Y1840" i="19"/>
  <c r="Z1840" i="19"/>
  <c r="Y2161" i="19"/>
  <c r="Z2161" i="19"/>
  <c r="Y1768" i="19"/>
  <c r="Z1768" i="19"/>
  <c r="Y1530" i="19"/>
  <c r="Z1530" i="19"/>
  <c r="Y1601" i="19"/>
  <c r="Z1601" i="19"/>
  <c r="Y1493" i="19"/>
  <c r="Z1493" i="19"/>
  <c r="Y1761" i="19"/>
  <c r="Z1761" i="19"/>
  <c r="Y1799" i="19"/>
  <c r="Z1799" i="19"/>
  <c r="Y1773" i="19"/>
  <c r="Z1773" i="19"/>
  <c r="Y1664" i="19"/>
  <c r="Z1664" i="19"/>
  <c r="Y1574" i="19"/>
  <c r="Z1574" i="19"/>
  <c r="Y1634" i="19"/>
  <c r="Z1634" i="19"/>
  <c r="Y1621" i="19"/>
  <c r="Z1621" i="19"/>
  <c r="Y1648" i="19"/>
  <c r="Z1648" i="19"/>
  <c r="Y1482" i="19"/>
  <c r="Z1482" i="19"/>
  <c r="Y1685" i="19"/>
  <c r="Z1685" i="19"/>
  <c r="Y1725" i="19"/>
  <c r="Z1725" i="19"/>
  <c r="Y1795" i="19"/>
  <c r="Z1795" i="19"/>
  <c r="Y1570" i="19"/>
  <c r="Z1570" i="19"/>
  <c r="Y1557" i="19"/>
  <c r="Z1557" i="19"/>
  <c r="Y1693" i="19"/>
  <c r="Z1693" i="19"/>
  <c r="Y1763" i="19"/>
  <c r="Z1763" i="19"/>
  <c r="Y1559" i="19"/>
  <c r="Z1559" i="19"/>
  <c r="Y1600" i="19"/>
  <c r="Z1600" i="19"/>
  <c r="Y1661" i="19"/>
  <c r="Z1661" i="19"/>
  <c r="Y1731" i="19"/>
  <c r="Z1731" i="19"/>
  <c r="Y1618" i="19"/>
  <c r="Z1618" i="19"/>
  <c r="Y1816" i="19"/>
  <c r="Z1816" i="19"/>
  <c r="Y1629" i="19"/>
  <c r="Z1629" i="19"/>
  <c r="Y1699" i="19"/>
  <c r="Z1699" i="19"/>
  <c r="Y1733" i="19"/>
  <c r="Z1733" i="19"/>
  <c r="Y1560" i="19"/>
  <c r="Z1560" i="19"/>
  <c r="Y1597" i="19"/>
  <c r="Z1597" i="19"/>
  <c r="Y1667" i="19"/>
  <c r="Z1667" i="19"/>
  <c r="Y1732" i="19"/>
  <c r="Z1732" i="19"/>
  <c r="Y1734" i="19"/>
  <c r="Z1734" i="19"/>
  <c r="Y1565" i="19"/>
  <c r="Z1565" i="19"/>
  <c r="Y1635" i="19"/>
  <c r="Z1635" i="19"/>
  <c r="Y1476" i="19"/>
  <c r="Z1476" i="19"/>
  <c r="Y1606" i="19"/>
  <c r="Z1606" i="19"/>
  <c r="Y1533" i="19"/>
  <c r="Z1533" i="19"/>
  <c r="Y1603" i="19"/>
  <c r="Z1603" i="19"/>
  <c r="Y1554" i="19"/>
  <c r="Z1554" i="19"/>
  <c r="Y1797" i="19"/>
  <c r="Z1797" i="19"/>
  <c r="Y1583" i="19"/>
  <c r="Z1583" i="19"/>
  <c r="AG2" i="19" l="1"/>
  <c r="J353" i="19" l="1"/>
  <c r="G353" i="19" s="1"/>
  <c r="X353" i="19" s="1"/>
  <c r="J321" i="19"/>
  <c r="G321" i="19" s="1"/>
  <c r="X321" i="19" s="1"/>
  <c r="J289" i="19"/>
  <c r="G289" i="19" s="1"/>
  <c r="X289" i="19" s="1"/>
  <c r="J257" i="19"/>
  <c r="G257" i="19" s="1"/>
  <c r="X257" i="19" s="1"/>
  <c r="J225" i="19"/>
  <c r="G225" i="19" s="1"/>
  <c r="X225" i="19" s="1"/>
  <c r="J193" i="19"/>
  <c r="G193" i="19" s="1"/>
  <c r="X193" i="19" s="1"/>
  <c r="J161" i="19"/>
  <c r="G161" i="19" s="1"/>
  <c r="X161" i="19" s="1"/>
  <c r="J129" i="19"/>
  <c r="G129" i="19" s="1"/>
  <c r="X129" i="19" s="1"/>
  <c r="J97" i="19"/>
  <c r="G97" i="19" s="1"/>
  <c r="X97" i="19" s="1"/>
  <c r="J65" i="19"/>
  <c r="G65" i="19" s="1"/>
  <c r="X65" i="19" s="1"/>
  <c r="J33" i="19"/>
  <c r="G33" i="19" s="1"/>
  <c r="X33" i="19" s="1"/>
  <c r="J345" i="19"/>
  <c r="G345" i="19" s="1"/>
  <c r="X345" i="19" s="1"/>
  <c r="J313" i="19"/>
  <c r="G313" i="19" s="1"/>
  <c r="X313" i="19" s="1"/>
  <c r="J281" i="19"/>
  <c r="G281" i="19" s="1"/>
  <c r="X281" i="19" s="1"/>
  <c r="J249" i="19"/>
  <c r="G249" i="19" s="1"/>
  <c r="X249" i="19" s="1"/>
  <c r="J217" i="19"/>
  <c r="G217" i="19" s="1"/>
  <c r="X217" i="19" s="1"/>
  <c r="J185" i="19"/>
  <c r="G185" i="19" s="1"/>
  <c r="X185" i="19" s="1"/>
  <c r="J153" i="19"/>
  <c r="G153" i="19" s="1"/>
  <c r="X153" i="19" s="1"/>
  <c r="J121" i="19"/>
  <c r="G121" i="19" s="1"/>
  <c r="X121" i="19" s="1"/>
  <c r="J89" i="19"/>
  <c r="G89" i="19" s="1"/>
  <c r="X89" i="19" s="1"/>
  <c r="J57" i="19"/>
  <c r="G57" i="19" s="1"/>
  <c r="X57" i="19" s="1"/>
  <c r="J25" i="19"/>
  <c r="G25" i="19" s="1"/>
  <c r="X25" i="19" s="1"/>
  <c r="J361" i="19"/>
  <c r="G361" i="19" s="1"/>
  <c r="X361" i="19" s="1"/>
  <c r="J329" i="19"/>
  <c r="G329" i="19" s="1"/>
  <c r="X329" i="19" s="1"/>
  <c r="J297" i="19"/>
  <c r="G297" i="19" s="1"/>
  <c r="X297" i="19" s="1"/>
  <c r="J265" i="19"/>
  <c r="G265" i="19" s="1"/>
  <c r="X265" i="19" s="1"/>
  <c r="J233" i="19"/>
  <c r="G233" i="19" s="1"/>
  <c r="X233" i="19" s="1"/>
  <c r="J201" i="19"/>
  <c r="G201" i="19" s="1"/>
  <c r="X201" i="19" s="1"/>
  <c r="J169" i="19"/>
  <c r="G169" i="19" s="1"/>
  <c r="X169" i="19" s="1"/>
  <c r="J137" i="19"/>
  <c r="G137" i="19" s="1"/>
  <c r="X137" i="19" s="1"/>
  <c r="J105" i="19"/>
  <c r="G105" i="19" s="1"/>
  <c r="X105" i="19" s="1"/>
  <c r="J73" i="19"/>
  <c r="G73" i="19" s="1"/>
  <c r="X73" i="19" s="1"/>
  <c r="J41" i="19"/>
  <c r="G41" i="19" s="1"/>
  <c r="X41" i="19" s="1"/>
  <c r="J9" i="19"/>
  <c r="G9" i="19" s="1"/>
  <c r="X9" i="19" s="1"/>
  <c r="J273" i="19"/>
  <c r="G273" i="19" s="1"/>
  <c r="X273" i="19" s="1"/>
  <c r="J145" i="19"/>
  <c r="G145" i="19" s="1"/>
  <c r="X145" i="19" s="1"/>
  <c r="J17" i="19"/>
  <c r="G17" i="19" s="1"/>
  <c r="X17" i="19" s="1"/>
  <c r="J359" i="19"/>
  <c r="G359" i="19" s="1"/>
  <c r="X359" i="19" s="1"/>
  <c r="J327" i="19"/>
  <c r="G327" i="19" s="1"/>
  <c r="X327" i="19" s="1"/>
  <c r="J295" i="19"/>
  <c r="G295" i="19" s="1"/>
  <c r="X295" i="19" s="1"/>
  <c r="J241" i="19"/>
  <c r="G241" i="19" s="1"/>
  <c r="X241" i="19" s="1"/>
  <c r="J113" i="19"/>
  <c r="G113" i="19" s="1"/>
  <c r="X113" i="19" s="1"/>
  <c r="J351" i="19"/>
  <c r="G351" i="19" s="1"/>
  <c r="X351" i="19" s="1"/>
  <c r="J319" i="19"/>
  <c r="G319" i="19" s="1"/>
  <c r="X319" i="19" s="1"/>
  <c r="J287" i="19"/>
  <c r="G287" i="19" s="1"/>
  <c r="X287" i="19" s="1"/>
  <c r="J305" i="19"/>
  <c r="G305" i="19" s="1"/>
  <c r="X305" i="19" s="1"/>
  <c r="J177" i="19"/>
  <c r="G177" i="19" s="1"/>
  <c r="X177" i="19" s="1"/>
  <c r="J49" i="19"/>
  <c r="G49" i="19" s="1"/>
  <c r="X49" i="19" s="1"/>
  <c r="J335" i="19"/>
  <c r="G335" i="19" s="1"/>
  <c r="X335" i="19" s="1"/>
  <c r="J303" i="19"/>
  <c r="G303" i="19" s="1"/>
  <c r="X303" i="19" s="1"/>
  <c r="J349" i="19"/>
  <c r="G349" i="19" s="1"/>
  <c r="X349" i="19" s="1"/>
  <c r="J317" i="19"/>
  <c r="G317" i="19" s="1"/>
  <c r="X317" i="19" s="1"/>
  <c r="J285" i="19"/>
  <c r="G285" i="19" s="1"/>
  <c r="X285" i="19" s="1"/>
  <c r="J253" i="19"/>
  <c r="G253" i="19" s="1"/>
  <c r="X253" i="19" s="1"/>
  <c r="J221" i="19"/>
  <c r="G221" i="19" s="1"/>
  <c r="X221" i="19" s="1"/>
  <c r="J189" i="19"/>
  <c r="G189" i="19" s="1"/>
  <c r="X189" i="19" s="1"/>
  <c r="J157" i="19"/>
  <c r="G157" i="19" s="1"/>
  <c r="X157" i="19" s="1"/>
  <c r="J125" i="19"/>
  <c r="G125" i="19" s="1"/>
  <c r="X125" i="19" s="1"/>
  <c r="J93" i="19"/>
  <c r="G93" i="19" s="1"/>
  <c r="X93" i="19" s="1"/>
  <c r="J61" i="19"/>
  <c r="G61" i="19" s="1"/>
  <c r="X61" i="19" s="1"/>
  <c r="J29" i="19"/>
  <c r="G29" i="19" s="1"/>
  <c r="X29" i="19" s="1"/>
  <c r="J343" i="19"/>
  <c r="G343" i="19" s="1"/>
  <c r="X343" i="19" s="1"/>
  <c r="J2" i="19"/>
  <c r="G2" i="19" s="1"/>
  <c r="X2" i="19" s="1"/>
  <c r="J337" i="19"/>
  <c r="G337" i="19" s="1"/>
  <c r="X337" i="19" s="1"/>
  <c r="J341" i="19"/>
  <c r="G341" i="19" s="1"/>
  <c r="X341" i="19" s="1"/>
  <c r="J309" i="19"/>
  <c r="G309" i="19" s="1"/>
  <c r="X309" i="19" s="1"/>
  <c r="J277" i="19"/>
  <c r="G277" i="19" s="1"/>
  <c r="X277" i="19" s="1"/>
  <c r="J245" i="19"/>
  <c r="G245" i="19" s="1"/>
  <c r="X245" i="19" s="1"/>
  <c r="J213" i="19"/>
  <c r="G213" i="19" s="1"/>
  <c r="X213" i="19" s="1"/>
  <c r="J181" i="19"/>
  <c r="G181" i="19" s="1"/>
  <c r="X181" i="19" s="1"/>
  <c r="J149" i="19"/>
  <c r="G149" i="19" s="1"/>
  <c r="X149" i="19" s="1"/>
  <c r="J117" i="19"/>
  <c r="G117" i="19" s="1"/>
  <c r="X117" i="19" s="1"/>
  <c r="J85" i="19"/>
  <c r="G85" i="19" s="1"/>
  <c r="X85" i="19" s="1"/>
  <c r="J53" i="19"/>
  <c r="G53" i="19" s="1"/>
  <c r="X53" i="19" s="1"/>
  <c r="J21" i="19"/>
  <c r="G21" i="19" s="1"/>
  <c r="X21" i="19" s="1"/>
  <c r="J311" i="19"/>
  <c r="G311" i="19" s="1"/>
  <c r="X311" i="19" s="1"/>
  <c r="J299" i="19"/>
  <c r="G299" i="19" s="1"/>
  <c r="X299" i="19" s="1"/>
  <c r="J209" i="19"/>
  <c r="G209" i="19" s="1"/>
  <c r="X209" i="19" s="1"/>
  <c r="J365" i="19"/>
  <c r="G365" i="19" s="1"/>
  <c r="X365" i="19" s="1"/>
  <c r="J333" i="19"/>
  <c r="G333" i="19" s="1"/>
  <c r="X333" i="19" s="1"/>
  <c r="J301" i="19"/>
  <c r="G301" i="19" s="1"/>
  <c r="X301" i="19" s="1"/>
  <c r="J269" i="19"/>
  <c r="G269" i="19" s="1"/>
  <c r="X269" i="19" s="1"/>
  <c r="J237" i="19"/>
  <c r="G237" i="19" s="1"/>
  <c r="X237" i="19" s="1"/>
  <c r="J205" i="19"/>
  <c r="G205" i="19" s="1"/>
  <c r="X205" i="19" s="1"/>
  <c r="J173" i="19"/>
  <c r="G173" i="19" s="1"/>
  <c r="X173" i="19" s="1"/>
  <c r="J141" i="19"/>
  <c r="G141" i="19" s="1"/>
  <c r="X141" i="19" s="1"/>
  <c r="J109" i="19"/>
  <c r="G109" i="19" s="1"/>
  <c r="X109" i="19" s="1"/>
  <c r="J77" i="19"/>
  <c r="G77" i="19" s="1"/>
  <c r="X77" i="19" s="1"/>
  <c r="J45" i="19"/>
  <c r="G45" i="19" s="1"/>
  <c r="X45" i="19" s="1"/>
  <c r="J13" i="19"/>
  <c r="G13" i="19" s="1"/>
  <c r="X13" i="19" s="1"/>
  <c r="J363" i="19"/>
  <c r="G363" i="19" s="1"/>
  <c r="X363" i="19" s="1"/>
  <c r="J331" i="19"/>
  <c r="G331" i="19" s="1"/>
  <c r="X331" i="19" s="1"/>
  <c r="J81" i="19"/>
  <c r="G81" i="19" s="1"/>
  <c r="X81" i="19" s="1"/>
  <c r="J357" i="19"/>
  <c r="G357" i="19" s="1"/>
  <c r="X357" i="19" s="1"/>
  <c r="J325" i="19"/>
  <c r="G325" i="19" s="1"/>
  <c r="X325" i="19" s="1"/>
  <c r="J293" i="19"/>
  <c r="G293" i="19" s="1"/>
  <c r="X293" i="19" s="1"/>
  <c r="J261" i="19"/>
  <c r="G261" i="19" s="1"/>
  <c r="X261" i="19" s="1"/>
  <c r="J229" i="19"/>
  <c r="G229" i="19" s="1"/>
  <c r="X229" i="19" s="1"/>
  <c r="J197" i="19"/>
  <c r="G197" i="19" s="1"/>
  <c r="X197" i="19" s="1"/>
  <c r="J165" i="19"/>
  <c r="G165" i="19" s="1"/>
  <c r="X165" i="19" s="1"/>
  <c r="J133" i="19"/>
  <c r="G133" i="19" s="1"/>
  <c r="X133" i="19" s="1"/>
  <c r="J101" i="19"/>
  <c r="G101" i="19" s="1"/>
  <c r="X101" i="19" s="1"/>
  <c r="J69" i="19"/>
  <c r="G69" i="19" s="1"/>
  <c r="X69" i="19" s="1"/>
  <c r="J37" i="19"/>
  <c r="G37" i="19" s="1"/>
  <c r="X37" i="19" s="1"/>
  <c r="J5" i="19"/>
  <c r="G5" i="19" s="1"/>
  <c r="X5" i="19" s="1"/>
  <c r="J355" i="19"/>
  <c r="G355" i="19" s="1"/>
  <c r="X355" i="19" s="1"/>
  <c r="J323" i="19"/>
  <c r="G323" i="19" s="1"/>
  <c r="X323" i="19" s="1"/>
  <c r="J347" i="19"/>
  <c r="G347" i="19" s="1"/>
  <c r="X347" i="19" s="1"/>
  <c r="J291" i="19"/>
  <c r="G291" i="19" s="1"/>
  <c r="X291" i="19" s="1"/>
  <c r="J251" i="19"/>
  <c r="G251" i="19" s="1"/>
  <c r="X251" i="19" s="1"/>
  <c r="J179" i="19"/>
  <c r="G179" i="19" s="1"/>
  <c r="X179" i="19" s="1"/>
  <c r="J147" i="19"/>
  <c r="G147" i="19" s="1"/>
  <c r="X147" i="19" s="1"/>
  <c r="J43" i="19"/>
  <c r="G43" i="19" s="1"/>
  <c r="X43" i="19" s="1"/>
  <c r="J360" i="19"/>
  <c r="G360" i="19" s="1"/>
  <c r="X360" i="19" s="1"/>
  <c r="J328" i="19"/>
  <c r="G328" i="19" s="1"/>
  <c r="X328" i="19" s="1"/>
  <c r="J296" i="19"/>
  <c r="G296" i="19" s="1"/>
  <c r="X296" i="19" s="1"/>
  <c r="J264" i="19"/>
  <c r="G264" i="19" s="1"/>
  <c r="X264" i="19" s="1"/>
  <c r="J232" i="19"/>
  <c r="G232" i="19" s="1"/>
  <c r="X232" i="19" s="1"/>
  <c r="J200" i="19"/>
  <c r="G200" i="19" s="1"/>
  <c r="X200" i="19" s="1"/>
  <c r="J168" i="19"/>
  <c r="G168" i="19" s="1"/>
  <c r="X168" i="19" s="1"/>
  <c r="J136" i="19"/>
  <c r="G136" i="19" s="1"/>
  <c r="X136" i="19" s="1"/>
  <c r="J104" i="19"/>
  <c r="G104" i="19" s="1"/>
  <c r="X104" i="19" s="1"/>
  <c r="J72" i="19"/>
  <c r="G72" i="19" s="1"/>
  <c r="X72" i="19" s="1"/>
  <c r="J40" i="19"/>
  <c r="G40" i="19" s="1"/>
  <c r="X40" i="19" s="1"/>
  <c r="J8" i="19"/>
  <c r="G8" i="19" s="1"/>
  <c r="X8" i="19" s="1"/>
  <c r="J255" i="19"/>
  <c r="G255" i="19" s="1"/>
  <c r="X255" i="19" s="1"/>
  <c r="J223" i="19"/>
  <c r="G223" i="19" s="1"/>
  <c r="X223" i="19" s="1"/>
  <c r="J191" i="19"/>
  <c r="G191" i="19" s="1"/>
  <c r="X191" i="19" s="1"/>
  <c r="J159" i="19"/>
  <c r="G159" i="19" s="1"/>
  <c r="X159" i="19" s="1"/>
  <c r="J127" i="19"/>
  <c r="G127" i="19" s="1"/>
  <c r="X127" i="19" s="1"/>
  <c r="J95" i="19"/>
  <c r="G95" i="19" s="1"/>
  <c r="X95" i="19" s="1"/>
  <c r="J63" i="19"/>
  <c r="G63" i="19" s="1"/>
  <c r="X63" i="19" s="1"/>
  <c r="J31" i="19"/>
  <c r="G31" i="19" s="1"/>
  <c r="X31" i="19" s="1"/>
  <c r="J342" i="19"/>
  <c r="G342" i="19" s="1"/>
  <c r="X342" i="19" s="1"/>
  <c r="J310" i="19"/>
  <c r="G310" i="19" s="1"/>
  <c r="X310" i="19" s="1"/>
  <c r="J278" i="19"/>
  <c r="G278" i="19" s="1"/>
  <c r="X278" i="19" s="1"/>
  <c r="J246" i="19"/>
  <c r="G246" i="19" s="1"/>
  <c r="X246" i="19" s="1"/>
  <c r="J214" i="19"/>
  <c r="G214" i="19" s="1"/>
  <c r="X214" i="19" s="1"/>
  <c r="J182" i="19"/>
  <c r="G182" i="19" s="1"/>
  <c r="X182" i="19" s="1"/>
  <c r="J150" i="19"/>
  <c r="G150" i="19" s="1"/>
  <c r="X150" i="19" s="1"/>
  <c r="J118" i="19"/>
  <c r="G118" i="19" s="1"/>
  <c r="X118" i="19" s="1"/>
  <c r="J86" i="19"/>
  <c r="G86" i="19" s="1"/>
  <c r="X86" i="19" s="1"/>
  <c r="J54" i="19"/>
  <c r="G54" i="19" s="1"/>
  <c r="X54" i="19" s="1"/>
  <c r="J22" i="19"/>
  <c r="G22" i="19" s="1"/>
  <c r="X22" i="19" s="1"/>
  <c r="J354" i="19"/>
  <c r="G354" i="19" s="1"/>
  <c r="X354" i="19" s="1"/>
  <c r="J322" i="19"/>
  <c r="G322" i="19" s="1"/>
  <c r="X322" i="19" s="1"/>
  <c r="J290" i="19"/>
  <c r="G290" i="19" s="1"/>
  <c r="X290" i="19" s="1"/>
  <c r="J258" i="19"/>
  <c r="G258" i="19" s="1"/>
  <c r="X258" i="19" s="1"/>
  <c r="J226" i="19"/>
  <c r="G226" i="19" s="1"/>
  <c r="X226" i="19" s="1"/>
  <c r="J194" i="19"/>
  <c r="G194" i="19" s="1"/>
  <c r="X194" i="19" s="1"/>
  <c r="J162" i="19"/>
  <c r="G162" i="19" s="1"/>
  <c r="X162" i="19" s="1"/>
  <c r="J130" i="19"/>
  <c r="G130" i="19" s="1"/>
  <c r="X130" i="19" s="1"/>
  <c r="J98" i="19"/>
  <c r="G98" i="19" s="1"/>
  <c r="X98" i="19" s="1"/>
  <c r="J66" i="19"/>
  <c r="G66" i="19" s="1"/>
  <c r="X66" i="19" s="1"/>
  <c r="J34" i="19"/>
  <c r="G34" i="19" s="1"/>
  <c r="X34" i="19" s="1"/>
  <c r="J346" i="19"/>
  <c r="G346" i="19" s="1"/>
  <c r="X346" i="19" s="1"/>
  <c r="J186" i="19"/>
  <c r="G186" i="19" s="1"/>
  <c r="X186" i="19" s="1"/>
  <c r="J58" i="19"/>
  <c r="G58" i="19" s="1"/>
  <c r="X58" i="19" s="1"/>
  <c r="J344" i="19"/>
  <c r="G344" i="19" s="1"/>
  <c r="X344" i="19" s="1"/>
  <c r="J184" i="19"/>
  <c r="G184" i="19" s="1"/>
  <c r="X184" i="19" s="1"/>
  <c r="J24" i="19"/>
  <c r="G24" i="19" s="1"/>
  <c r="X24" i="19" s="1"/>
  <c r="J207" i="19"/>
  <c r="G207" i="19" s="1"/>
  <c r="X207" i="19" s="1"/>
  <c r="J79" i="19"/>
  <c r="G79" i="19" s="1"/>
  <c r="X79" i="19" s="1"/>
  <c r="J358" i="19"/>
  <c r="G358" i="19" s="1"/>
  <c r="X358" i="19" s="1"/>
  <c r="J198" i="19"/>
  <c r="G198" i="19" s="1"/>
  <c r="X198" i="19" s="1"/>
  <c r="J102" i="19"/>
  <c r="G102" i="19" s="1"/>
  <c r="X102" i="19" s="1"/>
  <c r="J19" i="19"/>
  <c r="G19" i="19" s="1"/>
  <c r="X19" i="19" s="1"/>
  <c r="J274" i="19"/>
  <c r="G274" i="19" s="1"/>
  <c r="X274" i="19" s="1"/>
  <c r="J146" i="19"/>
  <c r="G146" i="19" s="1"/>
  <c r="X146" i="19" s="1"/>
  <c r="J18" i="19"/>
  <c r="G18" i="19" s="1"/>
  <c r="X18" i="19" s="1"/>
  <c r="J244" i="19"/>
  <c r="G244" i="19" s="1"/>
  <c r="X244" i="19" s="1"/>
  <c r="J52" i="19"/>
  <c r="G52" i="19" s="1"/>
  <c r="X52" i="19" s="1"/>
  <c r="J283" i="19"/>
  <c r="G283" i="19" s="1"/>
  <c r="X283" i="19" s="1"/>
  <c r="J243" i="19"/>
  <c r="G243" i="19" s="1"/>
  <c r="X243" i="19" s="1"/>
  <c r="J211" i="19"/>
  <c r="G211" i="19" s="1"/>
  <c r="X211" i="19" s="1"/>
  <c r="J107" i="19"/>
  <c r="G107" i="19" s="1"/>
  <c r="X107" i="19" s="1"/>
  <c r="J75" i="19"/>
  <c r="G75" i="19" s="1"/>
  <c r="X75" i="19" s="1"/>
  <c r="J356" i="19"/>
  <c r="G356" i="19" s="1"/>
  <c r="X356" i="19" s="1"/>
  <c r="J324" i="19"/>
  <c r="G324" i="19" s="1"/>
  <c r="X324" i="19" s="1"/>
  <c r="J292" i="19"/>
  <c r="G292" i="19" s="1"/>
  <c r="X292" i="19" s="1"/>
  <c r="J260" i="19"/>
  <c r="G260" i="19" s="1"/>
  <c r="X260" i="19" s="1"/>
  <c r="J228" i="19"/>
  <c r="G228" i="19" s="1"/>
  <c r="X228" i="19" s="1"/>
  <c r="J196" i="19"/>
  <c r="G196" i="19" s="1"/>
  <c r="X196" i="19" s="1"/>
  <c r="J164" i="19"/>
  <c r="G164" i="19" s="1"/>
  <c r="X164" i="19" s="1"/>
  <c r="J132" i="19"/>
  <c r="G132" i="19" s="1"/>
  <c r="X132" i="19" s="1"/>
  <c r="J100" i="19"/>
  <c r="G100" i="19" s="1"/>
  <c r="X100" i="19" s="1"/>
  <c r="J68" i="19"/>
  <c r="G68" i="19" s="1"/>
  <c r="X68" i="19" s="1"/>
  <c r="J36" i="19"/>
  <c r="G36" i="19" s="1"/>
  <c r="X36" i="19" s="1"/>
  <c r="J4" i="19"/>
  <c r="G4" i="19" s="1"/>
  <c r="X4" i="19" s="1"/>
  <c r="J282" i="19"/>
  <c r="G282" i="19" s="1"/>
  <c r="X282" i="19" s="1"/>
  <c r="J154" i="19"/>
  <c r="G154" i="19" s="1"/>
  <c r="X154" i="19" s="1"/>
  <c r="J26" i="19"/>
  <c r="G26" i="19" s="1"/>
  <c r="X26" i="19" s="1"/>
  <c r="J227" i="19"/>
  <c r="G227" i="19" s="1"/>
  <c r="X227" i="19" s="1"/>
  <c r="J212" i="19"/>
  <c r="G212" i="19" s="1"/>
  <c r="X212" i="19" s="1"/>
  <c r="J20" i="19"/>
  <c r="G20" i="19" s="1"/>
  <c r="X20" i="19" s="1"/>
  <c r="J339" i="19"/>
  <c r="G339" i="19" s="1"/>
  <c r="X339" i="19" s="1"/>
  <c r="J139" i="19"/>
  <c r="G139" i="19" s="1"/>
  <c r="X139" i="19" s="1"/>
  <c r="J35" i="19"/>
  <c r="G35" i="19" s="1"/>
  <c r="X35" i="19" s="1"/>
  <c r="J352" i="19"/>
  <c r="G352" i="19" s="1"/>
  <c r="X352" i="19" s="1"/>
  <c r="J320" i="19"/>
  <c r="G320" i="19" s="1"/>
  <c r="X320" i="19" s="1"/>
  <c r="J288" i="19"/>
  <c r="G288" i="19" s="1"/>
  <c r="X288" i="19" s="1"/>
  <c r="J256" i="19"/>
  <c r="G256" i="19" s="1"/>
  <c r="X256" i="19" s="1"/>
  <c r="J224" i="19"/>
  <c r="G224" i="19" s="1"/>
  <c r="X224" i="19" s="1"/>
  <c r="J192" i="19"/>
  <c r="G192" i="19" s="1"/>
  <c r="X192" i="19" s="1"/>
  <c r="J160" i="19"/>
  <c r="G160" i="19" s="1"/>
  <c r="X160" i="19" s="1"/>
  <c r="J128" i="19"/>
  <c r="G128" i="19" s="1"/>
  <c r="X128" i="19" s="1"/>
  <c r="J96" i="19"/>
  <c r="G96" i="19" s="1"/>
  <c r="X96" i="19" s="1"/>
  <c r="J64" i="19"/>
  <c r="G64" i="19" s="1"/>
  <c r="X64" i="19" s="1"/>
  <c r="J32" i="19"/>
  <c r="G32" i="19" s="1"/>
  <c r="X32" i="19" s="1"/>
  <c r="J279" i="19"/>
  <c r="G279" i="19" s="1"/>
  <c r="X279" i="19" s="1"/>
  <c r="J247" i="19"/>
  <c r="G247" i="19" s="1"/>
  <c r="X247" i="19" s="1"/>
  <c r="J215" i="19"/>
  <c r="G215" i="19" s="1"/>
  <c r="X215" i="19" s="1"/>
  <c r="J183" i="19"/>
  <c r="G183" i="19" s="1"/>
  <c r="X183" i="19" s="1"/>
  <c r="J151" i="19"/>
  <c r="G151" i="19" s="1"/>
  <c r="X151" i="19" s="1"/>
  <c r="J119" i="19"/>
  <c r="G119" i="19" s="1"/>
  <c r="X119" i="19" s="1"/>
  <c r="J87" i="19"/>
  <c r="G87" i="19" s="1"/>
  <c r="X87" i="19" s="1"/>
  <c r="J55" i="19"/>
  <c r="G55" i="19" s="1"/>
  <c r="X55" i="19" s="1"/>
  <c r="J23" i="19"/>
  <c r="G23" i="19" s="1"/>
  <c r="X23" i="19" s="1"/>
  <c r="J366" i="19"/>
  <c r="G366" i="19" s="1"/>
  <c r="X366" i="19" s="1"/>
  <c r="J334" i="19"/>
  <c r="G334" i="19" s="1"/>
  <c r="X334" i="19" s="1"/>
  <c r="J302" i="19"/>
  <c r="G302" i="19" s="1"/>
  <c r="X302" i="19" s="1"/>
  <c r="J270" i="19"/>
  <c r="G270" i="19" s="1"/>
  <c r="X270" i="19" s="1"/>
  <c r="J238" i="19"/>
  <c r="G238" i="19" s="1"/>
  <c r="X238" i="19" s="1"/>
  <c r="J206" i="19"/>
  <c r="G206" i="19" s="1"/>
  <c r="X206" i="19" s="1"/>
  <c r="J174" i="19"/>
  <c r="G174" i="19" s="1"/>
  <c r="X174" i="19" s="1"/>
  <c r="J142" i="19"/>
  <c r="G142" i="19" s="1"/>
  <c r="X142" i="19" s="1"/>
  <c r="J110" i="19"/>
  <c r="G110" i="19" s="1"/>
  <c r="X110" i="19" s="1"/>
  <c r="J78" i="19"/>
  <c r="G78" i="19" s="1"/>
  <c r="X78" i="19" s="1"/>
  <c r="J46" i="19"/>
  <c r="G46" i="19" s="1"/>
  <c r="X46" i="19" s="1"/>
  <c r="J14" i="19"/>
  <c r="G14" i="19" s="1"/>
  <c r="X14" i="19" s="1"/>
  <c r="J120" i="19"/>
  <c r="G120" i="19" s="1"/>
  <c r="X120" i="19" s="1"/>
  <c r="J47" i="19"/>
  <c r="G47" i="19" s="1"/>
  <c r="X47" i="19" s="1"/>
  <c r="J262" i="19"/>
  <c r="G262" i="19" s="1"/>
  <c r="X262" i="19" s="1"/>
  <c r="J70" i="19"/>
  <c r="G70" i="19" s="1"/>
  <c r="X70" i="19" s="1"/>
  <c r="J306" i="19"/>
  <c r="G306" i="19" s="1"/>
  <c r="X306" i="19" s="1"/>
  <c r="J114" i="19"/>
  <c r="G114" i="19" s="1"/>
  <c r="X114" i="19" s="1"/>
  <c r="J91" i="19"/>
  <c r="G91" i="19" s="1"/>
  <c r="X91" i="19" s="1"/>
  <c r="J340" i="19"/>
  <c r="G340" i="19" s="1"/>
  <c r="X340" i="19" s="1"/>
  <c r="J116" i="19"/>
  <c r="G116" i="19" s="1"/>
  <c r="X116" i="19" s="1"/>
  <c r="J275" i="19"/>
  <c r="G275" i="19" s="1"/>
  <c r="X275" i="19" s="1"/>
  <c r="J235" i="19"/>
  <c r="G235" i="19" s="1"/>
  <c r="X235" i="19" s="1"/>
  <c r="J203" i="19"/>
  <c r="G203" i="19" s="1"/>
  <c r="X203" i="19" s="1"/>
  <c r="J171" i="19"/>
  <c r="G171" i="19" s="1"/>
  <c r="X171" i="19" s="1"/>
  <c r="J99" i="19"/>
  <c r="G99" i="19" s="1"/>
  <c r="X99" i="19" s="1"/>
  <c r="J67" i="19"/>
  <c r="G67" i="19" s="1"/>
  <c r="X67" i="19" s="1"/>
  <c r="J348" i="19"/>
  <c r="G348" i="19" s="1"/>
  <c r="X348" i="19" s="1"/>
  <c r="J316" i="19"/>
  <c r="G316" i="19" s="1"/>
  <c r="X316" i="19" s="1"/>
  <c r="J284" i="19"/>
  <c r="G284" i="19" s="1"/>
  <c r="X284" i="19" s="1"/>
  <c r="J252" i="19"/>
  <c r="G252" i="19" s="1"/>
  <c r="X252" i="19" s="1"/>
  <c r="J220" i="19"/>
  <c r="G220" i="19" s="1"/>
  <c r="X220" i="19" s="1"/>
  <c r="J188" i="19"/>
  <c r="G188" i="19" s="1"/>
  <c r="X188" i="19" s="1"/>
  <c r="J156" i="19"/>
  <c r="G156" i="19" s="1"/>
  <c r="X156" i="19" s="1"/>
  <c r="J124" i="19"/>
  <c r="G124" i="19" s="1"/>
  <c r="X124" i="19" s="1"/>
  <c r="J92" i="19"/>
  <c r="G92" i="19" s="1"/>
  <c r="X92" i="19" s="1"/>
  <c r="J60" i="19"/>
  <c r="G60" i="19" s="1"/>
  <c r="X60" i="19" s="1"/>
  <c r="J28" i="19"/>
  <c r="G28" i="19" s="1"/>
  <c r="X28" i="19" s="1"/>
  <c r="J27" i="19"/>
  <c r="G27" i="19" s="1"/>
  <c r="X27" i="19" s="1"/>
  <c r="J163" i="19"/>
  <c r="G163" i="19" s="1"/>
  <c r="X163" i="19" s="1"/>
  <c r="J248" i="19"/>
  <c r="G248" i="19" s="1"/>
  <c r="X248" i="19" s="1"/>
  <c r="J88" i="19"/>
  <c r="G88" i="19" s="1"/>
  <c r="X88" i="19" s="1"/>
  <c r="J175" i="19"/>
  <c r="G175" i="19" s="1"/>
  <c r="X175" i="19" s="1"/>
  <c r="J15" i="19"/>
  <c r="G15" i="19" s="1"/>
  <c r="X15" i="19" s="1"/>
  <c r="J326" i="19"/>
  <c r="G326" i="19" s="1"/>
  <c r="X326" i="19" s="1"/>
  <c r="J134" i="19"/>
  <c r="G134" i="19" s="1"/>
  <c r="X134" i="19" s="1"/>
  <c r="J178" i="19"/>
  <c r="G178" i="19" s="1"/>
  <c r="X178" i="19" s="1"/>
  <c r="J180" i="19"/>
  <c r="G180" i="19" s="1"/>
  <c r="X180" i="19" s="1"/>
  <c r="J307" i="19"/>
  <c r="G307" i="19" s="1"/>
  <c r="X307" i="19" s="1"/>
  <c r="J259" i="19"/>
  <c r="G259" i="19" s="1"/>
  <c r="X259" i="19" s="1"/>
  <c r="J155" i="19"/>
  <c r="G155" i="19" s="1"/>
  <c r="X155" i="19" s="1"/>
  <c r="J123" i="19"/>
  <c r="G123" i="19" s="1"/>
  <c r="X123" i="19" s="1"/>
  <c r="J51" i="19"/>
  <c r="G51" i="19" s="1"/>
  <c r="X51" i="19" s="1"/>
  <c r="J336" i="19"/>
  <c r="G336" i="19" s="1"/>
  <c r="X336" i="19" s="1"/>
  <c r="J304" i="19"/>
  <c r="G304" i="19" s="1"/>
  <c r="X304" i="19" s="1"/>
  <c r="J272" i="19"/>
  <c r="G272" i="19" s="1"/>
  <c r="X272" i="19" s="1"/>
  <c r="J240" i="19"/>
  <c r="G240" i="19" s="1"/>
  <c r="X240" i="19" s="1"/>
  <c r="J208" i="19"/>
  <c r="G208" i="19" s="1"/>
  <c r="X208" i="19" s="1"/>
  <c r="J176" i="19"/>
  <c r="G176" i="19" s="1"/>
  <c r="X176" i="19" s="1"/>
  <c r="J144" i="19"/>
  <c r="G144" i="19" s="1"/>
  <c r="X144" i="19" s="1"/>
  <c r="J112" i="19"/>
  <c r="G112" i="19" s="1"/>
  <c r="X112" i="19" s="1"/>
  <c r="J80" i="19"/>
  <c r="G80" i="19" s="1"/>
  <c r="X80" i="19" s="1"/>
  <c r="J48" i="19"/>
  <c r="G48" i="19" s="1"/>
  <c r="X48" i="19" s="1"/>
  <c r="J16" i="19"/>
  <c r="G16" i="19" s="1"/>
  <c r="X16" i="19" s="1"/>
  <c r="J263" i="19"/>
  <c r="G263" i="19" s="1"/>
  <c r="X263" i="19" s="1"/>
  <c r="J231" i="19"/>
  <c r="G231" i="19" s="1"/>
  <c r="X231" i="19" s="1"/>
  <c r="J199" i="19"/>
  <c r="G199" i="19" s="1"/>
  <c r="X199" i="19" s="1"/>
  <c r="J167" i="19"/>
  <c r="G167" i="19" s="1"/>
  <c r="X167" i="19" s="1"/>
  <c r="J135" i="19"/>
  <c r="G135" i="19" s="1"/>
  <c r="X135" i="19" s="1"/>
  <c r="J103" i="19"/>
  <c r="G103" i="19" s="1"/>
  <c r="X103" i="19" s="1"/>
  <c r="J71" i="19"/>
  <c r="G71" i="19" s="1"/>
  <c r="X71" i="19" s="1"/>
  <c r="J39" i="19"/>
  <c r="G39" i="19" s="1"/>
  <c r="X39" i="19" s="1"/>
  <c r="J7" i="19"/>
  <c r="G7" i="19" s="1"/>
  <c r="X7" i="19" s="1"/>
  <c r="J350" i="19"/>
  <c r="G350" i="19" s="1"/>
  <c r="X350" i="19" s="1"/>
  <c r="J318" i="19"/>
  <c r="G318" i="19" s="1"/>
  <c r="X318" i="19" s="1"/>
  <c r="J286" i="19"/>
  <c r="G286" i="19" s="1"/>
  <c r="X286" i="19" s="1"/>
  <c r="J254" i="19"/>
  <c r="G254" i="19" s="1"/>
  <c r="X254" i="19" s="1"/>
  <c r="J222" i="19"/>
  <c r="G222" i="19" s="1"/>
  <c r="X222" i="19" s="1"/>
  <c r="J190" i="19"/>
  <c r="G190" i="19" s="1"/>
  <c r="X190" i="19" s="1"/>
  <c r="J158" i="19"/>
  <c r="G158" i="19" s="1"/>
  <c r="X158" i="19" s="1"/>
  <c r="J126" i="19"/>
  <c r="G126" i="19" s="1"/>
  <c r="X126" i="19" s="1"/>
  <c r="J94" i="19"/>
  <c r="G94" i="19" s="1"/>
  <c r="X94" i="19" s="1"/>
  <c r="J62" i="19"/>
  <c r="G62" i="19" s="1"/>
  <c r="X62" i="19" s="1"/>
  <c r="J30" i="19"/>
  <c r="G30" i="19" s="1"/>
  <c r="X30" i="19" s="1"/>
  <c r="J3" i="19"/>
  <c r="G3" i="19" s="1"/>
  <c r="X3" i="19" s="1"/>
  <c r="J362" i="19"/>
  <c r="G362" i="19" s="1"/>
  <c r="X362" i="19" s="1"/>
  <c r="J330" i="19"/>
  <c r="G330" i="19" s="1"/>
  <c r="X330" i="19" s="1"/>
  <c r="J298" i="19"/>
  <c r="G298" i="19" s="1"/>
  <c r="X298" i="19" s="1"/>
  <c r="J266" i="19"/>
  <c r="G266" i="19" s="1"/>
  <c r="X266" i="19" s="1"/>
  <c r="J234" i="19"/>
  <c r="G234" i="19" s="1"/>
  <c r="X234" i="19" s="1"/>
  <c r="J202" i="19"/>
  <c r="G202" i="19" s="1"/>
  <c r="X202" i="19" s="1"/>
  <c r="J170" i="19"/>
  <c r="G170" i="19" s="1"/>
  <c r="X170" i="19" s="1"/>
  <c r="J138" i="19"/>
  <c r="G138" i="19" s="1"/>
  <c r="X138" i="19" s="1"/>
  <c r="J106" i="19"/>
  <c r="G106" i="19" s="1"/>
  <c r="X106" i="19" s="1"/>
  <c r="J74" i="19"/>
  <c r="G74" i="19" s="1"/>
  <c r="X74" i="19" s="1"/>
  <c r="J42" i="19"/>
  <c r="G42" i="19" s="1"/>
  <c r="X42" i="19" s="1"/>
  <c r="J10" i="19"/>
  <c r="G10" i="19" s="1"/>
  <c r="X10" i="19" s="1"/>
  <c r="J250" i="19"/>
  <c r="G250" i="19" s="1"/>
  <c r="X250" i="19" s="1"/>
  <c r="J122" i="19"/>
  <c r="G122" i="19" s="1"/>
  <c r="X122" i="19" s="1"/>
  <c r="J131" i="19"/>
  <c r="G131" i="19" s="1"/>
  <c r="X131" i="19" s="1"/>
  <c r="J280" i="19"/>
  <c r="G280" i="19" s="1"/>
  <c r="X280" i="19" s="1"/>
  <c r="J152" i="19"/>
  <c r="G152" i="19" s="1"/>
  <c r="X152" i="19" s="1"/>
  <c r="J271" i="19"/>
  <c r="G271" i="19" s="1"/>
  <c r="X271" i="19" s="1"/>
  <c r="J143" i="19"/>
  <c r="G143" i="19" s="1"/>
  <c r="X143" i="19" s="1"/>
  <c r="J230" i="19"/>
  <c r="G230" i="19" s="1"/>
  <c r="X230" i="19" s="1"/>
  <c r="J38" i="19"/>
  <c r="G38" i="19" s="1"/>
  <c r="X38" i="19" s="1"/>
  <c r="J242" i="19"/>
  <c r="G242" i="19" s="1"/>
  <c r="X242" i="19" s="1"/>
  <c r="J50" i="19"/>
  <c r="G50" i="19" s="1"/>
  <c r="X50" i="19" s="1"/>
  <c r="J267" i="19"/>
  <c r="G267" i="19" s="1"/>
  <c r="X267" i="19" s="1"/>
  <c r="J59" i="19"/>
  <c r="G59" i="19" s="1"/>
  <c r="X59" i="19" s="1"/>
  <c r="J276" i="19"/>
  <c r="G276" i="19" s="1"/>
  <c r="X276" i="19" s="1"/>
  <c r="J84" i="19"/>
  <c r="G84" i="19" s="1"/>
  <c r="X84" i="19" s="1"/>
  <c r="J219" i="19"/>
  <c r="G219" i="19" s="1"/>
  <c r="X219" i="19" s="1"/>
  <c r="J187" i="19"/>
  <c r="G187" i="19" s="1"/>
  <c r="X187" i="19" s="1"/>
  <c r="J115" i="19"/>
  <c r="G115" i="19" s="1"/>
  <c r="X115" i="19" s="1"/>
  <c r="J83" i="19"/>
  <c r="G83" i="19" s="1"/>
  <c r="X83" i="19" s="1"/>
  <c r="J364" i="19"/>
  <c r="G364" i="19" s="1"/>
  <c r="X364" i="19" s="1"/>
  <c r="J332" i="19"/>
  <c r="G332" i="19" s="1"/>
  <c r="X332" i="19" s="1"/>
  <c r="J300" i="19"/>
  <c r="G300" i="19" s="1"/>
  <c r="X300" i="19" s="1"/>
  <c r="J268" i="19"/>
  <c r="G268" i="19" s="1"/>
  <c r="X268" i="19" s="1"/>
  <c r="J236" i="19"/>
  <c r="G236" i="19" s="1"/>
  <c r="X236" i="19" s="1"/>
  <c r="J204" i="19"/>
  <c r="G204" i="19" s="1"/>
  <c r="X204" i="19" s="1"/>
  <c r="J172" i="19"/>
  <c r="G172" i="19" s="1"/>
  <c r="X172" i="19" s="1"/>
  <c r="J140" i="19"/>
  <c r="G140" i="19" s="1"/>
  <c r="X140" i="19" s="1"/>
  <c r="J108" i="19"/>
  <c r="G108" i="19" s="1"/>
  <c r="X108" i="19" s="1"/>
  <c r="J76" i="19"/>
  <c r="G76" i="19" s="1"/>
  <c r="X76" i="19" s="1"/>
  <c r="J44" i="19"/>
  <c r="G44" i="19" s="1"/>
  <c r="X44" i="19" s="1"/>
  <c r="J12" i="19"/>
  <c r="G12" i="19" s="1"/>
  <c r="X12" i="19" s="1"/>
  <c r="J314" i="19"/>
  <c r="G314" i="19" s="1"/>
  <c r="X314" i="19" s="1"/>
  <c r="J218" i="19"/>
  <c r="G218" i="19" s="1"/>
  <c r="X218" i="19" s="1"/>
  <c r="J90" i="19"/>
  <c r="G90" i="19" s="1"/>
  <c r="X90" i="19" s="1"/>
  <c r="J312" i="19"/>
  <c r="G312" i="19" s="1"/>
  <c r="X312" i="19" s="1"/>
  <c r="J216" i="19"/>
  <c r="G216" i="19" s="1"/>
  <c r="X216" i="19" s="1"/>
  <c r="J56" i="19"/>
  <c r="G56" i="19" s="1"/>
  <c r="X56" i="19" s="1"/>
  <c r="J239" i="19"/>
  <c r="G239" i="19" s="1"/>
  <c r="X239" i="19" s="1"/>
  <c r="J111" i="19"/>
  <c r="G111" i="19" s="1"/>
  <c r="X111" i="19" s="1"/>
  <c r="J294" i="19"/>
  <c r="G294" i="19" s="1"/>
  <c r="X294" i="19" s="1"/>
  <c r="J166" i="19"/>
  <c r="G166" i="19" s="1"/>
  <c r="X166" i="19" s="1"/>
  <c r="J6" i="19"/>
  <c r="G6" i="19" s="1"/>
  <c r="X6" i="19" s="1"/>
  <c r="J338" i="19"/>
  <c r="G338" i="19" s="1"/>
  <c r="X338" i="19" s="1"/>
  <c r="J210" i="19"/>
  <c r="G210" i="19" s="1"/>
  <c r="X210" i="19" s="1"/>
  <c r="J82" i="19"/>
  <c r="G82" i="19" s="1"/>
  <c r="X82" i="19" s="1"/>
  <c r="J315" i="19"/>
  <c r="G315" i="19" s="1"/>
  <c r="X315" i="19" s="1"/>
  <c r="J195" i="19"/>
  <c r="G195" i="19" s="1"/>
  <c r="X195" i="19" s="1"/>
  <c r="J308" i="19"/>
  <c r="G308" i="19" s="1"/>
  <c r="X308" i="19" s="1"/>
  <c r="J148" i="19"/>
  <c r="G148" i="19" s="1"/>
  <c r="X148" i="19" s="1"/>
  <c r="J11" i="19"/>
  <c r="G11" i="19" s="1"/>
  <c r="X11" i="19" s="1"/>
  <c r="Y152" i="19" l="1"/>
  <c r="Z152" i="19"/>
  <c r="Y80" i="19"/>
  <c r="Z80" i="19"/>
  <c r="Y47" i="19"/>
  <c r="Z47" i="19"/>
  <c r="Y107" i="19"/>
  <c r="Z107" i="19"/>
  <c r="Y168" i="19"/>
  <c r="Z168" i="19"/>
  <c r="Y77" i="19"/>
  <c r="Z77" i="19"/>
  <c r="Y337" i="19"/>
  <c r="Z337" i="19"/>
  <c r="Y129" i="19"/>
  <c r="Z129" i="19"/>
  <c r="Y210" i="19"/>
  <c r="Z210" i="19"/>
  <c r="Y216" i="19"/>
  <c r="Z216" i="19"/>
  <c r="Y108" i="19"/>
  <c r="Z108" i="19"/>
  <c r="Y364" i="19"/>
  <c r="Z364" i="19"/>
  <c r="Y267" i="19"/>
  <c r="Z267" i="19"/>
  <c r="Y280" i="19"/>
  <c r="Z280" i="19"/>
  <c r="Y138" i="19"/>
  <c r="Z138" i="19"/>
  <c r="Y3" i="19"/>
  <c r="Z3" i="19"/>
  <c r="Y254" i="19"/>
  <c r="Z254" i="19"/>
  <c r="Y135" i="19"/>
  <c r="Z135" i="19"/>
  <c r="Y112" i="19"/>
  <c r="Z112" i="19"/>
  <c r="Y51" i="19"/>
  <c r="Z51" i="19"/>
  <c r="Y326" i="19"/>
  <c r="Z326" i="19"/>
  <c r="Y60" i="19"/>
  <c r="Z60" i="19"/>
  <c r="Y316" i="19"/>
  <c r="Z316" i="19"/>
  <c r="Y116" i="19"/>
  <c r="Z116" i="19"/>
  <c r="Y120" i="19"/>
  <c r="Z120" i="19"/>
  <c r="Y238" i="19"/>
  <c r="Z238" i="19"/>
  <c r="Y119" i="19"/>
  <c r="Z119" i="19"/>
  <c r="Y96" i="19"/>
  <c r="Z96" i="19"/>
  <c r="Y352" i="19"/>
  <c r="Z352" i="19"/>
  <c r="Y154" i="19"/>
  <c r="Z154" i="19"/>
  <c r="Y196" i="19"/>
  <c r="Z196" i="19"/>
  <c r="Y211" i="19"/>
  <c r="Z211" i="19"/>
  <c r="Y19" i="19"/>
  <c r="Z19" i="19"/>
  <c r="Y344" i="19"/>
  <c r="Z344" i="19"/>
  <c r="Y162" i="19"/>
  <c r="Z162" i="19"/>
  <c r="Y54" i="19"/>
  <c r="Z54" i="19"/>
  <c r="Y310" i="19"/>
  <c r="Z310" i="19"/>
  <c r="Y223" i="19"/>
  <c r="Z223" i="19"/>
  <c r="Y200" i="19"/>
  <c r="Z200" i="19"/>
  <c r="Y179" i="19"/>
  <c r="Z179" i="19"/>
  <c r="Y69" i="19"/>
  <c r="Z69" i="19"/>
  <c r="Y325" i="19"/>
  <c r="Z325" i="19"/>
  <c r="Y109" i="19"/>
  <c r="Z109" i="19"/>
  <c r="Y365" i="19"/>
  <c r="Z365" i="19"/>
  <c r="Y149" i="19"/>
  <c r="Z149" i="19"/>
  <c r="Y2" i="19"/>
  <c r="Z2" i="19"/>
  <c r="Y221" i="19"/>
  <c r="Z221" i="19"/>
  <c r="Y177" i="19"/>
  <c r="Z177" i="19"/>
  <c r="Y327" i="19"/>
  <c r="Z327" i="19"/>
  <c r="Y105" i="19"/>
  <c r="Z105" i="19"/>
  <c r="Y361" i="19"/>
  <c r="Z361" i="19"/>
  <c r="Y249" i="19"/>
  <c r="Z249" i="19"/>
  <c r="Y161" i="19"/>
  <c r="Z161" i="19"/>
  <c r="Y26" i="19"/>
  <c r="Z26" i="19"/>
  <c r="Y22" i="19"/>
  <c r="Z22" i="19"/>
  <c r="Y333" i="19"/>
  <c r="Z333" i="19"/>
  <c r="Y329" i="19"/>
  <c r="Z329" i="19"/>
  <c r="Y50" i="19"/>
  <c r="Z50" i="19"/>
  <c r="Y144" i="19"/>
  <c r="Z144" i="19"/>
  <c r="Y123" i="19"/>
  <c r="Z123" i="19"/>
  <c r="Y15" i="19"/>
  <c r="Z15" i="19"/>
  <c r="Y92" i="19"/>
  <c r="Z92" i="19"/>
  <c r="Y348" i="19"/>
  <c r="Z348" i="19"/>
  <c r="Y340" i="19"/>
  <c r="Z340" i="19"/>
  <c r="Y14" i="19"/>
  <c r="Z14" i="19"/>
  <c r="Y270" i="19"/>
  <c r="Z270" i="19"/>
  <c r="Y151" i="19"/>
  <c r="Z151" i="19"/>
  <c r="Y128" i="19"/>
  <c r="Z128" i="19"/>
  <c r="Y35" i="19"/>
  <c r="Z35" i="19"/>
  <c r="Y282" i="19"/>
  <c r="Z282" i="19"/>
  <c r="Y228" i="19"/>
  <c r="Z228" i="19"/>
  <c r="Y243" i="19"/>
  <c r="Z243" i="19"/>
  <c r="Y102" i="19"/>
  <c r="Z102" i="19"/>
  <c r="Y58" i="19"/>
  <c r="Z58" i="19"/>
  <c r="Y194" i="19"/>
  <c r="Z194" i="19"/>
  <c r="Y86" i="19"/>
  <c r="Z86" i="19"/>
  <c r="Y342" i="19"/>
  <c r="Z342" i="19"/>
  <c r="Y255" i="19"/>
  <c r="Z255" i="19"/>
  <c r="Y232" i="19"/>
  <c r="Z232" i="19"/>
  <c r="Y251" i="19"/>
  <c r="Z251" i="19"/>
  <c r="Y101" i="19"/>
  <c r="Z101" i="19"/>
  <c r="Y357" i="19"/>
  <c r="Z357" i="19"/>
  <c r="Y141" i="19"/>
  <c r="Z141" i="19"/>
  <c r="Y209" i="19"/>
  <c r="Z209" i="19"/>
  <c r="Y181" i="19"/>
  <c r="Z181" i="19"/>
  <c r="Y343" i="19"/>
  <c r="Z343" i="19"/>
  <c r="Y253" i="19"/>
  <c r="Z253" i="19"/>
  <c r="Y305" i="19"/>
  <c r="Z305" i="19"/>
  <c r="Y359" i="19"/>
  <c r="Z359" i="19"/>
  <c r="Y137" i="19"/>
  <c r="Z137" i="19"/>
  <c r="Y25" i="19"/>
  <c r="Z25" i="19"/>
  <c r="Y281" i="19"/>
  <c r="Z281" i="19"/>
  <c r="Y193" i="19"/>
  <c r="Z193" i="19"/>
  <c r="Y82" i="19"/>
  <c r="Z82" i="19"/>
  <c r="Y106" i="19"/>
  <c r="Z106" i="19"/>
  <c r="Y134" i="19"/>
  <c r="Z134" i="19"/>
  <c r="Y206" i="19"/>
  <c r="Z206" i="19"/>
  <c r="Y274" i="19"/>
  <c r="Z274" i="19"/>
  <c r="Y147" i="19"/>
  <c r="Z147" i="19"/>
  <c r="Y189" i="19"/>
  <c r="Z189" i="19"/>
  <c r="Y338" i="19"/>
  <c r="Z338" i="19"/>
  <c r="Y131" i="19"/>
  <c r="Z131" i="19"/>
  <c r="Y11" i="19"/>
  <c r="Z11" i="19"/>
  <c r="Y6" i="19"/>
  <c r="Z6" i="19"/>
  <c r="Y90" i="19"/>
  <c r="Z90" i="19"/>
  <c r="Y172" i="19"/>
  <c r="Z172" i="19"/>
  <c r="Y115" i="19"/>
  <c r="Z115" i="19"/>
  <c r="Y242" i="19"/>
  <c r="Z242" i="19"/>
  <c r="Y122" i="19"/>
  <c r="Z122" i="19"/>
  <c r="Y202" i="19"/>
  <c r="Z202" i="19"/>
  <c r="Y62" i="19"/>
  <c r="Z62" i="19"/>
  <c r="Y318" i="19"/>
  <c r="Z318" i="19"/>
  <c r="Y199" i="19"/>
  <c r="Z199" i="19"/>
  <c r="Y176" i="19"/>
  <c r="Z176" i="19"/>
  <c r="Y155" i="19"/>
  <c r="Z155" i="19"/>
  <c r="Y175" i="19"/>
  <c r="Z175" i="19"/>
  <c r="Y124" i="19"/>
  <c r="Z124" i="19"/>
  <c r="Y67" i="19"/>
  <c r="Z67" i="19"/>
  <c r="Y91" i="19"/>
  <c r="Z91" i="19"/>
  <c r="Y46" i="19"/>
  <c r="Z46" i="19"/>
  <c r="Y302" i="19"/>
  <c r="Z302" i="19"/>
  <c r="Y183" i="19"/>
  <c r="Z183" i="19"/>
  <c r="Y160" i="19"/>
  <c r="Z160" i="19"/>
  <c r="Y139" i="19"/>
  <c r="Z139" i="19"/>
  <c r="Y4" i="19"/>
  <c r="Z4" i="19"/>
  <c r="Y260" i="19"/>
  <c r="Z260" i="19"/>
  <c r="Y283" i="19"/>
  <c r="Z283" i="19"/>
  <c r="Y198" i="19"/>
  <c r="Z198" i="19"/>
  <c r="Y186" i="19"/>
  <c r="Z186" i="19"/>
  <c r="Y226" i="19"/>
  <c r="Z226" i="19"/>
  <c r="Y118" i="19"/>
  <c r="Z118" i="19"/>
  <c r="Y31" i="19"/>
  <c r="Z31" i="19"/>
  <c r="Y8" i="19"/>
  <c r="Z8" i="19"/>
  <c r="Y264" i="19"/>
  <c r="Z264" i="19"/>
  <c r="Y291" i="19"/>
  <c r="Z291" i="19"/>
  <c r="Y133" i="19"/>
  <c r="Z133" i="19"/>
  <c r="Y81" i="19"/>
  <c r="Z81" i="19"/>
  <c r="Y173" i="19"/>
  <c r="Z173" i="19"/>
  <c r="Y299" i="19"/>
  <c r="Z299" i="19"/>
  <c r="Y213" i="19"/>
  <c r="Z213" i="19"/>
  <c r="Y29" i="19"/>
  <c r="Z29" i="19"/>
  <c r="Y285" i="19"/>
  <c r="Z285" i="19"/>
  <c r="Y287" i="19"/>
  <c r="Z287" i="19"/>
  <c r="Y17" i="19"/>
  <c r="Z17" i="19"/>
  <c r="Y169" i="19"/>
  <c r="Z169" i="19"/>
  <c r="Y57" i="19"/>
  <c r="Z57" i="19"/>
  <c r="Y313" i="19"/>
  <c r="Z313" i="19"/>
  <c r="Y225" i="19"/>
  <c r="Z225" i="19"/>
  <c r="Y56" i="19"/>
  <c r="Z56" i="19"/>
  <c r="Y362" i="19"/>
  <c r="Z362" i="19"/>
  <c r="Y28" i="19"/>
  <c r="Z28" i="19"/>
  <c r="Y320" i="19"/>
  <c r="Z320" i="19"/>
  <c r="Y191" i="19"/>
  <c r="Z191" i="19"/>
  <c r="Y217" i="19"/>
  <c r="Z217" i="19"/>
  <c r="Y167" i="19"/>
  <c r="Z167" i="19"/>
  <c r="Y148" i="19"/>
  <c r="Z148" i="19"/>
  <c r="Y166" i="19"/>
  <c r="Z166" i="19"/>
  <c r="Y218" i="19"/>
  <c r="Z218" i="19"/>
  <c r="Y204" i="19"/>
  <c r="Z204" i="19"/>
  <c r="Y187" i="19"/>
  <c r="Z187" i="19"/>
  <c r="Y38" i="19"/>
  <c r="Z38" i="19"/>
  <c r="Y250" i="19"/>
  <c r="Z250" i="19"/>
  <c r="Y234" i="19"/>
  <c r="Z234" i="19"/>
  <c r="Y94" i="19"/>
  <c r="Z94" i="19"/>
  <c r="Y350" i="19"/>
  <c r="Z350" i="19"/>
  <c r="Y231" i="19"/>
  <c r="Z231" i="19"/>
  <c r="Y208" i="19"/>
  <c r="Z208" i="19"/>
  <c r="Y259" i="19"/>
  <c r="Z259" i="19"/>
  <c r="Y88" i="19"/>
  <c r="Z88" i="19"/>
  <c r="Y156" i="19"/>
  <c r="Z156" i="19"/>
  <c r="Y99" i="19"/>
  <c r="Z99" i="19"/>
  <c r="Y114" i="19"/>
  <c r="Z114" i="19"/>
  <c r="Y78" i="19"/>
  <c r="Z78" i="19"/>
  <c r="Y334" i="19"/>
  <c r="Z334" i="19"/>
  <c r="Y215" i="19"/>
  <c r="Z215" i="19"/>
  <c r="Y192" i="19"/>
  <c r="Z192" i="19"/>
  <c r="Y339" i="19"/>
  <c r="Z339" i="19"/>
  <c r="Y36" i="19"/>
  <c r="Z36" i="19"/>
  <c r="Y292" i="19"/>
  <c r="Z292" i="19"/>
  <c r="Y52" i="19"/>
  <c r="Z52" i="19"/>
  <c r="Y358" i="19"/>
  <c r="Z358" i="19"/>
  <c r="Y346" i="19"/>
  <c r="Z346" i="19"/>
  <c r="Y258" i="19"/>
  <c r="Z258" i="19"/>
  <c r="Y150" i="19"/>
  <c r="Z150" i="19"/>
  <c r="Y63" i="19"/>
  <c r="Z63" i="19"/>
  <c r="Y40" i="19"/>
  <c r="Z40" i="19"/>
  <c r="Y296" i="19"/>
  <c r="Z296" i="19"/>
  <c r="Y347" i="19"/>
  <c r="Z347" i="19"/>
  <c r="Y165" i="19"/>
  <c r="Z165" i="19"/>
  <c r="Y331" i="19"/>
  <c r="Z331" i="19"/>
  <c r="Y205" i="19"/>
  <c r="Z205" i="19"/>
  <c r="Y311" i="19"/>
  <c r="Z311" i="19"/>
  <c r="Y245" i="19"/>
  <c r="Z245" i="19"/>
  <c r="Y61" i="19"/>
  <c r="Z61" i="19"/>
  <c r="Y317" i="19"/>
  <c r="Z317" i="19"/>
  <c r="Y319" i="19"/>
  <c r="Z319" i="19"/>
  <c r="Y145" i="19"/>
  <c r="Z145" i="19"/>
  <c r="Y201" i="19"/>
  <c r="Z201" i="19"/>
  <c r="Y89" i="19"/>
  <c r="Z89" i="19"/>
  <c r="Y345" i="19"/>
  <c r="Z345" i="19"/>
  <c r="Y257" i="19"/>
  <c r="Z257" i="19"/>
  <c r="Y332" i="19"/>
  <c r="Z332" i="19"/>
  <c r="Y103" i="19"/>
  <c r="Z103" i="19"/>
  <c r="Y275" i="19"/>
  <c r="Z275" i="19"/>
  <c r="Y164" i="19"/>
  <c r="Z164" i="19"/>
  <c r="Y130" i="19"/>
  <c r="Z130" i="19"/>
  <c r="Y293" i="19"/>
  <c r="Z293" i="19"/>
  <c r="Y73" i="19"/>
  <c r="Z73" i="19"/>
  <c r="Y83" i="19"/>
  <c r="Z83" i="19"/>
  <c r="Y286" i="19"/>
  <c r="Z286" i="19"/>
  <c r="Y308" i="19"/>
  <c r="Z308" i="19"/>
  <c r="Y294" i="19"/>
  <c r="Z294" i="19"/>
  <c r="Y314" i="19"/>
  <c r="Z314" i="19"/>
  <c r="Y236" i="19"/>
  <c r="Z236" i="19"/>
  <c r="Y219" i="19"/>
  <c r="Z219" i="19"/>
  <c r="Y230" i="19"/>
  <c r="Z230" i="19"/>
  <c r="Y10" i="19"/>
  <c r="Z10" i="19"/>
  <c r="Y266" i="19"/>
  <c r="Z266" i="19"/>
  <c r="Y126" i="19"/>
  <c r="Z126" i="19"/>
  <c r="Y7" i="19"/>
  <c r="Z7" i="19"/>
  <c r="Y263" i="19"/>
  <c r="Z263" i="19"/>
  <c r="Y240" i="19"/>
  <c r="Z240" i="19"/>
  <c r="Y307" i="19"/>
  <c r="Z307" i="19"/>
  <c r="Y248" i="19"/>
  <c r="Z248" i="19"/>
  <c r="Y188" i="19"/>
  <c r="Z188" i="19"/>
  <c r="Y171" i="19"/>
  <c r="Z171" i="19"/>
  <c r="Y306" i="19"/>
  <c r="Z306" i="19"/>
  <c r="Y110" i="19"/>
  <c r="Z110" i="19"/>
  <c r="Y366" i="19"/>
  <c r="Z366" i="19"/>
  <c r="Y247" i="19"/>
  <c r="Z247" i="19"/>
  <c r="Y224" i="19"/>
  <c r="Z224" i="19"/>
  <c r="Y20" i="19"/>
  <c r="Z20" i="19"/>
  <c r="Y68" i="19"/>
  <c r="Z68" i="19"/>
  <c r="Y324" i="19"/>
  <c r="Z324" i="19"/>
  <c r="Y244" i="19"/>
  <c r="Z244" i="19"/>
  <c r="Y79" i="19"/>
  <c r="Z79" i="19"/>
  <c r="Y34" i="19"/>
  <c r="Z34" i="19"/>
  <c r="Y290" i="19"/>
  <c r="Z290" i="19"/>
  <c r="Y182" i="19"/>
  <c r="Z182" i="19"/>
  <c r="Y95" i="19"/>
  <c r="Z95" i="19"/>
  <c r="Y72" i="19"/>
  <c r="Z72" i="19"/>
  <c r="Y328" i="19"/>
  <c r="Z328" i="19"/>
  <c r="Y323" i="19"/>
  <c r="Z323" i="19"/>
  <c r="Y197" i="19"/>
  <c r="Z197" i="19"/>
  <c r="Y363" i="19"/>
  <c r="Z363" i="19"/>
  <c r="Y237" i="19"/>
  <c r="Z237" i="19"/>
  <c r="Y21" i="19"/>
  <c r="Z21" i="19"/>
  <c r="Y277" i="19"/>
  <c r="Z277" i="19"/>
  <c r="Y93" i="19"/>
  <c r="Z93" i="19"/>
  <c r="Y349" i="19"/>
  <c r="Z349" i="19"/>
  <c r="Y351" i="19"/>
  <c r="Z351" i="19"/>
  <c r="Y273" i="19"/>
  <c r="Z273" i="19"/>
  <c r="Y233" i="19"/>
  <c r="Z233" i="19"/>
  <c r="Y121" i="19"/>
  <c r="Z121" i="19"/>
  <c r="Y33" i="19"/>
  <c r="Z33" i="19"/>
  <c r="Y289" i="19"/>
  <c r="Z289" i="19"/>
  <c r="Y76" i="19"/>
  <c r="Z76" i="19"/>
  <c r="Y222" i="19"/>
  <c r="Z222" i="19"/>
  <c r="Y284" i="19"/>
  <c r="Z284" i="19"/>
  <c r="Y64" i="19"/>
  <c r="Z64" i="19"/>
  <c r="Y278" i="19"/>
  <c r="Z278" i="19"/>
  <c r="Y49" i="19"/>
  <c r="Z49" i="19"/>
  <c r="Y312" i="19"/>
  <c r="Z312" i="19"/>
  <c r="Y170" i="19"/>
  <c r="Z170" i="19"/>
  <c r="Y195" i="19"/>
  <c r="Z195" i="19"/>
  <c r="Y111" i="19"/>
  <c r="Z111" i="19"/>
  <c r="Y12" i="19"/>
  <c r="Z12" i="19"/>
  <c r="Y268" i="19"/>
  <c r="Z268" i="19"/>
  <c r="Y84" i="19"/>
  <c r="Z84" i="19"/>
  <c r="Y143" i="19"/>
  <c r="Z143" i="19"/>
  <c r="Y42" i="19"/>
  <c r="Z42" i="19"/>
  <c r="Y298" i="19"/>
  <c r="Z298" i="19"/>
  <c r="Y158" i="19"/>
  <c r="Z158" i="19"/>
  <c r="Y39" i="19"/>
  <c r="Z39" i="19"/>
  <c r="Y16" i="19"/>
  <c r="Z16" i="19"/>
  <c r="Y272" i="19"/>
  <c r="Z272" i="19"/>
  <c r="Y180" i="19"/>
  <c r="Z180" i="19"/>
  <c r="Y163" i="19"/>
  <c r="Z163" i="19"/>
  <c r="Y220" i="19"/>
  <c r="Z220" i="19"/>
  <c r="Y203" i="19"/>
  <c r="Z203" i="19"/>
  <c r="Y70" i="19"/>
  <c r="Z70" i="19"/>
  <c r="Y142" i="19"/>
  <c r="Z142" i="19"/>
  <c r="Y23" i="19"/>
  <c r="Z23" i="19"/>
  <c r="Y279" i="19"/>
  <c r="Z279" i="19"/>
  <c r="Y256" i="19"/>
  <c r="Z256" i="19"/>
  <c r="Y212" i="19"/>
  <c r="Z212" i="19"/>
  <c r="Y100" i="19"/>
  <c r="Z100" i="19"/>
  <c r="Y356" i="19"/>
  <c r="Z356" i="19"/>
  <c r="Y18" i="19"/>
  <c r="Z18" i="19"/>
  <c r="Y207" i="19"/>
  <c r="Z207" i="19"/>
  <c r="Y66" i="19"/>
  <c r="Z66" i="19"/>
  <c r="Y322" i="19"/>
  <c r="Z322" i="19"/>
  <c r="Y214" i="19"/>
  <c r="Z214" i="19"/>
  <c r="Y127" i="19"/>
  <c r="Z127" i="19"/>
  <c r="Y104" i="19"/>
  <c r="Z104" i="19"/>
  <c r="Y360" i="19"/>
  <c r="Z360" i="19"/>
  <c r="Y355" i="19"/>
  <c r="Z355" i="19"/>
  <c r="Y229" i="19"/>
  <c r="Z229" i="19"/>
  <c r="Y13" i="19"/>
  <c r="Z13" i="19"/>
  <c r="Y269" i="19"/>
  <c r="Z269" i="19"/>
  <c r="Y53" i="19"/>
  <c r="Z53" i="19"/>
  <c r="Y309" i="19"/>
  <c r="Z309" i="19"/>
  <c r="Y125" i="19"/>
  <c r="Z125" i="19"/>
  <c r="Y303" i="19"/>
  <c r="Z303" i="19"/>
  <c r="Y113" i="19"/>
  <c r="Z113" i="19"/>
  <c r="Y9" i="19"/>
  <c r="Z9" i="19"/>
  <c r="Y265" i="19"/>
  <c r="Z265" i="19"/>
  <c r="Y153" i="19"/>
  <c r="Z153" i="19"/>
  <c r="Y65" i="19"/>
  <c r="Z65" i="19"/>
  <c r="Y321" i="19"/>
  <c r="Z321" i="19"/>
  <c r="Y59" i="19"/>
  <c r="Z59" i="19"/>
  <c r="Y336" i="19"/>
  <c r="Z336" i="19"/>
  <c r="Y87" i="19"/>
  <c r="Z87" i="19"/>
  <c r="Y184" i="19"/>
  <c r="Z184" i="19"/>
  <c r="Y37" i="19"/>
  <c r="Z37" i="19"/>
  <c r="Y117" i="19"/>
  <c r="Z117" i="19"/>
  <c r="Y295" i="19"/>
  <c r="Z295" i="19"/>
  <c r="Y140" i="19"/>
  <c r="Z140" i="19"/>
  <c r="Y30" i="19"/>
  <c r="Z30" i="19"/>
  <c r="Y315" i="19"/>
  <c r="Z315" i="19"/>
  <c r="Y239" i="19"/>
  <c r="Z239" i="19"/>
  <c r="Y44" i="19"/>
  <c r="Z44" i="19"/>
  <c r="Y300" i="19"/>
  <c r="Z300" i="19"/>
  <c r="Y276" i="19"/>
  <c r="Z276" i="19"/>
  <c r="Y271" i="19"/>
  <c r="Z271" i="19"/>
  <c r="Y74" i="19"/>
  <c r="Z74" i="19"/>
  <c r="Y330" i="19"/>
  <c r="Z330" i="19"/>
  <c r="Y190" i="19"/>
  <c r="Z190" i="19"/>
  <c r="Y71" i="19"/>
  <c r="Z71" i="19"/>
  <c r="Y48" i="19"/>
  <c r="Z48" i="19"/>
  <c r="Y304" i="19"/>
  <c r="Z304" i="19"/>
  <c r="Y178" i="19"/>
  <c r="Z178" i="19"/>
  <c r="Y27" i="19"/>
  <c r="Z27" i="19"/>
  <c r="Y252" i="19"/>
  <c r="Z252" i="19"/>
  <c r="Y235" i="19"/>
  <c r="Z235" i="19"/>
  <c r="Y262" i="19"/>
  <c r="Z262" i="19"/>
  <c r="Y174" i="19"/>
  <c r="Z174" i="19"/>
  <c r="Y55" i="19"/>
  <c r="Z55" i="19"/>
  <c r="Y32" i="19"/>
  <c r="Z32" i="19"/>
  <c r="Y288" i="19"/>
  <c r="Z288" i="19"/>
  <c r="Y227" i="19"/>
  <c r="Z227" i="19"/>
  <c r="Y132" i="19"/>
  <c r="Z132" i="19"/>
  <c r="Y75" i="19"/>
  <c r="Z75" i="19"/>
  <c r="Y146" i="19"/>
  <c r="Z146" i="19"/>
  <c r="Y24" i="19"/>
  <c r="Z24" i="19"/>
  <c r="Y98" i="19"/>
  <c r="Z98" i="19"/>
  <c r="Y354" i="19"/>
  <c r="Z354" i="19"/>
  <c r="Y246" i="19"/>
  <c r="Z246" i="19"/>
  <c r="Y159" i="19"/>
  <c r="Z159" i="19"/>
  <c r="Y136" i="19"/>
  <c r="Z136" i="19"/>
  <c r="Y43" i="19"/>
  <c r="Z43" i="19"/>
  <c r="Y5" i="19"/>
  <c r="Z5" i="19"/>
  <c r="Y261" i="19"/>
  <c r="Z261" i="19"/>
  <c r="Y45" i="19"/>
  <c r="Z45" i="19"/>
  <c r="Y301" i="19"/>
  <c r="Z301" i="19"/>
  <c r="Y85" i="19"/>
  <c r="Z85" i="19"/>
  <c r="Y341" i="19"/>
  <c r="Z341" i="19"/>
  <c r="Y157" i="19"/>
  <c r="Z157" i="19"/>
  <c r="Y335" i="19"/>
  <c r="Z335" i="19"/>
  <c r="Y241" i="19"/>
  <c r="Z241" i="19"/>
  <c r="Y41" i="19"/>
  <c r="Z41" i="19"/>
  <c r="Y297" i="19"/>
  <c r="Z297" i="19"/>
  <c r="Y185" i="19"/>
  <c r="Z185" i="19"/>
  <c r="Y97" i="19"/>
  <c r="Z97" i="19"/>
  <c r="Y353" i="19"/>
  <c r="Z353" i="19"/>
  <c r="AO3" i="19"/>
  <c r="AP3" i="19" l="1"/>
</calcChain>
</file>

<file path=xl/sharedStrings.xml><?xml version="1.0" encoding="utf-8"?>
<sst xmlns="http://schemas.openxmlformats.org/spreadsheetml/2006/main" count="54" uniqueCount="40">
  <si>
    <t>Date</t>
  </si>
  <si>
    <t>Unplanned Daily</t>
  </si>
  <si>
    <t>Maintenance Daily</t>
  </si>
  <si>
    <t>Combined</t>
  </si>
  <si>
    <t>STDDEV</t>
  </si>
  <si>
    <t>MEAN</t>
  </si>
  <si>
    <t>CUTOFF</t>
  </si>
  <si>
    <t>%FO</t>
  </si>
  <si>
    <t>Line</t>
  </si>
  <si>
    <t>Days Meeting Criteria</t>
  </si>
  <si>
    <t>Year</t>
  </si>
  <si>
    <t>Average</t>
  </si>
  <si>
    <t>Average + 1 Standard Deviation</t>
  </si>
  <si>
    <t>Month</t>
  </si>
  <si>
    <t>Season</t>
  </si>
  <si>
    <t>Spring</t>
  </si>
  <si>
    <t>Winter</t>
  </si>
  <si>
    <t>Summer</t>
  </si>
  <si>
    <t>Fall</t>
  </si>
  <si>
    <t>Avg Temp</t>
  </si>
  <si>
    <t>Min Temp</t>
  </si>
  <si>
    <t>Max Temp</t>
  </si>
  <si>
    <t>HDD</t>
  </si>
  <si>
    <t>CDD</t>
  </si>
  <si>
    <t>Winter binary</t>
  </si>
  <si>
    <t>Summer binary</t>
  </si>
  <si>
    <t>Days Meeting Criteria binary</t>
  </si>
  <si>
    <t>Winter meeting criteria</t>
  </si>
  <si>
    <t>Energy Requirements</t>
  </si>
  <si>
    <t>Unplanned outage/Energy requirement</t>
  </si>
  <si>
    <t>Cold winter (&lt;20) binary</t>
  </si>
  <si>
    <t>Cold winter</t>
  </si>
  <si>
    <t>Weekend binary</t>
  </si>
  <si>
    <t>Day of week</t>
  </si>
  <si>
    <t>Weekday binary</t>
  </si>
  <si>
    <t>Winter + Meeting criteria binary</t>
  </si>
  <si>
    <t>Correlation Coefficient Analysis for temperature vs. unplanned outage/energy requirement</t>
  </si>
  <si>
    <t>Summer + Meeting criteria binary</t>
  </si>
  <si>
    <t>Summer meeting criteria</t>
  </si>
  <si>
    <t>Maintain outage/Energy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</si>
</sst>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0.00000000000000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sz val="11"/>
      <color rgb="FF00B0F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2" fontId="0" fillId="0" borderId="0" xfId="0" applyNumberFormat="1"/>
    <xf numFmtId="1" fontId="0" fillId="0" borderId="0" xfId="0" applyNumberFormat="1"/>
    <xf numFmtId="1" fontId="4" fillId="0" borderId="0" xfId="0" applyNumberFormat="1" applyFont="1"/>
    <xf numFmtId="0" fontId="2" fillId="0" borderId="0" xfId="0" applyFont="1"/>
    <xf numFmtId="1" fontId="5" fillId="0" borderId="0" xfId="0" applyNumberFormat="1" applyFont="1"/>
    <xf numFmtId="10" fontId="5" fillId="0" borderId="0" xfId="2" applyNumberFormat="1" applyFont="1"/>
    <xf numFmtId="10" fontId="0" fillId="0" borderId="0" xfId="2" applyNumberFormat="1" applyFont="1"/>
    <xf numFmtId="165" fontId="0" fillId="0" borderId="0" xfId="0" applyNumberFormat="1"/>
  </cellXfs>
  <cellStyles count="3">
    <cellStyle name="Comma 2" xfId="1" xr:uid="{30974F87-F630-42E3-9B6D-14EFF7700717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2014</a:t>
            </a:r>
            <a:r>
              <a:rPr lang="en-US" baseline="0"/>
              <a:t> - 2022 Daily MWh Lost More Than One Standard Deviation Above the Mean and &gt;= 20% of MWh Lost from Unplanned Outages and Derates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'2014-2022 STDDEV Above'!$H$1</c:f>
              <c:strCache>
                <c:ptCount val="1"/>
                <c:pt idx="0">
                  <c:v>Line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'2014-2022 STDDEV Above'!$A$2:$A$3288</c:f>
              <c:numCache>
                <c:formatCode>m/d/yyyy</c:formatCode>
                <c:ptCount val="328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</c:numCache>
            </c:numRef>
          </c:cat>
          <c:val>
            <c:numRef>
              <c:f>'2014-2022 STDDEV Above'!$H$2:$H$3288</c:f>
              <c:numCache>
                <c:formatCode>0.00</c:formatCode>
                <c:ptCount val="3287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-1000</c:v>
                </c:pt>
                <c:pt idx="55">
                  <c:v>-1000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-1000</c:v>
                </c:pt>
                <c:pt idx="66">
                  <c:v>-1000</c:v>
                </c:pt>
                <c:pt idx="67">
                  <c:v>-1000</c:v>
                </c:pt>
                <c:pt idx="68">
                  <c:v>-1000</c:v>
                </c:pt>
                <c:pt idx="69">
                  <c:v>-1000</c:v>
                </c:pt>
                <c:pt idx="70">
                  <c:v>-1000</c:v>
                </c:pt>
                <c:pt idx="71">
                  <c:v>-1000</c:v>
                </c:pt>
                <c:pt idx="72">
                  <c:v>-1000</c:v>
                </c:pt>
                <c:pt idx="73">
                  <c:v>-1000</c:v>
                </c:pt>
                <c:pt idx="74">
                  <c:v>-1000</c:v>
                </c:pt>
                <c:pt idx="75">
                  <c:v>-1000</c:v>
                </c:pt>
                <c:pt idx="76">
                  <c:v>-1000</c:v>
                </c:pt>
                <c:pt idx="77">
                  <c:v>-1000</c:v>
                </c:pt>
                <c:pt idx="78">
                  <c:v>-1000</c:v>
                </c:pt>
                <c:pt idx="79">
                  <c:v>-1000</c:v>
                </c:pt>
                <c:pt idx="80">
                  <c:v>-1000</c:v>
                </c:pt>
                <c:pt idx="81">
                  <c:v>-1000</c:v>
                </c:pt>
                <c:pt idx="82">
                  <c:v>-1000</c:v>
                </c:pt>
                <c:pt idx="83">
                  <c:v>-1000</c:v>
                </c:pt>
                <c:pt idx="84">
                  <c:v>-1000</c:v>
                </c:pt>
                <c:pt idx="85">
                  <c:v>-1000</c:v>
                </c:pt>
                <c:pt idx="86">
                  <c:v>-1000</c:v>
                </c:pt>
                <c:pt idx="87">
                  <c:v>-1000</c:v>
                </c:pt>
                <c:pt idx="88">
                  <c:v>-1000</c:v>
                </c:pt>
                <c:pt idx="89">
                  <c:v>-1000</c:v>
                </c:pt>
                <c:pt idx="90">
                  <c:v>-1000</c:v>
                </c:pt>
                <c:pt idx="91">
                  <c:v>-1000</c:v>
                </c:pt>
                <c:pt idx="92">
                  <c:v>-1000</c:v>
                </c:pt>
                <c:pt idx="93">
                  <c:v>-1000</c:v>
                </c:pt>
                <c:pt idx="94">
                  <c:v>-1000</c:v>
                </c:pt>
                <c:pt idx="95">
                  <c:v>-1000</c:v>
                </c:pt>
                <c:pt idx="96">
                  <c:v>-1000</c:v>
                </c:pt>
                <c:pt idx="97">
                  <c:v>-1000</c:v>
                </c:pt>
                <c:pt idx="98">
                  <c:v>-1000</c:v>
                </c:pt>
                <c:pt idx="99">
                  <c:v>-1000</c:v>
                </c:pt>
                <c:pt idx="100">
                  <c:v>-1000</c:v>
                </c:pt>
                <c:pt idx="101">
                  <c:v>-1000</c:v>
                </c:pt>
                <c:pt idx="102">
                  <c:v>-1000</c:v>
                </c:pt>
                <c:pt idx="103">
                  <c:v>-1000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-1000</c:v>
                </c:pt>
                <c:pt idx="438">
                  <c:v>-1000</c:v>
                </c:pt>
                <c:pt idx="439">
                  <c:v>-1000</c:v>
                </c:pt>
                <c:pt idx="440">
                  <c:v>-1000</c:v>
                </c:pt>
                <c:pt idx="441">
                  <c:v>-1000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-1000</c:v>
                </c:pt>
                <c:pt idx="457">
                  <c:v>-1000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-1000</c:v>
                </c:pt>
                <c:pt idx="462">
                  <c:v>-1000</c:v>
                </c:pt>
                <c:pt idx="463">
                  <c:v>-1000</c:v>
                </c:pt>
                <c:pt idx="464">
                  <c:v>-1000</c:v>
                </c:pt>
                <c:pt idx="465">
                  <c:v>-1000</c:v>
                </c:pt>
                <c:pt idx="466">
                  <c:v>-1000</c:v>
                </c:pt>
                <c:pt idx="467">
                  <c:v>-1000</c:v>
                </c:pt>
                <c:pt idx="468">
                  <c:v>-1000</c:v>
                </c:pt>
                <c:pt idx="469">
                  <c:v>-1000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-1000</c:v>
                </c:pt>
                <c:pt idx="474">
                  <c:v>-1000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-1000</c:v>
                </c:pt>
                <c:pt idx="481">
                  <c:v>-1000</c:v>
                </c:pt>
                <c:pt idx="482">
                  <c:v>-1000</c:v>
                </c:pt>
                <c:pt idx="483">
                  <c:v>-1000</c:v>
                </c:pt>
                <c:pt idx="484">
                  <c:v>-1000</c:v>
                </c:pt>
                <c:pt idx="485">
                  <c:v>-1000</c:v>
                </c:pt>
                <c:pt idx="486">
                  <c:v>-1000</c:v>
                </c:pt>
                <c:pt idx="487">
                  <c:v>-1000</c:v>
                </c:pt>
                <c:pt idx="488">
                  <c:v>-1000</c:v>
                </c:pt>
                <c:pt idx="489">
                  <c:v>-1000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-1000</c:v>
                </c:pt>
                <c:pt idx="581">
                  <c:v>-1000</c:v>
                </c:pt>
                <c:pt idx="582">
                  <c:v>-1000</c:v>
                </c:pt>
                <c:pt idx="583">
                  <c:v>-1000</c:v>
                </c:pt>
                <c:pt idx="584">
                  <c:v>-1000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-1000</c:v>
                </c:pt>
                <c:pt idx="735">
                  <c:v>-1000</c:v>
                </c:pt>
                <c:pt idx="736">
                  <c:v>-1000</c:v>
                </c:pt>
                <c:pt idx="737">
                  <c:v>-1000</c:v>
                </c:pt>
                <c:pt idx="738">
                  <c:v>-1000</c:v>
                </c:pt>
                <c:pt idx="739">
                  <c:v>-1000</c:v>
                </c:pt>
                <c:pt idx="740">
                  <c:v>-1000</c:v>
                </c:pt>
                <c:pt idx="741">
                  <c:v>-1000</c:v>
                </c:pt>
                <c:pt idx="742">
                  <c:v>-1000</c:v>
                </c:pt>
                <c:pt idx="743">
                  <c:v>-1000</c:v>
                </c:pt>
                <c:pt idx="744">
                  <c:v>-1000</c:v>
                </c:pt>
                <c:pt idx="745">
                  <c:v>-1000</c:v>
                </c:pt>
                <c:pt idx="746">
                  <c:v>-1000</c:v>
                </c:pt>
                <c:pt idx="747">
                  <c:v>-1000</c:v>
                </c:pt>
                <c:pt idx="748">
                  <c:v>-1000</c:v>
                </c:pt>
                <c:pt idx="749">
                  <c:v>-1000</c:v>
                </c:pt>
                <c:pt idx="750">
                  <c:v>-1000</c:v>
                </c:pt>
                <c:pt idx="751">
                  <c:v>-1000</c:v>
                </c:pt>
                <c:pt idx="752">
                  <c:v>-1000</c:v>
                </c:pt>
                <c:pt idx="753">
                  <c:v>-1000</c:v>
                </c:pt>
                <c:pt idx="754">
                  <c:v>-1000</c:v>
                </c:pt>
                <c:pt idx="755">
                  <c:v>-1000</c:v>
                </c:pt>
                <c:pt idx="756">
                  <c:v>-1000</c:v>
                </c:pt>
                <c:pt idx="757">
                  <c:v>-1000</c:v>
                </c:pt>
                <c:pt idx="758">
                  <c:v>-1000</c:v>
                </c:pt>
                <c:pt idx="759">
                  <c:v>-1000</c:v>
                </c:pt>
                <c:pt idx="760">
                  <c:v>-1000</c:v>
                </c:pt>
                <c:pt idx="761">
                  <c:v>-1000</c:v>
                </c:pt>
                <c:pt idx="762">
                  <c:v>-1000</c:v>
                </c:pt>
                <c:pt idx="763">
                  <c:v>-1000</c:v>
                </c:pt>
                <c:pt idx="764">
                  <c:v>-1000</c:v>
                </c:pt>
                <c:pt idx="765">
                  <c:v>-1000</c:v>
                </c:pt>
                <c:pt idx="766">
                  <c:v>-1000</c:v>
                </c:pt>
                <c:pt idx="767">
                  <c:v>-1000</c:v>
                </c:pt>
                <c:pt idx="768">
                  <c:v>-1000</c:v>
                </c:pt>
                <c:pt idx="769">
                  <c:v>-1000</c:v>
                </c:pt>
                <c:pt idx="770">
                  <c:v>-1000</c:v>
                </c:pt>
                <c:pt idx="771">
                  <c:v>-1000</c:v>
                </c:pt>
                <c:pt idx="772">
                  <c:v>-1000</c:v>
                </c:pt>
                <c:pt idx="773">
                  <c:v>-1000</c:v>
                </c:pt>
                <c:pt idx="774">
                  <c:v>-1000</c:v>
                </c:pt>
                <c:pt idx="775">
                  <c:v>-1000</c:v>
                </c:pt>
                <c:pt idx="776">
                  <c:v>-1000</c:v>
                </c:pt>
                <c:pt idx="777">
                  <c:v>-1000</c:v>
                </c:pt>
                <c:pt idx="778">
                  <c:v>-1000</c:v>
                </c:pt>
                <c:pt idx="779">
                  <c:v>-1000</c:v>
                </c:pt>
                <c:pt idx="780">
                  <c:v>-1000</c:v>
                </c:pt>
                <c:pt idx="781">
                  <c:v>-1000</c:v>
                </c:pt>
                <c:pt idx="782">
                  <c:v>-1000</c:v>
                </c:pt>
                <c:pt idx="783">
                  <c:v>-1000</c:v>
                </c:pt>
                <c:pt idx="784">
                  <c:v>-1000</c:v>
                </c:pt>
                <c:pt idx="785">
                  <c:v>-1000</c:v>
                </c:pt>
                <c:pt idx="786">
                  <c:v>-1000</c:v>
                </c:pt>
                <c:pt idx="787">
                  <c:v>-1000</c:v>
                </c:pt>
                <c:pt idx="788">
                  <c:v>-1000</c:v>
                </c:pt>
                <c:pt idx="789">
                  <c:v>-1000</c:v>
                </c:pt>
                <c:pt idx="790">
                  <c:v>-1000</c:v>
                </c:pt>
                <c:pt idx="791">
                  <c:v>-1000</c:v>
                </c:pt>
                <c:pt idx="792">
                  <c:v>-1000</c:v>
                </c:pt>
                <c:pt idx="793">
                  <c:v>-1000</c:v>
                </c:pt>
                <c:pt idx="794">
                  <c:v>-1000</c:v>
                </c:pt>
                <c:pt idx="795">
                  <c:v>-1000</c:v>
                </c:pt>
                <c:pt idx="796">
                  <c:v>-1000</c:v>
                </c:pt>
                <c:pt idx="797">
                  <c:v>-1000</c:v>
                </c:pt>
                <c:pt idx="798">
                  <c:v>-1000</c:v>
                </c:pt>
                <c:pt idx="799">
                  <c:v>-1000</c:v>
                </c:pt>
                <c:pt idx="800">
                  <c:v>-1000</c:v>
                </c:pt>
                <c:pt idx="801">
                  <c:v>-1000</c:v>
                </c:pt>
                <c:pt idx="802">
                  <c:v>-1000</c:v>
                </c:pt>
                <c:pt idx="803">
                  <c:v>-1000</c:v>
                </c:pt>
                <c:pt idx="804">
                  <c:v>-1000</c:v>
                </c:pt>
                <c:pt idx="805">
                  <c:v>-1000</c:v>
                </c:pt>
                <c:pt idx="806">
                  <c:v>-1000</c:v>
                </c:pt>
                <c:pt idx="807">
                  <c:v>-1000</c:v>
                </c:pt>
                <c:pt idx="808">
                  <c:v>-1000</c:v>
                </c:pt>
                <c:pt idx="809">
                  <c:v>-1000</c:v>
                </c:pt>
                <c:pt idx="810">
                  <c:v>-1000</c:v>
                </c:pt>
                <c:pt idx="811">
                  <c:v>-1000</c:v>
                </c:pt>
                <c:pt idx="812">
                  <c:v>-1000</c:v>
                </c:pt>
                <c:pt idx="813">
                  <c:v>-1000</c:v>
                </c:pt>
                <c:pt idx="814">
                  <c:v>-1000</c:v>
                </c:pt>
                <c:pt idx="815">
                  <c:v>-1000</c:v>
                </c:pt>
                <c:pt idx="816">
                  <c:v>-1000</c:v>
                </c:pt>
                <c:pt idx="817">
                  <c:v>-1000</c:v>
                </c:pt>
                <c:pt idx="818">
                  <c:v>-1000</c:v>
                </c:pt>
                <c:pt idx="819">
                  <c:v>-1000</c:v>
                </c:pt>
                <c:pt idx="820">
                  <c:v>-1000</c:v>
                </c:pt>
                <c:pt idx="821">
                  <c:v>-1000</c:v>
                </c:pt>
                <c:pt idx="822">
                  <c:v>-1000</c:v>
                </c:pt>
                <c:pt idx="823">
                  <c:v>-1000</c:v>
                </c:pt>
                <c:pt idx="824">
                  <c:v>-1000</c:v>
                </c:pt>
                <c:pt idx="825">
                  <c:v>-1000</c:v>
                </c:pt>
                <c:pt idx="826">
                  <c:v>-1000</c:v>
                </c:pt>
                <c:pt idx="827">
                  <c:v>-1000</c:v>
                </c:pt>
                <c:pt idx="828">
                  <c:v>-1000</c:v>
                </c:pt>
                <c:pt idx="829">
                  <c:v>-1000</c:v>
                </c:pt>
                <c:pt idx="830">
                  <c:v>-1000</c:v>
                </c:pt>
                <c:pt idx="831">
                  <c:v>-1000</c:v>
                </c:pt>
                <c:pt idx="832">
                  <c:v>-1000</c:v>
                </c:pt>
                <c:pt idx="833">
                  <c:v>-1000</c:v>
                </c:pt>
                <c:pt idx="834">
                  <c:v>-1000</c:v>
                </c:pt>
                <c:pt idx="835">
                  <c:v>-1000</c:v>
                </c:pt>
                <c:pt idx="836">
                  <c:v>-1000</c:v>
                </c:pt>
                <c:pt idx="837">
                  <c:v>-1000</c:v>
                </c:pt>
                <c:pt idx="838">
                  <c:v>-1000</c:v>
                </c:pt>
                <c:pt idx="839">
                  <c:v>-1000</c:v>
                </c:pt>
                <c:pt idx="840">
                  <c:v>-1000</c:v>
                </c:pt>
                <c:pt idx="841">
                  <c:v>-1000</c:v>
                </c:pt>
                <c:pt idx="842">
                  <c:v>-1000</c:v>
                </c:pt>
                <c:pt idx="843">
                  <c:v>-1000</c:v>
                </c:pt>
                <c:pt idx="844">
                  <c:v>-1000</c:v>
                </c:pt>
                <c:pt idx="845">
                  <c:v>-1000</c:v>
                </c:pt>
                <c:pt idx="846">
                  <c:v>-1000</c:v>
                </c:pt>
                <c:pt idx="847">
                  <c:v>-1000</c:v>
                </c:pt>
                <c:pt idx="848">
                  <c:v>-1000</c:v>
                </c:pt>
                <c:pt idx="849">
                  <c:v>-1000</c:v>
                </c:pt>
                <c:pt idx="850">
                  <c:v>-1000</c:v>
                </c:pt>
                <c:pt idx="851">
                  <c:v>-1000</c:v>
                </c:pt>
                <c:pt idx="852">
                  <c:v>-1000</c:v>
                </c:pt>
                <c:pt idx="853">
                  <c:v>-1000</c:v>
                </c:pt>
                <c:pt idx="854">
                  <c:v>-1000</c:v>
                </c:pt>
                <c:pt idx="855">
                  <c:v>-1000</c:v>
                </c:pt>
                <c:pt idx="856">
                  <c:v>-1000</c:v>
                </c:pt>
                <c:pt idx="857">
                  <c:v>-1000</c:v>
                </c:pt>
                <c:pt idx="858">
                  <c:v>-1000</c:v>
                </c:pt>
                <c:pt idx="859">
                  <c:v>-1000</c:v>
                </c:pt>
                <c:pt idx="860">
                  <c:v>-1000</c:v>
                </c:pt>
                <c:pt idx="861">
                  <c:v>-1000</c:v>
                </c:pt>
                <c:pt idx="862">
                  <c:v>-1000</c:v>
                </c:pt>
                <c:pt idx="863">
                  <c:v>-1000</c:v>
                </c:pt>
                <c:pt idx="864">
                  <c:v>-1000</c:v>
                </c:pt>
                <c:pt idx="865">
                  <c:v>-1000</c:v>
                </c:pt>
                <c:pt idx="866">
                  <c:v>-1000</c:v>
                </c:pt>
                <c:pt idx="867">
                  <c:v>-1000</c:v>
                </c:pt>
                <c:pt idx="868">
                  <c:v>-1000</c:v>
                </c:pt>
                <c:pt idx="869">
                  <c:v>-1000</c:v>
                </c:pt>
                <c:pt idx="870">
                  <c:v>-1000</c:v>
                </c:pt>
                <c:pt idx="871">
                  <c:v>-1000</c:v>
                </c:pt>
                <c:pt idx="872">
                  <c:v>-1000</c:v>
                </c:pt>
                <c:pt idx="873">
                  <c:v>-1000</c:v>
                </c:pt>
                <c:pt idx="874">
                  <c:v>-1000</c:v>
                </c:pt>
                <c:pt idx="875">
                  <c:v>-1000</c:v>
                </c:pt>
                <c:pt idx="876">
                  <c:v>-1000</c:v>
                </c:pt>
                <c:pt idx="877">
                  <c:v>-1000</c:v>
                </c:pt>
                <c:pt idx="878">
                  <c:v>-1000</c:v>
                </c:pt>
                <c:pt idx="879">
                  <c:v>-1000</c:v>
                </c:pt>
                <c:pt idx="880">
                  <c:v>-1000</c:v>
                </c:pt>
                <c:pt idx="881">
                  <c:v>-1000</c:v>
                </c:pt>
                <c:pt idx="882">
                  <c:v>-1000</c:v>
                </c:pt>
                <c:pt idx="883">
                  <c:v>-1000</c:v>
                </c:pt>
                <c:pt idx="884">
                  <c:v>-1000</c:v>
                </c:pt>
                <c:pt idx="885">
                  <c:v>-1000</c:v>
                </c:pt>
                <c:pt idx="886">
                  <c:v>-1000</c:v>
                </c:pt>
                <c:pt idx="887">
                  <c:v>-1000</c:v>
                </c:pt>
                <c:pt idx="888">
                  <c:v>-1000</c:v>
                </c:pt>
                <c:pt idx="889">
                  <c:v>-1000</c:v>
                </c:pt>
                <c:pt idx="890">
                  <c:v>-1000</c:v>
                </c:pt>
                <c:pt idx="891">
                  <c:v>-1000</c:v>
                </c:pt>
                <c:pt idx="892">
                  <c:v>-1000</c:v>
                </c:pt>
                <c:pt idx="893">
                  <c:v>-1000</c:v>
                </c:pt>
                <c:pt idx="894">
                  <c:v>-1000</c:v>
                </c:pt>
                <c:pt idx="895">
                  <c:v>-1000</c:v>
                </c:pt>
                <c:pt idx="896">
                  <c:v>-1000</c:v>
                </c:pt>
                <c:pt idx="897">
                  <c:v>-1000</c:v>
                </c:pt>
                <c:pt idx="898">
                  <c:v>-1000</c:v>
                </c:pt>
                <c:pt idx="899">
                  <c:v>-1000</c:v>
                </c:pt>
                <c:pt idx="900">
                  <c:v>-1000</c:v>
                </c:pt>
                <c:pt idx="901">
                  <c:v>-1000</c:v>
                </c:pt>
                <c:pt idx="902">
                  <c:v>-1000</c:v>
                </c:pt>
                <c:pt idx="903">
                  <c:v>-1000</c:v>
                </c:pt>
                <c:pt idx="904">
                  <c:v>-1000</c:v>
                </c:pt>
                <c:pt idx="905">
                  <c:v>-1000</c:v>
                </c:pt>
                <c:pt idx="906">
                  <c:v>-1000</c:v>
                </c:pt>
                <c:pt idx="907">
                  <c:v>-1000</c:v>
                </c:pt>
                <c:pt idx="908">
                  <c:v>-1000</c:v>
                </c:pt>
                <c:pt idx="909">
                  <c:v>-1000</c:v>
                </c:pt>
                <c:pt idx="910">
                  <c:v>-1000</c:v>
                </c:pt>
                <c:pt idx="911">
                  <c:v>-1000</c:v>
                </c:pt>
                <c:pt idx="912">
                  <c:v>-1000</c:v>
                </c:pt>
                <c:pt idx="913">
                  <c:v>-1000</c:v>
                </c:pt>
                <c:pt idx="914">
                  <c:v>-1000</c:v>
                </c:pt>
                <c:pt idx="915">
                  <c:v>-1000</c:v>
                </c:pt>
                <c:pt idx="916">
                  <c:v>-1000</c:v>
                </c:pt>
                <c:pt idx="917">
                  <c:v>-1000</c:v>
                </c:pt>
                <c:pt idx="918">
                  <c:v>-1000</c:v>
                </c:pt>
                <c:pt idx="919">
                  <c:v>-1000</c:v>
                </c:pt>
                <c:pt idx="920">
                  <c:v>-1000</c:v>
                </c:pt>
                <c:pt idx="921">
                  <c:v>-1000</c:v>
                </c:pt>
                <c:pt idx="922">
                  <c:v>-1000</c:v>
                </c:pt>
                <c:pt idx="923">
                  <c:v>-1000</c:v>
                </c:pt>
                <c:pt idx="924">
                  <c:v>-1000</c:v>
                </c:pt>
                <c:pt idx="925">
                  <c:v>-1000</c:v>
                </c:pt>
                <c:pt idx="926">
                  <c:v>-1000</c:v>
                </c:pt>
                <c:pt idx="927">
                  <c:v>-1000</c:v>
                </c:pt>
                <c:pt idx="928">
                  <c:v>-1000</c:v>
                </c:pt>
                <c:pt idx="929">
                  <c:v>-1000</c:v>
                </c:pt>
                <c:pt idx="930">
                  <c:v>-1000</c:v>
                </c:pt>
                <c:pt idx="931">
                  <c:v>-1000</c:v>
                </c:pt>
                <c:pt idx="932">
                  <c:v>-1000</c:v>
                </c:pt>
                <c:pt idx="933">
                  <c:v>-1000</c:v>
                </c:pt>
                <c:pt idx="934">
                  <c:v>-1000</c:v>
                </c:pt>
                <c:pt idx="935">
                  <c:v>-1000</c:v>
                </c:pt>
                <c:pt idx="936">
                  <c:v>-1000</c:v>
                </c:pt>
                <c:pt idx="937">
                  <c:v>-1000</c:v>
                </c:pt>
                <c:pt idx="938">
                  <c:v>-1000</c:v>
                </c:pt>
                <c:pt idx="939">
                  <c:v>-1000</c:v>
                </c:pt>
                <c:pt idx="940">
                  <c:v>-1000</c:v>
                </c:pt>
                <c:pt idx="941">
                  <c:v>-1000</c:v>
                </c:pt>
                <c:pt idx="942">
                  <c:v>-1000</c:v>
                </c:pt>
                <c:pt idx="943">
                  <c:v>-1000</c:v>
                </c:pt>
                <c:pt idx="944">
                  <c:v>-1000</c:v>
                </c:pt>
                <c:pt idx="945">
                  <c:v>-1000</c:v>
                </c:pt>
                <c:pt idx="946">
                  <c:v>-1000</c:v>
                </c:pt>
                <c:pt idx="947">
                  <c:v>-1000</c:v>
                </c:pt>
                <c:pt idx="948">
                  <c:v>-1000</c:v>
                </c:pt>
                <c:pt idx="949">
                  <c:v>-1000</c:v>
                </c:pt>
                <c:pt idx="950">
                  <c:v>-1000</c:v>
                </c:pt>
                <c:pt idx="951">
                  <c:v>-1000</c:v>
                </c:pt>
                <c:pt idx="952">
                  <c:v>-1000</c:v>
                </c:pt>
                <c:pt idx="953">
                  <c:v>-1000</c:v>
                </c:pt>
                <c:pt idx="954">
                  <c:v>-1000</c:v>
                </c:pt>
                <c:pt idx="955">
                  <c:v>-1000</c:v>
                </c:pt>
                <c:pt idx="956">
                  <c:v>-1000</c:v>
                </c:pt>
                <c:pt idx="957">
                  <c:v>-1000</c:v>
                </c:pt>
                <c:pt idx="958">
                  <c:v>-1000</c:v>
                </c:pt>
                <c:pt idx="959">
                  <c:v>-1000</c:v>
                </c:pt>
                <c:pt idx="960">
                  <c:v>-1000</c:v>
                </c:pt>
                <c:pt idx="961">
                  <c:v>-1000</c:v>
                </c:pt>
                <c:pt idx="962">
                  <c:v>-1000</c:v>
                </c:pt>
                <c:pt idx="963">
                  <c:v>-1000</c:v>
                </c:pt>
                <c:pt idx="964">
                  <c:v>-1000</c:v>
                </c:pt>
                <c:pt idx="965">
                  <c:v>-1000</c:v>
                </c:pt>
                <c:pt idx="966">
                  <c:v>-1000</c:v>
                </c:pt>
                <c:pt idx="967">
                  <c:v>-1000</c:v>
                </c:pt>
                <c:pt idx="968">
                  <c:v>-1000</c:v>
                </c:pt>
                <c:pt idx="969">
                  <c:v>-1000</c:v>
                </c:pt>
                <c:pt idx="970">
                  <c:v>-1000</c:v>
                </c:pt>
                <c:pt idx="971">
                  <c:v>-1000</c:v>
                </c:pt>
                <c:pt idx="972">
                  <c:v>-1000</c:v>
                </c:pt>
                <c:pt idx="973">
                  <c:v>-1000</c:v>
                </c:pt>
                <c:pt idx="974">
                  <c:v>-1000</c:v>
                </c:pt>
                <c:pt idx="975">
                  <c:v>-1000</c:v>
                </c:pt>
                <c:pt idx="976">
                  <c:v>-1000</c:v>
                </c:pt>
                <c:pt idx="977">
                  <c:v>-1000</c:v>
                </c:pt>
                <c:pt idx="978">
                  <c:v>-1000</c:v>
                </c:pt>
                <c:pt idx="979">
                  <c:v>-1000</c:v>
                </c:pt>
                <c:pt idx="980">
                  <c:v>-1000</c:v>
                </c:pt>
                <c:pt idx="981">
                  <c:v>-1000</c:v>
                </c:pt>
                <c:pt idx="982">
                  <c:v>-1000</c:v>
                </c:pt>
                <c:pt idx="983">
                  <c:v>-1000</c:v>
                </c:pt>
                <c:pt idx="984">
                  <c:v>-1000</c:v>
                </c:pt>
                <c:pt idx="985">
                  <c:v>-1000</c:v>
                </c:pt>
                <c:pt idx="986">
                  <c:v>-1000</c:v>
                </c:pt>
                <c:pt idx="987">
                  <c:v>-1000</c:v>
                </c:pt>
                <c:pt idx="988">
                  <c:v>-1000</c:v>
                </c:pt>
                <c:pt idx="989">
                  <c:v>-1000</c:v>
                </c:pt>
                <c:pt idx="990">
                  <c:v>-1000</c:v>
                </c:pt>
                <c:pt idx="991">
                  <c:v>-1000</c:v>
                </c:pt>
                <c:pt idx="992">
                  <c:v>-1000</c:v>
                </c:pt>
                <c:pt idx="993">
                  <c:v>-1000</c:v>
                </c:pt>
                <c:pt idx="994">
                  <c:v>-1000</c:v>
                </c:pt>
                <c:pt idx="995">
                  <c:v>-1000</c:v>
                </c:pt>
                <c:pt idx="996">
                  <c:v>-1000</c:v>
                </c:pt>
                <c:pt idx="997">
                  <c:v>-1000</c:v>
                </c:pt>
                <c:pt idx="998">
                  <c:v>-1000</c:v>
                </c:pt>
                <c:pt idx="999">
                  <c:v>-1000</c:v>
                </c:pt>
                <c:pt idx="1000">
                  <c:v>-1000</c:v>
                </c:pt>
                <c:pt idx="1001">
                  <c:v>-1000</c:v>
                </c:pt>
                <c:pt idx="1002">
                  <c:v>-1000</c:v>
                </c:pt>
                <c:pt idx="1003">
                  <c:v>-1000</c:v>
                </c:pt>
                <c:pt idx="1004">
                  <c:v>-1000</c:v>
                </c:pt>
                <c:pt idx="1005">
                  <c:v>-1000</c:v>
                </c:pt>
                <c:pt idx="1006">
                  <c:v>-1000</c:v>
                </c:pt>
                <c:pt idx="1007">
                  <c:v>-1000</c:v>
                </c:pt>
                <c:pt idx="1008">
                  <c:v>-1000</c:v>
                </c:pt>
                <c:pt idx="1009">
                  <c:v>-1000</c:v>
                </c:pt>
                <c:pt idx="1010">
                  <c:v>-1000</c:v>
                </c:pt>
                <c:pt idx="1011">
                  <c:v>-1000</c:v>
                </c:pt>
                <c:pt idx="1012">
                  <c:v>-1000</c:v>
                </c:pt>
                <c:pt idx="1013">
                  <c:v>-1000</c:v>
                </c:pt>
                <c:pt idx="1014">
                  <c:v>-1000</c:v>
                </c:pt>
                <c:pt idx="1015">
                  <c:v>-1000</c:v>
                </c:pt>
                <c:pt idx="1016">
                  <c:v>-1000</c:v>
                </c:pt>
                <c:pt idx="1017">
                  <c:v>-1000</c:v>
                </c:pt>
                <c:pt idx="1018">
                  <c:v>-1000</c:v>
                </c:pt>
                <c:pt idx="1019">
                  <c:v>-1000</c:v>
                </c:pt>
                <c:pt idx="1020">
                  <c:v>-1000</c:v>
                </c:pt>
                <c:pt idx="1021">
                  <c:v>-1000</c:v>
                </c:pt>
                <c:pt idx="1022">
                  <c:v>-1000</c:v>
                </c:pt>
                <c:pt idx="1023">
                  <c:v>-1000</c:v>
                </c:pt>
                <c:pt idx="1024">
                  <c:v>-1000</c:v>
                </c:pt>
                <c:pt idx="1025">
                  <c:v>-1000</c:v>
                </c:pt>
                <c:pt idx="1026">
                  <c:v>-1000</c:v>
                </c:pt>
                <c:pt idx="1027">
                  <c:v>-1000</c:v>
                </c:pt>
                <c:pt idx="1028">
                  <c:v>-1000</c:v>
                </c:pt>
                <c:pt idx="1029">
                  <c:v>-1000</c:v>
                </c:pt>
                <c:pt idx="1030">
                  <c:v>-1000</c:v>
                </c:pt>
                <c:pt idx="1031">
                  <c:v>-1000</c:v>
                </c:pt>
                <c:pt idx="1032">
                  <c:v>-1000</c:v>
                </c:pt>
                <c:pt idx="1033">
                  <c:v>-1000</c:v>
                </c:pt>
                <c:pt idx="1034">
                  <c:v>-1000</c:v>
                </c:pt>
                <c:pt idx="1035">
                  <c:v>-1000</c:v>
                </c:pt>
                <c:pt idx="1036">
                  <c:v>-1000</c:v>
                </c:pt>
                <c:pt idx="1037">
                  <c:v>-1000</c:v>
                </c:pt>
                <c:pt idx="1038">
                  <c:v>-1000</c:v>
                </c:pt>
                <c:pt idx="1039">
                  <c:v>-1000</c:v>
                </c:pt>
                <c:pt idx="1040">
                  <c:v>-1000</c:v>
                </c:pt>
                <c:pt idx="1041">
                  <c:v>-1000</c:v>
                </c:pt>
                <c:pt idx="1042">
                  <c:v>-1000</c:v>
                </c:pt>
                <c:pt idx="1043">
                  <c:v>-1000</c:v>
                </c:pt>
                <c:pt idx="1044">
                  <c:v>-1000</c:v>
                </c:pt>
                <c:pt idx="1045">
                  <c:v>-1000</c:v>
                </c:pt>
                <c:pt idx="1046">
                  <c:v>-1000</c:v>
                </c:pt>
                <c:pt idx="1047">
                  <c:v>-1000</c:v>
                </c:pt>
                <c:pt idx="1048">
                  <c:v>-1000</c:v>
                </c:pt>
                <c:pt idx="1049">
                  <c:v>-1000</c:v>
                </c:pt>
                <c:pt idx="1050">
                  <c:v>-1000</c:v>
                </c:pt>
                <c:pt idx="1051">
                  <c:v>-1000</c:v>
                </c:pt>
                <c:pt idx="1052">
                  <c:v>-1000</c:v>
                </c:pt>
                <c:pt idx="1053">
                  <c:v>-1000</c:v>
                </c:pt>
                <c:pt idx="1054">
                  <c:v>-1000</c:v>
                </c:pt>
                <c:pt idx="1055">
                  <c:v>-1000</c:v>
                </c:pt>
                <c:pt idx="1056">
                  <c:v>-1000</c:v>
                </c:pt>
                <c:pt idx="1057">
                  <c:v>-1000</c:v>
                </c:pt>
                <c:pt idx="1058">
                  <c:v>-1000</c:v>
                </c:pt>
                <c:pt idx="1059">
                  <c:v>-1000</c:v>
                </c:pt>
                <c:pt idx="1060">
                  <c:v>-1000</c:v>
                </c:pt>
                <c:pt idx="1061">
                  <c:v>-1000</c:v>
                </c:pt>
                <c:pt idx="1062">
                  <c:v>-1000</c:v>
                </c:pt>
                <c:pt idx="1063">
                  <c:v>-1000</c:v>
                </c:pt>
                <c:pt idx="1064">
                  <c:v>-1000</c:v>
                </c:pt>
                <c:pt idx="1065">
                  <c:v>-1000</c:v>
                </c:pt>
                <c:pt idx="1066">
                  <c:v>-1000</c:v>
                </c:pt>
                <c:pt idx="1067">
                  <c:v>-1000</c:v>
                </c:pt>
                <c:pt idx="1068">
                  <c:v>-1000</c:v>
                </c:pt>
                <c:pt idx="1069">
                  <c:v>-1000</c:v>
                </c:pt>
                <c:pt idx="1070">
                  <c:v>-1000</c:v>
                </c:pt>
                <c:pt idx="1071">
                  <c:v>-1000</c:v>
                </c:pt>
                <c:pt idx="1072">
                  <c:v>-1000</c:v>
                </c:pt>
                <c:pt idx="1073">
                  <c:v>-1000</c:v>
                </c:pt>
                <c:pt idx="1074">
                  <c:v>-1000</c:v>
                </c:pt>
                <c:pt idx="1075">
                  <c:v>-1000</c:v>
                </c:pt>
                <c:pt idx="1076">
                  <c:v>-1000</c:v>
                </c:pt>
                <c:pt idx="1077">
                  <c:v>-1000</c:v>
                </c:pt>
                <c:pt idx="1078">
                  <c:v>-1000</c:v>
                </c:pt>
                <c:pt idx="1079">
                  <c:v>-1000</c:v>
                </c:pt>
                <c:pt idx="1080">
                  <c:v>-1000</c:v>
                </c:pt>
                <c:pt idx="1081">
                  <c:v>-1000</c:v>
                </c:pt>
                <c:pt idx="1082">
                  <c:v>-1000</c:v>
                </c:pt>
                <c:pt idx="1083">
                  <c:v>-1000</c:v>
                </c:pt>
                <c:pt idx="1084">
                  <c:v>-1000</c:v>
                </c:pt>
                <c:pt idx="1085">
                  <c:v>-1000</c:v>
                </c:pt>
                <c:pt idx="1086">
                  <c:v>-1000</c:v>
                </c:pt>
                <c:pt idx="1087">
                  <c:v>-1000</c:v>
                </c:pt>
                <c:pt idx="1088">
                  <c:v>-1000</c:v>
                </c:pt>
                <c:pt idx="1089">
                  <c:v>-1000</c:v>
                </c:pt>
                <c:pt idx="1090">
                  <c:v>-1000</c:v>
                </c:pt>
                <c:pt idx="1091">
                  <c:v>-1000</c:v>
                </c:pt>
                <c:pt idx="1092">
                  <c:v>-1000</c:v>
                </c:pt>
                <c:pt idx="1093">
                  <c:v>-1000</c:v>
                </c:pt>
                <c:pt idx="1094">
                  <c:v>-1000</c:v>
                </c:pt>
                <c:pt idx="1095">
                  <c:v>-1000</c:v>
                </c:pt>
                <c:pt idx="1096">
                  <c:v>-1000</c:v>
                </c:pt>
                <c:pt idx="1097">
                  <c:v>-1000</c:v>
                </c:pt>
                <c:pt idx="1098">
                  <c:v>-1000</c:v>
                </c:pt>
                <c:pt idx="1099">
                  <c:v>-1000</c:v>
                </c:pt>
                <c:pt idx="1100">
                  <c:v>-1000</c:v>
                </c:pt>
                <c:pt idx="1101">
                  <c:v>-1000</c:v>
                </c:pt>
                <c:pt idx="1102">
                  <c:v>-1000</c:v>
                </c:pt>
                <c:pt idx="1103">
                  <c:v>-1000</c:v>
                </c:pt>
                <c:pt idx="1104">
                  <c:v>-1000</c:v>
                </c:pt>
                <c:pt idx="1105">
                  <c:v>-1000</c:v>
                </c:pt>
                <c:pt idx="1106">
                  <c:v>-1000</c:v>
                </c:pt>
                <c:pt idx="1107">
                  <c:v>-1000</c:v>
                </c:pt>
                <c:pt idx="1108">
                  <c:v>-1000</c:v>
                </c:pt>
                <c:pt idx="1109">
                  <c:v>-1000</c:v>
                </c:pt>
                <c:pt idx="1110">
                  <c:v>-1000</c:v>
                </c:pt>
                <c:pt idx="1111">
                  <c:v>-1000</c:v>
                </c:pt>
                <c:pt idx="1112">
                  <c:v>-1000</c:v>
                </c:pt>
                <c:pt idx="1113">
                  <c:v>-1000</c:v>
                </c:pt>
                <c:pt idx="1114">
                  <c:v>-1000</c:v>
                </c:pt>
                <c:pt idx="1115">
                  <c:v>-1000</c:v>
                </c:pt>
                <c:pt idx="1116">
                  <c:v>-1000</c:v>
                </c:pt>
                <c:pt idx="1117">
                  <c:v>-1000</c:v>
                </c:pt>
                <c:pt idx="1118">
                  <c:v>-1000</c:v>
                </c:pt>
                <c:pt idx="1119">
                  <c:v>-1000</c:v>
                </c:pt>
                <c:pt idx="1120">
                  <c:v>-1000</c:v>
                </c:pt>
                <c:pt idx="1121">
                  <c:v>-1000</c:v>
                </c:pt>
                <c:pt idx="1122">
                  <c:v>-1000</c:v>
                </c:pt>
                <c:pt idx="1123">
                  <c:v>-1000</c:v>
                </c:pt>
                <c:pt idx="1124">
                  <c:v>-1000</c:v>
                </c:pt>
                <c:pt idx="1125">
                  <c:v>-1000</c:v>
                </c:pt>
                <c:pt idx="1126">
                  <c:v>-1000</c:v>
                </c:pt>
                <c:pt idx="1127">
                  <c:v>-1000</c:v>
                </c:pt>
                <c:pt idx="1128">
                  <c:v>-1000</c:v>
                </c:pt>
                <c:pt idx="1129">
                  <c:v>-1000</c:v>
                </c:pt>
                <c:pt idx="1130">
                  <c:v>-1000</c:v>
                </c:pt>
                <c:pt idx="1131">
                  <c:v>-1000</c:v>
                </c:pt>
                <c:pt idx="1132">
                  <c:v>-1000</c:v>
                </c:pt>
                <c:pt idx="1133">
                  <c:v>-1000</c:v>
                </c:pt>
                <c:pt idx="1134">
                  <c:v>-1000</c:v>
                </c:pt>
                <c:pt idx="1135">
                  <c:v>-1000</c:v>
                </c:pt>
                <c:pt idx="1136">
                  <c:v>-1000</c:v>
                </c:pt>
                <c:pt idx="1137">
                  <c:v>-1000</c:v>
                </c:pt>
                <c:pt idx="1138">
                  <c:v>-1000</c:v>
                </c:pt>
                <c:pt idx="1139">
                  <c:v>-1000</c:v>
                </c:pt>
                <c:pt idx="1140">
                  <c:v>-1000</c:v>
                </c:pt>
                <c:pt idx="1141">
                  <c:v>-1000</c:v>
                </c:pt>
                <c:pt idx="1142">
                  <c:v>-1000</c:v>
                </c:pt>
                <c:pt idx="1143">
                  <c:v>-1000</c:v>
                </c:pt>
                <c:pt idx="1144">
                  <c:v>-1000</c:v>
                </c:pt>
                <c:pt idx="1145">
                  <c:v>-1000</c:v>
                </c:pt>
                <c:pt idx="1146">
                  <c:v>-1000</c:v>
                </c:pt>
                <c:pt idx="1147">
                  <c:v>-1000</c:v>
                </c:pt>
                <c:pt idx="1148">
                  <c:v>-1000</c:v>
                </c:pt>
                <c:pt idx="1149">
                  <c:v>-1000</c:v>
                </c:pt>
                <c:pt idx="1150">
                  <c:v>-1000</c:v>
                </c:pt>
                <c:pt idx="1151">
                  <c:v>-1000</c:v>
                </c:pt>
                <c:pt idx="1152">
                  <c:v>-1000</c:v>
                </c:pt>
                <c:pt idx="1153">
                  <c:v>-1000</c:v>
                </c:pt>
                <c:pt idx="1154">
                  <c:v>-1000</c:v>
                </c:pt>
                <c:pt idx="1155">
                  <c:v>-1000</c:v>
                </c:pt>
                <c:pt idx="1156">
                  <c:v>-1000</c:v>
                </c:pt>
                <c:pt idx="1157">
                  <c:v>-1000</c:v>
                </c:pt>
                <c:pt idx="1158">
                  <c:v>-1000</c:v>
                </c:pt>
                <c:pt idx="1159">
                  <c:v>-1000</c:v>
                </c:pt>
                <c:pt idx="1160">
                  <c:v>-1000</c:v>
                </c:pt>
                <c:pt idx="1161">
                  <c:v>-1000</c:v>
                </c:pt>
                <c:pt idx="1162">
                  <c:v>-1000</c:v>
                </c:pt>
                <c:pt idx="1163">
                  <c:v>-1000</c:v>
                </c:pt>
                <c:pt idx="1164">
                  <c:v>-1000</c:v>
                </c:pt>
                <c:pt idx="1165">
                  <c:v>-1000</c:v>
                </c:pt>
                <c:pt idx="1166">
                  <c:v>-1000</c:v>
                </c:pt>
                <c:pt idx="1167">
                  <c:v>-1000</c:v>
                </c:pt>
                <c:pt idx="1168">
                  <c:v>-1000</c:v>
                </c:pt>
                <c:pt idx="1169">
                  <c:v>-1000</c:v>
                </c:pt>
                <c:pt idx="1170">
                  <c:v>-1000</c:v>
                </c:pt>
                <c:pt idx="1171">
                  <c:v>-1000</c:v>
                </c:pt>
                <c:pt idx="1172">
                  <c:v>-1000</c:v>
                </c:pt>
                <c:pt idx="1173">
                  <c:v>-1000</c:v>
                </c:pt>
                <c:pt idx="1174">
                  <c:v>-1000</c:v>
                </c:pt>
                <c:pt idx="1175">
                  <c:v>-1000</c:v>
                </c:pt>
                <c:pt idx="1176">
                  <c:v>-1000</c:v>
                </c:pt>
                <c:pt idx="1177">
                  <c:v>-1000</c:v>
                </c:pt>
                <c:pt idx="1178">
                  <c:v>-1000</c:v>
                </c:pt>
                <c:pt idx="1179">
                  <c:v>-1000</c:v>
                </c:pt>
                <c:pt idx="1180">
                  <c:v>-1000</c:v>
                </c:pt>
                <c:pt idx="1181">
                  <c:v>-1000</c:v>
                </c:pt>
                <c:pt idx="1182">
                  <c:v>-1000</c:v>
                </c:pt>
                <c:pt idx="1183">
                  <c:v>-1000</c:v>
                </c:pt>
                <c:pt idx="1184">
                  <c:v>-1000</c:v>
                </c:pt>
                <c:pt idx="1185">
                  <c:v>-1000</c:v>
                </c:pt>
                <c:pt idx="1186">
                  <c:v>-1000</c:v>
                </c:pt>
                <c:pt idx="1187">
                  <c:v>-1000</c:v>
                </c:pt>
                <c:pt idx="1188">
                  <c:v>-1000</c:v>
                </c:pt>
                <c:pt idx="1189">
                  <c:v>-1000</c:v>
                </c:pt>
                <c:pt idx="1190">
                  <c:v>-1000</c:v>
                </c:pt>
                <c:pt idx="1191">
                  <c:v>-1000</c:v>
                </c:pt>
                <c:pt idx="1192">
                  <c:v>-1000</c:v>
                </c:pt>
                <c:pt idx="1193">
                  <c:v>-1000</c:v>
                </c:pt>
                <c:pt idx="1194">
                  <c:v>-1000</c:v>
                </c:pt>
                <c:pt idx="1195">
                  <c:v>-1000</c:v>
                </c:pt>
                <c:pt idx="1196">
                  <c:v>-1000</c:v>
                </c:pt>
                <c:pt idx="1197">
                  <c:v>-1000</c:v>
                </c:pt>
                <c:pt idx="1198">
                  <c:v>-1000</c:v>
                </c:pt>
                <c:pt idx="1199">
                  <c:v>-1000</c:v>
                </c:pt>
                <c:pt idx="1200">
                  <c:v>-1000</c:v>
                </c:pt>
                <c:pt idx="1201">
                  <c:v>-1000</c:v>
                </c:pt>
                <c:pt idx="1202">
                  <c:v>-1000</c:v>
                </c:pt>
                <c:pt idx="1203">
                  <c:v>-1000</c:v>
                </c:pt>
                <c:pt idx="1204">
                  <c:v>-1000</c:v>
                </c:pt>
                <c:pt idx="1205">
                  <c:v>-1000</c:v>
                </c:pt>
                <c:pt idx="1206">
                  <c:v>-1000</c:v>
                </c:pt>
                <c:pt idx="1207">
                  <c:v>-1000</c:v>
                </c:pt>
                <c:pt idx="1208">
                  <c:v>-1000</c:v>
                </c:pt>
                <c:pt idx="1209">
                  <c:v>-1000</c:v>
                </c:pt>
                <c:pt idx="1210">
                  <c:v>-1000</c:v>
                </c:pt>
                <c:pt idx="1211">
                  <c:v>-1000</c:v>
                </c:pt>
                <c:pt idx="1212">
                  <c:v>-1000</c:v>
                </c:pt>
                <c:pt idx="1213">
                  <c:v>-1000</c:v>
                </c:pt>
                <c:pt idx="1214">
                  <c:v>-1000</c:v>
                </c:pt>
                <c:pt idx="1215">
                  <c:v>-1000</c:v>
                </c:pt>
                <c:pt idx="1216">
                  <c:v>-1000</c:v>
                </c:pt>
                <c:pt idx="1217">
                  <c:v>-1000</c:v>
                </c:pt>
                <c:pt idx="1218">
                  <c:v>-1000</c:v>
                </c:pt>
                <c:pt idx="1219">
                  <c:v>-1000</c:v>
                </c:pt>
                <c:pt idx="1220">
                  <c:v>-1000</c:v>
                </c:pt>
                <c:pt idx="1221">
                  <c:v>-1000</c:v>
                </c:pt>
                <c:pt idx="1222">
                  <c:v>-1000</c:v>
                </c:pt>
                <c:pt idx="1223">
                  <c:v>-1000</c:v>
                </c:pt>
                <c:pt idx="1224">
                  <c:v>-1000</c:v>
                </c:pt>
                <c:pt idx="1225">
                  <c:v>-1000</c:v>
                </c:pt>
                <c:pt idx="1226">
                  <c:v>-1000</c:v>
                </c:pt>
                <c:pt idx="1227">
                  <c:v>-1000</c:v>
                </c:pt>
                <c:pt idx="1228">
                  <c:v>-1000</c:v>
                </c:pt>
                <c:pt idx="1229">
                  <c:v>-1000</c:v>
                </c:pt>
                <c:pt idx="1230">
                  <c:v>-1000</c:v>
                </c:pt>
                <c:pt idx="1231">
                  <c:v>-1000</c:v>
                </c:pt>
                <c:pt idx="1232">
                  <c:v>-1000</c:v>
                </c:pt>
                <c:pt idx="1233">
                  <c:v>-1000</c:v>
                </c:pt>
                <c:pt idx="1234">
                  <c:v>-1000</c:v>
                </c:pt>
                <c:pt idx="1235">
                  <c:v>-1000</c:v>
                </c:pt>
                <c:pt idx="1236">
                  <c:v>-1000</c:v>
                </c:pt>
                <c:pt idx="1237">
                  <c:v>-1000</c:v>
                </c:pt>
                <c:pt idx="1238">
                  <c:v>-1000</c:v>
                </c:pt>
                <c:pt idx="1239">
                  <c:v>-1000</c:v>
                </c:pt>
                <c:pt idx="1240">
                  <c:v>-1000</c:v>
                </c:pt>
                <c:pt idx="1241">
                  <c:v>-1000</c:v>
                </c:pt>
                <c:pt idx="1242">
                  <c:v>-1000</c:v>
                </c:pt>
                <c:pt idx="1243">
                  <c:v>-1000</c:v>
                </c:pt>
                <c:pt idx="1244">
                  <c:v>-1000</c:v>
                </c:pt>
                <c:pt idx="1245">
                  <c:v>-1000</c:v>
                </c:pt>
                <c:pt idx="1246">
                  <c:v>-1000</c:v>
                </c:pt>
                <c:pt idx="1247">
                  <c:v>-1000</c:v>
                </c:pt>
                <c:pt idx="1248">
                  <c:v>-1000</c:v>
                </c:pt>
                <c:pt idx="1249">
                  <c:v>-1000</c:v>
                </c:pt>
                <c:pt idx="1250">
                  <c:v>-1000</c:v>
                </c:pt>
                <c:pt idx="1251">
                  <c:v>-1000</c:v>
                </c:pt>
                <c:pt idx="1252">
                  <c:v>-1000</c:v>
                </c:pt>
                <c:pt idx="1253">
                  <c:v>-1000</c:v>
                </c:pt>
                <c:pt idx="1254">
                  <c:v>-1000</c:v>
                </c:pt>
                <c:pt idx="1255">
                  <c:v>-1000</c:v>
                </c:pt>
                <c:pt idx="1256">
                  <c:v>-1000</c:v>
                </c:pt>
                <c:pt idx="1257">
                  <c:v>-1000</c:v>
                </c:pt>
                <c:pt idx="1258">
                  <c:v>-1000</c:v>
                </c:pt>
                <c:pt idx="1259">
                  <c:v>-1000</c:v>
                </c:pt>
                <c:pt idx="1260">
                  <c:v>-1000</c:v>
                </c:pt>
                <c:pt idx="1261">
                  <c:v>-1000</c:v>
                </c:pt>
                <c:pt idx="1262">
                  <c:v>-1000</c:v>
                </c:pt>
                <c:pt idx="1263">
                  <c:v>-1000</c:v>
                </c:pt>
                <c:pt idx="1264">
                  <c:v>-1000</c:v>
                </c:pt>
                <c:pt idx="1265">
                  <c:v>-1000</c:v>
                </c:pt>
                <c:pt idx="1266">
                  <c:v>-1000</c:v>
                </c:pt>
                <c:pt idx="1267">
                  <c:v>-1000</c:v>
                </c:pt>
                <c:pt idx="1268">
                  <c:v>-1000</c:v>
                </c:pt>
                <c:pt idx="1269">
                  <c:v>-1000</c:v>
                </c:pt>
                <c:pt idx="1270">
                  <c:v>-1000</c:v>
                </c:pt>
                <c:pt idx="1271">
                  <c:v>-1000</c:v>
                </c:pt>
                <c:pt idx="1272">
                  <c:v>-1000</c:v>
                </c:pt>
                <c:pt idx="1273">
                  <c:v>-1000</c:v>
                </c:pt>
                <c:pt idx="1274">
                  <c:v>-1000</c:v>
                </c:pt>
                <c:pt idx="1275">
                  <c:v>-1000</c:v>
                </c:pt>
                <c:pt idx="1276">
                  <c:v>-1000</c:v>
                </c:pt>
                <c:pt idx="1277">
                  <c:v>-1000</c:v>
                </c:pt>
                <c:pt idx="1278">
                  <c:v>-1000</c:v>
                </c:pt>
                <c:pt idx="1279">
                  <c:v>-1000</c:v>
                </c:pt>
                <c:pt idx="1280">
                  <c:v>-1000</c:v>
                </c:pt>
                <c:pt idx="1281">
                  <c:v>-1000</c:v>
                </c:pt>
                <c:pt idx="1282">
                  <c:v>-1000</c:v>
                </c:pt>
                <c:pt idx="1283">
                  <c:v>-1000</c:v>
                </c:pt>
                <c:pt idx="1284">
                  <c:v>-1000</c:v>
                </c:pt>
                <c:pt idx="1285">
                  <c:v>-1000</c:v>
                </c:pt>
                <c:pt idx="1286">
                  <c:v>-1000</c:v>
                </c:pt>
                <c:pt idx="1287">
                  <c:v>-1000</c:v>
                </c:pt>
                <c:pt idx="1288">
                  <c:v>-1000</c:v>
                </c:pt>
                <c:pt idx="1289">
                  <c:v>-1000</c:v>
                </c:pt>
                <c:pt idx="1290">
                  <c:v>-1000</c:v>
                </c:pt>
                <c:pt idx="1291">
                  <c:v>-1000</c:v>
                </c:pt>
                <c:pt idx="1292">
                  <c:v>-1000</c:v>
                </c:pt>
                <c:pt idx="1293">
                  <c:v>-1000</c:v>
                </c:pt>
                <c:pt idx="1294">
                  <c:v>-1000</c:v>
                </c:pt>
                <c:pt idx="1295">
                  <c:v>-1000</c:v>
                </c:pt>
                <c:pt idx="1296">
                  <c:v>-1000</c:v>
                </c:pt>
                <c:pt idx="1297">
                  <c:v>-1000</c:v>
                </c:pt>
                <c:pt idx="1298">
                  <c:v>-1000</c:v>
                </c:pt>
                <c:pt idx="1299">
                  <c:v>-1000</c:v>
                </c:pt>
                <c:pt idx="1300">
                  <c:v>-1000</c:v>
                </c:pt>
                <c:pt idx="1301">
                  <c:v>-1000</c:v>
                </c:pt>
                <c:pt idx="1302">
                  <c:v>-1000</c:v>
                </c:pt>
                <c:pt idx="1303">
                  <c:v>-1000</c:v>
                </c:pt>
                <c:pt idx="1304">
                  <c:v>-1000</c:v>
                </c:pt>
                <c:pt idx="1305">
                  <c:v>-1000</c:v>
                </c:pt>
                <c:pt idx="1306">
                  <c:v>-1000</c:v>
                </c:pt>
                <c:pt idx="1307">
                  <c:v>-1000</c:v>
                </c:pt>
                <c:pt idx="1308">
                  <c:v>-1000</c:v>
                </c:pt>
                <c:pt idx="1309">
                  <c:v>-1000</c:v>
                </c:pt>
                <c:pt idx="1310">
                  <c:v>-1000</c:v>
                </c:pt>
                <c:pt idx="1311">
                  <c:v>-1000</c:v>
                </c:pt>
                <c:pt idx="1312">
                  <c:v>-1000</c:v>
                </c:pt>
                <c:pt idx="1313">
                  <c:v>-1000</c:v>
                </c:pt>
                <c:pt idx="1314">
                  <c:v>-1000</c:v>
                </c:pt>
                <c:pt idx="1315">
                  <c:v>-1000</c:v>
                </c:pt>
                <c:pt idx="1316">
                  <c:v>-1000</c:v>
                </c:pt>
                <c:pt idx="1317">
                  <c:v>-1000</c:v>
                </c:pt>
                <c:pt idx="1318">
                  <c:v>-1000</c:v>
                </c:pt>
                <c:pt idx="1319">
                  <c:v>-1000</c:v>
                </c:pt>
                <c:pt idx="1320">
                  <c:v>-1000</c:v>
                </c:pt>
                <c:pt idx="1321">
                  <c:v>-1000</c:v>
                </c:pt>
                <c:pt idx="1322">
                  <c:v>-1000</c:v>
                </c:pt>
                <c:pt idx="1323">
                  <c:v>-1000</c:v>
                </c:pt>
                <c:pt idx="1324">
                  <c:v>-1000</c:v>
                </c:pt>
                <c:pt idx="1325">
                  <c:v>-1000</c:v>
                </c:pt>
                <c:pt idx="1326">
                  <c:v>-1000</c:v>
                </c:pt>
                <c:pt idx="1327">
                  <c:v>-1000</c:v>
                </c:pt>
                <c:pt idx="1328">
                  <c:v>-1000</c:v>
                </c:pt>
                <c:pt idx="1329">
                  <c:v>-1000</c:v>
                </c:pt>
                <c:pt idx="1330">
                  <c:v>-1000</c:v>
                </c:pt>
                <c:pt idx="1331">
                  <c:v>-1000</c:v>
                </c:pt>
                <c:pt idx="1332">
                  <c:v>-1000</c:v>
                </c:pt>
                <c:pt idx="1333">
                  <c:v>-1000</c:v>
                </c:pt>
                <c:pt idx="1334">
                  <c:v>-1000</c:v>
                </c:pt>
                <c:pt idx="1335">
                  <c:v>-1000</c:v>
                </c:pt>
                <c:pt idx="1336">
                  <c:v>-1000</c:v>
                </c:pt>
                <c:pt idx="1337">
                  <c:v>-1000</c:v>
                </c:pt>
                <c:pt idx="1338">
                  <c:v>-1000</c:v>
                </c:pt>
                <c:pt idx="1339">
                  <c:v>-1000</c:v>
                </c:pt>
                <c:pt idx="1340">
                  <c:v>-1000</c:v>
                </c:pt>
                <c:pt idx="1341">
                  <c:v>-1000</c:v>
                </c:pt>
                <c:pt idx="1342">
                  <c:v>-1000</c:v>
                </c:pt>
                <c:pt idx="1343">
                  <c:v>-1000</c:v>
                </c:pt>
                <c:pt idx="1344">
                  <c:v>-1000</c:v>
                </c:pt>
                <c:pt idx="1345">
                  <c:v>-1000</c:v>
                </c:pt>
                <c:pt idx="1346">
                  <c:v>-1000</c:v>
                </c:pt>
                <c:pt idx="1347">
                  <c:v>-1000</c:v>
                </c:pt>
                <c:pt idx="1348">
                  <c:v>-1000</c:v>
                </c:pt>
                <c:pt idx="1349">
                  <c:v>-1000</c:v>
                </c:pt>
                <c:pt idx="1350">
                  <c:v>-1000</c:v>
                </c:pt>
                <c:pt idx="1351">
                  <c:v>-1000</c:v>
                </c:pt>
                <c:pt idx="1352">
                  <c:v>-1000</c:v>
                </c:pt>
                <c:pt idx="1353">
                  <c:v>-1000</c:v>
                </c:pt>
                <c:pt idx="1354">
                  <c:v>-1000</c:v>
                </c:pt>
                <c:pt idx="1355">
                  <c:v>-1000</c:v>
                </c:pt>
                <c:pt idx="1356">
                  <c:v>-1000</c:v>
                </c:pt>
                <c:pt idx="1357">
                  <c:v>-1000</c:v>
                </c:pt>
                <c:pt idx="1358">
                  <c:v>-1000</c:v>
                </c:pt>
                <c:pt idx="1359">
                  <c:v>-1000</c:v>
                </c:pt>
                <c:pt idx="1360">
                  <c:v>-1000</c:v>
                </c:pt>
                <c:pt idx="1361">
                  <c:v>-1000</c:v>
                </c:pt>
                <c:pt idx="1362">
                  <c:v>-1000</c:v>
                </c:pt>
                <c:pt idx="1363">
                  <c:v>-1000</c:v>
                </c:pt>
                <c:pt idx="1364">
                  <c:v>-1000</c:v>
                </c:pt>
                <c:pt idx="1365">
                  <c:v>-1000</c:v>
                </c:pt>
                <c:pt idx="1366">
                  <c:v>-1000</c:v>
                </c:pt>
                <c:pt idx="1367">
                  <c:v>-1000</c:v>
                </c:pt>
                <c:pt idx="1368">
                  <c:v>-1000</c:v>
                </c:pt>
                <c:pt idx="1369">
                  <c:v>-1000</c:v>
                </c:pt>
                <c:pt idx="1370">
                  <c:v>-1000</c:v>
                </c:pt>
                <c:pt idx="1371">
                  <c:v>-1000</c:v>
                </c:pt>
                <c:pt idx="1372">
                  <c:v>-1000</c:v>
                </c:pt>
                <c:pt idx="1373">
                  <c:v>-1000</c:v>
                </c:pt>
                <c:pt idx="1374">
                  <c:v>-1000</c:v>
                </c:pt>
                <c:pt idx="1375">
                  <c:v>-1000</c:v>
                </c:pt>
                <c:pt idx="1376">
                  <c:v>-1000</c:v>
                </c:pt>
                <c:pt idx="1377">
                  <c:v>-1000</c:v>
                </c:pt>
                <c:pt idx="1378">
                  <c:v>-1000</c:v>
                </c:pt>
                <c:pt idx="1379">
                  <c:v>-1000</c:v>
                </c:pt>
                <c:pt idx="1380">
                  <c:v>-1000</c:v>
                </c:pt>
                <c:pt idx="1381">
                  <c:v>-1000</c:v>
                </c:pt>
                <c:pt idx="1382">
                  <c:v>-1000</c:v>
                </c:pt>
                <c:pt idx="1383">
                  <c:v>-1000</c:v>
                </c:pt>
                <c:pt idx="1384">
                  <c:v>-1000</c:v>
                </c:pt>
                <c:pt idx="1385">
                  <c:v>-1000</c:v>
                </c:pt>
                <c:pt idx="1386">
                  <c:v>-1000</c:v>
                </c:pt>
                <c:pt idx="1387">
                  <c:v>-1000</c:v>
                </c:pt>
                <c:pt idx="1388">
                  <c:v>-1000</c:v>
                </c:pt>
                <c:pt idx="1389">
                  <c:v>-1000</c:v>
                </c:pt>
                <c:pt idx="1390">
                  <c:v>-1000</c:v>
                </c:pt>
                <c:pt idx="1391">
                  <c:v>-1000</c:v>
                </c:pt>
                <c:pt idx="1392">
                  <c:v>-1000</c:v>
                </c:pt>
                <c:pt idx="1393">
                  <c:v>-1000</c:v>
                </c:pt>
                <c:pt idx="1394">
                  <c:v>-1000</c:v>
                </c:pt>
                <c:pt idx="1395">
                  <c:v>-1000</c:v>
                </c:pt>
                <c:pt idx="1396">
                  <c:v>-1000</c:v>
                </c:pt>
                <c:pt idx="1397">
                  <c:v>-1000</c:v>
                </c:pt>
                <c:pt idx="1398">
                  <c:v>-1000</c:v>
                </c:pt>
                <c:pt idx="1399">
                  <c:v>-1000</c:v>
                </c:pt>
                <c:pt idx="1400">
                  <c:v>-1000</c:v>
                </c:pt>
                <c:pt idx="1401">
                  <c:v>-1000</c:v>
                </c:pt>
                <c:pt idx="1402">
                  <c:v>-1000</c:v>
                </c:pt>
                <c:pt idx="1403">
                  <c:v>-1000</c:v>
                </c:pt>
                <c:pt idx="1404">
                  <c:v>-1000</c:v>
                </c:pt>
                <c:pt idx="1405">
                  <c:v>-1000</c:v>
                </c:pt>
                <c:pt idx="1406">
                  <c:v>-1000</c:v>
                </c:pt>
                <c:pt idx="1407">
                  <c:v>-1000</c:v>
                </c:pt>
                <c:pt idx="1408">
                  <c:v>-1000</c:v>
                </c:pt>
                <c:pt idx="1409">
                  <c:v>-1000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-1000</c:v>
                </c:pt>
                <c:pt idx="1414">
                  <c:v>-1000</c:v>
                </c:pt>
                <c:pt idx="1415">
                  <c:v>-1000</c:v>
                </c:pt>
                <c:pt idx="1416">
                  <c:v>-1000</c:v>
                </c:pt>
                <c:pt idx="1417">
                  <c:v>-1000</c:v>
                </c:pt>
                <c:pt idx="1418">
                  <c:v>-1000</c:v>
                </c:pt>
                <c:pt idx="1419">
                  <c:v>-1000</c:v>
                </c:pt>
                <c:pt idx="1420">
                  <c:v>-1000</c:v>
                </c:pt>
                <c:pt idx="1421">
                  <c:v>-1000</c:v>
                </c:pt>
                <c:pt idx="1422">
                  <c:v>-1000</c:v>
                </c:pt>
                <c:pt idx="1423">
                  <c:v>-1000</c:v>
                </c:pt>
                <c:pt idx="1424">
                  <c:v>-1000</c:v>
                </c:pt>
                <c:pt idx="1425">
                  <c:v>-1000</c:v>
                </c:pt>
                <c:pt idx="1426">
                  <c:v>-1000</c:v>
                </c:pt>
                <c:pt idx="1427">
                  <c:v>-1000</c:v>
                </c:pt>
                <c:pt idx="1428">
                  <c:v>-1000</c:v>
                </c:pt>
                <c:pt idx="1429">
                  <c:v>-1000</c:v>
                </c:pt>
                <c:pt idx="1430">
                  <c:v>-1000</c:v>
                </c:pt>
                <c:pt idx="1431">
                  <c:v>-1000</c:v>
                </c:pt>
                <c:pt idx="1432">
                  <c:v>-1000</c:v>
                </c:pt>
                <c:pt idx="1433">
                  <c:v>-1000</c:v>
                </c:pt>
                <c:pt idx="1434">
                  <c:v>-1000</c:v>
                </c:pt>
                <c:pt idx="1435">
                  <c:v>-1000</c:v>
                </c:pt>
                <c:pt idx="1436">
                  <c:v>-1000</c:v>
                </c:pt>
                <c:pt idx="1437">
                  <c:v>-1000</c:v>
                </c:pt>
                <c:pt idx="1438">
                  <c:v>-1000</c:v>
                </c:pt>
                <c:pt idx="1439">
                  <c:v>-1000</c:v>
                </c:pt>
                <c:pt idx="1440">
                  <c:v>-1000</c:v>
                </c:pt>
                <c:pt idx="1441">
                  <c:v>-1000</c:v>
                </c:pt>
                <c:pt idx="1442">
                  <c:v>-1000</c:v>
                </c:pt>
                <c:pt idx="1443">
                  <c:v>-1000</c:v>
                </c:pt>
                <c:pt idx="1444">
                  <c:v>-1000</c:v>
                </c:pt>
                <c:pt idx="1445">
                  <c:v>-1000</c:v>
                </c:pt>
                <c:pt idx="1446">
                  <c:v>-1000</c:v>
                </c:pt>
                <c:pt idx="1447">
                  <c:v>-1000</c:v>
                </c:pt>
                <c:pt idx="1448">
                  <c:v>-1000</c:v>
                </c:pt>
                <c:pt idx="1449">
                  <c:v>-1000</c:v>
                </c:pt>
                <c:pt idx="1450">
                  <c:v>-1000</c:v>
                </c:pt>
                <c:pt idx="1451">
                  <c:v>-1000</c:v>
                </c:pt>
                <c:pt idx="1452">
                  <c:v>-1000</c:v>
                </c:pt>
                <c:pt idx="1453">
                  <c:v>-1000</c:v>
                </c:pt>
                <c:pt idx="1454">
                  <c:v>-1000</c:v>
                </c:pt>
                <c:pt idx="1455">
                  <c:v>-1000</c:v>
                </c:pt>
                <c:pt idx="1456">
                  <c:v>-1000</c:v>
                </c:pt>
                <c:pt idx="1457">
                  <c:v>-1000</c:v>
                </c:pt>
                <c:pt idx="1458">
                  <c:v>-1000</c:v>
                </c:pt>
                <c:pt idx="1459">
                  <c:v>-1000</c:v>
                </c:pt>
                <c:pt idx="1460">
                  <c:v>-1000</c:v>
                </c:pt>
                <c:pt idx="1461">
                  <c:v>-1000</c:v>
                </c:pt>
                <c:pt idx="1462">
                  <c:v>-1000</c:v>
                </c:pt>
                <c:pt idx="1463">
                  <c:v>-1000</c:v>
                </c:pt>
                <c:pt idx="1464">
                  <c:v>-1000</c:v>
                </c:pt>
                <c:pt idx="1465">
                  <c:v>-1000</c:v>
                </c:pt>
                <c:pt idx="1466">
                  <c:v>-1000</c:v>
                </c:pt>
                <c:pt idx="1467">
                  <c:v>-1000</c:v>
                </c:pt>
                <c:pt idx="1468">
                  <c:v>-1000</c:v>
                </c:pt>
                <c:pt idx="1469">
                  <c:v>-1000</c:v>
                </c:pt>
                <c:pt idx="1470">
                  <c:v>-1000</c:v>
                </c:pt>
                <c:pt idx="1471">
                  <c:v>-1000</c:v>
                </c:pt>
                <c:pt idx="1472">
                  <c:v>-1000</c:v>
                </c:pt>
                <c:pt idx="1473">
                  <c:v>-1000</c:v>
                </c:pt>
                <c:pt idx="1474">
                  <c:v>-1000</c:v>
                </c:pt>
                <c:pt idx="1475">
                  <c:v>-1000</c:v>
                </c:pt>
                <c:pt idx="1476">
                  <c:v>-1000</c:v>
                </c:pt>
                <c:pt idx="1477">
                  <c:v>-1000</c:v>
                </c:pt>
                <c:pt idx="1478">
                  <c:v>-1000</c:v>
                </c:pt>
                <c:pt idx="1479">
                  <c:v>-1000</c:v>
                </c:pt>
                <c:pt idx="1480">
                  <c:v>-1000</c:v>
                </c:pt>
                <c:pt idx="1481">
                  <c:v>-1000</c:v>
                </c:pt>
                <c:pt idx="1482">
                  <c:v>-1000</c:v>
                </c:pt>
                <c:pt idx="1483">
                  <c:v>-1000</c:v>
                </c:pt>
                <c:pt idx="1484">
                  <c:v>-1000</c:v>
                </c:pt>
                <c:pt idx="1485">
                  <c:v>-1000</c:v>
                </c:pt>
                <c:pt idx="1486">
                  <c:v>-1000</c:v>
                </c:pt>
                <c:pt idx="1487">
                  <c:v>-1000</c:v>
                </c:pt>
                <c:pt idx="1488">
                  <c:v>-1000</c:v>
                </c:pt>
                <c:pt idx="1489">
                  <c:v>-1000</c:v>
                </c:pt>
                <c:pt idx="1490">
                  <c:v>-1000</c:v>
                </c:pt>
                <c:pt idx="1491">
                  <c:v>-1000</c:v>
                </c:pt>
                <c:pt idx="1492">
                  <c:v>-1000</c:v>
                </c:pt>
                <c:pt idx="1493">
                  <c:v>-1000</c:v>
                </c:pt>
                <c:pt idx="1494">
                  <c:v>-1000</c:v>
                </c:pt>
                <c:pt idx="1495">
                  <c:v>-1000</c:v>
                </c:pt>
                <c:pt idx="1496">
                  <c:v>-1000</c:v>
                </c:pt>
                <c:pt idx="1497">
                  <c:v>-1000</c:v>
                </c:pt>
                <c:pt idx="1498">
                  <c:v>-1000</c:v>
                </c:pt>
                <c:pt idx="1499">
                  <c:v>-1000</c:v>
                </c:pt>
                <c:pt idx="1500">
                  <c:v>-1000</c:v>
                </c:pt>
                <c:pt idx="1501">
                  <c:v>-1000</c:v>
                </c:pt>
                <c:pt idx="1502">
                  <c:v>-1000</c:v>
                </c:pt>
                <c:pt idx="1503">
                  <c:v>-1000</c:v>
                </c:pt>
                <c:pt idx="1504">
                  <c:v>-1000</c:v>
                </c:pt>
                <c:pt idx="1505">
                  <c:v>-1000</c:v>
                </c:pt>
                <c:pt idx="1506">
                  <c:v>-1000</c:v>
                </c:pt>
                <c:pt idx="1507">
                  <c:v>-1000</c:v>
                </c:pt>
                <c:pt idx="1508">
                  <c:v>-1000</c:v>
                </c:pt>
                <c:pt idx="1509">
                  <c:v>-1000</c:v>
                </c:pt>
                <c:pt idx="1510">
                  <c:v>-1000</c:v>
                </c:pt>
                <c:pt idx="1511">
                  <c:v>-1000</c:v>
                </c:pt>
                <c:pt idx="1512">
                  <c:v>-1000</c:v>
                </c:pt>
                <c:pt idx="1513">
                  <c:v>-1000</c:v>
                </c:pt>
                <c:pt idx="1514">
                  <c:v>-1000</c:v>
                </c:pt>
                <c:pt idx="1515">
                  <c:v>-1000</c:v>
                </c:pt>
                <c:pt idx="1516">
                  <c:v>-1000</c:v>
                </c:pt>
                <c:pt idx="1517">
                  <c:v>-1000</c:v>
                </c:pt>
                <c:pt idx="1518">
                  <c:v>-1000</c:v>
                </c:pt>
                <c:pt idx="1519">
                  <c:v>-1000</c:v>
                </c:pt>
                <c:pt idx="1520">
                  <c:v>-1000</c:v>
                </c:pt>
                <c:pt idx="1521">
                  <c:v>-1000</c:v>
                </c:pt>
                <c:pt idx="1522">
                  <c:v>-1000</c:v>
                </c:pt>
                <c:pt idx="1523">
                  <c:v>-1000</c:v>
                </c:pt>
                <c:pt idx="1524">
                  <c:v>-1000</c:v>
                </c:pt>
                <c:pt idx="1525">
                  <c:v>-1000</c:v>
                </c:pt>
                <c:pt idx="1526">
                  <c:v>-1000</c:v>
                </c:pt>
                <c:pt idx="1527">
                  <c:v>-1000</c:v>
                </c:pt>
                <c:pt idx="1528">
                  <c:v>-1000</c:v>
                </c:pt>
                <c:pt idx="1529">
                  <c:v>-1000</c:v>
                </c:pt>
                <c:pt idx="1530">
                  <c:v>-1000</c:v>
                </c:pt>
                <c:pt idx="1531">
                  <c:v>-1000</c:v>
                </c:pt>
                <c:pt idx="1532">
                  <c:v>-1000</c:v>
                </c:pt>
                <c:pt idx="1533">
                  <c:v>-1000</c:v>
                </c:pt>
                <c:pt idx="1534">
                  <c:v>-1000</c:v>
                </c:pt>
                <c:pt idx="1535">
                  <c:v>-1000</c:v>
                </c:pt>
                <c:pt idx="1536">
                  <c:v>-1000</c:v>
                </c:pt>
                <c:pt idx="1537">
                  <c:v>-1000</c:v>
                </c:pt>
                <c:pt idx="1538">
                  <c:v>-1000</c:v>
                </c:pt>
                <c:pt idx="1539">
                  <c:v>-1000</c:v>
                </c:pt>
                <c:pt idx="1540">
                  <c:v>-1000</c:v>
                </c:pt>
                <c:pt idx="1541">
                  <c:v>-1000</c:v>
                </c:pt>
                <c:pt idx="1542">
                  <c:v>-1000</c:v>
                </c:pt>
                <c:pt idx="1543">
                  <c:v>-1000</c:v>
                </c:pt>
                <c:pt idx="1544">
                  <c:v>-1000</c:v>
                </c:pt>
                <c:pt idx="1545">
                  <c:v>-1000</c:v>
                </c:pt>
                <c:pt idx="1546">
                  <c:v>-1000</c:v>
                </c:pt>
                <c:pt idx="1547">
                  <c:v>-1000</c:v>
                </c:pt>
                <c:pt idx="1548">
                  <c:v>-1000</c:v>
                </c:pt>
                <c:pt idx="1549">
                  <c:v>-1000</c:v>
                </c:pt>
                <c:pt idx="1550">
                  <c:v>-1000</c:v>
                </c:pt>
                <c:pt idx="1551">
                  <c:v>-1000</c:v>
                </c:pt>
                <c:pt idx="1552">
                  <c:v>-1000</c:v>
                </c:pt>
                <c:pt idx="1553">
                  <c:v>-1000</c:v>
                </c:pt>
                <c:pt idx="1554">
                  <c:v>-1000</c:v>
                </c:pt>
                <c:pt idx="1555">
                  <c:v>-1000</c:v>
                </c:pt>
                <c:pt idx="1556">
                  <c:v>-1000</c:v>
                </c:pt>
                <c:pt idx="1557">
                  <c:v>-1000</c:v>
                </c:pt>
                <c:pt idx="1558">
                  <c:v>-1000</c:v>
                </c:pt>
                <c:pt idx="1559">
                  <c:v>-1000</c:v>
                </c:pt>
                <c:pt idx="1560">
                  <c:v>-1000</c:v>
                </c:pt>
                <c:pt idx="1561">
                  <c:v>-1000</c:v>
                </c:pt>
                <c:pt idx="1562">
                  <c:v>-1000</c:v>
                </c:pt>
                <c:pt idx="1563">
                  <c:v>-1000</c:v>
                </c:pt>
                <c:pt idx="1564">
                  <c:v>-1000</c:v>
                </c:pt>
                <c:pt idx="1565">
                  <c:v>-1000</c:v>
                </c:pt>
                <c:pt idx="1566">
                  <c:v>-1000</c:v>
                </c:pt>
                <c:pt idx="1567">
                  <c:v>-1000</c:v>
                </c:pt>
                <c:pt idx="1568">
                  <c:v>-1000</c:v>
                </c:pt>
                <c:pt idx="1569">
                  <c:v>-1000</c:v>
                </c:pt>
                <c:pt idx="1570">
                  <c:v>-1000</c:v>
                </c:pt>
                <c:pt idx="1571">
                  <c:v>-1000</c:v>
                </c:pt>
                <c:pt idx="1572">
                  <c:v>-1000</c:v>
                </c:pt>
                <c:pt idx="1573">
                  <c:v>-1000</c:v>
                </c:pt>
                <c:pt idx="1574">
                  <c:v>-1000</c:v>
                </c:pt>
                <c:pt idx="1575">
                  <c:v>-1000</c:v>
                </c:pt>
                <c:pt idx="1576">
                  <c:v>-1000</c:v>
                </c:pt>
                <c:pt idx="1577">
                  <c:v>-1000</c:v>
                </c:pt>
                <c:pt idx="1578">
                  <c:v>-1000</c:v>
                </c:pt>
                <c:pt idx="1579">
                  <c:v>-1000</c:v>
                </c:pt>
                <c:pt idx="1580">
                  <c:v>-1000</c:v>
                </c:pt>
                <c:pt idx="1581">
                  <c:v>-1000</c:v>
                </c:pt>
                <c:pt idx="1582">
                  <c:v>-1000</c:v>
                </c:pt>
                <c:pt idx="1583">
                  <c:v>-1000</c:v>
                </c:pt>
                <c:pt idx="1584">
                  <c:v>-1000</c:v>
                </c:pt>
                <c:pt idx="1585">
                  <c:v>-1000</c:v>
                </c:pt>
                <c:pt idx="1586">
                  <c:v>-1000</c:v>
                </c:pt>
                <c:pt idx="1587">
                  <c:v>-1000</c:v>
                </c:pt>
                <c:pt idx="1588">
                  <c:v>-1000</c:v>
                </c:pt>
                <c:pt idx="1589">
                  <c:v>-1000</c:v>
                </c:pt>
                <c:pt idx="1590">
                  <c:v>-1000</c:v>
                </c:pt>
                <c:pt idx="1591">
                  <c:v>-1000</c:v>
                </c:pt>
                <c:pt idx="1592">
                  <c:v>-1000</c:v>
                </c:pt>
                <c:pt idx="1593">
                  <c:v>-1000</c:v>
                </c:pt>
                <c:pt idx="1594">
                  <c:v>-1000</c:v>
                </c:pt>
                <c:pt idx="1595">
                  <c:v>-1000</c:v>
                </c:pt>
                <c:pt idx="1596">
                  <c:v>-1000</c:v>
                </c:pt>
                <c:pt idx="1597">
                  <c:v>-1000</c:v>
                </c:pt>
                <c:pt idx="1598">
                  <c:v>-1000</c:v>
                </c:pt>
                <c:pt idx="1599">
                  <c:v>-1000</c:v>
                </c:pt>
                <c:pt idx="1600">
                  <c:v>-1000</c:v>
                </c:pt>
                <c:pt idx="1601">
                  <c:v>-1000</c:v>
                </c:pt>
                <c:pt idx="1602">
                  <c:v>-1000</c:v>
                </c:pt>
                <c:pt idx="1603">
                  <c:v>-1000</c:v>
                </c:pt>
                <c:pt idx="1604">
                  <c:v>-1000</c:v>
                </c:pt>
                <c:pt idx="1605">
                  <c:v>-1000</c:v>
                </c:pt>
                <c:pt idx="1606">
                  <c:v>-1000</c:v>
                </c:pt>
                <c:pt idx="1607">
                  <c:v>-1000</c:v>
                </c:pt>
                <c:pt idx="1608">
                  <c:v>-1000</c:v>
                </c:pt>
                <c:pt idx="1609">
                  <c:v>-1000</c:v>
                </c:pt>
                <c:pt idx="1610">
                  <c:v>-1000</c:v>
                </c:pt>
                <c:pt idx="1611">
                  <c:v>-1000</c:v>
                </c:pt>
                <c:pt idx="1612">
                  <c:v>-1000</c:v>
                </c:pt>
                <c:pt idx="1613">
                  <c:v>-1000</c:v>
                </c:pt>
                <c:pt idx="1614">
                  <c:v>-1000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-1000</c:v>
                </c:pt>
                <c:pt idx="1631">
                  <c:v>-1000</c:v>
                </c:pt>
                <c:pt idx="1632">
                  <c:v>-1000</c:v>
                </c:pt>
                <c:pt idx="1633">
                  <c:v>-1000</c:v>
                </c:pt>
                <c:pt idx="1634">
                  <c:v>-1000</c:v>
                </c:pt>
                <c:pt idx="1635">
                  <c:v>-1000</c:v>
                </c:pt>
                <c:pt idx="1636">
                  <c:v>-1000</c:v>
                </c:pt>
                <c:pt idx="1637">
                  <c:v>-1000</c:v>
                </c:pt>
                <c:pt idx="1638">
                  <c:v>-1000</c:v>
                </c:pt>
                <c:pt idx="1639">
                  <c:v>-1000</c:v>
                </c:pt>
                <c:pt idx="1640">
                  <c:v>-1000</c:v>
                </c:pt>
                <c:pt idx="1641">
                  <c:v>-1000</c:v>
                </c:pt>
                <c:pt idx="1642">
                  <c:v>-1000</c:v>
                </c:pt>
                <c:pt idx="1643">
                  <c:v>-1000</c:v>
                </c:pt>
                <c:pt idx="1644">
                  <c:v>-1000</c:v>
                </c:pt>
                <c:pt idx="1645">
                  <c:v>-1000</c:v>
                </c:pt>
                <c:pt idx="1646">
                  <c:v>-1000</c:v>
                </c:pt>
                <c:pt idx="1647">
                  <c:v>-1000</c:v>
                </c:pt>
                <c:pt idx="1648">
                  <c:v>-1000</c:v>
                </c:pt>
                <c:pt idx="1649">
                  <c:v>-1000</c:v>
                </c:pt>
                <c:pt idx="1650">
                  <c:v>-1000</c:v>
                </c:pt>
                <c:pt idx="1651">
                  <c:v>-1000</c:v>
                </c:pt>
                <c:pt idx="1652">
                  <c:v>-1000</c:v>
                </c:pt>
                <c:pt idx="1653">
                  <c:v>-1000</c:v>
                </c:pt>
                <c:pt idx="1654">
                  <c:v>-1000</c:v>
                </c:pt>
                <c:pt idx="1655">
                  <c:v>-1000</c:v>
                </c:pt>
                <c:pt idx="1656">
                  <c:v>-1000</c:v>
                </c:pt>
                <c:pt idx="1657">
                  <c:v>-1000</c:v>
                </c:pt>
                <c:pt idx="1658">
                  <c:v>-1000</c:v>
                </c:pt>
                <c:pt idx="1659">
                  <c:v>-1000</c:v>
                </c:pt>
                <c:pt idx="1660">
                  <c:v>-1000</c:v>
                </c:pt>
                <c:pt idx="1661">
                  <c:v>-1000</c:v>
                </c:pt>
                <c:pt idx="1662">
                  <c:v>-1000</c:v>
                </c:pt>
                <c:pt idx="1663">
                  <c:v>-1000</c:v>
                </c:pt>
                <c:pt idx="1664">
                  <c:v>-1000</c:v>
                </c:pt>
                <c:pt idx="1665">
                  <c:v>-1000</c:v>
                </c:pt>
                <c:pt idx="1666">
                  <c:v>-1000</c:v>
                </c:pt>
                <c:pt idx="1667">
                  <c:v>-1000</c:v>
                </c:pt>
                <c:pt idx="1668">
                  <c:v>-1000</c:v>
                </c:pt>
                <c:pt idx="1669">
                  <c:v>-1000</c:v>
                </c:pt>
                <c:pt idx="1670">
                  <c:v>-1000</c:v>
                </c:pt>
                <c:pt idx="1671">
                  <c:v>-1000</c:v>
                </c:pt>
                <c:pt idx="1672">
                  <c:v>-1000</c:v>
                </c:pt>
                <c:pt idx="1673">
                  <c:v>-1000</c:v>
                </c:pt>
                <c:pt idx="1674">
                  <c:v>-1000</c:v>
                </c:pt>
                <c:pt idx="1675">
                  <c:v>-1000</c:v>
                </c:pt>
                <c:pt idx="1676">
                  <c:v>-1000</c:v>
                </c:pt>
                <c:pt idx="1677">
                  <c:v>-1000</c:v>
                </c:pt>
                <c:pt idx="1678">
                  <c:v>-1000</c:v>
                </c:pt>
                <c:pt idx="1679">
                  <c:v>-1000</c:v>
                </c:pt>
                <c:pt idx="1680">
                  <c:v>-1000</c:v>
                </c:pt>
                <c:pt idx="1681">
                  <c:v>-1000</c:v>
                </c:pt>
                <c:pt idx="1682">
                  <c:v>-1000</c:v>
                </c:pt>
                <c:pt idx="1683">
                  <c:v>-1000</c:v>
                </c:pt>
                <c:pt idx="1684">
                  <c:v>-1000</c:v>
                </c:pt>
                <c:pt idx="1685">
                  <c:v>-1000</c:v>
                </c:pt>
                <c:pt idx="1686">
                  <c:v>-1000</c:v>
                </c:pt>
                <c:pt idx="1687">
                  <c:v>-1000</c:v>
                </c:pt>
                <c:pt idx="1688">
                  <c:v>-1000</c:v>
                </c:pt>
                <c:pt idx="1689">
                  <c:v>-1000</c:v>
                </c:pt>
                <c:pt idx="1690">
                  <c:v>-1000</c:v>
                </c:pt>
                <c:pt idx="1691">
                  <c:v>-1000</c:v>
                </c:pt>
                <c:pt idx="1692">
                  <c:v>-1000</c:v>
                </c:pt>
                <c:pt idx="1693">
                  <c:v>-1000</c:v>
                </c:pt>
                <c:pt idx="1694">
                  <c:v>-1000</c:v>
                </c:pt>
                <c:pt idx="1695">
                  <c:v>-1000</c:v>
                </c:pt>
                <c:pt idx="1696">
                  <c:v>-1000</c:v>
                </c:pt>
                <c:pt idx="1697">
                  <c:v>-1000</c:v>
                </c:pt>
                <c:pt idx="1698">
                  <c:v>-1000</c:v>
                </c:pt>
                <c:pt idx="1699">
                  <c:v>-1000</c:v>
                </c:pt>
                <c:pt idx="1700">
                  <c:v>-1000</c:v>
                </c:pt>
                <c:pt idx="1701">
                  <c:v>-1000</c:v>
                </c:pt>
                <c:pt idx="1702">
                  <c:v>-1000</c:v>
                </c:pt>
                <c:pt idx="1703">
                  <c:v>-1000</c:v>
                </c:pt>
                <c:pt idx="1704">
                  <c:v>-1000</c:v>
                </c:pt>
                <c:pt idx="1705">
                  <c:v>-1000</c:v>
                </c:pt>
                <c:pt idx="1706">
                  <c:v>-1000</c:v>
                </c:pt>
                <c:pt idx="1707">
                  <c:v>-1000</c:v>
                </c:pt>
                <c:pt idx="1708">
                  <c:v>-1000</c:v>
                </c:pt>
                <c:pt idx="1709">
                  <c:v>-1000</c:v>
                </c:pt>
                <c:pt idx="1710">
                  <c:v>-1000</c:v>
                </c:pt>
                <c:pt idx="1711">
                  <c:v>-1000</c:v>
                </c:pt>
                <c:pt idx="1712">
                  <c:v>-1000</c:v>
                </c:pt>
                <c:pt idx="1713">
                  <c:v>-1000</c:v>
                </c:pt>
                <c:pt idx="1714">
                  <c:v>-1000</c:v>
                </c:pt>
                <c:pt idx="1715">
                  <c:v>-1000</c:v>
                </c:pt>
                <c:pt idx="1716">
                  <c:v>-1000</c:v>
                </c:pt>
                <c:pt idx="1717">
                  <c:v>-1000</c:v>
                </c:pt>
                <c:pt idx="1718">
                  <c:v>-1000</c:v>
                </c:pt>
                <c:pt idx="1719">
                  <c:v>-1000</c:v>
                </c:pt>
                <c:pt idx="1720">
                  <c:v>-1000</c:v>
                </c:pt>
                <c:pt idx="1721">
                  <c:v>-1000</c:v>
                </c:pt>
                <c:pt idx="1722">
                  <c:v>-1000</c:v>
                </c:pt>
                <c:pt idx="1723">
                  <c:v>-1000</c:v>
                </c:pt>
                <c:pt idx="1724">
                  <c:v>-1000</c:v>
                </c:pt>
                <c:pt idx="1725">
                  <c:v>-1000</c:v>
                </c:pt>
                <c:pt idx="1726">
                  <c:v>-1000</c:v>
                </c:pt>
                <c:pt idx="1727">
                  <c:v>-1000</c:v>
                </c:pt>
                <c:pt idx="1728">
                  <c:v>-1000</c:v>
                </c:pt>
                <c:pt idx="1729">
                  <c:v>-1000</c:v>
                </c:pt>
                <c:pt idx="1730">
                  <c:v>-1000</c:v>
                </c:pt>
                <c:pt idx="1731">
                  <c:v>-1000</c:v>
                </c:pt>
                <c:pt idx="1732">
                  <c:v>-1000</c:v>
                </c:pt>
                <c:pt idx="1733">
                  <c:v>-1000</c:v>
                </c:pt>
                <c:pt idx="1734">
                  <c:v>-1000</c:v>
                </c:pt>
                <c:pt idx="1735">
                  <c:v>-1000</c:v>
                </c:pt>
                <c:pt idx="1736">
                  <c:v>-1000</c:v>
                </c:pt>
                <c:pt idx="1737">
                  <c:v>-1000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-1000</c:v>
                </c:pt>
                <c:pt idx="1742">
                  <c:v>-1000</c:v>
                </c:pt>
                <c:pt idx="1743">
                  <c:v>-1000</c:v>
                </c:pt>
                <c:pt idx="1744">
                  <c:v>-1000</c:v>
                </c:pt>
                <c:pt idx="1745">
                  <c:v>-1000</c:v>
                </c:pt>
                <c:pt idx="1746">
                  <c:v>-1000</c:v>
                </c:pt>
                <c:pt idx="1747">
                  <c:v>-1000</c:v>
                </c:pt>
                <c:pt idx="1748">
                  <c:v>-1000</c:v>
                </c:pt>
                <c:pt idx="1749">
                  <c:v>-1000</c:v>
                </c:pt>
                <c:pt idx="1750">
                  <c:v>-1000</c:v>
                </c:pt>
                <c:pt idx="1751">
                  <c:v>-1000</c:v>
                </c:pt>
                <c:pt idx="1752">
                  <c:v>-1000</c:v>
                </c:pt>
                <c:pt idx="1753">
                  <c:v>-1000</c:v>
                </c:pt>
                <c:pt idx="1754">
                  <c:v>-1000</c:v>
                </c:pt>
                <c:pt idx="1755">
                  <c:v>-1000</c:v>
                </c:pt>
                <c:pt idx="1756">
                  <c:v>-1000</c:v>
                </c:pt>
                <c:pt idx="1757">
                  <c:v>-1000</c:v>
                </c:pt>
                <c:pt idx="1758">
                  <c:v>-1000</c:v>
                </c:pt>
                <c:pt idx="1759">
                  <c:v>-1000</c:v>
                </c:pt>
                <c:pt idx="1760">
                  <c:v>-1000</c:v>
                </c:pt>
                <c:pt idx="1761">
                  <c:v>-1000</c:v>
                </c:pt>
                <c:pt idx="1762">
                  <c:v>-1000</c:v>
                </c:pt>
                <c:pt idx="1763">
                  <c:v>-1000</c:v>
                </c:pt>
                <c:pt idx="1764">
                  <c:v>-1000</c:v>
                </c:pt>
                <c:pt idx="1765">
                  <c:v>-1000</c:v>
                </c:pt>
                <c:pt idx="1766">
                  <c:v>-1000</c:v>
                </c:pt>
                <c:pt idx="1767">
                  <c:v>-1000</c:v>
                </c:pt>
                <c:pt idx="1768">
                  <c:v>-1000</c:v>
                </c:pt>
                <c:pt idx="1769">
                  <c:v>-1000</c:v>
                </c:pt>
                <c:pt idx="1770">
                  <c:v>-1000</c:v>
                </c:pt>
                <c:pt idx="1771">
                  <c:v>-1000</c:v>
                </c:pt>
                <c:pt idx="1772">
                  <c:v>-1000</c:v>
                </c:pt>
                <c:pt idx="1773">
                  <c:v>-1000</c:v>
                </c:pt>
                <c:pt idx="1774">
                  <c:v>-1000</c:v>
                </c:pt>
                <c:pt idx="1775">
                  <c:v>-1000</c:v>
                </c:pt>
                <c:pt idx="1776">
                  <c:v>-1000</c:v>
                </c:pt>
                <c:pt idx="1777">
                  <c:v>-1000</c:v>
                </c:pt>
                <c:pt idx="1778">
                  <c:v>-1000</c:v>
                </c:pt>
                <c:pt idx="1779">
                  <c:v>-1000</c:v>
                </c:pt>
                <c:pt idx="1780">
                  <c:v>-1000</c:v>
                </c:pt>
                <c:pt idx="1781">
                  <c:v>-1000</c:v>
                </c:pt>
                <c:pt idx="1782">
                  <c:v>-1000</c:v>
                </c:pt>
                <c:pt idx="1783">
                  <c:v>-1000</c:v>
                </c:pt>
                <c:pt idx="1784">
                  <c:v>-1000</c:v>
                </c:pt>
                <c:pt idx="1785">
                  <c:v>-1000</c:v>
                </c:pt>
                <c:pt idx="1786">
                  <c:v>-1000</c:v>
                </c:pt>
                <c:pt idx="1787">
                  <c:v>-1000</c:v>
                </c:pt>
                <c:pt idx="1788">
                  <c:v>-1000</c:v>
                </c:pt>
                <c:pt idx="1789">
                  <c:v>-1000</c:v>
                </c:pt>
                <c:pt idx="1790">
                  <c:v>-1000</c:v>
                </c:pt>
                <c:pt idx="1791">
                  <c:v>-1000</c:v>
                </c:pt>
                <c:pt idx="1792">
                  <c:v>-1000</c:v>
                </c:pt>
                <c:pt idx="1793">
                  <c:v>-1000</c:v>
                </c:pt>
                <c:pt idx="1794">
                  <c:v>-1000</c:v>
                </c:pt>
                <c:pt idx="1795">
                  <c:v>-1000</c:v>
                </c:pt>
                <c:pt idx="1796">
                  <c:v>-1000</c:v>
                </c:pt>
                <c:pt idx="1797">
                  <c:v>-1000</c:v>
                </c:pt>
                <c:pt idx="1798">
                  <c:v>-1000</c:v>
                </c:pt>
                <c:pt idx="1799">
                  <c:v>-1000</c:v>
                </c:pt>
                <c:pt idx="1800">
                  <c:v>-1000</c:v>
                </c:pt>
                <c:pt idx="1801">
                  <c:v>-1000</c:v>
                </c:pt>
                <c:pt idx="1802">
                  <c:v>-1000</c:v>
                </c:pt>
                <c:pt idx="1803">
                  <c:v>-1000</c:v>
                </c:pt>
                <c:pt idx="1804">
                  <c:v>-1000</c:v>
                </c:pt>
                <c:pt idx="1805">
                  <c:v>-1000</c:v>
                </c:pt>
                <c:pt idx="1806">
                  <c:v>-1000</c:v>
                </c:pt>
                <c:pt idx="1807">
                  <c:v>-1000</c:v>
                </c:pt>
                <c:pt idx="1808">
                  <c:v>-1000</c:v>
                </c:pt>
                <c:pt idx="1809">
                  <c:v>-1000</c:v>
                </c:pt>
                <c:pt idx="1810">
                  <c:v>-1000</c:v>
                </c:pt>
                <c:pt idx="1811">
                  <c:v>-1000</c:v>
                </c:pt>
                <c:pt idx="1812">
                  <c:v>-1000</c:v>
                </c:pt>
                <c:pt idx="1813">
                  <c:v>-1000</c:v>
                </c:pt>
                <c:pt idx="1814">
                  <c:v>-1000</c:v>
                </c:pt>
                <c:pt idx="1815">
                  <c:v>-1000</c:v>
                </c:pt>
                <c:pt idx="1816">
                  <c:v>-1000</c:v>
                </c:pt>
                <c:pt idx="1817">
                  <c:v>-1000</c:v>
                </c:pt>
                <c:pt idx="1818">
                  <c:v>-1000</c:v>
                </c:pt>
                <c:pt idx="1819">
                  <c:v>-1000</c:v>
                </c:pt>
                <c:pt idx="1820">
                  <c:v>-1000</c:v>
                </c:pt>
                <c:pt idx="1821">
                  <c:v>-1000</c:v>
                </c:pt>
                <c:pt idx="1822">
                  <c:v>-1000</c:v>
                </c:pt>
                <c:pt idx="1823">
                  <c:v>-1000</c:v>
                </c:pt>
                <c:pt idx="1824">
                  <c:v>-1000</c:v>
                </c:pt>
                <c:pt idx="1825">
                  <c:v>-1000</c:v>
                </c:pt>
                <c:pt idx="1826">
                  <c:v>-1000</c:v>
                </c:pt>
                <c:pt idx="1827">
                  <c:v>-1000</c:v>
                </c:pt>
                <c:pt idx="1828">
                  <c:v>-1000</c:v>
                </c:pt>
                <c:pt idx="1829">
                  <c:v>-1000</c:v>
                </c:pt>
                <c:pt idx="1830">
                  <c:v>-1000</c:v>
                </c:pt>
                <c:pt idx="1831">
                  <c:v>-1000</c:v>
                </c:pt>
                <c:pt idx="1832">
                  <c:v>-1000</c:v>
                </c:pt>
                <c:pt idx="1833">
                  <c:v>-1000</c:v>
                </c:pt>
                <c:pt idx="1834">
                  <c:v>-1000</c:v>
                </c:pt>
                <c:pt idx="1835">
                  <c:v>-1000</c:v>
                </c:pt>
                <c:pt idx="1836">
                  <c:v>-1000</c:v>
                </c:pt>
                <c:pt idx="1837">
                  <c:v>-1000</c:v>
                </c:pt>
                <c:pt idx="1838">
                  <c:v>-1000</c:v>
                </c:pt>
                <c:pt idx="1839">
                  <c:v>-1000</c:v>
                </c:pt>
                <c:pt idx="1840">
                  <c:v>-1000</c:v>
                </c:pt>
                <c:pt idx="1841">
                  <c:v>-1000</c:v>
                </c:pt>
                <c:pt idx="1842">
                  <c:v>-1000</c:v>
                </c:pt>
                <c:pt idx="1843">
                  <c:v>-1000</c:v>
                </c:pt>
                <c:pt idx="1844">
                  <c:v>-1000</c:v>
                </c:pt>
                <c:pt idx="1845">
                  <c:v>-1000</c:v>
                </c:pt>
                <c:pt idx="1846">
                  <c:v>-1000</c:v>
                </c:pt>
                <c:pt idx="1847">
                  <c:v>-1000</c:v>
                </c:pt>
                <c:pt idx="1848">
                  <c:v>-1000</c:v>
                </c:pt>
                <c:pt idx="1849">
                  <c:v>-1000</c:v>
                </c:pt>
                <c:pt idx="1850">
                  <c:v>-1000</c:v>
                </c:pt>
                <c:pt idx="1851">
                  <c:v>-1000</c:v>
                </c:pt>
                <c:pt idx="1852">
                  <c:v>-1000</c:v>
                </c:pt>
                <c:pt idx="1853">
                  <c:v>-1000</c:v>
                </c:pt>
                <c:pt idx="1854">
                  <c:v>-1000</c:v>
                </c:pt>
                <c:pt idx="1855">
                  <c:v>-1000</c:v>
                </c:pt>
                <c:pt idx="1856">
                  <c:v>-1000</c:v>
                </c:pt>
                <c:pt idx="1857">
                  <c:v>-1000</c:v>
                </c:pt>
                <c:pt idx="1858">
                  <c:v>-1000</c:v>
                </c:pt>
                <c:pt idx="1859">
                  <c:v>-1000</c:v>
                </c:pt>
                <c:pt idx="1860">
                  <c:v>-1000</c:v>
                </c:pt>
                <c:pt idx="1861">
                  <c:v>-1000</c:v>
                </c:pt>
                <c:pt idx="1862">
                  <c:v>-1000</c:v>
                </c:pt>
                <c:pt idx="1863">
                  <c:v>-1000</c:v>
                </c:pt>
                <c:pt idx="1864">
                  <c:v>-1000</c:v>
                </c:pt>
                <c:pt idx="1865">
                  <c:v>-1000</c:v>
                </c:pt>
                <c:pt idx="1866">
                  <c:v>-1000</c:v>
                </c:pt>
                <c:pt idx="1867">
                  <c:v>-1000</c:v>
                </c:pt>
                <c:pt idx="1868">
                  <c:v>-1000</c:v>
                </c:pt>
                <c:pt idx="1869">
                  <c:v>-1000</c:v>
                </c:pt>
                <c:pt idx="1870">
                  <c:v>-1000</c:v>
                </c:pt>
                <c:pt idx="1871">
                  <c:v>-1000</c:v>
                </c:pt>
                <c:pt idx="1872">
                  <c:v>-1000</c:v>
                </c:pt>
                <c:pt idx="1873">
                  <c:v>-1000</c:v>
                </c:pt>
                <c:pt idx="1874">
                  <c:v>-1000</c:v>
                </c:pt>
                <c:pt idx="1875">
                  <c:v>-1000</c:v>
                </c:pt>
                <c:pt idx="1876">
                  <c:v>-1000</c:v>
                </c:pt>
                <c:pt idx="1877">
                  <c:v>-1000</c:v>
                </c:pt>
                <c:pt idx="1878">
                  <c:v>-1000</c:v>
                </c:pt>
                <c:pt idx="1879">
                  <c:v>-1000</c:v>
                </c:pt>
                <c:pt idx="1880">
                  <c:v>-1000</c:v>
                </c:pt>
                <c:pt idx="1881">
                  <c:v>-1000</c:v>
                </c:pt>
                <c:pt idx="1882">
                  <c:v>-1000</c:v>
                </c:pt>
                <c:pt idx="1883">
                  <c:v>-1000</c:v>
                </c:pt>
                <c:pt idx="1884">
                  <c:v>-1000</c:v>
                </c:pt>
                <c:pt idx="1885">
                  <c:v>-1000</c:v>
                </c:pt>
                <c:pt idx="1886">
                  <c:v>-1000</c:v>
                </c:pt>
                <c:pt idx="1887">
                  <c:v>-1000</c:v>
                </c:pt>
                <c:pt idx="1888">
                  <c:v>-1000</c:v>
                </c:pt>
                <c:pt idx="1889">
                  <c:v>-1000</c:v>
                </c:pt>
                <c:pt idx="1890">
                  <c:v>-1000</c:v>
                </c:pt>
                <c:pt idx="1891">
                  <c:v>-1000</c:v>
                </c:pt>
                <c:pt idx="1892">
                  <c:v>-1000</c:v>
                </c:pt>
                <c:pt idx="1893">
                  <c:v>-1000</c:v>
                </c:pt>
                <c:pt idx="1894">
                  <c:v>-1000</c:v>
                </c:pt>
                <c:pt idx="1895">
                  <c:v>-1000</c:v>
                </c:pt>
                <c:pt idx="1896">
                  <c:v>-1000</c:v>
                </c:pt>
                <c:pt idx="1897">
                  <c:v>-1000</c:v>
                </c:pt>
                <c:pt idx="1898">
                  <c:v>-1000</c:v>
                </c:pt>
                <c:pt idx="1899">
                  <c:v>-1000</c:v>
                </c:pt>
                <c:pt idx="1900">
                  <c:v>-1000</c:v>
                </c:pt>
                <c:pt idx="1901">
                  <c:v>-1000</c:v>
                </c:pt>
                <c:pt idx="1902">
                  <c:v>-1000</c:v>
                </c:pt>
                <c:pt idx="1903">
                  <c:v>-1000</c:v>
                </c:pt>
                <c:pt idx="1904">
                  <c:v>-1000</c:v>
                </c:pt>
                <c:pt idx="1905">
                  <c:v>-1000</c:v>
                </c:pt>
                <c:pt idx="1906">
                  <c:v>-1000</c:v>
                </c:pt>
                <c:pt idx="1907">
                  <c:v>-1000</c:v>
                </c:pt>
                <c:pt idx="1908">
                  <c:v>-1000</c:v>
                </c:pt>
                <c:pt idx="1909">
                  <c:v>-1000</c:v>
                </c:pt>
                <c:pt idx="1910">
                  <c:v>-1000</c:v>
                </c:pt>
                <c:pt idx="1911">
                  <c:v>-1000</c:v>
                </c:pt>
                <c:pt idx="1912">
                  <c:v>-1000</c:v>
                </c:pt>
                <c:pt idx="1913">
                  <c:v>-1000</c:v>
                </c:pt>
                <c:pt idx="1914">
                  <c:v>-1000</c:v>
                </c:pt>
                <c:pt idx="1915">
                  <c:v>-1000</c:v>
                </c:pt>
                <c:pt idx="1916">
                  <c:v>-1000</c:v>
                </c:pt>
                <c:pt idx="1917">
                  <c:v>-1000</c:v>
                </c:pt>
                <c:pt idx="1918">
                  <c:v>-1000</c:v>
                </c:pt>
                <c:pt idx="1919">
                  <c:v>-1000</c:v>
                </c:pt>
                <c:pt idx="1920">
                  <c:v>-1000</c:v>
                </c:pt>
                <c:pt idx="1921">
                  <c:v>-1000</c:v>
                </c:pt>
                <c:pt idx="1922">
                  <c:v>-1000</c:v>
                </c:pt>
                <c:pt idx="1923">
                  <c:v>-1000</c:v>
                </c:pt>
                <c:pt idx="1924">
                  <c:v>-1000</c:v>
                </c:pt>
                <c:pt idx="1925">
                  <c:v>-1000</c:v>
                </c:pt>
                <c:pt idx="1926">
                  <c:v>-1000</c:v>
                </c:pt>
                <c:pt idx="1927">
                  <c:v>-1000</c:v>
                </c:pt>
                <c:pt idx="1928">
                  <c:v>-1000</c:v>
                </c:pt>
                <c:pt idx="1929">
                  <c:v>-1000</c:v>
                </c:pt>
                <c:pt idx="1930">
                  <c:v>-1000</c:v>
                </c:pt>
                <c:pt idx="1931">
                  <c:v>-1000</c:v>
                </c:pt>
                <c:pt idx="1932">
                  <c:v>-1000</c:v>
                </c:pt>
                <c:pt idx="1933">
                  <c:v>-1000</c:v>
                </c:pt>
                <c:pt idx="1934">
                  <c:v>-1000</c:v>
                </c:pt>
                <c:pt idx="1935">
                  <c:v>-1000</c:v>
                </c:pt>
                <c:pt idx="1936">
                  <c:v>-1000</c:v>
                </c:pt>
                <c:pt idx="1937">
                  <c:v>-1000</c:v>
                </c:pt>
                <c:pt idx="1938">
                  <c:v>-1000</c:v>
                </c:pt>
                <c:pt idx="1939">
                  <c:v>-1000</c:v>
                </c:pt>
                <c:pt idx="1940">
                  <c:v>-1000</c:v>
                </c:pt>
                <c:pt idx="1941">
                  <c:v>-1000</c:v>
                </c:pt>
                <c:pt idx="1942">
                  <c:v>-1000</c:v>
                </c:pt>
                <c:pt idx="1943">
                  <c:v>-1000</c:v>
                </c:pt>
                <c:pt idx="1944">
                  <c:v>-1000</c:v>
                </c:pt>
                <c:pt idx="1945">
                  <c:v>-1000</c:v>
                </c:pt>
                <c:pt idx="1946">
                  <c:v>-1000</c:v>
                </c:pt>
                <c:pt idx="1947">
                  <c:v>-1000</c:v>
                </c:pt>
                <c:pt idx="1948">
                  <c:v>-1000</c:v>
                </c:pt>
                <c:pt idx="1949">
                  <c:v>-1000</c:v>
                </c:pt>
                <c:pt idx="1950">
                  <c:v>-1000</c:v>
                </c:pt>
                <c:pt idx="1951">
                  <c:v>-1000</c:v>
                </c:pt>
                <c:pt idx="1952">
                  <c:v>-1000</c:v>
                </c:pt>
                <c:pt idx="1953">
                  <c:v>-1000</c:v>
                </c:pt>
                <c:pt idx="1954">
                  <c:v>-1000</c:v>
                </c:pt>
                <c:pt idx="1955">
                  <c:v>-1000</c:v>
                </c:pt>
                <c:pt idx="1956">
                  <c:v>-1000</c:v>
                </c:pt>
                <c:pt idx="1957">
                  <c:v>-1000</c:v>
                </c:pt>
                <c:pt idx="1958">
                  <c:v>-1000</c:v>
                </c:pt>
                <c:pt idx="1959">
                  <c:v>-1000</c:v>
                </c:pt>
                <c:pt idx="1960">
                  <c:v>-1000</c:v>
                </c:pt>
                <c:pt idx="1961">
                  <c:v>-1000</c:v>
                </c:pt>
                <c:pt idx="1962">
                  <c:v>-1000</c:v>
                </c:pt>
                <c:pt idx="1963">
                  <c:v>-1000</c:v>
                </c:pt>
                <c:pt idx="1964">
                  <c:v>-1000</c:v>
                </c:pt>
                <c:pt idx="1965">
                  <c:v>-1000</c:v>
                </c:pt>
                <c:pt idx="1966">
                  <c:v>-1000</c:v>
                </c:pt>
                <c:pt idx="1967">
                  <c:v>-1000</c:v>
                </c:pt>
                <c:pt idx="1968">
                  <c:v>-1000</c:v>
                </c:pt>
                <c:pt idx="1969">
                  <c:v>-1000</c:v>
                </c:pt>
                <c:pt idx="1970">
                  <c:v>-1000</c:v>
                </c:pt>
                <c:pt idx="1971">
                  <c:v>-1000</c:v>
                </c:pt>
                <c:pt idx="1972">
                  <c:v>-1000</c:v>
                </c:pt>
                <c:pt idx="1973">
                  <c:v>-1000</c:v>
                </c:pt>
                <c:pt idx="1974">
                  <c:v>-1000</c:v>
                </c:pt>
                <c:pt idx="1975">
                  <c:v>-1000</c:v>
                </c:pt>
                <c:pt idx="1976">
                  <c:v>-1000</c:v>
                </c:pt>
                <c:pt idx="1977">
                  <c:v>-1000</c:v>
                </c:pt>
                <c:pt idx="1978">
                  <c:v>-1000</c:v>
                </c:pt>
                <c:pt idx="1979">
                  <c:v>-1000</c:v>
                </c:pt>
                <c:pt idx="1980">
                  <c:v>-1000</c:v>
                </c:pt>
                <c:pt idx="1981">
                  <c:v>-1000</c:v>
                </c:pt>
                <c:pt idx="1982">
                  <c:v>-1000</c:v>
                </c:pt>
                <c:pt idx="1983">
                  <c:v>-1000</c:v>
                </c:pt>
                <c:pt idx="1984">
                  <c:v>-1000</c:v>
                </c:pt>
                <c:pt idx="1985">
                  <c:v>-1000</c:v>
                </c:pt>
                <c:pt idx="1986">
                  <c:v>-1000</c:v>
                </c:pt>
                <c:pt idx="1987">
                  <c:v>-1000</c:v>
                </c:pt>
                <c:pt idx="1988">
                  <c:v>-1000</c:v>
                </c:pt>
                <c:pt idx="1989">
                  <c:v>-1000</c:v>
                </c:pt>
                <c:pt idx="1990">
                  <c:v>-1000</c:v>
                </c:pt>
                <c:pt idx="1991">
                  <c:v>-1000</c:v>
                </c:pt>
                <c:pt idx="1992">
                  <c:v>-1000</c:v>
                </c:pt>
                <c:pt idx="1993">
                  <c:v>-1000</c:v>
                </c:pt>
                <c:pt idx="1994">
                  <c:v>-1000</c:v>
                </c:pt>
                <c:pt idx="1995">
                  <c:v>-1000</c:v>
                </c:pt>
                <c:pt idx="1996">
                  <c:v>-1000</c:v>
                </c:pt>
                <c:pt idx="1997">
                  <c:v>-1000</c:v>
                </c:pt>
                <c:pt idx="1998">
                  <c:v>-1000</c:v>
                </c:pt>
                <c:pt idx="1999">
                  <c:v>-1000</c:v>
                </c:pt>
                <c:pt idx="2000">
                  <c:v>-1000</c:v>
                </c:pt>
                <c:pt idx="2001">
                  <c:v>-1000</c:v>
                </c:pt>
                <c:pt idx="2002">
                  <c:v>-1000</c:v>
                </c:pt>
                <c:pt idx="2003">
                  <c:v>-1000</c:v>
                </c:pt>
                <c:pt idx="2004">
                  <c:v>-1000</c:v>
                </c:pt>
                <c:pt idx="2005">
                  <c:v>-1000</c:v>
                </c:pt>
                <c:pt idx="2006">
                  <c:v>-1000</c:v>
                </c:pt>
                <c:pt idx="2007">
                  <c:v>-1000</c:v>
                </c:pt>
                <c:pt idx="2008">
                  <c:v>-1000</c:v>
                </c:pt>
                <c:pt idx="2009">
                  <c:v>-1000</c:v>
                </c:pt>
                <c:pt idx="2010">
                  <c:v>-1000</c:v>
                </c:pt>
                <c:pt idx="2011">
                  <c:v>-1000</c:v>
                </c:pt>
                <c:pt idx="2012">
                  <c:v>-1000</c:v>
                </c:pt>
                <c:pt idx="2013">
                  <c:v>-1000</c:v>
                </c:pt>
                <c:pt idx="2014">
                  <c:v>-1000</c:v>
                </c:pt>
                <c:pt idx="2015">
                  <c:v>-1000</c:v>
                </c:pt>
                <c:pt idx="2016">
                  <c:v>-1000</c:v>
                </c:pt>
                <c:pt idx="2017">
                  <c:v>-1000</c:v>
                </c:pt>
                <c:pt idx="2018">
                  <c:v>-1000</c:v>
                </c:pt>
                <c:pt idx="2019">
                  <c:v>-1000</c:v>
                </c:pt>
                <c:pt idx="2020">
                  <c:v>-1000</c:v>
                </c:pt>
                <c:pt idx="2021">
                  <c:v>-1000</c:v>
                </c:pt>
                <c:pt idx="2022">
                  <c:v>-1000</c:v>
                </c:pt>
                <c:pt idx="2023">
                  <c:v>-1000</c:v>
                </c:pt>
                <c:pt idx="2024">
                  <c:v>-1000</c:v>
                </c:pt>
                <c:pt idx="2025">
                  <c:v>-1000</c:v>
                </c:pt>
                <c:pt idx="2026">
                  <c:v>-1000</c:v>
                </c:pt>
                <c:pt idx="2027">
                  <c:v>-1000</c:v>
                </c:pt>
                <c:pt idx="2028">
                  <c:v>-1000</c:v>
                </c:pt>
                <c:pt idx="2029">
                  <c:v>-1000</c:v>
                </c:pt>
                <c:pt idx="2030">
                  <c:v>-1000</c:v>
                </c:pt>
                <c:pt idx="2031">
                  <c:v>-1000</c:v>
                </c:pt>
                <c:pt idx="2032">
                  <c:v>-1000</c:v>
                </c:pt>
                <c:pt idx="2033">
                  <c:v>-1000</c:v>
                </c:pt>
                <c:pt idx="2034">
                  <c:v>-1000</c:v>
                </c:pt>
                <c:pt idx="2035">
                  <c:v>-1000</c:v>
                </c:pt>
                <c:pt idx="2036">
                  <c:v>-1000</c:v>
                </c:pt>
                <c:pt idx="2037">
                  <c:v>-1000</c:v>
                </c:pt>
                <c:pt idx="2038">
                  <c:v>-1000</c:v>
                </c:pt>
                <c:pt idx="2039">
                  <c:v>-1000</c:v>
                </c:pt>
                <c:pt idx="2040">
                  <c:v>-1000</c:v>
                </c:pt>
                <c:pt idx="2041">
                  <c:v>-1000</c:v>
                </c:pt>
                <c:pt idx="2042">
                  <c:v>-1000</c:v>
                </c:pt>
                <c:pt idx="2043">
                  <c:v>-1000</c:v>
                </c:pt>
                <c:pt idx="2044">
                  <c:v>-1000</c:v>
                </c:pt>
                <c:pt idx="2045">
                  <c:v>-1000</c:v>
                </c:pt>
                <c:pt idx="2046">
                  <c:v>-1000</c:v>
                </c:pt>
                <c:pt idx="2047">
                  <c:v>-1000</c:v>
                </c:pt>
                <c:pt idx="2048">
                  <c:v>-1000</c:v>
                </c:pt>
                <c:pt idx="2049">
                  <c:v>-1000</c:v>
                </c:pt>
                <c:pt idx="2050">
                  <c:v>-1000</c:v>
                </c:pt>
                <c:pt idx="2051">
                  <c:v>-1000</c:v>
                </c:pt>
                <c:pt idx="2052">
                  <c:v>-1000</c:v>
                </c:pt>
                <c:pt idx="2053">
                  <c:v>-1000</c:v>
                </c:pt>
                <c:pt idx="2054">
                  <c:v>-1000</c:v>
                </c:pt>
                <c:pt idx="2055">
                  <c:v>-1000</c:v>
                </c:pt>
                <c:pt idx="2056">
                  <c:v>-1000</c:v>
                </c:pt>
                <c:pt idx="2057">
                  <c:v>-1000</c:v>
                </c:pt>
                <c:pt idx="2058">
                  <c:v>-1000</c:v>
                </c:pt>
                <c:pt idx="2059">
                  <c:v>-1000</c:v>
                </c:pt>
                <c:pt idx="2060">
                  <c:v>-1000</c:v>
                </c:pt>
                <c:pt idx="2061">
                  <c:v>-1000</c:v>
                </c:pt>
                <c:pt idx="2062">
                  <c:v>-1000</c:v>
                </c:pt>
                <c:pt idx="2063">
                  <c:v>-1000</c:v>
                </c:pt>
                <c:pt idx="2064">
                  <c:v>-1000</c:v>
                </c:pt>
                <c:pt idx="2065">
                  <c:v>-1000</c:v>
                </c:pt>
                <c:pt idx="2066">
                  <c:v>-1000</c:v>
                </c:pt>
                <c:pt idx="2067">
                  <c:v>-1000</c:v>
                </c:pt>
                <c:pt idx="2068">
                  <c:v>-1000</c:v>
                </c:pt>
                <c:pt idx="2069">
                  <c:v>-1000</c:v>
                </c:pt>
                <c:pt idx="2070">
                  <c:v>-1000</c:v>
                </c:pt>
                <c:pt idx="2071">
                  <c:v>-1000</c:v>
                </c:pt>
                <c:pt idx="2072">
                  <c:v>-1000</c:v>
                </c:pt>
                <c:pt idx="2073">
                  <c:v>-1000</c:v>
                </c:pt>
                <c:pt idx="2074">
                  <c:v>-1000</c:v>
                </c:pt>
                <c:pt idx="2075">
                  <c:v>-1000</c:v>
                </c:pt>
                <c:pt idx="2076">
                  <c:v>-1000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-1000</c:v>
                </c:pt>
                <c:pt idx="2084">
                  <c:v>-1000</c:v>
                </c:pt>
                <c:pt idx="2085">
                  <c:v>-1000</c:v>
                </c:pt>
                <c:pt idx="2086">
                  <c:v>-1000</c:v>
                </c:pt>
                <c:pt idx="2087">
                  <c:v>-1000</c:v>
                </c:pt>
                <c:pt idx="2088">
                  <c:v>-1000</c:v>
                </c:pt>
                <c:pt idx="2089">
                  <c:v>-1000</c:v>
                </c:pt>
                <c:pt idx="2090">
                  <c:v>-1000</c:v>
                </c:pt>
                <c:pt idx="2091">
                  <c:v>-1000</c:v>
                </c:pt>
                <c:pt idx="2092">
                  <c:v>-1000</c:v>
                </c:pt>
                <c:pt idx="2093">
                  <c:v>-1000</c:v>
                </c:pt>
                <c:pt idx="2094">
                  <c:v>-1000</c:v>
                </c:pt>
                <c:pt idx="2095">
                  <c:v>-1000</c:v>
                </c:pt>
                <c:pt idx="2096">
                  <c:v>-1000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-1000</c:v>
                </c:pt>
                <c:pt idx="2106">
                  <c:v>-1000</c:v>
                </c:pt>
                <c:pt idx="2107">
                  <c:v>-1000</c:v>
                </c:pt>
                <c:pt idx="2108">
                  <c:v>-1000</c:v>
                </c:pt>
                <c:pt idx="2109">
                  <c:v>-1000</c:v>
                </c:pt>
                <c:pt idx="2110">
                  <c:v>-1000</c:v>
                </c:pt>
                <c:pt idx="2111">
                  <c:v>-1000</c:v>
                </c:pt>
                <c:pt idx="2112">
                  <c:v>-1000</c:v>
                </c:pt>
                <c:pt idx="2113">
                  <c:v>-1000</c:v>
                </c:pt>
                <c:pt idx="2114">
                  <c:v>-1000</c:v>
                </c:pt>
                <c:pt idx="2115">
                  <c:v>-1000</c:v>
                </c:pt>
                <c:pt idx="2116">
                  <c:v>-1000</c:v>
                </c:pt>
                <c:pt idx="2117">
                  <c:v>-1000</c:v>
                </c:pt>
                <c:pt idx="2118">
                  <c:v>-1000</c:v>
                </c:pt>
                <c:pt idx="2119">
                  <c:v>-1000</c:v>
                </c:pt>
                <c:pt idx="2120">
                  <c:v>-1000</c:v>
                </c:pt>
                <c:pt idx="2121">
                  <c:v>-1000</c:v>
                </c:pt>
                <c:pt idx="2122">
                  <c:v>-1000</c:v>
                </c:pt>
                <c:pt idx="2123">
                  <c:v>-1000</c:v>
                </c:pt>
                <c:pt idx="2124">
                  <c:v>-1000</c:v>
                </c:pt>
                <c:pt idx="2125">
                  <c:v>-1000</c:v>
                </c:pt>
                <c:pt idx="2126">
                  <c:v>-1000</c:v>
                </c:pt>
                <c:pt idx="2127">
                  <c:v>-1000</c:v>
                </c:pt>
                <c:pt idx="2128">
                  <c:v>-1000</c:v>
                </c:pt>
                <c:pt idx="2129">
                  <c:v>-1000</c:v>
                </c:pt>
                <c:pt idx="2130">
                  <c:v>-1000</c:v>
                </c:pt>
                <c:pt idx="2131">
                  <c:v>-1000</c:v>
                </c:pt>
                <c:pt idx="2132">
                  <c:v>-1000</c:v>
                </c:pt>
                <c:pt idx="2133">
                  <c:v>-1000</c:v>
                </c:pt>
                <c:pt idx="2134">
                  <c:v>-1000</c:v>
                </c:pt>
                <c:pt idx="2135">
                  <c:v>-1000</c:v>
                </c:pt>
                <c:pt idx="2136">
                  <c:v>-1000</c:v>
                </c:pt>
                <c:pt idx="2137">
                  <c:v>-1000</c:v>
                </c:pt>
                <c:pt idx="2138">
                  <c:v>-1000</c:v>
                </c:pt>
                <c:pt idx="2139">
                  <c:v>-1000</c:v>
                </c:pt>
                <c:pt idx="2140">
                  <c:v>-1000</c:v>
                </c:pt>
                <c:pt idx="2141">
                  <c:v>-1000</c:v>
                </c:pt>
                <c:pt idx="2142">
                  <c:v>-1000</c:v>
                </c:pt>
                <c:pt idx="2143">
                  <c:v>-1000</c:v>
                </c:pt>
                <c:pt idx="2144">
                  <c:v>-1000</c:v>
                </c:pt>
                <c:pt idx="2145">
                  <c:v>-1000</c:v>
                </c:pt>
                <c:pt idx="2146">
                  <c:v>-1000</c:v>
                </c:pt>
                <c:pt idx="2147">
                  <c:v>-1000</c:v>
                </c:pt>
                <c:pt idx="2148">
                  <c:v>-1000</c:v>
                </c:pt>
                <c:pt idx="2149">
                  <c:v>-1000</c:v>
                </c:pt>
                <c:pt idx="2150">
                  <c:v>-1000</c:v>
                </c:pt>
                <c:pt idx="2151">
                  <c:v>-1000</c:v>
                </c:pt>
                <c:pt idx="2152">
                  <c:v>-1000</c:v>
                </c:pt>
                <c:pt idx="2153">
                  <c:v>-1000</c:v>
                </c:pt>
                <c:pt idx="2154">
                  <c:v>-1000</c:v>
                </c:pt>
                <c:pt idx="2155">
                  <c:v>-1000</c:v>
                </c:pt>
                <c:pt idx="2156">
                  <c:v>-1000</c:v>
                </c:pt>
                <c:pt idx="2157">
                  <c:v>-1000</c:v>
                </c:pt>
                <c:pt idx="2158">
                  <c:v>-1000</c:v>
                </c:pt>
                <c:pt idx="2159">
                  <c:v>-1000</c:v>
                </c:pt>
                <c:pt idx="2160">
                  <c:v>-1000</c:v>
                </c:pt>
                <c:pt idx="2161">
                  <c:v>-1000</c:v>
                </c:pt>
                <c:pt idx="2162">
                  <c:v>-1000</c:v>
                </c:pt>
                <c:pt idx="2163">
                  <c:v>-1000</c:v>
                </c:pt>
                <c:pt idx="2164">
                  <c:v>-1000</c:v>
                </c:pt>
                <c:pt idx="2165">
                  <c:v>-1000</c:v>
                </c:pt>
                <c:pt idx="2166">
                  <c:v>-1000</c:v>
                </c:pt>
                <c:pt idx="2167">
                  <c:v>-1000</c:v>
                </c:pt>
                <c:pt idx="2168">
                  <c:v>-1000</c:v>
                </c:pt>
                <c:pt idx="2169">
                  <c:v>-1000</c:v>
                </c:pt>
                <c:pt idx="2170">
                  <c:v>-1000</c:v>
                </c:pt>
                <c:pt idx="2171">
                  <c:v>-1000</c:v>
                </c:pt>
                <c:pt idx="2172">
                  <c:v>-1000</c:v>
                </c:pt>
                <c:pt idx="2173">
                  <c:v>-1000</c:v>
                </c:pt>
                <c:pt idx="2174">
                  <c:v>-1000</c:v>
                </c:pt>
                <c:pt idx="2175">
                  <c:v>-1000</c:v>
                </c:pt>
                <c:pt idx="2176">
                  <c:v>-1000</c:v>
                </c:pt>
                <c:pt idx="2177">
                  <c:v>-1000</c:v>
                </c:pt>
                <c:pt idx="2178">
                  <c:v>-1000</c:v>
                </c:pt>
                <c:pt idx="2179">
                  <c:v>-1000</c:v>
                </c:pt>
                <c:pt idx="2180">
                  <c:v>-1000</c:v>
                </c:pt>
                <c:pt idx="2181">
                  <c:v>-1000</c:v>
                </c:pt>
                <c:pt idx="2182">
                  <c:v>-1000</c:v>
                </c:pt>
                <c:pt idx="2183">
                  <c:v>-1000</c:v>
                </c:pt>
                <c:pt idx="2184">
                  <c:v>-1000</c:v>
                </c:pt>
                <c:pt idx="2185">
                  <c:v>-1000</c:v>
                </c:pt>
                <c:pt idx="2186">
                  <c:v>-1000</c:v>
                </c:pt>
                <c:pt idx="2187">
                  <c:v>-1000</c:v>
                </c:pt>
                <c:pt idx="2188">
                  <c:v>-1000</c:v>
                </c:pt>
                <c:pt idx="2189">
                  <c:v>-1000</c:v>
                </c:pt>
                <c:pt idx="2190">
                  <c:v>-1000</c:v>
                </c:pt>
                <c:pt idx="2191">
                  <c:v>-1000</c:v>
                </c:pt>
                <c:pt idx="2192">
                  <c:v>-1000</c:v>
                </c:pt>
                <c:pt idx="2193">
                  <c:v>-1000</c:v>
                </c:pt>
                <c:pt idx="2194">
                  <c:v>-1000</c:v>
                </c:pt>
                <c:pt idx="2195">
                  <c:v>-1000</c:v>
                </c:pt>
                <c:pt idx="2196">
                  <c:v>-1000</c:v>
                </c:pt>
                <c:pt idx="2197">
                  <c:v>-1000</c:v>
                </c:pt>
                <c:pt idx="2198">
                  <c:v>-1000</c:v>
                </c:pt>
                <c:pt idx="2199">
                  <c:v>-1000</c:v>
                </c:pt>
                <c:pt idx="2200">
                  <c:v>-1000</c:v>
                </c:pt>
                <c:pt idx="2201">
                  <c:v>-1000</c:v>
                </c:pt>
                <c:pt idx="2202">
                  <c:v>-1000</c:v>
                </c:pt>
                <c:pt idx="2203">
                  <c:v>-1000</c:v>
                </c:pt>
                <c:pt idx="2204">
                  <c:v>-1000</c:v>
                </c:pt>
                <c:pt idx="2205">
                  <c:v>-1000</c:v>
                </c:pt>
                <c:pt idx="2206">
                  <c:v>-1000</c:v>
                </c:pt>
                <c:pt idx="2207">
                  <c:v>-1000</c:v>
                </c:pt>
                <c:pt idx="2208">
                  <c:v>-1000</c:v>
                </c:pt>
                <c:pt idx="2209">
                  <c:v>-1000</c:v>
                </c:pt>
                <c:pt idx="2210">
                  <c:v>-1000</c:v>
                </c:pt>
                <c:pt idx="2211">
                  <c:v>-1000</c:v>
                </c:pt>
                <c:pt idx="2212">
                  <c:v>-1000</c:v>
                </c:pt>
                <c:pt idx="2213">
                  <c:v>-1000</c:v>
                </c:pt>
                <c:pt idx="2214">
                  <c:v>-1000</c:v>
                </c:pt>
                <c:pt idx="2215">
                  <c:v>-1000</c:v>
                </c:pt>
                <c:pt idx="2216">
                  <c:v>-1000</c:v>
                </c:pt>
                <c:pt idx="2217">
                  <c:v>-1000</c:v>
                </c:pt>
                <c:pt idx="2218">
                  <c:v>-1000</c:v>
                </c:pt>
                <c:pt idx="2219">
                  <c:v>-1000</c:v>
                </c:pt>
                <c:pt idx="2220">
                  <c:v>-1000</c:v>
                </c:pt>
                <c:pt idx="2221">
                  <c:v>-1000</c:v>
                </c:pt>
                <c:pt idx="2222">
                  <c:v>-1000</c:v>
                </c:pt>
                <c:pt idx="2223">
                  <c:v>-1000</c:v>
                </c:pt>
                <c:pt idx="2224">
                  <c:v>-1000</c:v>
                </c:pt>
                <c:pt idx="2225">
                  <c:v>-1000</c:v>
                </c:pt>
                <c:pt idx="2226">
                  <c:v>-1000</c:v>
                </c:pt>
                <c:pt idx="2227">
                  <c:v>-1000</c:v>
                </c:pt>
                <c:pt idx="2228">
                  <c:v>-1000</c:v>
                </c:pt>
                <c:pt idx="2229">
                  <c:v>-1000</c:v>
                </c:pt>
                <c:pt idx="2230">
                  <c:v>-1000</c:v>
                </c:pt>
                <c:pt idx="2231">
                  <c:v>-1000</c:v>
                </c:pt>
                <c:pt idx="2232">
                  <c:v>-1000</c:v>
                </c:pt>
                <c:pt idx="2233">
                  <c:v>-1000</c:v>
                </c:pt>
                <c:pt idx="2234">
                  <c:v>-1000</c:v>
                </c:pt>
                <c:pt idx="2235">
                  <c:v>-1000</c:v>
                </c:pt>
                <c:pt idx="2236">
                  <c:v>-1000</c:v>
                </c:pt>
                <c:pt idx="2237">
                  <c:v>-1000</c:v>
                </c:pt>
                <c:pt idx="2238">
                  <c:v>-1000</c:v>
                </c:pt>
                <c:pt idx="2239">
                  <c:v>-1000</c:v>
                </c:pt>
                <c:pt idx="2240">
                  <c:v>-1000</c:v>
                </c:pt>
                <c:pt idx="2241">
                  <c:v>-1000</c:v>
                </c:pt>
                <c:pt idx="2242">
                  <c:v>-1000</c:v>
                </c:pt>
                <c:pt idx="2243">
                  <c:v>-1000</c:v>
                </c:pt>
                <c:pt idx="2244">
                  <c:v>-1000</c:v>
                </c:pt>
                <c:pt idx="2245">
                  <c:v>-1000</c:v>
                </c:pt>
                <c:pt idx="2246">
                  <c:v>-1000</c:v>
                </c:pt>
                <c:pt idx="2247">
                  <c:v>-1000</c:v>
                </c:pt>
                <c:pt idx="2248">
                  <c:v>-1000</c:v>
                </c:pt>
                <c:pt idx="2249">
                  <c:v>-1000</c:v>
                </c:pt>
                <c:pt idx="2250">
                  <c:v>-1000</c:v>
                </c:pt>
                <c:pt idx="2251">
                  <c:v>-1000</c:v>
                </c:pt>
                <c:pt idx="2252">
                  <c:v>-1000</c:v>
                </c:pt>
                <c:pt idx="2253">
                  <c:v>-1000</c:v>
                </c:pt>
                <c:pt idx="2254">
                  <c:v>-1000</c:v>
                </c:pt>
                <c:pt idx="2255">
                  <c:v>-1000</c:v>
                </c:pt>
                <c:pt idx="2256">
                  <c:v>-1000</c:v>
                </c:pt>
                <c:pt idx="2257">
                  <c:v>-1000</c:v>
                </c:pt>
                <c:pt idx="2258">
                  <c:v>-1000</c:v>
                </c:pt>
                <c:pt idx="2259">
                  <c:v>-1000</c:v>
                </c:pt>
                <c:pt idx="2260">
                  <c:v>-1000</c:v>
                </c:pt>
                <c:pt idx="2261">
                  <c:v>-1000</c:v>
                </c:pt>
                <c:pt idx="2262">
                  <c:v>-1000</c:v>
                </c:pt>
                <c:pt idx="2263">
                  <c:v>-1000</c:v>
                </c:pt>
                <c:pt idx="2264">
                  <c:v>-1000</c:v>
                </c:pt>
                <c:pt idx="2265">
                  <c:v>-1000</c:v>
                </c:pt>
                <c:pt idx="2266">
                  <c:v>-1000</c:v>
                </c:pt>
                <c:pt idx="2267">
                  <c:v>-1000</c:v>
                </c:pt>
                <c:pt idx="2268">
                  <c:v>-1000</c:v>
                </c:pt>
                <c:pt idx="2269">
                  <c:v>-1000</c:v>
                </c:pt>
                <c:pt idx="2270">
                  <c:v>-1000</c:v>
                </c:pt>
                <c:pt idx="2271">
                  <c:v>-1000</c:v>
                </c:pt>
                <c:pt idx="2272">
                  <c:v>-1000</c:v>
                </c:pt>
                <c:pt idx="2273">
                  <c:v>-1000</c:v>
                </c:pt>
                <c:pt idx="2274">
                  <c:v>-1000</c:v>
                </c:pt>
                <c:pt idx="2275">
                  <c:v>-1000</c:v>
                </c:pt>
                <c:pt idx="2276">
                  <c:v>-1000</c:v>
                </c:pt>
                <c:pt idx="2277">
                  <c:v>-1000</c:v>
                </c:pt>
                <c:pt idx="2278">
                  <c:v>-1000</c:v>
                </c:pt>
                <c:pt idx="2279">
                  <c:v>-1000</c:v>
                </c:pt>
                <c:pt idx="2280">
                  <c:v>-1000</c:v>
                </c:pt>
                <c:pt idx="2281">
                  <c:v>-1000</c:v>
                </c:pt>
                <c:pt idx="2282">
                  <c:v>-1000</c:v>
                </c:pt>
                <c:pt idx="2283">
                  <c:v>-1000</c:v>
                </c:pt>
                <c:pt idx="2284">
                  <c:v>-1000</c:v>
                </c:pt>
                <c:pt idx="2285">
                  <c:v>-1000</c:v>
                </c:pt>
                <c:pt idx="2286">
                  <c:v>-1000</c:v>
                </c:pt>
                <c:pt idx="2287">
                  <c:v>-1000</c:v>
                </c:pt>
                <c:pt idx="2288">
                  <c:v>-1000</c:v>
                </c:pt>
                <c:pt idx="2289">
                  <c:v>-1000</c:v>
                </c:pt>
                <c:pt idx="2290">
                  <c:v>-1000</c:v>
                </c:pt>
                <c:pt idx="2291">
                  <c:v>-1000</c:v>
                </c:pt>
                <c:pt idx="2292">
                  <c:v>-1000</c:v>
                </c:pt>
                <c:pt idx="2293">
                  <c:v>-1000</c:v>
                </c:pt>
                <c:pt idx="2294">
                  <c:v>-1000</c:v>
                </c:pt>
                <c:pt idx="2295">
                  <c:v>-1000</c:v>
                </c:pt>
                <c:pt idx="2296">
                  <c:v>-1000</c:v>
                </c:pt>
                <c:pt idx="2297">
                  <c:v>-1000</c:v>
                </c:pt>
                <c:pt idx="2298">
                  <c:v>-1000</c:v>
                </c:pt>
                <c:pt idx="2299">
                  <c:v>-1000</c:v>
                </c:pt>
                <c:pt idx="2300">
                  <c:v>-1000</c:v>
                </c:pt>
                <c:pt idx="2301">
                  <c:v>-1000</c:v>
                </c:pt>
                <c:pt idx="2302">
                  <c:v>-1000</c:v>
                </c:pt>
                <c:pt idx="2303">
                  <c:v>-1000</c:v>
                </c:pt>
                <c:pt idx="2304">
                  <c:v>-1000</c:v>
                </c:pt>
                <c:pt idx="2305">
                  <c:v>-1000</c:v>
                </c:pt>
                <c:pt idx="2306">
                  <c:v>-1000</c:v>
                </c:pt>
                <c:pt idx="2307">
                  <c:v>-1000</c:v>
                </c:pt>
                <c:pt idx="2308">
                  <c:v>-1000</c:v>
                </c:pt>
                <c:pt idx="2309">
                  <c:v>-1000</c:v>
                </c:pt>
                <c:pt idx="2310">
                  <c:v>-1000</c:v>
                </c:pt>
                <c:pt idx="2311">
                  <c:v>-1000</c:v>
                </c:pt>
                <c:pt idx="2312">
                  <c:v>-1000</c:v>
                </c:pt>
                <c:pt idx="2313">
                  <c:v>-1000</c:v>
                </c:pt>
                <c:pt idx="2314">
                  <c:v>-1000</c:v>
                </c:pt>
                <c:pt idx="2315">
                  <c:v>-1000</c:v>
                </c:pt>
                <c:pt idx="2316">
                  <c:v>-1000</c:v>
                </c:pt>
                <c:pt idx="2317">
                  <c:v>-1000</c:v>
                </c:pt>
                <c:pt idx="2318">
                  <c:v>-1000</c:v>
                </c:pt>
                <c:pt idx="2319">
                  <c:v>-1000</c:v>
                </c:pt>
                <c:pt idx="2320">
                  <c:v>-1000</c:v>
                </c:pt>
                <c:pt idx="2321">
                  <c:v>-1000</c:v>
                </c:pt>
                <c:pt idx="2322">
                  <c:v>-1000</c:v>
                </c:pt>
                <c:pt idx="2323">
                  <c:v>-1000</c:v>
                </c:pt>
                <c:pt idx="2324">
                  <c:v>-1000</c:v>
                </c:pt>
                <c:pt idx="2325">
                  <c:v>-1000</c:v>
                </c:pt>
                <c:pt idx="2326">
                  <c:v>-1000</c:v>
                </c:pt>
                <c:pt idx="2327">
                  <c:v>-1000</c:v>
                </c:pt>
                <c:pt idx="2328">
                  <c:v>-1000</c:v>
                </c:pt>
                <c:pt idx="2329">
                  <c:v>-1000</c:v>
                </c:pt>
                <c:pt idx="2330">
                  <c:v>-1000</c:v>
                </c:pt>
                <c:pt idx="2331">
                  <c:v>-1000</c:v>
                </c:pt>
                <c:pt idx="2332">
                  <c:v>-1000</c:v>
                </c:pt>
                <c:pt idx="2333">
                  <c:v>-1000</c:v>
                </c:pt>
                <c:pt idx="2334">
                  <c:v>-1000</c:v>
                </c:pt>
                <c:pt idx="2335">
                  <c:v>-1000</c:v>
                </c:pt>
                <c:pt idx="2336">
                  <c:v>-1000</c:v>
                </c:pt>
                <c:pt idx="2337">
                  <c:v>-1000</c:v>
                </c:pt>
                <c:pt idx="2338">
                  <c:v>-1000</c:v>
                </c:pt>
                <c:pt idx="2339">
                  <c:v>-1000</c:v>
                </c:pt>
                <c:pt idx="2340">
                  <c:v>-1000</c:v>
                </c:pt>
                <c:pt idx="2341">
                  <c:v>-1000</c:v>
                </c:pt>
                <c:pt idx="2342">
                  <c:v>-1000</c:v>
                </c:pt>
                <c:pt idx="2343">
                  <c:v>-1000</c:v>
                </c:pt>
                <c:pt idx="2344">
                  <c:v>-1000</c:v>
                </c:pt>
                <c:pt idx="2345">
                  <c:v>-1000</c:v>
                </c:pt>
                <c:pt idx="2346">
                  <c:v>-1000</c:v>
                </c:pt>
                <c:pt idx="2347">
                  <c:v>-1000</c:v>
                </c:pt>
                <c:pt idx="2348">
                  <c:v>-1000</c:v>
                </c:pt>
                <c:pt idx="2349">
                  <c:v>-1000</c:v>
                </c:pt>
                <c:pt idx="2350">
                  <c:v>-1000</c:v>
                </c:pt>
                <c:pt idx="2351">
                  <c:v>-1000</c:v>
                </c:pt>
                <c:pt idx="2352">
                  <c:v>-1000</c:v>
                </c:pt>
                <c:pt idx="2353">
                  <c:v>-1000</c:v>
                </c:pt>
                <c:pt idx="2354">
                  <c:v>-1000</c:v>
                </c:pt>
                <c:pt idx="2355">
                  <c:v>-1000</c:v>
                </c:pt>
                <c:pt idx="2356">
                  <c:v>-1000</c:v>
                </c:pt>
                <c:pt idx="2357">
                  <c:v>-1000</c:v>
                </c:pt>
                <c:pt idx="2358">
                  <c:v>-1000</c:v>
                </c:pt>
                <c:pt idx="2359">
                  <c:v>-1000</c:v>
                </c:pt>
                <c:pt idx="2360">
                  <c:v>-1000</c:v>
                </c:pt>
                <c:pt idx="2361">
                  <c:v>-1000</c:v>
                </c:pt>
                <c:pt idx="2362">
                  <c:v>-1000</c:v>
                </c:pt>
                <c:pt idx="2363">
                  <c:v>-1000</c:v>
                </c:pt>
                <c:pt idx="2364">
                  <c:v>-1000</c:v>
                </c:pt>
                <c:pt idx="2365">
                  <c:v>-1000</c:v>
                </c:pt>
                <c:pt idx="2366">
                  <c:v>-1000</c:v>
                </c:pt>
                <c:pt idx="2367">
                  <c:v>-1000</c:v>
                </c:pt>
                <c:pt idx="2368">
                  <c:v>-1000</c:v>
                </c:pt>
                <c:pt idx="2369">
                  <c:v>-1000</c:v>
                </c:pt>
                <c:pt idx="2370">
                  <c:v>-1000</c:v>
                </c:pt>
                <c:pt idx="2371">
                  <c:v>-1000</c:v>
                </c:pt>
                <c:pt idx="2372">
                  <c:v>-1000</c:v>
                </c:pt>
                <c:pt idx="2373">
                  <c:v>-1000</c:v>
                </c:pt>
                <c:pt idx="2374">
                  <c:v>-1000</c:v>
                </c:pt>
                <c:pt idx="2375">
                  <c:v>-1000</c:v>
                </c:pt>
                <c:pt idx="2376">
                  <c:v>-1000</c:v>
                </c:pt>
                <c:pt idx="2377">
                  <c:v>-1000</c:v>
                </c:pt>
                <c:pt idx="2378">
                  <c:v>-1000</c:v>
                </c:pt>
                <c:pt idx="2379">
                  <c:v>-1000</c:v>
                </c:pt>
                <c:pt idx="2380">
                  <c:v>-1000</c:v>
                </c:pt>
                <c:pt idx="2381">
                  <c:v>-1000</c:v>
                </c:pt>
                <c:pt idx="2382">
                  <c:v>-1000</c:v>
                </c:pt>
                <c:pt idx="2383">
                  <c:v>-1000</c:v>
                </c:pt>
                <c:pt idx="2384">
                  <c:v>-1000</c:v>
                </c:pt>
                <c:pt idx="2385">
                  <c:v>-1000</c:v>
                </c:pt>
                <c:pt idx="2386">
                  <c:v>-1000</c:v>
                </c:pt>
                <c:pt idx="2387">
                  <c:v>-1000</c:v>
                </c:pt>
                <c:pt idx="2388">
                  <c:v>-1000</c:v>
                </c:pt>
                <c:pt idx="2389">
                  <c:v>-1000</c:v>
                </c:pt>
                <c:pt idx="2390">
                  <c:v>-1000</c:v>
                </c:pt>
                <c:pt idx="2391">
                  <c:v>-1000</c:v>
                </c:pt>
                <c:pt idx="2392">
                  <c:v>-1000</c:v>
                </c:pt>
                <c:pt idx="2393">
                  <c:v>-1000</c:v>
                </c:pt>
                <c:pt idx="2394">
                  <c:v>-1000</c:v>
                </c:pt>
                <c:pt idx="2395">
                  <c:v>-1000</c:v>
                </c:pt>
                <c:pt idx="2396">
                  <c:v>-1000</c:v>
                </c:pt>
                <c:pt idx="2397">
                  <c:v>-1000</c:v>
                </c:pt>
                <c:pt idx="2398">
                  <c:v>-1000</c:v>
                </c:pt>
                <c:pt idx="2399">
                  <c:v>-1000</c:v>
                </c:pt>
                <c:pt idx="2400">
                  <c:v>-1000</c:v>
                </c:pt>
                <c:pt idx="2401">
                  <c:v>-1000</c:v>
                </c:pt>
                <c:pt idx="2402">
                  <c:v>-1000</c:v>
                </c:pt>
                <c:pt idx="2403">
                  <c:v>-1000</c:v>
                </c:pt>
                <c:pt idx="2404">
                  <c:v>-1000</c:v>
                </c:pt>
                <c:pt idx="2405">
                  <c:v>-1000</c:v>
                </c:pt>
                <c:pt idx="2406">
                  <c:v>-1000</c:v>
                </c:pt>
                <c:pt idx="2407">
                  <c:v>-1000</c:v>
                </c:pt>
                <c:pt idx="2408">
                  <c:v>-1000</c:v>
                </c:pt>
                <c:pt idx="2409">
                  <c:v>-1000</c:v>
                </c:pt>
                <c:pt idx="2410">
                  <c:v>-1000</c:v>
                </c:pt>
                <c:pt idx="2411">
                  <c:v>-1000</c:v>
                </c:pt>
                <c:pt idx="2412">
                  <c:v>-1000</c:v>
                </c:pt>
                <c:pt idx="2413">
                  <c:v>-1000</c:v>
                </c:pt>
                <c:pt idx="2414">
                  <c:v>-1000</c:v>
                </c:pt>
                <c:pt idx="2415">
                  <c:v>-1000</c:v>
                </c:pt>
                <c:pt idx="2416">
                  <c:v>-1000</c:v>
                </c:pt>
                <c:pt idx="2417">
                  <c:v>-1000</c:v>
                </c:pt>
                <c:pt idx="2418">
                  <c:v>-1000</c:v>
                </c:pt>
                <c:pt idx="2419">
                  <c:v>-1000</c:v>
                </c:pt>
                <c:pt idx="2420">
                  <c:v>-1000</c:v>
                </c:pt>
                <c:pt idx="2421">
                  <c:v>-1000</c:v>
                </c:pt>
                <c:pt idx="2422">
                  <c:v>-1000</c:v>
                </c:pt>
                <c:pt idx="2423">
                  <c:v>-1000</c:v>
                </c:pt>
                <c:pt idx="2424">
                  <c:v>-1000</c:v>
                </c:pt>
                <c:pt idx="2425">
                  <c:v>-1000</c:v>
                </c:pt>
                <c:pt idx="2426">
                  <c:v>-1000</c:v>
                </c:pt>
                <c:pt idx="2427">
                  <c:v>-1000</c:v>
                </c:pt>
                <c:pt idx="2428">
                  <c:v>-1000</c:v>
                </c:pt>
                <c:pt idx="2429">
                  <c:v>-1000</c:v>
                </c:pt>
                <c:pt idx="2430">
                  <c:v>-1000</c:v>
                </c:pt>
                <c:pt idx="2431">
                  <c:v>-1000</c:v>
                </c:pt>
                <c:pt idx="2432">
                  <c:v>-1000</c:v>
                </c:pt>
                <c:pt idx="2433">
                  <c:v>-1000</c:v>
                </c:pt>
                <c:pt idx="2434">
                  <c:v>-1000</c:v>
                </c:pt>
                <c:pt idx="2435">
                  <c:v>-1000</c:v>
                </c:pt>
                <c:pt idx="2436">
                  <c:v>-1000</c:v>
                </c:pt>
                <c:pt idx="2437">
                  <c:v>-1000</c:v>
                </c:pt>
                <c:pt idx="2438">
                  <c:v>-1000</c:v>
                </c:pt>
                <c:pt idx="2439">
                  <c:v>-1000</c:v>
                </c:pt>
                <c:pt idx="2440">
                  <c:v>-1000</c:v>
                </c:pt>
                <c:pt idx="2441">
                  <c:v>-1000</c:v>
                </c:pt>
                <c:pt idx="2442">
                  <c:v>-1000</c:v>
                </c:pt>
                <c:pt idx="2443">
                  <c:v>-1000</c:v>
                </c:pt>
                <c:pt idx="2444">
                  <c:v>-1000</c:v>
                </c:pt>
                <c:pt idx="2445">
                  <c:v>-1000</c:v>
                </c:pt>
                <c:pt idx="2446">
                  <c:v>-1000</c:v>
                </c:pt>
                <c:pt idx="2447">
                  <c:v>-1000</c:v>
                </c:pt>
                <c:pt idx="2448">
                  <c:v>-1000</c:v>
                </c:pt>
                <c:pt idx="2449">
                  <c:v>-1000</c:v>
                </c:pt>
                <c:pt idx="2450">
                  <c:v>-1000</c:v>
                </c:pt>
                <c:pt idx="2451">
                  <c:v>-1000</c:v>
                </c:pt>
                <c:pt idx="2452">
                  <c:v>-1000</c:v>
                </c:pt>
                <c:pt idx="2453">
                  <c:v>-1000</c:v>
                </c:pt>
                <c:pt idx="2454">
                  <c:v>-1000</c:v>
                </c:pt>
                <c:pt idx="2455">
                  <c:v>-1000</c:v>
                </c:pt>
                <c:pt idx="2456">
                  <c:v>-1000</c:v>
                </c:pt>
                <c:pt idx="2457">
                  <c:v>-1000</c:v>
                </c:pt>
                <c:pt idx="2458">
                  <c:v>-1000</c:v>
                </c:pt>
                <c:pt idx="2459">
                  <c:v>-1000</c:v>
                </c:pt>
                <c:pt idx="2460">
                  <c:v>-1000</c:v>
                </c:pt>
                <c:pt idx="2461">
                  <c:v>-1000</c:v>
                </c:pt>
                <c:pt idx="2462">
                  <c:v>-1000</c:v>
                </c:pt>
                <c:pt idx="2463">
                  <c:v>-1000</c:v>
                </c:pt>
                <c:pt idx="2464">
                  <c:v>-1000</c:v>
                </c:pt>
                <c:pt idx="2465">
                  <c:v>-1000</c:v>
                </c:pt>
                <c:pt idx="2466">
                  <c:v>-1000</c:v>
                </c:pt>
                <c:pt idx="2467">
                  <c:v>-1000</c:v>
                </c:pt>
                <c:pt idx="2468">
                  <c:v>-1000</c:v>
                </c:pt>
                <c:pt idx="2469">
                  <c:v>-1000</c:v>
                </c:pt>
                <c:pt idx="2470">
                  <c:v>-1000</c:v>
                </c:pt>
                <c:pt idx="2471">
                  <c:v>-1000</c:v>
                </c:pt>
                <c:pt idx="2472">
                  <c:v>-1000</c:v>
                </c:pt>
                <c:pt idx="2473">
                  <c:v>-1000</c:v>
                </c:pt>
                <c:pt idx="2474">
                  <c:v>-1000</c:v>
                </c:pt>
                <c:pt idx="2475">
                  <c:v>-1000</c:v>
                </c:pt>
                <c:pt idx="2476">
                  <c:v>-1000</c:v>
                </c:pt>
                <c:pt idx="2477">
                  <c:v>-1000</c:v>
                </c:pt>
                <c:pt idx="2478">
                  <c:v>-1000</c:v>
                </c:pt>
                <c:pt idx="2479">
                  <c:v>-1000</c:v>
                </c:pt>
                <c:pt idx="2480">
                  <c:v>-1000</c:v>
                </c:pt>
                <c:pt idx="2481">
                  <c:v>-1000</c:v>
                </c:pt>
                <c:pt idx="2482">
                  <c:v>-1000</c:v>
                </c:pt>
                <c:pt idx="2483">
                  <c:v>-1000</c:v>
                </c:pt>
                <c:pt idx="2484">
                  <c:v>-1000</c:v>
                </c:pt>
                <c:pt idx="2485">
                  <c:v>-1000</c:v>
                </c:pt>
                <c:pt idx="2486">
                  <c:v>-1000</c:v>
                </c:pt>
                <c:pt idx="2487">
                  <c:v>-1000</c:v>
                </c:pt>
                <c:pt idx="2488">
                  <c:v>-1000</c:v>
                </c:pt>
                <c:pt idx="2489">
                  <c:v>-1000</c:v>
                </c:pt>
                <c:pt idx="2490">
                  <c:v>-1000</c:v>
                </c:pt>
                <c:pt idx="2491">
                  <c:v>-1000</c:v>
                </c:pt>
                <c:pt idx="2492">
                  <c:v>-1000</c:v>
                </c:pt>
                <c:pt idx="2493">
                  <c:v>-1000</c:v>
                </c:pt>
                <c:pt idx="2494">
                  <c:v>-1000</c:v>
                </c:pt>
                <c:pt idx="2495">
                  <c:v>-1000</c:v>
                </c:pt>
                <c:pt idx="2496">
                  <c:v>-1000</c:v>
                </c:pt>
                <c:pt idx="2497">
                  <c:v>-1000</c:v>
                </c:pt>
                <c:pt idx="2498">
                  <c:v>-1000</c:v>
                </c:pt>
                <c:pt idx="2499">
                  <c:v>-1000</c:v>
                </c:pt>
                <c:pt idx="2500">
                  <c:v>-1000</c:v>
                </c:pt>
                <c:pt idx="2501">
                  <c:v>-1000</c:v>
                </c:pt>
                <c:pt idx="2502">
                  <c:v>-1000</c:v>
                </c:pt>
                <c:pt idx="2503">
                  <c:v>-1000</c:v>
                </c:pt>
                <c:pt idx="2504">
                  <c:v>-1000</c:v>
                </c:pt>
                <c:pt idx="2505">
                  <c:v>-1000</c:v>
                </c:pt>
                <c:pt idx="2506">
                  <c:v>-1000</c:v>
                </c:pt>
                <c:pt idx="2507">
                  <c:v>-1000</c:v>
                </c:pt>
                <c:pt idx="2508">
                  <c:v>-1000</c:v>
                </c:pt>
                <c:pt idx="2509">
                  <c:v>-1000</c:v>
                </c:pt>
                <c:pt idx="2510">
                  <c:v>-1000</c:v>
                </c:pt>
                <c:pt idx="2511">
                  <c:v>-1000</c:v>
                </c:pt>
                <c:pt idx="2512">
                  <c:v>-1000</c:v>
                </c:pt>
                <c:pt idx="2513">
                  <c:v>-1000</c:v>
                </c:pt>
                <c:pt idx="2514">
                  <c:v>-1000</c:v>
                </c:pt>
                <c:pt idx="2515">
                  <c:v>-1000</c:v>
                </c:pt>
                <c:pt idx="2516">
                  <c:v>-1000</c:v>
                </c:pt>
                <c:pt idx="2517">
                  <c:v>-1000</c:v>
                </c:pt>
                <c:pt idx="2518">
                  <c:v>-1000</c:v>
                </c:pt>
                <c:pt idx="2519">
                  <c:v>-1000</c:v>
                </c:pt>
                <c:pt idx="2520">
                  <c:v>-1000</c:v>
                </c:pt>
                <c:pt idx="2521">
                  <c:v>-1000</c:v>
                </c:pt>
                <c:pt idx="2522">
                  <c:v>-1000</c:v>
                </c:pt>
                <c:pt idx="2523">
                  <c:v>-1000</c:v>
                </c:pt>
                <c:pt idx="2524">
                  <c:v>-1000</c:v>
                </c:pt>
                <c:pt idx="2525">
                  <c:v>-1000</c:v>
                </c:pt>
                <c:pt idx="2526">
                  <c:v>-1000</c:v>
                </c:pt>
                <c:pt idx="2527">
                  <c:v>-1000</c:v>
                </c:pt>
                <c:pt idx="2528">
                  <c:v>-1000</c:v>
                </c:pt>
                <c:pt idx="2529">
                  <c:v>-1000</c:v>
                </c:pt>
                <c:pt idx="2530">
                  <c:v>-1000</c:v>
                </c:pt>
                <c:pt idx="2531">
                  <c:v>-1000</c:v>
                </c:pt>
                <c:pt idx="2532">
                  <c:v>-1000</c:v>
                </c:pt>
                <c:pt idx="2533">
                  <c:v>-1000</c:v>
                </c:pt>
                <c:pt idx="2534">
                  <c:v>-1000</c:v>
                </c:pt>
                <c:pt idx="2535">
                  <c:v>-1000</c:v>
                </c:pt>
                <c:pt idx="2536">
                  <c:v>-1000</c:v>
                </c:pt>
                <c:pt idx="2537">
                  <c:v>-1000</c:v>
                </c:pt>
                <c:pt idx="2538">
                  <c:v>-1000</c:v>
                </c:pt>
                <c:pt idx="2539">
                  <c:v>-1000</c:v>
                </c:pt>
                <c:pt idx="2540">
                  <c:v>-1000</c:v>
                </c:pt>
                <c:pt idx="2541">
                  <c:v>-1000</c:v>
                </c:pt>
                <c:pt idx="2542">
                  <c:v>-1000</c:v>
                </c:pt>
                <c:pt idx="2543">
                  <c:v>-1000</c:v>
                </c:pt>
                <c:pt idx="2544">
                  <c:v>-1000</c:v>
                </c:pt>
                <c:pt idx="2545">
                  <c:v>-1000</c:v>
                </c:pt>
                <c:pt idx="2546">
                  <c:v>-1000</c:v>
                </c:pt>
                <c:pt idx="2547">
                  <c:v>-1000</c:v>
                </c:pt>
                <c:pt idx="2548">
                  <c:v>-1000</c:v>
                </c:pt>
                <c:pt idx="2549">
                  <c:v>-1000</c:v>
                </c:pt>
                <c:pt idx="2550">
                  <c:v>-1000</c:v>
                </c:pt>
                <c:pt idx="2551">
                  <c:v>-1000</c:v>
                </c:pt>
                <c:pt idx="2552">
                  <c:v>-1000</c:v>
                </c:pt>
                <c:pt idx="2553">
                  <c:v>-1000</c:v>
                </c:pt>
                <c:pt idx="2554">
                  <c:v>-1000</c:v>
                </c:pt>
                <c:pt idx="2555">
                  <c:v>-1000</c:v>
                </c:pt>
                <c:pt idx="2556">
                  <c:v>-1000</c:v>
                </c:pt>
                <c:pt idx="2557">
                  <c:v>-1000</c:v>
                </c:pt>
                <c:pt idx="2558">
                  <c:v>-1000</c:v>
                </c:pt>
                <c:pt idx="2559">
                  <c:v>-1000</c:v>
                </c:pt>
                <c:pt idx="2560">
                  <c:v>-1000</c:v>
                </c:pt>
                <c:pt idx="2561">
                  <c:v>-1000</c:v>
                </c:pt>
                <c:pt idx="2562">
                  <c:v>-1000</c:v>
                </c:pt>
                <c:pt idx="2563">
                  <c:v>-1000</c:v>
                </c:pt>
                <c:pt idx="2564">
                  <c:v>-1000</c:v>
                </c:pt>
                <c:pt idx="2565">
                  <c:v>-1000</c:v>
                </c:pt>
                <c:pt idx="2566">
                  <c:v>-1000</c:v>
                </c:pt>
                <c:pt idx="2567">
                  <c:v>-1000</c:v>
                </c:pt>
                <c:pt idx="2568">
                  <c:v>-1000</c:v>
                </c:pt>
                <c:pt idx="2569">
                  <c:v>-1000</c:v>
                </c:pt>
                <c:pt idx="2570">
                  <c:v>-1000</c:v>
                </c:pt>
                <c:pt idx="2571">
                  <c:v>-1000</c:v>
                </c:pt>
                <c:pt idx="2572">
                  <c:v>-1000</c:v>
                </c:pt>
                <c:pt idx="2573">
                  <c:v>-1000</c:v>
                </c:pt>
                <c:pt idx="2574">
                  <c:v>-1000</c:v>
                </c:pt>
                <c:pt idx="2575">
                  <c:v>-1000</c:v>
                </c:pt>
                <c:pt idx="2576">
                  <c:v>-1000</c:v>
                </c:pt>
                <c:pt idx="2577">
                  <c:v>-1000</c:v>
                </c:pt>
                <c:pt idx="2578">
                  <c:v>-1000</c:v>
                </c:pt>
                <c:pt idx="2579">
                  <c:v>-1000</c:v>
                </c:pt>
                <c:pt idx="2580">
                  <c:v>-1000</c:v>
                </c:pt>
                <c:pt idx="2581">
                  <c:v>-1000</c:v>
                </c:pt>
                <c:pt idx="2582">
                  <c:v>-1000</c:v>
                </c:pt>
                <c:pt idx="2583">
                  <c:v>-1000</c:v>
                </c:pt>
                <c:pt idx="2584">
                  <c:v>-1000</c:v>
                </c:pt>
                <c:pt idx="2585">
                  <c:v>-1000</c:v>
                </c:pt>
                <c:pt idx="2586">
                  <c:v>-1000</c:v>
                </c:pt>
                <c:pt idx="2587">
                  <c:v>-1000</c:v>
                </c:pt>
                <c:pt idx="2588">
                  <c:v>-1000</c:v>
                </c:pt>
                <c:pt idx="2589">
                  <c:v>-1000</c:v>
                </c:pt>
                <c:pt idx="2590">
                  <c:v>-1000</c:v>
                </c:pt>
                <c:pt idx="2591">
                  <c:v>-1000</c:v>
                </c:pt>
                <c:pt idx="2592">
                  <c:v>-1000</c:v>
                </c:pt>
                <c:pt idx="2593">
                  <c:v>-1000</c:v>
                </c:pt>
                <c:pt idx="2594">
                  <c:v>-1000</c:v>
                </c:pt>
                <c:pt idx="2595">
                  <c:v>-1000</c:v>
                </c:pt>
                <c:pt idx="2596">
                  <c:v>-1000</c:v>
                </c:pt>
                <c:pt idx="2597">
                  <c:v>-1000</c:v>
                </c:pt>
                <c:pt idx="2598">
                  <c:v>-1000</c:v>
                </c:pt>
                <c:pt idx="2599">
                  <c:v>-1000</c:v>
                </c:pt>
                <c:pt idx="2600">
                  <c:v>-1000</c:v>
                </c:pt>
                <c:pt idx="2601">
                  <c:v>-1000</c:v>
                </c:pt>
                <c:pt idx="2602">
                  <c:v>-1000</c:v>
                </c:pt>
                <c:pt idx="2603">
                  <c:v>-1000</c:v>
                </c:pt>
                <c:pt idx="2604">
                  <c:v>-1000</c:v>
                </c:pt>
                <c:pt idx="2605">
                  <c:v>-1000</c:v>
                </c:pt>
                <c:pt idx="2606">
                  <c:v>-1000</c:v>
                </c:pt>
                <c:pt idx="2607">
                  <c:v>-1000</c:v>
                </c:pt>
                <c:pt idx="2608">
                  <c:v>-1000</c:v>
                </c:pt>
                <c:pt idx="2609">
                  <c:v>-1000</c:v>
                </c:pt>
                <c:pt idx="2610">
                  <c:v>-1000</c:v>
                </c:pt>
                <c:pt idx="2611">
                  <c:v>-1000</c:v>
                </c:pt>
                <c:pt idx="2612">
                  <c:v>-1000</c:v>
                </c:pt>
                <c:pt idx="2613">
                  <c:v>-1000</c:v>
                </c:pt>
                <c:pt idx="2614">
                  <c:v>-1000</c:v>
                </c:pt>
                <c:pt idx="2615">
                  <c:v>-1000</c:v>
                </c:pt>
                <c:pt idx="2616">
                  <c:v>-1000</c:v>
                </c:pt>
                <c:pt idx="2617">
                  <c:v>-1000</c:v>
                </c:pt>
                <c:pt idx="2618">
                  <c:v>-1000</c:v>
                </c:pt>
                <c:pt idx="2619">
                  <c:v>-1000</c:v>
                </c:pt>
                <c:pt idx="2620">
                  <c:v>-1000</c:v>
                </c:pt>
                <c:pt idx="2621">
                  <c:v>-1000</c:v>
                </c:pt>
                <c:pt idx="2622">
                  <c:v>-1000</c:v>
                </c:pt>
                <c:pt idx="2623">
                  <c:v>-1000</c:v>
                </c:pt>
                <c:pt idx="2624">
                  <c:v>-1000</c:v>
                </c:pt>
                <c:pt idx="2625">
                  <c:v>-1000</c:v>
                </c:pt>
                <c:pt idx="2626">
                  <c:v>-1000</c:v>
                </c:pt>
                <c:pt idx="2627">
                  <c:v>-1000</c:v>
                </c:pt>
                <c:pt idx="2628">
                  <c:v>-1000</c:v>
                </c:pt>
                <c:pt idx="2629">
                  <c:v>-1000</c:v>
                </c:pt>
                <c:pt idx="2630">
                  <c:v>-1000</c:v>
                </c:pt>
                <c:pt idx="2631">
                  <c:v>-1000</c:v>
                </c:pt>
                <c:pt idx="2632">
                  <c:v>-1000</c:v>
                </c:pt>
                <c:pt idx="2633">
                  <c:v>-1000</c:v>
                </c:pt>
                <c:pt idx="2634">
                  <c:v>-1000</c:v>
                </c:pt>
                <c:pt idx="2635">
                  <c:v>-1000</c:v>
                </c:pt>
                <c:pt idx="2636">
                  <c:v>-1000</c:v>
                </c:pt>
                <c:pt idx="2637">
                  <c:v>-1000</c:v>
                </c:pt>
                <c:pt idx="2638">
                  <c:v>-1000</c:v>
                </c:pt>
                <c:pt idx="2639">
                  <c:v>-1000</c:v>
                </c:pt>
                <c:pt idx="2640">
                  <c:v>-1000</c:v>
                </c:pt>
                <c:pt idx="2641">
                  <c:v>-1000</c:v>
                </c:pt>
                <c:pt idx="2642">
                  <c:v>-1000</c:v>
                </c:pt>
                <c:pt idx="2643">
                  <c:v>-1000</c:v>
                </c:pt>
                <c:pt idx="2644">
                  <c:v>-1000</c:v>
                </c:pt>
                <c:pt idx="2645">
                  <c:v>-1000</c:v>
                </c:pt>
                <c:pt idx="2646">
                  <c:v>-1000</c:v>
                </c:pt>
                <c:pt idx="2647">
                  <c:v>-1000</c:v>
                </c:pt>
                <c:pt idx="2648">
                  <c:v>-1000</c:v>
                </c:pt>
                <c:pt idx="2649">
                  <c:v>-1000</c:v>
                </c:pt>
                <c:pt idx="2650">
                  <c:v>-1000</c:v>
                </c:pt>
                <c:pt idx="2651">
                  <c:v>-1000</c:v>
                </c:pt>
                <c:pt idx="2652">
                  <c:v>-1000</c:v>
                </c:pt>
                <c:pt idx="2653">
                  <c:v>-1000</c:v>
                </c:pt>
                <c:pt idx="2654">
                  <c:v>-1000</c:v>
                </c:pt>
                <c:pt idx="2655">
                  <c:v>-1000</c:v>
                </c:pt>
                <c:pt idx="2656">
                  <c:v>-1000</c:v>
                </c:pt>
                <c:pt idx="2657">
                  <c:v>-1000</c:v>
                </c:pt>
                <c:pt idx="2658">
                  <c:v>-1000</c:v>
                </c:pt>
                <c:pt idx="2659">
                  <c:v>-1000</c:v>
                </c:pt>
                <c:pt idx="2660">
                  <c:v>-1000</c:v>
                </c:pt>
                <c:pt idx="2661">
                  <c:v>-1000</c:v>
                </c:pt>
                <c:pt idx="2662">
                  <c:v>-1000</c:v>
                </c:pt>
                <c:pt idx="2663">
                  <c:v>-1000</c:v>
                </c:pt>
                <c:pt idx="2664">
                  <c:v>-1000</c:v>
                </c:pt>
                <c:pt idx="2665">
                  <c:v>-1000</c:v>
                </c:pt>
                <c:pt idx="2666">
                  <c:v>-1000</c:v>
                </c:pt>
                <c:pt idx="2667">
                  <c:v>-1000</c:v>
                </c:pt>
                <c:pt idx="2668">
                  <c:v>-1000</c:v>
                </c:pt>
                <c:pt idx="2669">
                  <c:v>-1000</c:v>
                </c:pt>
                <c:pt idx="2670">
                  <c:v>-1000</c:v>
                </c:pt>
                <c:pt idx="2671">
                  <c:v>-1000</c:v>
                </c:pt>
                <c:pt idx="2672">
                  <c:v>-1000</c:v>
                </c:pt>
                <c:pt idx="2673">
                  <c:v>-1000</c:v>
                </c:pt>
                <c:pt idx="2674">
                  <c:v>-1000</c:v>
                </c:pt>
                <c:pt idx="2675">
                  <c:v>-1000</c:v>
                </c:pt>
                <c:pt idx="2676">
                  <c:v>-1000</c:v>
                </c:pt>
                <c:pt idx="2677">
                  <c:v>-1000</c:v>
                </c:pt>
                <c:pt idx="2678">
                  <c:v>-1000</c:v>
                </c:pt>
                <c:pt idx="2679">
                  <c:v>-1000</c:v>
                </c:pt>
                <c:pt idx="2680">
                  <c:v>-1000</c:v>
                </c:pt>
                <c:pt idx="2681">
                  <c:v>-1000</c:v>
                </c:pt>
                <c:pt idx="2682">
                  <c:v>-1000</c:v>
                </c:pt>
                <c:pt idx="2683">
                  <c:v>-1000</c:v>
                </c:pt>
                <c:pt idx="2684">
                  <c:v>-1000</c:v>
                </c:pt>
                <c:pt idx="2685">
                  <c:v>-1000</c:v>
                </c:pt>
                <c:pt idx="2686">
                  <c:v>-1000</c:v>
                </c:pt>
                <c:pt idx="2687">
                  <c:v>-1000</c:v>
                </c:pt>
                <c:pt idx="2688">
                  <c:v>-1000</c:v>
                </c:pt>
                <c:pt idx="2689">
                  <c:v>-1000</c:v>
                </c:pt>
                <c:pt idx="2690">
                  <c:v>-1000</c:v>
                </c:pt>
                <c:pt idx="2691">
                  <c:v>-1000</c:v>
                </c:pt>
                <c:pt idx="2692">
                  <c:v>-1000</c:v>
                </c:pt>
                <c:pt idx="2693">
                  <c:v>-1000</c:v>
                </c:pt>
                <c:pt idx="2694">
                  <c:v>-1000</c:v>
                </c:pt>
                <c:pt idx="2695">
                  <c:v>-1000</c:v>
                </c:pt>
                <c:pt idx="2696">
                  <c:v>-1000</c:v>
                </c:pt>
                <c:pt idx="2697">
                  <c:v>-1000</c:v>
                </c:pt>
                <c:pt idx="2698">
                  <c:v>-1000</c:v>
                </c:pt>
                <c:pt idx="2699">
                  <c:v>-1000</c:v>
                </c:pt>
                <c:pt idx="2700">
                  <c:v>-1000</c:v>
                </c:pt>
                <c:pt idx="2701">
                  <c:v>-1000</c:v>
                </c:pt>
                <c:pt idx="2702">
                  <c:v>-1000</c:v>
                </c:pt>
                <c:pt idx="2703">
                  <c:v>-1000</c:v>
                </c:pt>
                <c:pt idx="2704">
                  <c:v>-1000</c:v>
                </c:pt>
                <c:pt idx="2705">
                  <c:v>-1000</c:v>
                </c:pt>
                <c:pt idx="2706">
                  <c:v>-1000</c:v>
                </c:pt>
                <c:pt idx="2707">
                  <c:v>-1000</c:v>
                </c:pt>
                <c:pt idx="2708">
                  <c:v>-1000</c:v>
                </c:pt>
                <c:pt idx="2709">
                  <c:v>-1000</c:v>
                </c:pt>
                <c:pt idx="2710">
                  <c:v>-1000</c:v>
                </c:pt>
                <c:pt idx="2711">
                  <c:v>-1000</c:v>
                </c:pt>
                <c:pt idx="2712">
                  <c:v>-1000</c:v>
                </c:pt>
                <c:pt idx="2713">
                  <c:v>-1000</c:v>
                </c:pt>
                <c:pt idx="2714">
                  <c:v>-1000</c:v>
                </c:pt>
                <c:pt idx="2715">
                  <c:v>-1000</c:v>
                </c:pt>
                <c:pt idx="2716">
                  <c:v>-1000</c:v>
                </c:pt>
                <c:pt idx="2717">
                  <c:v>-1000</c:v>
                </c:pt>
                <c:pt idx="2718">
                  <c:v>-1000</c:v>
                </c:pt>
                <c:pt idx="2719">
                  <c:v>-1000</c:v>
                </c:pt>
                <c:pt idx="2720">
                  <c:v>-1000</c:v>
                </c:pt>
                <c:pt idx="2721">
                  <c:v>-1000</c:v>
                </c:pt>
                <c:pt idx="2722">
                  <c:v>-1000</c:v>
                </c:pt>
                <c:pt idx="2723">
                  <c:v>-1000</c:v>
                </c:pt>
                <c:pt idx="2724">
                  <c:v>-1000</c:v>
                </c:pt>
                <c:pt idx="2725">
                  <c:v>-1000</c:v>
                </c:pt>
                <c:pt idx="2726">
                  <c:v>-1000</c:v>
                </c:pt>
                <c:pt idx="2727">
                  <c:v>-1000</c:v>
                </c:pt>
                <c:pt idx="2728">
                  <c:v>-1000</c:v>
                </c:pt>
                <c:pt idx="2729">
                  <c:v>-1000</c:v>
                </c:pt>
                <c:pt idx="2730">
                  <c:v>-1000</c:v>
                </c:pt>
                <c:pt idx="2731">
                  <c:v>-1000</c:v>
                </c:pt>
                <c:pt idx="2732">
                  <c:v>-1000</c:v>
                </c:pt>
                <c:pt idx="2733">
                  <c:v>-1000</c:v>
                </c:pt>
                <c:pt idx="2734">
                  <c:v>-1000</c:v>
                </c:pt>
                <c:pt idx="2735">
                  <c:v>-1000</c:v>
                </c:pt>
                <c:pt idx="2736">
                  <c:v>-1000</c:v>
                </c:pt>
                <c:pt idx="2737">
                  <c:v>-1000</c:v>
                </c:pt>
                <c:pt idx="2738">
                  <c:v>-1000</c:v>
                </c:pt>
                <c:pt idx="2739">
                  <c:v>-1000</c:v>
                </c:pt>
                <c:pt idx="2740">
                  <c:v>-1000</c:v>
                </c:pt>
                <c:pt idx="2741">
                  <c:v>-1000</c:v>
                </c:pt>
                <c:pt idx="2742">
                  <c:v>-1000</c:v>
                </c:pt>
                <c:pt idx="2743">
                  <c:v>-1000</c:v>
                </c:pt>
                <c:pt idx="2744">
                  <c:v>-1000</c:v>
                </c:pt>
                <c:pt idx="2745">
                  <c:v>-1000</c:v>
                </c:pt>
                <c:pt idx="2746">
                  <c:v>-1000</c:v>
                </c:pt>
                <c:pt idx="2747">
                  <c:v>-1000</c:v>
                </c:pt>
                <c:pt idx="2748">
                  <c:v>-1000</c:v>
                </c:pt>
                <c:pt idx="2749">
                  <c:v>-1000</c:v>
                </c:pt>
                <c:pt idx="2750">
                  <c:v>-1000</c:v>
                </c:pt>
                <c:pt idx="2751">
                  <c:v>-1000</c:v>
                </c:pt>
                <c:pt idx="2752">
                  <c:v>-1000</c:v>
                </c:pt>
                <c:pt idx="2753">
                  <c:v>-1000</c:v>
                </c:pt>
                <c:pt idx="2754">
                  <c:v>-1000</c:v>
                </c:pt>
                <c:pt idx="2755">
                  <c:v>-1000</c:v>
                </c:pt>
                <c:pt idx="2756">
                  <c:v>-1000</c:v>
                </c:pt>
                <c:pt idx="2757">
                  <c:v>-1000</c:v>
                </c:pt>
                <c:pt idx="2758">
                  <c:v>-1000</c:v>
                </c:pt>
                <c:pt idx="2759">
                  <c:v>-1000</c:v>
                </c:pt>
                <c:pt idx="2760">
                  <c:v>-1000</c:v>
                </c:pt>
                <c:pt idx="2761">
                  <c:v>-1000</c:v>
                </c:pt>
                <c:pt idx="2762">
                  <c:v>-1000</c:v>
                </c:pt>
                <c:pt idx="2763">
                  <c:v>-1000</c:v>
                </c:pt>
                <c:pt idx="2764">
                  <c:v>-1000</c:v>
                </c:pt>
                <c:pt idx="2765">
                  <c:v>-1000</c:v>
                </c:pt>
                <c:pt idx="2766">
                  <c:v>-1000</c:v>
                </c:pt>
                <c:pt idx="2767">
                  <c:v>-1000</c:v>
                </c:pt>
                <c:pt idx="2768">
                  <c:v>-1000</c:v>
                </c:pt>
                <c:pt idx="2769">
                  <c:v>-1000</c:v>
                </c:pt>
                <c:pt idx="2770">
                  <c:v>-1000</c:v>
                </c:pt>
                <c:pt idx="2771">
                  <c:v>-1000</c:v>
                </c:pt>
                <c:pt idx="2772">
                  <c:v>-1000</c:v>
                </c:pt>
                <c:pt idx="2773">
                  <c:v>-1000</c:v>
                </c:pt>
                <c:pt idx="2774">
                  <c:v>-1000</c:v>
                </c:pt>
                <c:pt idx="2775">
                  <c:v>-1000</c:v>
                </c:pt>
                <c:pt idx="2776">
                  <c:v>-1000</c:v>
                </c:pt>
                <c:pt idx="2777">
                  <c:v>-1000</c:v>
                </c:pt>
                <c:pt idx="2778">
                  <c:v>-1000</c:v>
                </c:pt>
                <c:pt idx="2779">
                  <c:v>-1000</c:v>
                </c:pt>
                <c:pt idx="2780">
                  <c:v>-1000</c:v>
                </c:pt>
                <c:pt idx="2781">
                  <c:v>-1000</c:v>
                </c:pt>
                <c:pt idx="2782">
                  <c:v>-1000</c:v>
                </c:pt>
                <c:pt idx="2783">
                  <c:v>-1000</c:v>
                </c:pt>
                <c:pt idx="2784">
                  <c:v>-1000</c:v>
                </c:pt>
                <c:pt idx="2785">
                  <c:v>-1000</c:v>
                </c:pt>
                <c:pt idx="2786">
                  <c:v>-1000</c:v>
                </c:pt>
                <c:pt idx="2787">
                  <c:v>-1000</c:v>
                </c:pt>
                <c:pt idx="2788">
                  <c:v>-1000</c:v>
                </c:pt>
                <c:pt idx="2789">
                  <c:v>-1000</c:v>
                </c:pt>
                <c:pt idx="2790">
                  <c:v>-1000</c:v>
                </c:pt>
                <c:pt idx="2791">
                  <c:v>-1000</c:v>
                </c:pt>
                <c:pt idx="2792">
                  <c:v>-1000</c:v>
                </c:pt>
                <c:pt idx="2793">
                  <c:v>-1000</c:v>
                </c:pt>
                <c:pt idx="2794">
                  <c:v>-1000</c:v>
                </c:pt>
                <c:pt idx="2795">
                  <c:v>-1000</c:v>
                </c:pt>
                <c:pt idx="2796">
                  <c:v>-1000</c:v>
                </c:pt>
                <c:pt idx="2797">
                  <c:v>-1000</c:v>
                </c:pt>
                <c:pt idx="2798">
                  <c:v>-1000</c:v>
                </c:pt>
                <c:pt idx="2799">
                  <c:v>-1000</c:v>
                </c:pt>
                <c:pt idx="2800">
                  <c:v>-1000</c:v>
                </c:pt>
                <c:pt idx="2801">
                  <c:v>-1000</c:v>
                </c:pt>
                <c:pt idx="2802">
                  <c:v>-1000</c:v>
                </c:pt>
                <c:pt idx="2803">
                  <c:v>-1000</c:v>
                </c:pt>
                <c:pt idx="2804">
                  <c:v>-1000</c:v>
                </c:pt>
                <c:pt idx="2805">
                  <c:v>-1000</c:v>
                </c:pt>
                <c:pt idx="2806">
                  <c:v>-1000</c:v>
                </c:pt>
                <c:pt idx="2807">
                  <c:v>-1000</c:v>
                </c:pt>
                <c:pt idx="2808">
                  <c:v>-1000</c:v>
                </c:pt>
                <c:pt idx="2809">
                  <c:v>-1000</c:v>
                </c:pt>
                <c:pt idx="2810">
                  <c:v>-1000</c:v>
                </c:pt>
                <c:pt idx="2811">
                  <c:v>-1000</c:v>
                </c:pt>
                <c:pt idx="2812">
                  <c:v>-1000</c:v>
                </c:pt>
                <c:pt idx="2813">
                  <c:v>-1000</c:v>
                </c:pt>
                <c:pt idx="2814">
                  <c:v>-1000</c:v>
                </c:pt>
                <c:pt idx="2815">
                  <c:v>-1000</c:v>
                </c:pt>
                <c:pt idx="2816">
                  <c:v>-1000</c:v>
                </c:pt>
                <c:pt idx="2817">
                  <c:v>-1000</c:v>
                </c:pt>
                <c:pt idx="2818">
                  <c:v>-1000</c:v>
                </c:pt>
                <c:pt idx="2819">
                  <c:v>-1000</c:v>
                </c:pt>
                <c:pt idx="2820">
                  <c:v>-1000</c:v>
                </c:pt>
                <c:pt idx="2821">
                  <c:v>-1000</c:v>
                </c:pt>
                <c:pt idx="2822">
                  <c:v>-1000</c:v>
                </c:pt>
                <c:pt idx="2823">
                  <c:v>-1000</c:v>
                </c:pt>
                <c:pt idx="2824">
                  <c:v>-1000</c:v>
                </c:pt>
                <c:pt idx="2825">
                  <c:v>-1000</c:v>
                </c:pt>
                <c:pt idx="2826">
                  <c:v>-1000</c:v>
                </c:pt>
                <c:pt idx="2827">
                  <c:v>-1000</c:v>
                </c:pt>
                <c:pt idx="2828">
                  <c:v>-1000</c:v>
                </c:pt>
                <c:pt idx="2829">
                  <c:v>-1000</c:v>
                </c:pt>
                <c:pt idx="2830">
                  <c:v>-1000</c:v>
                </c:pt>
                <c:pt idx="2831">
                  <c:v>-1000</c:v>
                </c:pt>
                <c:pt idx="2832">
                  <c:v>-1000</c:v>
                </c:pt>
                <c:pt idx="2833">
                  <c:v>-1000</c:v>
                </c:pt>
                <c:pt idx="2834">
                  <c:v>-1000</c:v>
                </c:pt>
                <c:pt idx="2835">
                  <c:v>-1000</c:v>
                </c:pt>
                <c:pt idx="2836">
                  <c:v>-1000</c:v>
                </c:pt>
                <c:pt idx="2837">
                  <c:v>-1000</c:v>
                </c:pt>
                <c:pt idx="2838">
                  <c:v>-1000</c:v>
                </c:pt>
                <c:pt idx="2839">
                  <c:v>-1000</c:v>
                </c:pt>
                <c:pt idx="2840">
                  <c:v>-1000</c:v>
                </c:pt>
                <c:pt idx="2841">
                  <c:v>-1000</c:v>
                </c:pt>
                <c:pt idx="2842">
                  <c:v>-1000</c:v>
                </c:pt>
                <c:pt idx="2843">
                  <c:v>-1000</c:v>
                </c:pt>
                <c:pt idx="2844">
                  <c:v>-1000</c:v>
                </c:pt>
                <c:pt idx="2845">
                  <c:v>-1000</c:v>
                </c:pt>
                <c:pt idx="2846">
                  <c:v>-1000</c:v>
                </c:pt>
                <c:pt idx="2847">
                  <c:v>-1000</c:v>
                </c:pt>
                <c:pt idx="2848">
                  <c:v>-1000</c:v>
                </c:pt>
                <c:pt idx="2849">
                  <c:v>-1000</c:v>
                </c:pt>
                <c:pt idx="2850">
                  <c:v>-1000</c:v>
                </c:pt>
                <c:pt idx="2851">
                  <c:v>-1000</c:v>
                </c:pt>
                <c:pt idx="2852">
                  <c:v>-1000</c:v>
                </c:pt>
                <c:pt idx="2853">
                  <c:v>-1000</c:v>
                </c:pt>
                <c:pt idx="2854">
                  <c:v>-1000</c:v>
                </c:pt>
                <c:pt idx="2855">
                  <c:v>-1000</c:v>
                </c:pt>
                <c:pt idx="2856">
                  <c:v>-1000</c:v>
                </c:pt>
                <c:pt idx="2857">
                  <c:v>-1000</c:v>
                </c:pt>
                <c:pt idx="2858">
                  <c:v>-1000</c:v>
                </c:pt>
                <c:pt idx="2859">
                  <c:v>-1000</c:v>
                </c:pt>
                <c:pt idx="2860">
                  <c:v>-1000</c:v>
                </c:pt>
                <c:pt idx="2861">
                  <c:v>-1000</c:v>
                </c:pt>
                <c:pt idx="2862">
                  <c:v>-1000</c:v>
                </c:pt>
                <c:pt idx="2863">
                  <c:v>-1000</c:v>
                </c:pt>
                <c:pt idx="2864">
                  <c:v>-1000</c:v>
                </c:pt>
                <c:pt idx="2865">
                  <c:v>-1000</c:v>
                </c:pt>
                <c:pt idx="2866">
                  <c:v>-1000</c:v>
                </c:pt>
                <c:pt idx="2867">
                  <c:v>-1000</c:v>
                </c:pt>
                <c:pt idx="2868">
                  <c:v>-1000</c:v>
                </c:pt>
                <c:pt idx="2869">
                  <c:v>-1000</c:v>
                </c:pt>
                <c:pt idx="2870">
                  <c:v>-1000</c:v>
                </c:pt>
                <c:pt idx="2871">
                  <c:v>-1000</c:v>
                </c:pt>
                <c:pt idx="2872">
                  <c:v>-1000</c:v>
                </c:pt>
                <c:pt idx="2873">
                  <c:v>-1000</c:v>
                </c:pt>
                <c:pt idx="2874">
                  <c:v>-1000</c:v>
                </c:pt>
                <c:pt idx="2875">
                  <c:v>-1000</c:v>
                </c:pt>
                <c:pt idx="2876">
                  <c:v>-1000</c:v>
                </c:pt>
                <c:pt idx="2877">
                  <c:v>-1000</c:v>
                </c:pt>
                <c:pt idx="2878">
                  <c:v>-1000</c:v>
                </c:pt>
                <c:pt idx="2879">
                  <c:v>-1000</c:v>
                </c:pt>
                <c:pt idx="2880">
                  <c:v>-1000</c:v>
                </c:pt>
                <c:pt idx="2881">
                  <c:v>-1000</c:v>
                </c:pt>
                <c:pt idx="2882">
                  <c:v>-1000</c:v>
                </c:pt>
                <c:pt idx="2883">
                  <c:v>-1000</c:v>
                </c:pt>
                <c:pt idx="2884">
                  <c:v>-1000</c:v>
                </c:pt>
                <c:pt idx="2885">
                  <c:v>-1000</c:v>
                </c:pt>
                <c:pt idx="2886">
                  <c:v>-1000</c:v>
                </c:pt>
                <c:pt idx="2887">
                  <c:v>-1000</c:v>
                </c:pt>
                <c:pt idx="2888">
                  <c:v>-1000</c:v>
                </c:pt>
                <c:pt idx="2889">
                  <c:v>-1000</c:v>
                </c:pt>
                <c:pt idx="2890">
                  <c:v>-1000</c:v>
                </c:pt>
                <c:pt idx="2891">
                  <c:v>-1000</c:v>
                </c:pt>
                <c:pt idx="2892">
                  <c:v>-1000</c:v>
                </c:pt>
                <c:pt idx="2893">
                  <c:v>-1000</c:v>
                </c:pt>
                <c:pt idx="2894">
                  <c:v>-1000</c:v>
                </c:pt>
                <c:pt idx="2895">
                  <c:v>-1000</c:v>
                </c:pt>
                <c:pt idx="2896">
                  <c:v>-1000</c:v>
                </c:pt>
                <c:pt idx="2897">
                  <c:v>-1000</c:v>
                </c:pt>
                <c:pt idx="2898">
                  <c:v>-1000</c:v>
                </c:pt>
                <c:pt idx="2899">
                  <c:v>-1000</c:v>
                </c:pt>
                <c:pt idx="2900">
                  <c:v>-1000</c:v>
                </c:pt>
                <c:pt idx="2901">
                  <c:v>-1000</c:v>
                </c:pt>
                <c:pt idx="2902">
                  <c:v>-1000</c:v>
                </c:pt>
                <c:pt idx="2903">
                  <c:v>-1000</c:v>
                </c:pt>
                <c:pt idx="2904">
                  <c:v>-1000</c:v>
                </c:pt>
                <c:pt idx="2905">
                  <c:v>-1000</c:v>
                </c:pt>
                <c:pt idx="2906">
                  <c:v>-1000</c:v>
                </c:pt>
                <c:pt idx="2907">
                  <c:v>-1000</c:v>
                </c:pt>
                <c:pt idx="2908">
                  <c:v>-1000</c:v>
                </c:pt>
                <c:pt idx="2909">
                  <c:v>-1000</c:v>
                </c:pt>
                <c:pt idx="2910">
                  <c:v>-1000</c:v>
                </c:pt>
                <c:pt idx="2911">
                  <c:v>-1000</c:v>
                </c:pt>
                <c:pt idx="2912">
                  <c:v>-1000</c:v>
                </c:pt>
                <c:pt idx="2913">
                  <c:v>-1000</c:v>
                </c:pt>
                <c:pt idx="2914">
                  <c:v>-1000</c:v>
                </c:pt>
                <c:pt idx="2915">
                  <c:v>-1000</c:v>
                </c:pt>
                <c:pt idx="2916">
                  <c:v>-1000</c:v>
                </c:pt>
                <c:pt idx="2917">
                  <c:v>-1000</c:v>
                </c:pt>
                <c:pt idx="2918">
                  <c:v>-1000</c:v>
                </c:pt>
                <c:pt idx="2919">
                  <c:v>-1000</c:v>
                </c:pt>
                <c:pt idx="2920">
                  <c:v>-1000</c:v>
                </c:pt>
                <c:pt idx="2921">
                  <c:v>-1000</c:v>
                </c:pt>
                <c:pt idx="2922">
                  <c:v>-1000</c:v>
                </c:pt>
                <c:pt idx="2923">
                  <c:v>-1000</c:v>
                </c:pt>
                <c:pt idx="2924">
                  <c:v>-1000</c:v>
                </c:pt>
                <c:pt idx="2925">
                  <c:v>-1000</c:v>
                </c:pt>
                <c:pt idx="2926">
                  <c:v>-1000</c:v>
                </c:pt>
                <c:pt idx="2927">
                  <c:v>-1000</c:v>
                </c:pt>
                <c:pt idx="2928">
                  <c:v>-1000</c:v>
                </c:pt>
                <c:pt idx="2929">
                  <c:v>-1000</c:v>
                </c:pt>
                <c:pt idx="2930">
                  <c:v>-1000</c:v>
                </c:pt>
                <c:pt idx="2931">
                  <c:v>-1000</c:v>
                </c:pt>
                <c:pt idx="2932">
                  <c:v>-1000</c:v>
                </c:pt>
                <c:pt idx="2933">
                  <c:v>-1000</c:v>
                </c:pt>
                <c:pt idx="2934">
                  <c:v>-1000</c:v>
                </c:pt>
                <c:pt idx="2935">
                  <c:v>-1000</c:v>
                </c:pt>
                <c:pt idx="2936">
                  <c:v>-1000</c:v>
                </c:pt>
                <c:pt idx="2937">
                  <c:v>-1000</c:v>
                </c:pt>
                <c:pt idx="2938">
                  <c:v>-1000</c:v>
                </c:pt>
                <c:pt idx="2939">
                  <c:v>-1000</c:v>
                </c:pt>
                <c:pt idx="2940">
                  <c:v>-1000</c:v>
                </c:pt>
                <c:pt idx="2941">
                  <c:v>-1000</c:v>
                </c:pt>
                <c:pt idx="2942">
                  <c:v>-1000</c:v>
                </c:pt>
                <c:pt idx="2943">
                  <c:v>-1000</c:v>
                </c:pt>
                <c:pt idx="2944">
                  <c:v>-1000</c:v>
                </c:pt>
                <c:pt idx="2945">
                  <c:v>-1000</c:v>
                </c:pt>
                <c:pt idx="2946">
                  <c:v>-1000</c:v>
                </c:pt>
                <c:pt idx="2947">
                  <c:v>-1000</c:v>
                </c:pt>
                <c:pt idx="2948">
                  <c:v>-1000</c:v>
                </c:pt>
                <c:pt idx="2949">
                  <c:v>-1000</c:v>
                </c:pt>
                <c:pt idx="2950">
                  <c:v>-1000</c:v>
                </c:pt>
                <c:pt idx="2951">
                  <c:v>-1000</c:v>
                </c:pt>
                <c:pt idx="2952">
                  <c:v>-1000</c:v>
                </c:pt>
                <c:pt idx="2953">
                  <c:v>-1000</c:v>
                </c:pt>
                <c:pt idx="2954">
                  <c:v>-1000</c:v>
                </c:pt>
                <c:pt idx="2955">
                  <c:v>-1000</c:v>
                </c:pt>
                <c:pt idx="2956">
                  <c:v>-1000</c:v>
                </c:pt>
                <c:pt idx="2957">
                  <c:v>-1000</c:v>
                </c:pt>
                <c:pt idx="2958">
                  <c:v>-1000</c:v>
                </c:pt>
                <c:pt idx="2959">
                  <c:v>-1000</c:v>
                </c:pt>
                <c:pt idx="2960">
                  <c:v>-1000</c:v>
                </c:pt>
                <c:pt idx="2961">
                  <c:v>-1000</c:v>
                </c:pt>
                <c:pt idx="2962">
                  <c:v>-1000</c:v>
                </c:pt>
                <c:pt idx="2963">
                  <c:v>-1000</c:v>
                </c:pt>
                <c:pt idx="2964">
                  <c:v>-1000</c:v>
                </c:pt>
                <c:pt idx="2965">
                  <c:v>-1000</c:v>
                </c:pt>
                <c:pt idx="2966">
                  <c:v>-1000</c:v>
                </c:pt>
                <c:pt idx="2967">
                  <c:v>-1000</c:v>
                </c:pt>
                <c:pt idx="2968">
                  <c:v>-1000</c:v>
                </c:pt>
                <c:pt idx="2969">
                  <c:v>-1000</c:v>
                </c:pt>
                <c:pt idx="2970">
                  <c:v>-1000</c:v>
                </c:pt>
                <c:pt idx="2971">
                  <c:v>-1000</c:v>
                </c:pt>
                <c:pt idx="2972">
                  <c:v>-1000</c:v>
                </c:pt>
                <c:pt idx="2973">
                  <c:v>-1000</c:v>
                </c:pt>
                <c:pt idx="2974">
                  <c:v>-1000</c:v>
                </c:pt>
                <c:pt idx="2975">
                  <c:v>-1000</c:v>
                </c:pt>
                <c:pt idx="2976">
                  <c:v>-1000</c:v>
                </c:pt>
                <c:pt idx="2977">
                  <c:v>-1000</c:v>
                </c:pt>
                <c:pt idx="2978">
                  <c:v>-1000</c:v>
                </c:pt>
                <c:pt idx="2979">
                  <c:v>-1000</c:v>
                </c:pt>
                <c:pt idx="2980">
                  <c:v>-1000</c:v>
                </c:pt>
                <c:pt idx="2981">
                  <c:v>-1000</c:v>
                </c:pt>
                <c:pt idx="2982">
                  <c:v>-1000</c:v>
                </c:pt>
                <c:pt idx="2983">
                  <c:v>-1000</c:v>
                </c:pt>
                <c:pt idx="2984">
                  <c:v>-1000</c:v>
                </c:pt>
                <c:pt idx="2985">
                  <c:v>-1000</c:v>
                </c:pt>
                <c:pt idx="2986">
                  <c:v>-1000</c:v>
                </c:pt>
                <c:pt idx="2987">
                  <c:v>-1000</c:v>
                </c:pt>
                <c:pt idx="2988">
                  <c:v>-1000</c:v>
                </c:pt>
                <c:pt idx="2989">
                  <c:v>-1000</c:v>
                </c:pt>
                <c:pt idx="2990">
                  <c:v>-1000</c:v>
                </c:pt>
                <c:pt idx="2991">
                  <c:v>-1000</c:v>
                </c:pt>
                <c:pt idx="2992">
                  <c:v>-1000</c:v>
                </c:pt>
                <c:pt idx="2993">
                  <c:v>-1000</c:v>
                </c:pt>
                <c:pt idx="2994">
                  <c:v>-1000</c:v>
                </c:pt>
                <c:pt idx="2995">
                  <c:v>-1000</c:v>
                </c:pt>
                <c:pt idx="2996">
                  <c:v>-1000</c:v>
                </c:pt>
                <c:pt idx="2997">
                  <c:v>-1000</c:v>
                </c:pt>
                <c:pt idx="2998">
                  <c:v>-1000</c:v>
                </c:pt>
                <c:pt idx="2999">
                  <c:v>-1000</c:v>
                </c:pt>
                <c:pt idx="3000">
                  <c:v>-1000</c:v>
                </c:pt>
                <c:pt idx="3001">
                  <c:v>-1000</c:v>
                </c:pt>
                <c:pt idx="3002">
                  <c:v>-1000</c:v>
                </c:pt>
                <c:pt idx="3003">
                  <c:v>-1000</c:v>
                </c:pt>
                <c:pt idx="3004">
                  <c:v>-1000</c:v>
                </c:pt>
                <c:pt idx="3005">
                  <c:v>-1000</c:v>
                </c:pt>
                <c:pt idx="3006">
                  <c:v>-1000</c:v>
                </c:pt>
                <c:pt idx="3007">
                  <c:v>-1000</c:v>
                </c:pt>
                <c:pt idx="3008">
                  <c:v>-1000</c:v>
                </c:pt>
                <c:pt idx="3009">
                  <c:v>-1000</c:v>
                </c:pt>
                <c:pt idx="3010">
                  <c:v>-1000</c:v>
                </c:pt>
                <c:pt idx="3011">
                  <c:v>-1000</c:v>
                </c:pt>
                <c:pt idx="3012">
                  <c:v>-1000</c:v>
                </c:pt>
                <c:pt idx="3013">
                  <c:v>-1000</c:v>
                </c:pt>
                <c:pt idx="3014">
                  <c:v>-1000</c:v>
                </c:pt>
                <c:pt idx="3015">
                  <c:v>-1000</c:v>
                </c:pt>
                <c:pt idx="3016">
                  <c:v>-1000</c:v>
                </c:pt>
                <c:pt idx="3017">
                  <c:v>-1000</c:v>
                </c:pt>
                <c:pt idx="3018">
                  <c:v>-1000</c:v>
                </c:pt>
                <c:pt idx="3019">
                  <c:v>-1000</c:v>
                </c:pt>
                <c:pt idx="3020">
                  <c:v>-1000</c:v>
                </c:pt>
                <c:pt idx="3021">
                  <c:v>-1000</c:v>
                </c:pt>
                <c:pt idx="3022">
                  <c:v>-1000</c:v>
                </c:pt>
                <c:pt idx="3023">
                  <c:v>-1000</c:v>
                </c:pt>
                <c:pt idx="3024">
                  <c:v>-1000</c:v>
                </c:pt>
                <c:pt idx="3025">
                  <c:v>-1000</c:v>
                </c:pt>
                <c:pt idx="3026">
                  <c:v>-1000</c:v>
                </c:pt>
                <c:pt idx="3027">
                  <c:v>-1000</c:v>
                </c:pt>
                <c:pt idx="3028">
                  <c:v>-1000</c:v>
                </c:pt>
                <c:pt idx="3029">
                  <c:v>-1000</c:v>
                </c:pt>
                <c:pt idx="3030">
                  <c:v>-1000</c:v>
                </c:pt>
                <c:pt idx="3031">
                  <c:v>-1000</c:v>
                </c:pt>
                <c:pt idx="3032">
                  <c:v>-1000</c:v>
                </c:pt>
                <c:pt idx="3033">
                  <c:v>-1000</c:v>
                </c:pt>
                <c:pt idx="3034">
                  <c:v>-1000</c:v>
                </c:pt>
                <c:pt idx="3035">
                  <c:v>-1000</c:v>
                </c:pt>
                <c:pt idx="3036">
                  <c:v>-1000</c:v>
                </c:pt>
                <c:pt idx="3037">
                  <c:v>-1000</c:v>
                </c:pt>
                <c:pt idx="3038">
                  <c:v>-1000</c:v>
                </c:pt>
                <c:pt idx="3039">
                  <c:v>-1000</c:v>
                </c:pt>
                <c:pt idx="3040">
                  <c:v>-1000</c:v>
                </c:pt>
                <c:pt idx="3041">
                  <c:v>-1000</c:v>
                </c:pt>
                <c:pt idx="3042">
                  <c:v>-1000</c:v>
                </c:pt>
                <c:pt idx="3043">
                  <c:v>-1000</c:v>
                </c:pt>
                <c:pt idx="3044">
                  <c:v>-1000</c:v>
                </c:pt>
                <c:pt idx="3045">
                  <c:v>-1000</c:v>
                </c:pt>
                <c:pt idx="3046">
                  <c:v>-1000</c:v>
                </c:pt>
                <c:pt idx="3047">
                  <c:v>-1000</c:v>
                </c:pt>
                <c:pt idx="3048">
                  <c:v>-1000</c:v>
                </c:pt>
                <c:pt idx="3049">
                  <c:v>-1000</c:v>
                </c:pt>
                <c:pt idx="3050">
                  <c:v>-1000</c:v>
                </c:pt>
                <c:pt idx="3051">
                  <c:v>-1000</c:v>
                </c:pt>
                <c:pt idx="3052">
                  <c:v>-1000</c:v>
                </c:pt>
                <c:pt idx="3053">
                  <c:v>-1000</c:v>
                </c:pt>
                <c:pt idx="3054">
                  <c:v>-1000</c:v>
                </c:pt>
                <c:pt idx="3055">
                  <c:v>-1000</c:v>
                </c:pt>
                <c:pt idx="3056">
                  <c:v>-1000</c:v>
                </c:pt>
                <c:pt idx="3057">
                  <c:v>-1000</c:v>
                </c:pt>
                <c:pt idx="3058">
                  <c:v>-1000</c:v>
                </c:pt>
                <c:pt idx="3059">
                  <c:v>-1000</c:v>
                </c:pt>
                <c:pt idx="3060">
                  <c:v>-1000</c:v>
                </c:pt>
                <c:pt idx="3061">
                  <c:v>-1000</c:v>
                </c:pt>
                <c:pt idx="3062">
                  <c:v>-1000</c:v>
                </c:pt>
                <c:pt idx="3063">
                  <c:v>-1000</c:v>
                </c:pt>
                <c:pt idx="3064">
                  <c:v>-1000</c:v>
                </c:pt>
                <c:pt idx="3065">
                  <c:v>-1000</c:v>
                </c:pt>
                <c:pt idx="3066">
                  <c:v>-1000</c:v>
                </c:pt>
                <c:pt idx="3067">
                  <c:v>-1000</c:v>
                </c:pt>
                <c:pt idx="3068">
                  <c:v>-1000</c:v>
                </c:pt>
                <c:pt idx="3069">
                  <c:v>-1000</c:v>
                </c:pt>
                <c:pt idx="3070">
                  <c:v>-1000</c:v>
                </c:pt>
                <c:pt idx="3071">
                  <c:v>-1000</c:v>
                </c:pt>
                <c:pt idx="3072">
                  <c:v>-1000</c:v>
                </c:pt>
                <c:pt idx="3073">
                  <c:v>-1000</c:v>
                </c:pt>
                <c:pt idx="3074">
                  <c:v>-1000</c:v>
                </c:pt>
                <c:pt idx="3075">
                  <c:v>-1000</c:v>
                </c:pt>
                <c:pt idx="3076">
                  <c:v>-1000</c:v>
                </c:pt>
                <c:pt idx="3077">
                  <c:v>-1000</c:v>
                </c:pt>
                <c:pt idx="3078">
                  <c:v>-1000</c:v>
                </c:pt>
                <c:pt idx="3079">
                  <c:v>-1000</c:v>
                </c:pt>
                <c:pt idx="3080">
                  <c:v>-1000</c:v>
                </c:pt>
                <c:pt idx="3081">
                  <c:v>-1000</c:v>
                </c:pt>
                <c:pt idx="3082">
                  <c:v>-1000</c:v>
                </c:pt>
                <c:pt idx="3083">
                  <c:v>-1000</c:v>
                </c:pt>
                <c:pt idx="3084">
                  <c:v>-1000</c:v>
                </c:pt>
                <c:pt idx="3085">
                  <c:v>-1000</c:v>
                </c:pt>
                <c:pt idx="3086">
                  <c:v>-1000</c:v>
                </c:pt>
                <c:pt idx="3087">
                  <c:v>-1000</c:v>
                </c:pt>
                <c:pt idx="3088">
                  <c:v>-1000</c:v>
                </c:pt>
                <c:pt idx="3089">
                  <c:v>-1000</c:v>
                </c:pt>
                <c:pt idx="3090">
                  <c:v>-1000</c:v>
                </c:pt>
                <c:pt idx="3091">
                  <c:v>-1000</c:v>
                </c:pt>
                <c:pt idx="3092">
                  <c:v>-1000</c:v>
                </c:pt>
                <c:pt idx="3093">
                  <c:v>-1000</c:v>
                </c:pt>
                <c:pt idx="3094">
                  <c:v>-1000</c:v>
                </c:pt>
                <c:pt idx="3095">
                  <c:v>-1000</c:v>
                </c:pt>
                <c:pt idx="3096">
                  <c:v>-1000</c:v>
                </c:pt>
                <c:pt idx="3097">
                  <c:v>-1000</c:v>
                </c:pt>
                <c:pt idx="3098">
                  <c:v>-1000</c:v>
                </c:pt>
                <c:pt idx="3099">
                  <c:v>-1000</c:v>
                </c:pt>
                <c:pt idx="3100">
                  <c:v>-1000</c:v>
                </c:pt>
                <c:pt idx="3101">
                  <c:v>-1000</c:v>
                </c:pt>
                <c:pt idx="3102">
                  <c:v>-1000</c:v>
                </c:pt>
                <c:pt idx="3103">
                  <c:v>-1000</c:v>
                </c:pt>
                <c:pt idx="3104">
                  <c:v>-1000</c:v>
                </c:pt>
                <c:pt idx="3105">
                  <c:v>-1000</c:v>
                </c:pt>
                <c:pt idx="3106">
                  <c:v>-1000</c:v>
                </c:pt>
                <c:pt idx="3107">
                  <c:v>-1000</c:v>
                </c:pt>
                <c:pt idx="3108">
                  <c:v>-1000</c:v>
                </c:pt>
                <c:pt idx="3109">
                  <c:v>-1000</c:v>
                </c:pt>
                <c:pt idx="3110">
                  <c:v>-1000</c:v>
                </c:pt>
                <c:pt idx="3111">
                  <c:v>-1000</c:v>
                </c:pt>
                <c:pt idx="3112">
                  <c:v>-1000</c:v>
                </c:pt>
                <c:pt idx="3113">
                  <c:v>-1000</c:v>
                </c:pt>
                <c:pt idx="3114">
                  <c:v>-1000</c:v>
                </c:pt>
                <c:pt idx="3115">
                  <c:v>-1000</c:v>
                </c:pt>
                <c:pt idx="3116">
                  <c:v>-1000</c:v>
                </c:pt>
                <c:pt idx="3117">
                  <c:v>-1000</c:v>
                </c:pt>
                <c:pt idx="3118">
                  <c:v>-1000</c:v>
                </c:pt>
                <c:pt idx="3119">
                  <c:v>-1000</c:v>
                </c:pt>
                <c:pt idx="3120">
                  <c:v>-1000</c:v>
                </c:pt>
                <c:pt idx="3121">
                  <c:v>-1000</c:v>
                </c:pt>
                <c:pt idx="3122">
                  <c:v>-1000</c:v>
                </c:pt>
                <c:pt idx="3123">
                  <c:v>-1000</c:v>
                </c:pt>
                <c:pt idx="3124">
                  <c:v>-1000</c:v>
                </c:pt>
                <c:pt idx="3125">
                  <c:v>-1000</c:v>
                </c:pt>
                <c:pt idx="3126">
                  <c:v>-1000</c:v>
                </c:pt>
                <c:pt idx="3127">
                  <c:v>-1000</c:v>
                </c:pt>
                <c:pt idx="3128">
                  <c:v>-1000</c:v>
                </c:pt>
                <c:pt idx="3129">
                  <c:v>-1000</c:v>
                </c:pt>
                <c:pt idx="3130">
                  <c:v>-1000</c:v>
                </c:pt>
                <c:pt idx="3131">
                  <c:v>-1000</c:v>
                </c:pt>
                <c:pt idx="3132">
                  <c:v>-1000</c:v>
                </c:pt>
                <c:pt idx="3133">
                  <c:v>-1000</c:v>
                </c:pt>
                <c:pt idx="3134">
                  <c:v>-1000</c:v>
                </c:pt>
                <c:pt idx="3135">
                  <c:v>-1000</c:v>
                </c:pt>
                <c:pt idx="3136">
                  <c:v>-1000</c:v>
                </c:pt>
                <c:pt idx="3137">
                  <c:v>-1000</c:v>
                </c:pt>
                <c:pt idx="3138">
                  <c:v>-1000</c:v>
                </c:pt>
                <c:pt idx="3139">
                  <c:v>-1000</c:v>
                </c:pt>
                <c:pt idx="3140">
                  <c:v>-1000</c:v>
                </c:pt>
                <c:pt idx="3141">
                  <c:v>-1000</c:v>
                </c:pt>
                <c:pt idx="3142">
                  <c:v>-1000</c:v>
                </c:pt>
                <c:pt idx="3143">
                  <c:v>-1000</c:v>
                </c:pt>
                <c:pt idx="3144">
                  <c:v>-1000</c:v>
                </c:pt>
                <c:pt idx="3145">
                  <c:v>-1000</c:v>
                </c:pt>
                <c:pt idx="3146">
                  <c:v>-1000</c:v>
                </c:pt>
                <c:pt idx="3147">
                  <c:v>-1000</c:v>
                </c:pt>
                <c:pt idx="3148">
                  <c:v>-1000</c:v>
                </c:pt>
                <c:pt idx="3149">
                  <c:v>-1000</c:v>
                </c:pt>
                <c:pt idx="3150">
                  <c:v>-1000</c:v>
                </c:pt>
                <c:pt idx="3151">
                  <c:v>-1000</c:v>
                </c:pt>
                <c:pt idx="3152">
                  <c:v>-1000</c:v>
                </c:pt>
                <c:pt idx="3153">
                  <c:v>-1000</c:v>
                </c:pt>
                <c:pt idx="3154">
                  <c:v>-1000</c:v>
                </c:pt>
                <c:pt idx="3155">
                  <c:v>-1000</c:v>
                </c:pt>
                <c:pt idx="3156">
                  <c:v>-1000</c:v>
                </c:pt>
                <c:pt idx="3157">
                  <c:v>-1000</c:v>
                </c:pt>
                <c:pt idx="3158">
                  <c:v>-1000</c:v>
                </c:pt>
                <c:pt idx="3159">
                  <c:v>-1000</c:v>
                </c:pt>
                <c:pt idx="3160">
                  <c:v>-1000</c:v>
                </c:pt>
                <c:pt idx="3161">
                  <c:v>-1000</c:v>
                </c:pt>
                <c:pt idx="3162">
                  <c:v>-1000</c:v>
                </c:pt>
                <c:pt idx="3163">
                  <c:v>-1000</c:v>
                </c:pt>
                <c:pt idx="3164">
                  <c:v>-1000</c:v>
                </c:pt>
                <c:pt idx="3165">
                  <c:v>-1000</c:v>
                </c:pt>
                <c:pt idx="3166">
                  <c:v>-1000</c:v>
                </c:pt>
                <c:pt idx="3167">
                  <c:v>-1000</c:v>
                </c:pt>
                <c:pt idx="3168">
                  <c:v>-1000</c:v>
                </c:pt>
                <c:pt idx="3169">
                  <c:v>-1000</c:v>
                </c:pt>
                <c:pt idx="3170">
                  <c:v>-1000</c:v>
                </c:pt>
                <c:pt idx="3171">
                  <c:v>-1000</c:v>
                </c:pt>
                <c:pt idx="3172">
                  <c:v>-1000</c:v>
                </c:pt>
                <c:pt idx="3173">
                  <c:v>-1000</c:v>
                </c:pt>
                <c:pt idx="3174">
                  <c:v>-1000</c:v>
                </c:pt>
                <c:pt idx="3175">
                  <c:v>-1000</c:v>
                </c:pt>
                <c:pt idx="3176">
                  <c:v>-1000</c:v>
                </c:pt>
                <c:pt idx="3177">
                  <c:v>-1000</c:v>
                </c:pt>
                <c:pt idx="3178">
                  <c:v>-1000</c:v>
                </c:pt>
                <c:pt idx="3179">
                  <c:v>-1000</c:v>
                </c:pt>
                <c:pt idx="3180">
                  <c:v>-1000</c:v>
                </c:pt>
                <c:pt idx="3181">
                  <c:v>-1000</c:v>
                </c:pt>
                <c:pt idx="3182">
                  <c:v>-1000</c:v>
                </c:pt>
                <c:pt idx="3183">
                  <c:v>-1000</c:v>
                </c:pt>
                <c:pt idx="3184">
                  <c:v>-1000</c:v>
                </c:pt>
                <c:pt idx="3185">
                  <c:v>-1000</c:v>
                </c:pt>
                <c:pt idx="3186">
                  <c:v>-1000</c:v>
                </c:pt>
                <c:pt idx="3187">
                  <c:v>-1000</c:v>
                </c:pt>
                <c:pt idx="3188">
                  <c:v>-1000</c:v>
                </c:pt>
                <c:pt idx="3189">
                  <c:v>-1000</c:v>
                </c:pt>
                <c:pt idx="3190">
                  <c:v>-1000</c:v>
                </c:pt>
                <c:pt idx="3191">
                  <c:v>-1000</c:v>
                </c:pt>
                <c:pt idx="3192">
                  <c:v>-1000</c:v>
                </c:pt>
                <c:pt idx="3193">
                  <c:v>-1000</c:v>
                </c:pt>
                <c:pt idx="3194">
                  <c:v>-1000</c:v>
                </c:pt>
                <c:pt idx="3195">
                  <c:v>-1000</c:v>
                </c:pt>
                <c:pt idx="3196">
                  <c:v>-1000</c:v>
                </c:pt>
                <c:pt idx="3197">
                  <c:v>-1000</c:v>
                </c:pt>
                <c:pt idx="3198">
                  <c:v>-1000</c:v>
                </c:pt>
                <c:pt idx="3199">
                  <c:v>-1000</c:v>
                </c:pt>
                <c:pt idx="3200">
                  <c:v>-1000</c:v>
                </c:pt>
                <c:pt idx="3201">
                  <c:v>-1000</c:v>
                </c:pt>
                <c:pt idx="3202">
                  <c:v>-1000</c:v>
                </c:pt>
                <c:pt idx="3203">
                  <c:v>-1000</c:v>
                </c:pt>
                <c:pt idx="3204">
                  <c:v>-1000</c:v>
                </c:pt>
                <c:pt idx="3205">
                  <c:v>-1000</c:v>
                </c:pt>
                <c:pt idx="3206">
                  <c:v>-1000</c:v>
                </c:pt>
                <c:pt idx="3207">
                  <c:v>-1000</c:v>
                </c:pt>
                <c:pt idx="3208">
                  <c:v>-1000</c:v>
                </c:pt>
                <c:pt idx="3209">
                  <c:v>-1000</c:v>
                </c:pt>
                <c:pt idx="3210">
                  <c:v>-1000</c:v>
                </c:pt>
                <c:pt idx="3211">
                  <c:v>-1000</c:v>
                </c:pt>
                <c:pt idx="3212">
                  <c:v>-1000</c:v>
                </c:pt>
                <c:pt idx="3213">
                  <c:v>-1000</c:v>
                </c:pt>
                <c:pt idx="3214">
                  <c:v>-1000</c:v>
                </c:pt>
                <c:pt idx="3215">
                  <c:v>-1000</c:v>
                </c:pt>
                <c:pt idx="3216">
                  <c:v>-1000</c:v>
                </c:pt>
                <c:pt idx="3217">
                  <c:v>-1000</c:v>
                </c:pt>
                <c:pt idx="3218">
                  <c:v>-1000</c:v>
                </c:pt>
                <c:pt idx="3219">
                  <c:v>-1000</c:v>
                </c:pt>
                <c:pt idx="3220">
                  <c:v>-1000</c:v>
                </c:pt>
                <c:pt idx="3221">
                  <c:v>-1000</c:v>
                </c:pt>
                <c:pt idx="3222">
                  <c:v>-1000</c:v>
                </c:pt>
                <c:pt idx="3223">
                  <c:v>-1000</c:v>
                </c:pt>
                <c:pt idx="3224">
                  <c:v>-1000</c:v>
                </c:pt>
                <c:pt idx="3225">
                  <c:v>-1000</c:v>
                </c:pt>
                <c:pt idx="3226">
                  <c:v>-1000</c:v>
                </c:pt>
                <c:pt idx="3227">
                  <c:v>-1000</c:v>
                </c:pt>
                <c:pt idx="3228">
                  <c:v>-1000</c:v>
                </c:pt>
                <c:pt idx="3229">
                  <c:v>-1000</c:v>
                </c:pt>
                <c:pt idx="3230">
                  <c:v>-1000</c:v>
                </c:pt>
                <c:pt idx="3231">
                  <c:v>-1000</c:v>
                </c:pt>
                <c:pt idx="3232">
                  <c:v>-1000</c:v>
                </c:pt>
                <c:pt idx="3233">
                  <c:v>-1000</c:v>
                </c:pt>
                <c:pt idx="3234">
                  <c:v>-1000</c:v>
                </c:pt>
                <c:pt idx="3235">
                  <c:v>-1000</c:v>
                </c:pt>
                <c:pt idx="3236">
                  <c:v>-1000</c:v>
                </c:pt>
                <c:pt idx="3237">
                  <c:v>-1000</c:v>
                </c:pt>
                <c:pt idx="3238">
                  <c:v>-1000</c:v>
                </c:pt>
                <c:pt idx="3239">
                  <c:v>-1000</c:v>
                </c:pt>
                <c:pt idx="3240">
                  <c:v>-1000</c:v>
                </c:pt>
                <c:pt idx="3241">
                  <c:v>-1000</c:v>
                </c:pt>
                <c:pt idx="3242">
                  <c:v>-1000</c:v>
                </c:pt>
                <c:pt idx="3243">
                  <c:v>-1000</c:v>
                </c:pt>
                <c:pt idx="3244">
                  <c:v>-1000</c:v>
                </c:pt>
                <c:pt idx="3245">
                  <c:v>-1000</c:v>
                </c:pt>
                <c:pt idx="3246">
                  <c:v>-1000</c:v>
                </c:pt>
                <c:pt idx="3247">
                  <c:v>-1000</c:v>
                </c:pt>
                <c:pt idx="3248">
                  <c:v>-1000</c:v>
                </c:pt>
                <c:pt idx="3249">
                  <c:v>-1000</c:v>
                </c:pt>
                <c:pt idx="3250">
                  <c:v>-1000</c:v>
                </c:pt>
                <c:pt idx="3251">
                  <c:v>-1000</c:v>
                </c:pt>
                <c:pt idx="3252">
                  <c:v>-1000</c:v>
                </c:pt>
                <c:pt idx="3253">
                  <c:v>-1000</c:v>
                </c:pt>
                <c:pt idx="3254">
                  <c:v>-1000</c:v>
                </c:pt>
                <c:pt idx="3255">
                  <c:v>-1000</c:v>
                </c:pt>
                <c:pt idx="3256">
                  <c:v>-1000</c:v>
                </c:pt>
                <c:pt idx="3257">
                  <c:v>-1000</c:v>
                </c:pt>
                <c:pt idx="3258">
                  <c:v>-1000</c:v>
                </c:pt>
                <c:pt idx="3259">
                  <c:v>-1000</c:v>
                </c:pt>
                <c:pt idx="3260">
                  <c:v>-1000</c:v>
                </c:pt>
                <c:pt idx="3261">
                  <c:v>-1000</c:v>
                </c:pt>
                <c:pt idx="3262">
                  <c:v>-1000</c:v>
                </c:pt>
                <c:pt idx="3263">
                  <c:v>-1000</c:v>
                </c:pt>
                <c:pt idx="3264">
                  <c:v>-1000</c:v>
                </c:pt>
                <c:pt idx="3265">
                  <c:v>-1000</c:v>
                </c:pt>
                <c:pt idx="3266">
                  <c:v>-1000</c:v>
                </c:pt>
                <c:pt idx="3267">
                  <c:v>-1000</c:v>
                </c:pt>
                <c:pt idx="3268">
                  <c:v>-1000</c:v>
                </c:pt>
                <c:pt idx="3269">
                  <c:v>-1000</c:v>
                </c:pt>
                <c:pt idx="3270">
                  <c:v>-1000</c:v>
                </c:pt>
                <c:pt idx="3271">
                  <c:v>-1000</c:v>
                </c:pt>
                <c:pt idx="3272">
                  <c:v>-1000</c:v>
                </c:pt>
                <c:pt idx="3273">
                  <c:v>-1000</c:v>
                </c:pt>
                <c:pt idx="3274">
                  <c:v>-1000</c:v>
                </c:pt>
                <c:pt idx="3275">
                  <c:v>-1000</c:v>
                </c:pt>
                <c:pt idx="3276">
                  <c:v>-1000</c:v>
                </c:pt>
                <c:pt idx="3277">
                  <c:v>-1000</c:v>
                </c:pt>
                <c:pt idx="3278">
                  <c:v>-1000</c:v>
                </c:pt>
                <c:pt idx="3279">
                  <c:v>-1000</c:v>
                </c:pt>
                <c:pt idx="3280">
                  <c:v>-1000</c:v>
                </c:pt>
                <c:pt idx="3281">
                  <c:v>-1000</c:v>
                </c:pt>
                <c:pt idx="3282">
                  <c:v>-1000</c:v>
                </c:pt>
                <c:pt idx="3283">
                  <c:v>-1000</c:v>
                </c:pt>
                <c:pt idx="3284">
                  <c:v>-1000</c:v>
                </c:pt>
                <c:pt idx="3285">
                  <c:v>-1000</c:v>
                </c:pt>
                <c:pt idx="3286">
                  <c:v>-1000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7-41C4-96F3-55B69B2C818E}"/>
            </c:ext>
          </c:extLst>
        </c:ser>
        <c:ser>
          <c:idx val="6"/>
          <c:order val="6"/>
          <c:tx>
            <c:strRef>
              <c:f>'2014-2022 STDDEV Above'!$I$1</c:f>
              <c:strCache>
                <c:ptCount val="1"/>
                <c:pt idx="0">
                  <c:v>Average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'2014-2022 STDDEV Above'!$A$2:$A$3288</c:f>
              <c:numCache>
                <c:formatCode>m/d/yyyy</c:formatCode>
                <c:ptCount val="328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</c:numCache>
            </c:numRef>
          </c:cat>
          <c:val>
            <c:numRef>
              <c:f>'2014-2022 STDDEV Above'!$I$2:$I$3288</c:f>
              <c:numCache>
                <c:formatCode>0.00</c:formatCode>
                <c:ptCount val="3287"/>
                <c:pt idx="0">
                  <c:v>12734.695800683785</c:v>
                </c:pt>
                <c:pt idx="1">
                  <c:v>12734.695800683785</c:v>
                </c:pt>
                <c:pt idx="2">
                  <c:v>12734.695800683785</c:v>
                </c:pt>
                <c:pt idx="3">
                  <c:v>12734.695800683785</c:v>
                </c:pt>
                <c:pt idx="4">
                  <c:v>12734.695800683785</c:v>
                </c:pt>
                <c:pt idx="5">
                  <c:v>12734.695800683785</c:v>
                </c:pt>
                <c:pt idx="6">
                  <c:v>12734.695800683785</c:v>
                </c:pt>
                <c:pt idx="7">
                  <c:v>12734.695800683785</c:v>
                </c:pt>
                <c:pt idx="8">
                  <c:v>12734.695800683785</c:v>
                </c:pt>
                <c:pt idx="9">
                  <c:v>12734.695800683785</c:v>
                </c:pt>
                <c:pt idx="10">
                  <c:v>12734.695800683785</c:v>
                </c:pt>
                <c:pt idx="11">
                  <c:v>12734.695800683785</c:v>
                </c:pt>
                <c:pt idx="12">
                  <c:v>12734.695800683785</c:v>
                </c:pt>
                <c:pt idx="13">
                  <c:v>12734.695800683785</c:v>
                </c:pt>
                <c:pt idx="14">
                  <c:v>12734.695800683785</c:v>
                </c:pt>
                <c:pt idx="15">
                  <c:v>12734.695800683785</c:v>
                </c:pt>
                <c:pt idx="16">
                  <c:v>12734.695800683785</c:v>
                </c:pt>
                <c:pt idx="17">
                  <c:v>12734.695800683785</c:v>
                </c:pt>
                <c:pt idx="18">
                  <c:v>12734.695800683785</c:v>
                </c:pt>
                <c:pt idx="19">
                  <c:v>12734.695800683785</c:v>
                </c:pt>
                <c:pt idx="20">
                  <c:v>12734.695800683785</c:v>
                </c:pt>
                <c:pt idx="21">
                  <c:v>12734.695800683785</c:v>
                </c:pt>
                <c:pt idx="22">
                  <c:v>12734.695800683785</c:v>
                </c:pt>
                <c:pt idx="23">
                  <c:v>12734.695800683785</c:v>
                </c:pt>
                <c:pt idx="24">
                  <c:v>12734.695800683785</c:v>
                </c:pt>
                <c:pt idx="25">
                  <c:v>12734.695800683785</c:v>
                </c:pt>
                <c:pt idx="26">
                  <c:v>12734.695800683785</c:v>
                </c:pt>
                <c:pt idx="27">
                  <c:v>12734.695800683785</c:v>
                </c:pt>
                <c:pt idx="28">
                  <c:v>12734.695800683785</c:v>
                </c:pt>
                <c:pt idx="29">
                  <c:v>12734.695800683785</c:v>
                </c:pt>
                <c:pt idx="30">
                  <c:v>12734.695800683785</c:v>
                </c:pt>
                <c:pt idx="31">
                  <c:v>12734.695800683785</c:v>
                </c:pt>
                <c:pt idx="32">
                  <c:v>12734.695800683785</c:v>
                </c:pt>
                <c:pt idx="33">
                  <c:v>12734.695800683785</c:v>
                </c:pt>
                <c:pt idx="34">
                  <c:v>12734.695800683785</c:v>
                </c:pt>
                <c:pt idx="35">
                  <c:v>12734.695800683785</c:v>
                </c:pt>
                <c:pt idx="36">
                  <c:v>12734.695800683785</c:v>
                </c:pt>
                <c:pt idx="37">
                  <c:v>12734.695800683785</c:v>
                </c:pt>
                <c:pt idx="38">
                  <c:v>12734.695800683785</c:v>
                </c:pt>
                <c:pt idx="39">
                  <c:v>12734.695800683785</c:v>
                </c:pt>
                <c:pt idx="40">
                  <c:v>12734.695800683785</c:v>
                </c:pt>
                <c:pt idx="41">
                  <c:v>12734.695800683785</c:v>
                </c:pt>
                <c:pt idx="42">
                  <c:v>12734.695800683785</c:v>
                </c:pt>
                <c:pt idx="43">
                  <c:v>12734.695800683785</c:v>
                </c:pt>
                <c:pt idx="44">
                  <c:v>12734.695800683785</c:v>
                </c:pt>
                <c:pt idx="45">
                  <c:v>12734.695800683785</c:v>
                </c:pt>
                <c:pt idx="46">
                  <c:v>12734.695800683785</c:v>
                </c:pt>
                <c:pt idx="47">
                  <c:v>12734.695800683785</c:v>
                </c:pt>
                <c:pt idx="48">
                  <c:v>12734.695800683785</c:v>
                </c:pt>
                <c:pt idx="49">
                  <c:v>12734.695800683785</c:v>
                </c:pt>
                <c:pt idx="50">
                  <c:v>12734.695800683785</c:v>
                </c:pt>
                <c:pt idx="51">
                  <c:v>12734.695800683785</c:v>
                </c:pt>
                <c:pt idx="52">
                  <c:v>12734.695800683785</c:v>
                </c:pt>
                <c:pt idx="53">
                  <c:v>12734.695800683785</c:v>
                </c:pt>
                <c:pt idx="54">
                  <c:v>12734.695800683785</c:v>
                </c:pt>
                <c:pt idx="55">
                  <c:v>12734.695800683785</c:v>
                </c:pt>
                <c:pt idx="56">
                  <c:v>12734.695800683785</c:v>
                </c:pt>
                <c:pt idx="57">
                  <c:v>12734.695800683785</c:v>
                </c:pt>
                <c:pt idx="58">
                  <c:v>12734.695800683785</c:v>
                </c:pt>
                <c:pt idx="59">
                  <c:v>12734.695800683785</c:v>
                </c:pt>
                <c:pt idx="60">
                  <c:v>12734.695800683785</c:v>
                </c:pt>
                <c:pt idx="61">
                  <c:v>12734.695800683785</c:v>
                </c:pt>
                <c:pt idx="62">
                  <c:v>12734.695800683785</c:v>
                </c:pt>
                <c:pt idx="63">
                  <c:v>12734.695800683785</c:v>
                </c:pt>
                <c:pt idx="64">
                  <c:v>12734.695800683785</c:v>
                </c:pt>
                <c:pt idx="65">
                  <c:v>12734.695800683785</c:v>
                </c:pt>
                <c:pt idx="66">
                  <c:v>12734.695800683785</c:v>
                </c:pt>
                <c:pt idx="67">
                  <c:v>12734.695800683785</c:v>
                </c:pt>
                <c:pt idx="68">
                  <c:v>12734.695800683785</c:v>
                </c:pt>
                <c:pt idx="69">
                  <c:v>12734.695800683785</c:v>
                </c:pt>
                <c:pt idx="70">
                  <c:v>12734.695800683785</c:v>
                </c:pt>
                <c:pt idx="71">
                  <c:v>12734.695800683785</c:v>
                </c:pt>
                <c:pt idx="72">
                  <c:v>12734.695800683785</c:v>
                </c:pt>
                <c:pt idx="73">
                  <c:v>12734.695800683785</c:v>
                </c:pt>
                <c:pt idx="74">
                  <c:v>12734.695800683785</c:v>
                </c:pt>
                <c:pt idx="75">
                  <c:v>12734.695800683785</c:v>
                </c:pt>
                <c:pt idx="76">
                  <c:v>12734.695800683785</c:v>
                </c:pt>
                <c:pt idx="77">
                  <c:v>12734.695800683785</c:v>
                </c:pt>
                <c:pt idx="78">
                  <c:v>12734.695800683785</c:v>
                </c:pt>
                <c:pt idx="79">
                  <c:v>12734.695800683785</c:v>
                </c:pt>
                <c:pt idx="80">
                  <c:v>12734.695800683785</c:v>
                </c:pt>
                <c:pt idx="81">
                  <c:v>12734.695800683785</c:v>
                </c:pt>
                <c:pt idx="82">
                  <c:v>12734.695800683785</c:v>
                </c:pt>
                <c:pt idx="83">
                  <c:v>12734.695800683785</c:v>
                </c:pt>
                <c:pt idx="84">
                  <c:v>12734.695800683785</c:v>
                </c:pt>
                <c:pt idx="85">
                  <c:v>12734.695800683785</c:v>
                </c:pt>
                <c:pt idx="86">
                  <c:v>12734.695800683785</c:v>
                </c:pt>
                <c:pt idx="87">
                  <c:v>12734.695800683785</c:v>
                </c:pt>
                <c:pt idx="88">
                  <c:v>12734.695800683785</c:v>
                </c:pt>
                <c:pt idx="89">
                  <c:v>12734.695800683785</c:v>
                </c:pt>
                <c:pt idx="90">
                  <c:v>12734.695800683785</c:v>
                </c:pt>
                <c:pt idx="91">
                  <c:v>12734.695800683785</c:v>
                </c:pt>
                <c:pt idx="92">
                  <c:v>12734.695800683785</c:v>
                </c:pt>
                <c:pt idx="93">
                  <c:v>12734.695800683785</c:v>
                </c:pt>
                <c:pt idx="94">
                  <c:v>12734.695800683785</c:v>
                </c:pt>
                <c:pt idx="95">
                  <c:v>12734.695800683785</c:v>
                </c:pt>
                <c:pt idx="96">
                  <c:v>12734.695800683785</c:v>
                </c:pt>
                <c:pt idx="97">
                  <c:v>12734.695800683785</c:v>
                </c:pt>
                <c:pt idx="98">
                  <c:v>12734.695800683785</c:v>
                </c:pt>
                <c:pt idx="99">
                  <c:v>12734.695800683785</c:v>
                </c:pt>
                <c:pt idx="100">
                  <c:v>12734.695800683785</c:v>
                </c:pt>
                <c:pt idx="101">
                  <c:v>12734.695800683785</c:v>
                </c:pt>
                <c:pt idx="102">
                  <c:v>12734.695800683785</c:v>
                </c:pt>
                <c:pt idx="103">
                  <c:v>12734.695800683785</c:v>
                </c:pt>
                <c:pt idx="104">
                  <c:v>12734.695800683785</c:v>
                </c:pt>
                <c:pt idx="105">
                  <c:v>12734.695800683785</c:v>
                </c:pt>
                <c:pt idx="106">
                  <c:v>12734.695800683785</c:v>
                </c:pt>
                <c:pt idx="107">
                  <c:v>12734.695800683785</c:v>
                </c:pt>
                <c:pt idx="108">
                  <c:v>12734.695800683785</c:v>
                </c:pt>
                <c:pt idx="109">
                  <c:v>12734.695800683785</c:v>
                </c:pt>
                <c:pt idx="110">
                  <c:v>12734.695800683785</c:v>
                </c:pt>
                <c:pt idx="111">
                  <c:v>12734.695800683785</c:v>
                </c:pt>
                <c:pt idx="112">
                  <c:v>12734.695800683785</c:v>
                </c:pt>
                <c:pt idx="113">
                  <c:v>12734.695800683785</c:v>
                </c:pt>
                <c:pt idx="114">
                  <c:v>12734.695800683785</c:v>
                </c:pt>
                <c:pt idx="115">
                  <c:v>12734.695800683785</c:v>
                </c:pt>
                <c:pt idx="116">
                  <c:v>12734.695800683785</c:v>
                </c:pt>
                <c:pt idx="117">
                  <c:v>12734.695800683785</c:v>
                </c:pt>
                <c:pt idx="118">
                  <c:v>12734.695800683785</c:v>
                </c:pt>
                <c:pt idx="119">
                  <c:v>12734.695800683785</c:v>
                </c:pt>
                <c:pt idx="120">
                  <c:v>12734.695800683785</c:v>
                </c:pt>
                <c:pt idx="121">
                  <c:v>12734.695800683785</c:v>
                </c:pt>
                <c:pt idx="122">
                  <c:v>12734.695800683785</c:v>
                </c:pt>
                <c:pt idx="123">
                  <c:v>12734.695800683785</c:v>
                </c:pt>
                <c:pt idx="124">
                  <c:v>12734.695800683785</c:v>
                </c:pt>
                <c:pt idx="125">
                  <c:v>12734.695800683785</c:v>
                </c:pt>
                <c:pt idx="126">
                  <c:v>12734.695800683785</c:v>
                </c:pt>
                <c:pt idx="127">
                  <c:v>12734.695800683785</c:v>
                </c:pt>
                <c:pt idx="128">
                  <c:v>12734.695800683785</c:v>
                </c:pt>
                <c:pt idx="129">
                  <c:v>12734.695800683785</c:v>
                </c:pt>
                <c:pt idx="130">
                  <c:v>12734.695800683785</c:v>
                </c:pt>
                <c:pt idx="131">
                  <c:v>12734.695800683785</c:v>
                </c:pt>
                <c:pt idx="132">
                  <c:v>12734.695800683785</c:v>
                </c:pt>
                <c:pt idx="133">
                  <c:v>12734.695800683785</c:v>
                </c:pt>
                <c:pt idx="134">
                  <c:v>12734.695800683785</c:v>
                </c:pt>
                <c:pt idx="135">
                  <c:v>12734.695800683785</c:v>
                </c:pt>
                <c:pt idx="136">
                  <c:v>12734.695800683785</c:v>
                </c:pt>
                <c:pt idx="137">
                  <c:v>12734.695800683785</c:v>
                </c:pt>
                <c:pt idx="138">
                  <c:v>12734.695800683785</c:v>
                </c:pt>
                <c:pt idx="139">
                  <c:v>12734.695800683785</c:v>
                </c:pt>
                <c:pt idx="140">
                  <c:v>12734.695800683785</c:v>
                </c:pt>
                <c:pt idx="141">
                  <c:v>12734.695800683785</c:v>
                </c:pt>
                <c:pt idx="142">
                  <c:v>12734.695800683785</c:v>
                </c:pt>
                <c:pt idx="143">
                  <c:v>12734.695800683785</c:v>
                </c:pt>
                <c:pt idx="144">
                  <c:v>12734.695800683785</c:v>
                </c:pt>
                <c:pt idx="145">
                  <c:v>12734.695800683785</c:v>
                </c:pt>
                <c:pt idx="146">
                  <c:v>12734.695800683785</c:v>
                </c:pt>
                <c:pt idx="147">
                  <c:v>12734.695800683785</c:v>
                </c:pt>
                <c:pt idx="148">
                  <c:v>12734.695800683785</c:v>
                </c:pt>
                <c:pt idx="149">
                  <c:v>12734.695800683785</c:v>
                </c:pt>
                <c:pt idx="150">
                  <c:v>12734.695800683785</c:v>
                </c:pt>
                <c:pt idx="151">
                  <c:v>12734.695800683785</c:v>
                </c:pt>
                <c:pt idx="152">
                  <c:v>12734.695800683785</c:v>
                </c:pt>
                <c:pt idx="153">
                  <c:v>12734.695800683785</c:v>
                </c:pt>
                <c:pt idx="154">
                  <c:v>12734.695800683785</c:v>
                </c:pt>
                <c:pt idx="155">
                  <c:v>12734.695800683785</c:v>
                </c:pt>
                <c:pt idx="156">
                  <c:v>12734.695800683785</c:v>
                </c:pt>
                <c:pt idx="157">
                  <c:v>12734.695800683785</c:v>
                </c:pt>
                <c:pt idx="158">
                  <c:v>12734.695800683785</c:v>
                </c:pt>
                <c:pt idx="159">
                  <c:v>12734.695800683785</c:v>
                </c:pt>
                <c:pt idx="160">
                  <c:v>12734.695800683785</c:v>
                </c:pt>
                <c:pt idx="161">
                  <c:v>12734.695800683785</c:v>
                </c:pt>
                <c:pt idx="162">
                  <c:v>12734.695800683785</c:v>
                </c:pt>
                <c:pt idx="163">
                  <c:v>12734.695800683785</c:v>
                </c:pt>
                <c:pt idx="164">
                  <c:v>12734.695800683785</c:v>
                </c:pt>
                <c:pt idx="165">
                  <c:v>12734.695800683785</c:v>
                </c:pt>
                <c:pt idx="166">
                  <c:v>12734.695800683785</c:v>
                </c:pt>
                <c:pt idx="167">
                  <c:v>12734.695800683785</c:v>
                </c:pt>
                <c:pt idx="168">
                  <c:v>12734.695800683785</c:v>
                </c:pt>
                <c:pt idx="169">
                  <c:v>12734.695800683785</c:v>
                </c:pt>
                <c:pt idx="170">
                  <c:v>12734.695800683785</c:v>
                </c:pt>
                <c:pt idx="171">
                  <c:v>12734.695800683785</c:v>
                </c:pt>
                <c:pt idx="172">
                  <c:v>12734.695800683785</c:v>
                </c:pt>
                <c:pt idx="173">
                  <c:v>12734.695800683785</c:v>
                </c:pt>
                <c:pt idx="174">
                  <c:v>12734.695800683785</c:v>
                </c:pt>
                <c:pt idx="175">
                  <c:v>12734.695800683785</c:v>
                </c:pt>
                <c:pt idx="176">
                  <c:v>12734.695800683785</c:v>
                </c:pt>
                <c:pt idx="177">
                  <c:v>12734.695800683785</c:v>
                </c:pt>
                <c:pt idx="178">
                  <c:v>12734.695800683785</c:v>
                </c:pt>
                <c:pt idx="179">
                  <c:v>12734.695800683785</c:v>
                </c:pt>
                <c:pt idx="180">
                  <c:v>12734.695800683785</c:v>
                </c:pt>
                <c:pt idx="181">
                  <c:v>12734.695800683785</c:v>
                </c:pt>
                <c:pt idx="182">
                  <c:v>12734.695800683785</c:v>
                </c:pt>
                <c:pt idx="183">
                  <c:v>12734.695800683785</c:v>
                </c:pt>
                <c:pt idx="184">
                  <c:v>12734.695800683785</c:v>
                </c:pt>
                <c:pt idx="185">
                  <c:v>12734.695800683785</c:v>
                </c:pt>
                <c:pt idx="186">
                  <c:v>12734.695800683785</c:v>
                </c:pt>
                <c:pt idx="187">
                  <c:v>12734.695800683785</c:v>
                </c:pt>
                <c:pt idx="188">
                  <c:v>12734.695800683785</c:v>
                </c:pt>
                <c:pt idx="189">
                  <c:v>12734.695800683785</c:v>
                </c:pt>
                <c:pt idx="190">
                  <c:v>12734.695800683785</c:v>
                </c:pt>
                <c:pt idx="191">
                  <c:v>12734.695800683785</c:v>
                </c:pt>
                <c:pt idx="192">
                  <c:v>12734.695800683785</c:v>
                </c:pt>
                <c:pt idx="193">
                  <c:v>12734.695800683785</c:v>
                </c:pt>
                <c:pt idx="194">
                  <c:v>12734.695800683785</c:v>
                </c:pt>
                <c:pt idx="195">
                  <c:v>12734.695800683785</c:v>
                </c:pt>
                <c:pt idx="196">
                  <c:v>12734.695800683785</c:v>
                </c:pt>
                <c:pt idx="197">
                  <c:v>12734.695800683785</c:v>
                </c:pt>
                <c:pt idx="198">
                  <c:v>12734.695800683785</c:v>
                </c:pt>
                <c:pt idx="199">
                  <c:v>12734.695800683785</c:v>
                </c:pt>
                <c:pt idx="200">
                  <c:v>12734.695800683785</c:v>
                </c:pt>
                <c:pt idx="201">
                  <c:v>12734.695800683785</c:v>
                </c:pt>
                <c:pt idx="202">
                  <c:v>12734.695800683785</c:v>
                </c:pt>
                <c:pt idx="203">
                  <c:v>12734.695800683785</c:v>
                </c:pt>
                <c:pt idx="204">
                  <c:v>12734.695800683785</c:v>
                </c:pt>
                <c:pt idx="205">
                  <c:v>12734.695800683785</c:v>
                </c:pt>
                <c:pt idx="206">
                  <c:v>12734.695800683785</c:v>
                </c:pt>
                <c:pt idx="207">
                  <c:v>12734.695800683785</c:v>
                </c:pt>
                <c:pt idx="208">
                  <c:v>12734.695800683785</c:v>
                </c:pt>
                <c:pt idx="209">
                  <c:v>12734.695800683785</c:v>
                </c:pt>
                <c:pt idx="210">
                  <c:v>12734.695800683785</c:v>
                </c:pt>
                <c:pt idx="211">
                  <c:v>12734.695800683785</c:v>
                </c:pt>
                <c:pt idx="212">
                  <c:v>12734.695800683785</c:v>
                </c:pt>
                <c:pt idx="213">
                  <c:v>12734.695800683785</c:v>
                </c:pt>
                <c:pt idx="214">
                  <c:v>12734.695800683785</c:v>
                </c:pt>
                <c:pt idx="215">
                  <c:v>12734.695800683785</c:v>
                </c:pt>
                <c:pt idx="216">
                  <c:v>12734.695800683785</c:v>
                </c:pt>
                <c:pt idx="217">
                  <c:v>12734.695800683785</c:v>
                </c:pt>
                <c:pt idx="218">
                  <c:v>12734.695800683785</c:v>
                </c:pt>
                <c:pt idx="219">
                  <c:v>12734.695800683785</c:v>
                </c:pt>
                <c:pt idx="220">
                  <c:v>12734.695800683785</c:v>
                </c:pt>
                <c:pt idx="221">
                  <c:v>12734.695800683785</c:v>
                </c:pt>
                <c:pt idx="222">
                  <c:v>12734.695800683785</c:v>
                </c:pt>
                <c:pt idx="223">
                  <c:v>12734.695800683785</c:v>
                </c:pt>
                <c:pt idx="224">
                  <c:v>12734.695800683785</c:v>
                </c:pt>
                <c:pt idx="225">
                  <c:v>12734.695800683785</c:v>
                </c:pt>
                <c:pt idx="226">
                  <c:v>12734.695800683785</c:v>
                </c:pt>
                <c:pt idx="227">
                  <c:v>12734.695800683785</c:v>
                </c:pt>
                <c:pt idx="228">
                  <c:v>12734.695800683785</c:v>
                </c:pt>
                <c:pt idx="229">
                  <c:v>12734.695800683785</c:v>
                </c:pt>
                <c:pt idx="230">
                  <c:v>12734.695800683785</c:v>
                </c:pt>
                <c:pt idx="231">
                  <c:v>12734.695800683785</c:v>
                </c:pt>
                <c:pt idx="232">
                  <c:v>12734.695800683785</c:v>
                </c:pt>
                <c:pt idx="233">
                  <c:v>12734.695800683785</c:v>
                </c:pt>
                <c:pt idx="234">
                  <c:v>12734.695800683785</c:v>
                </c:pt>
                <c:pt idx="235">
                  <c:v>12734.695800683785</c:v>
                </c:pt>
                <c:pt idx="236">
                  <c:v>12734.695800683785</c:v>
                </c:pt>
                <c:pt idx="237">
                  <c:v>12734.695800683785</c:v>
                </c:pt>
                <c:pt idx="238">
                  <c:v>12734.695800683785</c:v>
                </c:pt>
                <c:pt idx="239">
                  <c:v>12734.695800683785</c:v>
                </c:pt>
                <c:pt idx="240">
                  <c:v>12734.695800683785</c:v>
                </c:pt>
                <c:pt idx="241">
                  <c:v>12734.695800683785</c:v>
                </c:pt>
                <c:pt idx="242">
                  <c:v>12734.695800683785</c:v>
                </c:pt>
                <c:pt idx="243">
                  <c:v>12734.695800683785</c:v>
                </c:pt>
                <c:pt idx="244">
                  <c:v>12734.695800683785</c:v>
                </c:pt>
                <c:pt idx="245">
                  <c:v>12734.695800683785</c:v>
                </c:pt>
                <c:pt idx="246">
                  <c:v>12734.695800683785</c:v>
                </c:pt>
                <c:pt idx="247">
                  <c:v>12734.695800683785</c:v>
                </c:pt>
                <c:pt idx="248">
                  <c:v>12734.695800683785</c:v>
                </c:pt>
                <c:pt idx="249">
                  <c:v>12734.695800683785</c:v>
                </c:pt>
                <c:pt idx="250">
                  <c:v>12734.695800683785</c:v>
                </c:pt>
                <c:pt idx="251">
                  <c:v>12734.695800683785</c:v>
                </c:pt>
                <c:pt idx="252">
                  <c:v>12734.695800683785</c:v>
                </c:pt>
                <c:pt idx="253">
                  <c:v>12734.695800683785</c:v>
                </c:pt>
                <c:pt idx="254">
                  <c:v>12734.695800683785</c:v>
                </c:pt>
                <c:pt idx="255">
                  <c:v>12734.695800683785</c:v>
                </c:pt>
                <c:pt idx="256">
                  <c:v>12734.695800683785</c:v>
                </c:pt>
                <c:pt idx="257">
                  <c:v>12734.695800683785</c:v>
                </c:pt>
                <c:pt idx="258">
                  <c:v>12734.695800683785</c:v>
                </c:pt>
                <c:pt idx="259">
                  <c:v>12734.695800683785</c:v>
                </c:pt>
                <c:pt idx="260">
                  <c:v>12734.695800683785</c:v>
                </c:pt>
                <c:pt idx="261">
                  <c:v>12734.695800683785</c:v>
                </c:pt>
                <c:pt idx="262">
                  <c:v>12734.695800683785</c:v>
                </c:pt>
                <c:pt idx="263">
                  <c:v>12734.695800683785</c:v>
                </c:pt>
                <c:pt idx="264">
                  <c:v>12734.695800683785</c:v>
                </c:pt>
                <c:pt idx="265">
                  <c:v>12734.695800683785</c:v>
                </c:pt>
                <c:pt idx="266">
                  <c:v>12734.695800683785</c:v>
                </c:pt>
                <c:pt idx="267">
                  <c:v>12734.695800683785</c:v>
                </c:pt>
                <c:pt idx="268">
                  <c:v>12734.695800683785</c:v>
                </c:pt>
                <c:pt idx="269">
                  <c:v>12734.695800683785</c:v>
                </c:pt>
                <c:pt idx="270">
                  <c:v>12734.695800683785</c:v>
                </c:pt>
                <c:pt idx="271">
                  <c:v>12734.695800683785</c:v>
                </c:pt>
                <c:pt idx="272">
                  <c:v>12734.695800683785</c:v>
                </c:pt>
                <c:pt idx="273">
                  <c:v>12734.695800683785</c:v>
                </c:pt>
                <c:pt idx="274">
                  <c:v>12734.695800683785</c:v>
                </c:pt>
                <c:pt idx="275">
                  <c:v>12734.695800683785</c:v>
                </c:pt>
                <c:pt idx="276">
                  <c:v>12734.695800683785</c:v>
                </c:pt>
                <c:pt idx="277">
                  <c:v>12734.695800683785</c:v>
                </c:pt>
                <c:pt idx="278">
                  <c:v>12734.695800683785</c:v>
                </c:pt>
                <c:pt idx="279">
                  <c:v>12734.695800683785</c:v>
                </c:pt>
                <c:pt idx="280">
                  <c:v>12734.695800683785</c:v>
                </c:pt>
                <c:pt idx="281">
                  <c:v>12734.695800683785</c:v>
                </c:pt>
                <c:pt idx="282">
                  <c:v>12734.695800683785</c:v>
                </c:pt>
                <c:pt idx="283">
                  <c:v>12734.695800683785</c:v>
                </c:pt>
                <c:pt idx="284">
                  <c:v>12734.695800683785</c:v>
                </c:pt>
                <c:pt idx="285">
                  <c:v>12734.695800683785</c:v>
                </c:pt>
                <c:pt idx="286">
                  <c:v>12734.695800683785</c:v>
                </c:pt>
                <c:pt idx="287">
                  <c:v>12734.695800683785</c:v>
                </c:pt>
                <c:pt idx="288">
                  <c:v>12734.695800683785</c:v>
                </c:pt>
                <c:pt idx="289">
                  <c:v>12734.695800683785</c:v>
                </c:pt>
                <c:pt idx="290">
                  <c:v>12734.695800683785</c:v>
                </c:pt>
                <c:pt idx="291">
                  <c:v>12734.695800683785</c:v>
                </c:pt>
                <c:pt idx="292">
                  <c:v>12734.695800683785</c:v>
                </c:pt>
                <c:pt idx="293">
                  <c:v>12734.695800683785</c:v>
                </c:pt>
                <c:pt idx="294">
                  <c:v>12734.695800683785</c:v>
                </c:pt>
                <c:pt idx="295">
                  <c:v>12734.695800683785</c:v>
                </c:pt>
                <c:pt idx="296">
                  <c:v>12734.695800683785</c:v>
                </c:pt>
                <c:pt idx="297">
                  <c:v>12734.695800683785</c:v>
                </c:pt>
                <c:pt idx="298">
                  <c:v>12734.695800683785</c:v>
                </c:pt>
                <c:pt idx="299">
                  <c:v>12734.695800683785</c:v>
                </c:pt>
                <c:pt idx="300">
                  <c:v>12734.695800683785</c:v>
                </c:pt>
                <c:pt idx="301">
                  <c:v>12734.695800683785</c:v>
                </c:pt>
                <c:pt idx="302">
                  <c:v>12734.695800683785</c:v>
                </c:pt>
                <c:pt idx="303">
                  <c:v>12734.695800683785</c:v>
                </c:pt>
                <c:pt idx="304">
                  <c:v>12734.695800683785</c:v>
                </c:pt>
                <c:pt idx="305">
                  <c:v>12734.695800683785</c:v>
                </c:pt>
                <c:pt idx="306">
                  <c:v>12734.695800683785</c:v>
                </c:pt>
                <c:pt idx="307">
                  <c:v>12734.695800683785</c:v>
                </c:pt>
                <c:pt idx="308">
                  <c:v>12734.695800683785</c:v>
                </c:pt>
                <c:pt idx="309">
                  <c:v>12734.695800683785</c:v>
                </c:pt>
                <c:pt idx="310">
                  <c:v>12734.695800683785</c:v>
                </c:pt>
                <c:pt idx="311">
                  <c:v>12734.695800683785</c:v>
                </c:pt>
                <c:pt idx="312">
                  <c:v>12734.695800683785</c:v>
                </c:pt>
                <c:pt idx="313">
                  <c:v>12734.695800683785</c:v>
                </c:pt>
                <c:pt idx="314">
                  <c:v>12734.695800683785</c:v>
                </c:pt>
                <c:pt idx="315">
                  <c:v>12734.695800683785</c:v>
                </c:pt>
                <c:pt idx="316">
                  <c:v>12734.695800683785</c:v>
                </c:pt>
                <c:pt idx="317">
                  <c:v>12734.695800683785</c:v>
                </c:pt>
                <c:pt idx="318">
                  <c:v>12734.695800683785</c:v>
                </c:pt>
                <c:pt idx="319">
                  <c:v>12734.695800683785</c:v>
                </c:pt>
                <c:pt idx="320">
                  <c:v>12734.695800683785</c:v>
                </c:pt>
                <c:pt idx="321">
                  <c:v>12734.695800683785</c:v>
                </c:pt>
                <c:pt idx="322">
                  <c:v>12734.695800683785</c:v>
                </c:pt>
                <c:pt idx="323">
                  <c:v>12734.695800683785</c:v>
                </c:pt>
                <c:pt idx="324">
                  <c:v>12734.695800683785</c:v>
                </c:pt>
                <c:pt idx="325">
                  <c:v>12734.695800683785</c:v>
                </c:pt>
                <c:pt idx="326">
                  <c:v>12734.695800683785</c:v>
                </c:pt>
                <c:pt idx="327">
                  <c:v>12734.695800683785</c:v>
                </c:pt>
                <c:pt idx="328">
                  <c:v>12734.695800683785</c:v>
                </c:pt>
                <c:pt idx="329">
                  <c:v>12734.695800683785</c:v>
                </c:pt>
                <c:pt idx="330">
                  <c:v>12734.695800683785</c:v>
                </c:pt>
                <c:pt idx="331">
                  <c:v>12734.695800683785</c:v>
                </c:pt>
                <c:pt idx="332">
                  <c:v>12734.695800683785</c:v>
                </c:pt>
                <c:pt idx="333">
                  <c:v>12734.695800683785</c:v>
                </c:pt>
                <c:pt idx="334">
                  <c:v>12734.695800683785</c:v>
                </c:pt>
                <c:pt idx="335">
                  <c:v>12734.695800683785</c:v>
                </c:pt>
                <c:pt idx="336">
                  <c:v>12734.695800683785</c:v>
                </c:pt>
                <c:pt idx="337">
                  <c:v>12734.695800683785</c:v>
                </c:pt>
                <c:pt idx="338">
                  <c:v>12734.695800683785</c:v>
                </c:pt>
                <c:pt idx="339">
                  <c:v>12734.695800683785</c:v>
                </c:pt>
                <c:pt idx="340">
                  <c:v>12734.695800683785</c:v>
                </c:pt>
                <c:pt idx="341">
                  <c:v>12734.695800683785</c:v>
                </c:pt>
                <c:pt idx="342">
                  <c:v>12734.695800683785</c:v>
                </c:pt>
                <c:pt idx="343">
                  <c:v>12734.695800683785</c:v>
                </c:pt>
                <c:pt idx="344">
                  <c:v>12734.695800683785</c:v>
                </c:pt>
                <c:pt idx="345">
                  <c:v>12734.695800683785</c:v>
                </c:pt>
                <c:pt idx="346">
                  <c:v>12734.695800683785</c:v>
                </c:pt>
                <c:pt idx="347">
                  <c:v>12734.695800683785</c:v>
                </c:pt>
                <c:pt idx="348">
                  <c:v>12734.695800683785</c:v>
                </c:pt>
                <c:pt idx="349">
                  <c:v>12734.695800683785</c:v>
                </c:pt>
                <c:pt idx="350">
                  <c:v>12734.695800683785</c:v>
                </c:pt>
                <c:pt idx="351">
                  <c:v>12734.695800683785</c:v>
                </c:pt>
                <c:pt idx="352">
                  <c:v>12734.695800683785</c:v>
                </c:pt>
                <c:pt idx="353">
                  <c:v>12734.695800683785</c:v>
                </c:pt>
                <c:pt idx="354">
                  <c:v>12734.695800683785</c:v>
                </c:pt>
                <c:pt idx="355">
                  <c:v>12734.695800683785</c:v>
                </c:pt>
                <c:pt idx="356">
                  <c:v>12734.695800683785</c:v>
                </c:pt>
                <c:pt idx="357">
                  <c:v>12734.695800683785</c:v>
                </c:pt>
                <c:pt idx="358">
                  <c:v>12734.695800683785</c:v>
                </c:pt>
                <c:pt idx="359">
                  <c:v>12734.695800683785</c:v>
                </c:pt>
                <c:pt idx="360">
                  <c:v>12734.695800683785</c:v>
                </c:pt>
                <c:pt idx="361">
                  <c:v>12734.695800683785</c:v>
                </c:pt>
                <c:pt idx="362">
                  <c:v>12734.695800683785</c:v>
                </c:pt>
                <c:pt idx="363">
                  <c:v>12734.695800683785</c:v>
                </c:pt>
                <c:pt idx="364">
                  <c:v>12734.695800683785</c:v>
                </c:pt>
                <c:pt idx="365">
                  <c:v>13779.706511388044</c:v>
                </c:pt>
                <c:pt idx="366">
                  <c:v>13779.706511388044</c:v>
                </c:pt>
                <c:pt idx="367">
                  <c:v>13779.706511388044</c:v>
                </c:pt>
                <c:pt idx="368">
                  <c:v>13779.706511388044</c:v>
                </c:pt>
                <c:pt idx="369">
                  <c:v>13779.706511388044</c:v>
                </c:pt>
                <c:pt idx="370">
                  <c:v>13779.706511388044</c:v>
                </c:pt>
                <c:pt idx="371">
                  <c:v>13779.706511388044</c:v>
                </c:pt>
                <c:pt idx="372">
                  <c:v>13779.706511388044</c:v>
                </c:pt>
                <c:pt idx="373">
                  <c:v>13779.706511388044</c:v>
                </c:pt>
                <c:pt idx="374">
                  <c:v>13779.706511388044</c:v>
                </c:pt>
                <c:pt idx="375">
                  <c:v>13779.706511388044</c:v>
                </c:pt>
                <c:pt idx="376">
                  <c:v>13779.706511388044</c:v>
                </c:pt>
                <c:pt idx="377">
                  <c:v>13779.706511388044</c:v>
                </c:pt>
                <c:pt idx="378">
                  <c:v>13779.706511388044</c:v>
                </c:pt>
                <c:pt idx="379">
                  <c:v>13779.706511388044</c:v>
                </c:pt>
                <c:pt idx="380">
                  <c:v>13779.706511388044</c:v>
                </c:pt>
                <c:pt idx="381">
                  <c:v>13779.706511388044</c:v>
                </c:pt>
                <c:pt idx="382">
                  <c:v>13779.706511388044</c:v>
                </c:pt>
                <c:pt idx="383">
                  <c:v>13779.706511388044</c:v>
                </c:pt>
                <c:pt idx="384">
                  <c:v>13779.706511388044</c:v>
                </c:pt>
                <c:pt idx="385">
                  <c:v>13779.706511388044</c:v>
                </c:pt>
                <c:pt idx="386">
                  <c:v>13779.706511388044</c:v>
                </c:pt>
                <c:pt idx="387">
                  <c:v>13779.706511388044</c:v>
                </c:pt>
                <c:pt idx="388">
                  <c:v>13779.706511388044</c:v>
                </c:pt>
                <c:pt idx="389">
                  <c:v>13779.706511388044</c:v>
                </c:pt>
                <c:pt idx="390">
                  <c:v>13779.706511388044</c:v>
                </c:pt>
                <c:pt idx="391">
                  <c:v>13779.706511388044</c:v>
                </c:pt>
                <c:pt idx="392">
                  <c:v>13779.706511388044</c:v>
                </c:pt>
                <c:pt idx="393">
                  <c:v>13779.706511388044</c:v>
                </c:pt>
                <c:pt idx="394">
                  <c:v>13779.706511388044</c:v>
                </c:pt>
                <c:pt idx="395">
                  <c:v>13779.706511388044</c:v>
                </c:pt>
                <c:pt idx="396">
                  <c:v>13779.706511388044</c:v>
                </c:pt>
                <c:pt idx="397">
                  <c:v>13779.706511388044</c:v>
                </c:pt>
                <c:pt idx="398">
                  <c:v>13779.706511388044</c:v>
                </c:pt>
                <c:pt idx="399">
                  <c:v>13779.706511388044</c:v>
                </c:pt>
                <c:pt idx="400">
                  <c:v>13779.706511388044</c:v>
                </c:pt>
                <c:pt idx="401">
                  <c:v>13779.706511388044</c:v>
                </c:pt>
                <c:pt idx="402">
                  <c:v>13779.706511388044</c:v>
                </c:pt>
                <c:pt idx="403">
                  <c:v>13779.706511388044</c:v>
                </c:pt>
                <c:pt idx="404">
                  <c:v>13779.706511388044</c:v>
                </c:pt>
                <c:pt idx="405">
                  <c:v>13779.706511388044</c:v>
                </c:pt>
                <c:pt idx="406">
                  <c:v>13779.706511388044</c:v>
                </c:pt>
                <c:pt idx="407">
                  <c:v>13779.706511388044</c:v>
                </c:pt>
                <c:pt idx="408">
                  <c:v>13779.706511388044</c:v>
                </c:pt>
                <c:pt idx="409">
                  <c:v>13779.706511388044</c:v>
                </c:pt>
                <c:pt idx="410">
                  <c:v>13779.706511388044</c:v>
                </c:pt>
                <c:pt idx="411">
                  <c:v>13779.706511388044</c:v>
                </c:pt>
                <c:pt idx="412">
                  <c:v>13779.706511388044</c:v>
                </c:pt>
                <c:pt idx="413">
                  <c:v>13779.706511388044</c:v>
                </c:pt>
                <c:pt idx="414">
                  <c:v>13779.706511388044</c:v>
                </c:pt>
                <c:pt idx="415">
                  <c:v>13779.706511388044</c:v>
                </c:pt>
                <c:pt idx="416">
                  <c:v>13779.706511388044</c:v>
                </c:pt>
                <c:pt idx="417">
                  <c:v>13779.706511388044</c:v>
                </c:pt>
                <c:pt idx="418">
                  <c:v>13779.706511388044</c:v>
                </c:pt>
                <c:pt idx="419">
                  <c:v>13779.706511388044</c:v>
                </c:pt>
                <c:pt idx="420">
                  <c:v>13779.706511388044</c:v>
                </c:pt>
                <c:pt idx="421">
                  <c:v>13779.706511388044</c:v>
                </c:pt>
                <c:pt idx="422">
                  <c:v>13779.706511388044</c:v>
                </c:pt>
                <c:pt idx="423">
                  <c:v>13779.706511388044</c:v>
                </c:pt>
                <c:pt idx="424">
                  <c:v>13779.706511388044</c:v>
                </c:pt>
                <c:pt idx="425">
                  <c:v>13779.706511388044</c:v>
                </c:pt>
                <c:pt idx="426">
                  <c:v>13779.706511388044</c:v>
                </c:pt>
                <c:pt idx="427">
                  <c:v>13779.706511388044</c:v>
                </c:pt>
                <c:pt idx="428">
                  <c:v>13779.706511388044</c:v>
                </c:pt>
                <c:pt idx="429">
                  <c:v>13779.706511388044</c:v>
                </c:pt>
                <c:pt idx="430">
                  <c:v>13779.706511388044</c:v>
                </c:pt>
                <c:pt idx="431">
                  <c:v>13779.706511388044</c:v>
                </c:pt>
                <c:pt idx="432">
                  <c:v>13779.706511388044</c:v>
                </c:pt>
                <c:pt idx="433">
                  <c:v>13779.706511388044</c:v>
                </c:pt>
                <c:pt idx="434">
                  <c:v>13779.706511388044</c:v>
                </c:pt>
                <c:pt idx="435">
                  <c:v>13779.706511388044</c:v>
                </c:pt>
                <c:pt idx="436">
                  <c:v>13779.706511388044</c:v>
                </c:pt>
                <c:pt idx="437">
                  <c:v>13779.706511388044</c:v>
                </c:pt>
                <c:pt idx="438">
                  <c:v>13779.706511388044</c:v>
                </c:pt>
                <c:pt idx="439">
                  <c:v>13779.706511388044</c:v>
                </c:pt>
                <c:pt idx="440">
                  <c:v>13779.706511388044</c:v>
                </c:pt>
                <c:pt idx="441">
                  <c:v>13779.706511388044</c:v>
                </c:pt>
                <c:pt idx="442">
                  <c:v>13779.706511388044</c:v>
                </c:pt>
                <c:pt idx="443">
                  <c:v>13779.706511388044</c:v>
                </c:pt>
                <c:pt idx="444">
                  <c:v>13779.706511388044</c:v>
                </c:pt>
                <c:pt idx="445">
                  <c:v>13779.706511388044</c:v>
                </c:pt>
                <c:pt idx="446">
                  <c:v>13779.706511388044</c:v>
                </c:pt>
                <c:pt idx="447">
                  <c:v>13779.706511388044</c:v>
                </c:pt>
                <c:pt idx="448">
                  <c:v>13779.706511388044</c:v>
                </c:pt>
                <c:pt idx="449">
                  <c:v>13779.706511388044</c:v>
                </c:pt>
                <c:pt idx="450">
                  <c:v>13779.706511388044</c:v>
                </c:pt>
                <c:pt idx="451">
                  <c:v>13779.706511388044</c:v>
                </c:pt>
                <c:pt idx="452">
                  <c:v>13779.706511388044</c:v>
                </c:pt>
                <c:pt idx="453">
                  <c:v>13779.706511388044</c:v>
                </c:pt>
                <c:pt idx="454">
                  <c:v>13779.706511388044</c:v>
                </c:pt>
                <c:pt idx="455">
                  <c:v>13779.706511388044</c:v>
                </c:pt>
                <c:pt idx="456">
                  <c:v>13779.706511388044</c:v>
                </c:pt>
                <c:pt idx="457">
                  <c:v>13779.706511388044</c:v>
                </c:pt>
                <c:pt idx="458">
                  <c:v>13779.706511388044</c:v>
                </c:pt>
                <c:pt idx="459">
                  <c:v>13779.706511388044</c:v>
                </c:pt>
                <c:pt idx="460">
                  <c:v>13779.706511388044</c:v>
                </c:pt>
                <c:pt idx="461">
                  <c:v>13779.706511388044</c:v>
                </c:pt>
                <c:pt idx="462">
                  <c:v>13779.706511388044</c:v>
                </c:pt>
                <c:pt idx="463">
                  <c:v>13779.706511388044</c:v>
                </c:pt>
                <c:pt idx="464">
                  <c:v>13779.706511388044</c:v>
                </c:pt>
                <c:pt idx="465">
                  <c:v>13779.706511388044</c:v>
                </c:pt>
                <c:pt idx="466">
                  <c:v>13779.706511388044</c:v>
                </c:pt>
                <c:pt idx="467">
                  <c:v>13779.706511388044</c:v>
                </c:pt>
                <c:pt idx="468">
                  <c:v>13779.706511388044</c:v>
                </c:pt>
                <c:pt idx="469">
                  <c:v>13779.706511388044</c:v>
                </c:pt>
                <c:pt idx="470">
                  <c:v>13779.706511388044</c:v>
                </c:pt>
                <c:pt idx="471">
                  <c:v>13779.706511388044</c:v>
                </c:pt>
                <c:pt idx="472">
                  <c:v>13779.706511388044</c:v>
                </c:pt>
                <c:pt idx="473">
                  <c:v>13779.706511388044</c:v>
                </c:pt>
                <c:pt idx="474">
                  <c:v>13779.706511388044</c:v>
                </c:pt>
                <c:pt idx="475">
                  <c:v>13779.706511388044</c:v>
                </c:pt>
                <c:pt idx="476">
                  <c:v>13779.706511388044</c:v>
                </c:pt>
                <c:pt idx="477">
                  <c:v>13779.706511388044</c:v>
                </c:pt>
                <c:pt idx="478">
                  <c:v>13779.706511388044</c:v>
                </c:pt>
                <c:pt idx="479">
                  <c:v>13779.706511388044</c:v>
                </c:pt>
                <c:pt idx="480">
                  <c:v>13779.706511388044</c:v>
                </c:pt>
                <c:pt idx="481">
                  <c:v>13779.706511388044</c:v>
                </c:pt>
                <c:pt idx="482">
                  <c:v>13779.706511388044</c:v>
                </c:pt>
                <c:pt idx="483">
                  <c:v>13779.706511388044</c:v>
                </c:pt>
                <c:pt idx="484">
                  <c:v>13779.706511388044</c:v>
                </c:pt>
                <c:pt idx="485">
                  <c:v>13779.706511388044</c:v>
                </c:pt>
                <c:pt idx="486">
                  <c:v>13779.706511388044</c:v>
                </c:pt>
                <c:pt idx="487">
                  <c:v>13779.706511388044</c:v>
                </c:pt>
                <c:pt idx="488">
                  <c:v>13779.706511388044</c:v>
                </c:pt>
                <c:pt idx="489">
                  <c:v>13779.706511388044</c:v>
                </c:pt>
                <c:pt idx="490">
                  <c:v>13779.706511388044</c:v>
                </c:pt>
                <c:pt idx="491">
                  <c:v>13779.706511388044</c:v>
                </c:pt>
                <c:pt idx="492">
                  <c:v>13779.706511388044</c:v>
                </c:pt>
                <c:pt idx="493">
                  <c:v>13779.706511388044</c:v>
                </c:pt>
                <c:pt idx="494">
                  <c:v>13779.706511388044</c:v>
                </c:pt>
                <c:pt idx="495">
                  <c:v>13779.706511388044</c:v>
                </c:pt>
                <c:pt idx="496">
                  <c:v>13779.706511388044</c:v>
                </c:pt>
                <c:pt idx="497">
                  <c:v>13779.706511388044</c:v>
                </c:pt>
                <c:pt idx="498">
                  <c:v>13779.706511388044</c:v>
                </c:pt>
                <c:pt idx="499">
                  <c:v>13779.706511388044</c:v>
                </c:pt>
                <c:pt idx="500">
                  <c:v>13779.706511388044</c:v>
                </c:pt>
                <c:pt idx="501">
                  <c:v>13779.706511388044</c:v>
                </c:pt>
                <c:pt idx="502">
                  <c:v>13779.706511388044</c:v>
                </c:pt>
                <c:pt idx="503">
                  <c:v>13779.706511388044</c:v>
                </c:pt>
                <c:pt idx="504">
                  <c:v>13779.706511388044</c:v>
                </c:pt>
                <c:pt idx="505">
                  <c:v>13779.706511388044</c:v>
                </c:pt>
                <c:pt idx="506">
                  <c:v>13779.706511388044</c:v>
                </c:pt>
                <c:pt idx="507">
                  <c:v>13779.706511388044</c:v>
                </c:pt>
                <c:pt idx="508">
                  <c:v>13779.706511388044</c:v>
                </c:pt>
                <c:pt idx="509">
                  <c:v>13779.706511388044</c:v>
                </c:pt>
                <c:pt idx="510">
                  <c:v>13779.706511388044</c:v>
                </c:pt>
                <c:pt idx="511">
                  <c:v>13779.706511388044</c:v>
                </c:pt>
                <c:pt idx="512">
                  <c:v>13779.706511388044</c:v>
                </c:pt>
                <c:pt idx="513">
                  <c:v>13779.706511388044</c:v>
                </c:pt>
                <c:pt idx="514">
                  <c:v>13779.706511388044</c:v>
                </c:pt>
                <c:pt idx="515">
                  <c:v>13779.706511388044</c:v>
                </c:pt>
                <c:pt idx="516">
                  <c:v>13779.706511388044</c:v>
                </c:pt>
                <c:pt idx="517">
                  <c:v>13779.706511388044</c:v>
                </c:pt>
                <c:pt idx="518">
                  <c:v>13779.706511388044</c:v>
                </c:pt>
                <c:pt idx="519">
                  <c:v>13779.706511388044</c:v>
                </c:pt>
                <c:pt idx="520">
                  <c:v>13779.706511388044</c:v>
                </c:pt>
                <c:pt idx="521">
                  <c:v>13779.706511388044</c:v>
                </c:pt>
                <c:pt idx="522">
                  <c:v>13779.706511388044</c:v>
                </c:pt>
                <c:pt idx="523">
                  <c:v>13779.706511388044</c:v>
                </c:pt>
                <c:pt idx="524">
                  <c:v>13779.706511388044</c:v>
                </c:pt>
                <c:pt idx="525">
                  <c:v>13779.706511388044</c:v>
                </c:pt>
                <c:pt idx="526">
                  <c:v>13779.706511388044</c:v>
                </c:pt>
                <c:pt idx="527">
                  <c:v>13779.706511388044</c:v>
                </c:pt>
                <c:pt idx="528">
                  <c:v>13779.706511388044</c:v>
                </c:pt>
                <c:pt idx="529">
                  <c:v>13779.706511388044</c:v>
                </c:pt>
                <c:pt idx="530">
                  <c:v>13779.706511388044</c:v>
                </c:pt>
                <c:pt idx="531">
                  <c:v>13779.706511388044</c:v>
                </c:pt>
                <c:pt idx="532">
                  <c:v>13779.706511388044</c:v>
                </c:pt>
                <c:pt idx="533">
                  <c:v>13779.706511388044</c:v>
                </c:pt>
                <c:pt idx="534">
                  <c:v>13779.706511388044</c:v>
                </c:pt>
                <c:pt idx="535">
                  <c:v>13779.706511388044</c:v>
                </c:pt>
                <c:pt idx="536">
                  <c:v>13779.706511388044</c:v>
                </c:pt>
                <c:pt idx="537">
                  <c:v>13779.706511388044</c:v>
                </c:pt>
                <c:pt idx="538">
                  <c:v>13779.706511388044</c:v>
                </c:pt>
                <c:pt idx="539">
                  <c:v>13779.706511388044</c:v>
                </c:pt>
                <c:pt idx="540">
                  <c:v>13779.706511388044</c:v>
                </c:pt>
                <c:pt idx="541">
                  <c:v>13779.706511388044</c:v>
                </c:pt>
                <c:pt idx="542">
                  <c:v>13779.706511388044</c:v>
                </c:pt>
                <c:pt idx="543">
                  <c:v>13779.706511388044</c:v>
                </c:pt>
                <c:pt idx="544">
                  <c:v>13779.706511388044</c:v>
                </c:pt>
                <c:pt idx="545">
                  <c:v>13779.706511388044</c:v>
                </c:pt>
                <c:pt idx="546">
                  <c:v>13779.706511388044</c:v>
                </c:pt>
                <c:pt idx="547">
                  <c:v>13779.706511388044</c:v>
                </c:pt>
                <c:pt idx="548">
                  <c:v>13779.706511388044</c:v>
                </c:pt>
                <c:pt idx="549">
                  <c:v>13779.706511388044</c:v>
                </c:pt>
                <c:pt idx="550">
                  <c:v>13779.706511388044</c:v>
                </c:pt>
                <c:pt idx="551">
                  <c:v>13779.706511388044</c:v>
                </c:pt>
                <c:pt idx="552">
                  <c:v>13779.706511388044</c:v>
                </c:pt>
                <c:pt idx="553">
                  <c:v>13779.706511388044</c:v>
                </c:pt>
                <c:pt idx="554">
                  <c:v>13779.706511388044</c:v>
                </c:pt>
                <c:pt idx="555">
                  <c:v>13779.706511388044</c:v>
                </c:pt>
                <c:pt idx="556">
                  <c:v>13779.706511388044</c:v>
                </c:pt>
                <c:pt idx="557">
                  <c:v>13779.706511388044</c:v>
                </c:pt>
                <c:pt idx="558">
                  <c:v>13779.706511388044</c:v>
                </c:pt>
                <c:pt idx="559">
                  <c:v>13779.706511388044</c:v>
                </c:pt>
                <c:pt idx="560">
                  <c:v>13779.706511388044</c:v>
                </c:pt>
                <c:pt idx="561">
                  <c:v>13779.706511388044</c:v>
                </c:pt>
                <c:pt idx="562">
                  <c:v>13779.706511388044</c:v>
                </c:pt>
                <c:pt idx="563">
                  <c:v>13779.706511388044</c:v>
                </c:pt>
                <c:pt idx="564">
                  <c:v>13779.706511388044</c:v>
                </c:pt>
                <c:pt idx="565">
                  <c:v>13779.706511388044</c:v>
                </c:pt>
                <c:pt idx="566">
                  <c:v>13779.706511388044</c:v>
                </c:pt>
                <c:pt idx="567">
                  <c:v>13779.706511388044</c:v>
                </c:pt>
                <c:pt idx="568">
                  <c:v>13779.706511388044</c:v>
                </c:pt>
                <c:pt idx="569">
                  <c:v>13779.706511388044</c:v>
                </c:pt>
                <c:pt idx="570">
                  <c:v>13779.706511388044</c:v>
                </c:pt>
                <c:pt idx="571">
                  <c:v>13779.706511388044</c:v>
                </c:pt>
                <c:pt idx="572">
                  <c:v>13779.706511388044</c:v>
                </c:pt>
                <c:pt idx="573">
                  <c:v>13779.706511388044</c:v>
                </c:pt>
                <c:pt idx="574">
                  <c:v>13779.706511388044</c:v>
                </c:pt>
                <c:pt idx="575">
                  <c:v>13779.706511388044</c:v>
                </c:pt>
                <c:pt idx="576">
                  <c:v>13779.706511388044</c:v>
                </c:pt>
                <c:pt idx="577">
                  <c:v>13779.706511388044</c:v>
                </c:pt>
                <c:pt idx="578">
                  <c:v>13779.706511388044</c:v>
                </c:pt>
                <c:pt idx="579">
                  <c:v>13779.706511388044</c:v>
                </c:pt>
                <c:pt idx="580">
                  <c:v>13779.706511388044</c:v>
                </c:pt>
                <c:pt idx="581">
                  <c:v>13779.706511388044</c:v>
                </c:pt>
                <c:pt idx="582">
                  <c:v>13779.706511388044</c:v>
                </c:pt>
                <c:pt idx="583">
                  <c:v>13779.706511388044</c:v>
                </c:pt>
                <c:pt idx="584">
                  <c:v>13779.706511388044</c:v>
                </c:pt>
                <c:pt idx="585">
                  <c:v>13779.706511388044</c:v>
                </c:pt>
                <c:pt idx="586">
                  <c:v>13779.706511388044</c:v>
                </c:pt>
                <c:pt idx="587">
                  <c:v>13779.706511388044</c:v>
                </c:pt>
                <c:pt idx="588">
                  <c:v>13779.706511388044</c:v>
                </c:pt>
                <c:pt idx="589">
                  <c:v>13779.706511388044</c:v>
                </c:pt>
                <c:pt idx="590">
                  <c:v>13779.706511388044</c:v>
                </c:pt>
                <c:pt idx="591">
                  <c:v>13779.706511388044</c:v>
                </c:pt>
                <c:pt idx="592">
                  <c:v>13779.706511388044</c:v>
                </c:pt>
                <c:pt idx="593">
                  <c:v>13779.706511388044</c:v>
                </c:pt>
                <c:pt idx="594">
                  <c:v>13779.706511388044</c:v>
                </c:pt>
                <c:pt idx="595">
                  <c:v>13779.706511388044</c:v>
                </c:pt>
                <c:pt idx="596">
                  <c:v>13779.706511388044</c:v>
                </c:pt>
                <c:pt idx="597">
                  <c:v>13779.706511388044</c:v>
                </c:pt>
                <c:pt idx="598">
                  <c:v>13779.706511388044</c:v>
                </c:pt>
                <c:pt idx="599">
                  <c:v>13779.706511388044</c:v>
                </c:pt>
                <c:pt idx="600">
                  <c:v>13779.706511388044</c:v>
                </c:pt>
                <c:pt idx="601">
                  <c:v>13779.706511388044</c:v>
                </c:pt>
                <c:pt idx="602">
                  <c:v>13779.706511388044</c:v>
                </c:pt>
                <c:pt idx="603">
                  <c:v>13779.706511388044</c:v>
                </c:pt>
                <c:pt idx="604">
                  <c:v>13779.706511388044</c:v>
                </c:pt>
                <c:pt idx="605">
                  <c:v>13779.706511388044</c:v>
                </c:pt>
                <c:pt idx="606">
                  <c:v>13779.706511388044</c:v>
                </c:pt>
                <c:pt idx="607">
                  <c:v>13779.706511388044</c:v>
                </c:pt>
                <c:pt idx="608">
                  <c:v>13779.706511388044</c:v>
                </c:pt>
                <c:pt idx="609">
                  <c:v>13779.706511388044</c:v>
                </c:pt>
                <c:pt idx="610">
                  <c:v>13779.706511388044</c:v>
                </c:pt>
                <c:pt idx="611">
                  <c:v>13779.706511388044</c:v>
                </c:pt>
                <c:pt idx="612">
                  <c:v>13779.706511388044</c:v>
                </c:pt>
                <c:pt idx="613">
                  <c:v>13779.706511388044</c:v>
                </c:pt>
                <c:pt idx="614">
                  <c:v>13779.706511388044</c:v>
                </c:pt>
                <c:pt idx="615">
                  <c:v>13779.706511388044</c:v>
                </c:pt>
                <c:pt idx="616">
                  <c:v>13779.706511388044</c:v>
                </c:pt>
                <c:pt idx="617">
                  <c:v>13779.706511388044</c:v>
                </c:pt>
                <c:pt idx="618">
                  <c:v>13779.706511388044</c:v>
                </c:pt>
                <c:pt idx="619">
                  <c:v>13779.706511388044</c:v>
                </c:pt>
                <c:pt idx="620">
                  <c:v>13779.706511388044</c:v>
                </c:pt>
                <c:pt idx="621">
                  <c:v>13779.706511388044</c:v>
                </c:pt>
                <c:pt idx="622">
                  <c:v>13779.706511388044</c:v>
                </c:pt>
                <c:pt idx="623">
                  <c:v>13779.706511388044</c:v>
                </c:pt>
                <c:pt idx="624">
                  <c:v>13779.706511388044</c:v>
                </c:pt>
                <c:pt idx="625">
                  <c:v>13779.706511388044</c:v>
                </c:pt>
                <c:pt idx="626">
                  <c:v>13779.706511388044</c:v>
                </c:pt>
                <c:pt idx="627">
                  <c:v>13779.706511388044</c:v>
                </c:pt>
                <c:pt idx="628">
                  <c:v>13779.706511388044</c:v>
                </c:pt>
                <c:pt idx="629">
                  <c:v>13779.706511388044</c:v>
                </c:pt>
                <c:pt idx="630">
                  <c:v>13779.706511388044</c:v>
                </c:pt>
                <c:pt idx="631">
                  <c:v>13779.706511388044</c:v>
                </c:pt>
                <c:pt idx="632">
                  <c:v>13779.706511388044</c:v>
                </c:pt>
                <c:pt idx="633">
                  <c:v>13779.706511388044</c:v>
                </c:pt>
                <c:pt idx="634">
                  <c:v>13779.706511388044</c:v>
                </c:pt>
                <c:pt idx="635">
                  <c:v>13779.706511388044</c:v>
                </c:pt>
                <c:pt idx="636">
                  <c:v>13779.706511388044</c:v>
                </c:pt>
                <c:pt idx="637">
                  <c:v>13779.706511388044</c:v>
                </c:pt>
                <c:pt idx="638">
                  <c:v>13779.706511388044</c:v>
                </c:pt>
                <c:pt idx="639">
                  <c:v>13779.706511388044</c:v>
                </c:pt>
                <c:pt idx="640">
                  <c:v>13779.706511388044</c:v>
                </c:pt>
                <c:pt idx="641">
                  <c:v>13779.706511388044</c:v>
                </c:pt>
                <c:pt idx="642">
                  <c:v>13779.706511388044</c:v>
                </c:pt>
                <c:pt idx="643">
                  <c:v>13779.706511388044</c:v>
                </c:pt>
                <c:pt idx="644">
                  <c:v>13779.706511388044</c:v>
                </c:pt>
                <c:pt idx="645">
                  <c:v>13779.706511388044</c:v>
                </c:pt>
                <c:pt idx="646">
                  <c:v>13779.706511388044</c:v>
                </c:pt>
                <c:pt idx="647">
                  <c:v>13779.706511388044</c:v>
                </c:pt>
                <c:pt idx="648">
                  <c:v>13779.706511388044</c:v>
                </c:pt>
                <c:pt idx="649">
                  <c:v>13779.706511388044</c:v>
                </c:pt>
                <c:pt idx="650">
                  <c:v>13779.706511388044</c:v>
                </c:pt>
                <c:pt idx="651">
                  <c:v>13779.706511388044</c:v>
                </c:pt>
                <c:pt idx="652">
                  <c:v>13779.706511388044</c:v>
                </c:pt>
                <c:pt idx="653">
                  <c:v>13779.706511388044</c:v>
                </c:pt>
                <c:pt idx="654">
                  <c:v>13779.706511388044</c:v>
                </c:pt>
                <c:pt idx="655">
                  <c:v>13779.706511388044</c:v>
                </c:pt>
                <c:pt idx="656">
                  <c:v>13779.706511388044</c:v>
                </c:pt>
                <c:pt idx="657">
                  <c:v>13779.706511388044</c:v>
                </c:pt>
                <c:pt idx="658">
                  <c:v>13779.706511388044</c:v>
                </c:pt>
                <c:pt idx="659">
                  <c:v>13779.706511388044</c:v>
                </c:pt>
                <c:pt idx="660">
                  <c:v>13779.706511388044</c:v>
                </c:pt>
                <c:pt idx="661">
                  <c:v>13779.706511388044</c:v>
                </c:pt>
                <c:pt idx="662">
                  <c:v>13779.706511388044</c:v>
                </c:pt>
                <c:pt idx="663">
                  <c:v>13779.706511388044</c:v>
                </c:pt>
                <c:pt idx="664">
                  <c:v>13779.706511388044</c:v>
                </c:pt>
                <c:pt idx="665">
                  <c:v>13779.706511388044</c:v>
                </c:pt>
                <c:pt idx="666">
                  <c:v>13779.706511388044</c:v>
                </c:pt>
                <c:pt idx="667">
                  <c:v>13779.706511388044</c:v>
                </c:pt>
                <c:pt idx="668">
                  <c:v>13779.706511388044</c:v>
                </c:pt>
                <c:pt idx="669">
                  <c:v>13779.706511388044</c:v>
                </c:pt>
                <c:pt idx="670">
                  <c:v>13779.706511388044</c:v>
                </c:pt>
                <c:pt idx="671">
                  <c:v>13779.706511388044</c:v>
                </c:pt>
                <c:pt idx="672">
                  <c:v>13779.706511388044</c:v>
                </c:pt>
                <c:pt idx="673">
                  <c:v>13779.706511388044</c:v>
                </c:pt>
                <c:pt idx="674">
                  <c:v>13779.706511388044</c:v>
                </c:pt>
                <c:pt idx="675">
                  <c:v>13779.706511388044</c:v>
                </c:pt>
                <c:pt idx="676">
                  <c:v>13779.706511388044</c:v>
                </c:pt>
                <c:pt idx="677">
                  <c:v>13779.706511388044</c:v>
                </c:pt>
                <c:pt idx="678">
                  <c:v>13779.706511388044</c:v>
                </c:pt>
                <c:pt idx="679">
                  <c:v>13779.706511388044</c:v>
                </c:pt>
                <c:pt idx="680">
                  <c:v>13779.706511388044</c:v>
                </c:pt>
                <c:pt idx="681">
                  <c:v>13779.706511388044</c:v>
                </c:pt>
                <c:pt idx="682">
                  <c:v>13779.706511388044</c:v>
                </c:pt>
                <c:pt idx="683">
                  <c:v>13779.706511388044</c:v>
                </c:pt>
                <c:pt idx="684">
                  <c:v>13779.706511388044</c:v>
                </c:pt>
                <c:pt idx="685">
                  <c:v>13779.706511388044</c:v>
                </c:pt>
                <c:pt idx="686">
                  <c:v>13779.706511388044</c:v>
                </c:pt>
                <c:pt idx="687">
                  <c:v>13779.706511388044</c:v>
                </c:pt>
                <c:pt idx="688">
                  <c:v>13779.706511388044</c:v>
                </c:pt>
                <c:pt idx="689">
                  <c:v>13779.706511388044</c:v>
                </c:pt>
                <c:pt idx="690">
                  <c:v>13779.706511388044</c:v>
                </c:pt>
                <c:pt idx="691">
                  <c:v>13779.706511388044</c:v>
                </c:pt>
                <c:pt idx="692">
                  <c:v>13779.706511388044</c:v>
                </c:pt>
                <c:pt idx="693">
                  <c:v>13779.706511388044</c:v>
                </c:pt>
                <c:pt idx="694">
                  <c:v>13779.706511388044</c:v>
                </c:pt>
                <c:pt idx="695">
                  <c:v>13779.706511388044</c:v>
                </c:pt>
                <c:pt idx="696">
                  <c:v>13779.706511388044</c:v>
                </c:pt>
                <c:pt idx="697">
                  <c:v>13779.706511388044</c:v>
                </c:pt>
                <c:pt idx="698">
                  <c:v>13779.706511388044</c:v>
                </c:pt>
                <c:pt idx="699">
                  <c:v>13779.706511388044</c:v>
                </c:pt>
                <c:pt idx="700">
                  <c:v>13779.706511388044</c:v>
                </c:pt>
                <c:pt idx="701">
                  <c:v>13779.706511388044</c:v>
                </c:pt>
                <c:pt idx="702">
                  <c:v>13779.706511388044</c:v>
                </c:pt>
                <c:pt idx="703">
                  <c:v>13779.706511388044</c:v>
                </c:pt>
                <c:pt idx="704">
                  <c:v>13779.706511388044</c:v>
                </c:pt>
                <c:pt idx="705">
                  <c:v>13779.706511388044</c:v>
                </c:pt>
                <c:pt idx="706">
                  <c:v>13779.706511388044</c:v>
                </c:pt>
                <c:pt idx="707">
                  <c:v>13779.706511388044</c:v>
                </c:pt>
                <c:pt idx="708">
                  <c:v>13779.706511388044</c:v>
                </c:pt>
                <c:pt idx="709">
                  <c:v>13779.706511388044</c:v>
                </c:pt>
                <c:pt idx="710">
                  <c:v>13779.706511388044</c:v>
                </c:pt>
                <c:pt idx="711">
                  <c:v>13779.706511388044</c:v>
                </c:pt>
                <c:pt idx="712">
                  <c:v>13779.706511388044</c:v>
                </c:pt>
                <c:pt idx="713">
                  <c:v>13779.706511388044</c:v>
                </c:pt>
                <c:pt idx="714">
                  <c:v>13779.706511388044</c:v>
                </c:pt>
                <c:pt idx="715">
                  <c:v>13779.706511388044</c:v>
                </c:pt>
                <c:pt idx="716">
                  <c:v>13779.706511388044</c:v>
                </c:pt>
                <c:pt idx="717">
                  <c:v>13779.706511388044</c:v>
                </c:pt>
                <c:pt idx="718">
                  <c:v>13779.706511388044</c:v>
                </c:pt>
                <c:pt idx="719">
                  <c:v>13779.706511388044</c:v>
                </c:pt>
                <c:pt idx="720">
                  <c:v>13779.706511388044</c:v>
                </c:pt>
                <c:pt idx="721">
                  <c:v>13779.706511388044</c:v>
                </c:pt>
                <c:pt idx="722">
                  <c:v>13779.706511388044</c:v>
                </c:pt>
                <c:pt idx="723">
                  <c:v>13779.706511388044</c:v>
                </c:pt>
                <c:pt idx="724">
                  <c:v>13779.706511388044</c:v>
                </c:pt>
                <c:pt idx="725">
                  <c:v>13779.706511388044</c:v>
                </c:pt>
                <c:pt idx="726">
                  <c:v>13779.706511388044</c:v>
                </c:pt>
                <c:pt idx="727">
                  <c:v>13779.706511388044</c:v>
                </c:pt>
                <c:pt idx="728">
                  <c:v>13779.706511388044</c:v>
                </c:pt>
                <c:pt idx="729">
                  <c:v>13779.706511388044</c:v>
                </c:pt>
                <c:pt idx="730">
                  <c:v>12931.13338924291</c:v>
                </c:pt>
                <c:pt idx="731">
                  <c:v>12931.13338924291</c:v>
                </c:pt>
                <c:pt idx="732">
                  <c:v>12931.13338924291</c:v>
                </c:pt>
                <c:pt idx="733">
                  <c:v>12931.13338924291</c:v>
                </c:pt>
                <c:pt idx="734">
                  <c:v>12931.13338924291</c:v>
                </c:pt>
                <c:pt idx="735">
                  <c:v>12931.13338924291</c:v>
                </c:pt>
                <c:pt idx="736">
                  <c:v>12931.13338924291</c:v>
                </c:pt>
                <c:pt idx="737">
                  <c:v>12931.13338924291</c:v>
                </c:pt>
                <c:pt idx="738">
                  <c:v>12931.13338924291</c:v>
                </c:pt>
                <c:pt idx="739">
                  <c:v>12931.13338924291</c:v>
                </c:pt>
                <c:pt idx="740">
                  <c:v>12931.13338924291</c:v>
                </c:pt>
                <c:pt idx="741">
                  <c:v>12931.13338924291</c:v>
                </c:pt>
                <c:pt idx="742">
                  <c:v>12931.13338924291</c:v>
                </c:pt>
                <c:pt idx="743">
                  <c:v>12931.13338924291</c:v>
                </c:pt>
                <c:pt idx="744">
                  <c:v>12931.13338924291</c:v>
                </c:pt>
                <c:pt idx="745">
                  <c:v>12931.13338924291</c:v>
                </c:pt>
                <c:pt idx="746">
                  <c:v>12931.13338924291</c:v>
                </c:pt>
                <c:pt idx="747">
                  <c:v>12931.13338924291</c:v>
                </c:pt>
                <c:pt idx="748">
                  <c:v>12931.13338924291</c:v>
                </c:pt>
                <c:pt idx="749">
                  <c:v>12931.13338924291</c:v>
                </c:pt>
                <c:pt idx="750">
                  <c:v>12931.13338924291</c:v>
                </c:pt>
                <c:pt idx="751">
                  <c:v>12931.13338924291</c:v>
                </c:pt>
                <c:pt idx="752">
                  <c:v>12931.13338924291</c:v>
                </c:pt>
                <c:pt idx="753">
                  <c:v>12931.13338924291</c:v>
                </c:pt>
                <c:pt idx="754">
                  <c:v>12931.13338924291</c:v>
                </c:pt>
                <c:pt idx="755">
                  <c:v>12931.13338924291</c:v>
                </c:pt>
                <c:pt idx="756">
                  <c:v>12931.13338924291</c:v>
                </c:pt>
                <c:pt idx="757">
                  <c:v>12931.13338924291</c:v>
                </c:pt>
                <c:pt idx="758">
                  <c:v>12931.13338924291</c:v>
                </c:pt>
                <c:pt idx="759">
                  <c:v>12931.13338924291</c:v>
                </c:pt>
                <c:pt idx="760">
                  <c:v>12931.13338924291</c:v>
                </c:pt>
                <c:pt idx="761">
                  <c:v>12931.13338924291</c:v>
                </c:pt>
                <c:pt idx="762">
                  <c:v>12931.13338924291</c:v>
                </c:pt>
                <c:pt idx="763">
                  <c:v>12931.13338924291</c:v>
                </c:pt>
                <c:pt idx="764">
                  <c:v>12931.13338924291</c:v>
                </c:pt>
                <c:pt idx="765">
                  <c:v>12931.13338924291</c:v>
                </c:pt>
                <c:pt idx="766">
                  <c:v>12931.13338924291</c:v>
                </c:pt>
                <c:pt idx="767">
                  <c:v>12931.13338924291</c:v>
                </c:pt>
                <c:pt idx="768">
                  <c:v>12931.13338924291</c:v>
                </c:pt>
                <c:pt idx="769">
                  <c:v>12931.13338924291</c:v>
                </c:pt>
                <c:pt idx="770">
                  <c:v>12931.13338924291</c:v>
                </c:pt>
                <c:pt idx="771">
                  <c:v>12931.13338924291</c:v>
                </c:pt>
                <c:pt idx="772">
                  <c:v>12931.13338924291</c:v>
                </c:pt>
                <c:pt idx="773">
                  <c:v>12931.13338924291</c:v>
                </c:pt>
                <c:pt idx="774">
                  <c:v>12931.13338924291</c:v>
                </c:pt>
                <c:pt idx="775">
                  <c:v>12931.13338924291</c:v>
                </c:pt>
                <c:pt idx="776">
                  <c:v>12931.13338924291</c:v>
                </c:pt>
                <c:pt idx="777">
                  <c:v>12931.13338924291</c:v>
                </c:pt>
                <c:pt idx="778">
                  <c:v>12931.13338924291</c:v>
                </c:pt>
                <c:pt idx="779">
                  <c:v>12931.13338924291</c:v>
                </c:pt>
                <c:pt idx="780">
                  <c:v>12931.13338924291</c:v>
                </c:pt>
                <c:pt idx="781">
                  <c:v>12931.13338924291</c:v>
                </c:pt>
                <c:pt idx="782">
                  <c:v>12931.13338924291</c:v>
                </c:pt>
                <c:pt idx="783">
                  <c:v>12931.13338924291</c:v>
                </c:pt>
                <c:pt idx="784">
                  <c:v>12931.13338924291</c:v>
                </c:pt>
                <c:pt idx="785">
                  <c:v>12931.13338924291</c:v>
                </c:pt>
                <c:pt idx="786">
                  <c:v>12931.13338924291</c:v>
                </c:pt>
                <c:pt idx="787">
                  <c:v>12931.13338924291</c:v>
                </c:pt>
                <c:pt idx="788">
                  <c:v>12931.13338924291</c:v>
                </c:pt>
                <c:pt idx="789">
                  <c:v>12931.13338924291</c:v>
                </c:pt>
                <c:pt idx="790">
                  <c:v>12931.13338924291</c:v>
                </c:pt>
                <c:pt idx="791">
                  <c:v>12931.13338924291</c:v>
                </c:pt>
                <c:pt idx="792">
                  <c:v>12931.13338924291</c:v>
                </c:pt>
                <c:pt idx="793">
                  <c:v>12931.13338924291</c:v>
                </c:pt>
                <c:pt idx="794">
                  <c:v>12931.13338924291</c:v>
                </c:pt>
                <c:pt idx="795">
                  <c:v>12931.13338924291</c:v>
                </c:pt>
                <c:pt idx="796">
                  <c:v>12931.13338924291</c:v>
                </c:pt>
                <c:pt idx="797">
                  <c:v>12931.13338924291</c:v>
                </c:pt>
                <c:pt idx="798">
                  <c:v>12931.13338924291</c:v>
                </c:pt>
                <c:pt idx="799">
                  <c:v>12931.13338924291</c:v>
                </c:pt>
                <c:pt idx="800">
                  <c:v>12931.13338924291</c:v>
                </c:pt>
                <c:pt idx="801">
                  <c:v>12931.13338924291</c:v>
                </c:pt>
                <c:pt idx="802">
                  <c:v>12931.13338924291</c:v>
                </c:pt>
                <c:pt idx="803">
                  <c:v>12931.13338924291</c:v>
                </c:pt>
                <c:pt idx="804">
                  <c:v>12931.13338924291</c:v>
                </c:pt>
                <c:pt idx="805">
                  <c:v>12931.13338924291</c:v>
                </c:pt>
                <c:pt idx="806">
                  <c:v>12931.13338924291</c:v>
                </c:pt>
                <c:pt idx="807">
                  <c:v>12931.13338924291</c:v>
                </c:pt>
                <c:pt idx="808">
                  <c:v>12931.13338924291</c:v>
                </c:pt>
                <c:pt idx="809">
                  <c:v>12931.13338924291</c:v>
                </c:pt>
                <c:pt idx="810">
                  <c:v>12931.13338924291</c:v>
                </c:pt>
                <c:pt idx="811">
                  <c:v>12931.13338924291</c:v>
                </c:pt>
                <c:pt idx="812">
                  <c:v>12931.13338924291</c:v>
                </c:pt>
                <c:pt idx="813">
                  <c:v>12931.13338924291</c:v>
                </c:pt>
                <c:pt idx="814">
                  <c:v>12931.13338924291</c:v>
                </c:pt>
                <c:pt idx="815">
                  <c:v>12931.13338924291</c:v>
                </c:pt>
                <c:pt idx="816">
                  <c:v>12931.13338924291</c:v>
                </c:pt>
                <c:pt idx="817">
                  <c:v>12931.13338924291</c:v>
                </c:pt>
                <c:pt idx="818">
                  <c:v>12931.13338924291</c:v>
                </c:pt>
                <c:pt idx="819">
                  <c:v>12931.13338924291</c:v>
                </c:pt>
                <c:pt idx="820">
                  <c:v>12931.13338924291</c:v>
                </c:pt>
                <c:pt idx="821">
                  <c:v>12931.13338924291</c:v>
                </c:pt>
                <c:pt idx="822">
                  <c:v>12931.13338924291</c:v>
                </c:pt>
                <c:pt idx="823">
                  <c:v>12931.13338924291</c:v>
                </c:pt>
                <c:pt idx="824">
                  <c:v>12931.13338924291</c:v>
                </c:pt>
                <c:pt idx="825">
                  <c:v>12931.13338924291</c:v>
                </c:pt>
                <c:pt idx="826">
                  <c:v>12931.13338924291</c:v>
                </c:pt>
                <c:pt idx="827">
                  <c:v>12931.13338924291</c:v>
                </c:pt>
                <c:pt idx="828">
                  <c:v>12931.13338924291</c:v>
                </c:pt>
                <c:pt idx="829">
                  <c:v>12931.13338924291</c:v>
                </c:pt>
                <c:pt idx="830">
                  <c:v>12931.13338924291</c:v>
                </c:pt>
                <c:pt idx="831">
                  <c:v>12931.13338924291</c:v>
                </c:pt>
                <c:pt idx="832">
                  <c:v>12931.13338924291</c:v>
                </c:pt>
                <c:pt idx="833">
                  <c:v>12931.13338924291</c:v>
                </c:pt>
                <c:pt idx="834">
                  <c:v>12931.13338924291</c:v>
                </c:pt>
                <c:pt idx="835">
                  <c:v>12931.13338924291</c:v>
                </c:pt>
                <c:pt idx="836">
                  <c:v>12931.13338924291</c:v>
                </c:pt>
                <c:pt idx="837">
                  <c:v>12931.13338924291</c:v>
                </c:pt>
                <c:pt idx="838">
                  <c:v>12931.13338924291</c:v>
                </c:pt>
                <c:pt idx="839">
                  <c:v>12931.13338924291</c:v>
                </c:pt>
                <c:pt idx="840">
                  <c:v>12931.13338924291</c:v>
                </c:pt>
                <c:pt idx="841">
                  <c:v>12931.13338924291</c:v>
                </c:pt>
                <c:pt idx="842">
                  <c:v>12931.13338924291</c:v>
                </c:pt>
                <c:pt idx="843">
                  <c:v>12931.13338924291</c:v>
                </c:pt>
                <c:pt idx="844">
                  <c:v>12931.13338924291</c:v>
                </c:pt>
                <c:pt idx="845">
                  <c:v>12931.13338924291</c:v>
                </c:pt>
                <c:pt idx="846">
                  <c:v>12931.13338924291</c:v>
                </c:pt>
                <c:pt idx="847">
                  <c:v>12931.13338924291</c:v>
                </c:pt>
                <c:pt idx="848">
                  <c:v>12931.13338924291</c:v>
                </c:pt>
                <c:pt idx="849">
                  <c:v>12931.13338924291</c:v>
                </c:pt>
                <c:pt idx="850">
                  <c:v>12931.13338924291</c:v>
                </c:pt>
                <c:pt idx="851">
                  <c:v>12931.13338924291</c:v>
                </c:pt>
                <c:pt idx="852">
                  <c:v>12931.13338924291</c:v>
                </c:pt>
                <c:pt idx="853">
                  <c:v>12931.13338924291</c:v>
                </c:pt>
                <c:pt idx="854">
                  <c:v>12931.13338924291</c:v>
                </c:pt>
                <c:pt idx="855">
                  <c:v>12931.13338924291</c:v>
                </c:pt>
                <c:pt idx="856">
                  <c:v>12931.13338924291</c:v>
                </c:pt>
                <c:pt idx="857">
                  <c:v>12931.13338924291</c:v>
                </c:pt>
                <c:pt idx="858">
                  <c:v>12931.13338924291</c:v>
                </c:pt>
                <c:pt idx="859">
                  <c:v>12931.13338924291</c:v>
                </c:pt>
                <c:pt idx="860">
                  <c:v>12931.13338924291</c:v>
                </c:pt>
                <c:pt idx="861">
                  <c:v>12931.13338924291</c:v>
                </c:pt>
                <c:pt idx="862">
                  <c:v>12931.13338924291</c:v>
                </c:pt>
                <c:pt idx="863">
                  <c:v>12931.13338924291</c:v>
                </c:pt>
                <c:pt idx="864">
                  <c:v>12931.13338924291</c:v>
                </c:pt>
                <c:pt idx="865">
                  <c:v>12931.13338924291</c:v>
                </c:pt>
                <c:pt idx="866">
                  <c:v>12931.13338924291</c:v>
                </c:pt>
                <c:pt idx="867">
                  <c:v>12931.13338924291</c:v>
                </c:pt>
                <c:pt idx="868">
                  <c:v>12931.13338924291</c:v>
                </c:pt>
                <c:pt idx="869">
                  <c:v>12931.13338924291</c:v>
                </c:pt>
                <c:pt idx="870">
                  <c:v>12931.13338924291</c:v>
                </c:pt>
                <c:pt idx="871">
                  <c:v>12931.13338924291</c:v>
                </c:pt>
                <c:pt idx="872">
                  <c:v>12931.13338924291</c:v>
                </c:pt>
                <c:pt idx="873">
                  <c:v>12931.13338924291</c:v>
                </c:pt>
                <c:pt idx="874">
                  <c:v>12931.13338924291</c:v>
                </c:pt>
                <c:pt idx="875">
                  <c:v>12931.13338924291</c:v>
                </c:pt>
                <c:pt idx="876">
                  <c:v>12931.13338924291</c:v>
                </c:pt>
                <c:pt idx="877">
                  <c:v>12931.13338924291</c:v>
                </c:pt>
                <c:pt idx="878">
                  <c:v>12931.13338924291</c:v>
                </c:pt>
                <c:pt idx="879">
                  <c:v>12931.13338924291</c:v>
                </c:pt>
                <c:pt idx="880">
                  <c:v>12931.13338924291</c:v>
                </c:pt>
                <c:pt idx="881">
                  <c:v>12931.13338924291</c:v>
                </c:pt>
                <c:pt idx="882">
                  <c:v>12931.13338924291</c:v>
                </c:pt>
                <c:pt idx="883">
                  <c:v>12931.13338924291</c:v>
                </c:pt>
                <c:pt idx="884">
                  <c:v>12931.13338924291</c:v>
                </c:pt>
                <c:pt idx="885">
                  <c:v>12931.13338924291</c:v>
                </c:pt>
                <c:pt idx="886">
                  <c:v>12931.13338924291</c:v>
                </c:pt>
                <c:pt idx="887">
                  <c:v>12931.13338924291</c:v>
                </c:pt>
                <c:pt idx="888">
                  <c:v>12931.13338924291</c:v>
                </c:pt>
                <c:pt idx="889">
                  <c:v>12931.13338924291</c:v>
                </c:pt>
                <c:pt idx="890">
                  <c:v>12931.13338924291</c:v>
                </c:pt>
                <c:pt idx="891">
                  <c:v>12931.13338924291</c:v>
                </c:pt>
                <c:pt idx="892">
                  <c:v>12931.13338924291</c:v>
                </c:pt>
                <c:pt idx="893">
                  <c:v>12931.13338924291</c:v>
                </c:pt>
                <c:pt idx="894">
                  <c:v>12931.13338924291</c:v>
                </c:pt>
                <c:pt idx="895">
                  <c:v>12931.13338924291</c:v>
                </c:pt>
                <c:pt idx="896">
                  <c:v>12931.13338924291</c:v>
                </c:pt>
                <c:pt idx="897">
                  <c:v>12931.13338924291</c:v>
                </c:pt>
                <c:pt idx="898">
                  <c:v>12931.13338924291</c:v>
                </c:pt>
                <c:pt idx="899">
                  <c:v>12931.13338924291</c:v>
                </c:pt>
                <c:pt idx="900">
                  <c:v>12931.13338924291</c:v>
                </c:pt>
                <c:pt idx="901">
                  <c:v>12931.13338924291</c:v>
                </c:pt>
                <c:pt idx="902">
                  <c:v>12931.13338924291</c:v>
                </c:pt>
                <c:pt idx="903">
                  <c:v>12931.13338924291</c:v>
                </c:pt>
                <c:pt idx="904">
                  <c:v>12931.13338924291</c:v>
                </c:pt>
                <c:pt idx="905">
                  <c:v>12931.13338924291</c:v>
                </c:pt>
                <c:pt idx="906">
                  <c:v>12931.13338924291</c:v>
                </c:pt>
                <c:pt idx="907">
                  <c:v>12931.13338924291</c:v>
                </c:pt>
                <c:pt idx="908">
                  <c:v>12931.13338924291</c:v>
                </c:pt>
                <c:pt idx="909">
                  <c:v>12931.13338924291</c:v>
                </c:pt>
                <c:pt idx="910">
                  <c:v>12931.13338924291</c:v>
                </c:pt>
                <c:pt idx="911">
                  <c:v>12931.13338924291</c:v>
                </c:pt>
                <c:pt idx="912">
                  <c:v>12931.13338924291</c:v>
                </c:pt>
                <c:pt idx="913">
                  <c:v>12931.13338924291</c:v>
                </c:pt>
                <c:pt idx="914">
                  <c:v>12931.13338924291</c:v>
                </c:pt>
                <c:pt idx="915">
                  <c:v>12931.13338924291</c:v>
                </c:pt>
                <c:pt idx="916">
                  <c:v>12931.13338924291</c:v>
                </c:pt>
                <c:pt idx="917">
                  <c:v>12931.13338924291</c:v>
                </c:pt>
                <c:pt idx="918">
                  <c:v>12931.13338924291</c:v>
                </c:pt>
                <c:pt idx="919">
                  <c:v>12931.13338924291</c:v>
                </c:pt>
                <c:pt idx="920">
                  <c:v>12931.13338924291</c:v>
                </c:pt>
                <c:pt idx="921">
                  <c:v>12931.13338924291</c:v>
                </c:pt>
                <c:pt idx="922">
                  <c:v>12931.13338924291</c:v>
                </c:pt>
                <c:pt idx="923">
                  <c:v>12931.13338924291</c:v>
                </c:pt>
                <c:pt idx="924">
                  <c:v>12931.13338924291</c:v>
                </c:pt>
                <c:pt idx="925">
                  <c:v>12931.13338924291</c:v>
                </c:pt>
                <c:pt idx="926">
                  <c:v>12931.13338924291</c:v>
                </c:pt>
                <c:pt idx="927">
                  <c:v>12931.13338924291</c:v>
                </c:pt>
                <c:pt idx="928">
                  <c:v>12931.13338924291</c:v>
                </c:pt>
                <c:pt idx="929">
                  <c:v>12931.13338924291</c:v>
                </c:pt>
                <c:pt idx="930">
                  <c:v>12931.13338924291</c:v>
                </c:pt>
                <c:pt idx="931">
                  <c:v>12931.13338924291</c:v>
                </c:pt>
                <c:pt idx="932">
                  <c:v>12931.13338924291</c:v>
                </c:pt>
                <c:pt idx="933">
                  <c:v>12931.13338924291</c:v>
                </c:pt>
                <c:pt idx="934">
                  <c:v>12931.13338924291</c:v>
                </c:pt>
                <c:pt idx="935">
                  <c:v>12931.13338924291</c:v>
                </c:pt>
                <c:pt idx="936">
                  <c:v>12931.13338924291</c:v>
                </c:pt>
                <c:pt idx="937">
                  <c:v>12931.13338924291</c:v>
                </c:pt>
                <c:pt idx="938">
                  <c:v>12931.13338924291</c:v>
                </c:pt>
                <c:pt idx="939">
                  <c:v>12931.13338924291</c:v>
                </c:pt>
                <c:pt idx="940">
                  <c:v>12931.13338924291</c:v>
                </c:pt>
                <c:pt idx="941">
                  <c:v>12931.13338924291</c:v>
                </c:pt>
                <c:pt idx="942">
                  <c:v>12931.13338924291</c:v>
                </c:pt>
                <c:pt idx="943">
                  <c:v>12931.13338924291</c:v>
                </c:pt>
                <c:pt idx="944">
                  <c:v>12931.13338924291</c:v>
                </c:pt>
                <c:pt idx="945">
                  <c:v>12931.13338924291</c:v>
                </c:pt>
                <c:pt idx="946">
                  <c:v>12931.13338924291</c:v>
                </c:pt>
                <c:pt idx="947">
                  <c:v>12931.13338924291</c:v>
                </c:pt>
                <c:pt idx="948">
                  <c:v>12931.13338924291</c:v>
                </c:pt>
                <c:pt idx="949">
                  <c:v>12931.13338924291</c:v>
                </c:pt>
                <c:pt idx="950">
                  <c:v>12931.13338924291</c:v>
                </c:pt>
                <c:pt idx="951">
                  <c:v>12931.13338924291</c:v>
                </c:pt>
                <c:pt idx="952">
                  <c:v>12931.13338924291</c:v>
                </c:pt>
                <c:pt idx="953">
                  <c:v>12931.13338924291</c:v>
                </c:pt>
                <c:pt idx="954">
                  <c:v>12931.13338924291</c:v>
                </c:pt>
                <c:pt idx="955">
                  <c:v>12931.13338924291</c:v>
                </c:pt>
                <c:pt idx="956">
                  <c:v>12931.13338924291</c:v>
                </c:pt>
                <c:pt idx="957">
                  <c:v>12931.13338924291</c:v>
                </c:pt>
                <c:pt idx="958">
                  <c:v>12931.13338924291</c:v>
                </c:pt>
                <c:pt idx="959">
                  <c:v>12931.13338924291</c:v>
                </c:pt>
                <c:pt idx="960">
                  <c:v>12931.13338924291</c:v>
                </c:pt>
                <c:pt idx="961">
                  <c:v>12931.13338924291</c:v>
                </c:pt>
                <c:pt idx="962">
                  <c:v>12931.13338924291</c:v>
                </c:pt>
                <c:pt idx="963">
                  <c:v>12931.13338924291</c:v>
                </c:pt>
                <c:pt idx="964">
                  <c:v>12931.13338924291</c:v>
                </c:pt>
                <c:pt idx="965">
                  <c:v>12931.13338924291</c:v>
                </c:pt>
                <c:pt idx="966">
                  <c:v>12931.13338924291</c:v>
                </c:pt>
                <c:pt idx="967">
                  <c:v>12931.13338924291</c:v>
                </c:pt>
                <c:pt idx="968">
                  <c:v>12931.13338924291</c:v>
                </c:pt>
                <c:pt idx="969">
                  <c:v>12931.13338924291</c:v>
                </c:pt>
                <c:pt idx="970">
                  <c:v>12931.13338924291</c:v>
                </c:pt>
                <c:pt idx="971">
                  <c:v>12931.13338924291</c:v>
                </c:pt>
                <c:pt idx="972">
                  <c:v>12931.13338924291</c:v>
                </c:pt>
                <c:pt idx="973">
                  <c:v>12931.13338924291</c:v>
                </c:pt>
                <c:pt idx="974">
                  <c:v>12931.13338924291</c:v>
                </c:pt>
                <c:pt idx="975">
                  <c:v>12931.13338924291</c:v>
                </c:pt>
                <c:pt idx="976">
                  <c:v>12931.13338924291</c:v>
                </c:pt>
                <c:pt idx="977">
                  <c:v>12931.13338924291</c:v>
                </c:pt>
                <c:pt idx="978">
                  <c:v>12931.13338924291</c:v>
                </c:pt>
                <c:pt idx="979">
                  <c:v>12931.13338924291</c:v>
                </c:pt>
                <c:pt idx="980">
                  <c:v>12931.13338924291</c:v>
                </c:pt>
                <c:pt idx="981">
                  <c:v>12931.13338924291</c:v>
                </c:pt>
                <c:pt idx="982">
                  <c:v>12931.13338924291</c:v>
                </c:pt>
                <c:pt idx="983">
                  <c:v>12931.13338924291</c:v>
                </c:pt>
                <c:pt idx="984">
                  <c:v>12931.13338924291</c:v>
                </c:pt>
                <c:pt idx="985">
                  <c:v>12931.13338924291</c:v>
                </c:pt>
                <c:pt idx="986">
                  <c:v>12931.13338924291</c:v>
                </c:pt>
                <c:pt idx="987">
                  <c:v>12931.13338924291</c:v>
                </c:pt>
                <c:pt idx="988">
                  <c:v>12931.13338924291</c:v>
                </c:pt>
                <c:pt idx="989">
                  <c:v>12931.13338924291</c:v>
                </c:pt>
                <c:pt idx="990">
                  <c:v>12931.13338924291</c:v>
                </c:pt>
                <c:pt idx="991">
                  <c:v>12931.13338924291</c:v>
                </c:pt>
                <c:pt idx="992">
                  <c:v>12931.13338924291</c:v>
                </c:pt>
                <c:pt idx="993">
                  <c:v>12931.13338924291</c:v>
                </c:pt>
                <c:pt idx="994">
                  <c:v>12931.13338924291</c:v>
                </c:pt>
                <c:pt idx="995">
                  <c:v>12931.13338924291</c:v>
                </c:pt>
                <c:pt idx="996">
                  <c:v>12931.13338924291</c:v>
                </c:pt>
                <c:pt idx="997">
                  <c:v>12931.13338924291</c:v>
                </c:pt>
                <c:pt idx="998">
                  <c:v>12931.13338924291</c:v>
                </c:pt>
                <c:pt idx="999">
                  <c:v>12931.13338924291</c:v>
                </c:pt>
                <c:pt idx="1000">
                  <c:v>12931.13338924291</c:v>
                </c:pt>
                <c:pt idx="1001">
                  <c:v>12931.13338924291</c:v>
                </c:pt>
                <c:pt idx="1002">
                  <c:v>12931.13338924291</c:v>
                </c:pt>
                <c:pt idx="1003">
                  <c:v>12931.13338924291</c:v>
                </c:pt>
                <c:pt idx="1004">
                  <c:v>12931.13338924291</c:v>
                </c:pt>
                <c:pt idx="1005">
                  <c:v>12931.13338924291</c:v>
                </c:pt>
                <c:pt idx="1006">
                  <c:v>12931.13338924291</c:v>
                </c:pt>
                <c:pt idx="1007">
                  <c:v>12931.13338924291</c:v>
                </c:pt>
                <c:pt idx="1008">
                  <c:v>12931.13338924291</c:v>
                </c:pt>
                <c:pt idx="1009">
                  <c:v>12931.13338924291</c:v>
                </c:pt>
                <c:pt idx="1010">
                  <c:v>12931.13338924291</c:v>
                </c:pt>
                <c:pt idx="1011">
                  <c:v>12931.13338924291</c:v>
                </c:pt>
                <c:pt idx="1012">
                  <c:v>12931.13338924291</c:v>
                </c:pt>
                <c:pt idx="1013">
                  <c:v>12931.13338924291</c:v>
                </c:pt>
                <c:pt idx="1014">
                  <c:v>12931.13338924291</c:v>
                </c:pt>
                <c:pt idx="1015">
                  <c:v>12931.13338924291</c:v>
                </c:pt>
                <c:pt idx="1016">
                  <c:v>12931.13338924291</c:v>
                </c:pt>
                <c:pt idx="1017">
                  <c:v>12931.13338924291</c:v>
                </c:pt>
                <c:pt idx="1018">
                  <c:v>12931.13338924291</c:v>
                </c:pt>
                <c:pt idx="1019">
                  <c:v>12931.13338924291</c:v>
                </c:pt>
                <c:pt idx="1020">
                  <c:v>12931.13338924291</c:v>
                </c:pt>
                <c:pt idx="1021">
                  <c:v>12931.13338924291</c:v>
                </c:pt>
                <c:pt idx="1022">
                  <c:v>12931.13338924291</c:v>
                </c:pt>
                <c:pt idx="1023">
                  <c:v>12931.13338924291</c:v>
                </c:pt>
                <c:pt idx="1024">
                  <c:v>12931.13338924291</c:v>
                </c:pt>
                <c:pt idx="1025">
                  <c:v>12931.13338924291</c:v>
                </c:pt>
                <c:pt idx="1026">
                  <c:v>12931.13338924291</c:v>
                </c:pt>
                <c:pt idx="1027">
                  <c:v>12931.13338924291</c:v>
                </c:pt>
                <c:pt idx="1028">
                  <c:v>12931.13338924291</c:v>
                </c:pt>
                <c:pt idx="1029">
                  <c:v>12931.13338924291</c:v>
                </c:pt>
                <c:pt idx="1030">
                  <c:v>12931.13338924291</c:v>
                </c:pt>
                <c:pt idx="1031">
                  <c:v>12931.13338924291</c:v>
                </c:pt>
                <c:pt idx="1032">
                  <c:v>12931.13338924291</c:v>
                </c:pt>
                <c:pt idx="1033">
                  <c:v>12931.13338924291</c:v>
                </c:pt>
                <c:pt idx="1034">
                  <c:v>12931.13338924291</c:v>
                </c:pt>
                <c:pt idx="1035">
                  <c:v>12931.13338924291</c:v>
                </c:pt>
                <c:pt idx="1036">
                  <c:v>12931.13338924291</c:v>
                </c:pt>
                <c:pt idx="1037">
                  <c:v>12931.13338924291</c:v>
                </c:pt>
                <c:pt idx="1038">
                  <c:v>12931.13338924291</c:v>
                </c:pt>
                <c:pt idx="1039">
                  <c:v>12931.13338924291</c:v>
                </c:pt>
                <c:pt idx="1040">
                  <c:v>12931.13338924291</c:v>
                </c:pt>
                <c:pt idx="1041">
                  <c:v>12931.13338924291</c:v>
                </c:pt>
                <c:pt idx="1042">
                  <c:v>12931.13338924291</c:v>
                </c:pt>
                <c:pt idx="1043">
                  <c:v>12931.13338924291</c:v>
                </c:pt>
                <c:pt idx="1044">
                  <c:v>12931.13338924291</c:v>
                </c:pt>
                <c:pt idx="1045">
                  <c:v>12931.13338924291</c:v>
                </c:pt>
                <c:pt idx="1046">
                  <c:v>12931.13338924291</c:v>
                </c:pt>
                <c:pt idx="1047">
                  <c:v>12931.13338924291</c:v>
                </c:pt>
                <c:pt idx="1048">
                  <c:v>12931.13338924291</c:v>
                </c:pt>
                <c:pt idx="1049">
                  <c:v>12931.13338924291</c:v>
                </c:pt>
                <c:pt idx="1050">
                  <c:v>12931.13338924291</c:v>
                </c:pt>
                <c:pt idx="1051">
                  <c:v>12931.13338924291</c:v>
                </c:pt>
                <c:pt idx="1052">
                  <c:v>12931.13338924291</c:v>
                </c:pt>
                <c:pt idx="1053">
                  <c:v>12931.13338924291</c:v>
                </c:pt>
                <c:pt idx="1054">
                  <c:v>12931.13338924291</c:v>
                </c:pt>
                <c:pt idx="1055">
                  <c:v>12931.13338924291</c:v>
                </c:pt>
                <c:pt idx="1056">
                  <c:v>12931.13338924291</c:v>
                </c:pt>
                <c:pt idx="1057">
                  <c:v>12931.13338924291</c:v>
                </c:pt>
                <c:pt idx="1058">
                  <c:v>12931.13338924291</c:v>
                </c:pt>
                <c:pt idx="1059">
                  <c:v>12931.13338924291</c:v>
                </c:pt>
                <c:pt idx="1060">
                  <c:v>12931.13338924291</c:v>
                </c:pt>
                <c:pt idx="1061">
                  <c:v>12931.13338924291</c:v>
                </c:pt>
                <c:pt idx="1062">
                  <c:v>12931.13338924291</c:v>
                </c:pt>
                <c:pt idx="1063">
                  <c:v>12931.13338924291</c:v>
                </c:pt>
                <c:pt idx="1064">
                  <c:v>12931.13338924291</c:v>
                </c:pt>
                <c:pt idx="1065">
                  <c:v>12931.13338924291</c:v>
                </c:pt>
                <c:pt idx="1066">
                  <c:v>12931.13338924291</c:v>
                </c:pt>
                <c:pt idx="1067">
                  <c:v>12931.13338924291</c:v>
                </c:pt>
                <c:pt idx="1068">
                  <c:v>12931.13338924291</c:v>
                </c:pt>
                <c:pt idx="1069">
                  <c:v>12931.13338924291</c:v>
                </c:pt>
                <c:pt idx="1070">
                  <c:v>12931.13338924291</c:v>
                </c:pt>
                <c:pt idx="1071">
                  <c:v>12931.13338924291</c:v>
                </c:pt>
                <c:pt idx="1072">
                  <c:v>12931.13338924291</c:v>
                </c:pt>
                <c:pt idx="1073">
                  <c:v>12931.13338924291</c:v>
                </c:pt>
                <c:pt idx="1074">
                  <c:v>12931.13338924291</c:v>
                </c:pt>
                <c:pt idx="1075">
                  <c:v>12931.13338924291</c:v>
                </c:pt>
                <c:pt idx="1076">
                  <c:v>12931.13338924291</c:v>
                </c:pt>
                <c:pt idx="1077">
                  <c:v>12931.13338924291</c:v>
                </c:pt>
                <c:pt idx="1078">
                  <c:v>12931.13338924291</c:v>
                </c:pt>
                <c:pt idx="1079">
                  <c:v>12931.13338924291</c:v>
                </c:pt>
                <c:pt idx="1080">
                  <c:v>12931.13338924291</c:v>
                </c:pt>
                <c:pt idx="1081">
                  <c:v>12931.13338924291</c:v>
                </c:pt>
                <c:pt idx="1082">
                  <c:v>12931.13338924291</c:v>
                </c:pt>
                <c:pt idx="1083">
                  <c:v>12931.13338924291</c:v>
                </c:pt>
                <c:pt idx="1084">
                  <c:v>12931.13338924291</c:v>
                </c:pt>
                <c:pt idx="1085">
                  <c:v>12931.13338924291</c:v>
                </c:pt>
                <c:pt idx="1086">
                  <c:v>12931.13338924291</c:v>
                </c:pt>
                <c:pt idx="1087">
                  <c:v>12931.13338924291</c:v>
                </c:pt>
                <c:pt idx="1088">
                  <c:v>12931.13338924291</c:v>
                </c:pt>
                <c:pt idx="1089">
                  <c:v>12931.13338924291</c:v>
                </c:pt>
                <c:pt idx="1090">
                  <c:v>12931.13338924291</c:v>
                </c:pt>
                <c:pt idx="1091">
                  <c:v>12931.13338924291</c:v>
                </c:pt>
                <c:pt idx="1092">
                  <c:v>12931.13338924291</c:v>
                </c:pt>
                <c:pt idx="1093">
                  <c:v>12931.13338924291</c:v>
                </c:pt>
                <c:pt idx="1094">
                  <c:v>12931.13338924291</c:v>
                </c:pt>
                <c:pt idx="1095">
                  <c:v>12931.13338924291</c:v>
                </c:pt>
                <c:pt idx="1096">
                  <c:v>10938.187674537434</c:v>
                </c:pt>
                <c:pt idx="1097">
                  <c:v>10938.187674537434</c:v>
                </c:pt>
                <c:pt idx="1098">
                  <c:v>10938.187674537434</c:v>
                </c:pt>
                <c:pt idx="1099">
                  <c:v>10938.187674537434</c:v>
                </c:pt>
                <c:pt idx="1100">
                  <c:v>10938.187674537434</c:v>
                </c:pt>
                <c:pt idx="1101">
                  <c:v>10938.187674537434</c:v>
                </c:pt>
                <c:pt idx="1102">
                  <c:v>10938.187674537434</c:v>
                </c:pt>
                <c:pt idx="1103">
                  <c:v>10938.187674537434</c:v>
                </c:pt>
                <c:pt idx="1104">
                  <c:v>10938.187674537434</c:v>
                </c:pt>
                <c:pt idx="1105">
                  <c:v>10938.187674537434</c:v>
                </c:pt>
                <c:pt idx="1106">
                  <c:v>10938.187674537434</c:v>
                </c:pt>
                <c:pt idx="1107">
                  <c:v>10938.187674537434</c:v>
                </c:pt>
                <c:pt idx="1108">
                  <c:v>10938.187674537434</c:v>
                </c:pt>
                <c:pt idx="1109">
                  <c:v>10938.187674537434</c:v>
                </c:pt>
                <c:pt idx="1110">
                  <c:v>10938.187674537434</c:v>
                </c:pt>
                <c:pt idx="1111">
                  <c:v>10938.187674537434</c:v>
                </c:pt>
                <c:pt idx="1112">
                  <c:v>10938.187674537434</c:v>
                </c:pt>
                <c:pt idx="1113">
                  <c:v>10938.187674537434</c:v>
                </c:pt>
                <c:pt idx="1114">
                  <c:v>10938.187674537434</c:v>
                </c:pt>
                <c:pt idx="1115">
                  <c:v>10938.187674537434</c:v>
                </c:pt>
                <c:pt idx="1116">
                  <c:v>10938.187674537434</c:v>
                </c:pt>
                <c:pt idx="1117">
                  <c:v>10938.187674537434</c:v>
                </c:pt>
                <c:pt idx="1118">
                  <c:v>10938.187674537434</c:v>
                </c:pt>
                <c:pt idx="1119">
                  <c:v>10938.187674537434</c:v>
                </c:pt>
                <c:pt idx="1120">
                  <c:v>10938.187674537434</c:v>
                </c:pt>
                <c:pt idx="1121">
                  <c:v>10938.187674537434</c:v>
                </c:pt>
                <c:pt idx="1122">
                  <c:v>10938.187674537434</c:v>
                </c:pt>
                <c:pt idx="1123">
                  <c:v>10938.187674537434</c:v>
                </c:pt>
                <c:pt idx="1124">
                  <c:v>10938.187674537434</c:v>
                </c:pt>
                <c:pt idx="1125">
                  <c:v>10938.187674537434</c:v>
                </c:pt>
                <c:pt idx="1126">
                  <c:v>10938.187674537434</c:v>
                </c:pt>
                <c:pt idx="1127">
                  <c:v>10938.187674537434</c:v>
                </c:pt>
                <c:pt idx="1128">
                  <c:v>10938.187674537434</c:v>
                </c:pt>
                <c:pt idx="1129">
                  <c:v>10938.187674537434</c:v>
                </c:pt>
                <c:pt idx="1130">
                  <c:v>10938.187674537434</c:v>
                </c:pt>
                <c:pt idx="1131">
                  <c:v>10938.187674537434</c:v>
                </c:pt>
                <c:pt idx="1132">
                  <c:v>10938.187674537434</c:v>
                </c:pt>
                <c:pt idx="1133">
                  <c:v>10938.187674537434</c:v>
                </c:pt>
                <c:pt idx="1134">
                  <c:v>10938.187674537434</c:v>
                </c:pt>
                <c:pt idx="1135">
                  <c:v>10938.187674537434</c:v>
                </c:pt>
                <c:pt idx="1136">
                  <c:v>10938.187674537434</c:v>
                </c:pt>
                <c:pt idx="1137">
                  <c:v>10938.187674537434</c:v>
                </c:pt>
                <c:pt idx="1138">
                  <c:v>10938.187674537434</c:v>
                </c:pt>
                <c:pt idx="1139">
                  <c:v>10938.187674537434</c:v>
                </c:pt>
                <c:pt idx="1140">
                  <c:v>10938.187674537434</c:v>
                </c:pt>
                <c:pt idx="1141">
                  <c:v>10938.187674537434</c:v>
                </c:pt>
                <c:pt idx="1142">
                  <c:v>10938.187674537434</c:v>
                </c:pt>
                <c:pt idx="1143">
                  <c:v>10938.187674537434</c:v>
                </c:pt>
                <c:pt idx="1144">
                  <c:v>10938.187674537434</c:v>
                </c:pt>
                <c:pt idx="1145">
                  <c:v>10938.187674537434</c:v>
                </c:pt>
                <c:pt idx="1146">
                  <c:v>10938.187674537434</c:v>
                </c:pt>
                <c:pt idx="1147">
                  <c:v>10938.187674537434</c:v>
                </c:pt>
                <c:pt idx="1148">
                  <c:v>10938.187674537434</c:v>
                </c:pt>
                <c:pt idx="1149">
                  <c:v>10938.187674537434</c:v>
                </c:pt>
                <c:pt idx="1150">
                  <c:v>10938.187674537434</c:v>
                </c:pt>
                <c:pt idx="1151">
                  <c:v>10938.187674537434</c:v>
                </c:pt>
                <c:pt idx="1152">
                  <c:v>10938.187674537434</c:v>
                </c:pt>
                <c:pt idx="1153">
                  <c:v>10938.187674537434</c:v>
                </c:pt>
                <c:pt idx="1154">
                  <c:v>10938.187674537434</c:v>
                </c:pt>
                <c:pt idx="1155">
                  <c:v>10938.187674537434</c:v>
                </c:pt>
                <c:pt idx="1156">
                  <c:v>10938.187674537434</c:v>
                </c:pt>
                <c:pt idx="1157">
                  <c:v>10938.187674537434</c:v>
                </c:pt>
                <c:pt idx="1158">
                  <c:v>10938.187674537434</c:v>
                </c:pt>
                <c:pt idx="1159">
                  <c:v>10938.187674537434</c:v>
                </c:pt>
                <c:pt idx="1160">
                  <c:v>10938.187674537434</c:v>
                </c:pt>
                <c:pt idx="1161">
                  <c:v>10938.187674537434</c:v>
                </c:pt>
                <c:pt idx="1162">
                  <c:v>10938.187674537434</c:v>
                </c:pt>
                <c:pt idx="1163">
                  <c:v>10938.187674537434</c:v>
                </c:pt>
                <c:pt idx="1164">
                  <c:v>10938.187674537434</c:v>
                </c:pt>
                <c:pt idx="1165">
                  <c:v>10938.187674537434</c:v>
                </c:pt>
                <c:pt idx="1166">
                  <c:v>10938.187674537434</c:v>
                </c:pt>
                <c:pt idx="1167">
                  <c:v>10938.187674537434</c:v>
                </c:pt>
                <c:pt idx="1168">
                  <c:v>10938.187674537434</c:v>
                </c:pt>
                <c:pt idx="1169">
                  <c:v>10938.187674537434</c:v>
                </c:pt>
                <c:pt idx="1170">
                  <c:v>10938.187674537434</c:v>
                </c:pt>
                <c:pt idx="1171">
                  <c:v>10938.187674537434</c:v>
                </c:pt>
                <c:pt idx="1172">
                  <c:v>10938.187674537434</c:v>
                </c:pt>
                <c:pt idx="1173">
                  <c:v>10938.187674537434</c:v>
                </c:pt>
                <c:pt idx="1174">
                  <c:v>10938.187674537434</c:v>
                </c:pt>
                <c:pt idx="1175">
                  <c:v>10938.187674537434</c:v>
                </c:pt>
                <c:pt idx="1176">
                  <c:v>10938.187674537434</c:v>
                </c:pt>
                <c:pt idx="1177">
                  <c:v>10938.187674537434</c:v>
                </c:pt>
                <c:pt idx="1178">
                  <c:v>10938.187674537434</c:v>
                </c:pt>
                <c:pt idx="1179">
                  <c:v>10938.187674537434</c:v>
                </c:pt>
                <c:pt idx="1180">
                  <c:v>10938.187674537434</c:v>
                </c:pt>
                <c:pt idx="1181">
                  <c:v>10938.187674537434</c:v>
                </c:pt>
                <c:pt idx="1182">
                  <c:v>10938.187674537434</c:v>
                </c:pt>
                <c:pt idx="1183">
                  <c:v>10938.187674537434</c:v>
                </c:pt>
                <c:pt idx="1184">
                  <c:v>10938.187674537434</c:v>
                </c:pt>
                <c:pt idx="1185">
                  <c:v>10938.187674537434</c:v>
                </c:pt>
                <c:pt idx="1186">
                  <c:v>10938.187674537434</c:v>
                </c:pt>
                <c:pt idx="1187">
                  <c:v>10938.187674537434</c:v>
                </c:pt>
                <c:pt idx="1188">
                  <c:v>10938.187674537434</c:v>
                </c:pt>
                <c:pt idx="1189">
                  <c:v>10938.187674537434</c:v>
                </c:pt>
                <c:pt idx="1190">
                  <c:v>10938.187674537434</c:v>
                </c:pt>
                <c:pt idx="1191">
                  <c:v>10938.187674537434</c:v>
                </c:pt>
                <c:pt idx="1192">
                  <c:v>10938.187674537434</c:v>
                </c:pt>
                <c:pt idx="1193">
                  <c:v>10938.187674537434</c:v>
                </c:pt>
                <c:pt idx="1194">
                  <c:v>10938.187674537434</c:v>
                </c:pt>
                <c:pt idx="1195">
                  <c:v>10938.187674537434</c:v>
                </c:pt>
                <c:pt idx="1196">
                  <c:v>10938.187674537434</c:v>
                </c:pt>
                <c:pt idx="1197">
                  <c:v>10938.187674537434</c:v>
                </c:pt>
                <c:pt idx="1198">
                  <c:v>10938.187674537434</c:v>
                </c:pt>
                <c:pt idx="1199">
                  <c:v>10938.187674537434</c:v>
                </c:pt>
                <c:pt idx="1200">
                  <c:v>10938.187674537434</c:v>
                </c:pt>
                <c:pt idx="1201">
                  <c:v>10938.187674537434</c:v>
                </c:pt>
                <c:pt idx="1202">
                  <c:v>10938.187674537434</c:v>
                </c:pt>
                <c:pt idx="1203">
                  <c:v>10938.187674537434</c:v>
                </c:pt>
                <c:pt idx="1204">
                  <c:v>10938.187674537434</c:v>
                </c:pt>
                <c:pt idx="1205">
                  <c:v>10938.187674537434</c:v>
                </c:pt>
                <c:pt idx="1206">
                  <c:v>10938.187674537434</c:v>
                </c:pt>
                <c:pt idx="1207">
                  <c:v>10938.187674537434</c:v>
                </c:pt>
                <c:pt idx="1208">
                  <c:v>10938.187674537434</c:v>
                </c:pt>
                <c:pt idx="1209">
                  <c:v>10938.187674537434</c:v>
                </c:pt>
                <c:pt idx="1210">
                  <c:v>10938.187674537434</c:v>
                </c:pt>
                <c:pt idx="1211">
                  <c:v>10938.187674537434</c:v>
                </c:pt>
                <c:pt idx="1212">
                  <c:v>10938.187674537434</c:v>
                </c:pt>
                <c:pt idx="1213">
                  <c:v>10938.187674537434</c:v>
                </c:pt>
                <c:pt idx="1214">
                  <c:v>10938.187674537434</c:v>
                </c:pt>
                <c:pt idx="1215">
                  <c:v>10938.187674537434</c:v>
                </c:pt>
                <c:pt idx="1216">
                  <c:v>10938.187674537434</c:v>
                </c:pt>
                <c:pt idx="1217">
                  <c:v>10938.187674537434</c:v>
                </c:pt>
                <c:pt idx="1218">
                  <c:v>10938.187674537434</c:v>
                </c:pt>
                <c:pt idx="1219">
                  <c:v>10938.187674537434</c:v>
                </c:pt>
                <c:pt idx="1220">
                  <c:v>10938.187674537434</c:v>
                </c:pt>
                <c:pt idx="1221">
                  <c:v>10938.187674537434</c:v>
                </c:pt>
                <c:pt idx="1222">
                  <c:v>10938.187674537434</c:v>
                </c:pt>
                <c:pt idx="1223">
                  <c:v>10938.187674537434</c:v>
                </c:pt>
                <c:pt idx="1224">
                  <c:v>10938.187674537434</c:v>
                </c:pt>
                <c:pt idx="1225">
                  <c:v>10938.187674537434</c:v>
                </c:pt>
                <c:pt idx="1226">
                  <c:v>10938.187674537434</c:v>
                </c:pt>
                <c:pt idx="1227">
                  <c:v>10938.187674537434</c:v>
                </c:pt>
                <c:pt idx="1228">
                  <c:v>10938.187674537434</c:v>
                </c:pt>
                <c:pt idx="1229">
                  <c:v>10938.187674537434</c:v>
                </c:pt>
                <c:pt idx="1230">
                  <c:v>10938.187674537434</c:v>
                </c:pt>
                <c:pt idx="1231">
                  <c:v>10938.187674537434</c:v>
                </c:pt>
                <c:pt idx="1232">
                  <c:v>10938.187674537434</c:v>
                </c:pt>
                <c:pt idx="1233">
                  <c:v>10938.187674537434</c:v>
                </c:pt>
                <c:pt idx="1234">
                  <c:v>10938.187674537434</c:v>
                </c:pt>
                <c:pt idx="1235">
                  <c:v>10938.187674537434</c:v>
                </c:pt>
                <c:pt idx="1236">
                  <c:v>10938.187674537434</c:v>
                </c:pt>
                <c:pt idx="1237">
                  <c:v>10938.187674537434</c:v>
                </c:pt>
                <c:pt idx="1238">
                  <c:v>10938.187674537434</c:v>
                </c:pt>
                <c:pt idx="1239">
                  <c:v>10938.187674537434</c:v>
                </c:pt>
                <c:pt idx="1240">
                  <c:v>10938.187674537434</c:v>
                </c:pt>
                <c:pt idx="1241">
                  <c:v>10938.187674537434</c:v>
                </c:pt>
                <c:pt idx="1242">
                  <c:v>10938.187674537434</c:v>
                </c:pt>
                <c:pt idx="1243">
                  <c:v>10938.187674537434</c:v>
                </c:pt>
                <c:pt idx="1244">
                  <c:v>10938.187674537434</c:v>
                </c:pt>
                <c:pt idx="1245">
                  <c:v>10938.187674537434</c:v>
                </c:pt>
                <c:pt idx="1246">
                  <c:v>10938.187674537434</c:v>
                </c:pt>
                <c:pt idx="1247">
                  <c:v>10938.187674537434</c:v>
                </c:pt>
                <c:pt idx="1248">
                  <c:v>10938.187674537434</c:v>
                </c:pt>
                <c:pt idx="1249">
                  <c:v>10938.187674537434</c:v>
                </c:pt>
                <c:pt idx="1250">
                  <c:v>10938.187674537434</c:v>
                </c:pt>
                <c:pt idx="1251">
                  <c:v>10938.187674537434</c:v>
                </c:pt>
                <c:pt idx="1252">
                  <c:v>10938.187674537434</c:v>
                </c:pt>
                <c:pt idx="1253">
                  <c:v>10938.187674537434</c:v>
                </c:pt>
                <c:pt idx="1254">
                  <c:v>10938.187674537434</c:v>
                </c:pt>
                <c:pt idx="1255">
                  <c:v>10938.187674537434</c:v>
                </c:pt>
                <c:pt idx="1256">
                  <c:v>10938.187674537434</c:v>
                </c:pt>
                <c:pt idx="1257">
                  <c:v>10938.187674537434</c:v>
                </c:pt>
                <c:pt idx="1258">
                  <c:v>10938.187674537434</c:v>
                </c:pt>
                <c:pt idx="1259">
                  <c:v>10938.187674537434</c:v>
                </c:pt>
                <c:pt idx="1260">
                  <c:v>10938.187674537434</c:v>
                </c:pt>
                <c:pt idx="1261">
                  <c:v>10938.187674537434</c:v>
                </c:pt>
                <c:pt idx="1262">
                  <c:v>10938.187674537434</c:v>
                </c:pt>
                <c:pt idx="1263">
                  <c:v>10938.187674537434</c:v>
                </c:pt>
                <c:pt idx="1264">
                  <c:v>10938.187674537434</c:v>
                </c:pt>
                <c:pt idx="1265">
                  <c:v>10938.187674537434</c:v>
                </c:pt>
                <c:pt idx="1266">
                  <c:v>10938.187674537434</c:v>
                </c:pt>
                <c:pt idx="1267">
                  <c:v>10938.187674537434</c:v>
                </c:pt>
                <c:pt idx="1268">
                  <c:v>10938.187674537434</c:v>
                </c:pt>
                <c:pt idx="1269">
                  <c:v>10938.187674537434</c:v>
                </c:pt>
                <c:pt idx="1270">
                  <c:v>10938.187674537434</c:v>
                </c:pt>
                <c:pt idx="1271">
                  <c:v>10938.187674537434</c:v>
                </c:pt>
                <c:pt idx="1272">
                  <c:v>10938.187674537434</c:v>
                </c:pt>
                <c:pt idx="1273">
                  <c:v>10938.187674537434</c:v>
                </c:pt>
                <c:pt idx="1274">
                  <c:v>10938.187674537434</c:v>
                </c:pt>
                <c:pt idx="1275">
                  <c:v>10938.187674537434</c:v>
                </c:pt>
                <c:pt idx="1276">
                  <c:v>10938.187674537434</c:v>
                </c:pt>
                <c:pt idx="1277">
                  <c:v>10938.187674537434</c:v>
                </c:pt>
                <c:pt idx="1278">
                  <c:v>10938.187674537434</c:v>
                </c:pt>
                <c:pt idx="1279">
                  <c:v>10938.187674537434</c:v>
                </c:pt>
                <c:pt idx="1280">
                  <c:v>10938.187674537434</c:v>
                </c:pt>
                <c:pt idx="1281">
                  <c:v>10938.187674537434</c:v>
                </c:pt>
                <c:pt idx="1282">
                  <c:v>10938.187674537434</c:v>
                </c:pt>
                <c:pt idx="1283">
                  <c:v>10938.187674537434</c:v>
                </c:pt>
                <c:pt idx="1284">
                  <c:v>10938.187674537434</c:v>
                </c:pt>
                <c:pt idx="1285">
                  <c:v>10938.187674537434</c:v>
                </c:pt>
                <c:pt idx="1286">
                  <c:v>10938.187674537434</c:v>
                </c:pt>
                <c:pt idx="1287">
                  <c:v>10938.187674537434</c:v>
                </c:pt>
                <c:pt idx="1288">
                  <c:v>10938.187674537434</c:v>
                </c:pt>
                <c:pt idx="1289">
                  <c:v>10938.187674537434</c:v>
                </c:pt>
                <c:pt idx="1290">
                  <c:v>10938.187674537434</c:v>
                </c:pt>
                <c:pt idx="1291">
                  <c:v>10938.187674537434</c:v>
                </c:pt>
                <c:pt idx="1292">
                  <c:v>10938.187674537434</c:v>
                </c:pt>
                <c:pt idx="1293">
                  <c:v>10938.187674537434</c:v>
                </c:pt>
                <c:pt idx="1294">
                  <c:v>10938.187674537434</c:v>
                </c:pt>
                <c:pt idx="1295">
                  <c:v>10938.187674537434</c:v>
                </c:pt>
                <c:pt idx="1296">
                  <c:v>10938.187674537434</c:v>
                </c:pt>
                <c:pt idx="1297">
                  <c:v>10938.187674537434</c:v>
                </c:pt>
                <c:pt idx="1298">
                  <c:v>10938.187674537434</c:v>
                </c:pt>
                <c:pt idx="1299">
                  <c:v>10938.187674537434</c:v>
                </c:pt>
                <c:pt idx="1300">
                  <c:v>10938.187674537434</c:v>
                </c:pt>
                <c:pt idx="1301">
                  <c:v>10938.187674537434</c:v>
                </c:pt>
                <c:pt idx="1302">
                  <c:v>10938.187674537434</c:v>
                </c:pt>
                <c:pt idx="1303">
                  <c:v>10938.187674537434</c:v>
                </c:pt>
                <c:pt idx="1304">
                  <c:v>10938.187674537434</c:v>
                </c:pt>
                <c:pt idx="1305">
                  <c:v>10938.187674537434</c:v>
                </c:pt>
                <c:pt idx="1306">
                  <c:v>10938.187674537434</c:v>
                </c:pt>
                <c:pt idx="1307">
                  <c:v>10938.187674537434</c:v>
                </c:pt>
                <c:pt idx="1308">
                  <c:v>10938.187674537434</c:v>
                </c:pt>
                <c:pt idx="1309">
                  <c:v>10938.187674537434</c:v>
                </c:pt>
                <c:pt idx="1310">
                  <c:v>10938.187674537434</c:v>
                </c:pt>
                <c:pt idx="1311">
                  <c:v>10938.187674537434</c:v>
                </c:pt>
                <c:pt idx="1312">
                  <c:v>10938.187674537434</c:v>
                </c:pt>
                <c:pt idx="1313">
                  <c:v>10938.187674537434</c:v>
                </c:pt>
                <c:pt idx="1314">
                  <c:v>10938.187674537434</c:v>
                </c:pt>
                <c:pt idx="1315">
                  <c:v>10938.187674537434</c:v>
                </c:pt>
                <c:pt idx="1316">
                  <c:v>10938.187674537434</c:v>
                </c:pt>
                <c:pt idx="1317">
                  <c:v>10938.187674537434</c:v>
                </c:pt>
                <c:pt idx="1318">
                  <c:v>10938.187674537434</c:v>
                </c:pt>
                <c:pt idx="1319">
                  <c:v>10938.187674537434</c:v>
                </c:pt>
                <c:pt idx="1320">
                  <c:v>10938.187674537434</c:v>
                </c:pt>
                <c:pt idx="1321">
                  <c:v>10938.187674537434</c:v>
                </c:pt>
                <c:pt idx="1322">
                  <c:v>10938.187674537434</c:v>
                </c:pt>
                <c:pt idx="1323">
                  <c:v>10938.187674537434</c:v>
                </c:pt>
                <c:pt idx="1324">
                  <c:v>10938.187674537434</c:v>
                </c:pt>
                <c:pt idx="1325">
                  <c:v>10938.187674537434</c:v>
                </c:pt>
                <c:pt idx="1326">
                  <c:v>10938.187674537434</c:v>
                </c:pt>
                <c:pt idx="1327">
                  <c:v>10938.187674537434</c:v>
                </c:pt>
                <c:pt idx="1328">
                  <c:v>10938.187674537434</c:v>
                </c:pt>
                <c:pt idx="1329">
                  <c:v>10938.187674537434</c:v>
                </c:pt>
                <c:pt idx="1330">
                  <c:v>10938.187674537434</c:v>
                </c:pt>
                <c:pt idx="1331">
                  <c:v>10938.187674537434</c:v>
                </c:pt>
                <c:pt idx="1332">
                  <c:v>10938.187674537434</c:v>
                </c:pt>
                <c:pt idx="1333">
                  <c:v>10938.187674537434</c:v>
                </c:pt>
                <c:pt idx="1334">
                  <c:v>10938.187674537434</c:v>
                </c:pt>
                <c:pt idx="1335">
                  <c:v>10938.187674537434</c:v>
                </c:pt>
                <c:pt idx="1336">
                  <c:v>10938.187674537434</c:v>
                </c:pt>
                <c:pt idx="1337">
                  <c:v>10938.187674537434</c:v>
                </c:pt>
                <c:pt idx="1338">
                  <c:v>10938.187674537434</c:v>
                </c:pt>
                <c:pt idx="1339">
                  <c:v>10938.187674537434</c:v>
                </c:pt>
                <c:pt idx="1340">
                  <c:v>10938.187674537434</c:v>
                </c:pt>
                <c:pt idx="1341">
                  <c:v>10938.187674537434</c:v>
                </c:pt>
                <c:pt idx="1342">
                  <c:v>10938.187674537434</c:v>
                </c:pt>
                <c:pt idx="1343">
                  <c:v>10938.187674537434</c:v>
                </c:pt>
                <c:pt idx="1344">
                  <c:v>10938.187674537434</c:v>
                </c:pt>
                <c:pt idx="1345">
                  <c:v>10938.187674537434</c:v>
                </c:pt>
                <c:pt idx="1346">
                  <c:v>10938.187674537434</c:v>
                </c:pt>
                <c:pt idx="1347">
                  <c:v>10938.187674537434</c:v>
                </c:pt>
                <c:pt idx="1348">
                  <c:v>10938.187674537434</c:v>
                </c:pt>
                <c:pt idx="1349">
                  <c:v>10938.187674537434</c:v>
                </c:pt>
                <c:pt idx="1350">
                  <c:v>10938.187674537434</c:v>
                </c:pt>
                <c:pt idx="1351">
                  <c:v>10938.187674537434</c:v>
                </c:pt>
                <c:pt idx="1352">
                  <c:v>10938.187674537434</c:v>
                </c:pt>
                <c:pt idx="1353">
                  <c:v>10938.187674537434</c:v>
                </c:pt>
                <c:pt idx="1354">
                  <c:v>10938.187674537434</c:v>
                </c:pt>
                <c:pt idx="1355">
                  <c:v>10938.187674537434</c:v>
                </c:pt>
                <c:pt idx="1356">
                  <c:v>10938.187674537434</c:v>
                </c:pt>
                <c:pt idx="1357">
                  <c:v>10938.187674537434</c:v>
                </c:pt>
                <c:pt idx="1358">
                  <c:v>10938.187674537434</c:v>
                </c:pt>
                <c:pt idx="1359">
                  <c:v>10938.187674537434</c:v>
                </c:pt>
                <c:pt idx="1360">
                  <c:v>10938.187674537434</c:v>
                </c:pt>
                <c:pt idx="1361">
                  <c:v>10938.187674537434</c:v>
                </c:pt>
                <c:pt idx="1362">
                  <c:v>10938.187674537434</c:v>
                </c:pt>
                <c:pt idx="1363">
                  <c:v>10938.187674537434</c:v>
                </c:pt>
                <c:pt idx="1364">
                  <c:v>10938.187674537434</c:v>
                </c:pt>
                <c:pt idx="1365">
                  <c:v>10938.187674537434</c:v>
                </c:pt>
                <c:pt idx="1366">
                  <c:v>10938.187674537434</c:v>
                </c:pt>
                <c:pt idx="1367">
                  <c:v>10938.187674537434</c:v>
                </c:pt>
                <c:pt idx="1368">
                  <c:v>10938.187674537434</c:v>
                </c:pt>
                <c:pt idx="1369">
                  <c:v>10938.187674537434</c:v>
                </c:pt>
                <c:pt idx="1370">
                  <c:v>10938.187674537434</c:v>
                </c:pt>
                <c:pt idx="1371">
                  <c:v>10938.187674537434</c:v>
                </c:pt>
                <c:pt idx="1372">
                  <c:v>10938.187674537434</c:v>
                </c:pt>
                <c:pt idx="1373">
                  <c:v>10938.187674537434</c:v>
                </c:pt>
                <c:pt idx="1374">
                  <c:v>10938.187674537434</c:v>
                </c:pt>
                <c:pt idx="1375">
                  <c:v>10938.187674537434</c:v>
                </c:pt>
                <c:pt idx="1376">
                  <c:v>10938.187674537434</c:v>
                </c:pt>
                <c:pt idx="1377">
                  <c:v>10938.187674537434</c:v>
                </c:pt>
                <c:pt idx="1378">
                  <c:v>10938.187674537434</c:v>
                </c:pt>
                <c:pt idx="1379">
                  <c:v>10938.187674537434</c:v>
                </c:pt>
                <c:pt idx="1380">
                  <c:v>10938.187674537434</c:v>
                </c:pt>
                <c:pt idx="1381">
                  <c:v>10938.187674537434</c:v>
                </c:pt>
                <c:pt idx="1382">
                  <c:v>10938.187674537434</c:v>
                </c:pt>
                <c:pt idx="1383">
                  <c:v>10938.187674537434</c:v>
                </c:pt>
                <c:pt idx="1384">
                  <c:v>10938.187674537434</c:v>
                </c:pt>
                <c:pt idx="1385">
                  <c:v>10938.187674537434</c:v>
                </c:pt>
                <c:pt idx="1386">
                  <c:v>10938.187674537434</c:v>
                </c:pt>
                <c:pt idx="1387">
                  <c:v>10938.187674537434</c:v>
                </c:pt>
                <c:pt idx="1388">
                  <c:v>10938.187674537434</c:v>
                </c:pt>
                <c:pt idx="1389">
                  <c:v>10938.187674537434</c:v>
                </c:pt>
                <c:pt idx="1390">
                  <c:v>10938.187674537434</c:v>
                </c:pt>
                <c:pt idx="1391">
                  <c:v>10938.187674537434</c:v>
                </c:pt>
                <c:pt idx="1392">
                  <c:v>10938.187674537434</c:v>
                </c:pt>
                <c:pt idx="1393">
                  <c:v>10938.187674537434</c:v>
                </c:pt>
                <c:pt idx="1394">
                  <c:v>10938.187674537434</c:v>
                </c:pt>
                <c:pt idx="1395">
                  <c:v>10938.187674537434</c:v>
                </c:pt>
                <c:pt idx="1396">
                  <c:v>10938.187674537434</c:v>
                </c:pt>
                <c:pt idx="1397">
                  <c:v>10938.187674537434</c:v>
                </c:pt>
                <c:pt idx="1398">
                  <c:v>10938.187674537434</c:v>
                </c:pt>
                <c:pt idx="1399">
                  <c:v>10938.187674537434</c:v>
                </c:pt>
                <c:pt idx="1400">
                  <c:v>10938.187674537434</c:v>
                </c:pt>
                <c:pt idx="1401">
                  <c:v>10938.187674537434</c:v>
                </c:pt>
                <c:pt idx="1402">
                  <c:v>10938.187674537434</c:v>
                </c:pt>
                <c:pt idx="1403">
                  <c:v>10938.187674537434</c:v>
                </c:pt>
                <c:pt idx="1404">
                  <c:v>10938.187674537434</c:v>
                </c:pt>
                <c:pt idx="1405">
                  <c:v>10938.187674537434</c:v>
                </c:pt>
                <c:pt idx="1406">
                  <c:v>10938.187674537434</c:v>
                </c:pt>
                <c:pt idx="1407">
                  <c:v>10938.187674537434</c:v>
                </c:pt>
                <c:pt idx="1408">
                  <c:v>10938.187674537434</c:v>
                </c:pt>
                <c:pt idx="1409">
                  <c:v>10938.187674537434</c:v>
                </c:pt>
                <c:pt idx="1410">
                  <c:v>10938.187674537434</c:v>
                </c:pt>
                <c:pt idx="1411">
                  <c:v>10938.187674537434</c:v>
                </c:pt>
                <c:pt idx="1412">
                  <c:v>10938.187674537434</c:v>
                </c:pt>
                <c:pt idx="1413">
                  <c:v>10938.187674537434</c:v>
                </c:pt>
                <c:pt idx="1414">
                  <c:v>10938.187674537434</c:v>
                </c:pt>
                <c:pt idx="1415">
                  <c:v>10938.187674537434</c:v>
                </c:pt>
                <c:pt idx="1416">
                  <c:v>10938.187674537434</c:v>
                </c:pt>
                <c:pt idx="1417">
                  <c:v>10938.187674537434</c:v>
                </c:pt>
                <c:pt idx="1418">
                  <c:v>10938.187674537434</c:v>
                </c:pt>
                <c:pt idx="1419">
                  <c:v>10938.187674537434</c:v>
                </c:pt>
                <c:pt idx="1420">
                  <c:v>10938.187674537434</c:v>
                </c:pt>
                <c:pt idx="1421">
                  <c:v>10938.187674537434</c:v>
                </c:pt>
                <c:pt idx="1422">
                  <c:v>10938.187674537434</c:v>
                </c:pt>
                <c:pt idx="1423">
                  <c:v>10938.187674537434</c:v>
                </c:pt>
                <c:pt idx="1424">
                  <c:v>10938.187674537434</c:v>
                </c:pt>
                <c:pt idx="1425">
                  <c:v>10938.187674537434</c:v>
                </c:pt>
                <c:pt idx="1426">
                  <c:v>10938.187674537434</c:v>
                </c:pt>
                <c:pt idx="1427">
                  <c:v>10938.187674537434</c:v>
                </c:pt>
                <c:pt idx="1428">
                  <c:v>10938.187674537434</c:v>
                </c:pt>
                <c:pt idx="1429">
                  <c:v>10938.187674537434</c:v>
                </c:pt>
                <c:pt idx="1430">
                  <c:v>10938.187674537434</c:v>
                </c:pt>
                <c:pt idx="1431">
                  <c:v>10938.187674537434</c:v>
                </c:pt>
                <c:pt idx="1432">
                  <c:v>10938.187674537434</c:v>
                </c:pt>
                <c:pt idx="1433">
                  <c:v>10938.187674537434</c:v>
                </c:pt>
                <c:pt idx="1434">
                  <c:v>10938.187674537434</c:v>
                </c:pt>
                <c:pt idx="1435">
                  <c:v>10938.187674537434</c:v>
                </c:pt>
                <c:pt idx="1436">
                  <c:v>10938.187674537434</c:v>
                </c:pt>
                <c:pt idx="1437">
                  <c:v>10938.187674537434</c:v>
                </c:pt>
                <c:pt idx="1438">
                  <c:v>10938.187674537434</c:v>
                </c:pt>
                <c:pt idx="1439">
                  <c:v>10938.187674537434</c:v>
                </c:pt>
                <c:pt idx="1440">
                  <c:v>10938.187674537434</c:v>
                </c:pt>
                <c:pt idx="1441">
                  <c:v>10938.187674537434</c:v>
                </c:pt>
                <c:pt idx="1442">
                  <c:v>10938.187674537434</c:v>
                </c:pt>
                <c:pt idx="1443">
                  <c:v>10938.187674537434</c:v>
                </c:pt>
                <c:pt idx="1444">
                  <c:v>10938.187674537434</c:v>
                </c:pt>
                <c:pt idx="1445">
                  <c:v>10938.187674537434</c:v>
                </c:pt>
                <c:pt idx="1446">
                  <c:v>10938.187674537434</c:v>
                </c:pt>
                <c:pt idx="1447">
                  <c:v>10938.187674537434</c:v>
                </c:pt>
                <c:pt idx="1448">
                  <c:v>10938.187674537434</c:v>
                </c:pt>
                <c:pt idx="1449">
                  <c:v>10938.187674537434</c:v>
                </c:pt>
                <c:pt idx="1450">
                  <c:v>10938.187674537434</c:v>
                </c:pt>
                <c:pt idx="1451">
                  <c:v>10938.187674537434</c:v>
                </c:pt>
                <c:pt idx="1452">
                  <c:v>10938.187674537434</c:v>
                </c:pt>
                <c:pt idx="1453">
                  <c:v>10938.187674537434</c:v>
                </c:pt>
                <c:pt idx="1454">
                  <c:v>10938.187674537434</c:v>
                </c:pt>
                <c:pt idx="1455">
                  <c:v>10938.187674537434</c:v>
                </c:pt>
                <c:pt idx="1456">
                  <c:v>10938.187674537434</c:v>
                </c:pt>
                <c:pt idx="1457">
                  <c:v>10938.187674537434</c:v>
                </c:pt>
                <c:pt idx="1458">
                  <c:v>10938.187674537434</c:v>
                </c:pt>
                <c:pt idx="1459">
                  <c:v>10938.187674537434</c:v>
                </c:pt>
                <c:pt idx="1460">
                  <c:v>10938.187674537434</c:v>
                </c:pt>
                <c:pt idx="1461">
                  <c:v>9339.6678083866009</c:v>
                </c:pt>
                <c:pt idx="1462">
                  <c:v>9339.6678083866009</c:v>
                </c:pt>
                <c:pt idx="1463">
                  <c:v>9339.6678083866009</c:v>
                </c:pt>
                <c:pt idx="1464">
                  <c:v>9339.6678083866009</c:v>
                </c:pt>
                <c:pt idx="1465">
                  <c:v>9339.6678083866009</c:v>
                </c:pt>
                <c:pt idx="1466">
                  <c:v>9339.6678083866009</c:v>
                </c:pt>
                <c:pt idx="1467">
                  <c:v>9339.6678083866009</c:v>
                </c:pt>
                <c:pt idx="1468">
                  <c:v>9339.6678083866009</c:v>
                </c:pt>
                <c:pt idx="1469">
                  <c:v>9339.6678083866009</c:v>
                </c:pt>
                <c:pt idx="1470">
                  <c:v>9339.6678083866009</c:v>
                </c:pt>
                <c:pt idx="1471">
                  <c:v>9339.6678083866009</c:v>
                </c:pt>
                <c:pt idx="1472">
                  <c:v>9339.6678083866009</c:v>
                </c:pt>
                <c:pt idx="1473">
                  <c:v>9339.6678083866009</c:v>
                </c:pt>
                <c:pt idx="1474">
                  <c:v>9339.6678083866009</c:v>
                </c:pt>
                <c:pt idx="1475">
                  <c:v>9339.6678083866009</c:v>
                </c:pt>
                <c:pt idx="1476">
                  <c:v>9339.6678083866009</c:v>
                </c:pt>
                <c:pt idx="1477">
                  <c:v>9339.6678083866009</c:v>
                </c:pt>
                <c:pt idx="1478">
                  <c:v>9339.6678083866009</c:v>
                </c:pt>
                <c:pt idx="1479">
                  <c:v>9339.6678083866009</c:v>
                </c:pt>
                <c:pt idx="1480">
                  <c:v>9339.6678083866009</c:v>
                </c:pt>
                <c:pt idx="1481">
                  <c:v>9339.6678083866009</c:v>
                </c:pt>
                <c:pt idx="1482">
                  <c:v>9339.6678083866009</c:v>
                </c:pt>
                <c:pt idx="1483">
                  <c:v>9339.6678083866009</c:v>
                </c:pt>
                <c:pt idx="1484">
                  <c:v>9339.6678083866009</c:v>
                </c:pt>
                <c:pt idx="1485">
                  <c:v>9339.6678083866009</c:v>
                </c:pt>
                <c:pt idx="1486">
                  <c:v>9339.6678083866009</c:v>
                </c:pt>
                <c:pt idx="1487">
                  <c:v>9339.6678083866009</c:v>
                </c:pt>
                <c:pt idx="1488">
                  <c:v>9339.6678083866009</c:v>
                </c:pt>
                <c:pt idx="1489">
                  <c:v>9339.6678083866009</c:v>
                </c:pt>
                <c:pt idx="1490">
                  <c:v>9339.6678083866009</c:v>
                </c:pt>
                <c:pt idx="1491">
                  <c:v>9339.6678083866009</c:v>
                </c:pt>
                <c:pt idx="1492">
                  <c:v>9339.6678083866009</c:v>
                </c:pt>
                <c:pt idx="1493">
                  <c:v>9339.6678083866009</c:v>
                </c:pt>
                <c:pt idx="1494">
                  <c:v>9339.6678083866009</c:v>
                </c:pt>
                <c:pt idx="1495">
                  <c:v>9339.6678083866009</c:v>
                </c:pt>
                <c:pt idx="1496">
                  <c:v>9339.6678083866009</c:v>
                </c:pt>
                <c:pt idx="1497">
                  <c:v>9339.6678083866009</c:v>
                </c:pt>
                <c:pt idx="1498">
                  <c:v>9339.6678083866009</c:v>
                </c:pt>
                <c:pt idx="1499">
                  <c:v>9339.6678083866009</c:v>
                </c:pt>
                <c:pt idx="1500">
                  <c:v>9339.6678083866009</c:v>
                </c:pt>
                <c:pt idx="1501">
                  <c:v>9339.6678083866009</c:v>
                </c:pt>
                <c:pt idx="1502">
                  <c:v>9339.6678083866009</c:v>
                </c:pt>
                <c:pt idx="1503">
                  <c:v>9339.6678083866009</c:v>
                </c:pt>
                <c:pt idx="1504">
                  <c:v>9339.6678083866009</c:v>
                </c:pt>
                <c:pt idx="1505">
                  <c:v>9339.6678083866009</c:v>
                </c:pt>
                <c:pt idx="1506">
                  <c:v>9339.6678083866009</c:v>
                </c:pt>
                <c:pt idx="1507">
                  <c:v>9339.6678083866009</c:v>
                </c:pt>
                <c:pt idx="1508">
                  <c:v>9339.6678083866009</c:v>
                </c:pt>
                <c:pt idx="1509">
                  <c:v>9339.6678083866009</c:v>
                </c:pt>
                <c:pt idx="1510">
                  <c:v>9339.6678083866009</c:v>
                </c:pt>
                <c:pt idx="1511">
                  <c:v>9339.6678083866009</c:v>
                </c:pt>
                <c:pt idx="1512">
                  <c:v>9339.6678083866009</c:v>
                </c:pt>
                <c:pt idx="1513">
                  <c:v>9339.6678083866009</c:v>
                </c:pt>
                <c:pt idx="1514">
                  <c:v>9339.6678083866009</c:v>
                </c:pt>
                <c:pt idx="1515">
                  <c:v>9339.6678083866009</c:v>
                </c:pt>
                <c:pt idx="1516">
                  <c:v>9339.6678083866009</c:v>
                </c:pt>
                <c:pt idx="1517">
                  <c:v>9339.6678083866009</c:v>
                </c:pt>
                <c:pt idx="1518">
                  <c:v>9339.6678083866009</c:v>
                </c:pt>
                <c:pt idx="1519">
                  <c:v>9339.6678083866009</c:v>
                </c:pt>
                <c:pt idx="1520">
                  <c:v>9339.6678083866009</c:v>
                </c:pt>
                <c:pt idx="1521">
                  <c:v>9339.6678083866009</c:v>
                </c:pt>
                <c:pt idx="1522">
                  <c:v>9339.6678083866009</c:v>
                </c:pt>
                <c:pt idx="1523">
                  <c:v>9339.6678083866009</c:v>
                </c:pt>
                <c:pt idx="1524">
                  <c:v>9339.6678083866009</c:v>
                </c:pt>
                <c:pt idx="1525">
                  <c:v>9339.6678083866009</c:v>
                </c:pt>
                <c:pt idx="1526">
                  <c:v>9339.6678083866009</c:v>
                </c:pt>
                <c:pt idx="1527">
                  <c:v>9339.6678083866009</c:v>
                </c:pt>
                <c:pt idx="1528">
                  <c:v>9339.6678083866009</c:v>
                </c:pt>
                <c:pt idx="1529">
                  <c:v>9339.6678083866009</c:v>
                </c:pt>
                <c:pt idx="1530">
                  <c:v>9339.6678083866009</c:v>
                </c:pt>
                <c:pt idx="1531">
                  <c:v>9339.6678083866009</c:v>
                </c:pt>
                <c:pt idx="1532">
                  <c:v>9339.6678083866009</c:v>
                </c:pt>
                <c:pt idx="1533">
                  <c:v>9339.6678083866009</c:v>
                </c:pt>
                <c:pt idx="1534">
                  <c:v>9339.6678083866009</c:v>
                </c:pt>
                <c:pt idx="1535">
                  <c:v>9339.6678083866009</c:v>
                </c:pt>
                <c:pt idx="1536">
                  <c:v>9339.6678083866009</c:v>
                </c:pt>
                <c:pt idx="1537">
                  <c:v>9339.6678083866009</c:v>
                </c:pt>
                <c:pt idx="1538">
                  <c:v>9339.6678083866009</c:v>
                </c:pt>
                <c:pt idx="1539">
                  <c:v>9339.6678083866009</c:v>
                </c:pt>
                <c:pt idx="1540">
                  <c:v>9339.6678083866009</c:v>
                </c:pt>
                <c:pt idx="1541">
                  <c:v>9339.6678083866009</c:v>
                </c:pt>
                <c:pt idx="1542">
                  <c:v>9339.6678083866009</c:v>
                </c:pt>
                <c:pt idx="1543">
                  <c:v>9339.6678083866009</c:v>
                </c:pt>
                <c:pt idx="1544">
                  <c:v>9339.6678083866009</c:v>
                </c:pt>
                <c:pt idx="1545">
                  <c:v>9339.6678083866009</c:v>
                </c:pt>
                <c:pt idx="1546">
                  <c:v>9339.6678083866009</c:v>
                </c:pt>
                <c:pt idx="1547">
                  <c:v>9339.6678083866009</c:v>
                </c:pt>
                <c:pt idx="1548">
                  <c:v>9339.6678083866009</c:v>
                </c:pt>
                <c:pt idx="1549">
                  <c:v>9339.6678083866009</c:v>
                </c:pt>
                <c:pt idx="1550">
                  <c:v>9339.6678083866009</c:v>
                </c:pt>
                <c:pt idx="1551">
                  <c:v>9339.6678083866009</c:v>
                </c:pt>
                <c:pt idx="1552">
                  <c:v>9339.6678083866009</c:v>
                </c:pt>
                <c:pt idx="1553">
                  <c:v>9339.6678083866009</c:v>
                </c:pt>
                <c:pt idx="1554">
                  <c:v>9339.6678083866009</c:v>
                </c:pt>
                <c:pt idx="1555">
                  <c:v>9339.6678083866009</c:v>
                </c:pt>
                <c:pt idx="1556">
                  <c:v>9339.6678083866009</c:v>
                </c:pt>
                <c:pt idx="1557">
                  <c:v>9339.6678083866009</c:v>
                </c:pt>
                <c:pt idx="1558">
                  <c:v>9339.6678083866009</c:v>
                </c:pt>
                <c:pt idx="1559">
                  <c:v>9339.6678083866009</c:v>
                </c:pt>
                <c:pt idx="1560">
                  <c:v>9339.6678083866009</c:v>
                </c:pt>
                <c:pt idx="1561">
                  <c:v>9339.6678083866009</c:v>
                </c:pt>
                <c:pt idx="1562">
                  <c:v>9339.6678083866009</c:v>
                </c:pt>
                <c:pt idx="1563">
                  <c:v>9339.6678083866009</c:v>
                </c:pt>
                <c:pt idx="1564">
                  <c:v>9339.6678083866009</c:v>
                </c:pt>
                <c:pt idx="1565">
                  <c:v>9339.6678083866009</c:v>
                </c:pt>
                <c:pt idx="1566">
                  <c:v>9339.6678083866009</c:v>
                </c:pt>
                <c:pt idx="1567">
                  <c:v>9339.6678083866009</c:v>
                </c:pt>
                <c:pt idx="1568">
                  <c:v>9339.6678083866009</c:v>
                </c:pt>
                <c:pt idx="1569">
                  <c:v>9339.6678083866009</c:v>
                </c:pt>
                <c:pt idx="1570">
                  <c:v>9339.6678083866009</c:v>
                </c:pt>
                <c:pt idx="1571">
                  <c:v>9339.6678083866009</c:v>
                </c:pt>
                <c:pt idx="1572">
                  <c:v>9339.6678083866009</c:v>
                </c:pt>
                <c:pt idx="1573">
                  <c:v>9339.6678083866009</c:v>
                </c:pt>
                <c:pt idx="1574">
                  <c:v>9339.6678083866009</c:v>
                </c:pt>
                <c:pt idx="1575">
                  <c:v>9339.6678083866009</c:v>
                </c:pt>
                <c:pt idx="1576">
                  <c:v>9339.6678083866009</c:v>
                </c:pt>
                <c:pt idx="1577">
                  <c:v>9339.6678083866009</c:v>
                </c:pt>
                <c:pt idx="1578">
                  <c:v>9339.6678083866009</c:v>
                </c:pt>
                <c:pt idx="1579">
                  <c:v>9339.6678083866009</c:v>
                </c:pt>
                <c:pt idx="1580">
                  <c:v>9339.6678083866009</c:v>
                </c:pt>
                <c:pt idx="1581">
                  <c:v>9339.6678083866009</c:v>
                </c:pt>
                <c:pt idx="1582">
                  <c:v>9339.6678083866009</c:v>
                </c:pt>
                <c:pt idx="1583">
                  <c:v>9339.6678083866009</c:v>
                </c:pt>
                <c:pt idx="1584">
                  <c:v>9339.6678083866009</c:v>
                </c:pt>
                <c:pt idx="1585">
                  <c:v>9339.6678083866009</c:v>
                </c:pt>
                <c:pt idx="1586">
                  <c:v>9339.6678083866009</c:v>
                </c:pt>
                <c:pt idx="1587">
                  <c:v>9339.6678083866009</c:v>
                </c:pt>
                <c:pt idx="1588">
                  <c:v>9339.6678083866009</c:v>
                </c:pt>
                <c:pt idx="1589">
                  <c:v>9339.6678083866009</c:v>
                </c:pt>
                <c:pt idx="1590">
                  <c:v>9339.6678083866009</c:v>
                </c:pt>
                <c:pt idx="1591">
                  <c:v>9339.6678083866009</c:v>
                </c:pt>
                <c:pt idx="1592">
                  <c:v>9339.6678083866009</c:v>
                </c:pt>
                <c:pt idx="1593">
                  <c:v>9339.6678083866009</c:v>
                </c:pt>
                <c:pt idx="1594">
                  <c:v>9339.6678083866009</c:v>
                </c:pt>
                <c:pt idx="1595">
                  <c:v>9339.6678083866009</c:v>
                </c:pt>
                <c:pt idx="1596">
                  <c:v>9339.6678083866009</c:v>
                </c:pt>
                <c:pt idx="1597">
                  <c:v>9339.6678083866009</c:v>
                </c:pt>
                <c:pt idx="1598">
                  <c:v>9339.6678083866009</c:v>
                </c:pt>
                <c:pt idx="1599">
                  <c:v>9339.6678083866009</c:v>
                </c:pt>
                <c:pt idx="1600">
                  <c:v>9339.6678083866009</c:v>
                </c:pt>
                <c:pt idx="1601">
                  <c:v>9339.6678083866009</c:v>
                </c:pt>
                <c:pt idx="1602">
                  <c:v>9339.6678083866009</c:v>
                </c:pt>
                <c:pt idx="1603">
                  <c:v>9339.6678083866009</c:v>
                </c:pt>
                <c:pt idx="1604">
                  <c:v>9339.6678083866009</c:v>
                </c:pt>
                <c:pt idx="1605">
                  <c:v>9339.6678083866009</c:v>
                </c:pt>
                <c:pt idx="1606">
                  <c:v>9339.6678083866009</c:v>
                </c:pt>
                <c:pt idx="1607">
                  <c:v>9339.6678083866009</c:v>
                </c:pt>
                <c:pt idx="1608">
                  <c:v>9339.6678083866009</c:v>
                </c:pt>
                <c:pt idx="1609">
                  <c:v>9339.6678083866009</c:v>
                </c:pt>
                <c:pt idx="1610">
                  <c:v>9339.6678083866009</c:v>
                </c:pt>
                <c:pt idx="1611">
                  <c:v>9339.6678083866009</c:v>
                </c:pt>
                <c:pt idx="1612">
                  <c:v>9339.6678083866009</c:v>
                </c:pt>
                <c:pt idx="1613">
                  <c:v>9339.6678083866009</c:v>
                </c:pt>
                <c:pt idx="1614">
                  <c:v>9339.6678083866009</c:v>
                </c:pt>
                <c:pt idx="1615">
                  <c:v>9339.6678083866009</c:v>
                </c:pt>
                <c:pt idx="1616">
                  <c:v>9339.6678083866009</c:v>
                </c:pt>
                <c:pt idx="1617">
                  <c:v>9339.6678083866009</c:v>
                </c:pt>
                <c:pt idx="1618">
                  <c:v>9339.6678083866009</c:v>
                </c:pt>
                <c:pt idx="1619">
                  <c:v>9339.6678083866009</c:v>
                </c:pt>
                <c:pt idx="1620">
                  <c:v>9339.6678083866009</c:v>
                </c:pt>
                <c:pt idx="1621">
                  <c:v>9339.6678083866009</c:v>
                </c:pt>
                <c:pt idx="1622">
                  <c:v>9339.6678083866009</c:v>
                </c:pt>
                <c:pt idx="1623">
                  <c:v>9339.6678083866009</c:v>
                </c:pt>
                <c:pt idx="1624">
                  <c:v>9339.6678083866009</c:v>
                </c:pt>
                <c:pt idx="1625">
                  <c:v>9339.6678083866009</c:v>
                </c:pt>
                <c:pt idx="1626">
                  <c:v>9339.6678083866009</c:v>
                </c:pt>
                <c:pt idx="1627">
                  <c:v>9339.6678083866009</c:v>
                </c:pt>
                <c:pt idx="1628">
                  <c:v>9339.6678083866009</c:v>
                </c:pt>
                <c:pt idx="1629">
                  <c:v>9339.6678083866009</c:v>
                </c:pt>
                <c:pt idx="1630">
                  <c:v>9339.6678083866009</c:v>
                </c:pt>
                <c:pt idx="1631">
                  <c:v>9339.6678083866009</c:v>
                </c:pt>
                <c:pt idx="1632">
                  <c:v>9339.6678083866009</c:v>
                </c:pt>
                <c:pt idx="1633">
                  <c:v>9339.6678083866009</c:v>
                </c:pt>
                <c:pt idx="1634">
                  <c:v>9339.6678083866009</c:v>
                </c:pt>
                <c:pt idx="1635">
                  <c:v>9339.6678083866009</c:v>
                </c:pt>
                <c:pt idx="1636">
                  <c:v>9339.6678083866009</c:v>
                </c:pt>
                <c:pt idx="1637">
                  <c:v>9339.6678083866009</c:v>
                </c:pt>
                <c:pt idx="1638">
                  <c:v>9339.6678083866009</c:v>
                </c:pt>
                <c:pt idx="1639">
                  <c:v>9339.6678083866009</c:v>
                </c:pt>
                <c:pt idx="1640">
                  <c:v>9339.6678083866009</c:v>
                </c:pt>
                <c:pt idx="1641">
                  <c:v>9339.6678083866009</c:v>
                </c:pt>
                <c:pt idx="1642">
                  <c:v>9339.6678083866009</c:v>
                </c:pt>
                <c:pt idx="1643">
                  <c:v>9339.6678083866009</c:v>
                </c:pt>
                <c:pt idx="1644">
                  <c:v>9339.6678083866009</c:v>
                </c:pt>
                <c:pt idx="1645">
                  <c:v>9339.6678083866009</c:v>
                </c:pt>
                <c:pt idx="1646">
                  <c:v>9339.6678083866009</c:v>
                </c:pt>
                <c:pt idx="1647">
                  <c:v>9339.6678083866009</c:v>
                </c:pt>
                <c:pt idx="1648">
                  <c:v>9339.6678083866009</c:v>
                </c:pt>
                <c:pt idx="1649">
                  <c:v>9339.6678083866009</c:v>
                </c:pt>
                <c:pt idx="1650">
                  <c:v>9339.6678083866009</c:v>
                </c:pt>
                <c:pt idx="1651">
                  <c:v>9339.6678083866009</c:v>
                </c:pt>
                <c:pt idx="1652">
                  <c:v>9339.6678083866009</c:v>
                </c:pt>
                <c:pt idx="1653">
                  <c:v>9339.6678083866009</c:v>
                </c:pt>
                <c:pt idx="1654">
                  <c:v>9339.6678083866009</c:v>
                </c:pt>
                <c:pt idx="1655">
                  <c:v>9339.6678083866009</c:v>
                </c:pt>
                <c:pt idx="1656">
                  <c:v>9339.6678083866009</c:v>
                </c:pt>
                <c:pt idx="1657">
                  <c:v>9339.6678083866009</c:v>
                </c:pt>
                <c:pt idx="1658">
                  <c:v>9339.6678083866009</c:v>
                </c:pt>
                <c:pt idx="1659">
                  <c:v>9339.6678083866009</c:v>
                </c:pt>
                <c:pt idx="1660">
                  <c:v>9339.6678083866009</c:v>
                </c:pt>
                <c:pt idx="1661">
                  <c:v>9339.6678083866009</c:v>
                </c:pt>
                <c:pt idx="1662">
                  <c:v>9339.6678083866009</c:v>
                </c:pt>
                <c:pt idx="1663">
                  <c:v>9339.6678083866009</c:v>
                </c:pt>
                <c:pt idx="1664">
                  <c:v>9339.6678083866009</c:v>
                </c:pt>
                <c:pt idx="1665">
                  <c:v>9339.6678083866009</c:v>
                </c:pt>
                <c:pt idx="1666">
                  <c:v>9339.6678083866009</c:v>
                </c:pt>
                <c:pt idx="1667">
                  <c:v>9339.6678083866009</c:v>
                </c:pt>
                <c:pt idx="1668">
                  <c:v>9339.6678083866009</c:v>
                </c:pt>
                <c:pt idx="1669">
                  <c:v>9339.6678083866009</c:v>
                </c:pt>
                <c:pt idx="1670">
                  <c:v>9339.6678083866009</c:v>
                </c:pt>
                <c:pt idx="1671">
                  <c:v>9339.6678083866009</c:v>
                </c:pt>
                <c:pt idx="1672">
                  <c:v>9339.6678083866009</c:v>
                </c:pt>
                <c:pt idx="1673">
                  <c:v>9339.6678083866009</c:v>
                </c:pt>
                <c:pt idx="1674">
                  <c:v>9339.6678083866009</c:v>
                </c:pt>
                <c:pt idx="1675">
                  <c:v>9339.6678083866009</c:v>
                </c:pt>
                <c:pt idx="1676">
                  <c:v>9339.6678083866009</c:v>
                </c:pt>
                <c:pt idx="1677">
                  <c:v>9339.6678083866009</c:v>
                </c:pt>
                <c:pt idx="1678">
                  <c:v>9339.6678083866009</c:v>
                </c:pt>
                <c:pt idx="1679">
                  <c:v>9339.6678083866009</c:v>
                </c:pt>
                <c:pt idx="1680">
                  <c:v>9339.6678083866009</c:v>
                </c:pt>
                <c:pt idx="1681">
                  <c:v>9339.6678083866009</c:v>
                </c:pt>
                <c:pt idx="1682">
                  <c:v>9339.6678083866009</c:v>
                </c:pt>
                <c:pt idx="1683">
                  <c:v>9339.6678083866009</c:v>
                </c:pt>
                <c:pt idx="1684">
                  <c:v>9339.6678083866009</c:v>
                </c:pt>
                <c:pt idx="1685">
                  <c:v>9339.6678083866009</c:v>
                </c:pt>
                <c:pt idx="1686">
                  <c:v>9339.6678083866009</c:v>
                </c:pt>
                <c:pt idx="1687">
                  <c:v>9339.6678083866009</c:v>
                </c:pt>
                <c:pt idx="1688">
                  <c:v>9339.6678083866009</c:v>
                </c:pt>
                <c:pt idx="1689">
                  <c:v>9339.6678083866009</c:v>
                </c:pt>
                <c:pt idx="1690">
                  <c:v>9339.6678083866009</c:v>
                </c:pt>
                <c:pt idx="1691">
                  <c:v>9339.6678083866009</c:v>
                </c:pt>
                <c:pt idx="1692">
                  <c:v>9339.6678083866009</c:v>
                </c:pt>
                <c:pt idx="1693">
                  <c:v>9339.6678083866009</c:v>
                </c:pt>
                <c:pt idx="1694">
                  <c:v>9339.6678083866009</c:v>
                </c:pt>
                <c:pt idx="1695">
                  <c:v>9339.6678083866009</c:v>
                </c:pt>
                <c:pt idx="1696">
                  <c:v>9339.6678083866009</c:v>
                </c:pt>
                <c:pt idx="1697">
                  <c:v>9339.6678083866009</c:v>
                </c:pt>
                <c:pt idx="1698">
                  <c:v>9339.6678083866009</c:v>
                </c:pt>
                <c:pt idx="1699">
                  <c:v>9339.6678083866009</c:v>
                </c:pt>
                <c:pt idx="1700">
                  <c:v>9339.6678083866009</c:v>
                </c:pt>
                <c:pt idx="1701">
                  <c:v>9339.6678083866009</c:v>
                </c:pt>
                <c:pt idx="1702">
                  <c:v>9339.6678083866009</c:v>
                </c:pt>
                <c:pt idx="1703">
                  <c:v>9339.6678083866009</c:v>
                </c:pt>
                <c:pt idx="1704">
                  <c:v>9339.6678083866009</c:v>
                </c:pt>
                <c:pt idx="1705">
                  <c:v>9339.6678083866009</c:v>
                </c:pt>
                <c:pt idx="1706">
                  <c:v>9339.6678083866009</c:v>
                </c:pt>
                <c:pt idx="1707">
                  <c:v>9339.6678083866009</c:v>
                </c:pt>
                <c:pt idx="1708">
                  <c:v>9339.6678083866009</c:v>
                </c:pt>
                <c:pt idx="1709">
                  <c:v>9339.6678083866009</c:v>
                </c:pt>
                <c:pt idx="1710">
                  <c:v>9339.6678083866009</c:v>
                </c:pt>
                <c:pt idx="1711">
                  <c:v>9339.6678083866009</c:v>
                </c:pt>
                <c:pt idx="1712">
                  <c:v>9339.6678083866009</c:v>
                </c:pt>
                <c:pt idx="1713">
                  <c:v>9339.6678083866009</c:v>
                </c:pt>
                <c:pt idx="1714">
                  <c:v>9339.6678083866009</c:v>
                </c:pt>
                <c:pt idx="1715">
                  <c:v>9339.6678083866009</c:v>
                </c:pt>
                <c:pt idx="1716">
                  <c:v>9339.6678083866009</c:v>
                </c:pt>
                <c:pt idx="1717">
                  <c:v>9339.6678083866009</c:v>
                </c:pt>
                <c:pt idx="1718">
                  <c:v>9339.6678083866009</c:v>
                </c:pt>
                <c:pt idx="1719">
                  <c:v>9339.6678083866009</c:v>
                </c:pt>
                <c:pt idx="1720">
                  <c:v>9339.6678083866009</c:v>
                </c:pt>
                <c:pt idx="1721">
                  <c:v>9339.6678083866009</c:v>
                </c:pt>
                <c:pt idx="1722">
                  <c:v>9339.6678083866009</c:v>
                </c:pt>
                <c:pt idx="1723">
                  <c:v>9339.6678083866009</c:v>
                </c:pt>
                <c:pt idx="1724">
                  <c:v>9339.6678083866009</c:v>
                </c:pt>
                <c:pt idx="1725">
                  <c:v>9339.6678083866009</c:v>
                </c:pt>
                <c:pt idx="1726">
                  <c:v>9339.6678083866009</c:v>
                </c:pt>
                <c:pt idx="1727">
                  <c:v>9339.6678083866009</c:v>
                </c:pt>
                <c:pt idx="1728">
                  <c:v>9339.6678083866009</c:v>
                </c:pt>
                <c:pt idx="1729">
                  <c:v>9339.6678083866009</c:v>
                </c:pt>
                <c:pt idx="1730">
                  <c:v>9339.6678083866009</c:v>
                </c:pt>
                <c:pt idx="1731">
                  <c:v>9339.6678083866009</c:v>
                </c:pt>
                <c:pt idx="1732">
                  <c:v>9339.6678083866009</c:v>
                </c:pt>
                <c:pt idx="1733">
                  <c:v>9339.6678083866009</c:v>
                </c:pt>
                <c:pt idx="1734">
                  <c:v>9339.6678083866009</c:v>
                </c:pt>
                <c:pt idx="1735">
                  <c:v>9339.6678083866009</c:v>
                </c:pt>
                <c:pt idx="1736">
                  <c:v>9339.6678083866009</c:v>
                </c:pt>
                <c:pt idx="1737">
                  <c:v>9339.6678083866009</c:v>
                </c:pt>
                <c:pt idx="1738">
                  <c:v>9339.6678083866009</c:v>
                </c:pt>
                <c:pt idx="1739">
                  <c:v>9339.6678083866009</c:v>
                </c:pt>
                <c:pt idx="1740">
                  <c:v>9339.6678083866009</c:v>
                </c:pt>
                <c:pt idx="1741">
                  <c:v>9339.6678083866009</c:v>
                </c:pt>
                <c:pt idx="1742">
                  <c:v>9339.6678083866009</c:v>
                </c:pt>
                <c:pt idx="1743">
                  <c:v>9339.6678083866009</c:v>
                </c:pt>
                <c:pt idx="1744">
                  <c:v>9339.6678083866009</c:v>
                </c:pt>
                <c:pt idx="1745">
                  <c:v>9339.6678083866009</c:v>
                </c:pt>
                <c:pt idx="1746">
                  <c:v>9339.6678083866009</c:v>
                </c:pt>
                <c:pt idx="1747">
                  <c:v>9339.6678083866009</c:v>
                </c:pt>
                <c:pt idx="1748">
                  <c:v>9339.6678083866009</c:v>
                </c:pt>
                <c:pt idx="1749">
                  <c:v>9339.6678083866009</c:v>
                </c:pt>
                <c:pt idx="1750">
                  <c:v>9339.6678083866009</c:v>
                </c:pt>
                <c:pt idx="1751">
                  <c:v>9339.6678083866009</c:v>
                </c:pt>
                <c:pt idx="1752">
                  <c:v>9339.6678083866009</c:v>
                </c:pt>
                <c:pt idx="1753">
                  <c:v>9339.6678083866009</c:v>
                </c:pt>
                <c:pt idx="1754">
                  <c:v>9339.6678083866009</c:v>
                </c:pt>
                <c:pt idx="1755">
                  <c:v>9339.6678083866009</c:v>
                </c:pt>
                <c:pt idx="1756">
                  <c:v>9339.6678083866009</c:v>
                </c:pt>
                <c:pt idx="1757">
                  <c:v>9339.6678083866009</c:v>
                </c:pt>
                <c:pt idx="1758">
                  <c:v>9339.6678083866009</c:v>
                </c:pt>
                <c:pt idx="1759">
                  <c:v>9339.6678083866009</c:v>
                </c:pt>
                <c:pt idx="1760">
                  <c:v>9339.6678083866009</c:v>
                </c:pt>
                <c:pt idx="1761">
                  <c:v>9339.6678083866009</c:v>
                </c:pt>
                <c:pt idx="1762">
                  <c:v>9339.6678083866009</c:v>
                </c:pt>
                <c:pt idx="1763">
                  <c:v>9339.6678083866009</c:v>
                </c:pt>
                <c:pt idx="1764">
                  <c:v>9339.6678083866009</c:v>
                </c:pt>
                <c:pt idx="1765">
                  <c:v>9339.6678083866009</c:v>
                </c:pt>
                <c:pt idx="1766">
                  <c:v>9339.6678083866009</c:v>
                </c:pt>
                <c:pt idx="1767">
                  <c:v>9339.6678083866009</c:v>
                </c:pt>
                <c:pt idx="1768">
                  <c:v>9339.6678083866009</c:v>
                </c:pt>
                <c:pt idx="1769">
                  <c:v>9339.6678083866009</c:v>
                </c:pt>
                <c:pt idx="1770">
                  <c:v>9339.6678083866009</c:v>
                </c:pt>
                <c:pt idx="1771">
                  <c:v>9339.6678083866009</c:v>
                </c:pt>
                <c:pt idx="1772">
                  <c:v>9339.6678083866009</c:v>
                </c:pt>
                <c:pt idx="1773">
                  <c:v>9339.6678083866009</c:v>
                </c:pt>
                <c:pt idx="1774">
                  <c:v>9339.6678083866009</c:v>
                </c:pt>
                <c:pt idx="1775">
                  <c:v>9339.6678083866009</c:v>
                </c:pt>
                <c:pt idx="1776">
                  <c:v>9339.6678083866009</c:v>
                </c:pt>
                <c:pt idx="1777">
                  <c:v>9339.6678083866009</c:v>
                </c:pt>
                <c:pt idx="1778">
                  <c:v>9339.6678083866009</c:v>
                </c:pt>
                <c:pt idx="1779">
                  <c:v>9339.6678083866009</c:v>
                </c:pt>
                <c:pt idx="1780">
                  <c:v>9339.6678083866009</c:v>
                </c:pt>
                <c:pt idx="1781">
                  <c:v>9339.6678083866009</c:v>
                </c:pt>
                <c:pt idx="1782">
                  <c:v>9339.6678083866009</c:v>
                </c:pt>
                <c:pt idx="1783">
                  <c:v>9339.6678083866009</c:v>
                </c:pt>
                <c:pt idx="1784">
                  <c:v>9339.6678083866009</c:v>
                </c:pt>
                <c:pt idx="1785">
                  <c:v>9339.6678083866009</c:v>
                </c:pt>
                <c:pt idx="1786">
                  <c:v>9339.6678083866009</c:v>
                </c:pt>
                <c:pt idx="1787">
                  <c:v>9339.6678083866009</c:v>
                </c:pt>
                <c:pt idx="1788">
                  <c:v>9339.6678083866009</c:v>
                </c:pt>
                <c:pt idx="1789">
                  <c:v>9339.6678083866009</c:v>
                </c:pt>
                <c:pt idx="1790">
                  <c:v>9339.6678083866009</c:v>
                </c:pt>
                <c:pt idx="1791">
                  <c:v>9339.6678083866009</c:v>
                </c:pt>
                <c:pt idx="1792">
                  <c:v>9339.6678083866009</c:v>
                </c:pt>
                <c:pt idx="1793">
                  <c:v>9339.6678083866009</c:v>
                </c:pt>
                <c:pt idx="1794">
                  <c:v>9339.6678083866009</c:v>
                </c:pt>
                <c:pt idx="1795">
                  <c:v>9339.6678083866009</c:v>
                </c:pt>
                <c:pt idx="1796">
                  <c:v>9339.6678083866009</c:v>
                </c:pt>
                <c:pt idx="1797">
                  <c:v>9339.6678083866009</c:v>
                </c:pt>
                <c:pt idx="1798">
                  <c:v>9339.6678083866009</c:v>
                </c:pt>
                <c:pt idx="1799">
                  <c:v>9339.6678083866009</c:v>
                </c:pt>
                <c:pt idx="1800">
                  <c:v>9339.6678083866009</c:v>
                </c:pt>
                <c:pt idx="1801">
                  <c:v>9339.6678083866009</c:v>
                </c:pt>
                <c:pt idx="1802">
                  <c:v>9339.6678083866009</c:v>
                </c:pt>
                <c:pt idx="1803">
                  <c:v>9339.6678083866009</c:v>
                </c:pt>
                <c:pt idx="1804">
                  <c:v>9339.6678083866009</c:v>
                </c:pt>
                <c:pt idx="1805">
                  <c:v>9339.6678083866009</c:v>
                </c:pt>
                <c:pt idx="1806">
                  <c:v>9339.6678083866009</c:v>
                </c:pt>
                <c:pt idx="1807">
                  <c:v>9339.6678083866009</c:v>
                </c:pt>
                <c:pt idx="1808">
                  <c:v>9339.6678083866009</c:v>
                </c:pt>
                <c:pt idx="1809">
                  <c:v>9339.6678083866009</c:v>
                </c:pt>
                <c:pt idx="1810">
                  <c:v>9339.6678083866009</c:v>
                </c:pt>
                <c:pt idx="1811">
                  <c:v>9339.6678083866009</c:v>
                </c:pt>
                <c:pt idx="1812">
                  <c:v>9339.6678083866009</c:v>
                </c:pt>
                <c:pt idx="1813">
                  <c:v>9339.6678083866009</c:v>
                </c:pt>
                <c:pt idx="1814">
                  <c:v>9339.6678083866009</c:v>
                </c:pt>
                <c:pt idx="1815">
                  <c:v>9339.6678083866009</c:v>
                </c:pt>
                <c:pt idx="1816">
                  <c:v>9339.6678083866009</c:v>
                </c:pt>
                <c:pt idx="1817">
                  <c:v>9339.6678083866009</c:v>
                </c:pt>
                <c:pt idx="1818">
                  <c:v>9339.6678083866009</c:v>
                </c:pt>
                <c:pt idx="1819">
                  <c:v>9339.6678083866009</c:v>
                </c:pt>
                <c:pt idx="1820">
                  <c:v>9339.6678083866009</c:v>
                </c:pt>
                <c:pt idx="1821">
                  <c:v>9339.6678083866009</c:v>
                </c:pt>
                <c:pt idx="1822">
                  <c:v>9339.6678083866009</c:v>
                </c:pt>
                <c:pt idx="1823">
                  <c:v>9339.6678083866009</c:v>
                </c:pt>
                <c:pt idx="1824">
                  <c:v>9339.6678083866009</c:v>
                </c:pt>
                <c:pt idx="1825">
                  <c:v>9339.6678083866009</c:v>
                </c:pt>
                <c:pt idx="1826">
                  <c:v>7835.5244284961409</c:v>
                </c:pt>
                <c:pt idx="1827">
                  <c:v>7835.5244284961409</c:v>
                </c:pt>
                <c:pt idx="1828">
                  <c:v>7835.5244284961409</c:v>
                </c:pt>
                <c:pt idx="1829">
                  <c:v>7835.5244284961409</c:v>
                </c:pt>
                <c:pt idx="1830">
                  <c:v>7835.5244284961409</c:v>
                </c:pt>
                <c:pt idx="1831">
                  <c:v>7835.5244284961409</c:v>
                </c:pt>
                <c:pt idx="1832">
                  <c:v>7835.5244284961409</c:v>
                </c:pt>
                <c:pt idx="1833">
                  <c:v>7835.5244284961409</c:v>
                </c:pt>
                <c:pt idx="1834">
                  <c:v>7835.5244284961409</c:v>
                </c:pt>
                <c:pt idx="1835">
                  <c:v>7835.5244284961409</c:v>
                </c:pt>
                <c:pt idx="1836">
                  <c:v>7835.5244284961409</c:v>
                </c:pt>
                <c:pt idx="1837">
                  <c:v>7835.5244284961409</c:v>
                </c:pt>
                <c:pt idx="1838">
                  <c:v>7835.5244284961409</c:v>
                </c:pt>
                <c:pt idx="1839">
                  <c:v>7835.5244284961409</c:v>
                </c:pt>
                <c:pt idx="1840">
                  <c:v>7835.5244284961409</c:v>
                </c:pt>
                <c:pt idx="1841">
                  <c:v>7835.5244284961409</c:v>
                </c:pt>
                <c:pt idx="1842">
                  <c:v>7835.5244284961409</c:v>
                </c:pt>
                <c:pt idx="1843">
                  <c:v>7835.5244284961409</c:v>
                </c:pt>
                <c:pt idx="1844">
                  <c:v>7835.5244284961409</c:v>
                </c:pt>
                <c:pt idx="1845">
                  <c:v>7835.5244284961409</c:v>
                </c:pt>
                <c:pt idx="1846">
                  <c:v>7835.5244284961409</c:v>
                </c:pt>
                <c:pt idx="1847">
                  <c:v>7835.5244284961409</c:v>
                </c:pt>
                <c:pt idx="1848">
                  <c:v>7835.5244284961409</c:v>
                </c:pt>
                <c:pt idx="1849">
                  <c:v>7835.5244284961409</c:v>
                </c:pt>
                <c:pt idx="1850">
                  <c:v>7835.5244284961409</c:v>
                </c:pt>
                <c:pt idx="1851">
                  <c:v>7835.5244284961409</c:v>
                </c:pt>
                <c:pt idx="1852">
                  <c:v>7835.5244284961409</c:v>
                </c:pt>
                <c:pt idx="1853">
                  <c:v>7835.5244284961409</c:v>
                </c:pt>
                <c:pt idx="1854">
                  <c:v>7835.5244284961409</c:v>
                </c:pt>
                <c:pt idx="1855">
                  <c:v>7835.5244284961409</c:v>
                </c:pt>
                <c:pt idx="1856">
                  <c:v>7835.5244284961409</c:v>
                </c:pt>
                <c:pt idx="1857">
                  <c:v>7835.5244284961409</c:v>
                </c:pt>
                <c:pt idx="1858">
                  <c:v>7835.5244284961409</c:v>
                </c:pt>
                <c:pt idx="1859">
                  <c:v>7835.5244284961409</c:v>
                </c:pt>
                <c:pt idx="1860">
                  <c:v>7835.5244284961409</c:v>
                </c:pt>
                <c:pt idx="1861">
                  <c:v>7835.5244284961409</c:v>
                </c:pt>
                <c:pt idx="1862">
                  <c:v>7835.5244284961409</c:v>
                </c:pt>
                <c:pt idx="1863">
                  <c:v>7835.5244284961409</c:v>
                </c:pt>
                <c:pt idx="1864">
                  <c:v>7835.5244284961409</c:v>
                </c:pt>
                <c:pt idx="1865">
                  <c:v>7835.5244284961409</c:v>
                </c:pt>
                <c:pt idx="1866">
                  <c:v>7835.5244284961409</c:v>
                </c:pt>
                <c:pt idx="1867">
                  <c:v>7835.5244284961409</c:v>
                </c:pt>
                <c:pt idx="1868">
                  <c:v>7835.5244284961409</c:v>
                </c:pt>
                <c:pt idx="1869">
                  <c:v>7835.5244284961409</c:v>
                </c:pt>
                <c:pt idx="1870">
                  <c:v>7835.5244284961409</c:v>
                </c:pt>
                <c:pt idx="1871">
                  <c:v>7835.5244284961409</c:v>
                </c:pt>
                <c:pt idx="1872">
                  <c:v>7835.5244284961409</c:v>
                </c:pt>
                <c:pt idx="1873">
                  <c:v>7835.5244284961409</c:v>
                </c:pt>
                <c:pt idx="1874">
                  <c:v>7835.5244284961409</c:v>
                </c:pt>
                <c:pt idx="1875">
                  <c:v>7835.5244284961409</c:v>
                </c:pt>
                <c:pt idx="1876">
                  <c:v>7835.5244284961409</c:v>
                </c:pt>
                <c:pt idx="1877">
                  <c:v>7835.5244284961409</c:v>
                </c:pt>
                <c:pt idx="1878">
                  <c:v>7835.5244284961409</c:v>
                </c:pt>
                <c:pt idx="1879">
                  <c:v>7835.5244284961409</c:v>
                </c:pt>
                <c:pt idx="1880">
                  <c:v>7835.5244284961409</c:v>
                </c:pt>
                <c:pt idx="1881">
                  <c:v>7835.5244284961409</c:v>
                </c:pt>
                <c:pt idx="1882">
                  <c:v>7835.5244284961409</c:v>
                </c:pt>
                <c:pt idx="1883">
                  <c:v>7835.5244284961409</c:v>
                </c:pt>
                <c:pt idx="1884">
                  <c:v>7835.5244284961409</c:v>
                </c:pt>
                <c:pt idx="1885">
                  <c:v>7835.5244284961409</c:v>
                </c:pt>
                <c:pt idx="1886">
                  <c:v>7835.5244284961409</c:v>
                </c:pt>
                <c:pt idx="1887">
                  <c:v>7835.5244284961409</c:v>
                </c:pt>
                <c:pt idx="1888">
                  <c:v>7835.5244284961409</c:v>
                </c:pt>
                <c:pt idx="1889">
                  <c:v>7835.5244284961409</c:v>
                </c:pt>
                <c:pt idx="1890">
                  <c:v>7835.5244284961409</c:v>
                </c:pt>
                <c:pt idx="1891">
                  <c:v>7835.5244284961409</c:v>
                </c:pt>
                <c:pt idx="1892">
                  <c:v>7835.5244284961409</c:v>
                </c:pt>
                <c:pt idx="1893">
                  <c:v>7835.5244284961409</c:v>
                </c:pt>
                <c:pt idx="1894">
                  <c:v>7835.5244284961409</c:v>
                </c:pt>
                <c:pt idx="1895">
                  <c:v>7835.5244284961409</c:v>
                </c:pt>
                <c:pt idx="1896">
                  <c:v>7835.5244284961409</c:v>
                </c:pt>
                <c:pt idx="1897">
                  <c:v>7835.5244284961409</c:v>
                </c:pt>
                <c:pt idx="1898">
                  <c:v>7835.5244284961409</c:v>
                </c:pt>
                <c:pt idx="1899">
                  <c:v>7835.5244284961409</c:v>
                </c:pt>
                <c:pt idx="1900">
                  <c:v>7835.5244284961409</c:v>
                </c:pt>
                <c:pt idx="1901">
                  <c:v>7835.5244284961409</c:v>
                </c:pt>
                <c:pt idx="1902">
                  <c:v>7835.5244284961409</c:v>
                </c:pt>
                <c:pt idx="1903">
                  <c:v>7835.5244284961409</c:v>
                </c:pt>
                <c:pt idx="1904">
                  <c:v>7835.5244284961409</c:v>
                </c:pt>
                <c:pt idx="1905">
                  <c:v>7835.5244284961409</c:v>
                </c:pt>
                <c:pt idx="1906">
                  <c:v>7835.5244284961409</c:v>
                </c:pt>
                <c:pt idx="1907">
                  <c:v>7835.5244284961409</c:v>
                </c:pt>
                <c:pt idx="1908">
                  <c:v>7835.5244284961409</c:v>
                </c:pt>
                <c:pt idx="1909">
                  <c:v>7835.5244284961409</c:v>
                </c:pt>
                <c:pt idx="1910">
                  <c:v>7835.5244284961409</c:v>
                </c:pt>
                <c:pt idx="1911">
                  <c:v>7835.5244284961409</c:v>
                </c:pt>
                <c:pt idx="1912">
                  <c:v>7835.5244284961409</c:v>
                </c:pt>
                <c:pt idx="1913">
                  <c:v>7835.5244284961409</c:v>
                </c:pt>
                <c:pt idx="1914">
                  <c:v>7835.5244284961409</c:v>
                </c:pt>
                <c:pt idx="1915">
                  <c:v>7835.5244284961409</c:v>
                </c:pt>
                <c:pt idx="1916">
                  <c:v>7835.5244284961409</c:v>
                </c:pt>
                <c:pt idx="1917">
                  <c:v>7835.5244284961409</c:v>
                </c:pt>
                <c:pt idx="1918">
                  <c:v>7835.5244284961409</c:v>
                </c:pt>
                <c:pt idx="1919">
                  <c:v>7835.5244284961409</c:v>
                </c:pt>
                <c:pt idx="1920">
                  <c:v>7835.5244284961409</c:v>
                </c:pt>
                <c:pt idx="1921">
                  <c:v>7835.5244284961409</c:v>
                </c:pt>
                <c:pt idx="1922">
                  <c:v>7835.5244284961409</c:v>
                </c:pt>
                <c:pt idx="1923">
                  <c:v>7835.5244284961409</c:v>
                </c:pt>
                <c:pt idx="1924">
                  <c:v>7835.5244284961409</c:v>
                </c:pt>
                <c:pt idx="1925">
                  <c:v>7835.5244284961409</c:v>
                </c:pt>
                <c:pt idx="1926">
                  <c:v>7835.5244284961409</c:v>
                </c:pt>
                <c:pt idx="1927">
                  <c:v>7835.5244284961409</c:v>
                </c:pt>
                <c:pt idx="1928">
                  <c:v>7835.5244284961409</c:v>
                </c:pt>
                <c:pt idx="1929">
                  <c:v>7835.5244284961409</c:v>
                </c:pt>
                <c:pt idx="1930">
                  <c:v>7835.5244284961409</c:v>
                </c:pt>
                <c:pt idx="1931">
                  <c:v>7835.5244284961409</c:v>
                </c:pt>
                <c:pt idx="1932">
                  <c:v>7835.5244284961409</c:v>
                </c:pt>
                <c:pt idx="1933">
                  <c:v>7835.5244284961409</c:v>
                </c:pt>
                <c:pt idx="1934">
                  <c:v>7835.5244284961409</c:v>
                </c:pt>
                <c:pt idx="1935">
                  <c:v>7835.5244284961409</c:v>
                </c:pt>
                <c:pt idx="1936">
                  <c:v>7835.5244284961409</c:v>
                </c:pt>
                <c:pt idx="1937">
                  <c:v>7835.5244284961409</c:v>
                </c:pt>
                <c:pt idx="1938">
                  <c:v>7835.5244284961409</c:v>
                </c:pt>
                <c:pt idx="1939">
                  <c:v>7835.5244284961409</c:v>
                </c:pt>
                <c:pt idx="1940">
                  <c:v>7835.5244284961409</c:v>
                </c:pt>
                <c:pt idx="1941">
                  <c:v>7835.5244284961409</c:v>
                </c:pt>
                <c:pt idx="1942">
                  <c:v>7835.5244284961409</c:v>
                </c:pt>
                <c:pt idx="1943">
                  <c:v>7835.5244284961409</c:v>
                </c:pt>
                <c:pt idx="1944">
                  <c:v>7835.5244284961409</c:v>
                </c:pt>
                <c:pt idx="1945">
                  <c:v>7835.5244284961409</c:v>
                </c:pt>
                <c:pt idx="1946">
                  <c:v>7835.5244284961409</c:v>
                </c:pt>
                <c:pt idx="1947">
                  <c:v>7835.5244284961409</c:v>
                </c:pt>
                <c:pt idx="1948">
                  <c:v>7835.5244284961409</c:v>
                </c:pt>
                <c:pt idx="1949">
                  <c:v>7835.5244284961409</c:v>
                </c:pt>
                <c:pt idx="1950">
                  <c:v>7835.5244284961409</c:v>
                </c:pt>
                <c:pt idx="1951">
                  <c:v>7835.5244284961409</c:v>
                </c:pt>
                <c:pt idx="1952">
                  <c:v>7835.5244284961409</c:v>
                </c:pt>
                <c:pt idx="1953">
                  <c:v>7835.5244284961409</c:v>
                </c:pt>
                <c:pt idx="1954">
                  <c:v>7835.5244284961409</c:v>
                </c:pt>
                <c:pt idx="1955">
                  <c:v>7835.5244284961409</c:v>
                </c:pt>
                <c:pt idx="1956">
                  <c:v>7835.5244284961409</c:v>
                </c:pt>
                <c:pt idx="1957">
                  <c:v>7835.5244284961409</c:v>
                </c:pt>
                <c:pt idx="1958">
                  <c:v>7835.5244284961409</c:v>
                </c:pt>
                <c:pt idx="1959">
                  <c:v>7835.5244284961409</c:v>
                </c:pt>
                <c:pt idx="1960">
                  <c:v>7835.5244284961409</c:v>
                </c:pt>
                <c:pt idx="1961">
                  <c:v>7835.5244284961409</c:v>
                </c:pt>
                <c:pt idx="1962">
                  <c:v>7835.5244284961409</c:v>
                </c:pt>
                <c:pt idx="1963">
                  <c:v>7835.5244284961409</c:v>
                </c:pt>
                <c:pt idx="1964">
                  <c:v>7835.5244284961409</c:v>
                </c:pt>
                <c:pt idx="1965">
                  <c:v>7835.5244284961409</c:v>
                </c:pt>
                <c:pt idx="1966">
                  <c:v>7835.5244284961409</c:v>
                </c:pt>
                <c:pt idx="1967">
                  <c:v>7835.5244284961409</c:v>
                </c:pt>
                <c:pt idx="1968">
                  <c:v>7835.5244284961409</c:v>
                </c:pt>
                <c:pt idx="1969">
                  <c:v>7835.5244284961409</c:v>
                </c:pt>
                <c:pt idx="1970">
                  <c:v>7835.5244284961409</c:v>
                </c:pt>
                <c:pt idx="1971">
                  <c:v>7835.5244284961409</c:v>
                </c:pt>
                <c:pt idx="1972">
                  <c:v>7835.5244284961409</c:v>
                </c:pt>
                <c:pt idx="1973">
                  <c:v>7835.5244284961409</c:v>
                </c:pt>
                <c:pt idx="1974">
                  <c:v>7835.5244284961409</c:v>
                </c:pt>
                <c:pt idx="1975">
                  <c:v>7835.5244284961409</c:v>
                </c:pt>
                <c:pt idx="1976">
                  <c:v>7835.5244284961409</c:v>
                </c:pt>
                <c:pt idx="1977">
                  <c:v>7835.5244284961409</c:v>
                </c:pt>
                <c:pt idx="1978">
                  <c:v>7835.5244284961409</c:v>
                </c:pt>
                <c:pt idx="1979">
                  <c:v>7835.5244284961409</c:v>
                </c:pt>
                <c:pt idx="1980">
                  <c:v>7835.5244284961409</c:v>
                </c:pt>
                <c:pt idx="1981">
                  <c:v>7835.5244284961409</c:v>
                </c:pt>
                <c:pt idx="1982">
                  <c:v>7835.5244284961409</c:v>
                </c:pt>
                <c:pt idx="1983">
                  <c:v>7835.5244284961409</c:v>
                </c:pt>
                <c:pt idx="1984">
                  <c:v>7835.5244284961409</c:v>
                </c:pt>
                <c:pt idx="1985">
                  <c:v>7835.5244284961409</c:v>
                </c:pt>
                <c:pt idx="1986">
                  <c:v>7835.5244284961409</c:v>
                </c:pt>
                <c:pt idx="1987">
                  <c:v>7835.5244284961409</c:v>
                </c:pt>
                <c:pt idx="1988">
                  <c:v>7835.5244284961409</c:v>
                </c:pt>
                <c:pt idx="1989">
                  <c:v>7835.5244284961409</c:v>
                </c:pt>
                <c:pt idx="1990">
                  <c:v>7835.5244284961409</c:v>
                </c:pt>
                <c:pt idx="1991">
                  <c:v>7835.5244284961409</c:v>
                </c:pt>
                <c:pt idx="1992">
                  <c:v>7835.5244284961409</c:v>
                </c:pt>
                <c:pt idx="1993">
                  <c:v>7835.5244284961409</c:v>
                </c:pt>
                <c:pt idx="1994">
                  <c:v>7835.5244284961409</c:v>
                </c:pt>
                <c:pt idx="1995">
                  <c:v>7835.5244284961409</c:v>
                </c:pt>
                <c:pt idx="1996">
                  <c:v>7835.5244284961409</c:v>
                </c:pt>
                <c:pt idx="1997">
                  <c:v>7835.5244284961409</c:v>
                </c:pt>
                <c:pt idx="1998">
                  <c:v>7835.5244284961409</c:v>
                </c:pt>
                <c:pt idx="1999">
                  <c:v>7835.5244284961409</c:v>
                </c:pt>
                <c:pt idx="2000">
                  <c:v>7835.5244284961409</c:v>
                </c:pt>
                <c:pt idx="2001">
                  <c:v>7835.5244284961409</c:v>
                </c:pt>
                <c:pt idx="2002">
                  <c:v>7835.5244284961409</c:v>
                </c:pt>
                <c:pt idx="2003">
                  <c:v>7835.5244284961409</c:v>
                </c:pt>
                <c:pt idx="2004">
                  <c:v>7835.5244284961409</c:v>
                </c:pt>
                <c:pt idx="2005">
                  <c:v>7835.5244284961409</c:v>
                </c:pt>
                <c:pt idx="2006">
                  <c:v>7835.5244284961409</c:v>
                </c:pt>
                <c:pt idx="2007">
                  <c:v>7835.5244284961409</c:v>
                </c:pt>
                <c:pt idx="2008">
                  <c:v>7835.5244284961409</c:v>
                </c:pt>
                <c:pt idx="2009">
                  <c:v>7835.5244284961409</c:v>
                </c:pt>
                <c:pt idx="2010">
                  <c:v>7835.5244284961409</c:v>
                </c:pt>
                <c:pt idx="2011">
                  <c:v>7835.5244284961409</c:v>
                </c:pt>
                <c:pt idx="2012">
                  <c:v>7835.5244284961409</c:v>
                </c:pt>
                <c:pt idx="2013">
                  <c:v>7835.5244284961409</c:v>
                </c:pt>
                <c:pt idx="2014">
                  <c:v>7835.5244284961409</c:v>
                </c:pt>
                <c:pt idx="2015">
                  <c:v>7835.5244284961409</c:v>
                </c:pt>
                <c:pt idx="2016">
                  <c:v>7835.5244284961409</c:v>
                </c:pt>
                <c:pt idx="2017">
                  <c:v>7835.5244284961409</c:v>
                </c:pt>
                <c:pt idx="2018">
                  <c:v>7835.5244284961409</c:v>
                </c:pt>
                <c:pt idx="2019">
                  <c:v>7835.5244284961409</c:v>
                </c:pt>
                <c:pt idx="2020">
                  <c:v>7835.5244284961409</c:v>
                </c:pt>
                <c:pt idx="2021">
                  <c:v>7835.5244284961409</c:v>
                </c:pt>
                <c:pt idx="2022">
                  <c:v>7835.5244284961409</c:v>
                </c:pt>
                <c:pt idx="2023">
                  <c:v>7835.5244284961409</c:v>
                </c:pt>
                <c:pt idx="2024">
                  <c:v>7835.5244284961409</c:v>
                </c:pt>
                <c:pt idx="2025">
                  <c:v>7835.5244284961409</c:v>
                </c:pt>
                <c:pt idx="2026">
                  <c:v>7835.5244284961409</c:v>
                </c:pt>
                <c:pt idx="2027">
                  <c:v>7835.5244284961409</c:v>
                </c:pt>
                <c:pt idx="2028">
                  <c:v>7835.5244284961409</c:v>
                </c:pt>
                <c:pt idx="2029">
                  <c:v>7835.5244284961409</c:v>
                </c:pt>
                <c:pt idx="2030">
                  <c:v>7835.5244284961409</c:v>
                </c:pt>
                <c:pt idx="2031">
                  <c:v>7835.5244284961409</c:v>
                </c:pt>
                <c:pt idx="2032">
                  <c:v>7835.5244284961409</c:v>
                </c:pt>
                <c:pt idx="2033">
                  <c:v>7835.5244284961409</c:v>
                </c:pt>
                <c:pt idx="2034">
                  <c:v>7835.5244284961409</c:v>
                </c:pt>
                <c:pt idx="2035">
                  <c:v>7835.5244284961409</c:v>
                </c:pt>
                <c:pt idx="2036">
                  <c:v>7835.5244284961409</c:v>
                </c:pt>
                <c:pt idx="2037">
                  <c:v>7835.5244284961409</c:v>
                </c:pt>
                <c:pt idx="2038">
                  <c:v>7835.5244284961409</c:v>
                </c:pt>
                <c:pt idx="2039">
                  <c:v>7835.5244284961409</c:v>
                </c:pt>
                <c:pt idx="2040">
                  <c:v>7835.5244284961409</c:v>
                </c:pt>
                <c:pt idx="2041">
                  <c:v>7835.5244284961409</c:v>
                </c:pt>
                <c:pt idx="2042">
                  <c:v>7835.5244284961409</c:v>
                </c:pt>
                <c:pt idx="2043">
                  <c:v>7835.5244284961409</c:v>
                </c:pt>
                <c:pt idx="2044">
                  <c:v>7835.5244284961409</c:v>
                </c:pt>
                <c:pt idx="2045">
                  <c:v>7835.5244284961409</c:v>
                </c:pt>
                <c:pt idx="2046">
                  <c:v>7835.5244284961409</c:v>
                </c:pt>
                <c:pt idx="2047">
                  <c:v>7835.5244284961409</c:v>
                </c:pt>
                <c:pt idx="2048">
                  <c:v>7835.5244284961409</c:v>
                </c:pt>
                <c:pt idx="2049">
                  <c:v>7835.5244284961409</c:v>
                </c:pt>
                <c:pt idx="2050">
                  <c:v>7835.5244284961409</c:v>
                </c:pt>
                <c:pt idx="2051">
                  <c:v>7835.5244284961409</c:v>
                </c:pt>
                <c:pt idx="2052">
                  <c:v>7835.5244284961409</c:v>
                </c:pt>
                <c:pt idx="2053">
                  <c:v>7835.5244284961409</c:v>
                </c:pt>
                <c:pt idx="2054">
                  <c:v>7835.5244284961409</c:v>
                </c:pt>
                <c:pt idx="2055">
                  <c:v>7835.5244284961409</c:v>
                </c:pt>
                <c:pt idx="2056">
                  <c:v>7835.5244284961409</c:v>
                </c:pt>
                <c:pt idx="2057">
                  <c:v>7835.5244284961409</c:v>
                </c:pt>
                <c:pt idx="2058">
                  <c:v>7835.5244284961409</c:v>
                </c:pt>
                <c:pt idx="2059">
                  <c:v>7835.5244284961409</c:v>
                </c:pt>
                <c:pt idx="2060">
                  <c:v>7835.5244284961409</c:v>
                </c:pt>
                <c:pt idx="2061">
                  <c:v>7835.5244284961409</c:v>
                </c:pt>
                <c:pt idx="2062">
                  <c:v>7835.5244284961409</c:v>
                </c:pt>
                <c:pt idx="2063">
                  <c:v>7835.5244284961409</c:v>
                </c:pt>
                <c:pt idx="2064">
                  <c:v>7835.5244284961409</c:v>
                </c:pt>
                <c:pt idx="2065">
                  <c:v>7835.5244284961409</c:v>
                </c:pt>
                <c:pt idx="2066">
                  <c:v>7835.5244284961409</c:v>
                </c:pt>
                <c:pt idx="2067">
                  <c:v>7835.5244284961409</c:v>
                </c:pt>
                <c:pt idx="2068">
                  <c:v>7835.5244284961409</c:v>
                </c:pt>
                <c:pt idx="2069">
                  <c:v>7835.5244284961409</c:v>
                </c:pt>
                <c:pt idx="2070">
                  <c:v>7835.5244284961409</c:v>
                </c:pt>
                <c:pt idx="2071">
                  <c:v>7835.5244284961409</c:v>
                </c:pt>
                <c:pt idx="2072">
                  <c:v>7835.5244284961409</c:v>
                </c:pt>
                <c:pt idx="2073">
                  <c:v>7835.5244284961409</c:v>
                </c:pt>
                <c:pt idx="2074">
                  <c:v>7835.5244284961409</c:v>
                </c:pt>
                <c:pt idx="2075">
                  <c:v>7835.5244284961409</c:v>
                </c:pt>
                <c:pt idx="2076">
                  <c:v>7835.5244284961409</c:v>
                </c:pt>
                <c:pt idx="2077">
                  <c:v>7835.5244284961409</c:v>
                </c:pt>
                <c:pt idx="2078">
                  <c:v>7835.5244284961409</c:v>
                </c:pt>
                <c:pt idx="2079">
                  <c:v>7835.5244284961409</c:v>
                </c:pt>
                <c:pt idx="2080">
                  <c:v>7835.5244284961409</c:v>
                </c:pt>
                <c:pt idx="2081">
                  <c:v>7835.5244284961409</c:v>
                </c:pt>
                <c:pt idx="2082">
                  <c:v>7835.5244284961409</c:v>
                </c:pt>
                <c:pt idx="2083">
                  <c:v>7835.5244284961409</c:v>
                </c:pt>
                <c:pt idx="2084">
                  <c:v>7835.5244284961409</c:v>
                </c:pt>
                <c:pt idx="2085">
                  <c:v>7835.5244284961409</c:v>
                </c:pt>
                <c:pt idx="2086">
                  <c:v>7835.5244284961409</c:v>
                </c:pt>
                <c:pt idx="2087">
                  <c:v>7835.5244284961409</c:v>
                </c:pt>
                <c:pt idx="2088">
                  <c:v>7835.5244284961409</c:v>
                </c:pt>
                <c:pt idx="2089">
                  <c:v>7835.5244284961409</c:v>
                </c:pt>
                <c:pt idx="2090">
                  <c:v>7835.5244284961409</c:v>
                </c:pt>
                <c:pt idx="2091">
                  <c:v>7835.5244284961409</c:v>
                </c:pt>
                <c:pt idx="2092">
                  <c:v>7835.5244284961409</c:v>
                </c:pt>
                <c:pt idx="2093">
                  <c:v>7835.5244284961409</c:v>
                </c:pt>
                <c:pt idx="2094">
                  <c:v>7835.5244284961409</c:v>
                </c:pt>
                <c:pt idx="2095">
                  <c:v>7835.5244284961409</c:v>
                </c:pt>
                <c:pt idx="2096">
                  <c:v>7835.5244284961409</c:v>
                </c:pt>
                <c:pt idx="2097">
                  <c:v>7835.5244284961409</c:v>
                </c:pt>
                <c:pt idx="2098">
                  <c:v>7835.5244284961409</c:v>
                </c:pt>
                <c:pt idx="2099">
                  <c:v>7835.5244284961409</c:v>
                </c:pt>
                <c:pt idx="2100">
                  <c:v>7835.5244284961409</c:v>
                </c:pt>
                <c:pt idx="2101">
                  <c:v>7835.5244284961409</c:v>
                </c:pt>
                <c:pt idx="2102">
                  <c:v>7835.5244284961409</c:v>
                </c:pt>
                <c:pt idx="2103">
                  <c:v>7835.5244284961409</c:v>
                </c:pt>
                <c:pt idx="2104">
                  <c:v>7835.5244284961409</c:v>
                </c:pt>
                <c:pt idx="2105">
                  <c:v>7835.5244284961409</c:v>
                </c:pt>
                <c:pt idx="2106">
                  <c:v>7835.5244284961409</c:v>
                </c:pt>
                <c:pt idx="2107">
                  <c:v>7835.5244284961409</c:v>
                </c:pt>
                <c:pt idx="2108">
                  <c:v>7835.5244284961409</c:v>
                </c:pt>
                <c:pt idx="2109">
                  <c:v>7835.5244284961409</c:v>
                </c:pt>
                <c:pt idx="2110">
                  <c:v>7835.5244284961409</c:v>
                </c:pt>
                <c:pt idx="2111">
                  <c:v>7835.5244284961409</c:v>
                </c:pt>
                <c:pt idx="2112">
                  <c:v>7835.5244284961409</c:v>
                </c:pt>
                <c:pt idx="2113">
                  <c:v>7835.5244284961409</c:v>
                </c:pt>
                <c:pt idx="2114">
                  <c:v>7835.5244284961409</c:v>
                </c:pt>
                <c:pt idx="2115">
                  <c:v>7835.5244284961409</c:v>
                </c:pt>
                <c:pt idx="2116">
                  <c:v>7835.5244284961409</c:v>
                </c:pt>
                <c:pt idx="2117">
                  <c:v>7835.5244284961409</c:v>
                </c:pt>
                <c:pt idx="2118">
                  <c:v>7835.5244284961409</c:v>
                </c:pt>
                <c:pt idx="2119">
                  <c:v>7835.5244284961409</c:v>
                </c:pt>
                <c:pt idx="2120">
                  <c:v>7835.5244284961409</c:v>
                </c:pt>
                <c:pt idx="2121">
                  <c:v>7835.5244284961409</c:v>
                </c:pt>
                <c:pt idx="2122">
                  <c:v>7835.5244284961409</c:v>
                </c:pt>
                <c:pt idx="2123">
                  <c:v>7835.5244284961409</c:v>
                </c:pt>
                <c:pt idx="2124">
                  <c:v>7835.5244284961409</c:v>
                </c:pt>
                <c:pt idx="2125">
                  <c:v>7835.5244284961409</c:v>
                </c:pt>
                <c:pt idx="2126">
                  <c:v>7835.5244284961409</c:v>
                </c:pt>
                <c:pt idx="2127">
                  <c:v>7835.5244284961409</c:v>
                </c:pt>
                <c:pt idx="2128">
                  <c:v>7835.5244284961409</c:v>
                </c:pt>
                <c:pt idx="2129">
                  <c:v>7835.5244284961409</c:v>
                </c:pt>
                <c:pt idx="2130">
                  <c:v>7835.5244284961409</c:v>
                </c:pt>
                <c:pt idx="2131">
                  <c:v>7835.5244284961409</c:v>
                </c:pt>
                <c:pt idx="2132">
                  <c:v>7835.5244284961409</c:v>
                </c:pt>
                <c:pt idx="2133">
                  <c:v>7835.5244284961409</c:v>
                </c:pt>
                <c:pt idx="2134">
                  <c:v>7835.5244284961409</c:v>
                </c:pt>
                <c:pt idx="2135">
                  <c:v>7835.5244284961409</c:v>
                </c:pt>
                <c:pt idx="2136">
                  <c:v>7835.5244284961409</c:v>
                </c:pt>
                <c:pt idx="2137">
                  <c:v>7835.5244284961409</c:v>
                </c:pt>
                <c:pt idx="2138">
                  <c:v>7835.5244284961409</c:v>
                </c:pt>
                <c:pt idx="2139">
                  <c:v>7835.5244284961409</c:v>
                </c:pt>
                <c:pt idx="2140">
                  <c:v>7835.5244284961409</c:v>
                </c:pt>
                <c:pt idx="2141">
                  <c:v>7835.5244284961409</c:v>
                </c:pt>
                <c:pt idx="2142">
                  <c:v>7835.5244284961409</c:v>
                </c:pt>
                <c:pt idx="2143">
                  <c:v>7835.5244284961409</c:v>
                </c:pt>
                <c:pt idx="2144">
                  <c:v>7835.5244284961409</c:v>
                </c:pt>
                <c:pt idx="2145">
                  <c:v>7835.5244284961409</c:v>
                </c:pt>
                <c:pt idx="2146">
                  <c:v>7835.5244284961409</c:v>
                </c:pt>
                <c:pt idx="2147">
                  <c:v>7835.5244284961409</c:v>
                </c:pt>
                <c:pt idx="2148">
                  <c:v>7835.5244284961409</c:v>
                </c:pt>
                <c:pt idx="2149">
                  <c:v>7835.5244284961409</c:v>
                </c:pt>
                <c:pt idx="2150">
                  <c:v>7835.5244284961409</c:v>
                </c:pt>
                <c:pt idx="2151">
                  <c:v>7835.5244284961409</c:v>
                </c:pt>
                <c:pt idx="2152">
                  <c:v>7835.5244284961409</c:v>
                </c:pt>
                <c:pt idx="2153">
                  <c:v>7835.5244284961409</c:v>
                </c:pt>
                <c:pt idx="2154">
                  <c:v>7835.5244284961409</c:v>
                </c:pt>
                <c:pt idx="2155">
                  <c:v>7835.5244284961409</c:v>
                </c:pt>
                <c:pt idx="2156">
                  <c:v>7835.5244284961409</c:v>
                </c:pt>
                <c:pt idx="2157">
                  <c:v>7835.5244284961409</c:v>
                </c:pt>
                <c:pt idx="2158">
                  <c:v>7835.5244284961409</c:v>
                </c:pt>
                <c:pt idx="2159">
                  <c:v>7835.5244284961409</c:v>
                </c:pt>
                <c:pt idx="2160">
                  <c:v>7835.5244284961409</c:v>
                </c:pt>
                <c:pt idx="2161">
                  <c:v>7835.5244284961409</c:v>
                </c:pt>
                <c:pt idx="2162">
                  <c:v>7835.5244284961409</c:v>
                </c:pt>
                <c:pt idx="2163">
                  <c:v>7835.5244284961409</c:v>
                </c:pt>
                <c:pt idx="2164">
                  <c:v>7835.5244284961409</c:v>
                </c:pt>
                <c:pt idx="2165">
                  <c:v>7835.5244284961409</c:v>
                </c:pt>
                <c:pt idx="2166">
                  <c:v>7835.5244284961409</c:v>
                </c:pt>
                <c:pt idx="2167">
                  <c:v>7835.5244284961409</c:v>
                </c:pt>
                <c:pt idx="2168">
                  <c:v>7835.5244284961409</c:v>
                </c:pt>
                <c:pt idx="2169">
                  <c:v>7835.5244284961409</c:v>
                </c:pt>
                <c:pt idx="2170">
                  <c:v>7835.5244284961409</c:v>
                </c:pt>
                <c:pt idx="2171">
                  <c:v>7835.5244284961409</c:v>
                </c:pt>
                <c:pt idx="2172">
                  <c:v>7835.5244284961409</c:v>
                </c:pt>
                <c:pt idx="2173">
                  <c:v>7835.5244284961409</c:v>
                </c:pt>
                <c:pt idx="2174">
                  <c:v>7835.5244284961409</c:v>
                </c:pt>
                <c:pt idx="2175">
                  <c:v>7835.5244284961409</c:v>
                </c:pt>
                <c:pt idx="2176">
                  <c:v>7835.5244284961409</c:v>
                </c:pt>
                <c:pt idx="2177">
                  <c:v>7835.5244284961409</c:v>
                </c:pt>
                <c:pt idx="2178">
                  <c:v>7835.5244284961409</c:v>
                </c:pt>
                <c:pt idx="2179">
                  <c:v>7835.5244284961409</c:v>
                </c:pt>
                <c:pt idx="2180">
                  <c:v>7835.5244284961409</c:v>
                </c:pt>
                <c:pt idx="2181">
                  <c:v>7835.5244284961409</c:v>
                </c:pt>
                <c:pt idx="2182">
                  <c:v>7835.5244284961409</c:v>
                </c:pt>
                <c:pt idx="2183">
                  <c:v>7835.5244284961409</c:v>
                </c:pt>
                <c:pt idx="2184">
                  <c:v>7835.5244284961409</c:v>
                </c:pt>
                <c:pt idx="2185">
                  <c:v>7835.5244284961409</c:v>
                </c:pt>
                <c:pt idx="2186">
                  <c:v>7835.5244284961409</c:v>
                </c:pt>
                <c:pt idx="2187">
                  <c:v>7835.5244284961409</c:v>
                </c:pt>
                <c:pt idx="2188">
                  <c:v>7835.5244284961409</c:v>
                </c:pt>
                <c:pt idx="2189">
                  <c:v>7835.5244284961409</c:v>
                </c:pt>
                <c:pt idx="2190">
                  <c:v>7835.5244284961409</c:v>
                </c:pt>
                <c:pt idx="2191">
                  <c:v>7973.637533977877</c:v>
                </c:pt>
                <c:pt idx="2192">
                  <c:v>7973.637533977877</c:v>
                </c:pt>
                <c:pt idx="2193">
                  <c:v>7973.637533977877</c:v>
                </c:pt>
                <c:pt idx="2194">
                  <c:v>7973.637533977877</c:v>
                </c:pt>
                <c:pt idx="2195">
                  <c:v>7973.637533977877</c:v>
                </c:pt>
                <c:pt idx="2196">
                  <c:v>7973.637533977877</c:v>
                </c:pt>
                <c:pt idx="2197">
                  <c:v>7973.637533977877</c:v>
                </c:pt>
                <c:pt idx="2198">
                  <c:v>7973.637533977877</c:v>
                </c:pt>
                <c:pt idx="2199">
                  <c:v>7973.637533977877</c:v>
                </c:pt>
                <c:pt idx="2200">
                  <c:v>7973.637533977877</c:v>
                </c:pt>
                <c:pt idx="2201">
                  <c:v>7973.637533977877</c:v>
                </c:pt>
                <c:pt idx="2202">
                  <c:v>7973.637533977877</c:v>
                </c:pt>
                <c:pt idx="2203">
                  <c:v>7973.637533977877</c:v>
                </c:pt>
                <c:pt idx="2204">
                  <c:v>7973.637533977877</c:v>
                </c:pt>
                <c:pt idx="2205">
                  <c:v>7973.637533977877</c:v>
                </c:pt>
                <c:pt idx="2206">
                  <c:v>7973.637533977877</c:v>
                </c:pt>
                <c:pt idx="2207">
                  <c:v>7973.637533977877</c:v>
                </c:pt>
                <c:pt idx="2208">
                  <c:v>7973.637533977877</c:v>
                </c:pt>
                <c:pt idx="2209">
                  <c:v>7973.637533977877</c:v>
                </c:pt>
                <c:pt idx="2210">
                  <c:v>7973.637533977877</c:v>
                </c:pt>
                <c:pt idx="2211">
                  <c:v>7973.637533977877</c:v>
                </c:pt>
                <c:pt idx="2212">
                  <c:v>7973.637533977877</c:v>
                </c:pt>
                <c:pt idx="2213">
                  <c:v>7973.637533977877</c:v>
                </c:pt>
                <c:pt idx="2214">
                  <c:v>7973.637533977877</c:v>
                </c:pt>
                <c:pt idx="2215">
                  <c:v>7973.637533977877</c:v>
                </c:pt>
                <c:pt idx="2216">
                  <c:v>7973.637533977877</c:v>
                </c:pt>
                <c:pt idx="2217">
                  <c:v>7973.637533977877</c:v>
                </c:pt>
                <c:pt idx="2218">
                  <c:v>7973.637533977877</c:v>
                </c:pt>
                <c:pt idx="2219">
                  <c:v>7973.637533977877</c:v>
                </c:pt>
                <c:pt idx="2220">
                  <c:v>7973.637533977877</c:v>
                </c:pt>
                <c:pt idx="2221">
                  <c:v>7973.637533977877</c:v>
                </c:pt>
                <c:pt idx="2222">
                  <c:v>7973.637533977877</c:v>
                </c:pt>
                <c:pt idx="2223">
                  <c:v>7973.637533977877</c:v>
                </c:pt>
                <c:pt idx="2224">
                  <c:v>7973.637533977877</c:v>
                </c:pt>
                <c:pt idx="2225">
                  <c:v>7973.637533977877</c:v>
                </c:pt>
                <c:pt idx="2226">
                  <c:v>7973.637533977877</c:v>
                </c:pt>
                <c:pt idx="2227">
                  <c:v>7973.637533977877</c:v>
                </c:pt>
                <c:pt idx="2228">
                  <c:v>7973.637533977877</c:v>
                </c:pt>
                <c:pt idx="2229">
                  <c:v>7973.637533977877</c:v>
                </c:pt>
                <c:pt idx="2230">
                  <c:v>7973.637533977877</c:v>
                </c:pt>
                <c:pt idx="2231">
                  <c:v>7973.637533977877</c:v>
                </c:pt>
                <c:pt idx="2232">
                  <c:v>7973.637533977877</c:v>
                </c:pt>
                <c:pt idx="2233">
                  <c:v>7973.637533977877</c:v>
                </c:pt>
                <c:pt idx="2234">
                  <c:v>7973.637533977877</c:v>
                </c:pt>
                <c:pt idx="2235">
                  <c:v>7973.637533977877</c:v>
                </c:pt>
                <c:pt idx="2236">
                  <c:v>7973.637533977877</c:v>
                </c:pt>
                <c:pt idx="2237">
                  <c:v>7973.637533977877</c:v>
                </c:pt>
                <c:pt idx="2238">
                  <c:v>7973.637533977877</c:v>
                </c:pt>
                <c:pt idx="2239">
                  <c:v>7973.637533977877</c:v>
                </c:pt>
                <c:pt idx="2240">
                  <c:v>7973.637533977877</c:v>
                </c:pt>
                <c:pt idx="2241">
                  <c:v>7973.637533977877</c:v>
                </c:pt>
                <c:pt idx="2242">
                  <c:v>7973.637533977877</c:v>
                </c:pt>
                <c:pt idx="2243">
                  <c:v>7973.637533977877</c:v>
                </c:pt>
                <c:pt idx="2244">
                  <c:v>7973.637533977877</c:v>
                </c:pt>
                <c:pt idx="2245">
                  <c:v>7973.637533977877</c:v>
                </c:pt>
                <c:pt idx="2246">
                  <c:v>7973.637533977877</c:v>
                </c:pt>
                <c:pt idx="2247">
                  <c:v>7973.637533977877</c:v>
                </c:pt>
                <c:pt idx="2248">
                  <c:v>7973.637533977877</c:v>
                </c:pt>
                <c:pt idx="2249">
                  <c:v>7973.637533977877</c:v>
                </c:pt>
                <c:pt idx="2250">
                  <c:v>7973.637533977877</c:v>
                </c:pt>
                <c:pt idx="2251">
                  <c:v>7973.637533977877</c:v>
                </c:pt>
                <c:pt idx="2252">
                  <c:v>7973.637533977877</c:v>
                </c:pt>
                <c:pt idx="2253">
                  <c:v>7973.637533977877</c:v>
                </c:pt>
                <c:pt idx="2254">
                  <c:v>7973.637533977877</c:v>
                </c:pt>
                <c:pt idx="2255">
                  <c:v>7973.637533977877</c:v>
                </c:pt>
                <c:pt idx="2256">
                  <c:v>7973.637533977877</c:v>
                </c:pt>
                <c:pt idx="2257">
                  <c:v>7973.637533977877</c:v>
                </c:pt>
                <c:pt idx="2258">
                  <c:v>7973.637533977877</c:v>
                </c:pt>
                <c:pt idx="2259">
                  <c:v>7973.637533977877</c:v>
                </c:pt>
                <c:pt idx="2260">
                  <c:v>7973.637533977877</c:v>
                </c:pt>
                <c:pt idx="2261">
                  <c:v>7973.637533977877</c:v>
                </c:pt>
                <c:pt idx="2262">
                  <c:v>7973.637533977877</c:v>
                </c:pt>
                <c:pt idx="2263">
                  <c:v>7973.637533977877</c:v>
                </c:pt>
                <c:pt idx="2264">
                  <c:v>7973.637533977877</c:v>
                </c:pt>
                <c:pt idx="2265">
                  <c:v>7973.637533977877</c:v>
                </c:pt>
                <c:pt idx="2266">
                  <c:v>7973.637533977877</c:v>
                </c:pt>
                <c:pt idx="2267">
                  <c:v>7973.637533977877</c:v>
                </c:pt>
                <c:pt idx="2268">
                  <c:v>7973.637533977877</c:v>
                </c:pt>
                <c:pt idx="2269">
                  <c:v>7973.637533977877</c:v>
                </c:pt>
                <c:pt idx="2270">
                  <c:v>7973.637533977877</c:v>
                </c:pt>
                <c:pt idx="2271">
                  <c:v>7973.637533977877</c:v>
                </c:pt>
                <c:pt idx="2272">
                  <c:v>7973.637533977877</c:v>
                </c:pt>
                <c:pt idx="2273">
                  <c:v>7973.637533977877</c:v>
                </c:pt>
                <c:pt idx="2274">
                  <c:v>7973.637533977877</c:v>
                </c:pt>
                <c:pt idx="2275">
                  <c:v>7973.637533977877</c:v>
                </c:pt>
                <c:pt idx="2276">
                  <c:v>7973.637533977877</c:v>
                </c:pt>
                <c:pt idx="2277">
                  <c:v>7973.637533977877</c:v>
                </c:pt>
                <c:pt idx="2278">
                  <c:v>7973.637533977877</c:v>
                </c:pt>
                <c:pt idx="2279">
                  <c:v>7973.637533977877</c:v>
                </c:pt>
                <c:pt idx="2280">
                  <c:v>7973.637533977877</c:v>
                </c:pt>
                <c:pt idx="2281">
                  <c:v>7973.637533977877</c:v>
                </c:pt>
                <c:pt idx="2282">
                  <c:v>7973.637533977877</c:v>
                </c:pt>
                <c:pt idx="2283">
                  <c:v>7973.637533977877</c:v>
                </c:pt>
                <c:pt idx="2284">
                  <c:v>7973.637533977877</c:v>
                </c:pt>
                <c:pt idx="2285">
                  <c:v>7973.637533977877</c:v>
                </c:pt>
                <c:pt idx="2286">
                  <c:v>7973.637533977877</c:v>
                </c:pt>
                <c:pt idx="2287">
                  <c:v>7973.637533977877</c:v>
                </c:pt>
                <c:pt idx="2288">
                  <c:v>7973.637533977877</c:v>
                </c:pt>
                <c:pt idx="2289">
                  <c:v>7973.637533977877</c:v>
                </c:pt>
                <c:pt idx="2290">
                  <c:v>7973.637533977877</c:v>
                </c:pt>
                <c:pt idx="2291">
                  <c:v>7973.637533977877</c:v>
                </c:pt>
                <c:pt idx="2292">
                  <c:v>7973.637533977877</c:v>
                </c:pt>
                <c:pt idx="2293">
                  <c:v>7973.637533977877</c:v>
                </c:pt>
                <c:pt idx="2294">
                  <c:v>7973.637533977877</c:v>
                </c:pt>
                <c:pt idx="2295">
                  <c:v>7973.637533977877</c:v>
                </c:pt>
                <c:pt idx="2296">
                  <c:v>7973.637533977877</c:v>
                </c:pt>
                <c:pt idx="2297">
                  <c:v>7973.637533977877</c:v>
                </c:pt>
                <c:pt idx="2298">
                  <c:v>7973.637533977877</c:v>
                </c:pt>
                <c:pt idx="2299">
                  <c:v>7973.637533977877</c:v>
                </c:pt>
                <c:pt idx="2300">
                  <c:v>7973.637533977877</c:v>
                </c:pt>
                <c:pt idx="2301">
                  <c:v>7973.637533977877</c:v>
                </c:pt>
                <c:pt idx="2302">
                  <c:v>7973.637533977877</c:v>
                </c:pt>
                <c:pt idx="2303">
                  <c:v>7973.637533977877</c:v>
                </c:pt>
                <c:pt idx="2304">
                  <c:v>7973.637533977877</c:v>
                </c:pt>
                <c:pt idx="2305">
                  <c:v>7973.637533977877</c:v>
                </c:pt>
                <c:pt idx="2306">
                  <c:v>7973.637533977877</c:v>
                </c:pt>
                <c:pt idx="2307">
                  <c:v>7973.637533977877</c:v>
                </c:pt>
                <c:pt idx="2308">
                  <c:v>7973.637533977877</c:v>
                </c:pt>
                <c:pt idx="2309">
                  <c:v>7973.637533977877</c:v>
                </c:pt>
                <c:pt idx="2310">
                  <c:v>7973.637533977877</c:v>
                </c:pt>
                <c:pt idx="2311">
                  <c:v>7973.637533977877</c:v>
                </c:pt>
                <c:pt idx="2312">
                  <c:v>7973.637533977877</c:v>
                </c:pt>
                <c:pt idx="2313">
                  <c:v>7973.637533977877</c:v>
                </c:pt>
                <c:pt idx="2314">
                  <c:v>7973.637533977877</c:v>
                </c:pt>
                <c:pt idx="2315">
                  <c:v>7973.637533977877</c:v>
                </c:pt>
                <c:pt idx="2316">
                  <c:v>7973.637533977877</c:v>
                </c:pt>
                <c:pt idx="2317">
                  <c:v>7973.637533977877</c:v>
                </c:pt>
                <c:pt idx="2318">
                  <c:v>7973.637533977877</c:v>
                </c:pt>
                <c:pt idx="2319">
                  <c:v>7973.637533977877</c:v>
                </c:pt>
                <c:pt idx="2320">
                  <c:v>7973.637533977877</c:v>
                </c:pt>
                <c:pt idx="2321">
                  <c:v>7973.637533977877</c:v>
                </c:pt>
                <c:pt idx="2322">
                  <c:v>7973.637533977877</c:v>
                </c:pt>
                <c:pt idx="2323">
                  <c:v>7973.637533977877</c:v>
                </c:pt>
                <c:pt idx="2324">
                  <c:v>7973.637533977877</c:v>
                </c:pt>
                <c:pt idx="2325">
                  <c:v>7973.637533977877</c:v>
                </c:pt>
                <c:pt idx="2326">
                  <c:v>7973.637533977877</c:v>
                </c:pt>
                <c:pt idx="2327">
                  <c:v>7973.637533977877</c:v>
                </c:pt>
                <c:pt idx="2328">
                  <c:v>7973.637533977877</c:v>
                </c:pt>
                <c:pt idx="2329">
                  <c:v>7973.637533977877</c:v>
                </c:pt>
                <c:pt idx="2330">
                  <c:v>7973.637533977877</c:v>
                </c:pt>
                <c:pt idx="2331">
                  <c:v>7973.637533977877</c:v>
                </c:pt>
                <c:pt idx="2332">
                  <c:v>7973.637533977877</c:v>
                </c:pt>
                <c:pt idx="2333">
                  <c:v>7973.637533977877</c:v>
                </c:pt>
                <c:pt idx="2334">
                  <c:v>7973.637533977877</c:v>
                </c:pt>
                <c:pt idx="2335">
                  <c:v>7973.637533977877</c:v>
                </c:pt>
                <c:pt idx="2336">
                  <c:v>7973.637533977877</c:v>
                </c:pt>
                <c:pt idx="2337">
                  <c:v>7973.637533977877</c:v>
                </c:pt>
                <c:pt idx="2338">
                  <c:v>7973.637533977877</c:v>
                </c:pt>
                <c:pt idx="2339">
                  <c:v>7973.637533977877</c:v>
                </c:pt>
                <c:pt idx="2340">
                  <c:v>7973.637533977877</c:v>
                </c:pt>
                <c:pt idx="2341">
                  <c:v>7973.637533977877</c:v>
                </c:pt>
                <c:pt idx="2342">
                  <c:v>7973.637533977877</c:v>
                </c:pt>
                <c:pt idx="2343">
                  <c:v>7973.637533977877</c:v>
                </c:pt>
                <c:pt idx="2344">
                  <c:v>7973.637533977877</c:v>
                </c:pt>
                <c:pt idx="2345">
                  <c:v>7973.637533977877</c:v>
                </c:pt>
                <c:pt idx="2346">
                  <c:v>7973.637533977877</c:v>
                </c:pt>
                <c:pt idx="2347">
                  <c:v>7973.637533977877</c:v>
                </c:pt>
                <c:pt idx="2348">
                  <c:v>7973.637533977877</c:v>
                </c:pt>
                <c:pt idx="2349">
                  <c:v>7973.637533977877</c:v>
                </c:pt>
                <c:pt idx="2350">
                  <c:v>7973.637533977877</c:v>
                </c:pt>
                <c:pt idx="2351">
                  <c:v>7973.637533977877</c:v>
                </c:pt>
                <c:pt idx="2352">
                  <c:v>7973.637533977877</c:v>
                </c:pt>
                <c:pt idx="2353">
                  <c:v>7973.637533977877</c:v>
                </c:pt>
                <c:pt idx="2354">
                  <c:v>7973.637533977877</c:v>
                </c:pt>
                <c:pt idx="2355">
                  <c:v>7973.637533977877</c:v>
                </c:pt>
                <c:pt idx="2356">
                  <c:v>7973.637533977877</c:v>
                </c:pt>
                <c:pt idx="2357">
                  <c:v>7973.637533977877</c:v>
                </c:pt>
                <c:pt idx="2358">
                  <c:v>7973.637533977877</c:v>
                </c:pt>
                <c:pt idx="2359">
                  <c:v>7973.637533977877</c:v>
                </c:pt>
                <c:pt idx="2360">
                  <c:v>7973.637533977877</c:v>
                </c:pt>
                <c:pt idx="2361">
                  <c:v>7973.637533977877</c:v>
                </c:pt>
                <c:pt idx="2362">
                  <c:v>7973.637533977877</c:v>
                </c:pt>
                <c:pt idx="2363">
                  <c:v>7973.637533977877</c:v>
                </c:pt>
                <c:pt idx="2364">
                  <c:v>7973.637533977877</c:v>
                </c:pt>
                <c:pt idx="2365">
                  <c:v>7973.637533977877</c:v>
                </c:pt>
                <c:pt idx="2366">
                  <c:v>7973.637533977877</c:v>
                </c:pt>
                <c:pt idx="2367">
                  <c:v>7973.637533977877</c:v>
                </c:pt>
                <c:pt idx="2368">
                  <c:v>7973.637533977877</c:v>
                </c:pt>
                <c:pt idx="2369">
                  <c:v>7973.637533977877</c:v>
                </c:pt>
                <c:pt idx="2370">
                  <c:v>7973.637533977877</c:v>
                </c:pt>
                <c:pt idx="2371">
                  <c:v>7973.637533977877</c:v>
                </c:pt>
                <c:pt idx="2372">
                  <c:v>7973.637533977877</c:v>
                </c:pt>
                <c:pt idx="2373">
                  <c:v>7973.637533977877</c:v>
                </c:pt>
                <c:pt idx="2374">
                  <c:v>7973.637533977877</c:v>
                </c:pt>
                <c:pt idx="2375">
                  <c:v>7973.637533977877</c:v>
                </c:pt>
                <c:pt idx="2376">
                  <c:v>7973.637533977877</c:v>
                </c:pt>
                <c:pt idx="2377">
                  <c:v>7973.637533977877</c:v>
                </c:pt>
                <c:pt idx="2378">
                  <c:v>7973.637533977877</c:v>
                </c:pt>
                <c:pt idx="2379">
                  <c:v>7973.637533977877</c:v>
                </c:pt>
                <c:pt idx="2380">
                  <c:v>7973.637533977877</c:v>
                </c:pt>
                <c:pt idx="2381">
                  <c:v>7973.637533977877</c:v>
                </c:pt>
                <c:pt idx="2382">
                  <c:v>7973.637533977877</c:v>
                </c:pt>
                <c:pt idx="2383">
                  <c:v>7973.637533977877</c:v>
                </c:pt>
                <c:pt idx="2384">
                  <c:v>7973.637533977877</c:v>
                </c:pt>
                <c:pt idx="2385">
                  <c:v>7973.637533977877</c:v>
                </c:pt>
                <c:pt idx="2386">
                  <c:v>7973.637533977877</c:v>
                </c:pt>
                <c:pt idx="2387">
                  <c:v>7973.637533977877</c:v>
                </c:pt>
                <c:pt idx="2388">
                  <c:v>7973.637533977877</c:v>
                </c:pt>
                <c:pt idx="2389">
                  <c:v>7973.637533977877</c:v>
                </c:pt>
                <c:pt idx="2390">
                  <c:v>7973.637533977877</c:v>
                </c:pt>
                <c:pt idx="2391">
                  <c:v>7973.637533977877</c:v>
                </c:pt>
                <c:pt idx="2392">
                  <c:v>7973.637533977877</c:v>
                </c:pt>
                <c:pt idx="2393">
                  <c:v>7973.637533977877</c:v>
                </c:pt>
                <c:pt idx="2394">
                  <c:v>7973.637533977877</c:v>
                </c:pt>
                <c:pt idx="2395">
                  <c:v>7973.637533977877</c:v>
                </c:pt>
                <c:pt idx="2396">
                  <c:v>7973.637533977877</c:v>
                </c:pt>
                <c:pt idx="2397">
                  <c:v>7973.637533977877</c:v>
                </c:pt>
                <c:pt idx="2398">
                  <c:v>7973.637533977877</c:v>
                </c:pt>
                <c:pt idx="2399">
                  <c:v>7973.637533977877</c:v>
                </c:pt>
                <c:pt idx="2400">
                  <c:v>7973.637533977877</c:v>
                </c:pt>
                <c:pt idx="2401">
                  <c:v>7973.637533977877</c:v>
                </c:pt>
                <c:pt idx="2402">
                  <c:v>7973.637533977877</c:v>
                </c:pt>
                <c:pt idx="2403">
                  <c:v>7973.637533977877</c:v>
                </c:pt>
                <c:pt idx="2404">
                  <c:v>7973.637533977877</c:v>
                </c:pt>
                <c:pt idx="2405">
                  <c:v>7973.637533977877</c:v>
                </c:pt>
                <c:pt idx="2406">
                  <c:v>7973.637533977877</c:v>
                </c:pt>
                <c:pt idx="2407">
                  <c:v>7973.637533977877</c:v>
                </c:pt>
                <c:pt idx="2408">
                  <c:v>7973.637533977877</c:v>
                </c:pt>
                <c:pt idx="2409">
                  <c:v>7973.637533977877</c:v>
                </c:pt>
                <c:pt idx="2410">
                  <c:v>7973.637533977877</c:v>
                </c:pt>
                <c:pt idx="2411">
                  <c:v>7973.637533977877</c:v>
                </c:pt>
                <c:pt idx="2412">
                  <c:v>7973.637533977877</c:v>
                </c:pt>
                <c:pt idx="2413">
                  <c:v>7973.637533977877</c:v>
                </c:pt>
                <c:pt idx="2414">
                  <c:v>7973.637533977877</c:v>
                </c:pt>
                <c:pt idx="2415">
                  <c:v>7973.637533977877</c:v>
                </c:pt>
                <c:pt idx="2416">
                  <c:v>7973.637533977877</c:v>
                </c:pt>
                <c:pt idx="2417">
                  <c:v>7973.637533977877</c:v>
                </c:pt>
                <c:pt idx="2418">
                  <c:v>7973.637533977877</c:v>
                </c:pt>
                <c:pt idx="2419">
                  <c:v>7973.637533977877</c:v>
                </c:pt>
                <c:pt idx="2420">
                  <c:v>7973.637533977877</c:v>
                </c:pt>
                <c:pt idx="2421">
                  <c:v>7973.637533977877</c:v>
                </c:pt>
                <c:pt idx="2422">
                  <c:v>7973.637533977877</c:v>
                </c:pt>
                <c:pt idx="2423">
                  <c:v>7973.637533977877</c:v>
                </c:pt>
                <c:pt idx="2424">
                  <c:v>7973.637533977877</c:v>
                </c:pt>
                <c:pt idx="2425">
                  <c:v>7973.637533977877</c:v>
                </c:pt>
                <c:pt idx="2426">
                  <c:v>7973.637533977877</c:v>
                </c:pt>
                <c:pt idx="2427">
                  <c:v>7973.637533977877</c:v>
                </c:pt>
                <c:pt idx="2428">
                  <c:v>7973.637533977877</c:v>
                </c:pt>
                <c:pt idx="2429">
                  <c:v>7973.637533977877</c:v>
                </c:pt>
                <c:pt idx="2430">
                  <c:v>7973.637533977877</c:v>
                </c:pt>
                <c:pt idx="2431">
                  <c:v>7973.637533977877</c:v>
                </c:pt>
                <c:pt idx="2432">
                  <c:v>7973.637533977877</c:v>
                </c:pt>
                <c:pt idx="2433">
                  <c:v>7973.637533977877</c:v>
                </c:pt>
                <c:pt idx="2434">
                  <c:v>7973.637533977877</c:v>
                </c:pt>
                <c:pt idx="2435">
                  <c:v>7973.637533977877</c:v>
                </c:pt>
                <c:pt idx="2436">
                  <c:v>7973.637533977877</c:v>
                </c:pt>
                <c:pt idx="2437">
                  <c:v>7973.637533977877</c:v>
                </c:pt>
                <c:pt idx="2438">
                  <c:v>7973.637533977877</c:v>
                </c:pt>
                <c:pt idx="2439">
                  <c:v>7973.637533977877</c:v>
                </c:pt>
                <c:pt idx="2440">
                  <c:v>7973.637533977877</c:v>
                </c:pt>
                <c:pt idx="2441">
                  <c:v>7973.637533977877</c:v>
                </c:pt>
                <c:pt idx="2442">
                  <c:v>7973.637533977877</c:v>
                </c:pt>
                <c:pt idx="2443">
                  <c:v>7973.637533977877</c:v>
                </c:pt>
                <c:pt idx="2444">
                  <c:v>7973.637533977877</c:v>
                </c:pt>
                <c:pt idx="2445">
                  <c:v>7973.637533977877</c:v>
                </c:pt>
                <c:pt idx="2446">
                  <c:v>7973.637533977877</c:v>
                </c:pt>
                <c:pt idx="2447">
                  <c:v>7973.637533977877</c:v>
                </c:pt>
                <c:pt idx="2448">
                  <c:v>7973.637533977877</c:v>
                </c:pt>
                <c:pt idx="2449">
                  <c:v>7973.637533977877</c:v>
                </c:pt>
                <c:pt idx="2450">
                  <c:v>7973.637533977877</c:v>
                </c:pt>
                <c:pt idx="2451">
                  <c:v>7973.637533977877</c:v>
                </c:pt>
                <c:pt idx="2452">
                  <c:v>7973.637533977877</c:v>
                </c:pt>
                <c:pt idx="2453">
                  <c:v>7973.637533977877</c:v>
                </c:pt>
                <c:pt idx="2454">
                  <c:v>7973.637533977877</c:v>
                </c:pt>
                <c:pt idx="2455">
                  <c:v>7973.637533977877</c:v>
                </c:pt>
                <c:pt idx="2456">
                  <c:v>7973.637533977877</c:v>
                </c:pt>
                <c:pt idx="2457">
                  <c:v>7973.637533977877</c:v>
                </c:pt>
                <c:pt idx="2458">
                  <c:v>7973.637533977877</c:v>
                </c:pt>
                <c:pt idx="2459">
                  <c:v>7973.637533977877</c:v>
                </c:pt>
                <c:pt idx="2460">
                  <c:v>7973.637533977877</c:v>
                </c:pt>
                <c:pt idx="2461">
                  <c:v>7973.637533977877</c:v>
                </c:pt>
                <c:pt idx="2462">
                  <c:v>7973.637533977877</c:v>
                </c:pt>
                <c:pt idx="2463">
                  <c:v>7973.637533977877</c:v>
                </c:pt>
                <c:pt idx="2464">
                  <c:v>7973.637533977877</c:v>
                </c:pt>
                <c:pt idx="2465">
                  <c:v>7973.637533977877</c:v>
                </c:pt>
                <c:pt idx="2466">
                  <c:v>7973.637533977877</c:v>
                </c:pt>
                <c:pt idx="2467">
                  <c:v>7973.637533977877</c:v>
                </c:pt>
                <c:pt idx="2468">
                  <c:v>7973.637533977877</c:v>
                </c:pt>
                <c:pt idx="2469">
                  <c:v>7973.637533977877</c:v>
                </c:pt>
                <c:pt idx="2470">
                  <c:v>7973.637533977877</c:v>
                </c:pt>
                <c:pt idx="2471">
                  <c:v>7973.637533977877</c:v>
                </c:pt>
                <c:pt idx="2472">
                  <c:v>7973.637533977877</c:v>
                </c:pt>
                <c:pt idx="2473">
                  <c:v>7973.637533977877</c:v>
                </c:pt>
                <c:pt idx="2474">
                  <c:v>7973.637533977877</c:v>
                </c:pt>
                <c:pt idx="2475">
                  <c:v>7973.637533977877</c:v>
                </c:pt>
                <c:pt idx="2476">
                  <c:v>7973.637533977877</c:v>
                </c:pt>
                <c:pt idx="2477">
                  <c:v>7973.637533977877</c:v>
                </c:pt>
                <c:pt idx="2478">
                  <c:v>7973.637533977877</c:v>
                </c:pt>
                <c:pt idx="2479">
                  <c:v>7973.637533977877</c:v>
                </c:pt>
                <c:pt idx="2480">
                  <c:v>7973.637533977877</c:v>
                </c:pt>
                <c:pt idx="2481">
                  <c:v>7973.637533977877</c:v>
                </c:pt>
                <c:pt idx="2482">
                  <c:v>7973.637533977877</c:v>
                </c:pt>
                <c:pt idx="2483">
                  <c:v>7973.637533977877</c:v>
                </c:pt>
                <c:pt idx="2484">
                  <c:v>7973.637533977877</c:v>
                </c:pt>
                <c:pt idx="2485">
                  <c:v>7973.637533977877</c:v>
                </c:pt>
                <c:pt idx="2486">
                  <c:v>7973.637533977877</c:v>
                </c:pt>
                <c:pt idx="2487">
                  <c:v>7973.637533977877</c:v>
                </c:pt>
                <c:pt idx="2488">
                  <c:v>7973.637533977877</c:v>
                </c:pt>
                <c:pt idx="2489">
                  <c:v>7973.637533977877</c:v>
                </c:pt>
                <c:pt idx="2490">
                  <c:v>7973.637533977877</c:v>
                </c:pt>
                <c:pt idx="2491">
                  <c:v>7973.637533977877</c:v>
                </c:pt>
                <c:pt idx="2492">
                  <c:v>7973.637533977877</c:v>
                </c:pt>
                <c:pt idx="2493">
                  <c:v>7973.637533977877</c:v>
                </c:pt>
                <c:pt idx="2494">
                  <c:v>7973.637533977877</c:v>
                </c:pt>
                <c:pt idx="2495">
                  <c:v>7973.637533977877</c:v>
                </c:pt>
                <c:pt idx="2496">
                  <c:v>7973.637533977877</c:v>
                </c:pt>
                <c:pt idx="2497">
                  <c:v>7973.637533977877</c:v>
                </c:pt>
                <c:pt idx="2498">
                  <c:v>7973.637533977877</c:v>
                </c:pt>
                <c:pt idx="2499">
                  <c:v>7973.637533977877</c:v>
                </c:pt>
                <c:pt idx="2500">
                  <c:v>7973.637533977877</c:v>
                </c:pt>
                <c:pt idx="2501">
                  <c:v>7973.637533977877</c:v>
                </c:pt>
                <c:pt idx="2502">
                  <c:v>7973.637533977877</c:v>
                </c:pt>
                <c:pt idx="2503">
                  <c:v>7973.637533977877</c:v>
                </c:pt>
                <c:pt idx="2504">
                  <c:v>7973.637533977877</c:v>
                </c:pt>
                <c:pt idx="2505">
                  <c:v>7973.637533977877</c:v>
                </c:pt>
                <c:pt idx="2506">
                  <c:v>7973.637533977877</c:v>
                </c:pt>
                <c:pt idx="2507">
                  <c:v>7973.637533977877</c:v>
                </c:pt>
                <c:pt idx="2508">
                  <c:v>7973.637533977877</c:v>
                </c:pt>
                <c:pt idx="2509">
                  <c:v>7973.637533977877</c:v>
                </c:pt>
                <c:pt idx="2510">
                  <c:v>7973.637533977877</c:v>
                </c:pt>
                <c:pt idx="2511">
                  <c:v>7973.637533977877</c:v>
                </c:pt>
                <c:pt idx="2512">
                  <c:v>7973.637533977877</c:v>
                </c:pt>
                <c:pt idx="2513">
                  <c:v>7973.637533977877</c:v>
                </c:pt>
                <c:pt idx="2514">
                  <c:v>7973.637533977877</c:v>
                </c:pt>
                <c:pt idx="2515">
                  <c:v>7973.637533977877</c:v>
                </c:pt>
                <c:pt idx="2516">
                  <c:v>7973.637533977877</c:v>
                </c:pt>
                <c:pt idx="2517">
                  <c:v>7973.637533977877</c:v>
                </c:pt>
                <c:pt idx="2518">
                  <c:v>7973.637533977877</c:v>
                </c:pt>
                <c:pt idx="2519">
                  <c:v>7973.637533977877</c:v>
                </c:pt>
                <c:pt idx="2520">
                  <c:v>7973.637533977877</c:v>
                </c:pt>
                <c:pt idx="2521">
                  <c:v>7973.637533977877</c:v>
                </c:pt>
                <c:pt idx="2522">
                  <c:v>7973.637533977877</c:v>
                </c:pt>
                <c:pt idx="2523">
                  <c:v>7973.637533977877</c:v>
                </c:pt>
                <c:pt idx="2524">
                  <c:v>7973.637533977877</c:v>
                </c:pt>
                <c:pt idx="2525">
                  <c:v>7973.637533977877</c:v>
                </c:pt>
                <c:pt idx="2526">
                  <c:v>7973.637533977877</c:v>
                </c:pt>
                <c:pt idx="2527">
                  <c:v>7973.637533977877</c:v>
                </c:pt>
                <c:pt idx="2528">
                  <c:v>7973.637533977877</c:v>
                </c:pt>
                <c:pt idx="2529">
                  <c:v>7973.637533977877</c:v>
                </c:pt>
                <c:pt idx="2530">
                  <c:v>7973.637533977877</c:v>
                </c:pt>
                <c:pt idx="2531">
                  <c:v>7973.637533977877</c:v>
                </c:pt>
                <c:pt idx="2532">
                  <c:v>7973.637533977877</c:v>
                </c:pt>
                <c:pt idx="2533">
                  <c:v>7973.637533977877</c:v>
                </c:pt>
                <c:pt idx="2534">
                  <c:v>7973.637533977877</c:v>
                </c:pt>
                <c:pt idx="2535">
                  <c:v>7973.637533977877</c:v>
                </c:pt>
                <c:pt idx="2536">
                  <c:v>7973.637533977877</c:v>
                </c:pt>
                <c:pt idx="2537">
                  <c:v>7973.637533977877</c:v>
                </c:pt>
                <c:pt idx="2538">
                  <c:v>7973.637533977877</c:v>
                </c:pt>
                <c:pt idx="2539">
                  <c:v>7973.637533977877</c:v>
                </c:pt>
                <c:pt idx="2540">
                  <c:v>7973.637533977877</c:v>
                </c:pt>
                <c:pt idx="2541">
                  <c:v>7973.637533977877</c:v>
                </c:pt>
                <c:pt idx="2542">
                  <c:v>7973.637533977877</c:v>
                </c:pt>
                <c:pt idx="2543">
                  <c:v>7973.637533977877</c:v>
                </c:pt>
                <c:pt idx="2544">
                  <c:v>7973.637533977877</c:v>
                </c:pt>
                <c:pt idx="2545">
                  <c:v>7973.637533977877</c:v>
                </c:pt>
                <c:pt idx="2546">
                  <c:v>7973.637533977877</c:v>
                </c:pt>
                <c:pt idx="2547">
                  <c:v>7973.637533977877</c:v>
                </c:pt>
                <c:pt idx="2548">
                  <c:v>7973.637533977877</c:v>
                </c:pt>
                <c:pt idx="2549">
                  <c:v>7973.637533977877</c:v>
                </c:pt>
                <c:pt idx="2550">
                  <c:v>7973.637533977877</c:v>
                </c:pt>
                <c:pt idx="2551">
                  <c:v>7973.637533977877</c:v>
                </c:pt>
                <c:pt idx="2552">
                  <c:v>7973.637533977877</c:v>
                </c:pt>
                <c:pt idx="2553">
                  <c:v>7973.637533977877</c:v>
                </c:pt>
                <c:pt idx="2554">
                  <c:v>7973.637533977877</c:v>
                </c:pt>
                <c:pt idx="2555">
                  <c:v>7973.637533977877</c:v>
                </c:pt>
                <c:pt idx="2556">
                  <c:v>7973.637533977877</c:v>
                </c:pt>
                <c:pt idx="2557">
                  <c:v>7268.2417907440704</c:v>
                </c:pt>
                <c:pt idx="2558">
                  <c:v>7268.2417907440704</c:v>
                </c:pt>
                <c:pt idx="2559">
                  <c:v>7268.2417907440704</c:v>
                </c:pt>
                <c:pt idx="2560">
                  <c:v>7268.2417907440704</c:v>
                </c:pt>
                <c:pt idx="2561">
                  <c:v>7268.2417907440704</c:v>
                </c:pt>
                <c:pt idx="2562">
                  <c:v>7268.2417907440704</c:v>
                </c:pt>
                <c:pt idx="2563">
                  <c:v>7268.2417907440704</c:v>
                </c:pt>
                <c:pt idx="2564">
                  <c:v>7268.2417907440704</c:v>
                </c:pt>
                <c:pt idx="2565">
                  <c:v>7268.2417907440704</c:v>
                </c:pt>
                <c:pt idx="2566">
                  <c:v>7268.2417907440704</c:v>
                </c:pt>
                <c:pt idx="2567">
                  <c:v>7268.2417907440704</c:v>
                </c:pt>
                <c:pt idx="2568">
                  <c:v>7268.2417907440704</c:v>
                </c:pt>
                <c:pt idx="2569">
                  <c:v>7268.2417907440704</c:v>
                </c:pt>
                <c:pt idx="2570">
                  <c:v>7268.2417907440704</c:v>
                </c:pt>
                <c:pt idx="2571">
                  <c:v>7268.2417907440704</c:v>
                </c:pt>
                <c:pt idx="2572">
                  <c:v>7268.2417907440704</c:v>
                </c:pt>
                <c:pt idx="2573">
                  <c:v>7268.2417907440704</c:v>
                </c:pt>
                <c:pt idx="2574">
                  <c:v>7268.2417907440704</c:v>
                </c:pt>
                <c:pt idx="2575">
                  <c:v>7268.2417907440704</c:v>
                </c:pt>
                <c:pt idx="2576">
                  <c:v>7268.2417907440704</c:v>
                </c:pt>
                <c:pt idx="2577">
                  <c:v>7268.2417907440704</c:v>
                </c:pt>
                <c:pt idx="2578">
                  <c:v>7268.2417907440704</c:v>
                </c:pt>
                <c:pt idx="2579">
                  <c:v>7268.2417907440704</c:v>
                </c:pt>
                <c:pt idx="2580">
                  <c:v>7268.2417907440704</c:v>
                </c:pt>
                <c:pt idx="2581">
                  <c:v>7268.2417907440704</c:v>
                </c:pt>
                <c:pt idx="2582">
                  <c:v>7268.2417907440704</c:v>
                </c:pt>
                <c:pt idx="2583">
                  <c:v>7268.2417907440704</c:v>
                </c:pt>
                <c:pt idx="2584">
                  <c:v>7268.2417907440704</c:v>
                </c:pt>
                <c:pt idx="2585">
                  <c:v>7268.2417907440704</c:v>
                </c:pt>
                <c:pt idx="2586">
                  <c:v>7268.2417907440704</c:v>
                </c:pt>
                <c:pt idx="2587">
                  <c:v>7268.2417907440704</c:v>
                </c:pt>
                <c:pt idx="2588">
                  <c:v>7268.2417907440704</c:v>
                </c:pt>
                <c:pt idx="2589">
                  <c:v>7268.2417907440704</c:v>
                </c:pt>
                <c:pt idx="2590">
                  <c:v>7268.2417907440704</c:v>
                </c:pt>
                <c:pt idx="2591">
                  <c:v>7268.2417907440704</c:v>
                </c:pt>
                <c:pt idx="2592">
                  <c:v>7268.2417907440704</c:v>
                </c:pt>
                <c:pt idx="2593">
                  <c:v>7268.2417907440704</c:v>
                </c:pt>
                <c:pt idx="2594">
                  <c:v>7268.2417907440704</c:v>
                </c:pt>
                <c:pt idx="2595">
                  <c:v>7268.2417907440704</c:v>
                </c:pt>
                <c:pt idx="2596">
                  <c:v>7268.2417907440704</c:v>
                </c:pt>
                <c:pt idx="2597">
                  <c:v>7268.2417907440704</c:v>
                </c:pt>
                <c:pt idx="2598">
                  <c:v>7268.2417907440704</c:v>
                </c:pt>
                <c:pt idx="2599">
                  <c:v>7268.2417907440704</c:v>
                </c:pt>
                <c:pt idx="2600">
                  <c:v>7268.2417907440704</c:v>
                </c:pt>
                <c:pt idx="2601">
                  <c:v>7268.2417907440704</c:v>
                </c:pt>
                <c:pt idx="2602">
                  <c:v>7268.2417907440704</c:v>
                </c:pt>
                <c:pt idx="2603">
                  <c:v>7268.2417907440704</c:v>
                </c:pt>
                <c:pt idx="2604">
                  <c:v>7268.2417907440704</c:v>
                </c:pt>
                <c:pt idx="2605">
                  <c:v>7268.2417907440704</c:v>
                </c:pt>
                <c:pt idx="2606">
                  <c:v>7268.2417907440704</c:v>
                </c:pt>
                <c:pt idx="2607">
                  <c:v>7268.2417907440704</c:v>
                </c:pt>
                <c:pt idx="2608">
                  <c:v>7268.2417907440704</c:v>
                </c:pt>
                <c:pt idx="2609">
                  <c:v>7268.2417907440704</c:v>
                </c:pt>
                <c:pt idx="2610">
                  <c:v>7268.2417907440704</c:v>
                </c:pt>
                <c:pt idx="2611">
                  <c:v>7268.2417907440704</c:v>
                </c:pt>
                <c:pt idx="2612">
                  <c:v>7268.2417907440704</c:v>
                </c:pt>
                <c:pt idx="2613">
                  <c:v>7268.2417907440704</c:v>
                </c:pt>
                <c:pt idx="2614">
                  <c:v>7268.2417907440704</c:v>
                </c:pt>
                <c:pt idx="2615">
                  <c:v>7268.2417907440704</c:v>
                </c:pt>
                <c:pt idx="2616">
                  <c:v>7268.2417907440704</c:v>
                </c:pt>
                <c:pt idx="2617">
                  <c:v>7268.2417907440704</c:v>
                </c:pt>
                <c:pt idx="2618">
                  <c:v>7268.2417907440704</c:v>
                </c:pt>
                <c:pt idx="2619">
                  <c:v>7268.2417907440704</c:v>
                </c:pt>
                <c:pt idx="2620">
                  <c:v>7268.2417907440704</c:v>
                </c:pt>
                <c:pt idx="2621">
                  <c:v>7268.2417907440704</c:v>
                </c:pt>
                <c:pt idx="2622">
                  <c:v>7268.2417907440704</c:v>
                </c:pt>
                <c:pt idx="2623">
                  <c:v>7268.2417907440704</c:v>
                </c:pt>
                <c:pt idx="2624">
                  <c:v>7268.2417907440704</c:v>
                </c:pt>
                <c:pt idx="2625">
                  <c:v>7268.2417907440704</c:v>
                </c:pt>
                <c:pt idx="2626">
                  <c:v>7268.2417907440704</c:v>
                </c:pt>
                <c:pt idx="2627">
                  <c:v>7268.2417907440704</c:v>
                </c:pt>
                <c:pt idx="2628">
                  <c:v>7268.2417907440704</c:v>
                </c:pt>
                <c:pt idx="2629">
                  <c:v>7268.2417907440704</c:v>
                </c:pt>
                <c:pt idx="2630">
                  <c:v>7268.2417907440704</c:v>
                </c:pt>
                <c:pt idx="2631">
                  <c:v>7268.2417907440704</c:v>
                </c:pt>
                <c:pt idx="2632">
                  <c:v>7268.2417907440704</c:v>
                </c:pt>
                <c:pt idx="2633">
                  <c:v>7268.2417907440704</c:v>
                </c:pt>
                <c:pt idx="2634">
                  <c:v>7268.2417907440704</c:v>
                </c:pt>
                <c:pt idx="2635">
                  <c:v>7268.2417907440704</c:v>
                </c:pt>
                <c:pt idx="2636">
                  <c:v>7268.2417907440704</c:v>
                </c:pt>
                <c:pt idx="2637">
                  <c:v>7268.2417907440704</c:v>
                </c:pt>
                <c:pt idx="2638">
                  <c:v>7268.2417907440704</c:v>
                </c:pt>
                <c:pt idx="2639">
                  <c:v>7268.2417907440704</c:v>
                </c:pt>
                <c:pt idx="2640">
                  <c:v>7268.2417907440704</c:v>
                </c:pt>
                <c:pt idx="2641">
                  <c:v>7268.2417907440704</c:v>
                </c:pt>
                <c:pt idx="2642">
                  <c:v>7268.2417907440704</c:v>
                </c:pt>
                <c:pt idx="2643">
                  <c:v>7268.2417907440704</c:v>
                </c:pt>
                <c:pt idx="2644">
                  <c:v>7268.2417907440704</c:v>
                </c:pt>
                <c:pt idx="2645">
                  <c:v>7268.2417907440704</c:v>
                </c:pt>
                <c:pt idx="2646">
                  <c:v>7268.2417907440704</c:v>
                </c:pt>
                <c:pt idx="2647">
                  <c:v>7268.2417907440704</c:v>
                </c:pt>
                <c:pt idx="2648">
                  <c:v>7268.2417907440704</c:v>
                </c:pt>
                <c:pt idx="2649">
                  <c:v>7268.2417907440704</c:v>
                </c:pt>
                <c:pt idx="2650">
                  <c:v>7268.2417907440704</c:v>
                </c:pt>
                <c:pt idx="2651">
                  <c:v>7268.2417907440704</c:v>
                </c:pt>
                <c:pt idx="2652">
                  <c:v>7268.2417907440704</c:v>
                </c:pt>
                <c:pt idx="2653">
                  <c:v>7268.2417907440704</c:v>
                </c:pt>
                <c:pt idx="2654">
                  <c:v>7268.2417907440704</c:v>
                </c:pt>
                <c:pt idx="2655">
                  <c:v>7268.2417907440704</c:v>
                </c:pt>
                <c:pt idx="2656">
                  <c:v>7268.2417907440704</c:v>
                </c:pt>
                <c:pt idx="2657">
                  <c:v>7268.2417907440704</c:v>
                </c:pt>
                <c:pt idx="2658">
                  <c:v>7268.2417907440704</c:v>
                </c:pt>
                <c:pt idx="2659">
                  <c:v>7268.2417907440704</c:v>
                </c:pt>
                <c:pt idx="2660">
                  <c:v>7268.2417907440704</c:v>
                </c:pt>
                <c:pt idx="2661">
                  <c:v>7268.2417907440704</c:v>
                </c:pt>
                <c:pt idx="2662">
                  <c:v>7268.2417907440704</c:v>
                </c:pt>
                <c:pt idx="2663">
                  <c:v>7268.2417907440704</c:v>
                </c:pt>
                <c:pt idx="2664">
                  <c:v>7268.2417907440704</c:v>
                </c:pt>
                <c:pt idx="2665">
                  <c:v>7268.2417907440704</c:v>
                </c:pt>
                <c:pt idx="2666">
                  <c:v>7268.2417907440704</c:v>
                </c:pt>
                <c:pt idx="2667">
                  <c:v>7268.2417907440704</c:v>
                </c:pt>
                <c:pt idx="2668">
                  <c:v>7268.2417907440704</c:v>
                </c:pt>
                <c:pt idx="2669">
                  <c:v>7268.2417907440704</c:v>
                </c:pt>
                <c:pt idx="2670">
                  <c:v>7268.2417907440704</c:v>
                </c:pt>
                <c:pt idx="2671">
                  <c:v>7268.2417907440704</c:v>
                </c:pt>
                <c:pt idx="2672">
                  <c:v>7268.2417907440704</c:v>
                </c:pt>
                <c:pt idx="2673">
                  <c:v>7268.2417907440704</c:v>
                </c:pt>
                <c:pt idx="2674">
                  <c:v>7268.2417907440704</c:v>
                </c:pt>
                <c:pt idx="2675">
                  <c:v>7268.2417907440704</c:v>
                </c:pt>
                <c:pt idx="2676">
                  <c:v>7268.2417907440704</c:v>
                </c:pt>
                <c:pt idx="2677">
                  <c:v>7268.2417907440704</c:v>
                </c:pt>
                <c:pt idx="2678">
                  <c:v>7268.2417907440704</c:v>
                </c:pt>
                <c:pt idx="2679">
                  <c:v>7268.2417907440704</c:v>
                </c:pt>
                <c:pt idx="2680">
                  <c:v>7268.2417907440704</c:v>
                </c:pt>
                <c:pt idx="2681">
                  <c:v>7268.2417907440704</c:v>
                </c:pt>
                <c:pt idx="2682">
                  <c:v>7268.2417907440704</c:v>
                </c:pt>
                <c:pt idx="2683">
                  <c:v>7268.2417907440704</c:v>
                </c:pt>
                <c:pt idx="2684">
                  <c:v>7268.2417907440704</c:v>
                </c:pt>
                <c:pt idx="2685">
                  <c:v>7268.2417907440704</c:v>
                </c:pt>
                <c:pt idx="2686">
                  <c:v>7268.2417907440704</c:v>
                </c:pt>
                <c:pt idx="2687">
                  <c:v>7268.2417907440704</c:v>
                </c:pt>
                <c:pt idx="2688">
                  <c:v>7268.2417907440704</c:v>
                </c:pt>
                <c:pt idx="2689">
                  <c:v>7268.2417907440704</c:v>
                </c:pt>
                <c:pt idx="2690">
                  <c:v>7268.2417907440704</c:v>
                </c:pt>
                <c:pt idx="2691">
                  <c:v>7268.2417907440704</c:v>
                </c:pt>
                <c:pt idx="2692">
                  <c:v>7268.2417907440704</c:v>
                </c:pt>
                <c:pt idx="2693">
                  <c:v>7268.2417907440704</c:v>
                </c:pt>
                <c:pt idx="2694">
                  <c:v>7268.2417907440704</c:v>
                </c:pt>
                <c:pt idx="2695">
                  <c:v>7268.2417907440704</c:v>
                </c:pt>
                <c:pt idx="2696">
                  <c:v>7268.2417907440704</c:v>
                </c:pt>
                <c:pt idx="2697">
                  <c:v>7268.2417907440704</c:v>
                </c:pt>
                <c:pt idx="2698">
                  <c:v>7268.2417907440704</c:v>
                </c:pt>
                <c:pt idx="2699">
                  <c:v>7268.2417907440704</c:v>
                </c:pt>
                <c:pt idx="2700">
                  <c:v>7268.2417907440704</c:v>
                </c:pt>
                <c:pt idx="2701">
                  <c:v>7268.2417907440704</c:v>
                </c:pt>
                <c:pt idx="2702">
                  <c:v>7268.2417907440704</c:v>
                </c:pt>
                <c:pt idx="2703">
                  <c:v>7268.2417907440704</c:v>
                </c:pt>
                <c:pt idx="2704">
                  <c:v>7268.2417907440704</c:v>
                </c:pt>
                <c:pt idx="2705">
                  <c:v>7268.2417907440704</c:v>
                </c:pt>
                <c:pt idx="2706">
                  <c:v>7268.2417907440704</c:v>
                </c:pt>
                <c:pt idx="2707">
                  <c:v>7268.2417907440704</c:v>
                </c:pt>
                <c:pt idx="2708">
                  <c:v>7268.2417907440704</c:v>
                </c:pt>
                <c:pt idx="2709">
                  <c:v>7268.2417907440704</c:v>
                </c:pt>
                <c:pt idx="2710">
                  <c:v>7268.2417907440704</c:v>
                </c:pt>
                <c:pt idx="2711">
                  <c:v>7268.2417907440704</c:v>
                </c:pt>
                <c:pt idx="2712">
                  <c:v>7268.2417907440704</c:v>
                </c:pt>
                <c:pt idx="2713">
                  <c:v>7268.2417907440704</c:v>
                </c:pt>
                <c:pt idx="2714">
                  <c:v>7268.2417907440704</c:v>
                </c:pt>
                <c:pt idx="2715">
                  <c:v>7268.2417907440704</c:v>
                </c:pt>
                <c:pt idx="2716">
                  <c:v>7268.2417907440704</c:v>
                </c:pt>
                <c:pt idx="2717">
                  <c:v>7268.2417907440704</c:v>
                </c:pt>
                <c:pt idx="2718">
                  <c:v>7268.2417907440704</c:v>
                </c:pt>
                <c:pt idx="2719">
                  <c:v>7268.2417907440704</c:v>
                </c:pt>
                <c:pt idx="2720">
                  <c:v>7268.2417907440704</c:v>
                </c:pt>
                <c:pt idx="2721">
                  <c:v>7268.2417907440704</c:v>
                </c:pt>
                <c:pt idx="2722">
                  <c:v>7268.2417907440704</c:v>
                </c:pt>
                <c:pt idx="2723">
                  <c:v>7268.2417907440704</c:v>
                </c:pt>
                <c:pt idx="2724">
                  <c:v>7268.2417907440704</c:v>
                </c:pt>
                <c:pt idx="2725">
                  <c:v>7268.2417907440704</c:v>
                </c:pt>
                <c:pt idx="2726">
                  <c:v>7268.2417907440704</c:v>
                </c:pt>
                <c:pt idx="2727">
                  <c:v>7268.2417907440704</c:v>
                </c:pt>
                <c:pt idx="2728">
                  <c:v>7268.2417907440704</c:v>
                </c:pt>
                <c:pt idx="2729">
                  <c:v>7268.2417907440704</c:v>
                </c:pt>
                <c:pt idx="2730">
                  <c:v>7268.2417907440704</c:v>
                </c:pt>
                <c:pt idx="2731">
                  <c:v>7268.2417907440704</c:v>
                </c:pt>
                <c:pt idx="2732">
                  <c:v>7268.2417907440704</c:v>
                </c:pt>
                <c:pt idx="2733">
                  <c:v>7268.2417907440704</c:v>
                </c:pt>
                <c:pt idx="2734">
                  <c:v>7268.2417907440704</c:v>
                </c:pt>
                <c:pt idx="2735">
                  <c:v>7268.2417907440704</c:v>
                </c:pt>
                <c:pt idx="2736">
                  <c:v>7268.2417907440704</c:v>
                </c:pt>
                <c:pt idx="2737">
                  <c:v>7268.2417907440704</c:v>
                </c:pt>
                <c:pt idx="2738">
                  <c:v>7268.2417907440704</c:v>
                </c:pt>
                <c:pt idx="2739">
                  <c:v>7268.2417907440704</c:v>
                </c:pt>
                <c:pt idx="2740">
                  <c:v>7268.2417907440704</c:v>
                </c:pt>
                <c:pt idx="2741">
                  <c:v>7268.2417907440704</c:v>
                </c:pt>
                <c:pt idx="2742">
                  <c:v>7268.2417907440704</c:v>
                </c:pt>
                <c:pt idx="2743">
                  <c:v>7268.2417907440704</c:v>
                </c:pt>
                <c:pt idx="2744">
                  <c:v>7268.2417907440704</c:v>
                </c:pt>
                <c:pt idx="2745">
                  <c:v>7268.2417907440704</c:v>
                </c:pt>
                <c:pt idx="2746">
                  <c:v>7268.2417907440704</c:v>
                </c:pt>
                <c:pt idx="2747">
                  <c:v>7268.2417907440704</c:v>
                </c:pt>
                <c:pt idx="2748">
                  <c:v>7268.2417907440704</c:v>
                </c:pt>
                <c:pt idx="2749">
                  <c:v>7268.2417907440704</c:v>
                </c:pt>
                <c:pt idx="2750">
                  <c:v>7268.2417907440704</c:v>
                </c:pt>
                <c:pt idx="2751">
                  <c:v>7268.2417907440704</c:v>
                </c:pt>
                <c:pt idx="2752">
                  <c:v>7268.2417907440704</c:v>
                </c:pt>
                <c:pt idx="2753">
                  <c:v>7268.2417907440704</c:v>
                </c:pt>
                <c:pt idx="2754">
                  <c:v>7268.2417907440704</c:v>
                </c:pt>
                <c:pt idx="2755">
                  <c:v>7268.2417907440704</c:v>
                </c:pt>
                <c:pt idx="2756">
                  <c:v>7268.2417907440704</c:v>
                </c:pt>
                <c:pt idx="2757">
                  <c:v>7268.2417907440704</c:v>
                </c:pt>
                <c:pt idx="2758">
                  <c:v>7268.2417907440704</c:v>
                </c:pt>
                <c:pt idx="2759">
                  <c:v>7268.2417907440704</c:v>
                </c:pt>
                <c:pt idx="2760">
                  <c:v>7268.2417907440704</c:v>
                </c:pt>
                <c:pt idx="2761">
                  <c:v>7268.2417907440704</c:v>
                </c:pt>
                <c:pt idx="2762">
                  <c:v>7268.2417907440704</c:v>
                </c:pt>
                <c:pt idx="2763">
                  <c:v>7268.2417907440704</c:v>
                </c:pt>
                <c:pt idx="2764">
                  <c:v>7268.2417907440704</c:v>
                </c:pt>
                <c:pt idx="2765">
                  <c:v>7268.2417907440704</c:v>
                </c:pt>
                <c:pt idx="2766">
                  <c:v>7268.2417907440704</c:v>
                </c:pt>
                <c:pt idx="2767">
                  <c:v>7268.2417907440704</c:v>
                </c:pt>
                <c:pt idx="2768">
                  <c:v>7268.2417907440704</c:v>
                </c:pt>
                <c:pt idx="2769">
                  <c:v>7268.2417907440704</c:v>
                </c:pt>
                <c:pt idx="2770">
                  <c:v>7268.2417907440704</c:v>
                </c:pt>
                <c:pt idx="2771">
                  <c:v>7268.2417907440704</c:v>
                </c:pt>
                <c:pt idx="2772">
                  <c:v>7268.2417907440704</c:v>
                </c:pt>
                <c:pt idx="2773">
                  <c:v>7268.2417907440704</c:v>
                </c:pt>
                <c:pt idx="2774">
                  <c:v>7268.2417907440704</c:v>
                </c:pt>
                <c:pt idx="2775">
                  <c:v>7268.2417907440704</c:v>
                </c:pt>
                <c:pt idx="2776">
                  <c:v>7268.2417907440704</c:v>
                </c:pt>
                <c:pt idx="2777">
                  <c:v>7268.2417907440704</c:v>
                </c:pt>
                <c:pt idx="2778">
                  <c:v>7268.2417907440704</c:v>
                </c:pt>
                <c:pt idx="2779">
                  <c:v>7268.2417907440704</c:v>
                </c:pt>
                <c:pt idx="2780">
                  <c:v>7268.2417907440704</c:v>
                </c:pt>
                <c:pt idx="2781">
                  <c:v>7268.2417907440704</c:v>
                </c:pt>
                <c:pt idx="2782">
                  <c:v>7268.2417907440704</c:v>
                </c:pt>
                <c:pt idx="2783">
                  <c:v>7268.2417907440704</c:v>
                </c:pt>
                <c:pt idx="2784">
                  <c:v>7268.2417907440704</c:v>
                </c:pt>
                <c:pt idx="2785">
                  <c:v>7268.2417907440704</c:v>
                </c:pt>
                <c:pt idx="2786">
                  <c:v>7268.2417907440704</c:v>
                </c:pt>
                <c:pt idx="2787">
                  <c:v>7268.2417907440704</c:v>
                </c:pt>
                <c:pt idx="2788">
                  <c:v>7268.2417907440704</c:v>
                </c:pt>
                <c:pt idx="2789">
                  <c:v>7268.2417907440704</c:v>
                </c:pt>
                <c:pt idx="2790">
                  <c:v>7268.2417907440704</c:v>
                </c:pt>
                <c:pt idx="2791">
                  <c:v>7268.2417907440704</c:v>
                </c:pt>
                <c:pt idx="2792">
                  <c:v>7268.2417907440704</c:v>
                </c:pt>
                <c:pt idx="2793">
                  <c:v>7268.2417907440704</c:v>
                </c:pt>
                <c:pt idx="2794">
                  <c:v>7268.2417907440704</c:v>
                </c:pt>
                <c:pt idx="2795">
                  <c:v>7268.2417907440704</c:v>
                </c:pt>
                <c:pt idx="2796">
                  <c:v>7268.2417907440704</c:v>
                </c:pt>
                <c:pt idx="2797">
                  <c:v>7268.2417907440704</c:v>
                </c:pt>
                <c:pt idx="2798">
                  <c:v>7268.2417907440704</c:v>
                </c:pt>
                <c:pt idx="2799">
                  <c:v>7268.2417907440704</c:v>
                </c:pt>
                <c:pt idx="2800">
                  <c:v>7268.2417907440704</c:v>
                </c:pt>
                <c:pt idx="2801">
                  <c:v>7268.2417907440704</c:v>
                </c:pt>
                <c:pt idx="2802">
                  <c:v>7268.2417907440704</c:v>
                </c:pt>
                <c:pt idx="2803">
                  <c:v>7268.2417907440704</c:v>
                </c:pt>
                <c:pt idx="2804">
                  <c:v>7268.2417907440704</c:v>
                </c:pt>
                <c:pt idx="2805">
                  <c:v>7268.2417907440704</c:v>
                </c:pt>
                <c:pt idx="2806">
                  <c:v>7268.2417907440704</c:v>
                </c:pt>
                <c:pt idx="2807">
                  <c:v>7268.2417907440704</c:v>
                </c:pt>
                <c:pt idx="2808">
                  <c:v>7268.2417907440704</c:v>
                </c:pt>
                <c:pt idx="2809">
                  <c:v>7268.2417907440704</c:v>
                </c:pt>
                <c:pt idx="2810">
                  <c:v>7268.2417907440704</c:v>
                </c:pt>
                <c:pt idx="2811">
                  <c:v>7268.2417907440704</c:v>
                </c:pt>
                <c:pt idx="2812">
                  <c:v>7268.2417907440704</c:v>
                </c:pt>
                <c:pt idx="2813">
                  <c:v>7268.2417907440704</c:v>
                </c:pt>
                <c:pt idx="2814">
                  <c:v>7268.2417907440704</c:v>
                </c:pt>
                <c:pt idx="2815">
                  <c:v>7268.2417907440704</c:v>
                </c:pt>
                <c:pt idx="2816">
                  <c:v>7268.2417907440704</c:v>
                </c:pt>
                <c:pt idx="2817">
                  <c:v>7268.2417907440704</c:v>
                </c:pt>
                <c:pt idx="2818">
                  <c:v>7268.2417907440704</c:v>
                </c:pt>
                <c:pt idx="2819">
                  <c:v>7268.2417907440704</c:v>
                </c:pt>
                <c:pt idx="2820">
                  <c:v>7268.2417907440704</c:v>
                </c:pt>
                <c:pt idx="2821">
                  <c:v>7268.2417907440704</c:v>
                </c:pt>
                <c:pt idx="2822">
                  <c:v>7268.2417907440704</c:v>
                </c:pt>
                <c:pt idx="2823">
                  <c:v>7268.2417907440704</c:v>
                </c:pt>
                <c:pt idx="2824">
                  <c:v>7268.2417907440704</c:v>
                </c:pt>
                <c:pt idx="2825">
                  <c:v>7268.2417907440704</c:v>
                </c:pt>
                <c:pt idx="2826">
                  <c:v>7268.2417907440704</c:v>
                </c:pt>
                <c:pt idx="2827">
                  <c:v>7268.2417907440704</c:v>
                </c:pt>
                <c:pt idx="2828">
                  <c:v>7268.2417907440704</c:v>
                </c:pt>
                <c:pt idx="2829">
                  <c:v>7268.2417907440704</c:v>
                </c:pt>
                <c:pt idx="2830">
                  <c:v>7268.2417907440704</c:v>
                </c:pt>
                <c:pt idx="2831">
                  <c:v>7268.2417907440704</c:v>
                </c:pt>
                <c:pt idx="2832">
                  <c:v>7268.2417907440704</c:v>
                </c:pt>
                <c:pt idx="2833">
                  <c:v>7268.2417907440704</c:v>
                </c:pt>
                <c:pt idx="2834">
                  <c:v>7268.2417907440704</c:v>
                </c:pt>
                <c:pt idx="2835">
                  <c:v>7268.2417907440704</c:v>
                </c:pt>
                <c:pt idx="2836">
                  <c:v>7268.2417907440704</c:v>
                </c:pt>
                <c:pt idx="2837">
                  <c:v>7268.2417907440704</c:v>
                </c:pt>
                <c:pt idx="2838">
                  <c:v>7268.2417907440704</c:v>
                </c:pt>
                <c:pt idx="2839">
                  <c:v>7268.2417907440704</c:v>
                </c:pt>
                <c:pt idx="2840">
                  <c:v>7268.2417907440704</c:v>
                </c:pt>
                <c:pt idx="2841">
                  <c:v>7268.2417907440704</c:v>
                </c:pt>
                <c:pt idx="2842">
                  <c:v>7268.2417907440704</c:v>
                </c:pt>
                <c:pt idx="2843">
                  <c:v>7268.2417907440704</c:v>
                </c:pt>
                <c:pt idx="2844">
                  <c:v>7268.2417907440704</c:v>
                </c:pt>
                <c:pt idx="2845">
                  <c:v>7268.2417907440704</c:v>
                </c:pt>
                <c:pt idx="2846">
                  <c:v>7268.2417907440704</c:v>
                </c:pt>
                <c:pt idx="2847">
                  <c:v>7268.2417907440704</c:v>
                </c:pt>
                <c:pt idx="2848">
                  <c:v>7268.2417907440704</c:v>
                </c:pt>
                <c:pt idx="2849">
                  <c:v>7268.2417907440704</c:v>
                </c:pt>
                <c:pt idx="2850">
                  <c:v>7268.2417907440704</c:v>
                </c:pt>
                <c:pt idx="2851">
                  <c:v>7268.2417907440704</c:v>
                </c:pt>
                <c:pt idx="2852">
                  <c:v>7268.2417907440704</c:v>
                </c:pt>
                <c:pt idx="2853">
                  <c:v>7268.2417907440704</c:v>
                </c:pt>
                <c:pt idx="2854">
                  <c:v>7268.2417907440704</c:v>
                </c:pt>
                <c:pt idx="2855">
                  <c:v>7268.2417907440704</c:v>
                </c:pt>
                <c:pt idx="2856">
                  <c:v>7268.2417907440704</c:v>
                </c:pt>
                <c:pt idx="2857">
                  <c:v>7268.2417907440704</c:v>
                </c:pt>
                <c:pt idx="2858">
                  <c:v>7268.2417907440704</c:v>
                </c:pt>
                <c:pt idx="2859">
                  <c:v>7268.2417907440704</c:v>
                </c:pt>
                <c:pt idx="2860">
                  <c:v>7268.2417907440704</c:v>
                </c:pt>
                <c:pt idx="2861">
                  <c:v>7268.2417907440704</c:v>
                </c:pt>
                <c:pt idx="2862">
                  <c:v>7268.2417907440704</c:v>
                </c:pt>
                <c:pt idx="2863">
                  <c:v>7268.2417907440704</c:v>
                </c:pt>
                <c:pt idx="2864">
                  <c:v>7268.2417907440704</c:v>
                </c:pt>
                <c:pt idx="2865">
                  <c:v>7268.2417907440704</c:v>
                </c:pt>
                <c:pt idx="2866">
                  <c:v>7268.2417907440704</c:v>
                </c:pt>
                <c:pt idx="2867">
                  <c:v>7268.2417907440704</c:v>
                </c:pt>
                <c:pt idx="2868">
                  <c:v>7268.2417907440704</c:v>
                </c:pt>
                <c:pt idx="2869">
                  <c:v>7268.2417907440704</c:v>
                </c:pt>
                <c:pt idx="2870">
                  <c:v>7268.2417907440704</c:v>
                </c:pt>
                <c:pt idx="2871">
                  <c:v>7268.2417907440704</c:v>
                </c:pt>
                <c:pt idx="2872">
                  <c:v>7268.2417907440704</c:v>
                </c:pt>
                <c:pt idx="2873">
                  <c:v>7268.2417907440704</c:v>
                </c:pt>
                <c:pt idx="2874">
                  <c:v>7268.2417907440704</c:v>
                </c:pt>
                <c:pt idx="2875">
                  <c:v>7268.2417907440704</c:v>
                </c:pt>
                <c:pt idx="2876">
                  <c:v>7268.2417907440704</c:v>
                </c:pt>
                <c:pt idx="2877">
                  <c:v>7268.2417907440704</c:v>
                </c:pt>
                <c:pt idx="2878">
                  <c:v>7268.2417907440704</c:v>
                </c:pt>
                <c:pt idx="2879">
                  <c:v>7268.2417907440704</c:v>
                </c:pt>
                <c:pt idx="2880">
                  <c:v>7268.2417907440704</c:v>
                </c:pt>
                <c:pt idx="2881">
                  <c:v>7268.2417907440704</c:v>
                </c:pt>
                <c:pt idx="2882">
                  <c:v>7268.2417907440704</c:v>
                </c:pt>
                <c:pt idx="2883">
                  <c:v>7268.2417907440704</c:v>
                </c:pt>
                <c:pt idx="2884">
                  <c:v>7268.2417907440704</c:v>
                </c:pt>
                <c:pt idx="2885">
                  <c:v>7268.2417907440704</c:v>
                </c:pt>
                <c:pt idx="2886">
                  <c:v>7268.2417907440704</c:v>
                </c:pt>
                <c:pt idx="2887">
                  <c:v>7268.2417907440704</c:v>
                </c:pt>
                <c:pt idx="2888">
                  <c:v>7268.2417907440704</c:v>
                </c:pt>
                <c:pt idx="2889">
                  <c:v>7268.2417907440704</c:v>
                </c:pt>
                <c:pt idx="2890">
                  <c:v>7268.2417907440704</c:v>
                </c:pt>
                <c:pt idx="2891">
                  <c:v>7268.2417907440704</c:v>
                </c:pt>
                <c:pt idx="2892">
                  <c:v>7268.2417907440704</c:v>
                </c:pt>
                <c:pt idx="2893">
                  <c:v>7268.2417907440704</c:v>
                </c:pt>
                <c:pt idx="2894">
                  <c:v>7268.2417907440704</c:v>
                </c:pt>
                <c:pt idx="2895">
                  <c:v>7268.2417907440704</c:v>
                </c:pt>
                <c:pt idx="2896">
                  <c:v>7268.2417907440704</c:v>
                </c:pt>
                <c:pt idx="2897">
                  <c:v>7268.2417907440704</c:v>
                </c:pt>
                <c:pt idx="2898">
                  <c:v>7268.2417907440704</c:v>
                </c:pt>
                <c:pt idx="2899">
                  <c:v>7268.2417907440704</c:v>
                </c:pt>
                <c:pt idx="2900">
                  <c:v>7268.2417907440704</c:v>
                </c:pt>
                <c:pt idx="2901">
                  <c:v>7268.2417907440704</c:v>
                </c:pt>
                <c:pt idx="2902">
                  <c:v>7268.2417907440704</c:v>
                </c:pt>
                <c:pt idx="2903">
                  <c:v>7268.2417907440704</c:v>
                </c:pt>
                <c:pt idx="2904">
                  <c:v>7268.2417907440704</c:v>
                </c:pt>
                <c:pt idx="2905">
                  <c:v>7268.2417907440704</c:v>
                </c:pt>
                <c:pt idx="2906">
                  <c:v>7268.2417907440704</c:v>
                </c:pt>
                <c:pt idx="2907">
                  <c:v>7268.2417907440704</c:v>
                </c:pt>
                <c:pt idx="2908">
                  <c:v>7268.2417907440704</c:v>
                </c:pt>
                <c:pt idx="2909">
                  <c:v>7268.2417907440704</c:v>
                </c:pt>
                <c:pt idx="2910">
                  <c:v>7268.2417907440704</c:v>
                </c:pt>
                <c:pt idx="2911">
                  <c:v>7268.2417907440704</c:v>
                </c:pt>
                <c:pt idx="2912">
                  <c:v>7268.2417907440704</c:v>
                </c:pt>
                <c:pt idx="2913">
                  <c:v>7268.2417907440704</c:v>
                </c:pt>
                <c:pt idx="2914">
                  <c:v>7268.2417907440704</c:v>
                </c:pt>
                <c:pt idx="2915">
                  <c:v>7268.2417907440704</c:v>
                </c:pt>
                <c:pt idx="2916">
                  <c:v>7268.2417907440704</c:v>
                </c:pt>
                <c:pt idx="2917">
                  <c:v>7268.2417907440704</c:v>
                </c:pt>
                <c:pt idx="2918">
                  <c:v>7268.2417907440704</c:v>
                </c:pt>
                <c:pt idx="2919">
                  <c:v>7268.2417907440704</c:v>
                </c:pt>
                <c:pt idx="2920">
                  <c:v>7268.2417907440704</c:v>
                </c:pt>
                <c:pt idx="2921">
                  <c:v>7268.2417907440704</c:v>
                </c:pt>
                <c:pt idx="2922">
                  <c:v>7870.611601384122</c:v>
                </c:pt>
                <c:pt idx="2923">
                  <c:v>7870.611601384122</c:v>
                </c:pt>
                <c:pt idx="2924">
                  <c:v>7870.611601384122</c:v>
                </c:pt>
                <c:pt idx="2925">
                  <c:v>7870.611601384122</c:v>
                </c:pt>
                <c:pt idx="2926">
                  <c:v>7870.611601384122</c:v>
                </c:pt>
                <c:pt idx="2927">
                  <c:v>7870.611601384122</c:v>
                </c:pt>
                <c:pt idx="2928">
                  <c:v>7870.611601384122</c:v>
                </c:pt>
                <c:pt idx="2929">
                  <c:v>7870.611601384122</c:v>
                </c:pt>
                <c:pt idx="2930">
                  <c:v>7870.611601384122</c:v>
                </c:pt>
                <c:pt idx="2931">
                  <c:v>7870.611601384122</c:v>
                </c:pt>
                <c:pt idx="2932">
                  <c:v>7870.611601384122</c:v>
                </c:pt>
                <c:pt idx="2933">
                  <c:v>7870.611601384122</c:v>
                </c:pt>
                <c:pt idx="2934">
                  <c:v>7870.611601384122</c:v>
                </c:pt>
                <c:pt idx="2935">
                  <c:v>7870.611601384122</c:v>
                </c:pt>
                <c:pt idx="2936">
                  <c:v>7870.611601384122</c:v>
                </c:pt>
                <c:pt idx="2937">
                  <c:v>7870.611601384122</c:v>
                </c:pt>
                <c:pt idx="2938">
                  <c:v>7870.611601384122</c:v>
                </c:pt>
                <c:pt idx="2939">
                  <c:v>7870.611601384122</c:v>
                </c:pt>
                <c:pt idx="2940">
                  <c:v>7870.611601384122</c:v>
                </c:pt>
                <c:pt idx="2941">
                  <c:v>7870.611601384122</c:v>
                </c:pt>
                <c:pt idx="2942">
                  <c:v>7870.611601384122</c:v>
                </c:pt>
                <c:pt idx="2943">
                  <c:v>7870.611601384122</c:v>
                </c:pt>
                <c:pt idx="2944">
                  <c:v>7870.611601384122</c:v>
                </c:pt>
                <c:pt idx="2945">
                  <c:v>7870.611601384122</c:v>
                </c:pt>
                <c:pt idx="2946">
                  <c:v>7870.611601384122</c:v>
                </c:pt>
                <c:pt idx="2947">
                  <c:v>7870.611601384122</c:v>
                </c:pt>
                <c:pt idx="2948">
                  <c:v>7870.611601384122</c:v>
                </c:pt>
                <c:pt idx="2949">
                  <c:v>7870.611601384122</c:v>
                </c:pt>
                <c:pt idx="2950">
                  <c:v>7870.611601384122</c:v>
                </c:pt>
                <c:pt idx="2951">
                  <c:v>7870.611601384122</c:v>
                </c:pt>
                <c:pt idx="2952">
                  <c:v>7870.611601384122</c:v>
                </c:pt>
                <c:pt idx="2953">
                  <c:v>7870.611601384122</c:v>
                </c:pt>
                <c:pt idx="2954">
                  <c:v>7870.611601384122</c:v>
                </c:pt>
                <c:pt idx="2955">
                  <c:v>7870.611601384122</c:v>
                </c:pt>
                <c:pt idx="2956">
                  <c:v>7870.611601384122</c:v>
                </c:pt>
                <c:pt idx="2957">
                  <c:v>7870.611601384122</c:v>
                </c:pt>
                <c:pt idx="2958">
                  <c:v>7870.611601384122</c:v>
                </c:pt>
                <c:pt idx="2959">
                  <c:v>7870.611601384122</c:v>
                </c:pt>
                <c:pt idx="2960">
                  <c:v>7870.611601384122</c:v>
                </c:pt>
                <c:pt idx="2961">
                  <c:v>7870.611601384122</c:v>
                </c:pt>
                <c:pt idx="2962">
                  <c:v>7870.611601384122</c:v>
                </c:pt>
                <c:pt idx="2963">
                  <c:v>7870.611601384122</c:v>
                </c:pt>
                <c:pt idx="2964">
                  <c:v>7870.611601384122</c:v>
                </c:pt>
                <c:pt idx="2965">
                  <c:v>7870.611601384122</c:v>
                </c:pt>
                <c:pt idx="2966">
                  <c:v>7870.611601384122</c:v>
                </c:pt>
                <c:pt idx="2967">
                  <c:v>7870.611601384122</c:v>
                </c:pt>
                <c:pt idx="2968">
                  <c:v>7870.611601384122</c:v>
                </c:pt>
                <c:pt idx="2969">
                  <c:v>7870.611601384122</c:v>
                </c:pt>
                <c:pt idx="2970">
                  <c:v>7870.611601384122</c:v>
                </c:pt>
                <c:pt idx="2971">
                  <c:v>7870.611601384122</c:v>
                </c:pt>
                <c:pt idx="2972">
                  <c:v>7870.611601384122</c:v>
                </c:pt>
                <c:pt idx="2973">
                  <c:v>7870.611601384122</c:v>
                </c:pt>
                <c:pt idx="2974">
                  <c:v>7870.611601384122</c:v>
                </c:pt>
                <c:pt idx="2975">
                  <c:v>7870.611601384122</c:v>
                </c:pt>
                <c:pt idx="2976">
                  <c:v>7870.611601384122</c:v>
                </c:pt>
                <c:pt idx="2977">
                  <c:v>7870.611601384122</c:v>
                </c:pt>
                <c:pt idx="2978">
                  <c:v>7870.611601384122</c:v>
                </c:pt>
                <c:pt idx="2979">
                  <c:v>7870.611601384122</c:v>
                </c:pt>
                <c:pt idx="2980">
                  <c:v>7870.611601384122</c:v>
                </c:pt>
                <c:pt idx="2981">
                  <c:v>7870.611601384122</c:v>
                </c:pt>
                <c:pt idx="2982">
                  <c:v>7870.611601384122</c:v>
                </c:pt>
                <c:pt idx="2983">
                  <c:v>7870.611601384122</c:v>
                </c:pt>
                <c:pt idx="2984">
                  <c:v>7870.611601384122</c:v>
                </c:pt>
                <c:pt idx="2985">
                  <c:v>7870.611601384122</c:v>
                </c:pt>
                <c:pt idx="2986">
                  <c:v>7870.611601384122</c:v>
                </c:pt>
                <c:pt idx="2987">
                  <c:v>7870.611601384122</c:v>
                </c:pt>
                <c:pt idx="2988">
                  <c:v>7870.611601384122</c:v>
                </c:pt>
                <c:pt idx="2989">
                  <c:v>7870.611601384122</c:v>
                </c:pt>
                <c:pt idx="2990">
                  <c:v>7870.611601384122</c:v>
                </c:pt>
                <c:pt idx="2991">
                  <c:v>7870.611601384122</c:v>
                </c:pt>
                <c:pt idx="2992">
                  <c:v>7870.611601384122</c:v>
                </c:pt>
                <c:pt idx="2993">
                  <c:v>7870.611601384122</c:v>
                </c:pt>
                <c:pt idx="2994">
                  <c:v>7870.611601384122</c:v>
                </c:pt>
                <c:pt idx="2995">
                  <c:v>7870.611601384122</c:v>
                </c:pt>
                <c:pt idx="2996">
                  <c:v>7870.611601384122</c:v>
                </c:pt>
                <c:pt idx="2997">
                  <c:v>7870.611601384122</c:v>
                </c:pt>
                <c:pt idx="2998">
                  <c:v>7870.611601384122</c:v>
                </c:pt>
                <c:pt idx="2999">
                  <c:v>7870.611601384122</c:v>
                </c:pt>
                <c:pt idx="3000">
                  <c:v>7870.611601384122</c:v>
                </c:pt>
                <c:pt idx="3001">
                  <c:v>7870.611601384122</c:v>
                </c:pt>
                <c:pt idx="3002">
                  <c:v>7870.611601384122</c:v>
                </c:pt>
                <c:pt idx="3003">
                  <c:v>7870.611601384122</c:v>
                </c:pt>
                <c:pt idx="3004">
                  <c:v>7870.611601384122</c:v>
                </c:pt>
                <c:pt idx="3005">
                  <c:v>7870.611601384122</c:v>
                </c:pt>
                <c:pt idx="3006">
                  <c:v>7870.611601384122</c:v>
                </c:pt>
                <c:pt idx="3007">
                  <c:v>7870.611601384122</c:v>
                </c:pt>
                <c:pt idx="3008">
                  <c:v>7870.611601384122</c:v>
                </c:pt>
                <c:pt idx="3009">
                  <c:v>7870.611601384122</c:v>
                </c:pt>
                <c:pt idx="3010">
                  <c:v>7870.611601384122</c:v>
                </c:pt>
                <c:pt idx="3011">
                  <c:v>7870.611601384122</c:v>
                </c:pt>
                <c:pt idx="3012">
                  <c:v>7870.611601384122</c:v>
                </c:pt>
                <c:pt idx="3013">
                  <c:v>7870.611601384122</c:v>
                </c:pt>
                <c:pt idx="3014">
                  <c:v>7870.611601384122</c:v>
                </c:pt>
                <c:pt idx="3015">
                  <c:v>7870.611601384122</c:v>
                </c:pt>
                <c:pt idx="3016">
                  <c:v>7870.611601384122</c:v>
                </c:pt>
                <c:pt idx="3017">
                  <c:v>7870.611601384122</c:v>
                </c:pt>
                <c:pt idx="3018">
                  <c:v>7870.611601384122</c:v>
                </c:pt>
                <c:pt idx="3019">
                  <c:v>7870.611601384122</c:v>
                </c:pt>
                <c:pt idx="3020">
                  <c:v>7870.611601384122</c:v>
                </c:pt>
                <c:pt idx="3021">
                  <c:v>7870.611601384122</c:v>
                </c:pt>
                <c:pt idx="3022">
                  <c:v>7870.611601384122</c:v>
                </c:pt>
                <c:pt idx="3023">
                  <c:v>7870.611601384122</c:v>
                </c:pt>
                <c:pt idx="3024">
                  <c:v>7870.611601384122</c:v>
                </c:pt>
                <c:pt idx="3025">
                  <c:v>7870.611601384122</c:v>
                </c:pt>
                <c:pt idx="3026">
                  <c:v>7870.611601384122</c:v>
                </c:pt>
                <c:pt idx="3027">
                  <c:v>7870.611601384122</c:v>
                </c:pt>
                <c:pt idx="3028">
                  <c:v>7870.611601384122</c:v>
                </c:pt>
                <c:pt idx="3029">
                  <c:v>7870.611601384122</c:v>
                </c:pt>
                <c:pt idx="3030">
                  <c:v>7870.611601384122</c:v>
                </c:pt>
                <c:pt idx="3031">
                  <c:v>7870.611601384122</c:v>
                </c:pt>
                <c:pt idx="3032">
                  <c:v>7870.611601384122</c:v>
                </c:pt>
                <c:pt idx="3033">
                  <c:v>7870.611601384122</c:v>
                </c:pt>
                <c:pt idx="3034">
                  <c:v>7870.611601384122</c:v>
                </c:pt>
                <c:pt idx="3035">
                  <c:v>7870.611601384122</c:v>
                </c:pt>
                <c:pt idx="3036">
                  <c:v>7870.611601384122</c:v>
                </c:pt>
                <c:pt idx="3037">
                  <c:v>7870.611601384122</c:v>
                </c:pt>
                <c:pt idx="3038">
                  <c:v>7870.611601384122</c:v>
                </c:pt>
                <c:pt idx="3039">
                  <c:v>7870.611601384122</c:v>
                </c:pt>
                <c:pt idx="3040">
                  <c:v>7870.611601384122</c:v>
                </c:pt>
                <c:pt idx="3041">
                  <c:v>7870.611601384122</c:v>
                </c:pt>
                <c:pt idx="3042">
                  <c:v>7870.611601384122</c:v>
                </c:pt>
                <c:pt idx="3043">
                  <c:v>7870.611601384122</c:v>
                </c:pt>
                <c:pt idx="3044">
                  <c:v>7870.611601384122</c:v>
                </c:pt>
                <c:pt idx="3045">
                  <c:v>7870.611601384122</c:v>
                </c:pt>
                <c:pt idx="3046">
                  <c:v>7870.611601384122</c:v>
                </c:pt>
                <c:pt idx="3047">
                  <c:v>7870.611601384122</c:v>
                </c:pt>
                <c:pt idx="3048">
                  <c:v>7870.611601384122</c:v>
                </c:pt>
                <c:pt idx="3049">
                  <c:v>7870.611601384122</c:v>
                </c:pt>
                <c:pt idx="3050">
                  <c:v>7870.611601384122</c:v>
                </c:pt>
                <c:pt idx="3051">
                  <c:v>7870.611601384122</c:v>
                </c:pt>
                <c:pt idx="3052">
                  <c:v>7870.611601384122</c:v>
                </c:pt>
                <c:pt idx="3053">
                  <c:v>7870.611601384122</c:v>
                </c:pt>
                <c:pt idx="3054">
                  <c:v>7870.611601384122</c:v>
                </c:pt>
                <c:pt idx="3055">
                  <c:v>7870.611601384122</c:v>
                </c:pt>
                <c:pt idx="3056">
                  <c:v>7870.611601384122</c:v>
                </c:pt>
                <c:pt idx="3057">
                  <c:v>7870.611601384122</c:v>
                </c:pt>
                <c:pt idx="3058">
                  <c:v>7870.611601384122</c:v>
                </c:pt>
                <c:pt idx="3059">
                  <c:v>7870.611601384122</c:v>
                </c:pt>
                <c:pt idx="3060">
                  <c:v>7870.611601384122</c:v>
                </c:pt>
                <c:pt idx="3061">
                  <c:v>7870.611601384122</c:v>
                </c:pt>
                <c:pt idx="3062">
                  <c:v>7870.611601384122</c:v>
                </c:pt>
                <c:pt idx="3063">
                  <c:v>7870.611601384122</c:v>
                </c:pt>
                <c:pt idx="3064">
                  <c:v>7870.611601384122</c:v>
                </c:pt>
                <c:pt idx="3065">
                  <c:v>7870.611601384122</c:v>
                </c:pt>
                <c:pt idx="3066">
                  <c:v>7870.611601384122</c:v>
                </c:pt>
                <c:pt idx="3067">
                  <c:v>7870.611601384122</c:v>
                </c:pt>
                <c:pt idx="3068">
                  <c:v>7870.611601384122</c:v>
                </c:pt>
                <c:pt idx="3069">
                  <c:v>7870.611601384122</c:v>
                </c:pt>
                <c:pt idx="3070">
                  <c:v>7870.611601384122</c:v>
                </c:pt>
                <c:pt idx="3071">
                  <c:v>7870.611601384122</c:v>
                </c:pt>
                <c:pt idx="3072">
                  <c:v>7870.611601384122</c:v>
                </c:pt>
                <c:pt idx="3073">
                  <c:v>7870.611601384122</c:v>
                </c:pt>
                <c:pt idx="3074">
                  <c:v>7870.611601384122</c:v>
                </c:pt>
                <c:pt idx="3075">
                  <c:v>7870.611601384122</c:v>
                </c:pt>
                <c:pt idx="3076">
                  <c:v>7870.611601384122</c:v>
                </c:pt>
                <c:pt idx="3077">
                  <c:v>7870.611601384122</c:v>
                </c:pt>
                <c:pt idx="3078">
                  <c:v>7870.611601384122</c:v>
                </c:pt>
                <c:pt idx="3079">
                  <c:v>7870.611601384122</c:v>
                </c:pt>
                <c:pt idx="3080">
                  <c:v>7870.611601384122</c:v>
                </c:pt>
                <c:pt idx="3081">
                  <c:v>7870.611601384122</c:v>
                </c:pt>
                <c:pt idx="3082">
                  <c:v>7870.611601384122</c:v>
                </c:pt>
                <c:pt idx="3083">
                  <c:v>7870.611601384122</c:v>
                </c:pt>
                <c:pt idx="3084">
                  <c:v>7870.611601384122</c:v>
                </c:pt>
                <c:pt idx="3085">
                  <c:v>7870.611601384122</c:v>
                </c:pt>
                <c:pt idx="3086">
                  <c:v>7870.611601384122</c:v>
                </c:pt>
                <c:pt idx="3087">
                  <c:v>7870.611601384122</c:v>
                </c:pt>
                <c:pt idx="3088">
                  <c:v>7870.611601384122</c:v>
                </c:pt>
                <c:pt idx="3089">
                  <c:v>7870.611601384122</c:v>
                </c:pt>
                <c:pt idx="3090">
                  <c:v>7870.611601384122</c:v>
                </c:pt>
                <c:pt idx="3091">
                  <c:v>7870.611601384122</c:v>
                </c:pt>
                <c:pt idx="3092">
                  <c:v>7870.611601384122</c:v>
                </c:pt>
                <c:pt idx="3093">
                  <c:v>7870.611601384122</c:v>
                </c:pt>
                <c:pt idx="3094">
                  <c:v>7870.611601384122</c:v>
                </c:pt>
                <c:pt idx="3095">
                  <c:v>7870.611601384122</c:v>
                </c:pt>
                <c:pt idx="3096">
                  <c:v>7870.611601384122</c:v>
                </c:pt>
                <c:pt idx="3097">
                  <c:v>7870.611601384122</c:v>
                </c:pt>
                <c:pt idx="3098">
                  <c:v>7870.611601384122</c:v>
                </c:pt>
                <c:pt idx="3099">
                  <c:v>7870.611601384122</c:v>
                </c:pt>
                <c:pt idx="3100">
                  <c:v>7870.611601384122</c:v>
                </c:pt>
                <c:pt idx="3101">
                  <c:v>7870.611601384122</c:v>
                </c:pt>
                <c:pt idx="3102">
                  <c:v>7870.611601384122</c:v>
                </c:pt>
                <c:pt idx="3103">
                  <c:v>7870.611601384122</c:v>
                </c:pt>
                <c:pt idx="3104">
                  <c:v>7870.611601384122</c:v>
                </c:pt>
                <c:pt idx="3105">
                  <c:v>7870.611601384122</c:v>
                </c:pt>
                <c:pt idx="3106">
                  <c:v>7870.611601384122</c:v>
                </c:pt>
                <c:pt idx="3107">
                  <c:v>7870.611601384122</c:v>
                </c:pt>
                <c:pt idx="3108">
                  <c:v>7870.611601384122</c:v>
                </c:pt>
                <c:pt idx="3109">
                  <c:v>7870.611601384122</c:v>
                </c:pt>
                <c:pt idx="3110">
                  <c:v>7870.611601384122</c:v>
                </c:pt>
                <c:pt idx="3111">
                  <c:v>7870.611601384122</c:v>
                </c:pt>
                <c:pt idx="3112">
                  <c:v>7870.611601384122</c:v>
                </c:pt>
                <c:pt idx="3113">
                  <c:v>7870.611601384122</c:v>
                </c:pt>
                <c:pt idx="3114">
                  <c:v>7870.611601384122</c:v>
                </c:pt>
                <c:pt idx="3115">
                  <c:v>7870.611601384122</c:v>
                </c:pt>
                <c:pt idx="3116">
                  <c:v>7870.611601384122</c:v>
                </c:pt>
                <c:pt idx="3117">
                  <c:v>7870.611601384122</c:v>
                </c:pt>
                <c:pt idx="3118">
                  <c:v>7870.611601384122</c:v>
                </c:pt>
                <c:pt idx="3119">
                  <c:v>7870.611601384122</c:v>
                </c:pt>
                <c:pt idx="3120">
                  <c:v>7870.611601384122</c:v>
                </c:pt>
                <c:pt idx="3121">
                  <c:v>7870.611601384122</c:v>
                </c:pt>
                <c:pt idx="3122">
                  <c:v>7870.611601384122</c:v>
                </c:pt>
                <c:pt idx="3123">
                  <c:v>7870.611601384122</c:v>
                </c:pt>
                <c:pt idx="3124">
                  <c:v>7870.611601384122</c:v>
                </c:pt>
                <c:pt idx="3125">
                  <c:v>7870.611601384122</c:v>
                </c:pt>
                <c:pt idx="3126">
                  <c:v>7870.611601384122</c:v>
                </c:pt>
                <c:pt idx="3127">
                  <c:v>7870.611601384122</c:v>
                </c:pt>
                <c:pt idx="3128">
                  <c:v>7870.611601384122</c:v>
                </c:pt>
                <c:pt idx="3129">
                  <c:v>7870.611601384122</c:v>
                </c:pt>
                <c:pt idx="3130">
                  <c:v>7870.611601384122</c:v>
                </c:pt>
                <c:pt idx="3131">
                  <c:v>7870.611601384122</c:v>
                </c:pt>
                <c:pt idx="3132">
                  <c:v>7870.611601384122</c:v>
                </c:pt>
                <c:pt idx="3133">
                  <c:v>7870.611601384122</c:v>
                </c:pt>
                <c:pt idx="3134">
                  <c:v>7870.611601384122</c:v>
                </c:pt>
                <c:pt idx="3135">
                  <c:v>7870.611601384122</c:v>
                </c:pt>
                <c:pt idx="3136">
                  <c:v>7870.611601384122</c:v>
                </c:pt>
                <c:pt idx="3137">
                  <c:v>7870.611601384122</c:v>
                </c:pt>
                <c:pt idx="3138">
                  <c:v>7870.611601384122</c:v>
                </c:pt>
                <c:pt idx="3139">
                  <c:v>7870.611601384122</c:v>
                </c:pt>
                <c:pt idx="3140">
                  <c:v>7870.611601384122</c:v>
                </c:pt>
                <c:pt idx="3141">
                  <c:v>7870.611601384122</c:v>
                </c:pt>
                <c:pt idx="3142">
                  <c:v>7870.611601384122</c:v>
                </c:pt>
                <c:pt idx="3143">
                  <c:v>7870.611601384122</c:v>
                </c:pt>
                <c:pt idx="3144">
                  <c:v>7870.611601384122</c:v>
                </c:pt>
                <c:pt idx="3145">
                  <c:v>7870.611601384122</c:v>
                </c:pt>
                <c:pt idx="3146">
                  <c:v>7870.611601384122</c:v>
                </c:pt>
                <c:pt idx="3147">
                  <c:v>7870.611601384122</c:v>
                </c:pt>
                <c:pt idx="3148">
                  <c:v>7870.611601384122</c:v>
                </c:pt>
                <c:pt idx="3149">
                  <c:v>7870.611601384122</c:v>
                </c:pt>
                <c:pt idx="3150">
                  <c:v>7870.611601384122</c:v>
                </c:pt>
                <c:pt idx="3151">
                  <c:v>7870.611601384122</c:v>
                </c:pt>
                <c:pt idx="3152">
                  <c:v>7870.611601384122</c:v>
                </c:pt>
                <c:pt idx="3153">
                  <c:v>7870.611601384122</c:v>
                </c:pt>
                <c:pt idx="3154">
                  <c:v>7870.611601384122</c:v>
                </c:pt>
                <c:pt idx="3155">
                  <c:v>7870.611601384122</c:v>
                </c:pt>
                <c:pt idx="3156">
                  <c:v>7870.611601384122</c:v>
                </c:pt>
                <c:pt idx="3157">
                  <c:v>7870.611601384122</c:v>
                </c:pt>
                <c:pt idx="3158">
                  <c:v>7870.611601384122</c:v>
                </c:pt>
                <c:pt idx="3159">
                  <c:v>7870.611601384122</c:v>
                </c:pt>
                <c:pt idx="3160">
                  <c:v>7870.611601384122</c:v>
                </c:pt>
                <c:pt idx="3161">
                  <c:v>7870.611601384122</c:v>
                </c:pt>
                <c:pt idx="3162">
                  <c:v>7870.611601384122</c:v>
                </c:pt>
                <c:pt idx="3163">
                  <c:v>7870.611601384122</c:v>
                </c:pt>
                <c:pt idx="3164">
                  <c:v>7870.611601384122</c:v>
                </c:pt>
                <c:pt idx="3165">
                  <c:v>7870.611601384122</c:v>
                </c:pt>
                <c:pt idx="3166">
                  <c:v>7870.611601384122</c:v>
                </c:pt>
                <c:pt idx="3167">
                  <c:v>7870.611601384122</c:v>
                </c:pt>
                <c:pt idx="3168">
                  <c:v>7870.611601384122</c:v>
                </c:pt>
                <c:pt idx="3169">
                  <c:v>7870.611601384122</c:v>
                </c:pt>
                <c:pt idx="3170">
                  <c:v>7870.611601384122</c:v>
                </c:pt>
                <c:pt idx="3171">
                  <c:v>7870.611601384122</c:v>
                </c:pt>
                <c:pt idx="3172">
                  <c:v>7870.611601384122</c:v>
                </c:pt>
                <c:pt idx="3173">
                  <c:v>7870.611601384122</c:v>
                </c:pt>
                <c:pt idx="3174">
                  <c:v>7870.611601384122</c:v>
                </c:pt>
                <c:pt idx="3175">
                  <c:v>7870.611601384122</c:v>
                </c:pt>
                <c:pt idx="3176">
                  <c:v>7870.611601384122</c:v>
                </c:pt>
                <c:pt idx="3177">
                  <c:v>7870.611601384122</c:v>
                </c:pt>
                <c:pt idx="3178">
                  <c:v>7870.611601384122</c:v>
                </c:pt>
                <c:pt idx="3179">
                  <c:v>7870.611601384122</c:v>
                </c:pt>
                <c:pt idx="3180">
                  <c:v>7870.611601384122</c:v>
                </c:pt>
                <c:pt idx="3181">
                  <c:v>7870.611601384122</c:v>
                </c:pt>
                <c:pt idx="3182">
                  <c:v>7870.611601384122</c:v>
                </c:pt>
                <c:pt idx="3183">
                  <c:v>7870.611601384122</c:v>
                </c:pt>
                <c:pt idx="3184">
                  <c:v>7870.611601384122</c:v>
                </c:pt>
                <c:pt idx="3185">
                  <c:v>7870.611601384122</c:v>
                </c:pt>
                <c:pt idx="3186">
                  <c:v>7870.611601384122</c:v>
                </c:pt>
                <c:pt idx="3187">
                  <c:v>7870.611601384122</c:v>
                </c:pt>
                <c:pt idx="3188">
                  <c:v>7870.611601384122</c:v>
                </c:pt>
                <c:pt idx="3189">
                  <c:v>7870.611601384122</c:v>
                </c:pt>
                <c:pt idx="3190">
                  <c:v>7870.611601384122</c:v>
                </c:pt>
                <c:pt idx="3191">
                  <c:v>7870.611601384122</c:v>
                </c:pt>
                <c:pt idx="3192">
                  <c:v>7870.611601384122</c:v>
                </c:pt>
                <c:pt idx="3193">
                  <c:v>7870.611601384122</c:v>
                </c:pt>
                <c:pt idx="3194">
                  <c:v>7870.611601384122</c:v>
                </c:pt>
                <c:pt idx="3195">
                  <c:v>7870.611601384122</c:v>
                </c:pt>
                <c:pt idx="3196">
                  <c:v>7870.611601384122</c:v>
                </c:pt>
                <c:pt idx="3197">
                  <c:v>7870.611601384122</c:v>
                </c:pt>
                <c:pt idx="3198">
                  <c:v>7870.611601384122</c:v>
                </c:pt>
                <c:pt idx="3199">
                  <c:v>7870.611601384122</c:v>
                </c:pt>
                <c:pt idx="3200">
                  <c:v>7870.611601384122</c:v>
                </c:pt>
                <c:pt idx="3201">
                  <c:v>7870.611601384122</c:v>
                </c:pt>
                <c:pt idx="3202">
                  <c:v>7870.611601384122</c:v>
                </c:pt>
                <c:pt idx="3203">
                  <c:v>7870.611601384122</c:v>
                </c:pt>
                <c:pt idx="3204">
                  <c:v>7870.611601384122</c:v>
                </c:pt>
                <c:pt idx="3205">
                  <c:v>7870.611601384122</c:v>
                </c:pt>
                <c:pt idx="3206">
                  <c:v>7870.611601384122</c:v>
                </c:pt>
                <c:pt idx="3207">
                  <c:v>7870.611601384122</c:v>
                </c:pt>
                <c:pt idx="3208">
                  <c:v>7870.611601384122</c:v>
                </c:pt>
                <c:pt idx="3209">
                  <c:v>7870.611601384122</c:v>
                </c:pt>
                <c:pt idx="3210">
                  <c:v>7870.611601384122</c:v>
                </c:pt>
                <c:pt idx="3211">
                  <c:v>7870.611601384122</c:v>
                </c:pt>
                <c:pt idx="3212">
                  <c:v>7870.611601384122</c:v>
                </c:pt>
                <c:pt idx="3213">
                  <c:v>7870.611601384122</c:v>
                </c:pt>
                <c:pt idx="3214">
                  <c:v>7870.611601384122</c:v>
                </c:pt>
                <c:pt idx="3215">
                  <c:v>7870.611601384122</c:v>
                </c:pt>
                <c:pt idx="3216">
                  <c:v>7870.611601384122</c:v>
                </c:pt>
                <c:pt idx="3217">
                  <c:v>7870.611601384122</c:v>
                </c:pt>
                <c:pt idx="3218">
                  <c:v>7870.611601384122</c:v>
                </c:pt>
                <c:pt idx="3219">
                  <c:v>7870.611601384122</c:v>
                </c:pt>
                <c:pt idx="3220">
                  <c:v>7870.611601384122</c:v>
                </c:pt>
                <c:pt idx="3221">
                  <c:v>7870.611601384122</c:v>
                </c:pt>
                <c:pt idx="3222">
                  <c:v>7870.611601384122</c:v>
                </c:pt>
                <c:pt idx="3223">
                  <c:v>7870.611601384122</c:v>
                </c:pt>
                <c:pt idx="3224">
                  <c:v>7870.611601384122</c:v>
                </c:pt>
                <c:pt idx="3225">
                  <c:v>7870.611601384122</c:v>
                </c:pt>
                <c:pt idx="3226">
                  <c:v>7870.611601384122</c:v>
                </c:pt>
                <c:pt idx="3227">
                  <c:v>7870.611601384122</c:v>
                </c:pt>
                <c:pt idx="3228">
                  <c:v>7870.611601384122</c:v>
                </c:pt>
                <c:pt idx="3229">
                  <c:v>7870.611601384122</c:v>
                </c:pt>
                <c:pt idx="3230">
                  <c:v>7870.611601384122</c:v>
                </c:pt>
                <c:pt idx="3231">
                  <c:v>7870.611601384122</c:v>
                </c:pt>
                <c:pt idx="3232">
                  <c:v>7870.611601384122</c:v>
                </c:pt>
                <c:pt idx="3233">
                  <c:v>7870.611601384122</c:v>
                </c:pt>
                <c:pt idx="3234">
                  <c:v>7870.611601384122</c:v>
                </c:pt>
                <c:pt idx="3235">
                  <c:v>7870.611601384122</c:v>
                </c:pt>
                <c:pt idx="3236">
                  <c:v>7870.611601384122</c:v>
                </c:pt>
                <c:pt idx="3237">
                  <c:v>7870.611601384122</c:v>
                </c:pt>
                <c:pt idx="3238">
                  <c:v>7870.611601384122</c:v>
                </c:pt>
                <c:pt idx="3239">
                  <c:v>7870.611601384122</c:v>
                </c:pt>
                <c:pt idx="3240">
                  <c:v>7870.611601384122</c:v>
                </c:pt>
                <c:pt idx="3241">
                  <c:v>7870.611601384122</c:v>
                </c:pt>
                <c:pt idx="3242">
                  <c:v>7870.611601384122</c:v>
                </c:pt>
                <c:pt idx="3243">
                  <c:v>7870.611601384122</c:v>
                </c:pt>
                <c:pt idx="3244">
                  <c:v>7870.611601384122</c:v>
                </c:pt>
                <c:pt idx="3245">
                  <c:v>7870.611601384122</c:v>
                </c:pt>
                <c:pt idx="3246">
                  <c:v>7870.611601384122</c:v>
                </c:pt>
                <c:pt idx="3247">
                  <c:v>7870.611601384122</c:v>
                </c:pt>
                <c:pt idx="3248">
                  <c:v>7870.611601384122</c:v>
                </c:pt>
                <c:pt idx="3249">
                  <c:v>7870.611601384122</c:v>
                </c:pt>
                <c:pt idx="3250">
                  <c:v>7870.611601384122</c:v>
                </c:pt>
                <c:pt idx="3251">
                  <c:v>7870.611601384122</c:v>
                </c:pt>
                <c:pt idx="3252">
                  <c:v>7870.611601384122</c:v>
                </c:pt>
                <c:pt idx="3253">
                  <c:v>7870.611601384122</c:v>
                </c:pt>
                <c:pt idx="3254">
                  <c:v>7870.611601384122</c:v>
                </c:pt>
                <c:pt idx="3255">
                  <c:v>7870.611601384122</c:v>
                </c:pt>
                <c:pt idx="3256">
                  <c:v>7870.611601384122</c:v>
                </c:pt>
                <c:pt idx="3257">
                  <c:v>7870.611601384122</c:v>
                </c:pt>
                <c:pt idx="3258">
                  <c:v>7870.611601384122</c:v>
                </c:pt>
                <c:pt idx="3259">
                  <c:v>7870.611601384122</c:v>
                </c:pt>
                <c:pt idx="3260">
                  <c:v>7870.611601384122</c:v>
                </c:pt>
                <c:pt idx="3261">
                  <c:v>7870.611601384122</c:v>
                </c:pt>
                <c:pt idx="3262">
                  <c:v>7870.611601384122</c:v>
                </c:pt>
                <c:pt idx="3263">
                  <c:v>7870.611601384122</c:v>
                </c:pt>
                <c:pt idx="3264">
                  <c:v>7870.611601384122</c:v>
                </c:pt>
                <c:pt idx="3265">
                  <c:v>7870.611601384122</c:v>
                </c:pt>
                <c:pt idx="3266">
                  <c:v>7870.611601384122</c:v>
                </c:pt>
                <c:pt idx="3267">
                  <c:v>7870.611601384122</c:v>
                </c:pt>
                <c:pt idx="3268">
                  <c:v>7870.611601384122</c:v>
                </c:pt>
                <c:pt idx="3269">
                  <c:v>7870.611601384122</c:v>
                </c:pt>
                <c:pt idx="3270">
                  <c:v>7870.611601384122</c:v>
                </c:pt>
                <c:pt idx="3271">
                  <c:v>7870.611601384122</c:v>
                </c:pt>
                <c:pt idx="3272">
                  <c:v>7870.611601384122</c:v>
                </c:pt>
                <c:pt idx="3273">
                  <c:v>7870.611601384122</c:v>
                </c:pt>
                <c:pt idx="3274">
                  <c:v>7870.611601384122</c:v>
                </c:pt>
                <c:pt idx="3275">
                  <c:v>7870.611601384122</c:v>
                </c:pt>
                <c:pt idx="3276">
                  <c:v>7870.611601384122</c:v>
                </c:pt>
                <c:pt idx="3277">
                  <c:v>7870.611601384122</c:v>
                </c:pt>
                <c:pt idx="3278">
                  <c:v>7870.611601384122</c:v>
                </c:pt>
                <c:pt idx="3279">
                  <c:v>7870.611601384122</c:v>
                </c:pt>
                <c:pt idx="3280">
                  <c:v>7870.611601384122</c:v>
                </c:pt>
                <c:pt idx="3281">
                  <c:v>7870.611601384122</c:v>
                </c:pt>
                <c:pt idx="3282">
                  <c:v>7870.611601384122</c:v>
                </c:pt>
                <c:pt idx="3283">
                  <c:v>7870.611601384122</c:v>
                </c:pt>
                <c:pt idx="3284">
                  <c:v>7870.611601384122</c:v>
                </c:pt>
                <c:pt idx="3285">
                  <c:v>7870.611601384122</c:v>
                </c:pt>
                <c:pt idx="3286">
                  <c:v>7870.611601384122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7-41C4-96F3-55B69B2C818E}"/>
            </c:ext>
          </c:extLst>
        </c:ser>
        <c:ser>
          <c:idx val="7"/>
          <c:order val="7"/>
          <c:tx>
            <c:strRef>
              <c:f>'2014-2022 STDDEV Above'!$J$1</c:f>
              <c:strCache>
                <c:ptCount val="1"/>
                <c:pt idx="0">
                  <c:v>Average + 1 Standard Deviation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'2014-2022 STDDEV Above'!$A$2:$A$3288</c:f>
              <c:numCache>
                <c:formatCode>m/d/yyyy</c:formatCode>
                <c:ptCount val="328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</c:numCache>
            </c:numRef>
          </c:cat>
          <c:val>
            <c:numRef>
              <c:f>'2014-2022 STDDEV Above'!$J$2:$J$3288</c:f>
              <c:numCache>
                <c:formatCode>0.00</c:formatCode>
                <c:ptCount val="3287"/>
                <c:pt idx="0">
                  <c:v>21308.579655616581</c:v>
                </c:pt>
                <c:pt idx="1">
                  <c:v>21308.579655616581</c:v>
                </c:pt>
                <c:pt idx="2">
                  <c:v>21308.579655616581</c:v>
                </c:pt>
                <c:pt idx="3">
                  <c:v>21308.579655616581</c:v>
                </c:pt>
                <c:pt idx="4">
                  <c:v>21308.579655616581</c:v>
                </c:pt>
                <c:pt idx="5">
                  <c:v>21308.579655616581</c:v>
                </c:pt>
                <c:pt idx="6">
                  <c:v>21308.579655616581</c:v>
                </c:pt>
                <c:pt idx="7">
                  <c:v>21308.579655616581</c:v>
                </c:pt>
                <c:pt idx="8">
                  <c:v>21308.579655616581</c:v>
                </c:pt>
                <c:pt idx="9">
                  <c:v>21308.579655616581</c:v>
                </c:pt>
                <c:pt idx="10">
                  <c:v>21308.579655616581</c:v>
                </c:pt>
                <c:pt idx="11">
                  <c:v>21308.579655616581</c:v>
                </c:pt>
                <c:pt idx="12">
                  <c:v>21308.579655616581</c:v>
                </c:pt>
                <c:pt idx="13">
                  <c:v>21308.579655616581</c:v>
                </c:pt>
                <c:pt idx="14">
                  <c:v>21308.579655616581</c:v>
                </c:pt>
                <c:pt idx="15">
                  <c:v>21308.579655616581</c:v>
                </c:pt>
                <c:pt idx="16">
                  <c:v>21308.579655616581</c:v>
                </c:pt>
                <c:pt idx="17">
                  <c:v>21308.579655616581</c:v>
                </c:pt>
                <c:pt idx="18">
                  <c:v>21308.579655616581</c:v>
                </c:pt>
                <c:pt idx="19">
                  <c:v>21308.579655616581</c:v>
                </c:pt>
                <c:pt idx="20">
                  <c:v>21308.579655616581</c:v>
                </c:pt>
                <c:pt idx="21">
                  <c:v>21308.579655616581</c:v>
                </c:pt>
                <c:pt idx="22">
                  <c:v>21308.579655616581</c:v>
                </c:pt>
                <c:pt idx="23">
                  <c:v>21308.579655616581</c:v>
                </c:pt>
                <c:pt idx="24">
                  <c:v>21308.579655616581</c:v>
                </c:pt>
                <c:pt idx="25">
                  <c:v>21308.579655616581</c:v>
                </c:pt>
                <c:pt idx="26">
                  <c:v>21308.579655616581</c:v>
                </c:pt>
                <c:pt idx="27">
                  <c:v>21308.579655616581</c:v>
                </c:pt>
                <c:pt idx="28">
                  <c:v>21308.579655616581</c:v>
                </c:pt>
                <c:pt idx="29">
                  <c:v>21308.579655616581</c:v>
                </c:pt>
                <c:pt idx="30">
                  <c:v>21308.579655616581</c:v>
                </c:pt>
                <c:pt idx="31">
                  <c:v>21308.579655616581</c:v>
                </c:pt>
                <c:pt idx="32">
                  <c:v>21308.579655616581</c:v>
                </c:pt>
                <c:pt idx="33">
                  <c:v>21308.579655616581</c:v>
                </c:pt>
                <c:pt idx="34">
                  <c:v>21308.579655616581</c:v>
                </c:pt>
                <c:pt idx="35">
                  <c:v>21308.579655616581</c:v>
                </c:pt>
                <c:pt idx="36">
                  <c:v>21308.579655616581</c:v>
                </c:pt>
                <c:pt idx="37">
                  <c:v>21308.579655616581</c:v>
                </c:pt>
                <c:pt idx="38">
                  <c:v>21308.579655616581</c:v>
                </c:pt>
                <c:pt idx="39">
                  <c:v>21308.579655616581</c:v>
                </c:pt>
                <c:pt idx="40">
                  <c:v>21308.579655616581</c:v>
                </c:pt>
                <c:pt idx="41">
                  <c:v>21308.579655616581</c:v>
                </c:pt>
                <c:pt idx="42">
                  <c:v>21308.579655616581</c:v>
                </c:pt>
                <c:pt idx="43">
                  <c:v>21308.579655616581</c:v>
                </c:pt>
                <c:pt idx="44">
                  <c:v>21308.579655616581</c:v>
                </c:pt>
                <c:pt idx="45">
                  <c:v>21308.579655616581</c:v>
                </c:pt>
                <c:pt idx="46">
                  <c:v>21308.579655616581</c:v>
                </c:pt>
                <c:pt idx="47">
                  <c:v>21308.579655616581</c:v>
                </c:pt>
                <c:pt idx="48">
                  <c:v>21308.579655616581</c:v>
                </c:pt>
                <c:pt idx="49">
                  <c:v>21308.579655616581</c:v>
                </c:pt>
                <c:pt idx="50">
                  <c:v>21308.579655616581</c:v>
                </c:pt>
                <c:pt idx="51">
                  <c:v>21308.579655616581</c:v>
                </c:pt>
                <c:pt idx="52">
                  <c:v>21308.579655616581</c:v>
                </c:pt>
                <c:pt idx="53">
                  <c:v>21308.579655616581</c:v>
                </c:pt>
                <c:pt idx="54">
                  <c:v>21308.579655616581</c:v>
                </c:pt>
                <c:pt idx="55">
                  <c:v>21308.579655616581</c:v>
                </c:pt>
                <c:pt idx="56">
                  <c:v>21308.579655616581</c:v>
                </c:pt>
                <c:pt idx="57">
                  <c:v>21308.579655616581</c:v>
                </c:pt>
                <c:pt idx="58">
                  <c:v>21308.579655616581</c:v>
                </c:pt>
                <c:pt idx="59">
                  <c:v>21308.579655616581</c:v>
                </c:pt>
                <c:pt idx="60">
                  <c:v>21308.579655616581</c:v>
                </c:pt>
                <c:pt idx="61">
                  <c:v>21308.579655616581</c:v>
                </c:pt>
                <c:pt idx="62">
                  <c:v>21308.579655616581</c:v>
                </c:pt>
                <c:pt idx="63">
                  <c:v>21308.579655616581</c:v>
                </c:pt>
                <c:pt idx="64">
                  <c:v>21308.579655616581</c:v>
                </c:pt>
                <c:pt idx="65">
                  <c:v>21308.579655616581</c:v>
                </c:pt>
                <c:pt idx="66">
                  <c:v>21308.579655616581</c:v>
                </c:pt>
                <c:pt idx="67">
                  <c:v>21308.579655616581</c:v>
                </c:pt>
                <c:pt idx="68">
                  <c:v>21308.579655616581</c:v>
                </c:pt>
                <c:pt idx="69">
                  <c:v>21308.579655616581</c:v>
                </c:pt>
                <c:pt idx="70">
                  <c:v>21308.579655616581</c:v>
                </c:pt>
                <c:pt idx="71">
                  <c:v>21308.579655616581</c:v>
                </c:pt>
                <c:pt idx="72">
                  <c:v>21308.579655616581</c:v>
                </c:pt>
                <c:pt idx="73">
                  <c:v>21308.579655616581</c:v>
                </c:pt>
                <c:pt idx="74">
                  <c:v>21308.579655616581</c:v>
                </c:pt>
                <c:pt idx="75">
                  <c:v>21308.579655616581</c:v>
                </c:pt>
                <c:pt idx="76">
                  <c:v>21308.579655616581</c:v>
                </c:pt>
                <c:pt idx="77">
                  <c:v>21308.579655616581</c:v>
                </c:pt>
                <c:pt idx="78">
                  <c:v>21308.579655616581</c:v>
                </c:pt>
                <c:pt idx="79">
                  <c:v>21308.579655616581</c:v>
                </c:pt>
                <c:pt idx="80">
                  <c:v>21308.579655616581</c:v>
                </c:pt>
                <c:pt idx="81">
                  <c:v>21308.579655616581</c:v>
                </c:pt>
                <c:pt idx="82">
                  <c:v>21308.579655616581</c:v>
                </c:pt>
                <c:pt idx="83">
                  <c:v>21308.579655616581</c:v>
                </c:pt>
                <c:pt idx="84">
                  <c:v>21308.579655616581</c:v>
                </c:pt>
                <c:pt idx="85">
                  <c:v>21308.579655616581</c:v>
                </c:pt>
                <c:pt idx="86">
                  <c:v>21308.579655616581</c:v>
                </c:pt>
                <c:pt idx="87">
                  <c:v>21308.579655616581</c:v>
                </c:pt>
                <c:pt idx="88">
                  <c:v>21308.579655616581</c:v>
                </c:pt>
                <c:pt idx="89">
                  <c:v>21308.579655616581</c:v>
                </c:pt>
                <c:pt idx="90">
                  <c:v>21308.579655616581</c:v>
                </c:pt>
                <c:pt idx="91">
                  <c:v>21308.579655616581</c:v>
                </c:pt>
                <c:pt idx="92">
                  <c:v>21308.579655616581</c:v>
                </c:pt>
                <c:pt idx="93">
                  <c:v>21308.579655616581</c:v>
                </c:pt>
                <c:pt idx="94">
                  <c:v>21308.579655616581</c:v>
                </c:pt>
                <c:pt idx="95">
                  <c:v>21308.579655616581</c:v>
                </c:pt>
                <c:pt idx="96">
                  <c:v>21308.579655616581</c:v>
                </c:pt>
                <c:pt idx="97">
                  <c:v>21308.579655616581</c:v>
                </c:pt>
                <c:pt idx="98">
                  <c:v>21308.579655616581</c:v>
                </c:pt>
                <c:pt idx="99">
                  <c:v>21308.579655616581</c:v>
                </c:pt>
                <c:pt idx="100">
                  <c:v>21308.579655616581</c:v>
                </c:pt>
                <c:pt idx="101">
                  <c:v>21308.579655616581</c:v>
                </c:pt>
                <c:pt idx="102">
                  <c:v>21308.579655616581</c:v>
                </c:pt>
                <c:pt idx="103">
                  <c:v>21308.579655616581</c:v>
                </c:pt>
                <c:pt idx="104">
                  <c:v>21308.579655616581</c:v>
                </c:pt>
                <c:pt idx="105">
                  <c:v>21308.579655616581</c:v>
                </c:pt>
                <c:pt idx="106">
                  <c:v>21308.579655616581</c:v>
                </c:pt>
                <c:pt idx="107">
                  <c:v>21308.579655616581</c:v>
                </c:pt>
                <c:pt idx="108">
                  <c:v>21308.579655616581</c:v>
                </c:pt>
                <c:pt idx="109">
                  <c:v>21308.579655616581</c:v>
                </c:pt>
                <c:pt idx="110">
                  <c:v>21308.579655616581</c:v>
                </c:pt>
                <c:pt idx="111">
                  <c:v>21308.579655616581</c:v>
                </c:pt>
                <c:pt idx="112">
                  <c:v>21308.579655616581</c:v>
                </c:pt>
                <c:pt idx="113">
                  <c:v>21308.579655616581</c:v>
                </c:pt>
                <c:pt idx="114">
                  <c:v>21308.579655616581</c:v>
                </c:pt>
                <c:pt idx="115">
                  <c:v>21308.579655616581</c:v>
                </c:pt>
                <c:pt idx="116">
                  <c:v>21308.579655616581</c:v>
                </c:pt>
                <c:pt idx="117">
                  <c:v>21308.579655616581</c:v>
                </c:pt>
                <c:pt idx="118">
                  <c:v>21308.579655616581</c:v>
                </c:pt>
                <c:pt idx="119">
                  <c:v>21308.579655616581</c:v>
                </c:pt>
                <c:pt idx="120">
                  <c:v>21308.579655616581</c:v>
                </c:pt>
                <c:pt idx="121">
                  <c:v>21308.579655616581</c:v>
                </c:pt>
                <c:pt idx="122">
                  <c:v>21308.579655616581</c:v>
                </c:pt>
                <c:pt idx="123">
                  <c:v>21308.579655616581</c:v>
                </c:pt>
                <c:pt idx="124">
                  <c:v>21308.579655616581</c:v>
                </c:pt>
                <c:pt idx="125">
                  <c:v>21308.579655616581</c:v>
                </c:pt>
                <c:pt idx="126">
                  <c:v>21308.579655616581</c:v>
                </c:pt>
                <c:pt idx="127">
                  <c:v>21308.579655616581</c:v>
                </c:pt>
                <c:pt idx="128">
                  <c:v>21308.579655616581</c:v>
                </c:pt>
                <c:pt idx="129">
                  <c:v>21308.579655616581</c:v>
                </c:pt>
                <c:pt idx="130">
                  <c:v>21308.579655616581</c:v>
                </c:pt>
                <c:pt idx="131">
                  <c:v>21308.579655616581</c:v>
                </c:pt>
                <c:pt idx="132">
                  <c:v>21308.579655616581</c:v>
                </c:pt>
                <c:pt idx="133">
                  <c:v>21308.579655616581</c:v>
                </c:pt>
                <c:pt idx="134">
                  <c:v>21308.579655616581</c:v>
                </c:pt>
                <c:pt idx="135">
                  <c:v>21308.579655616581</c:v>
                </c:pt>
                <c:pt idx="136">
                  <c:v>21308.579655616581</c:v>
                </c:pt>
                <c:pt idx="137">
                  <c:v>21308.579655616581</c:v>
                </c:pt>
                <c:pt idx="138">
                  <c:v>21308.579655616581</c:v>
                </c:pt>
                <c:pt idx="139">
                  <c:v>21308.579655616581</c:v>
                </c:pt>
                <c:pt idx="140">
                  <c:v>21308.579655616581</c:v>
                </c:pt>
                <c:pt idx="141">
                  <c:v>21308.579655616581</c:v>
                </c:pt>
                <c:pt idx="142">
                  <c:v>21308.579655616581</c:v>
                </c:pt>
                <c:pt idx="143">
                  <c:v>21308.579655616581</c:v>
                </c:pt>
                <c:pt idx="144">
                  <c:v>21308.579655616581</c:v>
                </c:pt>
                <c:pt idx="145">
                  <c:v>21308.579655616581</c:v>
                </c:pt>
                <c:pt idx="146">
                  <c:v>21308.579655616581</c:v>
                </c:pt>
                <c:pt idx="147">
                  <c:v>21308.579655616581</c:v>
                </c:pt>
                <c:pt idx="148">
                  <c:v>21308.579655616581</c:v>
                </c:pt>
                <c:pt idx="149">
                  <c:v>21308.579655616581</c:v>
                </c:pt>
                <c:pt idx="150">
                  <c:v>21308.579655616581</c:v>
                </c:pt>
                <c:pt idx="151">
                  <c:v>21308.579655616581</c:v>
                </c:pt>
                <c:pt idx="152">
                  <c:v>21308.579655616581</c:v>
                </c:pt>
                <c:pt idx="153">
                  <c:v>21308.579655616581</c:v>
                </c:pt>
                <c:pt idx="154">
                  <c:v>21308.579655616581</c:v>
                </c:pt>
                <c:pt idx="155">
                  <c:v>21308.579655616581</c:v>
                </c:pt>
                <c:pt idx="156">
                  <c:v>21308.579655616581</c:v>
                </c:pt>
                <c:pt idx="157">
                  <c:v>21308.579655616581</c:v>
                </c:pt>
                <c:pt idx="158">
                  <c:v>21308.579655616581</c:v>
                </c:pt>
                <c:pt idx="159">
                  <c:v>21308.579655616581</c:v>
                </c:pt>
                <c:pt idx="160">
                  <c:v>21308.579655616581</c:v>
                </c:pt>
                <c:pt idx="161">
                  <c:v>21308.579655616581</c:v>
                </c:pt>
                <c:pt idx="162">
                  <c:v>21308.579655616581</c:v>
                </c:pt>
                <c:pt idx="163">
                  <c:v>21308.579655616581</c:v>
                </c:pt>
                <c:pt idx="164">
                  <c:v>21308.579655616581</c:v>
                </c:pt>
                <c:pt idx="165">
                  <c:v>21308.579655616581</c:v>
                </c:pt>
                <c:pt idx="166">
                  <c:v>21308.579655616581</c:v>
                </c:pt>
                <c:pt idx="167">
                  <c:v>21308.579655616581</c:v>
                </c:pt>
                <c:pt idx="168">
                  <c:v>21308.579655616581</c:v>
                </c:pt>
                <c:pt idx="169">
                  <c:v>21308.579655616581</c:v>
                </c:pt>
                <c:pt idx="170">
                  <c:v>21308.579655616581</c:v>
                </c:pt>
                <c:pt idx="171">
                  <c:v>21308.579655616581</c:v>
                </c:pt>
                <c:pt idx="172">
                  <c:v>21308.579655616581</c:v>
                </c:pt>
                <c:pt idx="173">
                  <c:v>21308.579655616581</c:v>
                </c:pt>
                <c:pt idx="174">
                  <c:v>21308.579655616581</c:v>
                </c:pt>
                <c:pt idx="175">
                  <c:v>21308.579655616581</c:v>
                </c:pt>
                <c:pt idx="176">
                  <c:v>21308.579655616581</c:v>
                </c:pt>
                <c:pt idx="177">
                  <c:v>21308.579655616581</c:v>
                </c:pt>
                <c:pt idx="178">
                  <c:v>21308.579655616581</c:v>
                </c:pt>
                <c:pt idx="179">
                  <c:v>21308.579655616581</c:v>
                </c:pt>
                <c:pt idx="180">
                  <c:v>21308.579655616581</c:v>
                </c:pt>
                <c:pt idx="181">
                  <c:v>21308.579655616581</c:v>
                </c:pt>
                <c:pt idx="182">
                  <c:v>21308.579655616581</c:v>
                </c:pt>
                <c:pt idx="183">
                  <c:v>21308.579655616581</c:v>
                </c:pt>
                <c:pt idx="184">
                  <c:v>21308.579655616581</c:v>
                </c:pt>
                <c:pt idx="185">
                  <c:v>21308.579655616581</c:v>
                </c:pt>
                <c:pt idx="186">
                  <c:v>21308.579655616581</c:v>
                </c:pt>
                <c:pt idx="187">
                  <c:v>21308.579655616581</c:v>
                </c:pt>
                <c:pt idx="188">
                  <c:v>21308.579655616581</c:v>
                </c:pt>
                <c:pt idx="189">
                  <c:v>21308.579655616581</c:v>
                </c:pt>
                <c:pt idx="190">
                  <c:v>21308.579655616581</c:v>
                </c:pt>
                <c:pt idx="191">
                  <c:v>21308.579655616581</c:v>
                </c:pt>
                <c:pt idx="192">
                  <c:v>21308.579655616581</c:v>
                </c:pt>
                <c:pt idx="193">
                  <c:v>21308.579655616581</c:v>
                </c:pt>
                <c:pt idx="194">
                  <c:v>21308.579655616581</c:v>
                </c:pt>
                <c:pt idx="195">
                  <c:v>21308.579655616581</c:v>
                </c:pt>
                <c:pt idx="196">
                  <c:v>21308.579655616581</c:v>
                </c:pt>
                <c:pt idx="197">
                  <c:v>21308.579655616581</c:v>
                </c:pt>
                <c:pt idx="198">
                  <c:v>21308.579655616581</c:v>
                </c:pt>
                <c:pt idx="199">
                  <c:v>21308.579655616581</c:v>
                </c:pt>
                <c:pt idx="200">
                  <c:v>21308.579655616581</c:v>
                </c:pt>
                <c:pt idx="201">
                  <c:v>21308.579655616581</c:v>
                </c:pt>
                <c:pt idx="202">
                  <c:v>21308.579655616581</c:v>
                </c:pt>
                <c:pt idx="203">
                  <c:v>21308.579655616581</c:v>
                </c:pt>
                <c:pt idx="204">
                  <c:v>21308.579655616581</c:v>
                </c:pt>
                <c:pt idx="205">
                  <c:v>21308.579655616581</c:v>
                </c:pt>
                <c:pt idx="206">
                  <c:v>21308.579655616581</c:v>
                </c:pt>
                <c:pt idx="207">
                  <c:v>21308.579655616581</c:v>
                </c:pt>
                <c:pt idx="208">
                  <c:v>21308.579655616581</c:v>
                </c:pt>
                <c:pt idx="209">
                  <c:v>21308.579655616581</c:v>
                </c:pt>
                <c:pt idx="210">
                  <c:v>21308.579655616581</c:v>
                </c:pt>
                <c:pt idx="211">
                  <c:v>21308.579655616581</c:v>
                </c:pt>
                <c:pt idx="212">
                  <c:v>21308.579655616581</c:v>
                </c:pt>
                <c:pt idx="213">
                  <c:v>21308.579655616581</c:v>
                </c:pt>
                <c:pt idx="214">
                  <c:v>21308.579655616581</c:v>
                </c:pt>
                <c:pt idx="215">
                  <c:v>21308.579655616581</c:v>
                </c:pt>
                <c:pt idx="216">
                  <c:v>21308.579655616581</c:v>
                </c:pt>
                <c:pt idx="217">
                  <c:v>21308.579655616581</c:v>
                </c:pt>
                <c:pt idx="218">
                  <c:v>21308.579655616581</c:v>
                </c:pt>
                <c:pt idx="219">
                  <c:v>21308.579655616581</c:v>
                </c:pt>
                <c:pt idx="220">
                  <c:v>21308.579655616581</c:v>
                </c:pt>
                <c:pt idx="221">
                  <c:v>21308.579655616581</c:v>
                </c:pt>
                <c:pt idx="222">
                  <c:v>21308.579655616581</c:v>
                </c:pt>
                <c:pt idx="223">
                  <c:v>21308.579655616581</c:v>
                </c:pt>
                <c:pt idx="224">
                  <c:v>21308.579655616581</c:v>
                </c:pt>
                <c:pt idx="225">
                  <c:v>21308.579655616581</c:v>
                </c:pt>
                <c:pt idx="226">
                  <c:v>21308.579655616581</c:v>
                </c:pt>
                <c:pt idx="227">
                  <c:v>21308.579655616581</c:v>
                </c:pt>
                <c:pt idx="228">
                  <c:v>21308.579655616581</c:v>
                </c:pt>
                <c:pt idx="229">
                  <c:v>21308.579655616581</c:v>
                </c:pt>
                <c:pt idx="230">
                  <c:v>21308.579655616581</c:v>
                </c:pt>
                <c:pt idx="231">
                  <c:v>21308.579655616581</c:v>
                </c:pt>
                <c:pt idx="232">
                  <c:v>21308.579655616581</c:v>
                </c:pt>
                <c:pt idx="233">
                  <c:v>21308.579655616581</c:v>
                </c:pt>
                <c:pt idx="234">
                  <c:v>21308.579655616581</c:v>
                </c:pt>
                <c:pt idx="235">
                  <c:v>21308.579655616581</c:v>
                </c:pt>
                <c:pt idx="236">
                  <c:v>21308.579655616581</c:v>
                </c:pt>
                <c:pt idx="237">
                  <c:v>21308.579655616581</c:v>
                </c:pt>
                <c:pt idx="238">
                  <c:v>21308.579655616581</c:v>
                </c:pt>
                <c:pt idx="239">
                  <c:v>21308.579655616581</c:v>
                </c:pt>
                <c:pt idx="240">
                  <c:v>21308.579655616581</c:v>
                </c:pt>
                <c:pt idx="241">
                  <c:v>21308.579655616581</c:v>
                </c:pt>
                <c:pt idx="242">
                  <c:v>21308.579655616581</c:v>
                </c:pt>
                <c:pt idx="243">
                  <c:v>21308.579655616581</c:v>
                </c:pt>
                <c:pt idx="244">
                  <c:v>21308.579655616581</c:v>
                </c:pt>
                <c:pt idx="245">
                  <c:v>21308.579655616581</c:v>
                </c:pt>
                <c:pt idx="246">
                  <c:v>21308.579655616581</c:v>
                </c:pt>
                <c:pt idx="247">
                  <c:v>21308.579655616581</c:v>
                </c:pt>
                <c:pt idx="248">
                  <c:v>21308.579655616581</c:v>
                </c:pt>
                <c:pt idx="249">
                  <c:v>21308.579655616581</c:v>
                </c:pt>
                <c:pt idx="250">
                  <c:v>21308.579655616581</c:v>
                </c:pt>
                <c:pt idx="251">
                  <c:v>21308.579655616581</c:v>
                </c:pt>
                <c:pt idx="252">
                  <c:v>21308.579655616581</c:v>
                </c:pt>
                <c:pt idx="253">
                  <c:v>21308.579655616581</c:v>
                </c:pt>
                <c:pt idx="254">
                  <c:v>21308.579655616581</c:v>
                </c:pt>
                <c:pt idx="255">
                  <c:v>21308.579655616581</c:v>
                </c:pt>
                <c:pt idx="256">
                  <c:v>21308.579655616581</c:v>
                </c:pt>
                <c:pt idx="257">
                  <c:v>21308.579655616581</c:v>
                </c:pt>
                <c:pt idx="258">
                  <c:v>21308.579655616581</c:v>
                </c:pt>
                <c:pt idx="259">
                  <c:v>21308.579655616581</c:v>
                </c:pt>
                <c:pt idx="260">
                  <c:v>21308.579655616581</c:v>
                </c:pt>
                <c:pt idx="261">
                  <c:v>21308.579655616581</c:v>
                </c:pt>
                <c:pt idx="262">
                  <c:v>21308.579655616581</c:v>
                </c:pt>
                <c:pt idx="263">
                  <c:v>21308.579655616581</c:v>
                </c:pt>
                <c:pt idx="264">
                  <c:v>21308.579655616581</c:v>
                </c:pt>
                <c:pt idx="265">
                  <c:v>21308.579655616581</c:v>
                </c:pt>
                <c:pt idx="266">
                  <c:v>21308.579655616581</c:v>
                </c:pt>
                <c:pt idx="267">
                  <c:v>21308.579655616581</c:v>
                </c:pt>
                <c:pt idx="268">
                  <c:v>21308.579655616581</c:v>
                </c:pt>
                <c:pt idx="269">
                  <c:v>21308.579655616581</c:v>
                </c:pt>
                <c:pt idx="270">
                  <c:v>21308.579655616581</c:v>
                </c:pt>
                <c:pt idx="271">
                  <c:v>21308.579655616581</c:v>
                </c:pt>
                <c:pt idx="272">
                  <c:v>21308.579655616581</c:v>
                </c:pt>
                <c:pt idx="273">
                  <c:v>21308.579655616581</c:v>
                </c:pt>
                <c:pt idx="274">
                  <c:v>21308.579655616581</c:v>
                </c:pt>
                <c:pt idx="275">
                  <c:v>21308.579655616581</c:v>
                </c:pt>
                <c:pt idx="276">
                  <c:v>21308.579655616581</c:v>
                </c:pt>
                <c:pt idx="277">
                  <c:v>21308.579655616581</c:v>
                </c:pt>
                <c:pt idx="278">
                  <c:v>21308.579655616581</c:v>
                </c:pt>
                <c:pt idx="279">
                  <c:v>21308.579655616581</c:v>
                </c:pt>
                <c:pt idx="280">
                  <c:v>21308.579655616581</c:v>
                </c:pt>
                <c:pt idx="281">
                  <c:v>21308.579655616581</c:v>
                </c:pt>
                <c:pt idx="282">
                  <c:v>21308.579655616581</c:v>
                </c:pt>
                <c:pt idx="283">
                  <c:v>21308.579655616581</c:v>
                </c:pt>
                <c:pt idx="284">
                  <c:v>21308.579655616581</c:v>
                </c:pt>
                <c:pt idx="285">
                  <c:v>21308.579655616581</c:v>
                </c:pt>
                <c:pt idx="286">
                  <c:v>21308.579655616581</c:v>
                </c:pt>
                <c:pt idx="287">
                  <c:v>21308.579655616581</c:v>
                </c:pt>
                <c:pt idx="288">
                  <c:v>21308.579655616581</c:v>
                </c:pt>
                <c:pt idx="289">
                  <c:v>21308.579655616581</c:v>
                </c:pt>
                <c:pt idx="290">
                  <c:v>21308.579655616581</c:v>
                </c:pt>
                <c:pt idx="291">
                  <c:v>21308.579655616581</c:v>
                </c:pt>
                <c:pt idx="292">
                  <c:v>21308.579655616581</c:v>
                </c:pt>
                <c:pt idx="293">
                  <c:v>21308.579655616581</c:v>
                </c:pt>
                <c:pt idx="294">
                  <c:v>21308.579655616581</c:v>
                </c:pt>
                <c:pt idx="295">
                  <c:v>21308.579655616581</c:v>
                </c:pt>
                <c:pt idx="296">
                  <c:v>21308.579655616581</c:v>
                </c:pt>
                <c:pt idx="297">
                  <c:v>21308.579655616581</c:v>
                </c:pt>
                <c:pt idx="298">
                  <c:v>21308.579655616581</c:v>
                </c:pt>
                <c:pt idx="299">
                  <c:v>21308.579655616581</c:v>
                </c:pt>
                <c:pt idx="300">
                  <c:v>21308.579655616581</c:v>
                </c:pt>
                <c:pt idx="301">
                  <c:v>21308.579655616581</c:v>
                </c:pt>
                <c:pt idx="302">
                  <c:v>21308.579655616581</c:v>
                </c:pt>
                <c:pt idx="303">
                  <c:v>21308.579655616581</c:v>
                </c:pt>
                <c:pt idx="304">
                  <c:v>21308.579655616581</c:v>
                </c:pt>
                <c:pt idx="305">
                  <c:v>21308.579655616581</c:v>
                </c:pt>
                <c:pt idx="306">
                  <c:v>21308.579655616581</c:v>
                </c:pt>
                <c:pt idx="307">
                  <c:v>21308.579655616581</c:v>
                </c:pt>
                <c:pt idx="308">
                  <c:v>21308.579655616581</c:v>
                </c:pt>
                <c:pt idx="309">
                  <c:v>21308.579655616581</c:v>
                </c:pt>
                <c:pt idx="310">
                  <c:v>21308.579655616581</c:v>
                </c:pt>
                <c:pt idx="311">
                  <c:v>21308.579655616581</c:v>
                </c:pt>
                <c:pt idx="312">
                  <c:v>21308.579655616581</c:v>
                </c:pt>
                <c:pt idx="313">
                  <c:v>21308.579655616581</c:v>
                </c:pt>
                <c:pt idx="314">
                  <c:v>21308.579655616581</c:v>
                </c:pt>
                <c:pt idx="315">
                  <c:v>21308.579655616581</c:v>
                </c:pt>
                <c:pt idx="316">
                  <c:v>21308.579655616581</c:v>
                </c:pt>
                <c:pt idx="317">
                  <c:v>21308.579655616581</c:v>
                </c:pt>
                <c:pt idx="318">
                  <c:v>21308.579655616581</c:v>
                </c:pt>
                <c:pt idx="319">
                  <c:v>21308.579655616581</c:v>
                </c:pt>
                <c:pt idx="320">
                  <c:v>21308.579655616581</c:v>
                </c:pt>
                <c:pt idx="321">
                  <c:v>21308.579655616581</c:v>
                </c:pt>
                <c:pt idx="322">
                  <c:v>21308.579655616581</c:v>
                </c:pt>
                <c:pt idx="323">
                  <c:v>21308.579655616581</c:v>
                </c:pt>
                <c:pt idx="324">
                  <c:v>21308.579655616581</c:v>
                </c:pt>
                <c:pt idx="325">
                  <c:v>21308.579655616581</c:v>
                </c:pt>
                <c:pt idx="326">
                  <c:v>21308.579655616581</c:v>
                </c:pt>
                <c:pt idx="327">
                  <c:v>21308.579655616581</c:v>
                </c:pt>
                <c:pt idx="328">
                  <c:v>21308.579655616581</c:v>
                </c:pt>
                <c:pt idx="329">
                  <c:v>21308.579655616581</c:v>
                </c:pt>
                <c:pt idx="330">
                  <c:v>21308.579655616581</c:v>
                </c:pt>
                <c:pt idx="331">
                  <c:v>21308.579655616581</c:v>
                </c:pt>
                <c:pt idx="332">
                  <c:v>21308.579655616581</c:v>
                </c:pt>
                <c:pt idx="333">
                  <c:v>21308.579655616581</c:v>
                </c:pt>
                <c:pt idx="334">
                  <c:v>21308.579655616581</c:v>
                </c:pt>
                <c:pt idx="335">
                  <c:v>21308.579655616581</c:v>
                </c:pt>
                <c:pt idx="336">
                  <c:v>21308.579655616581</c:v>
                </c:pt>
                <c:pt idx="337">
                  <c:v>21308.579655616581</c:v>
                </c:pt>
                <c:pt idx="338">
                  <c:v>21308.579655616581</c:v>
                </c:pt>
                <c:pt idx="339">
                  <c:v>21308.579655616581</c:v>
                </c:pt>
                <c:pt idx="340">
                  <c:v>21308.579655616581</c:v>
                </c:pt>
                <c:pt idx="341">
                  <c:v>21308.579655616581</c:v>
                </c:pt>
                <c:pt idx="342">
                  <c:v>21308.579655616581</c:v>
                </c:pt>
                <c:pt idx="343">
                  <c:v>21308.579655616581</c:v>
                </c:pt>
                <c:pt idx="344">
                  <c:v>21308.579655616581</c:v>
                </c:pt>
                <c:pt idx="345">
                  <c:v>21308.579655616581</c:v>
                </c:pt>
                <c:pt idx="346">
                  <c:v>21308.579655616581</c:v>
                </c:pt>
                <c:pt idx="347">
                  <c:v>21308.579655616581</c:v>
                </c:pt>
                <c:pt idx="348">
                  <c:v>21308.579655616581</c:v>
                </c:pt>
                <c:pt idx="349">
                  <c:v>21308.579655616581</c:v>
                </c:pt>
                <c:pt idx="350">
                  <c:v>21308.579655616581</c:v>
                </c:pt>
                <c:pt idx="351">
                  <c:v>21308.579655616581</c:v>
                </c:pt>
                <c:pt idx="352">
                  <c:v>21308.579655616581</c:v>
                </c:pt>
                <c:pt idx="353">
                  <c:v>21308.579655616581</c:v>
                </c:pt>
                <c:pt idx="354">
                  <c:v>21308.579655616581</c:v>
                </c:pt>
                <c:pt idx="355">
                  <c:v>21308.579655616581</c:v>
                </c:pt>
                <c:pt idx="356">
                  <c:v>21308.579655616581</c:v>
                </c:pt>
                <c:pt idx="357">
                  <c:v>21308.579655616581</c:v>
                </c:pt>
                <c:pt idx="358">
                  <c:v>21308.579655616581</c:v>
                </c:pt>
                <c:pt idx="359">
                  <c:v>21308.579655616581</c:v>
                </c:pt>
                <c:pt idx="360">
                  <c:v>21308.579655616581</c:v>
                </c:pt>
                <c:pt idx="361">
                  <c:v>21308.579655616581</c:v>
                </c:pt>
                <c:pt idx="362">
                  <c:v>21308.579655616581</c:v>
                </c:pt>
                <c:pt idx="363">
                  <c:v>21308.579655616581</c:v>
                </c:pt>
                <c:pt idx="364">
                  <c:v>21308.579655616581</c:v>
                </c:pt>
                <c:pt idx="365">
                  <c:v>22254.119611516977</c:v>
                </c:pt>
                <c:pt idx="366">
                  <c:v>22254.119611516977</c:v>
                </c:pt>
                <c:pt idx="367">
                  <c:v>22254.119611516977</c:v>
                </c:pt>
                <c:pt idx="368">
                  <c:v>22254.119611516977</c:v>
                </c:pt>
                <c:pt idx="369">
                  <c:v>22254.119611516977</c:v>
                </c:pt>
                <c:pt idx="370">
                  <c:v>22254.119611516977</c:v>
                </c:pt>
                <c:pt idx="371">
                  <c:v>22254.119611516977</c:v>
                </c:pt>
                <c:pt idx="372">
                  <c:v>22254.119611516977</c:v>
                </c:pt>
                <c:pt idx="373">
                  <c:v>22254.119611516977</c:v>
                </c:pt>
                <c:pt idx="374">
                  <c:v>22254.119611516977</c:v>
                </c:pt>
                <c:pt idx="375">
                  <c:v>22254.119611516977</c:v>
                </c:pt>
                <c:pt idx="376">
                  <c:v>22254.119611516977</c:v>
                </c:pt>
                <c:pt idx="377">
                  <c:v>22254.119611516977</c:v>
                </c:pt>
                <c:pt idx="378">
                  <c:v>22254.119611516977</c:v>
                </c:pt>
                <c:pt idx="379">
                  <c:v>22254.119611516977</c:v>
                </c:pt>
                <c:pt idx="380">
                  <c:v>22254.119611516977</c:v>
                </c:pt>
                <c:pt idx="381">
                  <c:v>22254.119611516977</c:v>
                </c:pt>
                <c:pt idx="382">
                  <c:v>22254.119611516977</c:v>
                </c:pt>
                <c:pt idx="383">
                  <c:v>22254.119611516977</c:v>
                </c:pt>
                <c:pt idx="384">
                  <c:v>22254.119611516977</c:v>
                </c:pt>
                <c:pt idx="385">
                  <c:v>22254.119611516977</c:v>
                </c:pt>
                <c:pt idx="386">
                  <c:v>22254.119611516977</c:v>
                </c:pt>
                <c:pt idx="387">
                  <c:v>22254.119611516977</c:v>
                </c:pt>
                <c:pt idx="388">
                  <c:v>22254.119611516977</c:v>
                </c:pt>
                <c:pt idx="389">
                  <c:v>22254.119611516977</c:v>
                </c:pt>
                <c:pt idx="390">
                  <c:v>22254.119611516977</c:v>
                </c:pt>
                <c:pt idx="391">
                  <c:v>22254.119611516977</c:v>
                </c:pt>
                <c:pt idx="392">
                  <c:v>22254.119611516977</c:v>
                </c:pt>
                <c:pt idx="393">
                  <c:v>22254.119611516977</c:v>
                </c:pt>
                <c:pt idx="394">
                  <c:v>22254.119611516977</c:v>
                </c:pt>
                <c:pt idx="395">
                  <c:v>22254.119611516977</c:v>
                </c:pt>
                <c:pt idx="396">
                  <c:v>22254.119611516977</c:v>
                </c:pt>
                <c:pt idx="397">
                  <c:v>22254.119611516977</c:v>
                </c:pt>
                <c:pt idx="398">
                  <c:v>22254.119611516977</c:v>
                </c:pt>
                <c:pt idx="399">
                  <c:v>22254.119611516977</c:v>
                </c:pt>
                <c:pt idx="400">
                  <c:v>22254.119611516977</c:v>
                </c:pt>
                <c:pt idx="401">
                  <c:v>22254.119611516977</c:v>
                </c:pt>
                <c:pt idx="402">
                  <c:v>22254.119611516977</c:v>
                </c:pt>
                <c:pt idx="403">
                  <c:v>22254.119611516977</c:v>
                </c:pt>
                <c:pt idx="404">
                  <c:v>22254.119611516977</c:v>
                </c:pt>
                <c:pt idx="405">
                  <c:v>22254.119611516977</c:v>
                </c:pt>
                <c:pt idx="406">
                  <c:v>22254.119611516977</c:v>
                </c:pt>
                <c:pt idx="407">
                  <c:v>22254.119611516977</c:v>
                </c:pt>
                <c:pt idx="408">
                  <c:v>22254.119611516977</c:v>
                </c:pt>
                <c:pt idx="409">
                  <c:v>22254.119611516977</c:v>
                </c:pt>
                <c:pt idx="410">
                  <c:v>22254.119611516977</c:v>
                </c:pt>
                <c:pt idx="411">
                  <c:v>22254.119611516977</c:v>
                </c:pt>
                <c:pt idx="412">
                  <c:v>22254.119611516977</c:v>
                </c:pt>
                <c:pt idx="413">
                  <c:v>22254.119611516977</c:v>
                </c:pt>
                <c:pt idx="414">
                  <c:v>22254.119611516977</c:v>
                </c:pt>
                <c:pt idx="415">
                  <c:v>22254.119611516977</c:v>
                </c:pt>
                <c:pt idx="416">
                  <c:v>22254.119611516977</c:v>
                </c:pt>
                <c:pt idx="417">
                  <c:v>22254.119611516977</c:v>
                </c:pt>
                <c:pt idx="418">
                  <c:v>22254.119611516977</c:v>
                </c:pt>
                <c:pt idx="419">
                  <c:v>22254.119611516977</c:v>
                </c:pt>
                <c:pt idx="420">
                  <c:v>22254.119611516977</c:v>
                </c:pt>
                <c:pt idx="421">
                  <c:v>22254.119611516977</c:v>
                </c:pt>
                <c:pt idx="422">
                  <c:v>22254.119611516977</c:v>
                </c:pt>
                <c:pt idx="423">
                  <c:v>22254.119611516977</c:v>
                </c:pt>
                <c:pt idx="424">
                  <c:v>22254.119611516977</c:v>
                </c:pt>
                <c:pt idx="425">
                  <c:v>22254.119611516977</c:v>
                </c:pt>
                <c:pt idx="426">
                  <c:v>22254.119611516977</c:v>
                </c:pt>
                <c:pt idx="427">
                  <c:v>22254.119611516977</c:v>
                </c:pt>
                <c:pt idx="428">
                  <c:v>22254.119611516977</c:v>
                </c:pt>
                <c:pt idx="429">
                  <c:v>22254.119611516977</c:v>
                </c:pt>
                <c:pt idx="430">
                  <c:v>22254.119611516977</c:v>
                </c:pt>
                <c:pt idx="431">
                  <c:v>22254.119611516977</c:v>
                </c:pt>
                <c:pt idx="432">
                  <c:v>22254.119611516977</c:v>
                </c:pt>
                <c:pt idx="433">
                  <c:v>22254.119611516977</c:v>
                </c:pt>
                <c:pt idx="434">
                  <c:v>22254.119611516977</c:v>
                </c:pt>
                <c:pt idx="435">
                  <c:v>22254.119611516977</c:v>
                </c:pt>
                <c:pt idx="436">
                  <c:v>22254.119611516977</c:v>
                </c:pt>
                <c:pt idx="437">
                  <c:v>22254.119611516977</c:v>
                </c:pt>
                <c:pt idx="438">
                  <c:v>22254.119611516977</c:v>
                </c:pt>
                <c:pt idx="439">
                  <c:v>22254.119611516977</c:v>
                </c:pt>
                <c:pt idx="440">
                  <c:v>22254.119611516977</c:v>
                </c:pt>
                <c:pt idx="441">
                  <c:v>22254.119611516977</c:v>
                </c:pt>
                <c:pt idx="442">
                  <c:v>22254.119611516977</c:v>
                </c:pt>
                <c:pt idx="443">
                  <c:v>22254.119611516977</c:v>
                </c:pt>
                <c:pt idx="444">
                  <c:v>22254.119611516977</c:v>
                </c:pt>
                <c:pt idx="445">
                  <c:v>22254.119611516977</c:v>
                </c:pt>
                <c:pt idx="446">
                  <c:v>22254.119611516977</c:v>
                </c:pt>
                <c:pt idx="447">
                  <c:v>22254.119611516977</c:v>
                </c:pt>
                <c:pt idx="448">
                  <c:v>22254.119611516977</c:v>
                </c:pt>
                <c:pt idx="449">
                  <c:v>22254.119611516977</c:v>
                </c:pt>
                <c:pt idx="450">
                  <c:v>22254.119611516977</c:v>
                </c:pt>
                <c:pt idx="451">
                  <c:v>22254.119611516977</c:v>
                </c:pt>
                <c:pt idx="452">
                  <c:v>22254.119611516977</c:v>
                </c:pt>
                <c:pt idx="453">
                  <c:v>22254.119611516977</c:v>
                </c:pt>
                <c:pt idx="454">
                  <c:v>22254.119611516977</c:v>
                </c:pt>
                <c:pt idx="455">
                  <c:v>22254.119611516977</c:v>
                </c:pt>
                <c:pt idx="456">
                  <c:v>22254.119611516977</c:v>
                </c:pt>
                <c:pt idx="457">
                  <c:v>22254.119611516977</c:v>
                </c:pt>
                <c:pt idx="458">
                  <c:v>22254.119611516977</c:v>
                </c:pt>
                <c:pt idx="459">
                  <c:v>22254.119611516977</c:v>
                </c:pt>
                <c:pt idx="460">
                  <c:v>22254.119611516977</c:v>
                </c:pt>
                <c:pt idx="461">
                  <c:v>22254.119611516977</c:v>
                </c:pt>
                <c:pt idx="462">
                  <c:v>22254.119611516977</c:v>
                </c:pt>
                <c:pt idx="463">
                  <c:v>22254.119611516977</c:v>
                </c:pt>
                <c:pt idx="464">
                  <c:v>22254.119611516977</c:v>
                </c:pt>
                <c:pt idx="465">
                  <c:v>22254.119611516977</c:v>
                </c:pt>
                <c:pt idx="466">
                  <c:v>22254.119611516977</c:v>
                </c:pt>
                <c:pt idx="467">
                  <c:v>22254.119611516977</c:v>
                </c:pt>
                <c:pt idx="468">
                  <c:v>22254.119611516977</c:v>
                </c:pt>
                <c:pt idx="469">
                  <c:v>22254.119611516977</c:v>
                </c:pt>
                <c:pt idx="470">
                  <c:v>22254.119611516977</c:v>
                </c:pt>
                <c:pt idx="471">
                  <c:v>22254.119611516977</c:v>
                </c:pt>
                <c:pt idx="472">
                  <c:v>22254.119611516977</c:v>
                </c:pt>
                <c:pt idx="473">
                  <c:v>22254.119611516977</c:v>
                </c:pt>
                <c:pt idx="474">
                  <c:v>22254.119611516977</c:v>
                </c:pt>
                <c:pt idx="475">
                  <c:v>22254.119611516977</c:v>
                </c:pt>
                <c:pt idx="476">
                  <c:v>22254.119611516977</c:v>
                </c:pt>
                <c:pt idx="477">
                  <c:v>22254.119611516977</c:v>
                </c:pt>
                <c:pt idx="478">
                  <c:v>22254.119611516977</c:v>
                </c:pt>
                <c:pt idx="479">
                  <c:v>22254.119611516977</c:v>
                </c:pt>
                <c:pt idx="480">
                  <c:v>22254.119611516977</c:v>
                </c:pt>
                <c:pt idx="481">
                  <c:v>22254.119611516977</c:v>
                </c:pt>
                <c:pt idx="482">
                  <c:v>22254.119611516977</c:v>
                </c:pt>
                <c:pt idx="483">
                  <c:v>22254.119611516977</c:v>
                </c:pt>
                <c:pt idx="484">
                  <c:v>22254.119611516977</c:v>
                </c:pt>
                <c:pt idx="485">
                  <c:v>22254.119611516977</c:v>
                </c:pt>
                <c:pt idx="486">
                  <c:v>22254.119611516977</c:v>
                </c:pt>
                <c:pt idx="487">
                  <c:v>22254.119611516977</c:v>
                </c:pt>
                <c:pt idx="488">
                  <c:v>22254.119611516977</c:v>
                </c:pt>
                <c:pt idx="489">
                  <c:v>22254.119611516977</c:v>
                </c:pt>
                <c:pt idx="490">
                  <c:v>22254.119611516977</c:v>
                </c:pt>
                <c:pt idx="491">
                  <c:v>22254.119611516977</c:v>
                </c:pt>
                <c:pt idx="492">
                  <c:v>22254.119611516977</c:v>
                </c:pt>
                <c:pt idx="493">
                  <c:v>22254.119611516977</c:v>
                </c:pt>
                <c:pt idx="494">
                  <c:v>22254.119611516977</c:v>
                </c:pt>
                <c:pt idx="495">
                  <c:v>22254.119611516977</c:v>
                </c:pt>
                <c:pt idx="496">
                  <c:v>22254.119611516977</c:v>
                </c:pt>
                <c:pt idx="497">
                  <c:v>22254.119611516977</c:v>
                </c:pt>
                <c:pt idx="498">
                  <c:v>22254.119611516977</c:v>
                </c:pt>
                <c:pt idx="499">
                  <c:v>22254.119611516977</c:v>
                </c:pt>
                <c:pt idx="500">
                  <c:v>22254.119611516977</c:v>
                </c:pt>
                <c:pt idx="501">
                  <c:v>22254.119611516977</c:v>
                </c:pt>
                <c:pt idx="502">
                  <c:v>22254.119611516977</c:v>
                </c:pt>
                <c:pt idx="503">
                  <c:v>22254.119611516977</c:v>
                </c:pt>
                <c:pt idx="504">
                  <c:v>22254.119611516977</c:v>
                </c:pt>
                <c:pt idx="505">
                  <c:v>22254.119611516977</c:v>
                </c:pt>
                <c:pt idx="506">
                  <c:v>22254.119611516977</c:v>
                </c:pt>
                <c:pt idx="507">
                  <c:v>22254.119611516977</c:v>
                </c:pt>
                <c:pt idx="508">
                  <c:v>22254.119611516977</c:v>
                </c:pt>
                <c:pt idx="509">
                  <c:v>22254.119611516977</c:v>
                </c:pt>
                <c:pt idx="510">
                  <c:v>22254.119611516977</c:v>
                </c:pt>
                <c:pt idx="511">
                  <c:v>22254.119611516977</c:v>
                </c:pt>
                <c:pt idx="512">
                  <c:v>22254.119611516977</c:v>
                </c:pt>
                <c:pt idx="513">
                  <c:v>22254.119611516977</c:v>
                </c:pt>
                <c:pt idx="514">
                  <c:v>22254.119611516977</c:v>
                </c:pt>
                <c:pt idx="515">
                  <c:v>22254.119611516977</c:v>
                </c:pt>
                <c:pt idx="516">
                  <c:v>22254.119611516977</c:v>
                </c:pt>
                <c:pt idx="517">
                  <c:v>22254.119611516977</c:v>
                </c:pt>
                <c:pt idx="518">
                  <c:v>22254.119611516977</c:v>
                </c:pt>
                <c:pt idx="519">
                  <c:v>22254.119611516977</c:v>
                </c:pt>
                <c:pt idx="520">
                  <c:v>22254.119611516977</c:v>
                </c:pt>
                <c:pt idx="521">
                  <c:v>22254.119611516977</c:v>
                </c:pt>
                <c:pt idx="522">
                  <c:v>22254.119611516977</c:v>
                </c:pt>
                <c:pt idx="523">
                  <c:v>22254.119611516977</c:v>
                </c:pt>
                <c:pt idx="524">
                  <c:v>22254.119611516977</c:v>
                </c:pt>
                <c:pt idx="525">
                  <c:v>22254.119611516977</c:v>
                </c:pt>
                <c:pt idx="526">
                  <c:v>22254.119611516977</c:v>
                </c:pt>
                <c:pt idx="527">
                  <c:v>22254.119611516977</c:v>
                </c:pt>
                <c:pt idx="528">
                  <c:v>22254.119611516977</c:v>
                </c:pt>
                <c:pt idx="529">
                  <c:v>22254.119611516977</c:v>
                </c:pt>
                <c:pt idx="530">
                  <c:v>22254.119611516977</c:v>
                </c:pt>
                <c:pt idx="531">
                  <c:v>22254.119611516977</c:v>
                </c:pt>
                <c:pt idx="532">
                  <c:v>22254.119611516977</c:v>
                </c:pt>
                <c:pt idx="533">
                  <c:v>22254.119611516977</c:v>
                </c:pt>
                <c:pt idx="534">
                  <c:v>22254.119611516977</c:v>
                </c:pt>
                <c:pt idx="535">
                  <c:v>22254.119611516977</c:v>
                </c:pt>
                <c:pt idx="536">
                  <c:v>22254.119611516977</c:v>
                </c:pt>
                <c:pt idx="537">
                  <c:v>22254.119611516977</c:v>
                </c:pt>
                <c:pt idx="538">
                  <c:v>22254.119611516977</c:v>
                </c:pt>
                <c:pt idx="539">
                  <c:v>22254.119611516977</c:v>
                </c:pt>
                <c:pt idx="540">
                  <c:v>22254.119611516977</c:v>
                </c:pt>
                <c:pt idx="541">
                  <c:v>22254.119611516977</c:v>
                </c:pt>
                <c:pt idx="542">
                  <c:v>22254.119611516977</c:v>
                </c:pt>
                <c:pt idx="543">
                  <c:v>22254.119611516977</c:v>
                </c:pt>
                <c:pt idx="544">
                  <c:v>22254.119611516977</c:v>
                </c:pt>
                <c:pt idx="545">
                  <c:v>22254.119611516977</c:v>
                </c:pt>
                <c:pt idx="546">
                  <c:v>22254.119611516977</c:v>
                </c:pt>
                <c:pt idx="547">
                  <c:v>22254.119611516977</c:v>
                </c:pt>
                <c:pt idx="548">
                  <c:v>22254.119611516977</c:v>
                </c:pt>
                <c:pt idx="549">
                  <c:v>22254.119611516977</c:v>
                </c:pt>
                <c:pt idx="550">
                  <c:v>22254.119611516977</c:v>
                </c:pt>
                <c:pt idx="551">
                  <c:v>22254.119611516977</c:v>
                </c:pt>
                <c:pt idx="552">
                  <c:v>22254.119611516977</c:v>
                </c:pt>
                <c:pt idx="553">
                  <c:v>22254.119611516977</c:v>
                </c:pt>
                <c:pt idx="554">
                  <c:v>22254.119611516977</c:v>
                </c:pt>
                <c:pt idx="555">
                  <c:v>22254.119611516977</c:v>
                </c:pt>
                <c:pt idx="556">
                  <c:v>22254.119611516977</c:v>
                </c:pt>
                <c:pt idx="557">
                  <c:v>22254.119611516977</c:v>
                </c:pt>
                <c:pt idx="558">
                  <c:v>22254.119611516977</c:v>
                </c:pt>
                <c:pt idx="559">
                  <c:v>22254.119611516977</c:v>
                </c:pt>
                <c:pt idx="560">
                  <c:v>22254.119611516977</c:v>
                </c:pt>
                <c:pt idx="561">
                  <c:v>22254.119611516977</c:v>
                </c:pt>
                <c:pt idx="562">
                  <c:v>22254.119611516977</c:v>
                </c:pt>
                <c:pt idx="563">
                  <c:v>22254.119611516977</c:v>
                </c:pt>
                <c:pt idx="564">
                  <c:v>22254.119611516977</c:v>
                </c:pt>
                <c:pt idx="565">
                  <c:v>22254.119611516977</c:v>
                </c:pt>
                <c:pt idx="566">
                  <c:v>22254.119611516977</c:v>
                </c:pt>
                <c:pt idx="567">
                  <c:v>22254.119611516977</c:v>
                </c:pt>
                <c:pt idx="568">
                  <c:v>22254.119611516977</c:v>
                </c:pt>
                <c:pt idx="569">
                  <c:v>22254.119611516977</c:v>
                </c:pt>
                <c:pt idx="570">
                  <c:v>22254.119611516977</c:v>
                </c:pt>
                <c:pt idx="571">
                  <c:v>22254.119611516977</c:v>
                </c:pt>
                <c:pt idx="572">
                  <c:v>22254.119611516977</c:v>
                </c:pt>
                <c:pt idx="573">
                  <c:v>22254.119611516977</c:v>
                </c:pt>
                <c:pt idx="574">
                  <c:v>22254.119611516977</c:v>
                </c:pt>
                <c:pt idx="575">
                  <c:v>22254.119611516977</c:v>
                </c:pt>
                <c:pt idx="576">
                  <c:v>22254.119611516977</c:v>
                </c:pt>
                <c:pt idx="577">
                  <c:v>22254.119611516977</c:v>
                </c:pt>
                <c:pt idx="578">
                  <c:v>22254.119611516977</c:v>
                </c:pt>
                <c:pt idx="579">
                  <c:v>22254.119611516977</c:v>
                </c:pt>
                <c:pt idx="580">
                  <c:v>22254.119611516977</c:v>
                </c:pt>
                <c:pt idx="581">
                  <c:v>22254.119611516977</c:v>
                </c:pt>
                <c:pt idx="582">
                  <c:v>22254.119611516977</c:v>
                </c:pt>
                <c:pt idx="583">
                  <c:v>22254.119611516977</c:v>
                </c:pt>
                <c:pt idx="584">
                  <c:v>22254.119611516977</c:v>
                </c:pt>
                <c:pt idx="585">
                  <c:v>22254.119611516977</c:v>
                </c:pt>
                <c:pt idx="586">
                  <c:v>22254.119611516977</c:v>
                </c:pt>
                <c:pt idx="587">
                  <c:v>22254.119611516977</c:v>
                </c:pt>
                <c:pt idx="588">
                  <c:v>22254.119611516977</c:v>
                </c:pt>
                <c:pt idx="589">
                  <c:v>22254.119611516977</c:v>
                </c:pt>
                <c:pt idx="590">
                  <c:v>22254.119611516977</c:v>
                </c:pt>
                <c:pt idx="591">
                  <c:v>22254.119611516977</c:v>
                </c:pt>
                <c:pt idx="592">
                  <c:v>22254.119611516977</c:v>
                </c:pt>
                <c:pt idx="593">
                  <c:v>22254.119611516977</c:v>
                </c:pt>
                <c:pt idx="594">
                  <c:v>22254.119611516977</c:v>
                </c:pt>
                <c:pt idx="595">
                  <c:v>22254.119611516977</c:v>
                </c:pt>
                <c:pt idx="596">
                  <c:v>22254.119611516977</c:v>
                </c:pt>
                <c:pt idx="597">
                  <c:v>22254.119611516977</c:v>
                </c:pt>
                <c:pt idx="598">
                  <c:v>22254.119611516977</c:v>
                </c:pt>
                <c:pt idx="599">
                  <c:v>22254.119611516977</c:v>
                </c:pt>
                <c:pt idx="600">
                  <c:v>22254.119611516977</c:v>
                </c:pt>
                <c:pt idx="601">
                  <c:v>22254.119611516977</c:v>
                </c:pt>
                <c:pt idx="602">
                  <c:v>22254.119611516977</c:v>
                </c:pt>
                <c:pt idx="603">
                  <c:v>22254.119611516977</c:v>
                </c:pt>
                <c:pt idx="604">
                  <c:v>22254.119611516977</c:v>
                </c:pt>
                <c:pt idx="605">
                  <c:v>22254.119611516977</c:v>
                </c:pt>
                <c:pt idx="606">
                  <c:v>22254.119611516977</c:v>
                </c:pt>
                <c:pt idx="607">
                  <c:v>22254.119611516977</c:v>
                </c:pt>
                <c:pt idx="608">
                  <c:v>22254.119611516977</c:v>
                </c:pt>
                <c:pt idx="609">
                  <c:v>22254.119611516977</c:v>
                </c:pt>
                <c:pt idx="610">
                  <c:v>22254.119611516977</c:v>
                </c:pt>
                <c:pt idx="611">
                  <c:v>22254.119611516977</c:v>
                </c:pt>
                <c:pt idx="612">
                  <c:v>22254.119611516977</c:v>
                </c:pt>
                <c:pt idx="613">
                  <c:v>22254.119611516977</c:v>
                </c:pt>
                <c:pt idx="614">
                  <c:v>22254.119611516977</c:v>
                </c:pt>
                <c:pt idx="615">
                  <c:v>22254.119611516977</c:v>
                </c:pt>
                <c:pt idx="616">
                  <c:v>22254.119611516977</c:v>
                </c:pt>
                <c:pt idx="617">
                  <c:v>22254.119611516977</c:v>
                </c:pt>
                <c:pt idx="618">
                  <c:v>22254.119611516977</c:v>
                </c:pt>
                <c:pt idx="619">
                  <c:v>22254.119611516977</c:v>
                </c:pt>
                <c:pt idx="620">
                  <c:v>22254.119611516977</c:v>
                </c:pt>
                <c:pt idx="621">
                  <c:v>22254.119611516977</c:v>
                </c:pt>
                <c:pt idx="622">
                  <c:v>22254.119611516977</c:v>
                </c:pt>
                <c:pt idx="623">
                  <c:v>22254.119611516977</c:v>
                </c:pt>
                <c:pt idx="624">
                  <c:v>22254.119611516977</c:v>
                </c:pt>
                <c:pt idx="625">
                  <c:v>22254.119611516977</c:v>
                </c:pt>
                <c:pt idx="626">
                  <c:v>22254.119611516977</c:v>
                </c:pt>
                <c:pt idx="627">
                  <c:v>22254.119611516977</c:v>
                </c:pt>
                <c:pt idx="628">
                  <c:v>22254.119611516977</c:v>
                </c:pt>
                <c:pt idx="629">
                  <c:v>22254.119611516977</c:v>
                </c:pt>
                <c:pt idx="630">
                  <c:v>22254.119611516977</c:v>
                </c:pt>
                <c:pt idx="631">
                  <c:v>22254.119611516977</c:v>
                </c:pt>
                <c:pt idx="632">
                  <c:v>22254.119611516977</c:v>
                </c:pt>
                <c:pt idx="633">
                  <c:v>22254.119611516977</c:v>
                </c:pt>
                <c:pt idx="634">
                  <c:v>22254.119611516977</c:v>
                </c:pt>
                <c:pt idx="635">
                  <c:v>22254.119611516977</c:v>
                </c:pt>
                <c:pt idx="636">
                  <c:v>22254.119611516977</c:v>
                </c:pt>
                <c:pt idx="637">
                  <c:v>22254.119611516977</c:v>
                </c:pt>
                <c:pt idx="638">
                  <c:v>22254.119611516977</c:v>
                </c:pt>
                <c:pt idx="639">
                  <c:v>22254.119611516977</c:v>
                </c:pt>
                <c:pt idx="640">
                  <c:v>22254.119611516977</c:v>
                </c:pt>
                <c:pt idx="641">
                  <c:v>22254.119611516977</c:v>
                </c:pt>
                <c:pt idx="642">
                  <c:v>22254.119611516977</c:v>
                </c:pt>
                <c:pt idx="643">
                  <c:v>22254.119611516977</c:v>
                </c:pt>
                <c:pt idx="644">
                  <c:v>22254.119611516977</c:v>
                </c:pt>
                <c:pt idx="645">
                  <c:v>22254.119611516977</c:v>
                </c:pt>
                <c:pt idx="646">
                  <c:v>22254.119611516977</c:v>
                </c:pt>
                <c:pt idx="647">
                  <c:v>22254.119611516977</c:v>
                </c:pt>
                <c:pt idx="648">
                  <c:v>22254.119611516977</c:v>
                </c:pt>
                <c:pt idx="649">
                  <c:v>22254.119611516977</c:v>
                </c:pt>
                <c:pt idx="650">
                  <c:v>22254.119611516977</c:v>
                </c:pt>
                <c:pt idx="651">
                  <c:v>22254.119611516977</c:v>
                </c:pt>
                <c:pt idx="652">
                  <c:v>22254.119611516977</c:v>
                </c:pt>
                <c:pt idx="653">
                  <c:v>22254.119611516977</c:v>
                </c:pt>
                <c:pt idx="654">
                  <c:v>22254.119611516977</c:v>
                </c:pt>
                <c:pt idx="655">
                  <c:v>22254.119611516977</c:v>
                </c:pt>
                <c:pt idx="656">
                  <c:v>22254.119611516977</c:v>
                </c:pt>
                <c:pt idx="657">
                  <c:v>22254.119611516977</c:v>
                </c:pt>
                <c:pt idx="658">
                  <c:v>22254.119611516977</c:v>
                </c:pt>
                <c:pt idx="659">
                  <c:v>22254.119611516977</c:v>
                </c:pt>
                <c:pt idx="660">
                  <c:v>22254.119611516977</c:v>
                </c:pt>
                <c:pt idx="661">
                  <c:v>22254.119611516977</c:v>
                </c:pt>
                <c:pt idx="662">
                  <c:v>22254.119611516977</c:v>
                </c:pt>
                <c:pt idx="663">
                  <c:v>22254.119611516977</c:v>
                </c:pt>
                <c:pt idx="664">
                  <c:v>22254.119611516977</c:v>
                </c:pt>
                <c:pt idx="665">
                  <c:v>22254.119611516977</c:v>
                </c:pt>
                <c:pt idx="666">
                  <c:v>22254.119611516977</c:v>
                </c:pt>
                <c:pt idx="667">
                  <c:v>22254.119611516977</c:v>
                </c:pt>
                <c:pt idx="668">
                  <c:v>22254.119611516977</c:v>
                </c:pt>
                <c:pt idx="669">
                  <c:v>22254.119611516977</c:v>
                </c:pt>
                <c:pt idx="670">
                  <c:v>22254.119611516977</c:v>
                </c:pt>
                <c:pt idx="671">
                  <c:v>22254.119611516977</c:v>
                </c:pt>
                <c:pt idx="672">
                  <c:v>22254.119611516977</c:v>
                </c:pt>
                <c:pt idx="673">
                  <c:v>22254.119611516977</c:v>
                </c:pt>
                <c:pt idx="674">
                  <c:v>22254.119611516977</c:v>
                </c:pt>
                <c:pt idx="675">
                  <c:v>22254.119611516977</c:v>
                </c:pt>
                <c:pt idx="676">
                  <c:v>22254.119611516977</c:v>
                </c:pt>
                <c:pt idx="677">
                  <c:v>22254.119611516977</c:v>
                </c:pt>
                <c:pt idx="678">
                  <c:v>22254.119611516977</c:v>
                </c:pt>
                <c:pt idx="679">
                  <c:v>22254.119611516977</c:v>
                </c:pt>
                <c:pt idx="680">
                  <c:v>22254.119611516977</c:v>
                </c:pt>
                <c:pt idx="681">
                  <c:v>22254.119611516977</c:v>
                </c:pt>
                <c:pt idx="682">
                  <c:v>22254.119611516977</c:v>
                </c:pt>
                <c:pt idx="683">
                  <c:v>22254.119611516977</c:v>
                </c:pt>
                <c:pt idx="684">
                  <c:v>22254.119611516977</c:v>
                </c:pt>
                <c:pt idx="685">
                  <c:v>22254.119611516977</c:v>
                </c:pt>
                <c:pt idx="686">
                  <c:v>22254.119611516977</c:v>
                </c:pt>
                <c:pt idx="687">
                  <c:v>22254.119611516977</c:v>
                </c:pt>
                <c:pt idx="688">
                  <c:v>22254.119611516977</c:v>
                </c:pt>
                <c:pt idx="689">
                  <c:v>22254.119611516977</c:v>
                </c:pt>
                <c:pt idx="690">
                  <c:v>22254.119611516977</c:v>
                </c:pt>
                <c:pt idx="691">
                  <c:v>22254.119611516977</c:v>
                </c:pt>
                <c:pt idx="692">
                  <c:v>22254.119611516977</c:v>
                </c:pt>
                <c:pt idx="693">
                  <c:v>22254.119611516977</c:v>
                </c:pt>
                <c:pt idx="694">
                  <c:v>22254.119611516977</c:v>
                </c:pt>
                <c:pt idx="695">
                  <c:v>22254.119611516977</c:v>
                </c:pt>
                <c:pt idx="696">
                  <c:v>22254.119611516977</c:v>
                </c:pt>
                <c:pt idx="697">
                  <c:v>22254.119611516977</c:v>
                </c:pt>
                <c:pt idx="698">
                  <c:v>22254.119611516977</c:v>
                </c:pt>
                <c:pt idx="699">
                  <c:v>22254.119611516977</c:v>
                </c:pt>
                <c:pt idx="700">
                  <c:v>22254.119611516977</c:v>
                </c:pt>
                <c:pt idx="701">
                  <c:v>22254.119611516977</c:v>
                </c:pt>
                <c:pt idx="702">
                  <c:v>22254.119611516977</c:v>
                </c:pt>
                <c:pt idx="703">
                  <c:v>22254.119611516977</c:v>
                </c:pt>
                <c:pt idx="704">
                  <c:v>22254.119611516977</c:v>
                </c:pt>
                <c:pt idx="705">
                  <c:v>22254.119611516977</c:v>
                </c:pt>
                <c:pt idx="706">
                  <c:v>22254.119611516977</c:v>
                </c:pt>
                <c:pt idx="707">
                  <c:v>22254.119611516977</c:v>
                </c:pt>
                <c:pt idx="708">
                  <c:v>22254.119611516977</c:v>
                </c:pt>
                <c:pt idx="709">
                  <c:v>22254.119611516977</c:v>
                </c:pt>
                <c:pt idx="710">
                  <c:v>22254.119611516977</c:v>
                </c:pt>
                <c:pt idx="711">
                  <c:v>22254.119611516977</c:v>
                </c:pt>
                <c:pt idx="712">
                  <c:v>22254.119611516977</c:v>
                </c:pt>
                <c:pt idx="713">
                  <c:v>22254.119611516977</c:v>
                </c:pt>
                <c:pt idx="714">
                  <c:v>22254.119611516977</c:v>
                </c:pt>
                <c:pt idx="715">
                  <c:v>22254.119611516977</c:v>
                </c:pt>
                <c:pt idx="716">
                  <c:v>22254.119611516977</c:v>
                </c:pt>
                <c:pt idx="717">
                  <c:v>22254.119611516977</c:v>
                </c:pt>
                <c:pt idx="718">
                  <c:v>22254.119611516977</c:v>
                </c:pt>
                <c:pt idx="719">
                  <c:v>22254.119611516977</c:v>
                </c:pt>
                <c:pt idx="720">
                  <c:v>22254.119611516977</c:v>
                </c:pt>
                <c:pt idx="721">
                  <c:v>22254.119611516977</c:v>
                </c:pt>
                <c:pt idx="722">
                  <c:v>22254.119611516977</c:v>
                </c:pt>
                <c:pt idx="723">
                  <c:v>22254.119611516977</c:v>
                </c:pt>
                <c:pt idx="724">
                  <c:v>22254.119611516977</c:v>
                </c:pt>
                <c:pt idx="725">
                  <c:v>22254.119611516977</c:v>
                </c:pt>
                <c:pt idx="726">
                  <c:v>22254.119611516977</c:v>
                </c:pt>
                <c:pt idx="727">
                  <c:v>22254.119611516977</c:v>
                </c:pt>
                <c:pt idx="728">
                  <c:v>22254.119611516977</c:v>
                </c:pt>
                <c:pt idx="729">
                  <c:v>22254.119611516977</c:v>
                </c:pt>
                <c:pt idx="730">
                  <c:v>22234.17447356911</c:v>
                </c:pt>
                <c:pt idx="731">
                  <c:v>22234.17447356911</c:v>
                </c:pt>
                <c:pt idx="732">
                  <c:v>22234.17447356911</c:v>
                </c:pt>
                <c:pt idx="733">
                  <c:v>22234.17447356911</c:v>
                </c:pt>
                <c:pt idx="734">
                  <c:v>22234.17447356911</c:v>
                </c:pt>
                <c:pt idx="735">
                  <c:v>22234.17447356911</c:v>
                </c:pt>
                <c:pt idx="736">
                  <c:v>22234.17447356911</c:v>
                </c:pt>
                <c:pt idx="737">
                  <c:v>22234.17447356911</c:v>
                </c:pt>
                <c:pt idx="738">
                  <c:v>22234.17447356911</c:v>
                </c:pt>
                <c:pt idx="739">
                  <c:v>22234.17447356911</c:v>
                </c:pt>
                <c:pt idx="740">
                  <c:v>22234.17447356911</c:v>
                </c:pt>
                <c:pt idx="741">
                  <c:v>22234.17447356911</c:v>
                </c:pt>
                <c:pt idx="742">
                  <c:v>22234.17447356911</c:v>
                </c:pt>
                <c:pt idx="743">
                  <c:v>22234.17447356911</c:v>
                </c:pt>
                <c:pt idx="744">
                  <c:v>22234.17447356911</c:v>
                </c:pt>
                <c:pt idx="745">
                  <c:v>22234.17447356911</c:v>
                </c:pt>
                <c:pt idx="746">
                  <c:v>22234.17447356911</c:v>
                </c:pt>
                <c:pt idx="747">
                  <c:v>22234.17447356911</c:v>
                </c:pt>
                <c:pt idx="748">
                  <c:v>22234.17447356911</c:v>
                </c:pt>
                <c:pt idx="749">
                  <c:v>22234.17447356911</c:v>
                </c:pt>
                <c:pt idx="750">
                  <c:v>22234.17447356911</c:v>
                </c:pt>
                <c:pt idx="751">
                  <c:v>22234.17447356911</c:v>
                </c:pt>
                <c:pt idx="752">
                  <c:v>22234.17447356911</c:v>
                </c:pt>
                <c:pt idx="753">
                  <c:v>22234.17447356911</c:v>
                </c:pt>
                <c:pt idx="754">
                  <c:v>22234.17447356911</c:v>
                </c:pt>
                <c:pt idx="755">
                  <c:v>22234.17447356911</c:v>
                </c:pt>
                <c:pt idx="756">
                  <c:v>22234.17447356911</c:v>
                </c:pt>
                <c:pt idx="757">
                  <c:v>22234.17447356911</c:v>
                </c:pt>
                <c:pt idx="758">
                  <c:v>22234.17447356911</c:v>
                </c:pt>
                <c:pt idx="759">
                  <c:v>22234.17447356911</c:v>
                </c:pt>
                <c:pt idx="760">
                  <c:v>22234.17447356911</c:v>
                </c:pt>
                <c:pt idx="761">
                  <c:v>22234.17447356911</c:v>
                </c:pt>
                <c:pt idx="762">
                  <c:v>22234.17447356911</c:v>
                </c:pt>
                <c:pt idx="763">
                  <c:v>22234.17447356911</c:v>
                </c:pt>
                <c:pt idx="764">
                  <c:v>22234.17447356911</c:v>
                </c:pt>
                <c:pt idx="765">
                  <c:v>22234.17447356911</c:v>
                </c:pt>
                <c:pt idx="766">
                  <c:v>22234.17447356911</c:v>
                </c:pt>
                <c:pt idx="767">
                  <c:v>22234.17447356911</c:v>
                </c:pt>
                <c:pt idx="768">
                  <c:v>22234.17447356911</c:v>
                </c:pt>
                <c:pt idx="769">
                  <c:v>22234.17447356911</c:v>
                </c:pt>
                <c:pt idx="770">
                  <c:v>22234.17447356911</c:v>
                </c:pt>
                <c:pt idx="771">
                  <c:v>22234.17447356911</c:v>
                </c:pt>
                <c:pt idx="772">
                  <c:v>22234.17447356911</c:v>
                </c:pt>
                <c:pt idx="773">
                  <c:v>22234.17447356911</c:v>
                </c:pt>
                <c:pt idx="774">
                  <c:v>22234.17447356911</c:v>
                </c:pt>
                <c:pt idx="775">
                  <c:v>22234.17447356911</c:v>
                </c:pt>
                <c:pt idx="776">
                  <c:v>22234.17447356911</c:v>
                </c:pt>
                <c:pt idx="777">
                  <c:v>22234.17447356911</c:v>
                </c:pt>
                <c:pt idx="778">
                  <c:v>22234.17447356911</c:v>
                </c:pt>
                <c:pt idx="779">
                  <c:v>22234.17447356911</c:v>
                </c:pt>
                <c:pt idx="780">
                  <c:v>22234.17447356911</c:v>
                </c:pt>
                <c:pt idx="781">
                  <c:v>22234.17447356911</c:v>
                </c:pt>
                <c:pt idx="782">
                  <c:v>22234.17447356911</c:v>
                </c:pt>
                <c:pt idx="783">
                  <c:v>22234.17447356911</c:v>
                </c:pt>
                <c:pt idx="784">
                  <c:v>22234.17447356911</c:v>
                </c:pt>
                <c:pt idx="785">
                  <c:v>22234.17447356911</c:v>
                </c:pt>
                <c:pt idx="786">
                  <c:v>22234.17447356911</c:v>
                </c:pt>
                <c:pt idx="787">
                  <c:v>22234.17447356911</c:v>
                </c:pt>
                <c:pt idx="788">
                  <c:v>22234.17447356911</c:v>
                </c:pt>
                <c:pt idx="789">
                  <c:v>22234.17447356911</c:v>
                </c:pt>
                <c:pt idx="790">
                  <c:v>22234.17447356911</c:v>
                </c:pt>
                <c:pt idx="791">
                  <c:v>22234.17447356911</c:v>
                </c:pt>
                <c:pt idx="792">
                  <c:v>22234.17447356911</c:v>
                </c:pt>
                <c:pt idx="793">
                  <c:v>22234.17447356911</c:v>
                </c:pt>
                <c:pt idx="794">
                  <c:v>22234.17447356911</c:v>
                </c:pt>
                <c:pt idx="795">
                  <c:v>22234.17447356911</c:v>
                </c:pt>
                <c:pt idx="796">
                  <c:v>22234.17447356911</c:v>
                </c:pt>
                <c:pt idx="797">
                  <c:v>22234.17447356911</c:v>
                </c:pt>
                <c:pt idx="798">
                  <c:v>22234.17447356911</c:v>
                </c:pt>
                <c:pt idx="799">
                  <c:v>22234.17447356911</c:v>
                </c:pt>
                <c:pt idx="800">
                  <c:v>22234.17447356911</c:v>
                </c:pt>
                <c:pt idx="801">
                  <c:v>22234.17447356911</c:v>
                </c:pt>
                <c:pt idx="802">
                  <c:v>22234.17447356911</c:v>
                </c:pt>
                <c:pt idx="803">
                  <c:v>22234.17447356911</c:v>
                </c:pt>
                <c:pt idx="804">
                  <c:v>22234.17447356911</c:v>
                </c:pt>
                <c:pt idx="805">
                  <c:v>22234.17447356911</c:v>
                </c:pt>
                <c:pt idx="806">
                  <c:v>22234.17447356911</c:v>
                </c:pt>
                <c:pt idx="807">
                  <c:v>22234.17447356911</c:v>
                </c:pt>
                <c:pt idx="808">
                  <c:v>22234.17447356911</c:v>
                </c:pt>
                <c:pt idx="809">
                  <c:v>22234.17447356911</c:v>
                </c:pt>
                <c:pt idx="810">
                  <c:v>22234.17447356911</c:v>
                </c:pt>
                <c:pt idx="811">
                  <c:v>22234.17447356911</c:v>
                </c:pt>
                <c:pt idx="812">
                  <c:v>22234.17447356911</c:v>
                </c:pt>
                <c:pt idx="813">
                  <c:v>22234.17447356911</c:v>
                </c:pt>
                <c:pt idx="814">
                  <c:v>22234.17447356911</c:v>
                </c:pt>
                <c:pt idx="815">
                  <c:v>22234.17447356911</c:v>
                </c:pt>
                <c:pt idx="816">
                  <c:v>22234.17447356911</c:v>
                </c:pt>
                <c:pt idx="817">
                  <c:v>22234.17447356911</c:v>
                </c:pt>
                <c:pt idx="818">
                  <c:v>22234.17447356911</c:v>
                </c:pt>
                <c:pt idx="819">
                  <c:v>22234.17447356911</c:v>
                </c:pt>
                <c:pt idx="820">
                  <c:v>22234.17447356911</c:v>
                </c:pt>
                <c:pt idx="821">
                  <c:v>22234.17447356911</c:v>
                </c:pt>
                <c:pt idx="822">
                  <c:v>22234.17447356911</c:v>
                </c:pt>
                <c:pt idx="823">
                  <c:v>22234.17447356911</c:v>
                </c:pt>
                <c:pt idx="824">
                  <c:v>22234.17447356911</c:v>
                </c:pt>
                <c:pt idx="825">
                  <c:v>22234.17447356911</c:v>
                </c:pt>
                <c:pt idx="826">
                  <c:v>22234.17447356911</c:v>
                </c:pt>
                <c:pt idx="827">
                  <c:v>22234.17447356911</c:v>
                </c:pt>
                <c:pt idx="828">
                  <c:v>22234.17447356911</c:v>
                </c:pt>
                <c:pt idx="829">
                  <c:v>22234.17447356911</c:v>
                </c:pt>
                <c:pt idx="830">
                  <c:v>22234.17447356911</c:v>
                </c:pt>
                <c:pt idx="831">
                  <c:v>22234.17447356911</c:v>
                </c:pt>
                <c:pt idx="832">
                  <c:v>22234.17447356911</c:v>
                </c:pt>
                <c:pt idx="833">
                  <c:v>22234.17447356911</c:v>
                </c:pt>
                <c:pt idx="834">
                  <c:v>22234.17447356911</c:v>
                </c:pt>
                <c:pt idx="835">
                  <c:v>22234.17447356911</c:v>
                </c:pt>
                <c:pt idx="836">
                  <c:v>22234.17447356911</c:v>
                </c:pt>
                <c:pt idx="837">
                  <c:v>22234.17447356911</c:v>
                </c:pt>
                <c:pt idx="838">
                  <c:v>22234.17447356911</c:v>
                </c:pt>
                <c:pt idx="839">
                  <c:v>22234.17447356911</c:v>
                </c:pt>
                <c:pt idx="840">
                  <c:v>22234.17447356911</c:v>
                </c:pt>
                <c:pt idx="841">
                  <c:v>22234.17447356911</c:v>
                </c:pt>
                <c:pt idx="842">
                  <c:v>22234.17447356911</c:v>
                </c:pt>
                <c:pt idx="843">
                  <c:v>22234.17447356911</c:v>
                </c:pt>
                <c:pt idx="844">
                  <c:v>22234.17447356911</c:v>
                </c:pt>
                <c:pt idx="845">
                  <c:v>22234.17447356911</c:v>
                </c:pt>
                <c:pt idx="846">
                  <c:v>22234.17447356911</c:v>
                </c:pt>
                <c:pt idx="847">
                  <c:v>22234.17447356911</c:v>
                </c:pt>
                <c:pt idx="848">
                  <c:v>22234.17447356911</c:v>
                </c:pt>
                <c:pt idx="849">
                  <c:v>22234.17447356911</c:v>
                </c:pt>
                <c:pt idx="850">
                  <c:v>22234.17447356911</c:v>
                </c:pt>
                <c:pt idx="851">
                  <c:v>22234.17447356911</c:v>
                </c:pt>
                <c:pt idx="852">
                  <c:v>22234.17447356911</c:v>
                </c:pt>
                <c:pt idx="853">
                  <c:v>22234.17447356911</c:v>
                </c:pt>
                <c:pt idx="854">
                  <c:v>22234.17447356911</c:v>
                </c:pt>
                <c:pt idx="855">
                  <c:v>22234.17447356911</c:v>
                </c:pt>
                <c:pt idx="856">
                  <c:v>22234.17447356911</c:v>
                </c:pt>
                <c:pt idx="857">
                  <c:v>22234.17447356911</c:v>
                </c:pt>
                <c:pt idx="858">
                  <c:v>22234.17447356911</c:v>
                </c:pt>
                <c:pt idx="859">
                  <c:v>22234.17447356911</c:v>
                </c:pt>
                <c:pt idx="860">
                  <c:v>22234.17447356911</c:v>
                </c:pt>
                <c:pt idx="861">
                  <c:v>22234.17447356911</c:v>
                </c:pt>
                <c:pt idx="862">
                  <c:v>22234.17447356911</c:v>
                </c:pt>
                <c:pt idx="863">
                  <c:v>22234.17447356911</c:v>
                </c:pt>
                <c:pt idx="864">
                  <c:v>22234.17447356911</c:v>
                </c:pt>
                <c:pt idx="865">
                  <c:v>22234.17447356911</c:v>
                </c:pt>
                <c:pt idx="866">
                  <c:v>22234.17447356911</c:v>
                </c:pt>
                <c:pt idx="867">
                  <c:v>22234.17447356911</c:v>
                </c:pt>
                <c:pt idx="868">
                  <c:v>22234.17447356911</c:v>
                </c:pt>
                <c:pt idx="869">
                  <c:v>22234.17447356911</c:v>
                </c:pt>
                <c:pt idx="870">
                  <c:v>22234.17447356911</c:v>
                </c:pt>
                <c:pt idx="871">
                  <c:v>22234.17447356911</c:v>
                </c:pt>
                <c:pt idx="872">
                  <c:v>22234.17447356911</c:v>
                </c:pt>
                <c:pt idx="873">
                  <c:v>22234.17447356911</c:v>
                </c:pt>
                <c:pt idx="874">
                  <c:v>22234.17447356911</c:v>
                </c:pt>
                <c:pt idx="875">
                  <c:v>22234.17447356911</c:v>
                </c:pt>
                <c:pt idx="876">
                  <c:v>22234.17447356911</c:v>
                </c:pt>
                <c:pt idx="877">
                  <c:v>22234.17447356911</c:v>
                </c:pt>
                <c:pt idx="878">
                  <c:v>22234.17447356911</c:v>
                </c:pt>
                <c:pt idx="879">
                  <c:v>22234.17447356911</c:v>
                </c:pt>
                <c:pt idx="880">
                  <c:v>22234.17447356911</c:v>
                </c:pt>
                <c:pt idx="881">
                  <c:v>22234.17447356911</c:v>
                </c:pt>
                <c:pt idx="882">
                  <c:v>22234.17447356911</c:v>
                </c:pt>
                <c:pt idx="883">
                  <c:v>22234.17447356911</c:v>
                </c:pt>
                <c:pt idx="884">
                  <c:v>22234.17447356911</c:v>
                </c:pt>
                <c:pt idx="885">
                  <c:v>22234.17447356911</c:v>
                </c:pt>
                <c:pt idx="886">
                  <c:v>22234.17447356911</c:v>
                </c:pt>
                <c:pt idx="887">
                  <c:v>22234.17447356911</c:v>
                </c:pt>
                <c:pt idx="888">
                  <c:v>22234.17447356911</c:v>
                </c:pt>
                <c:pt idx="889">
                  <c:v>22234.17447356911</c:v>
                </c:pt>
                <c:pt idx="890">
                  <c:v>22234.17447356911</c:v>
                </c:pt>
                <c:pt idx="891">
                  <c:v>22234.17447356911</c:v>
                </c:pt>
                <c:pt idx="892">
                  <c:v>22234.17447356911</c:v>
                </c:pt>
                <c:pt idx="893">
                  <c:v>22234.17447356911</c:v>
                </c:pt>
                <c:pt idx="894">
                  <c:v>22234.17447356911</c:v>
                </c:pt>
                <c:pt idx="895">
                  <c:v>22234.17447356911</c:v>
                </c:pt>
                <c:pt idx="896">
                  <c:v>22234.17447356911</c:v>
                </c:pt>
                <c:pt idx="897">
                  <c:v>22234.17447356911</c:v>
                </c:pt>
                <c:pt idx="898">
                  <c:v>22234.17447356911</c:v>
                </c:pt>
                <c:pt idx="899">
                  <c:v>22234.17447356911</c:v>
                </c:pt>
                <c:pt idx="900">
                  <c:v>22234.17447356911</c:v>
                </c:pt>
                <c:pt idx="901">
                  <c:v>22234.17447356911</c:v>
                </c:pt>
                <c:pt idx="902">
                  <c:v>22234.17447356911</c:v>
                </c:pt>
                <c:pt idx="903">
                  <c:v>22234.17447356911</c:v>
                </c:pt>
                <c:pt idx="904">
                  <c:v>22234.17447356911</c:v>
                </c:pt>
                <c:pt idx="905">
                  <c:v>22234.17447356911</c:v>
                </c:pt>
                <c:pt idx="906">
                  <c:v>22234.17447356911</c:v>
                </c:pt>
                <c:pt idx="907">
                  <c:v>22234.17447356911</c:v>
                </c:pt>
                <c:pt idx="908">
                  <c:v>22234.17447356911</c:v>
                </c:pt>
                <c:pt idx="909">
                  <c:v>22234.17447356911</c:v>
                </c:pt>
                <c:pt idx="910">
                  <c:v>22234.17447356911</c:v>
                </c:pt>
                <c:pt idx="911">
                  <c:v>22234.17447356911</c:v>
                </c:pt>
                <c:pt idx="912">
                  <c:v>22234.17447356911</c:v>
                </c:pt>
                <c:pt idx="913">
                  <c:v>22234.17447356911</c:v>
                </c:pt>
                <c:pt idx="914">
                  <c:v>22234.17447356911</c:v>
                </c:pt>
                <c:pt idx="915">
                  <c:v>22234.17447356911</c:v>
                </c:pt>
                <c:pt idx="916">
                  <c:v>22234.17447356911</c:v>
                </c:pt>
                <c:pt idx="917">
                  <c:v>22234.17447356911</c:v>
                </c:pt>
                <c:pt idx="918">
                  <c:v>22234.17447356911</c:v>
                </c:pt>
                <c:pt idx="919">
                  <c:v>22234.17447356911</c:v>
                </c:pt>
                <c:pt idx="920">
                  <c:v>22234.17447356911</c:v>
                </c:pt>
                <c:pt idx="921">
                  <c:v>22234.17447356911</c:v>
                </c:pt>
                <c:pt idx="922">
                  <c:v>22234.17447356911</c:v>
                </c:pt>
                <c:pt idx="923">
                  <c:v>22234.17447356911</c:v>
                </c:pt>
                <c:pt idx="924">
                  <c:v>22234.17447356911</c:v>
                </c:pt>
                <c:pt idx="925">
                  <c:v>22234.17447356911</c:v>
                </c:pt>
                <c:pt idx="926">
                  <c:v>22234.17447356911</c:v>
                </c:pt>
                <c:pt idx="927">
                  <c:v>22234.17447356911</c:v>
                </c:pt>
                <c:pt idx="928">
                  <c:v>22234.17447356911</c:v>
                </c:pt>
                <c:pt idx="929">
                  <c:v>22234.17447356911</c:v>
                </c:pt>
                <c:pt idx="930">
                  <c:v>22234.17447356911</c:v>
                </c:pt>
                <c:pt idx="931">
                  <c:v>22234.17447356911</c:v>
                </c:pt>
                <c:pt idx="932">
                  <c:v>22234.17447356911</c:v>
                </c:pt>
                <c:pt idx="933">
                  <c:v>22234.17447356911</c:v>
                </c:pt>
                <c:pt idx="934">
                  <c:v>22234.17447356911</c:v>
                </c:pt>
                <c:pt idx="935">
                  <c:v>22234.17447356911</c:v>
                </c:pt>
                <c:pt idx="936">
                  <c:v>22234.17447356911</c:v>
                </c:pt>
                <c:pt idx="937">
                  <c:v>22234.17447356911</c:v>
                </c:pt>
                <c:pt idx="938">
                  <c:v>22234.17447356911</c:v>
                </c:pt>
                <c:pt idx="939">
                  <c:v>22234.17447356911</c:v>
                </c:pt>
                <c:pt idx="940">
                  <c:v>22234.17447356911</c:v>
                </c:pt>
                <c:pt idx="941">
                  <c:v>22234.17447356911</c:v>
                </c:pt>
                <c:pt idx="942">
                  <c:v>22234.17447356911</c:v>
                </c:pt>
                <c:pt idx="943">
                  <c:v>22234.17447356911</c:v>
                </c:pt>
                <c:pt idx="944">
                  <c:v>22234.17447356911</c:v>
                </c:pt>
                <c:pt idx="945">
                  <c:v>22234.17447356911</c:v>
                </c:pt>
                <c:pt idx="946">
                  <c:v>22234.17447356911</c:v>
                </c:pt>
                <c:pt idx="947">
                  <c:v>22234.17447356911</c:v>
                </c:pt>
                <c:pt idx="948">
                  <c:v>22234.17447356911</c:v>
                </c:pt>
                <c:pt idx="949">
                  <c:v>22234.17447356911</c:v>
                </c:pt>
                <c:pt idx="950">
                  <c:v>22234.17447356911</c:v>
                </c:pt>
                <c:pt idx="951">
                  <c:v>22234.17447356911</c:v>
                </c:pt>
                <c:pt idx="952">
                  <c:v>22234.17447356911</c:v>
                </c:pt>
                <c:pt idx="953">
                  <c:v>22234.17447356911</c:v>
                </c:pt>
                <c:pt idx="954">
                  <c:v>22234.17447356911</c:v>
                </c:pt>
                <c:pt idx="955">
                  <c:v>22234.17447356911</c:v>
                </c:pt>
                <c:pt idx="956">
                  <c:v>22234.17447356911</c:v>
                </c:pt>
                <c:pt idx="957">
                  <c:v>22234.17447356911</c:v>
                </c:pt>
                <c:pt idx="958">
                  <c:v>22234.17447356911</c:v>
                </c:pt>
                <c:pt idx="959">
                  <c:v>22234.17447356911</c:v>
                </c:pt>
                <c:pt idx="960">
                  <c:v>22234.17447356911</c:v>
                </c:pt>
                <c:pt idx="961">
                  <c:v>22234.17447356911</c:v>
                </c:pt>
                <c:pt idx="962">
                  <c:v>22234.17447356911</c:v>
                </c:pt>
                <c:pt idx="963">
                  <c:v>22234.17447356911</c:v>
                </c:pt>
                <c:pt idx="964">
                  <c:v>22234.17447356911</c:v>
                </c:pt>
                <c:pt idx="965">
                  <c:v>22234.17447356911</c:v>
                </c:pt>
                <c:pt idx="966">
                  <c:v>22234.17447356911</c:v>
                </c:pt>
                <c:pt idx="967">
                  <c:v>22234.17447356911</c:v>
                </c:pt>
                <c:pt idx="968">
                  <c:v>22234.17447356911</c:v>
                </c:pt>
                <c:pt idx="969">
                  <c:v>22234.17447356911</c:v>
                </c:pt>
                <c:pt idx="970">
                  <c:v>22234.17447356911</c:v>
                </c:pt>
                <c:pt idx="971">
                  <c:v>22234.17447356911</c:v>
                </c:pt>
                <c:pt idx="972">
                  <c:v>22234.17447356911</c:v>
                </c:pt>
                <c:pt idx="973">
                  <c:v>22234.17447356911</c:v>
                </c:pt>
                <c:pt idx="974">
                  <c:v>22234.17447356911</c:v>
                </c:pt>
                <c:pt idx="975">
                  <c:v>22234.17447356911</c:v>
                </c:pt>
                <c:pt idx="976">
                  <c:v>22234.17447356911</c:v>
                </c:pt>
                <c:pt idx="977">
                  <c:v>22234.17447356911</c:v>
                </c:pt>
                <c:pt idx="978">
                  <c:v>22234.17447356911</c:v>
                </c:pt>
                <c:pt idx="979">
                  <c:v>22234.17447356911</c:v>
                </c:pt>
                <c:pt idx="980">
                  <c:v>22234.17447356911</c:v>
                </c:pt>
                <c:pt idx="981">
                  <c:v>22234.17447356911</c:v>
                </c:pt>
                <c:pt idx="982">
                  <c:v>22234.17447356911</c:v>
                </c:pt>
                <c:pt idx="983">
                  <c:v>22234.17447356911</c:v>
                </c:pt>
                <c:pt idx="984">
                  <c:v>22234.17447356911</c:v>
                </c:pt>
                <c:pt idx="985">
                  <c:v>22234.17447356911</c:v>
                </c:pt>
                <c:pt idx="986">
                  <c:v>22234.17447356911</c:v>
                </c:pt>
                <c:pt idx="987">
                  <c:v>22234.17447356911</c:v>
                </c:pt>
                <c:pt idx="988">
                  <c:v>22234.17447356911</c:v>
                </c:pt>
                <c:pt idx="989">
                  <c:v>22234.17447356911</c:v>
                </c:pt>
                <c:pt idx="990">
                  <c:v>22234.17447356911</c:v>
                </c:pt>
                <c:pt idx="991">
                  <c:v>22234.17447356911</c:v>
                </c:pt>
                <c:pt idx="992">
                  <c:v>22234.17447356911</c:v>
                </c:pt>
                <c:pt idx="993">
                  <c:v>22234.17447356911</c:v>
                </c:pt>
                <c:pt idx="994">
                  <c:v>22234.17447356911</c:v>
                </c:pt>
                <c:pt idx="995">
                  <c:v>22234.17447356911</c:v>
                </c:pt>
                <c:pt idx="996">
                  <c:v>22234.17447356911</c:v>
                </c:pt>
                <c:pt idx="997">
                  <c:v>22234.17447356911</c:v>
                </c:pt>
                <c:pt idx="998">
                  <c:v>22234.17447356911</c:v>
                </c:pt>
                <c:pt idx="999">
                  <c:v>22234.17447356911</c:v>
                </c:pt>
                <c:pt idx="1000">
                  <c:v>22234.17447356911</c:v>
                </c:pt>
                <c:pt idx="1001">
                  <c:v>22234.17447356911</c:v>
                </c:pt>
                <c:pt idx="1002">
                  <c:v>22234.17447356911</c:v>
                </c:pt>
                <c:pt idx="1003">
                  <c:v>22234.17447356911</c:v>
                </c:pt>
                <c:pt idx="1004">
                  <c:v>22234.17447356911</c:v>
                </c:pt>
                <c:pt idx="1005">
                  <c:v>22234.17447356911</c:v>
                </c:pt>
                <c:pt idx="1006">
                  <c:v>22234.17447356911</c:v>
                </c:pt>
                <c:pt idx="1007">
                  <c:v>22234.17447356911</c:v>
                </c:pt>
                <c:pt idx="1008">
                  <c:v>22234.17447356911</c:v>
                </c:pt>
                <c:pt idx="1009">
                  <c:v>22234.17447356911</c:v>
                </c:pt>
                <c:pt idx="1010">
                  <c:v>22234.17447356911</c:v>
                </c:pt>
                <c:pt idx="1011">
                  <c:v>22234.17447356911</c:v>
                </c:pt>
                <c:pt idx="1012">
                  <c:v>22234.17447356911</c:v>
                </c:pt>
                <c:pt idx="1013">
                  <c:v>22234.17447356911</c:v>
                </c:pt>
                <c:pt idx="1014">
                  <c:v>22234.17447356911</c:v>
                </c:pt>
                <c:pt idx="1015">
                  <c:v>22234.17447356911</c:v>
                </c:pt>
                <c:pt idx="1016">
                  <c:v>22234.17447356911</c:v>
                </c:pt>
                <c:pt idx="1017">
                  <c:v>22234.17447356911</c:v>
                </c:pt>
                <c:pt idx="1018">
                  <c:v>22234.17447356911</c:v>
                </c:pt>
                <c:pt idx="1019">
                  <c:v>22234.17447356911</c:v>
                </c:pt>
                <c:pt idx="1020">
                  <c:v>22234.17447356911</c:v>
                </c:pt>
                <c:pt idx="1021">
                  <c:v>22234.17447356911</c:v>
                </c:pt>
                <c:pt idx="1022">
                  <c:v>22234.17447356911</c:v>
                </c:pt>
                <c:pt idx="1023">
                  <c:v>22234.17447356911</c:v>
                </c:pt>
                <c:pt idx="1024">
                  <c:v>22234.17447356911</c:v>
                </c:pt>
                <c:pt idx="1025">
                  <c:v>22234.17447356911</c:v>
                </c:pt>
                <c:pt idx="1026">
                  <c:v>22234.17447356911</c:v>
                </c:pt>
                <c:pt idx="1027">
                  <c:v>22234.17447356911</c:v>
                </c:pt>
                <c:pt idx="1028">
                  <c:v>22234.17447356911</c:v>
                </c:pt>
                <c:pt idx="1029">
                  <c:v>22234.17447356911</c:v>
                </c:pt>
                <c:pt idx="1030">
                  <c:v>22234.17447356911</c:v>
                </c:pt>
                <c:pt idx="1031">
                  <c:v>22234.17447356911</c:v>
                </c:pt>
                <c:pt idx="1032">
                  <c:v>22234.17447356911</c:v>
                </c:pt>
                <c:pt idx="1033">
                  <c:v>22234.17447356911</c:v>
                </c:pt>
                <c:pt idx="1034">
                  <c:v>22234.17447356911</c:v>
                </c:pt>
                <c:pt idx="1035">
                  <c:v>22234.17447356911</c:v>
                </c:pt>
                <c:pt idx="1036">
                  <c:v>22234.17447356911</c:v>
                </c:pt>
                <c:pt idx="1037">
                  <c:v>22234.17447356911</c:v>
                </c:pt>
                <c:pt idx="1038">
                  <c:v>22234.17447356911</c:v>
                </c:pt>
                <c:pt idx="1039">
                  <c:v>22234.17447356911</c:v>
                </c:pt>
                <c:pt idx="1040">
                  <c:v>22234.17447356911</c:v>
                </c:pt>
                <c:pt idx="1041">
                  <c:v>22234.17447356911</c:v>
                </c:pt>
                <c:pt idx="1042">
                  <c:v>22234.17447356911</c:v>
                </c:pt>
                <c:pt idx="1043">
                  <c:v>22234.17447356911</c:v>
                </c:pt>
                <c:pt idx="1044">
                  <c:v>22234.17447356911</c:v>
                </c:pt>
                <c:pt idx="1045">
                  <c:v>22234.17447356911</c:v>
                </c:pt>
                <c:pt idx="1046">
                  <c:v>22234.17447356911</c:v>
                </c:pt>
                <c:pt idx="1047">
                  <c:v>22234.17447356911</c:v>
                </c:pt>
                <c:pt idx="1048">
                  <c:v>22234.17447356911</c:v>
                </c:pt>
                <c:pt idx="1049">
                  <c:v>22234.17447356911</c:v>
                </c:pt>
                <c:pt idx="1050">
                  <c:v>22234.17447356911</c:v>
                </c:pt>
                <c:pt idx="1051">
                  <c:v>22234.17447356911</c:v>
                </c:pt>
                <c:pt idx="1052">
                  <c:v>22234.17447356911</c:v>
                </c:pt>
                <c:pt idx="1053">
                  <c:v>22234.17447356911</c:v>
                </c:pt>
                <c:pt idx="1054">
                  <c:v>22234.17447356911</c:v>
                </c:pt>
                <c:pt idx="1055">
                  <c:v>22234.17447356911</c:v>
                </c:pt>
                <c:pt idx="1056">
                  <c:v>22234.17447356911</c:v>
                </c:pt>
                <c:pt idx="1057">
                  <c:v>22234.17447356911</c:v>
                </c:pt>
                <c:pt idx="1058">
                  <c:v>22234.17447356911</c:v>
                </c:pt>
                <c:pt idx="1059">
                  <c:v>22234.17447356911</c:v>
                </c:pt>
                <c:pt idx="1060">
                  <c:v>22234.17447356911</c:v>
                </c:pt>
                <c:pt idx="1061">
                  <c:v>22234.17447356911</c:v>
                </c:pt>
                <c:pt idx="1062">
                  <c:v>22234.17447356911</c:v>
                </c:pt>
                <c:pt idx="1063">
                  <c:v>22234.17447356911</c:v>
                </c:pt>
                <c:pt idx="1064">
                  <c:v>22234.17447356911</c:v>
                </c:pt>
                <c:pt idx="1065">
                  <c:v>22234.17447356911</c:v>
                </c:pt>
                <c:pt idx="1066">
                  <c:v>22234.17447356911</c:v>
                </c:pt>
                <c:pt idx="1067">
                  <c:v>22234.17447356911</c:v>
                </c:pt>
                <c:pt idx="1068">
                  <c:v>22234.17447356911</c:v>
                </c:pt>
                <c:pt idx="1069">
                  <c:v>22234.17447356911</c:v>
                </c:pt>
                <c:pt idx="1070">
                  <c:v>22234.17447356911</c:v>
                </c:pt>
                <c:pt idx="1071">
                  <c:v>22234.17447356911</c:v>
                </c:pt>
                <c:pt idx="1072">
                  <c:v>22234.17447356911</c:v>
                </c:pt>
                <c:pt idx="1073">
                  <c:v>22234.17447356911</c:v>
                </c:pt>
                <c:pt idx="1074">
                  <c:v>22234.17447356911</c:v>
                </c:pt>
                <c:pt idx="1075">
                  <c:v>22234.17447356911</c:v>
                </c:pt>
                <c:pt idx="1076">
                  <c:v>22234.17447356911</c:v>
                </c:pt>
                <c:pt idx="1077">
                  <c:v>22234.17447356911</c:v>
                </c:pt>
                <c:pt idx="1078">
                  <c:v>22234.17447356911</c:v>
                </c:pt>
                <c:pt idx="1079">
                  <c:v>22234.17447356911</c:v>
                </c:pt>
                <c:pt idx="1080">
                  <c:v>22234.17447356911</c:v>
                </c:pt>
                <c:pt idx="1081">
                  <c:v>22234.17447356911</c:v>
                </c:pt>
                <c:pt idx="1082">
                  <c:v>22234.17447356911</c:v>
                </c:pt>
                <c:pt idx="1083">
                  <c:v>22234.17447356911</c:v>
                </c:pt>
                <c:pt idx="1084">
                  <c:v>22234.17447356911</c:v>
                </c:pt>
                <c:pt idx="1085">
                  <c:v>22234.17447356911</c:v>
                </c:pt>
                <c:pt idx="1086">
                  <c:v>22234.17447356911</c:v>
                </c:pt>
                <c:pt idx="1087">
                  <c:v>22234.17447356911</c:v>
                </c:pt>
                <c:pt idx="1088">
                  <c:v>22234.17447356911</c:v>
                </c:pt>
                <c:pt idx="1089">
                  <c:v>22234.17447356911</c:v>
                </c:pt>
                <c:pt idx="1090">
                  <c:v>22234.17447356911</c:v>
                </c:pt>
                <c:pt idx="1091">
                  <c:v>22234.17447356911</c:v>
                </c:pt>
                <c:pt idx="1092">
                  <c:v>22234.17447356911</c:v>
                </c:pt>
                <c:pt idx="1093">
                  <c:v>22234.17447356911</c:v>
                </c:pt>
                <c:pt idx="1094">
                  <c:v>22234.17447356911</c:v>
                </c:pt>
                <c:pt idx="1095">
                  <c:v>22234.17447356911</c:v>
                </c:pt>
                <c:pt idx="1096">
                  <c:v>19951.546875168016</c:v>
                </c:pt>
                <c:pt idx="1097">
                  <c:v>19951.546875168016</c:v>
                </c:pt>
                <c:pt idx="1098">
                  <c:v>19951.546875168016</c:v>
                </c:pt>
                <c:pt idx="1099">
                  <c:v>19951.546875168016</c:v>
                </c:pt>
                <c:pt idx="1100">
                  <c:v>19951.546875168016</c:v>
                </c:pt>
                <c:pt idx="1101">
                  <c:v>19951.546875168016</c:v>
                </c:pt>
                <c:pt idx="1102">
                  <c:v>19951.546875168016</c:v>
                </c:pt>
                <c:pt idx="1103">
                  <c:v>19951.546875168016</c:v>
                </c:pt>
                <c:pt idx="1104">
                  <c:v>19951.546875168016</c:v>
                </c:pt>
                <c:pt idx="1105">
                  <c:v>19951.546875168016</c:v>
                </c:pt>
                <c:pt idx="1106">
                  <c:v>19951.546875168016</c:v>
                </c:pt>
                <c:pt idx="1107">
                  <c:v>19951.546875168016</c:v>
                </c:pt>
                <c:pt idx="1108">
                  <c:v>19951.546875168016</c:v>
                </c:pt>
                <c:pt idx="1109">
                  <c:v>19951.546875168016</c:v>
                </c:pt>
                <c:pt idx="1110">
                  <c:v>19951.546875168016</c:v>
                </c:pt>
                <c:pt idx="1111">
                  <c:v>19951.546875168016</c:v>
                </c:pt>
                <c:pt idx="1112">
                  <c:v>19951.546875168016</c:v>
                </c:pt>
                <c:pt idx="1113">
                  <c:v>19951.546875168016</c:v>
                </c:pt>
                <c:pt idx="1114">
                  <c:v>19951.546875168016</c:v>
                </c:pt>
                <c:pt idx="1115">
                  <c:v>19951.546875168016</c:v>
                </c:pt>
                <c:pt idx="1116">
                  <c:v>19951.546875168016</c:v>
                </c:pt>
                <c:pt idx="1117">
                  <c:v>19951.546875168016</c:v>
                </c:pt>
                <c:pt idx="1118">
                  <c:v>19951.546875168016</c:v>
                </c:pt>
                <c:pt idx="1119">
                  <c:v>19951.546875168016</c:v>
                </c:pt>
                <c:pt idx="1120">
                  <c:v>19951.546875168016</c:v>
                </c:pt>
                <c:pt idx="1121">
                  <c:v>19951.546875168016</c:v>
                </c:pt>
                <c:pt idx="1122">
                  <c:v>19951.546875168016</c:v>
                </c:pt>
                <c:pt idx="1123">
                  <c:v>19951.546875168016</c:v>
                </c:pt>
                <c:pt idx="1124">
                  <c:v>19951.546875168016</c:v>
                </c:pt>
                <c:pt idx="1125">
                  <c:v>19951.546875168016</c:v>
                </c:pt>
                <c:pt idx="1126">
                  <c:v>19951.546875168016</c:v>
                </c:pt>
                <c:pt idx="1127">
                  <c:v>19951.546875168016</c:v>
                </c:pt>
                <c:pt idx="1128">
                  <c:v>19951.546875168016</c:v>
                </c:pt>
                <c:pt idx="1129">
                  <c:v>19951.546875168016</c:v>
                </c:pt>
                <c:pt idx="1130">
                  <c:v>19951.546875168016</c:v>
                </c:pt>
                <c:pt idx="1131">
                  <c:v>19951.546875168016</c:v>
                </c:pt>
                <c:pt idx="1132">
                  <c:v>19951.546875168016</c:v>
                </c:pt>
                <c:pt idx="1133">
                  <c:v>19951.546875168016</c:v>
                </c:pt>
                <c:pt idx="1134">
                  <c:v>19951.546875168016</c:v>
                </c:pt>
                <c:pt idx="1135">
                  <c:v>19951.546875168016</c:v>
                </c:pt>
                <c:pt idx="1136">
                  <c:v>19951.546875168016</c:v>
                </c:pt>
                <c:pt idx="1137">
                  <c:v>19951.546875168016</c:v>
                </c:pt>
                <c:pt idx="1138">
                  <c:v>19951.546875168016</c:v>
                </c:pt>
                <c:pt idx="1139">
                  <c:v>19951.546875168016</c:v>
                </c:pt>
                <c:pt idx="1140">
                  <c:v>19951.546875168016</c:v>
                </c:pt>
                <c:pt idx="1141">
                  <c:v>19951.546875168016</c:v>
                </c:pt>
                <c:pt idx="1142">
                  <c:v>19951.546875168016</c:v>
                </c:pt>
                <c:pt idx="1143">
                  <c:v>19951.546875168016</c:v>
                </c:pt>
                <c:pt idx="1144">
                  <c:v>19951.546875168016</c:v>
                </c:pt>
                <c:pt idx="1145">
                  <c:v>19951.546875168016</c:v>
                </c:pt>
                <c:pt idx="1146">
                  <c:v>19951.546875168016</c:v>
                </c:pt>
                <c:pt idx="1147">
                  <c:v>19951.546875168016</c:v>
                </c:pt>
                <c:pt idx="1148">
                  <c:v>19951.546875168016</c:v>
                </c:pt>
                <c:pt idx="1149">
                  <c:v>19951.546875168016</c:v>
                </c:pt>
                <c:pt idx="1150">
                  <c:v>19951.546875168016</c:v>
                </c:pt>
                <c:pt idx="1151">
                  <c:v>19951.546875168016</c:v>
                </c:pt>
                <c:pt idx="1152">
                  <c:v>19951.546875168016</c:v>
                </c:pt>
                <c:pt idx="1153">
                  <c:v>19951.546875168016</c:v>
                </c:pt>
                <c:pt idx="1154">
                  <c:v>19951.546875168016</c:v>
                </c:pt>
                <c:pt idx="1155">
                  <c:v>19951.546875168016</c:v>
                </c:pt>
                <c:pt idx="1156">
                  <c:v>19951.546875168016</c:v>
                </c:pt>
                <c:pt idx="1157">
                  <c:v>19951.546875168016</c:v>
                </c:pt>
                <c:pt idx="1158">
                  <c:v>19951.546875168016</c:v>
                </c:pt>
                <c:pt idx="1159">
                  <c:v>19951.546875168016</c:v>
                </c:pt>
                <c:pt idx="1160">
                  <c:v>19951.546875168016</c:v>
                </c:pt>
                <c:pt idx="1161">
                  <c:v>19951.546875168016</c:v>
                </c:pt>
                <c:pt idx="1162">
                  <c:v>19951.546875168016</c:v>
                </c:pt>
                <c:pt idx="1163">
                  <c:v>19951.546875168016</c:v>
                </c:pt>
                <c:pt idx="1164">
                  <c:v>19951.546875168016</c:v>
                </c:pt>
                <c:pt idx="1165">
                  <c:v>19951.546875168016</c:v>
                </c:pt>
                <c:pt idx="1166">
                  <c:v>19951.546875168016</c:v>
                </c:pt>
                <c:pt idx="1167">
                  <c:v>19951.546875168016</c:v>
                </c:pt>
                <c:pt idx="1168">
                  <c:v>19951.546875168016</c:v>
                </c:pt>
                <c:pt idx="1169">
                  <c:v>19951.546875168016</c:v>
                </c:pt>
                <c:pt idx="1170">
                  <c:v>19951.546875168016</c:v>
                </c:pt>
                <c:pt idx="1171">
                  <c:v>19951.546875168016</c:v>
                </c:pt>
                <c:pt idx="1172">
                  <c:v>19951.546875168016</c:v>
                </c:pt>
                <c:pt idx="1173">
                  <c:v>19951.546875168016</c:v>
                </c:pt>
                <c:pt idx="1174">
                  <c:v>19951.546875168016</c:v>
                </c:pt>
                <c:pt idx="1175">
                  <c:v>19951.546875168016</c:v>
                </c:pt>
                <c:pt idx="1176">
                  <c:v>19951.546875168016</c:v>
                </c:pt>
                <c:pt idx="1177">
                  <c:v>19951.546875168016</c:v>
                </c:pt>
                <c:pt idx="1178">
                  <c:v>19951.546875168016</c:v>
                </c:pt>
                <c:pt idx="1179">
                  <c:v>19951.546875168016</c:v>
                </c:pt>
                <c:pt idx="1180">
                  <c:v>19951.546875168016</c:v>
                </c:pt>
                <c:pt idx="1181">
                  <c:v>19951.546875168016</c:v>
                </c:pt>
                <c:pt idx="1182">
                  <c:v>19951.546875168016</c:v>
                </c:pt>
                <c:pt idx="1183">
                  <c:v>19951.546875168016</c:v>
                </c:pt>
                <c:pt idx="1184">
                  <c:v>19951.546875168016</c:v>
                </c:pt>
                <c:pt idx="1185">
                  <c:v>19951.546875168016</c:v>
                </c:pt>
                <c:pt idx="1186">
                  <c:v>19951.546875168016</c:v>
                </c:pt>
                <c:pt idx="1187">
                  <c:v>19951.546875168016</c:v>
                </c:pt>
                <c:pt idx="1188">
                  <c:v>19951.546875168016</c:v>
                </c:pt>
                <c:pt idx="1189">
                  <c:v>19951.546875168016</c:v>
                </c:pt>
                <c:pt idx="1190">
                  <c:v>19951.546875168016</c:v>
                </c:pt>
                <c:pt idx="1191">
                  <c:v>19951.546875168016</c:v>
                </c:pt>
                <c:pt idx="1192">
                  <c:v>19951.546875168016</c:v>
                </c:pt>
                <c:pt idx="1193">
                  <c:v>19951.546875168016</c:v>
                </c:pt>
                <c:pt idx="1194">
                  <c:v>19951.546875168016</c:v>
                </c:pt>
                <c:pt idx="1195">
                  <c:v>19951.546875168016</c:v>
                </c:pt>
                <c:pt idx="1196">
                  <c:v>19951.546875168016</c:v>
                </c:pt>
                <c:pt idx="1197">
                  <c:v>19951.546875168016</c:v>
                </c:pt>
                <c:pt idx="1198">
                  <c:v>19951.546875168016</c:v>
                </c:pt>
                <c:pt idx="1199">
                  <c:v>19951.546875168016</c:v>
                </c:pt>
                <c:pt idx="1200">
                  <c:v>19951.546875168016</c:v>
                </c:pt>
                <c:pt idx="1201">
                  <c:v>19951.546875168016</c:v>
                </c:pt>
                <c:pt idx="1202">
                  <c:v>19951.546875168016</c:v>
                </c:pt>
                <c:pt idx="1203">
                  <c:v>19951.546875168016</c:v>
                </c:pt>
                <c:pt idx="1204">
                  <c:v>19951.546875168016</c:v>
                </c:pt>
                <c:pt idx="1205">
                  <c:v>19951.546875168016</c:v>
                </c:pt>
                <c:pt idx="1206">
                  <c:v>19951.546875168016</c:v>
                </c:pt>
                <c:pt idx="1207">
                  <c:v>19951.546875168016</c:v>
                </c:pt>
                <c:pt idx="1208">
                  <c:v>19951.546875168016</c:v>
                </c:pt>
                <c:pt idx="1209">
                  <c:v>19951.546875168016</c:v>
                </c:pt>
                <c:pt idx="1210">
                  <c:v>19951.546875168016</c:v>
                </c:pt>
                <c:pt idx="1211">
                  <c:v>19951.546875168016</c:v>
                </c:pt>
                <c:pt idx="1212">
                  <c:v>19951.546875168016</c:v>
                </c:pt>
                <c:pt idx="1213">
                  <c:v>19951.546875168016</c:v>
                </c:pt>
                <c:pt idx="1214">
                  <c:v>19951.546875168016</c:v>
                </c:pt>
                <c:pt idx="1215">
                  <c:v>19951.546875168016</c:v>
                </c:pt>
                <c:pt idx="1216">
                  <c:v>19951.546875168016</c:v>
                </c:pt>
                <c:pt idx="1217">
                  <c:v>19951.546875168016</c:v>
                </c:pt>
                <c:pt idx="1218">
                  <c:v>19951.546875168016</c:v>
                </c:pt>
                <c:pt idx="1219">
                  <c:v>19951.546875168016</c:v>
                </c:pt>
                <c:pt idx="1220">
                  <c:v>19951.546875168016</c:v>
                </c:pt>
                <c:pt idx="1221">
                  <c:v>19951.546875168016</c:v>
                </c:pt>
                <c:pt idx="1222">
                  <c:v>19951.546875168016</c:v>
                </c:pt>
                <c:pt idx="1223">
                  <c:v>19951.546875168016</c:v>
                </c:pt>
                <c:pt idx="1224">
                  <c:v>19951.546875168016</c:v>
                </c:pt>
                <c:pt idx="1225">
                  <c:v>19951.546875168016</c:v>
                </c:pt>
                <c:pt idx="1226">
                  <c:v>19951.546875168016</c:v>
                </c:pt>
                <c:pt idx="1227">
                  <c:v>19951.546875168016</c:v>
                </c:pt>
                <c:pt idx="1228">
                  <c:v>19951.546875168016</c:v>
                </c:pt>
                <c:pt idx="1229">
                  <c:v>19951.546875168016</c:v>
                </c:pt>
                <c:pt idx="1230">
                  <c:v>19951.546875168016</c:v>
                </c:pt>
                <c:pt idx="1231">
                  <c:v>19951.546875168016</c:v>
                </c:pt>
                <c:pt idx="1232">
                  <c:v>19951.546875168016</c:v>
                </c:pt>
                <c:pt idx="1233">
                  <c:v>19951.546875168016</c:v>
                </c:pt>
                <c:pt idx="1234">
                  <c:v>19951.546875168016</c:v>
                </c:pt>
                <c:pt idx="1235">
                  <c:v>19951.546875168016</c:v>
                </c:pt>
                <c:pt idx="1236">
                  <c:v>19951.546875168016</c:v>
                </c:pt>
                <c:pt idx="1237">
                  <c:v>19951.546875168016</c:v>
                </c:pt>
                <c:pt idx="1238">
                  <c:v>19951.546875168016</c:v>
                </c:pt>
                <c:pt idx="1239">
                  <c:v>19951.546875168016</c:v>
                </c:pt>
                <c:pt idx="1240">
                  <c:v>19951.546875168016</c:v>
                </c:pt>
                <c:pt idx="1241">
                  <c:v>19951.546875168016</c:v>
                </c:pt>
                <c:pt idx="1242">
                  <c:v>19951.546875168016</c:v>
                </c:pt>
                <c:pt idx="1243">
                  <c:v>19951.546875168016</c:v>
                </c:pt>
                <c:pt idx="1244">
                  <c:v>19951.546875168016</c:v>
                </c:pt>
                <c:pt idx="1245">
                  <c:v>19951.546875168016</c:v>
                </c:pt>
                <c:pt idx="1246">
                  <c:v>19951.546875168016</c:v>
                </c:pt>
                <c:pt idx="1247">
                  <c:v>19951.546875168016</c:v>
                </c:pt>
                <c:pt idx="1248">
                  <c:v>19951.546875168016</c:v>
                </c:pt>
                <c:pt idx="1249">
                  <c:v>19951.546875168016</c:v>
                </c:pt>
                <c:pt idx="1250">
                  <c:v>19951.546875168016</c:v>
                </c:pt>
                <c:pt idx="1251">
                  <c:v>19951.546875168016</c:v>
                </c:pt>
                <c:pt idx="1252">
                  <c:v>19951.546875168016</c:v>
                </c:pt>
                <c:pt idx="1253">
                  <c:v>19951.546875168016</c:v>
                </c:pt>
                <c:pt idx="1254">
                  <c:v>19951.546875168016</c:v>
                </c:pt>
                <c:pt idx="1255">
                  <c:v>19951.546875168016</c:v>
                </c:pt>
                <c:pt idx="1256">
                  <c:v>19951.546875168016</c:v>
                </c:pt>
                <c:pt idx="1257">
                  <c:v>19951.546875168016</c:v>
                </c:pt>
                <c:pt idx="1258">
                  <c:v>19951.546875168016</c:v>
                </c:pt>
                <c:pt idx="1259">
                  <c:v>19951.546875168016</c:v>
                </c:pt>
                <c:pt idx="1260">
                  <c:v>19951.546875168016</c:v>
                </c:pt>
                <c:pt idx="1261">
                  <c:v>19951.546875168016</c:v>
                </c:pt>
                <c:pt idx="1262">
                  <c:v>19951.546875168016</c:v>
                </c:pt>
                <c:pt idx="1263">
                  <c:v>19951.546875168016</c:v>
                </c:pt>
                <c:pt idx="1264">
                  <c:v>19951.546875168016</c:v>
                </c:pt>
                <c:pt idx="1265">
                  <c:v>19951.546875168016</c:v>
                </c:pt>
                <c:pt idx="1266">
                  <c:v>19951.546875168016</c:v>
                </c:pt>
                <c:pt idx="1267">
                  <c:v>19951.546875168016</c:v>
                </c:pt>
                <c:pt idx="1268">
                  <c:v>19951.546875168016</c:v>
                </c:pt>
                <c:pt idx="1269">
                  <c:v>19951.546875168016</c:v>
                </c:pt>
                <c:pt idx="1270">
                  <c:v>19951.546875168016</c:v>
                </c:pt>
                <c:pt idx="1271">
                  <c:v>19951.546875168016</c:v>
                </c:pt>
                <c:pt idx="1272">
                  <c:v>19951.546875168016</c:v>
                </c:pt>
                <c:pt idx="1273">
                  <c:v>19951.546875168016</c:v>
                </c:pt>
                <c:pt idx="1274">
                  <c:v>19951.546875168016</c:v>
                </c:pt>
                <c:pt idx="1275">
                  <c:v>19951.546875168016</c:v>
                </c:pt>
                <c:pt idx="1276">
                  <c:v>19951.546875168016</c:v>
                </c:pt>
                <c:pt idx="1277">
                  <c:v>19951.546875168016</c:v>
                </c:pt>
                <c:pt idx="1278">
                  <c:v>19951.546875168016</c:v>
                </c:pt>
                <c:pt idx="1279">
                  <c:v>19951.546875168016</c:v>
                </c:pt>
                <c:pt idx="1280">
                  <c:v>19951.546875168016</c:v>
                </c:pt>
                <c:pt idx="1281">
                  <c:v>19951.546875168016</c:v>
                </c:pt>
                <c:pt idx="1282">
                  <c:v>19951.546875168016</c:v>
                </c:pt>
                <c:pt idx="1283">
                  <c:v>19951.546875168016</c:v>
                </c:pt>
                <c:pt idx="1284">
                  <c:v>19951.546875168016</c:v>
                </c:pt>
                <c:pt idx="1285">
                  <c:v>19951.546875168016</c:v>
                </c:pt>
                <c:pt idx="1286">
                  <c:v>19951.546875168016</c:v>
                </c:pt>
                <c:pt idx="1287">
                  <c:v>19951.546875168016</c:v>
                </c:pt>
                <c:pt idx="1288">
                  <c:v>19951.546875168016</c:v>
                </c:pt>
                <c:pt idx="1289">
                  <c:v>19951.546875168016</c:v>
                </c:pt>
                <c:pt idx="1290">
                  <c:v>19951.546875168016</c:v>
                </c:pt>
                <c:pt idx="1291">
                  <c:v>19951.546875168016</c:v>
                </c:pt>
                <c:pt idx="1292">
                  <c:v>19951.546875168016</c:v>
                </c:pt>
                <c:pt idx="1293">
                  <c:v>19951.546875168016</c:v>
                </c:pt>
                <c:pt idx="1294">
                  <c:v>19951.546875168016</c:v>
                </c:pt>
                <c:pt idx="1295">
                  <c:v>19951.546875168016</c:v>
                </c:pt>
                <c:pt idx="1296">
                  <c:v>19951.546875168016</c:v>
                </c:pt>
                <c:pt idx="1297">
                  <c:v>19951.546875168016</c:v>
                </c:pt>
                <c:pt idx="1298">
                  <c:v>19951.546875168016</c:v>
                </c:pt>
                <c:pt idx="1299">
                  <c:v>19951.546875168016</c:v>
                </c:pt>
                <c:pt idx="1300">
                  <c:v>19951.546875168016</c:v>
                </c:pt>
                <c:pt idx="1301">
                  <c:v>19951.546875168016</c:v>
                </c:pt>
                <c:pt idx="1302">
                  <c:v>19951.546875168016</c:v>
                </c:pt>
                <c:pt idx="1303">
                  <c:v>19951.546875168016</c:v>
                </c:pt>
                <c:pt idx="1304">
                  <c:v>19951.546875168016</c:v>
                </c:pt>
                <c:pt idx="1305">
                  <c:v>19951.546875168016</c:v>
                </c:pt>
                <c:pt idx="1306">
                  <c:v>19951.546875168016</c:v>
                </c:pt>
                <c:pt idx="1307">
                  <c:v>19951.546875168016</c:v>
                </c:pt>
                <c:pt idx="1308">
                  <c:v>19951.546875168016</c:v>
                </c:pt>
                <c:pt idx="1309">
                  <c:v>19951.546875168016</c:v>
                </c:pt>
                <c:pt idx="1310">
                  <c:v>19951.546875168016</c:v>
                </c:pt>
                <c:pt idx="1311">
                  <c:v>19951.546875168016</c:v>
                </c:pt>
                <c:pt idx="1312">
                  <c:v>19951.546875168016</c:v>
                </c:pt>
                <c:pt idx="1313">
                  <c:v>19951.546875168016</c:v>
                </c:pt>
                <c:pt idx="1314">
                  <c:v>19951.546875168016</c:v>
                </c:pt>
                <c:pt idx="1315">
                  <c:v>19951.546875168016</c:v>
                </c:pt>
                <c:pt idx="1316">
                  <c:v>19951.546875168016</c:v>
                </c:pt>
                <c:pt idx="1317">
                  <c:v>19951.546875168016</c:v>
                </c:pt>
                <c:pt idx="1318">
                  <c:v>19951.546875168016</c:v>
                </c:pt>
                <c:pt idx="1319">
                  <c:v>19951.546875168016</c:v>
                </c:pt>
                <c:pt idx="1320">
                  <c:v>19951.546875168016</c:v>
                </c:pt>
                <c:pt idx="1321">
                  <c:v>19951.546875168016</c:v>
                </c:pt>
                <c:pt idx="1322">
                  <c:v>19951.546875168016</c:v>
                </c:pt>
                <c:pt idx="1323">
                  <c:v>19951.546875168016</c:v>
                </c:pt>
                <c:pt idx="1324">
                  <c:v>19951.546875168016</c:v>
                </c:pt>
                <c:pt idx="1325">
                  <c:v>19951.546875168016</c:v>
                </c:pt>
                <c:pt idx="1326">
                  <c:v>19951.546875168016</c:v>
                </c:pt>
                <c:pt idx="1327">
                  <c:v>19951.546875168016</c:v>
                </c:pt>
                <c:pt idx="1328">
                  <c:v>19951.546875168016</c:v>
                </c:pt>
                <c:pt idx="1329">
                  <c:v>19951.546875168016</c:v>
                </c:pt>
                <c:pt idx="1330">
                  <c:v>19951.546875168016</c:v>
                </c:pt>
                <c:pt idx="1331">
                  <c:v>19951.546875168016</c:v>
                </c:pt>
                <c:pt idx="1332">
                  <c:v>19951.546875168016</c:v>
                </c:pt>
                <c:pt idx="1333">
                  <c:v>19951.546875168016</c:v>
                </c:pt>
                <c:pt idx="1334">
                  <c:v>19951.546875168016</c:v>
                </c:pt>
                <c:pt idx="1335">
                  <c:v>19951.546875168016</c:v>
                </c:pt>
                <c:pt idx="1336">
                  <c:v>19951.546875168016</c:v>
                </c:pt>
                <c:pt idx="1337">
                  <c:v>19951.546875168016</c:v>
                </c:pt>
                <c:pt idx="1338">
                  <c:v>19951.546875168016</c:v>
                </c:pt>
                <c:pt idx="1339">
                  <c:v>19951.546875168016</c:v>
                </c:pt>
                <c:pt idx="1340">
                  <c:v>19951.546875168016</c:v>
                </c:pt>
                <c:pt idx="1341">
                  <c:v>19951.546875168016</c:v>
                </c:pt>
                <c:pt idx="1342">
                  <c:v>19951.546875168016</c:v>
                </c:pt>
                <c:pt idx="1343">
                  <c:v>19951.546875168016</c:v>
                </c:pt>
                <c:pt idx="1344">
                  <c:v>19951.546875168016</c:v>
                </c:pt>
                <c:pt idx="1345">
                  <c:v>19951.546875168016</c:v>
                </c:pt>
                <c:pt idx="1346">
                  <c:v>19951.546875168016</c:v>
                </c:pt>
                <c:pt idx="1347">
                  <c:v>19951.546875168016</c:v>
                </c:pt>
                <c:pt idx="1348">
                  <c:v>19951.546875168016</c:v>
                </c:pt>
                <c:pt idx="1349">
                  <c:v>19951.546875168016</c:v>
                </c:pt>
                <c:pt idx="1350">
                  <c:v>19951.546875168016</c:v>
                </c:pt>
                <c:pt idx="1351">
                  <c:v>19951.546875168016</c:v>
                </c:pt>
                <c:pt idx="1352">
                  <c:v>19951.546875168016</c:v>
                </c:pt>
                <c:pt idx="1353">
                  <c:v>19951.546875168016</c:v>
                </c:pt>
                <c:pt idx="1354">
                  <c:v>19951.546875168016</c:v>
                </c:pt>
                <c:pt idx="1355">
                  <c:v>19951.546875168016</c:v>
                </c:pt>
                <c:pt idx="1356">
                  <c:v>19951.546875168016</c:v>
                </c:pt>
                <c:pt idx="1357">
                  <c:v>19951.546875168016</c:v>
                </c:pt>
                <c:pt idx="1358">
                  <c:v>19951.546875168016</c:v>
                </c:pt>
                <c:pt idx="1359">
                  <c:v>19951.546875168016</c:v>
                </c:pt>
                <c:pt idx="1360">
                  <c:v>19951.546875168016</c:v>
                </c:pt>
                <c:pt idx="1361">
                  <c:v>19951.546875168016</c:v>
                </c:pt>
                <c:pt idx="1362">
                  <c:v>19951.546875168016</c:v>
                </c:pt>
                <c:pt idx="1363">
                  <c:v>19951.546875168016</c:v>
                </c:pt>
                <c:pt idx="1364">
                  <c:v>19951.546875168016</c:v>
                </c:pt>
                <c:pt idx="1365">
                  <c:v>19951.546875168016</c:v>
                </c:pt>
                <c:pt idx="1366">
                  <c:v>19951.546875168016</c:v>
                </c:pt>
                <c:pt idx="1367">
                  <c:v>19951.546875168016</c:v>
                </c:pt>
                <c:pt idx="1368">
                  <c:v>19951.546875168016</c:v>
                </c:pt>
                <c:pt idx="1369">
                  <c:v>19951.546875168016</c:v>
                </c:pt>
                <c:pt idx="1370">
                  <c:v>19951.546875168016</c:v>
                </c:pt>
                <c:pt idx="1371">
                  <c:v>19951.546875168016</c:v>
                </c:pt>
                <c:pt idx="1372">
                  <c:v>19951.546875168016</c:v>
                </c:pt>
                <c:pt idx="1373">
                  <c:v>19951.546875168016</c:v>
                </c:pt>
                <c:pt idx="1374">
                  <c:v>19951.546875168016</c:v>
                </c:pt>
                <c:pt idx="1375">
                  <c:v>19951.546875168016</c:v>
                </c:pt>
                <c:pt idx="1376">
                  <c:v>19951.546875168016</c:v>
                </c:pt>
                <c:pt idx="1377">
                  <c:v>19951.546875168016</c:v>
                </c:pt>
                <c:pt idx="1378">
                  <c:v>19951.546875168016</c:v>
                </c:pt>
                <c:pt idx="1379">
                  <c:v>19951.546875168016</c:v>
                </c:pt>
                <c:pt idx="1380">
                  <c:v>19951.546875168016</c:v>
                </c:pt>
                <c:pt idx="1381">
                  <c:v>19951.546875168016</c:v>
                </c:pt>
                <c:pt idx="1382">
                  <c:v>19951.546875168016</c:v>
                </c:pt>
                <c:pt idx="1383">
                  <c:v>19951.546875168016</c:v>
                </c:pt>
                <c:pt idx="1384">
                  <c:v>19951.546875168016</c:v>
                </c:pt>
                <c:pt idx="1385">
                  <c:v>19951.546875168016</c:v>
                </c:pt>
                <c:pt idx="1386">
                  <c:v>19951.546875168016</c:v>
                </c:pt>
                <c:pt idx="1387">
                  <c:v>19951.546875168016</c:v>
                </c:pt>
                <c:pt idx="1388">
                  <c:v>19951.546875168016</c:v>
                </c:pt>
                <c:pt idx="1389">
                  <c:v>19951.546875168016</c:v>
                </c:pt>
                <c:pt idx="1390">
                  <c:v>19951.546875168016</c:v>
                </c:pt>
                <c:pt idx="1391">
                  <c:v>19951.546875168016</c:v>
                </c:pt>
                <c:pt idx="1392">
                  <c:v>19951.546875168016</c:v>
                </c:pt>
                <c:pt idx="1393">
                  <c:v>19951.546875168016</c:v>
                </c:pt>
                <c:pt idx="1394">
                  <c:v>19951.546875168016</c:v>
                </c:pt>
                <c:pt idx="1395">
                  <c:v>19951.546875168016</c:v>
                </c:pt>
                <c:pt idx="1396">
                  <c:v>19951.546875168016</c:v>
                </c:pt>
                <c:pt idx="1397">
                  <c:v>19951.546875168016</c:v>
                </c:pt>
                <c:pt idx="1398">
                  <c:v>19951.546875168016</c:v>
                </c:pt>
                <c:pt idx="1399">
                  <c:v>19951.546875168016</c:v>
                </c:pt>
                <c:pt idx="1400">
                  <c:v>19951.546875168016</c:v>
                </c:pt>
                <c:pt idx="1401">
                  <c:v>19951.546875168016</c:v>
                </c:pt>
                <c:pt idx="1402">
                  <c:v>19951.546875168016</c:v>
                </c:pt>
                <c:pt idx="1403">
                  <c:v>19951.546875168016</c:v>
                </c:pt>
                <c:pt idx="1404">
                  <c:v>19951.546875168016</c:v>
                </c:pt>
                <c:pt idx="1405">
                  <c:v>19951.546875168016</c:v>
                </c:pt>
                <c:pt idx="1406">
                  <c:v>19951.546875168016</c:v>
                </c:pt>
                <c:pt idx="1407">
                  <c:v>19951.546875168016</c:v>
                </c:pt>
                <c:pt idx="1408">
                  <c:v>19951.546875168016</c:v>
                </c:pt>
                <c:pt idx="1409">
                  <c:v>19951.546875168016</c:v>
                </c:pt>
                <c:pt idx="1410">
                  <c:v>19951.546875168016</c:v>
                </c:pt>
                <c:pt idx="1411">
                  <c:v>19951.546875168016</c:v>
                </c:pt>
                <c:pt idx="1412">
                  <c:v>19951.546875168016</c:v>
                </c:pt>
                <c:pt idx="1413">
                  <c:v>19951.546875168016</c:v>
                </c:pt>
                <c:pt idx="1414">
                  <c:v>19951.546875168016</c:v>
                </c:pt>
                <c:pt idx="1415">
                  <c:v>19951.546875168016</c:v>
                </c:pt>
                <c:pt idx="1416">
                  <c:v>19951.546875168016</c:v>
                </c:pt>
                <c:pt idx="1417">
                  <c:v>19951.546875168016</c:v>
                </c:pt>
                <c:pt idx="1418">
                  <c:v>19951.546875168016</c:v>
                </c:pt>
                <c:pt idx="1419">
                  <c:v>19951.546875168016</c:v>
                </c:pt>
                <c:pt idx="1420">
                  <c:v>19951.546875168016</c:v>
                </c:pt>
                <c:pt idx="1421">
                  <c:v>19951.546875168016</c:v>
                </c:pt>
                <c:pt idx="1422">
                  <c:v>19951.546875168016</c:v>
                </c:pt>
                <c:pt idx="1423">
                  <c:v>19951.546875168016</c:v>
                </c:pt>
                <c:pt idx="1424">
                  <c:v>19951.546875168016</c:v>
                </c:pt>
                <c:pt idx="1425">
                  <c:v>19951.546875168016</c:v>
                </c:pt>
                <c:pt idx="1426">
                  <c:v>19951.546875168016</c:v>
                </c:pt>
                <c:pt idx="1427">
                  <c:v>19951.546875168016</c:v>
                </c:pt>
                <c:pt idx="1428">
                  <c:v>19951.546875168016</c:v>
                </c:pt>
                <c:pt idx="1429">
                  <c:v>19951.546875168016</c:v>
                </c:pt>
                <c:pt idx="1430">
                  <c:v>19951.546875168016</c:v>
                </c:pt>
                <c:pt idx="1431">
                  <c:v>19951.546875168016</c:v>
                </c:pt>
                <c:pt idx="1432">
                  <c:v>19951.546875168016</c:v>
                </c:pt>
                <c:pt idx="1433">
                  <c:v>19951.546875168016</c:v>
                </c:pt>
                <c:pt idx="1434">
                  <c:v>19951.546875168016</c:v>
                </c:pt>
                <c:pt idx="1435">
                  <c:v>19951.546875168016</c:v>
                </c:pt>
                <c:pt idx="1436">
                  <c:v>19951.546875168016</c:v>
                </c:pt>
                <c:pt idx="1437">
                  <c:v>19951.546875168016</c:v>
                </c:pt>
                <c:pt idx="1438">
                  <c:v>19951.546875168016</c:v>
                </c:pt>
                <c:pt idx="1439">
                  <c:v>19951.546875168016</c:v>
                </c:pt>
                <c:pt idx="1440">
                  <c:v>19951.546875168016</c:v>
                </c:pt>
                <c:pt idx="1441">
                  <c:v>19951.546875168016</c:v>
                </c:pt>
                <c:pt idx="1442">
                  <c:v>19951.546875168016</c:v>
                </c:pt>
                <c:pt idx="1443">
                  <c:v>19951.546875168016</c:v>
                </c:pt>
                <c:pt idx="1444">
                  <c:v>19951.546875168016</c:v>
                </c:pt>
                <c:pt idx="1445">
                  <c:v>19951.546875168016</c:v>
                </c:pt>
                <c:pt idx="1446">
                  <c:v>19951.546875168016</c:v>
                </c:pt>
                <c:pt idx="1447">
                  <c:v>19951.546875168016</c:v>
                </c:pt>
                <c:pt idx="1448">
                  <c:v>19951.546875168016</c:v>
                </c:pt>
                <c:pt idx="1449">
                  <c:v>19951.546875168016</c:v>
                </c:pt>
                <c:pt idx="1450">
                  <c:v>19951.546875168016</c:v>
                </c:pt>
                <c:pt idx="1451">
                  <c:v>19951.546875168016</c:v>
                </c:pt>
                <c:pt idx="1452">
                  <c:v>19951.546875168016</c:v>
                </c:pt>
                <c:pt idx="1453">
                  <c:v>19951.546875168016</c:v>
                </c:pt>
                <c:pt idx="1454">
                  <c:v>19951.546875168016</c:v>
                </c:pt>
                <c:pt idx="1455">
                  <c:v>19951.546875168016</c:v>
                </c:pt>
                <c:pt idx="1456">
                  <c:v>19951.546875168016</c:v>
                </c:pt>
                <c:pt idx="1457">
                  <c:v>19951.546875168016</c:v>
                </c:pt>
                <c:pt idx="1458">
                  <c:v>19951.546875168016</c:v>
                </c:pt>
                <c:pt idx="1459">
                  <c:v>19951.546875168016</c:v>
                </c:pt>
                <c:pt idx="1460">
                  <c:v>19951.546875168016</c:v>
                </c:pt>
                <c:pt idx="1461">
                  <c:v>16474.824649860362</c:v>
                </c:pt>
                <c:pt idx="1462">
                  <c:v>16474.824649860362</c:v>
                </c:pt>
                <c:pt idx="1463">
                  <c:v>16474.824649860362</c:v>
                </c:pt>
                <c:pt idx="1464">
                  <c:v>16474.824649860362</c:v>
                </c:pt>
                <c:pt idx="1465">
                  <c:v>16474.824649860362</c:v>
                </c:pt>
                <c:pt idx="1466">
                  <c:v>16474.824649860362</c:v>
                </c:pt>
                <c:pt idx="1467">
                  <c:v>16474.824649860362</c:v>
                </c:pt>
                <c:pt idx="1468">
                  <c:v>16474.824649860362</c:v>
                </c:pt>
                <c:pt idx="1469">
                  <c:v>16474.824649860362</c:v>
                </c:pt>
                <c:pt idx="1470">
                  <c:v>16474.824649860362</c:v>
                </c:pt>
                <c:pt idx="1471">
                  <c:v>16474.824649860362</c:v>
                </c:pt>
                <c:pt idx="1472">
                  <c:v>16474.824649860362</c:v>
                </c:pt>
                <c:pt idx="1473">
                  <c:v>16474.824649860362</c:v>
                </c:pt>
                <c:pt idx="1474">
                  <c:v>16474.824649860362</c:v>
                </c:pt>
                <c:pt idx="1475">
                  <c:v>16474.824649860362</c:v>
                </c:pt>
                <c:pt idx="1476">
                  <c:v>16474.824649860362</c:v>
                </c:pt>
                <c:pt idx="1477">
                  <c:v>16474.824649860362</c:v>
                </c:pt>
                <c:pt idx="1478">
                  <c:v>16474.824649860362</c:v>
                </c:pt>
                <c:pt idx="1479">
                  <c:v>16474.824649860362</c:v>
                </c:pt>
                <c:pt idx="1480">
                  <c:v>16474.824649860362</c:v>
                </c:pt>
                <c:pt idx="1481">
                  <c:v>16474.824649860362</c:v>
                </c:pt>
                <c:pt idx="1482">
                  <c:v>16474.824649860362</c:v>
                </c:pt>
                <c:pt idx="1483">
                  <c:v>16474.824649860362</c:v>
                </c:pt>
                <c:pt idx="1484">
                  <c:v>16474.824649860362</c:v>
                </c:pt>
                <c:pt idx="1485">
                  <c:v>16474.824649860362</c:v>
                </c:pt>
                <c:pt idx="1486">
                  <c:v>16474.824649860362</c:v>
                </c:pt>
                <c:pt idx="1487">
                  <c:v>16474.824649860362</c:v>
                </c:pt>
                <c:pt idx="1488">
                  <c:v>16474.824649860362</c:v>
                </c:pt>
                <c:pt idx="1489">
                  <c:v>16474.824649860362</c:v>
                </c:pt>
                <c:pt idx="1490">
                  <c:v>16474.824649860362</c:v>
                </c:pt>
                <c:pt idx="1491">
                  <c:v>16474.824649860362</c:v>
                </c:pt>
                <c:pt idx="1492">
                  <c:v>16474.824649860362</c:v>
                </c:pt>
                <c:pt idx="1493">
                  <c:v>16474.824649860362</c:v>
                </c:pt>
                <c:pt idx="1494">
                  <c:v>16474.824649860362</c:v>
                </c:pt>
                <c:pt idx="1495">
                  <c:v>16474.824649860362</c:v>
                </c:pt>
                <c:pt idx="1496">
                  <c:v>16474.824649860362</c:v>
                </c:pt>
                <c:pt idx="1497">
                  <c:v>16474.824649860362</c:v>
                </c:pt>
                <c:pt idx="1498">
                  <c:v>16474.824649860362</c:v>
                </c:pt>
                <c:pt idx="1499">
                  <c:v>16474.824649860362</c:v>
                </c:pt>
                <c:pt idx="1500">
                  <c:v>16474.824649860362</c:v>
                </c:pt>
                <c:pt idx="1501">
                  <c:v>16474.824649860362</c:v>
                </c:pt>
                <c:pt idx="1502">
                  <c:v>16474.824649860362</c:v>
                </c:pt>
                <c:pt idx="1503">
                  <c:v>16474.824649860362</c:v>
                </c:pt>
                <c:pt idx="1504">
                  <c:v>16474.824649860362</c:v>
                </c:pt>
                <c:pt idx="1505">
                  <c:v>16474.824649860362</c:v>
                </c:pt>
                <c:pt idx="1506">
                  <c:v>16474.824649860362</c:v>
                </c:pt>
                <c:pt idx="1507">
                  <c:v>16474.824649860362</c:v>
                </c:pt>
                <c:pt idx="1508">
                  <c:v>16474.824649860362</c:v>
                </c:pt>
                <c:pt idx="1509">
                  <c:v>16474.824649860362</c:v>
                </c:pt>
                <c:pt idx="1510">
                  <c:v>16474.824649860362</c:v>
                </c:pt>
                <c:pt idx="1511">
                  <c:v>16474.824649860362</c:v>
                </c:pt>
                <c:pt idx="1512">
                  <c:v>16474.824649860362</c:v>
                </c:pt>
                <c:pt idx="1513">
                  <c:v>16474.824649860362</c:v>
                </c:pt>
                <c:pt idx="1514">
                  <c:v>16474.824649860362</c:v>
                </c:pt>
                <c:pt idx="1515">
                  <c:v>16474.824649860362</c:v>
                </c:pt>
                <c:pt idx="1516">
                  <c:v>16474.824649860362</c:v>
                </c:pt>
                <c:pt idx="1517">
                  <c:v>16474.824649860362</c:v>
                </c:pt>
                <c:pt idx="1518">
                  <c:v>16474.824649860362</c:v>
                </c:pt>
                <c:pt idx="1519">
                  <c:v>16474.824649860362</c:v>
                </c:pt>
                <c:pt idx="1520">
                  <c:v>16474.824649860362</c:v>
                </c:pt>
                <c:pt idx="1521">
                  <c:v>16474.824649860362</c:v>
                </c:pt>
                <c:pt idx="1522">
                  <c:v>16474.824649860362</c:v>
                </c:pt>
                <c:pt idx="1523">
                  <c:v>16474.824649860362</c:v>
                </c:pt>
                <c:pt idx="1524">
                  <c:v>16474.824649860362</c:v>
                </c:pt>
                <c:pt idx="1525">
                  <c:v>16474.824649860362</c:v>
                </c:pt>
                <c:pt idx="1526">
                  <c:v>16474.824649860362</c:v>
                </c:pt>
                <c:pt idx="1527">
                  <c:v>16474.824649860362</c:v>
                </c:pt>
                <c:pt idx="1528">
                  <c:v>16474.824649860362</c:v>
                </c:pt>
                <c:pt idx="1529">
                  <c:v>16474.824649860362</c:v>
                </c:pt>
                <c:pt idx="1530">
                  <c:v>16474.824649860362</c:v>
                </c:pt>
                <c:pt idx="1531">
                  <c:v>16474.824649860362</c:v>
                </c:pt>
                <c:pt idx="1532">
                  <c:v>16474.824649860362</c:v>
                </c:pt>
                <c:pt idx="1533">
                  <c:v>16474.824649860362</c:v>
                </c:pt>
                <c:pt idx="1534">
                  <c:v>16474.824649860362</c:v>
                </c:pt>
                <c:pt idx="1535">
                  <c:v>16474.824649860362</c:v>
                </c:pt>
                <c:pt idx="1536">
                  <c:v>16474.824649860362</c:v>
                </c:pt>
                <c:pt idx="1537">
                  <c:v>16474.824649860362</c:v>
                </c:pt>
                <c:pt idx="1538">
                  <c:v>16474.824649860362</c:v>
                </c:pt>
                <c:pt idx="1539">
                  <c:v>16474.824649860362</c:v>
                </c:pt>
                <c:pt idx="1540">
                  <c:v>16474.824649860362</c:v>
                </c:pt>
                <c:pt idx="1541">
                  <c:v>16474.824649860362</c:v>
                </c:pt>
                <c:pt idx="1542">
                  <c:v>16474.824649860362</c:v>
                </c:pt>
                <c:pt idx="1543">
                  <c:v>16474.824649860362</c:v>
                </c:pt>
                <c:pt idx="1544">
                  <c:v>16474.824649860362</c:v>
                </c:pt>
                <c:pt idx="1545">
                  <c:v>16474.824649860362</c:v>
                </c:pt>
                <c:pt idx="1546">
                  <c:v>16474.824649860362</c:v>
                </c:pt>
                <c:pt idx="1547">
                  <c:v>16474.824649860362</c:v>
                </c:pt>
                <c:pt idx="1548">
                  <c:v>16474.824649860362</c:v>
                </c:pt>
                <c:pt idx="1549">
                  <c:v>16474.824649860362</c:v>
                </c:pt>
                <c:pt idx="1550">
                  <c:v>16474.824649860362</c:v>
                </c:pt>
                <c:pt idx="1551">
                  <c:v>16474.824649860362</c:v>
                </c:pt>
                <c:pt idx="1552">
                  <c:v>16474.824649860362</c:v>
                </c:pt>
                <c:pt idx="1553">
                  <c:v>16474.824649860362</c:v>
                </c:pt>
                <c:pt idx="1554">
                  <c:v>16474.824649860362</c:v>
                </c:pt>
                <c:pt idx="1555">
                  <c:v>16474.824649860362</c:v>
                </c:pt>
                <c:pt idx="1556">
                  <c:v>16474.824649860362</c:v>
                </c:pt>
                <c:pt idx="1557">
                  <c:v>16474.824649860362</c:v>
                </c:pt>
                <c:pt idx="1558">
                  <c:v>16474.824649860362</c:v>
                </c:pt>
                <c:pt idx="1559">
                  <c:v>16474.824649860362</c:v>
                </c:pt>
                <c:pt idx="1560">
                  <c:v>16474.824649860362</c:v>
                </c:pt>
                <c:pt idx="1561">
                  <c:v>16474.824649860362</c:v>
                </c:pt>
                <c:pt idx="1562">
                  <c:v>16474.824649860362</c:v>
                </c:pt>
                <c:pt idx="1563">
                  <c:v>16474.824649860362</c:v>
                </c:pt>
                <c:pt idx="1564">
                  <c:v>16474.824649860362</c:v>
                </c:pt>
                <c:pt idx="1565">
                  <c:v>16474.824649860362</c:v>
                </c:pt>
                <c:pt idx="1566">
                  <c:v>16474.824649860362</c:v>
                </c:pt>
                <c:pt idx="1567">
                  <c:v>16474.824649860362</c:v>
                </c:pt>
                <c:pt idx="1568">
                  <c:v>16474.824649860362</c:v>
                </c:pt>
                <c:pt idx="1569">
                  <c:v>16474.824649860362</c:v>
                </c:pt>
                <c:pt idx="1570">
                  <c:v>16474.824649860362</c:v>
                </c:pt>
                <c:pt idx="1571">
                  <c:v>16474.824649860362</c:v>
                </c:pt>
                <c:pt idx="1572">
                  <c:v>16474.824649860362</c:v>
                </c:pt>
                <c:pt idx="1573">
                  <c:v>16474.824649860362</c:v>
                </c:pt>
                <c:pt idx="1574">
                  <c:v>16474.824649860362</c:v>
                </c:pt>
                <c:pt idx="1575">
                  <c:v>16474.824649860362</c:v>
                </c:pt>
                <c:pt idx="1576">
                  <c:v>16474.824649860362</c:v>
                </c:pt>
                <c:pt idx="1577">
                  <c:v>16474.824649860362</c:v>
                </c:pt>
                <c:pt idx="1578">
                  <c:v>16474.824649860362</c:v>
                </c:pt>
                <c:pt idx="1579">
                  <c:v>16474.824649860362</c:v>
                </c:pt>
                <c:pt idx="1580">
                  <c:v>16474.824649860362</c:v>
                </c:pt>
                <c:pt idx="1581">
                  <c:v>16474.824649860362</c:v>
                </c:pt>
                <c:pt idx="1582">
                  <c:v>16474.824649860362</c:v>
                </c:pt>
                <c:pt idx="1583">
                  <c:v>16474.824649860362</c:v>
                </c:pt>
                <c:pt idx="1584">
                  <c:v>16474.824649860362</c:v>
                </c:pt>
                <c:pt idx="1585">
                  <c:v>16474.824649860362</c:v>
                </c:pt>
                <c:pt idx="1586">
                  <c:v>16474.824649860362</c:v>
                </c:pt>
                <c:pt idx="1587">
                  <c:v>16474.824649860362</c:v>
                </c:pt>
                <c:pt idx="1588">
                  <c:v>16474.824649860362</c:v>
                </c:pt>
                <c:pt idx="1589">
                  <c:v>16474.824649860362</c:v>
                </c:pt>
                <c:pt idx="1590">
                  <c:v>16474.824649860362</c:v>
                </c:pt>
                <c:pt idx="1591">
                  <c:v>16474.824649860362</c:v>
                </c:pt>
                <c:pt idx="1592">
                  <c:v>16474.824649860362</c:v>
                </c:pt>
                <c:pt idx="1593">
                  <c:v>16474.824649860362</c:v>
                </c:pt>
                <c:pt idx="1594">
                  <c:v>16474.824649860362</c:v>
                </c:pt>
                <c:pt idx="1595">
                  <c:v>16474.824649860362</c:v>
                </c:pt>
                <c:pt idx="1596">
                  <c:v>16474.824649860362</c:v>
                </c:pt>
                <c:pt idx="1597">
                  <c:v>16474.824649860362</c:v>
                </c:pt>
                <c:pt idx="1598">
                  <c:v>16474.824649860362</c:v>
                </c:pt>
                <c:pt idx="1599">
                  <c:v>16474.824649860362</c:v>
                </c:pt>
                <c:pt idx="1600">
                  <c:v>16474.824649860362</c:v>
                </c:pt>
                <c:pt idx="1601">
                  <c:v>16474.824649860362</c:v>
                </c:pt>
                <c:pt idx="1602">
                  <c:v>16474.824649860362</c:v>
                </c:pt>
                <c:pt idx="1603">
                  <c:v>16474.824649860362</c:v>
                </c:pt>
                <c:pt idx="1604">
                  <c:v>16474.824649860362</c:v>
                </c:pt>
                <c:pt idx="1605">
                  <c:v>16474.824649860362</c:v>
                </c:pt>
                <c:pt idx="1606">
                  <c:v>16474.824649860362</c:v>
                </c:pt>
                <c:pt idx="1607">
                  <c:v>16474.824649860362</c:v>
                </c:pt>
                <c:pt idx="1608">
                  <c:v>16474.824649860362</c:v>
                </c:pt>
                <c:pt idx="1609">
                  <c:v>16474.824649860362</c:v>
                </c:pt>
                <c:pt idx="1610">
                  <c:v>16474.824649860362</c:v>
                </c:pt>
                <c:pt idx="1611">
                  <c:v>16474.824649860362</c:v>
                </c:pt>
                <c:pt idx="1612">
                  <c:v>16474.824649860362</c:v>
                </c:pt>
                <c:pt idx="1613">
                  <c:v>16474.824649860362</c:v>
                </c:pt>
                <c:pt idx="1614">
                  <c:v>16474.824649860362</c:v>
                </c:pt>
                <c:pt idx="1615">
                  <c:v>16474.824649860362</c:v>
                </c:pt>
                <c:pt idx="1616">
                  <c:v>16474.824649860362</c:v>
                </c:pt>
                <c:pt idx="1617">
                  <c:v>16474.824649860362</c:v>
                </c:pt>
                <c:pt idx="1618">
                  <c:v>16474.824649860362</c:v>
                </c:pt>
                <c:pt idx="1619">
                  <c:v>16474.824649860362</c:v>
                </c:pt>
                <c:pt idx="1620">
                  <c:v>16474.824649860362</c:v>
                </c:pt>
                <c:pt idx="1621">
                  <c:v>16474.824649860362</c:v>
                </c:pt>
                <c:pt idx="1622">
                  <c:v>16474.824649860362</c:v>
                </c:pt>
                <c:pt idx="1623">
                  <c:v>16474.824649860362</c:v>
                </c:pt>
                <c:pt idx="1624">
                  <c:v>16474.824649860362</c:v>
                </c:pt>
                <c:pt idx="1625">
                  <c:v>16474.824649860362</c:v>
                </c:pt>
                <c:pt idx="1626">
                  <c:v>16474.824649860362</c:v>
                </c:pt>
                <c:pt idx="1627">
                  <c:v>16474.824649860362</c:v>
                </c:pt>
                <c:pt idx="1628">
                  <c:v>16474.824649860362</c:v>
                </c:pt>
                <c:pt idx="1629">
                  <c:v>16474.824649860362</c:v>
                </c:pt>
                <c:pt idx="1630">
                  <c:v>16474.824649860362</c:v>
                </c:pt>
                <c:pt idx="1631">
                  <c:v>16474.824649860362</c:v>
                </c:pt>
                <c:pt idx="1632">
                  <c:v>16474.824649860362</c:v>
                </c:pt>
                <c:pt idx="1633">
                  <c:v>16474.824649860362</c:v>
                </c:pt>
                <c:pt idx="1634">
                  <c:v>16474.824649860362</c:v>
                </c:pt>
                <c:pt idx="1635">
                  <c:v>16474.824649860362</c:v>
                </c:pt>
                <c:pt idx="1636">
                  <c:v>16474.824649860362</c:v>
                </c:pt>
                <c:pt idx="1637">
                  <c:v>16474.824649860362</c:v>
                </c:pt>
                <c:pt idx="1638">
                  <c:v>16474.824649860362</c:v>
                </c:pt>
                <c:pt idx="1639">
                  <c:v>16474.824649860362</c:v>
                </c:pt>
                <c:pt idx="1640">
                  <c:v>16474.824649860362</c:v>
                </c:pt>
                <c:pt idx="1641">
                  <c:v>16474.824649860362</c:v>
                </c:pt>
                <c:pt idx="1642">
                  <c:v>16474.824649860362</c:v>
                </c:pt>
                <c:pt idx="1643">
                  <c:v>16474.824649860362</c:v>
                </c:pt>
                <c:pt idx="1644">
                  <c:v>16474.824649860362</c:v>
                </c:pt>
                <c:pt idx="1645">
                  <c:v>16474.824649860362</c:v>
                </c:pt>
                <c:pt idx="1646">
                  <c:v>16474.824649860362</c:v>
                </c:pt>
                <c:pt idx="1647">
                  <c:v>16474.824649860362</c:v>
                </c:pt>
                <c:pt idx="1648">
                  <c:v>16474.824649860362</c:v>
                </c:pt>
                <c:pt idx="1649">
                  <c:v>16474.824649860362</c:v>
                </c:pt>
                <c:pt idx="1650">
                  <c:v>16474.824649860362</c:v>
                </c:pt>
                <c:pt idx="1651">
                  <c:v>16474.824649860362</c:v>
                </c:pt>
                <c:pt idx="1652">
                  <c:v>16474.824649860362</c:v>
                </c:pt>
                <c:pt idx="1653">
                  <c:v>16474.824649860362</c:v>
                </c:pt>
                <c:pt idx="1654">
                  <c:v>16474.824649860362</c:v>
                </c:pt>
                <c:pt idx="1655">
                  <c:v>16474.824649860362</c:v>
                </c:pt>
                <c:pt idx="1656">
                  <c:v>16474.824649860362</c:v>
                </c:pt>
                <c:pt idx="1657">
                  <c:v>16474.824649860362</c:v>
                </c:pt>
                <c:pt idx="1658">
                  <c:v>16474.824649860362</c:v>
                </c:pt>
                <c:pt idx="1659">
                  <c:v>16474.824649860362</c:v>
                </c:pt>
                <c:pt idx="1660">
                  <c:v>16474.824649860362</c:v>
                </c:pt>
                <c:pt idx="1661">
                  <c:v>16474.824649860362</c:v>
                </c:pt>
                <c:pt idx="1662">
                  <c:v>16474.824649860362</c:v>
                </c:pt>
                <c:pt idx="1663">
                  <c:v>16474.824649860362</c:v>
                </c:pt>
                <c:pt idx="1664">
                  <c:v>16474.824649860362</c:v>
                </c:pt>
                <c:pt idx="1665">
                  <c:v>16474.824649860362</c:v>
                </c:pt>
                <c:pt idx="1666">
                  <c:v>16474.824649860362</c:v>
                </c:pt>
                <c:pt idx="1667">
                  <c:v>16474.824649860362</c:v>
                </c:pt>
                <c:pt idx="1668">
                  <c:v>16474.824649860362</c:v>
                </c:pt>
                <c:pt idx="1669">
                  <c:v>16474.824649860362</c:v>
                </c:pt>
                <c:pt idx="1670">
                  <c:v>16474.824649860362</c:v>
                </c:pt>
                <c:pt idx="1671">
                  <c:v>16474.824649860362</c:v>
                </c:pt>
                <c:pt idx="1672">
                  <c:v>16474.824649860362</c:v>
                </c:pt>
                <c:pt idx="1673">
                  <c:v>16474.824649860362</c:v>
                </c:pt>
                <c:pt idx="1674">
                  <c:v>16474.824649860362</c:v>
                </c:pt>
                <c:pt idx="1675">
                  <c:v>16474.824649860362</c:v>
                </c:pt>
                <c:pt idx="1676">
                  <c:v>16474.824649860362</c:v>
                </c:pt>
                <c:pt idx="1677">
                  <c:v>16474.824649860362</c:v>
                </c:pt>
                <c:pt idx="1678">
                  <c:v>16474.824649860362</c:v>
                </c:pt>
                <c:pt idx="1679">
                  <c:v>16474.824649860362</c:v>
                </c:pt>
                <c:pt idx="1680">
                  <c:v>16474.824649860362</c:v>
                </c:pt>
                <c:pt idx="1681">
                  <c:v>16474.824649860362</c:v>
                </c:pt>
                <c:pt idx="1682">
                  <c:v>16474.824649860362</c:v>
                </c:pt>
                <c:pt idx="1683">
                  <c:v>16474.824649860362</c:v>
                </c:pt>
                <c:pt idx="1684">
                  <c:v>16474.824649860362</c:v>
                </c:pt>
                <c:pt idx="1685">
                  <c:v>16474.824649860362</c:v>
                </c:pt>
                <c:pt idx="1686">
                  <c:v>16474.824649860362</c:v>
                </c:pt>
                <c:pt idx="1687">
                  <c:v>16474.824649860362</c:v>
                </c:pt>
                <c:pt idx="1688">
                  <c:v>16474.824649860362</c:v>
                </c:pt>
                <c:pt idx="1689">
                  <c:v>16474.824649860362</c:v>
                </c:pt>
                <c:pt idx="1690">
                  <c:v>16474.824649860362</c:v>
                </c:pt>
                <c:pt idx="1691">
                  <c:v>16474.824649860362</c:v>
                </c:pt>
                <c:pt idx="1692">
                  <c:v>16474.824649860362</c:v>
                </c:pt>
                <c:pt idx="1693">
                  <c:v>16474.824649860362</c:v>
                </c:pt>
                <c:pt idx="1694">
                  <c:v>16474.824649860362</c:v>
                </c:pt>
                <c:pt idx="1695">
                  <c:v>16474.824649860362</c:v>
                </c:pt>
                <c:pt idx="1696">
                  <c:v>16474.824649860362</c:v>
                </c:pt>
                <c:pt idx="1697">
                  <c:v>16474.824649860362</c:v>
                </c:pt>
                <c:pt idx="1698">
                  <c:v>16474.824649860362</c:v>
                </c:pt>
                <c:pt idx="1699">
                  <c:v>16474.824649860362</c:v>
                </c:pt>
                <c:pt idx="1700">
                  <c:v>16474.824649860362</c:v>
                </c:pt>
                <c:pt idx="1701">
                  <c:v>16474.824649860362</c:v>
                </c:pt>
                <c:pt idx="1702">
                  <c:v>16474.824649860362</c:v>
                </c:pt>
                <c:pt idx="1703">
                  <c:v>16474.824649860362</c:v>
                </c:pt>
                <c:pt idx="1704">
                  <c:v>16474.824649860362</c:v>
                </c:pt>
                <c:pt idx="1705">
                  <c:v>16474.824649860362</c:v>
                </c:pt>
                <c:pt idx="1706">
                  <c:v>16474.824649860362</c:v>
                </c:pt>
                <c:pt idx="1707">
                  <c:v>16474.824649860362</c:v>
                </c:pt>
                <c:pt idx="1708">
                  <c:v>16474.824649860362</c:v>
                </c:pt>
                <c:pt idx="1709">
                  <c:v>16474.824649860362</c:v>
                </c:pt>
                <c:pt idx="1710">
                  <c:v>16474.824649860362</c:v>
                </c:pt>
                <c:pt idx="1711">
                  <c:v>16474.824649860362</c:v>
                </c:pt>
                <c:pt idx="1712">
                  <c:v>16474.824649860362</c:v>
                </c:pt>
                <c:pt idx="1713">
                  <c:v>16474.824649860362</c:v>
                </c:pt>
                <c:pt idx="1714">
                  <c:v>16474.824649860362</c:v>
                </c:pt>
                <c:pt idx="1715">
                  <c:v>16474.824649860362</c:v>
                </c:pt>
                <c:pt idx="1716">
                  <c:v>16474.824649860362</c:v>
                </c:pt>
                <c:pt idx="1717">
                  <c:v>16474.824649860362</c:v>
                </c:pt>
                <c:pt idx="1718">
                  <c:v>16474.824649860362</c:v>
                </c:pt>
                <c:pt idx="1719">
                  <c:v>16474.824649860362</c:v>
                </c:pt>
                <c:pt idx="1720">
                  <c:v>16474.824649860362</c:v>
                </c:pt>
                <c:pt idx="1721">
                  <c:v>16474.824649860362</c:v>
                </c:pt>
                <c:pt idx="1722">
                  <c:v>16474.824649860362</c:v>
                </c:pt>
                <c:pt idx="1723">
                  <c:v>16474.824649860362</c:v>
                </c:pt>
                <c:pt idx="1724">
                  <c:v>16474.824649860362</c:v>
                </c:pt>
                <c:pt idx="1725">
                  <c:v>16474.824649860362</c:v>
                </c:pt>
                <c:pt idx="1726">
                  <c:v>16474.824649860362</c:v>
                </c:pt>
                <c:pt idx="1727">
                  <c:v>16474.824649860362</c:v>
                </c:pt>
                <c:pt idx="1728">
                  <c:v>16474.824649860362</c:v>
                </c:pt>
                <c:pt idx="1729">
                  <c:v>16474.824649860362</c:v>
                </c:pt>
                <c:pt idx="1730">
                  <c:v>16474.824649860362</c:v>
                </c:pt>
                <c:pt idx="1731">
                  <c:v>16474.824649860362</c:v>
                </c:pt>
                <c:pt idx="1732">
                  <c:v>16474.824649860362</c:v>
                </c:pt>
                <c:pt idx="1733">
                  <c:v>16474.824649860362</c:v>
                </c:pt>
                <c:pt idx="1734">
                  <c:v>16474.824649860362</c:v>
                </c:pt>
                <c:pt idx="1735">
                  <c:v>16474.824649860362</c:v>
                </c:pt>
                <c:pt idx="1736">
                  <c:v>16474.824649860362</c:v>
                </c:pt>
                <c:pt idx="1737">
                  <c:v>16474.824649860362</c:v>
                </c:pt>
                <c:pt idx="1738">
                  <c:v>16474.824649860362</c:v>
                </c:pt>
                <c:pt idx="1739">
                  <c:v>16474.824649860362</c:v>
                </c:pt>
                <c:pt idx="1740">
                  <c:v>16474.824649860362</c:v>
                </c:pt>
                <c:pt idx="1741">
                  <c:v>16474.824649860362</c:v>
                </c:pt>
                <c:pt idx="1742">
                  <c:v>16474.824649860362</c:v>
                </c:pt>
                <c:pt idx="1743">
                  <c:v>16474.824649860362</c:v>
                </c:pt>
                <c:pt idx="1744">
                  <c:v>16474.824649860362</c:v>
                </c:pt>
                <c:pt idx="1745">
                  <c:v>16474.824649860362</c:v>
                </c:pt>
                <c:pt idx="1746">
                  <c:v>16474.824649860362</c:v>
                </c:pt>
                <c:pt idx="1747">
                  <c:v>16474.824649860362</c:v>
                </c:pt>
                <c:pt idx="1748">
                  <c:v>16474.824649860362</c:v>
                </c:pt>
                <c:pt idx="1749">
                  <c:v>16474.824649860362</c:v>
                </c:pt>
                <c:pt idx="1750">
                  <c:v>16474.824649860362</c:v>
                </c:pt>
                <c:pt idx="1751">
                  <c:v>16474.824649860362</c:v>
                </c:pt>
                <c:pt idx="1752">
                  <c:v>16474.824649860362</c:v>
                </c:pt>
                <c:pt idx="1753">
                  <c:v>16474.824649860362</c:v>
                </c:pt>
                <c:pt idx="1754">
                  <c:v>16474.824649860362</c:v>
                </c:pt>
                <c:pt idx="1755">
                  <c:v>16474.824649860362</c:v>
                </c:pt>
                <c:pt idx="1756">
                  <c:v>16474.824649860362</c:v>
                </c:pt>
                <c:pt idx="1757">
                  <c:v>16474.824649860362</c:v>
                </c:pt>
                <c:pt idx="1758">
                  <c:v>16474.824649860362</c:v>
                </c:pt>
                <c:pt idx="1759">
                  <c:v>16474.824649860362</c:v>
                </c:pt>
                <c:pt idx="1760">
                  <c:v>16474.824649860362</c:v>
                </c:pt>
                <c:pt idx="1761">
                  <c:v>16474.824649860362</c:v>
                </c:pt>
                <c:pt idx="1762">
                  <c:v>16474.824649860362</c:v>
                </c:pt>
                <c:pt idx="1763">
                  <c:v>16474.824649860362</c:v>
                </c:pt>
                <c:pt idx="1764">
                  <c:v>16474.824649860362</c:v>
                </c:pt>
                <c:pt idx="1765">
                  <c:v>16474.824649860362</c:v>
                </c:pt>
                <c:pt idx="1766">
                  <c:v>16474.824649860362</c:v>
                </c:pt>
                <c:pt idx="1767">
                  <c:v>16474.824649860362</c:v>
                </c:pt>
                <c:pt idx="1768">
                  <c:v>16474.824649860362</c:v>
                </c:pt>
                <c:pt idx="1769">
                  <c:v>16474.824649860362</c:v>
                </c:pt>
                <c:pt idx="1770">
                  <c:v>16474.824649860362</c:v>
                </c:pt>
                <c:pt idx="1771">
                  <c:v>16474.824649860362</c:v>
                </c:pt>
                <c:pt idx="1772">
                  <c:v>16474.824649860362</c:v>
                </c:pt>
                <c:pt idx="1773">
                  <c:v>16474.824649860362</c:v>
                </c:pt>
                <c:pt idx="1774">
                  <c:v>16474.824649860362</c:v>
                </c:pt>
                <c:pt idx="1775">
                  <c:v>16474.824649860362</c:v>
                </c:pt>
                <c:pt idx="1776">
                  <c:v>16474.824649860362</c:v>
                </c:pt>
                <c:pt idx="1777">
                  <c:v>16474.824649860362</c:v>
                </c:pt>
                <c:pt idx="1778">
                  <c:v>16474.824649860362</c:v>
                </c:pt>
                <c:pt idx="1779">
                  <c:v>16474.824649860362</c:v>
                </c:pt>
                <c:pt idx="1780">
                  <c:v>16474.824649860362</c:v>
                </c:pt>
                <c:pt idx="1781">
                  <c:v>16474.824649860362</c:v>
                </c:pt>
                <c:pt idx="1782">
                  <c:v>16474.824649860362</c:v>
                </c:pt>
                <c:pt idx="1783">
                  <c:v>16474.824649860362</c:v>
                </c:pt>
                <c:pt idx="1784">
                  <c:v>16474.824649860362</c:v>
                </c:pt>
                <c:pt idx="1785">
                  <c:v>16474.824649860362</c:v>
                </c:pt>
                <c:pt idx="1786">
                  <c:v>16474.824649860362</c:v>
                </c:pt>
                <c:pt idx="1787">
                  <c:v>16474.824649860362</c:v>
                </c:pt>
                <c:pt idx="1788">
                  <c:v>16474.824649860362</c:v>
                </c:pt>
                <c:pt idx="1789">
                  <c:v>16474.824649860362</c:v>
                </c:pt>
                <c:pt idx="1790">
                  <c:v>16474.824649860362</c:v>
                </c:pt>
                <c:pt idx="1791">
                  <c:v>16474.824649860362</c:v>
                </c:pt>
                <c:pt idx="1792">
                  <c:v>16474.824649860362</c:v>
                </c:pt>
                <c:pt idx="1793">
                  <c:v>16474.824649860362</c:v>
                </c:pt>
                <c:pt idx="1794">
                  <c:v>16474.824649860362</c:v>
                </c:pt>
                <c:pt idx="1795">
                  <c:v>16474.824649860362</c:v>
                </c:pt>
                <c:pt idx="1796">
                  <c:v>16474.824649860362</c:v>
                </c:pt>
                <c:pt idx="1797">
                  <c:v>16474.824649860362</c:v>
                </c:pt>
                <c:pt idx="1798">
                  <c:v>16474.824649860362</c:v>
                </c:pt>
                <c:pt idx="1799">
                  <c:v>16474.824649860362</c:v>
                </c:pt>
                <c:pt idx="1800">
                  <c:v>16474.824649860362</c:v>
                </c:pt>
                <c:pt idx="1801">
                  <c:v>16474.824649860362</c:v>
                </c:pt>
                <c:pt idx="1802">
                  <c:v>16474.824649860362</c:v>
                </c:pt>
                <c:pt idx="1803">
                  <c:v>16474.824649860362</c:v>
                </c:pt>
                <c:pt idx="1804">
                  <c:v>16474.824649860362</c:v>
                </c:pt>
                <c:pt idx="1805">
                  <c:v>16474.824649860362</c:v>
                </c:pt>
                <c:pt idx="1806">
                  <c:v>16474.824649860362</c:v>
                </c:pt>
                <c:pt idx="1807">
                  <c:v>16474.824649860362</c:v>
                </c:pt>
                <c:pt idx="1808">
                  <c:v>16474.824649860362</c:v>
                </c:pt>
                <c:pt idx="1809">
                  <c:v>16474.824649860362</c:v>
                </c:pt>
                <c:pt idx="1810">
                  <c:v>16474.824649860362</c:v>
                </c:pt>
                <c:pt idx="1811">
                  <c:v>16474.824649860362</c:v>
                </c:pt>
                <c:pt idx="1812">
                  <c:v>16474.824649860362</c:v>
                </c:pt>
                <c:pt idx="1813">
                  <c:v>16474.824649860362</c:v>
                </c:pt>
                <c:pt idx="1814">
                  <c:v>16474.824649860362</c:v>
                </c:pt>
                <c:pt idx="1815">
                  <c:v>16474.824649860362</c:v>
                </c:pt>
                <c:pt idx="1816">
                  <c:v>16474.824649860362</c:v>
                </c:pt>
                <c:pt idx="1817">
                  <c:v>16474.824649860362</c:v>
                </c:pt>
                <c:pt idx="1818">
                  <c:v>16474.824649860362</c:v>
                </c:pt>
                <c:pt idx="1819">
                  <c:v>16474.824649860362</c:v>
                </c:pt>
                <c:pt idx="1820">
                  <c:v>16474.824649860362</c:v>
                </c:pt>
                <c:pt idx="1821">
                  <c:v>16474.824649860362</c:v>
                </c:pt>
                <c:pt idx="1822">
                  <c:v>16474.824649860362</c:v>
                </c:pt>
                <c:pt idx="1823">
                  <c:v>16474.824649860362</c:v>
                </c:pt>
                <c:pt idx="1824">
                  <c:v>16474.824649860362</c:v>
                </c:pt>
                <c:pt idx="1825">
                  <c:v>16474.824649860362</c:v>
                </c:pt>
                <c:pt idx="1826">
                  <c:v>15372.168150009147</c:v>
                </c:pt>
                <c:pt idx="1827">
                  <c:v>15372.168150009147</c:v>
                </c:pt>
                <c:pt idx="1828">
                  <c:v>15372.168150009147</c:v>
                </c:pt>
                <c:pt idx="1829">
                  <c:v>15372.168150009147</c:v>
                </c:pt>
                <c:pt idx="1830">
                  <c:v>15372.168150009147</c:v>
                </c:pt>
                <c:pt idx="1831">
                  <c:v>15372.168150009147</c:v>
                </c:pt>
                <c:pt idx="1832">
                  <c:v>15372.168150009147</c:v>
                </c:pt>
                <c:pt idx="1833">
                  <c:v>15372.168150009147</c:v>
                </c:pt>
                <c:pt idx="1834">
                  <c:v>15372.168150009147</c:v>
                </c:pt>
                <c:pt idx="1835">
                  <c:v>15372.168150009147</c:v>
                </c:pt>
                <c:pt idx="1836">
                  <c:v>15372.168150009147</c:v>
                </c:pt>
                <c:pt idx="1837">
                  <c:v>15372.168150009147</c:v>
                </c:pt>
                <c:pt idx="1838">
                  <c:v>15372.168150009147</c:v>
                </c:pt>
                <c:pt idx="1839">
                  <c:v>15372.168150009147</c:v>
                </c:pt>
                <c:pt idx="1840">
                  <c:v>15372.168150009147</c:v>
                </c:pt>
                <c:pt idx="1841">
                  <c:v>15372.168150009147</c:v>
                </c:pt>
                <c:pt idx="1842">
                  <c:v>15372.168150009147</c:v>
                </c:pt>
                <c:pt idx="1843">
                  <c:v>15372.168150009147</c:v>
                </c:pt>
                <c:pt idx="1844">
                  <c:v>15372.168150009147</c:v>
                </c:pt>
                <c:pt idx="1845">
                  <c:v>15372.168150009147</c:v>
                </c:pt>
                <c:pt idx="1846">
                  <c:v>15372.168150009147</c:v>
                </c:pt>
                <c:pt idx="1847">
                  <c:v>15372.168150009147</c:v>
                </c:pt>
                <c:pt idx="1848">
                  <c:v>15372.168150009147</c:v>
                </c:pt>
                <c:pt idx="1849">
                  <c:v>15372.168150009147</c:v>
                </c:pt>
                <c:pt idx="1850">
                  <c:v>15372.168150009147</c:v>
                </c:pt>
                <c:pt idx="1851">
                  <c:v>15372.168150009147</c:v>
                </c:pt>
                <c:pt idx="1852">
                  <c:v>15372.168150009147</c:v>
                </c:pt>
                <c:pt idx="1853">
                  <c:v>15372.168150009147</c:v>
                </c:pt>
                <c:pt idx="1854">
                  <c:v>15372.168150009147</c:v>
                </c:pt>
                <c:pt idx="1855">
                  <c:v>15372.168150009147</c:v>
                </c:pt>
                <c:pt idx="1856">
                  <c:v>15372.168150009147</c:v>
                </c:pt>
                <c:pt idx="1857">
                  <c:v>15372.168150009147</c:v>
                </c:pt>
                <c:pt idx="1858">
                  <c:v>15372.168150009147</c:v>
                </c:pt>
                <c:pt idx="1859">
                  <c:v>15372.168150009147</c:v>
                </c:pt>
                <c:pt idx="1860">
                  <c:v>15372.168150009147</c:v>
                </c:pt>
                <c:pt idx="1861">
                  <c:v>15372.168150009147</c:v>
                </c:pt>
                <c:pt idx="1862">
                  <c:v>15372.168150009147</c:v>
                </c:pt>
                <c:pt idx="1863">
                  <c:v>15372.168150009147</c:v>
                </c:pt>
                <c:pt idx="1864">
                  <c:v>15372.168150009147</c:v>
                </c:pt>
                <c:pt idx="1865">
                  <c:v>15372.168150009147</c:v>
                </c:pt>
                <c:pt idx="1866">
                  <c:v>15372.168150009147</c:v>
                </c:pt>
                <c:pt idx="1867">
                  <c:v>15372.168150009147</c:v>
                </c:pt>
                <c:pt idx="1868">
                  <c:v>15372.168150009147</c:v>
                </c:pt>
                <c:pt idx="1869">
                  <c:v>15372.168150009147</c:v>
                </c:pt>
                <c:pt idx="1870">
                  <c:v>15372.168150009147</c:v>
                </c:pt>
                <c:pt idx="1871">
                  <c:v>15372.168150009147</c:v>
                </c:pt>
                <c:pt idx="1872">
                  <c:v>15372.168150009147</c:v>
                </c:pt>
                <c:pt idx="1873">
                  <c:v>15372.168150009147</c:v>
                </c:pt>
                <c:pt idx="1874">
                  <c:v>15372.168150009147</c:v>
                </c:pt>
                <c:pt idx="1875">
                  <c:v>15372.168150009147</c:v>
                </c:pt>
                <c:pt idx="1876">
                  <c:v>15372.168150009147</c:v>
                </c:pt>
                <c:pt idx="1877">
                  <c:v>15372.168150009147</c:v>
                </c:pt>
                <c:pt idx="1878">
                  <c:v>15372.168150009147</c:v>
                </c:pt>
                <c:pt idx="1879">
                  <c:v>15372.168150009147</c:v>
                </c:pt>
                <c:pt idx="1880">
                  <c:v>15372.168150009147</c:v>
                </c:pt>
                <c:pt idx="1881">
                  <c:v>15372.168150009147</c:v>
                </c:pt>
                <c:pt idx="1882">
                  <c:v>15372.168150009147</c:v>
                </c:pt>
                <c:pt idx="1883">
                  <c:v>15372.168150009147</c:v>
                </c:pt>
                <c:pt idx="1884">
                  <c:v>15372.168150009147</c:v>
                </c:pt>
                <c:pt idx="1885">
                  <c:v>15372.168150009147</c:v>
                </c:pt>
                <c:pt idx="1886">
                  <c:v>15372.168150009147</c:v>
                </c:pt>
                <c:pt idx="1887">
                  <c:v>15372.168150009147</c:v>
                </c:pt>
                <c:pt idx="1888">
                  <c:v>15372.168150009147</c:v>
                </c:pt>
                <c:pt idx="1889">
                  <c:v>15372.168150009147</c:v>
                </c:pt>
                <c:pt idx="1890">
                  <c:v>15372.168150009147</c:v>
                </c:pt>
                <c:pt idx="1891">
                  <c:v>15372.168150009147</c:v>
                </c:pt>
                <c:pt idx="1892">
                  <c:v>15372.168150009147</c:v>
                </c:pt>
                <c:pt idx="1893">
                  <c:v>15372.168150009147</c:v>
                </c:pt>
                <c:pt idx="1894">
                  <c:v>15372.168150009147</c:v>
                </c:pt>
                <c:pt idx="1895">
                  <c:v>15372.168150009147</c:v>
                </c:pt>
                <c:pt idx="1896">
                  <c:v>15372.168150009147</c:v>
                </c:pt>
                <c:pt idx="1897">
                  <c:v>15372.168150009147</c:v>
                </c:pt>
                <c:pt idx="1898">
                  <c:v>15372.168150009147</c:v>
                </c:pt>
                <c:pt idx="1899">
                  <c:v>15372.168150009147</c:v>
                </c:pt>
                <c:pt idx="1900">
                  <c:v>15372.168150009147</c:v>
                </c:pt>
                <c:pt idx="1901">
                  <c:v>15372.168150009147</c:v>
                </c:pt>
                <c:pt idx="1902">
                  <c:v>15372.168150009147</c:v>
                </c:pt>
                <c:pt idx="1903">
                  <c:v>15372.168150009147</c:v>
                </c:pt>
                <c:pt idx="1904">
                  <c:v>15372.168150009147</c:v>
                </c:pt>
                <c:pt idx="1905">
                  <c:v>15372.168150009147</c:v>
                </c:pt>
                <c:pt idx="1906">
                  <c:v>15372.168150009147</c:v>
                </c:pt>
                <c:pt idx="1907">
                  <c:v>15372.168150009147</c:v>
                </c:pt>
                <c:pt idx="1908">
                  <c:v>15372.168150009147</c:v>
                </c:pt>
                <c:pt idx="1909">
                  <c:v>15372.168150009147</c:v>
                </c:pt>
                <c:pt idx="1910">
                  <c:v>15372.168150009147</c:v>
                </c:pt>
                <c:pt idx="1911">
                  <c:v>15372.168150009147</c:v>
                </c:pt>
                <c:pt idx="1912">
                  <c:v>15372.168150009147</c:v>
                </c:pt>
                <c:pt idx="1913">
                  <c:v>15372.168150009147</c:v>
                </c:pt>
                <c:pt idx="1914">
                  <c:v>15372.168150009147</c:v>
                </c:pt>
                <c:pt idx="1915">
                  <c:v>15372.168150009147</c:v>
                </c:pt>
                <c:pt idx="1916">
                  <c:v>15372.168150009147</c:v>
                </c:pt>
                <c:pt idx="1917">
                  <c:v>15372.168150009147</c:v>
                </c:pt>
                <c:pt idx="1918">
                  <c:v>15372.168150009147</c:v>
                </c:pt>
                <c:pt idx="1919">
                  <c:v>15372.168150009147</c:v>
                </c:pt>
                <c:pt idx="1920">
                  <c:v>15372.168150009147</c:v>
                </c:pt>
                <c:pt idx="1921">
                  <c:v>15372.168150009147</c:v>
                </c:pt>
                <c:pt idx="1922">
                  <c:v>15372.168150009147</c:v>
                </c:pt>
                <c:pt idx="1923">
                  <c:v>15372.168150009147</c:v>
                </c:pt>
                <c:pt idx="1924">
                  <c:v>15372.168150009147</c:v>
                </c:pt>
                <c:pt idx="1925">
                  <c:v>15372.168150009147</c:v>
                </c:pt>
                <c:pt idx="1926">
                  <c:v>15372.168150009147</c:v>
                </c:pt>
                <c:pt idx="1927">
                  <c:v>15372.168150009147</c:v>
                </c:pt>
                <c:pt idx="1928">
                  <c:v>15372.168150009147</c:v>
                </c:pt>
                <c:pt idx="1929">
                  <c:v>15372.168150009147</c:v>
                </c:pt>
                <c:pt idx="1930">
                  <c:v>15372.168150009147</c:v>
                </c:pt>
                <c:pt idx="1931">
                  <c:v>15372.168150009147</c:v>
                </c:pt>
                <c:pt idx="1932">
                  <c:v>15372.168150009147</c:v>
                </c:pt>
                <c:pt idx="1933">
                  <c:v>15372.168150009147</c:v>
                </c:pt>
                <c:pt idx="1934">
                  <c:v>15372.168150009147</c:v>
                </c:pt>
                <c:pt idx="1935">
                  <c:v>15372.168150009147</c:v>
                </c:pt>
                <c:pt idx="1936">
                  <c:v>15372.168150009147</c:v>
                </c:pt>
                <c:pt idx="1937">
                  <c:v>15372.168150009147</c:v>
                </c:pt>
                <c:pt idx="1938">
                  <c:v>15372.168150009147</c:v>
                </c:pt>
                <c:pt idx="1939">
                  <c:v>15372.168150009147</c:v>
                </c:pt>
                <c:pt idx="1940">
                  <c:v>15372.168150009147</c:v>
                </c:pt>
                <c:pt idx="1941">
                  <c:v>15372.168150009147</c:v>
                </c:pt>
                <c:pt idx="1942">
                  <c:v>15372.168150009147</c:v>
                </c:pt>
                <c:pt idx="1943">
                  <c:v>15372.168150009147</c:v>
                </c:pt>
                <c:pt idx="1944">
                  <c:v>15372.168150009147</c:v>
                </c:pt>
                <c:pt idx="1945">
                  <c:v>15372.168150009147</c:v>
                </c:pt>
                <c:pt idx="1946">
                  <c:v>15372.168150009147</c:v>
                </c:pt>
                <c:pt idx="1947">
                  <c:v>15372.168150009147</c:v>
                </c:pt>
                <c:pt idx="1948">
                  <c:v>15372.168150009147</c:v>
                </c:pt>
                <c:pt idx="1949">
                  <c:v>15372.168150009147</c:v>
                </c:pt>
                <c:pt idx="1950">
                  <c:v>15372.168150009147</c:v>
                </c:pt>
                <c:pt idx="1951">
                  <c:v>15372.168150009147</c:v>
                </c:pt>
                <c:pt idx="1952">
                  <c:v>15372.168150009147</c:v>
                </c:pt>
                <c:pt idx="1953">
                  <c:v>15372.168150009147</c:v>
                </c:pt>
                <c:pt idx="1954">
                  <c:v>15372.168150009147</c:v>
                </c:pt>
                <c:pt idx="1955">
                  <c:v>15372.168150009147</c:v>
                </c:pt>
                <c:pt idx="1956">
                  <c:v>15372.168150009147</c:v>
                </c:pt>
                <c:pt idx="1957">
                  <c:v>15372.168150009147</c:v>
                </c:pt>
                <c:pt idx="1958">
                  <c:v>15372.168150009147</c:v>
                </c:pt>
                <c:pt idx="1959">
                  <c:v>15372.168150009147</c:v>
                </c:pt>
                <c:pt idx="1960">
                  <c:v>15372.168150009147</c:v>
                </c:pt>
                <c:pt idx="1961">
                  <c:v>15372.168150009147</c:v>
                </c:pt>
                <c:pt idx="1962">
                  <c:v>15372.168150009147</c:v>
                </c:pt>
                <c:pt idx="1963">
                  <c:v>15372.168150009147</c:v>
                </c:pt>
                <c:pt idx="1964">
                  <c:v>15372.168150009147</c:v>
                </c:pt>
                <c:pt idx="1965">
                  <c:v>15372.168150009147</c:v>
                </c:pt>
                <c:pt idx="1966">
                  <c:v>15372.168150009147</c:v>
                </c:pt>
                <c:pt idx="1967">
                  <c:v>15372.168150009147</c:v>
                </c:pt>
                <c:pt idx="1968">
                  <c:v>15372.168150009147</c:v>
                </c:pt>
                <c:pt idx="1969">
                  <c:v>15372.168150009147</c:v>
                </c:pt>
                <c:pt idx="1970">
                  <c:v>15372.168150009147</c:v>
                </c:pt>
                <c:pt idx="1971">
                  <c:v>15372.168150009147</c:v>
                </c:pt>
                <c:pt idx="1972">
                  <c:v>15372.168150009147</c:v>
                </c:pt>
                <c:pt idx="1973">
                  <c:v>15372.168150009147</c:v>
                </c:pt>
                <c:pt idx="1974">
                  <c:v>15372.168150009147</c:v>
                </c:pt>
                <c:pt idx="1975">
                  <c:v>15372.168150009147</c:v>
                </c:pt>
                <c:pt idx="1976">
                  <c:v>15372.168150009147</c:v>
                </c:pt>
                <c:pt idx="1977">
                  <c:v>15372.168150009147</c:v>
                </c:pt>
                <c:pt idx="1978">
                  <c:v>15372.168150009147</c:v>
                </c:pt>
                <c:pt idx="1979">
                  <c:v>15372.168150009147</c:v>
                </c:pt>
                <c:pt idx="1980">
                  <c:v>15372.168150009147</c:v>
                </c:pt>
                <c:pt idx="1981">
                  <c:v>15372.168150009147</c:v>
                </c:pt>
                <c:pt idx="1982">
                  <c:v>15372.168150009147</c:v>
                </c:pt>
                <c:pt idx="1983">
                  <c:v>15372.168150009147</c:v>
                </c:pt>
                <c:pt idx="1984">
                  <c:v>15372.168150009147</c:v>
                </c:pt>
                <c:pt idx="1985">
                  <c:v>15372.168150009147</c:v>
                </c:pt>
                <c:pt idx="1986">
                  <c:v>15372.168150009147</c:v>
                </c:pt>
                <c:pt idx="1987">
                  <c:v>15372.168150009147</c:v>
                </c:pt>
                <c:pt idx="1988">
                  <c:v>15372.168150009147</c:v>
                </c:pt>
                <c:pt idx="1989">
                  <c:v>15372.168150009147</c:v>
                </c:pt>
                <c:pt idx="1990">
                  <c:v>15372.168150009147</c:v>
                </c:pt>
                <c:pt idx="1991">
                  <c:v>15372.168150009147</c:v>
                </c:pt>
                <c:pt idx="1992">
                  <c:v>15372.168150009147</c:v>
                </c:pt>
                <c:pt idx="1993">
                  <c:v>15372.168150009147</c:v>
                </c:pt>
                <c:pt idx="1994">
                  <c:v>15372.168150009147</c:v>
                </c:pt>
                <c:pt idx="1995">
                  <c:v>15372.168150009147</c:v>
                </c:pt>
                <c:pt idx="1996">
                  <c:v>15372.168150009147</c:v>
                </c:pt>
                <c:pt idx="1997">
                  <c:v>15372.168150009147</c:v>
                </c:pt>
                <c:pt idx="1998">
                  <c:v>15372.168150009147</c:v>
                </c:pt>
                <c:pt idx="1999">
                  <c:v>15372.168150009147</c:v>
                </c:pt>
                <c:pt idx="2000">
                  <c:v>15372.168150009147</c:v>
                </c:pt>
                <c:pt idx="2001">
                  <c:v>15372.168150009147</c:v>
                </c:pt>
                <c:pt idx="2002">
                  <c:v>15372.168150009147</c:v>
                </c:pt>
                <c:pt idx="2003">
                  <c:v>15372.168150009147</c:v>
                </c:pt>
                <c:pt idx="2004">
                  <c:v>15372.168150009147</c:v>
                </c:pt>
                <c:pt idx="2005">
                  <c:v>15372.168150009147</c:v>
                </c:pt>
                <c:pt idx="2006">
                  <c:v>15372.168150009147</c:v>
                </c:pt>
                <c:pt idx="2007">
                  <c:v>15372.168150009147</c:v>
                </c:pt>
                <c:pt idx="2008">
                  <c:v>15372.168150009147</c:v>
                </c:pt>
                <c:pt idx="2009">
                  <c:v>15372.168150009147</c:v>
                </c:pt>
                <c:pt idx="2010">
                  <c:v>15372.168150009147</c:v>
                </c:pt>
                <c:pt idx="2011">
                  <c:v>15372.168150009147</c:v>
                </c:pt>
                <c:pt idx="2012">
                  <c:v>15372.168150009147</c:v>
                </c:pt>
                <c:pt idx="2013">
                  <c:v>15372.168150009147</c:v>
                </c:pt>
                <c:pt idx="2014">
                  <c:v>15372.168150009147</c:v>
                </c:pt>
                <c:pt idx="2015">
                  <c:v>15372.168150009147</c:v>
                </c:pt>
                <c:pt idx="2016">
                  <c:v>15372.168150009147</c:v>
                </c:pt>
                <c:pt idx="2017">
                  <c:v>15372.168150009147</c:v>
                </c:pt>
                <c:pt idx="2018">
                  <c:v>15372.168150009147</c:v>
                </c:pt>
                <c:pt idx="2019">
                  <c:v>15372.168150009147</c:v>
                </c:pt>
                <c:pt idx="2020">
                  <c:v>15372.168150009147</c:v>
                </c:pt>
                <c:pt idx="2021">
                  <c:v>15372.168150009147</c:v>
                </c:pt>
                <c:pt idx="2022">
                  <c:v>15372.168150009147</c:v>
                </c:pt>
                <c:pt idx="2023">
                  <c:v>15372.168150009147</c:v>
                </c:pt>
                <c:pt idx="2024">
                  <c:v>15372.168150009147</c:v>
                </c:pt>
                <c:pt idx="2025">
                  <c:v>15372.168150009147</c:v>
                </c:pt>
                <c:pt idx="2026">
                  <c:v>15372.168150009147</c:v>
                </c:pt>
                <c:pt idx="2027">
                  <c:v>15372.168150009147</c:v>
                </c:pt>
                <c:pt idx="2028">
                  <c:v>15372.168150009147</c:v>
                </c:pt>
                <c:pt idx="2029">
                  <c:v>15372.168150009147</c:v>
                </c:pt>
                <c:pt idx="2030">
                  <c:v>15372.168150009147</c:v>
                </c:pt>
                <c:pt idx="2031">
                  <c:v>15372.168150009147</c:v>
                </c:pt>
                <c:pt idx="2032">
                  <c:v>15372.168150009147</c:v>
                </c:pt>
                <c:pt idx="2033">
                  <c:v>15372.168150009147</c:v>
                </c:pt>
                <c:pt idx="2034">
                  <c:v>15372.168150009147</c:v>
                </c:pt>
                <c:pt idx="2035">
                  <c:v>15372.168150009147</c:v>
                </c:pt>
                <c:pt idx="2036">
                  <c:v>15372.168150009147</c:v>
                </c:pt>
                <c:pt idx="2037">
                  <c:v>15372.168150009147</c:v>
                </c:pt>
                <c:pt idx="2038">
                  <c:v>15372.168150009147</c:v>
                </c:pt>
                <c:pt idx="2039">
                  <c:v>15372.168150009147</c:v>
                </c:pt>
                <c:pt idx="2040">
                  <c:v>15372.168150009147</c:v>
                </c:pt>
                <c:pt idx="2041">
                  <c:v>15372.168150009147</c:v>
                </c:pt>
                <c:pt idx="2042">
                  <c:v>15372.168150009147</c:v>
                </c:pt>
                <c:pt idx="2043">
                  <c:v>15372.168150009147</c:v>
                </c:pt>
                <c:pt idx="2044">
                  <c:v>15372.168150009147</c:v>
                </c:pt>
                <c:pt idx="2045">
                  <c:v>15372.168150009147</c:v>
                </c:pt>
                <c:pt idx="2046">
                  <c:v>15372.168150009147</c:v>
                </c:pt>
                <c:pt idx="2047">
                  <c:v>15372.168150009147</c:v>
                </c:pt>
                <c:pt idx="2048">
                  <c:v>15372.168150009147</c:v>
                </c:pt>
                <c:pt idx="2049">
                  <c:v>15372.168150009147</c:v>
                </c:pt>
                <c:pt idx="2050">
                  <c:v>15372.168150009147</c:v>
                </c:pt>
                <c:pt idx="2051">
                  <c:v>15372.168150009147</c:v>
                </c:pt>
                <c:pt idx="2052">
                  <c:v>15372.168150009147</c:v>
                </c:pt>
                <c:pt idx="2053">
                  <c:v>15372.168150009147</c:v>
                </c:pt>
                <c:pt idx="2054">
                  <c:v>15372.168150009147</c:v>
                </c:pt>
                <c:pt idx="2055">
                  <c:v>15372.168150009147</c:v>
                </c:pt>
                <c:pt idx="2056">
                  <c:v>15372.168150009147</c:v>
                </c:pt>
                <c:pt idx="2057">
                  <c:v>15372.168150009147</c:v>
                </c:pt>
                <c:pt idx="2058">
                  <c:v>15372.168150009147</c:v>
                </c:pt>
                <c:pt idx="2059">
                  <c:v>15372.168150009147</c:v>
                </c:pt>
                <c:pt idx="2060">
                  <c:v>15372.168150009147</c:v>
                </c:pt>
                <c:pt idx="2061">
                  <c:v>15372.168150009147</c:v>
                </c:pt>
                <c:pt idx="2062">
                  <c:v>15372.168150009147</c:v>
                </c:pt>
                <c:pt idx="2063">
                  <c:v>15372.168150009147</c:v>
                </c:pt>
                <c:pt idx="2064">
                  <c:v>15372.168150009147</c:v>
                </c:pt>
                <c:pt idx="2065">
                  <c:v>15372.168150009147</c:v>
                </c:pt>
                <c:pt idx="2066">
                  <c:v>15372.168150009147</c:v>
                </c:pt>
                <c:pt idx="2067">
                  <c:v>15372.168150009147</c:v>
                </c:pt>
                <c:pt idx="2068">
                  <c:v>15372.168150009147</c:v>
                </c:pt>
                <c:pt idx="2069">
                  <c:v>15372.168150009147</c:v>
                </c:pt>
                <c:pt idx="2070">
                  <c:v>15372.168150009147</c:v>
                </c:pt>
                <c:pt idx="2071">
                  <c:v>15372.168150009147</c:v>
                </c:pt>
                <c:pt idx="2072">
                  <c:v>15372.168150009147</c:v>
                </c:pt>
                <c:pt idx="2073">
                  <c:v>15372.168150009147</c:v>
                </c:pt>
                <c:pt idx="2074">
                  <c:v>15372.168150009147</c:v>
                </c:pt>
                <c:pt idx="2075">
                  <c:v>15372.168150009147</c:v>
                </c:pt>
                <c:pt idx="2076">
                  <c:v>15372.168150009147</c:v>
                </c:pt>
                <c:pt idx="2077">
                  <c:v>15372.168150009147</c:v>
                </c:pt>
                <c:pt idx="2078">
                  <c:v>15372.168150009147</c:v>
                </c:pt>
                <c:pt idx="2079">
                  <c:v>15372.168150009147</c:v>
                </c:pt>
                <c:pt idx="2080">
                  <c:v>15372.168150009147</c:v>
                </c:pt>
                <c:pt idx="2081">
                  <c:v>15372.168150009147</c:v>
                </c:pt>
                <c:pt idx="2082">
                  <c:v>15372.168150009147</c:v>
                </c:pt>
                <c:pt idx="2083">
                  <c:v>15372.168150009147</c:v>
                </c:pt>
                <c:pt idx="2084">
                  <c:v>15372.168150009147</c:v>
                </c:pt>
                <c:pt idx="2085">
                  <c:v>15372.168150009147</c:v>
                </c:pt>
                <c:pt idx="2086">
                  <c:v>15372.168150009147</c:v>
                </c:pt>
                <c:pt idx="2087">
                  <c:v>15372.168150009147</c:v>
                </c:pt>
                <c:pt idx="2088">
                  <c:v>15372.168150009147</c:v>
                </c:pt>
                <c:pt idx="2089">
                  <c:v>15372.168150009147</c:v>
                </c:pt>
                <c:pt idx="2090">
                  <c:v>15372.168150009147</c:v>
                </c:pt>
                <c:pt idx="2091">
                  <c:v>15372.168150009147</c:v>
                </c:pt>
                <c:pt idx="2092">
                  <c:v>15372.168150009147</c:v>
                </c:pt>
                <c:pt idx="2093">
                  <c:v>15372.168150009147</c:v>
                </c:pt>
                <c:pt idx="2094">
                  <c:v>15372.168150009147</c:v>
                </c:pt>
                <c:pt idx="2095">
                  <c:v>15372.168150009147</c:v>
                </c:pt>
                <c:pt idx="2096">
                  <c:v>15372.168150009147</c:v>
                </c:pt>
                <c:pt idx="2097">
                  <c:v>15372.168150009147</c:v>
                </c:pt>
                <c:pt idx="2098">
                  <c:v>15372.168150009147</c:v>
                </c:pt>
                <c:pt idx="2099">
                  <c:v>15372.168150009147</c:v>
                </c:pt>
                <c:pt idx="2100">
                  <c:v>15372.168150009147</c:v>
                </c:pt>
                <c:pt idx="2101">
                  <c:v>15372.168150009147</c:v>
                </c:pt>
                <c:pt idx="2102">
                  <c:v>15372.168150009147</c:v>
                </c:pt>
                <c:pt idx="2103">
                  <c:v>15372.168150009147</c:v>
                </c:pt>
                <c:pt idx="2104">
                  <c:v>15372.168150009147</c:v>
                </c:pt>
                <c:pt idx="2105">
                  <c:v>15372.168150009147</c:v>
                </c:pt>
                <c:pt idx="2106">
                  <c:v>15372.168150009147</c:v>
                </c:pt>
                <c:pt idx="2107">
                  <c:v>15372.168150009147</c:v>
                </c:pt>
                <c:pt idx="2108">
                  <c:v>15372.168150009147</c:v>
                </c:pt>
                <c:pt idx="2109">
                  <c:v>15372.168150009147</c:v>
                </c:pt>
                <c:pt idx="2110">
                  <c:v>15372.168150009147</c:v>
                </c:pt>
                <c:pt idx="2111">
                  <c:v>15372.168150009147</c:v>
                </c:pt>
                <c:pt idx="2112">
                  <c:v>15372.168150009147</c:v>
                </c:pt>
                <c:pt idx="2113">
                  <c:v>15372.168150009147</c:v>
                </c:pt>
                <c:pt idx="2114">
                  <c:v>15372.168150009147</c:v>
                </c:pt>
                <c:pt idx="2115">
                  <c:v>15372.168150009147</c:v>
                </c:pt>
                <c:pt idx="2116">
                  <c:v>15372.168150009147</c:v>
                </c:pt>
                <c:pt idx="2117">
                  <c:v>15372.168150009147</c:v>
                </c:pt>
                <c:pt idx="2118">
                  <c:v>15372.168150009147</c:v>
                </c:pt>
                <c:pt idx="2119">
                  <c:v>15372.168150009147</c:v>
                </c:pt>
                <c:pt idx="2120">
                  <c:v>15372.168150009147</c:v>
                </c:pt>
                <c:pt idx="2121">
                  <c:v>15372.168150009147</c:v>
                </c:pt>
                <c:pt idx="2122">
                  <c:v>15372.168150009147</c:v>
                </c:pt>
                <c:pt idx="2123">
                  <c:v>15372.168150009147</c:v>
                </c:pt>
                <c:pt idx="2124">
                  <c:v>15372.168150009147</c:v>
                </c:pt>
                <c:pt idx="2125">
                  <c:v>15372.168150009147</c:v>
                </c:pt>
                <c:pt idx="2126">
                  <c:v>15372.168150009147</c:v>
                </c:pt>
                <c:pt idx="2127">
                  <c:v>15372.168150009147</c:v>
                </c:pt>
                <c:pt idx="2128">
                  <c:v>15372.168150009147</c:v>
                </c:pt>
                <c:pt idx="2129">
                  <c:v>15372.168150009147</c:v>
                </c:pt>
                <c:pt idx="2130">
                  <c:v>15372.168150009147</c:v>
                </c:pt>
                <c:pt idx="2131">
                  <c:v>15372.168150009147</c:v>
                </c:pt>
                <c:pt idx="2132">
                  <c:v>15372.168150009147</c:v>
                </c:pt>
                <c:pt idx="2133">
                  <c:v>15372.168150009147</c:v>
                </c:pt>
                <c:pt idx="2134">
                  <c:v>15372.168150009147</c:v>
                </c:pt>
                <c:pt idx="2135">
                  <c:v>15372.168150009147</c:v>
                </c:pt>
                <c:pt idx="2136">
                  <c:v>15372.168150009147</c:v>
                </c:pt>
                <c:pt idx="2137">
                  <c:v>15372.168150009147</c:v>
                </c:pt>
                <c:pt idx="2138">
                  <c:v>15372.168150009147</c:v>
                </c:pt>
                <c:pt idx="2139">
                  <c:v>15372.168150009147</c:v>
                </c:pt>
                <c:pt idx="2140">
                  <c:v>15372.168150009147</c:v>
                </c:pt>
                <c:pt idx="2141">
                  <c:v>15372.168150009147</c:v>
                </c:pt>
                <c:pt idx="2142">
                  <c:v>15372.168150009147</c:v>
                </c:pt>
                <c:pt idx="2143">
                  <c:v>15372.168150009147</c:v>
                </c:pt>
                <c:pt idx="2144">
                  <c:v>15372.168150009147</c:v>
                </c:pt>
                <c:pt idx="2145">
                  <c:v>15372.168150009147</c:v>
                </c:pt>
                <c:pt idx="2146">
                  <c:v>15372.168150009147</c:v>
                </c:pt>
                <c:pt idx="2147">
                  <c:v>15372.168150009147</c:v>
                </c:pt>
                <c:pt idx="2148">
                  <c:v>15372.168150009147</c:v>
                </c:pt>
                <c:pt idx="2149">
                  <c:v>15372.168150009147</c:v>
                </c:pt>
                <c:pt idx="2150">
                  <c:v>15372.168150009147</c:v>
                </c:pt>
                <c:pt idx="2151">
                  <c:v>15372.168150009147</c:v>
                </c:pt>
                <c:pt idx="2152">
                  <c:v>15372.168150009147</c:v>
                </c:pt>
                <c:pt idx="2153">
                  <c:v>15372.168150009147</c:v>
                </c:pt>
                <c:pt idx="2154">
                  <c:v>15372.168150009147</c:v>
                </c:pt>
                <c:pt idx="2155">
                  <c:v>15372.168150009147</c:v>
                </c:pt>
                <c:pt idx="2156">
                  <c:v>15372.168150009147</c:v>
                </c:pt>
                <c:pt idx="2157">
                  <c:v>15372.168150009147</c:v>
                </c:pt>
                <c:pt idx="2158">
                  <c:v>15372.168150009147</c:v>
                </c:pt>
                <c:pt idx="2159">
                  <c:v>15372.168150009147</c:v>
                </c:pt>
                <c:pt idx="2160">
                  <c:v>15372.168150009147</c:v>
                </c:pt>
                <c:pt idx="2161">
                  <c:v>15372.168150009147</c:v>
                </c:pt>
                <c:pt idx="2162">
                  <c:v>15372.168150009147</c:v>
                </c:pt>
                <c:pt idx="2163">
                  <c:v>15372.168150009147</c:v>
                </c:pt>
                <c:pt idx="2164">
                  <c:v>15372.168150009147</c:v>
                </c:pt>
                <c:pt idx="2165">
                  <c:v>15372.168150009147</c:v>
                </c:pt>
                <c:pt idx="2166">
                  <c:v>15372.168150009147</c:v>
                </c:pt>
                <c:pt idx="2167">
                  <c:v>15372.168150009147</c:v>
                </c:pt>
                <c:pt idx="2168">
                  <c:v>15372.168150009147</c:v>
                </c:pt>
                <c:pt idx="2169">
                  <c:v>15372.168150009147</c:v>
                </c:pt>
                <c:pt idx="2170">
                  <c:v>15372.168150009147</c:v>
                </c:pt>
                <c:pt idx="2171">
                  <c:v>15372.168150009147</c:v>
                </c:pt>
                <c:pt idx="2172">
                  <c:v>15372.168150009147</c:v>
                </c:pt>
                <c:pt idx="2173">
                  <c:v>15372.168150009147</c:v>
                </c:pt>
                <c:pt idx="2174">
                  <c:v>15372.168150009147</c:v>
                </c:pt>
                <c:pt idx="2175">
                  <c:v>15372.168150009147</c:v>
                </c:pt>
                <c:pt idx="2176">
                  <c:v>15372.168150009147</c:v>
                </c:pt>
                <c:pt idx="2177">
                  <c:v>15372.168150009147</c:v>
                </c:pt>
                <c:pt idx="2178">
                  <c:v>15372.168150009147</c:v>
                </c:pt>
                <c:pt idx="2179">
                  <c:v>15372.168150009147</c:v>
                </c:pt>
                <c:pt idx="2180">
                  <c:v>15372.168150009147</c:v>
                </c:pt>
                <c:pt idx="2181">
                  <c:v>15372.168150009147</c:v>
                </c:pt>
                <c:pt idx="2182">
                  <c:v>15372.168150009147</c:v>
                </c:pt>
                <c:pt idx="2183">
                  <c:v>15372.168150009147</c:v>
                </c:pt>
                <c:pt idx="2184">
                  <c:v>15372.168150009147</c:v>
                </c:pt>
                <c:pt idx="2185">
                  <c:v>15372.168150009147</c:v>
                </c:pt>
                <c:pt idx="2186">
                  <c:v>15372.168150009147</c:v>
                </c:pt>
                <c:pt idx="2187">
                  <c:v>15372.168150009147</c:v>
                </c:pt>
                <c:pt idx="2188">
                  <c:v>15372.168150009147</c:v>
                </c:pt>
                <c:pt idx="2189">
                  <c:v>15372.168150009147</c:v>
                </c:pt>
                <c:pt idx="2190">
                  <c:v>15372.168150009147</c:v>
                </c:pt>
                <c:pt idx="2191">
                  <c:v>15150.230023395969</c:v>
                </c:pt>
                <c:pt idx="2192">
                  <c:v>15150.230023395969</c:v>
                </c:pt>
                <c:pt idx="2193">
                  <c:v>15150.230023395969</c:v>
                </c:pt>
                <c:pt idx="2194">
                  <c:v>15150.230023395969</c:v>
                </c:pt>
                <c:pt idx="2195">
                  <c:v>15150.230023395969</c:v>
                </c:pt>
                <c:pt idx="2196">
                  <c:v>15150.230023395969</c:v>
                </c:pt>
                <c:pt idx="2197">
                  <c:v>15150.230023395969</c:v>
                </c:pt>
                <c:pt idx="2198">
                  <c:v>15150.230023395969</c:v>
                </c:pt>
                <c:pt idx="2199">
                  <c:v>15150.230023395969</c:v>
                </c:pt>
                <c:pt idx="2200">
                  <c:v>15150.230023395969</c:v>
                </c:pt>
                <c:pt idx="2201">
                  <c:v>15150.230023395969</c:v>
                </c:pt>
                <c:pt idx="2202">
                  <c:v>15150.230023395969</c:v>
                </c:pt>
                <c:pt idx="2203">
                  <c:v>15150.230023395969</c:v>
                </c:pt>
                <c:pt idx="2204">
                  <c:v>15150.230023395969</c:v>
                </c:pt>
                <c:pt idx="2205">
                  <c:v>15150.230023395969</c:v>
                </c:pt>
                <c:pt idx="2206">
                  <c:v>15150.230023395969</c:v>
                </c:pt>
                <c:pt idx="2207">
                  <c:v>15150.230023395969</c:v>
                </c:pt>
                <c:pt idx="2208">
                  <c:v>15150.230023395969</c:v>
                </c:pt>
                <c:pt idx="2209">
                  <c:v>15150.230023395969</c:v>
                </c:pt>
                <c:pt idx="2210">
                  <c:v>15150.230023395969</c:v>
                </c:pt>
                <c:pt idx="2211">
                  <c:v>15150.230023395969</c:v>
                </c:pt>
                <c:pt idx="2212">
                  <c:v>15150.230023395969</c:v>
                </c:pt>
                <c:pt idx="2213">
                  <c:v>15150.230023395969</c:v>
                </c:pt>
                <c:pt idx="2214">
                  <c:v>15150.230023395969</c:v>
                </c:pt>
                <c:pt idx="2215">
                  <c:v>15150.230023395969</c:v>
                </c:pt>
                <c:pt idx="2216">
                  <c:v>15150.230023395969</c:v>
                </c:pt>
                <c:pt idx="2217">
                  <c:v>15150.230023395969</c:v>
                </c:pt>
                <c:pt idx="2218">
                  <c:v>15150.230023395969</c:v>
                </c:pt>
                <c:pt idx="2219">
                  <c:v>15150.230023395969</c:v>
                </c:pt>
                <c:pt idx="2220">
                  <c:v>15150.230023395969</c:v>
                </c:pt>
                <c:pt idx="2221">
                  <c:v>15150.230023395969</c:v>
                </c:pt>
                <c:pt idx="2222">
                  <c:v>15150.230023395969</c:v>
                </c:pt>
                <c:pt idx="2223">
                  <c:v>15150.230023395969</c:v>
                </c:pt>
                <c:pt idx="2224">
                  <c:v>15150.230023395969</c:v>
                </c:pt>
                <c:pt idx="2225">
                  <c:v>15150.230023395969</c:v>
                </c:pt>
                <c:pt idx="2226">
                  <c:v>15150.230023395969</c:v>
                </c:pt>
                <c:pt idx="2227">
                  <c:v>15150.230023395969</c:v>
                </c:pt>
                <c:pt idx="2228">
                  <c:v>15150.230023395969</c:v>
                </c:pt>
                <c:pt idx="2229">
                  <c:v>15150.230023395969</c:v>
                </c:pt>
                <c:pt idx="2230">
                  <c:v>15150.230023395969</c:v>
                </c:pt>
                <c:pt idx="2231">
                  <c:v>15150.230023395969</c:v>
                </c:pt>
                <c:pt idx="2232">
                  <c:v>15150.230023395969</c:v>
                </c:pt>
                <c:pt idx="2233">
                  <c:v>15150.230023395969</c:v>
                </c:pt>
                <c:pt idx="2234">
                  <c:v>15150.230023395969</c:v>
                </c:pt>
                <c:pt idx="2235">
                  <c:v>15150.230023395969</c:v>
                </c:pt>
                <c:pt idx="2236">
                  <c:v>15150.230023395969</c:v>
                </c:pt>
                <c:pt idx="2237">
                  <c:v>15150.230023395969</c:v>
                </c:pt>
                <c:pt idx="2238">
                  <c:v>15150.230023395969</c:v>
                </c:pt>
                <c:pt idx="2239">
                  <c:v>15150.230023395969</c:v>
                </c:pt>
                <c:pt idx="2240">
                  <c:v>15150.230023395969</c:v>
                </c:pt>
                <c:pt idx="2241">
                  <c:v>15150.230023395969</c:v>
                </c:pt>
                <c:pt idx="2242">
                  <c:v>15150.230023395969</c:v>
                </c:pt>
                <c:pt idx="2243">
                  <c:v>15150.230023395969</c:v>
                </c:pt>
                <c:pt idx="2244">
                  <c:v>15150.230023395969</c:v>
                </c:pt>
                <c:pt idx="2245">
                  <c:v>15150.230023395969</c:v>
                </c:pt>
                <c:pt idx="2246">
                  <c:v>15150.230023395969</c:v>
                </c:pt>
                <c:pt idx="2247">
                  <c:v>15150.230023395969</c:v>
                </c:pt>
                <c:pt idx="2248">
                  <c:v>15150.230023395969</c:v>
                </c:pt>
                <c:pt idx="2249">
                  <c:v>15150.230023395969</c:v>
                </c:pt>
                <c:pt idx="2250">
                  <c:v>15150.230023395969</c:v>
                </c:pt>
                <c:pt idx="2251">
                  <c:v>15150.230023395969</c:v>
                </c:pt>
                <c:pt idx="2252">
                  <c:v>15150.230023395969</c:v>
                </c:pt>
                <c:pt idx="2253">
                  <c:v>15150.230023395969</c:v>
                </c:pt>
                <c:pt idx="2254">
                  <c:v>15150.230023395969</c:v>
                </c:pt>
                <c:pt idx="2255">
                  <c:v>15150.230023395969</c:v>
                </c:pt>
                <c:pt idx="2256">
                  <c:v>15150.230023395969</c:v>
                </c:pt>
                <c:pt idx="2257">
                  <c:v>15150.230023395969</c:v>
                </c:pt>
                <c:pt idx="2258">
                  <c:v>15150.230023395969</c:v>
                </c:pt>
                <c:pt idx="2259">
                  <c:v>15150.230023395969</c:v>
                </c:pt>
                <c:pt idx="2260">
                  <c:v>15150.230023395969</c:v>
                </c:pt>
                <c:pt idx="2261">
                  <c:v>15150.230023395969</c:v>
                </c:pt>
                <c:pt idx="2262">
                  <c:v>15150.230023395969</c:v>
                </c:pt>
                <c:pt idx="2263">
                  <c:v>15150.230023395969</c:v>
                </c:pt>
                <c:pt idx="2264">
                  <c:v>15150.230023395969</c:v>
                </c:pt>
                <c:pt idx="2265">
                  <c:v>15150.230023395969</c:v>
                </c:pt>
                <c:pt idx="2266">
                  <c:v>15150.230023395969</c:v>
                </c:pt>
                <c:pt idx="2267">
                  <c:v>15150.230023395969</c:v>
                </c:pt>
                <c:pt idx="2268">
                  <c:v>15150.230023395969</c:v>
                </c:pt>
                <c:pt idx="2269">
                  <c:v>15150.230023395969</c:v>
                </c:pt>
                <c:pt idx="2270">
                  <c:v>15150.230023395969</c:v>
                </c:pt>
                <c:pt idx="2271">
                  <c:v>15150.230023395969</c:v>
                </c:pt>
                <c:pt idx="2272">
                  <c:v>15150.230023395969</c:v>
                </c:pt>
                <c:pt idx="2273">
                  <c:v>15150.230023395969</c:v>
                </c:pt>
                <c:pt idx="2274">
                  <c:v>15150.230023395969</c:v>
                </c:pt>
                <c:pt idx="2275">
                  <c:v>15150.230023395969</c:v>
                </c:pt>
                <c:pt idx="2276">
                  <c:v>15150.230023395969</c:v>
                </c:pt>
                <c:pt idx="2277">
                  <c:v>15150.230023395969</c:v>
                </c:pt>
                <c:pt idx="2278">
                  <c:v>15150.230023395969</c:v>
                </c:pt>
                <c:pt idx="2279">
                  <c:v>15150.230023395969</c:v>
                </c:pt>
                <c:pt idx="2280">
                  <c:v>15150.230023395969</c:v>
                </c:pt>
                <c:pt idx="2281">
                  <c:v>15150.230023395969</c:v>
                </c:pt>
                <c:pt idx="2282">
                  <c:v>15150.230023395969</c:v>
                </c:pt>
                <c:pt idx="2283">
                  <c:v>15150.230023395969</c:v>
                </c:pt>
                <c:pt idx="2284">
                  <c:v>15150.230023395969</c:v>
                </c:pt>
                <c:pt idx="2285">
                  <c:v>15150.230023395969</c:v>
                </c:pt>
                <c:pt idx="2286">
                  <c:v>15150.230023395969</c:v>
                </c:pt>
                <c:pt idx="2287">
                  <c:v>15150.230023395969</c:v>
                </c:pt>
                <c:pt idx="2288">
                  <c:v>15150.230023395969</c:v>
                </c:pt>
                <c:pt idx="2289">
                  <c:v>15150.230023395969</c:v>
                </c:pt>
                <c:pt idx="2290">
                  <c:v>15150.230023395969</c:v>
                </c:pt>
                <c:pt idx="2291">
                  <c:v>15150.230023395969</c:v>
                </c:pt>
                <c:pt idx="2292">
                  <c:v>15150.230023395969</c:v>
                </c:pt>
                <c:pt idx="2293">
                  <c:v>15150.230023395969</c:v>
                </c:pt>
                <c:pt idx="2294">
                  <c:v>15150.230023395969</c:v>
                </c:pt>
                <c:pt idx="2295">
                  <c:v>15150.230023395969</c:v>
                </c:pt>
                <c:pt idx="2296">
                  <c:v>15150.230023395969</c:v>
                </c:pt>
                <c:pt idx="2297">
                  <c:v>15150.230023395969</c:v>
                </c:pt>
                <c:pt idx="2298">
                  <c:v>15150.230023395969</c:v>
                </c:pt>
                <c:pt idx="2299">
                  <c:v>15150.230023395969</c:v>
                </c:pt>
                <c:pt idx="2300">
                  <c:v>15150.230023395969</c:v>
                </c:pt>
                <c:pt idx="2301">
                  <c:v>15150.230023395969</c:v>
                </c:pt>
                <c:pt idx="2302">
                  <c:v>15150.230023395969</c:v>
                </c:pt>
                <c:pt idx="2303">
                  <c:v>15150.230023395969</c:v>
                </c:pt>
                <c:pt idx="2304">
                  <c:v>15150.230023395969</c:v>
                </c:pt>
                <c:pt idx="2305">
                  <c:v>15150.230023395969</c:v>
                </c:pt>
                <c:pt idx="2306">
                  <c:v>15150.230023395969</c:v>
                </c:pt>
                <c:pt idx="2307">
                  <c:v>15150.230023395969</c:v>
                </c:pt>
                <c:pt idx="2308">
                  <c:v>15150.230023395969</c:v>
                </c:pt>
                <c:pt idx="2309">
                  <c:v>15150.230023395969</c:v>
                </c:pt>
                <c:pt idx="2310">
                  <c:v>15150.230023395969</c:v>
                </c:pt>
                <c:pt idx="2311">
                  <c:v>15150.230023395969</c:v>
                </c:pt>
                <c:pt idx="2312">
                  <c:v>15150.230023395969</c:v>
                </c:pt>
                <c:pt idx="2313">
                  <c:v>15150.230023395969</c:v>
                </c:pt>
                <c:pt idx="2314">
                  <c:v>15150.230023395969</c:v>
                </c:pt>
                <c:pt idx="2315">
                  <c:v>15150.230023395969</c:v>
                </c:pt>
                <c:pt idx="2316">
                  <c:v>15150.230023395969</c:v>
                </c:pt>
                <c:pt idx="2317">
                  <c:v>15150.230023395969</c:v>
                </c:pt>
                <c:pt idx="2318">
                  <c:v>15150.230023395969</c:v>
                </c:pt>
                <c:pt idx="2319">
                  <c:v>15150.230023395969</c:v>
                </c:pt>
                <c:pt idx="2320">
                  <c:v>15150.230023395969</c:v>
                </c:pt>
                <c:pt idx="2321">
                  <c:v>15150.230023395969</c:v>
                </c:pt>
                <c:pt idx="2322">
                  <c:v>15150.230023395969</c:v>
                </c:pt>
                <c:pt idx="2323">
                  <c:v>15150.230023395969</c:v>
                </c:pt>
                <c:pt idx="2324">
                  <c:v>15150.230023395969</c:v>
                </c:pt>
                <c:pt idx="2325">
                  <c:v>15150.230023395969</c:v>
                </c:pt>
                <c:pt idx="2326">
                  <c:v>15150.230023395969</c:v>
                </c:pt>
                <c:pt idx="2327">
                  <c:v>15150.230023395969</c:v>
                </c:pt>
                <c:pt idx="2328">
                  <c:v>15150.230023395969</c:v>
                </c:pt>
                <c:pt idx="2329">
                  <c:v>15150.230023395969</c:v>
                </c:pt>
                <c:pt idx="2330">
                  <c:v>15150.230023395969</c:v>
                </c:pt>
                <c:pt idx="2331">
                  <c:v>15150.230023395969</c:v>
                </c:pt>
                <c:pt idx="2332">
                  <c:v>15150.230023395969</c:v>
                </c:pt>
                <c:pt idx="2333">
                  <c:v>15150.230023395969</c:v>
                </c:pt>
                <c:pt idx="2334">
                  <c:v>15150.230023395969</c:v>
                </c:pt>
                <c:pt idx="2335">
                  <c:v>15150.230023395969</c:v>
                </c:pt>
                <c:pt idx="2336">
                  <c:v>15150.230023395969</c:v>
                </c:pt>
                <c:pt idx="2337">
                  <c:v>15150.230023395969</c:v>
                </c:pt>
                <c:pt idx="2338">
                  <c:v>15150.230023395969</c:v>
                </c:pt>
                <c:pt idx="2339">
                  <c:v>15150.230023395969</c:v>
                </c:pt>
                <c:pt idx="2340">
                  <c:v>15150.230023395969</c:v>
                </c:pt>
                <c:pt idx="2341">
                  <c:v>15150.230023395969</c:v>
                </c:pt>
                <c:pt idx="2342">
                  <c:v>15150.230023395969</c:v>
                </c:pt>
                <c:pt idx="2343">
                  <c:v>15150.230023395969</c:v>
                </c:pt>
                <c:pt idx="2344">
                  <c:v>15150.230023395969</c:v>
                </c:pt>
                <c:pt idx="2345">
                  <c:v>15150.230023395969</c:v>
                </c:pt>
                <c:pt idx="2346">
                  <c:v>15150.230023395969</c:v>
                </c:pt>
                <c:pt idx="2347">
                  <c:v>15150.230023395969</c:v>
                </c:pt>
                <c:pt idx="2348">
                  <c:v>15150.230023395969</c:v>
                </c:pt>
                <c:pt idx="2349">
                  <c:v>15150.230023395969</c:v>
                </c:pt>
                <c:pt idx="2350">
                  <c:v>15150.230023395969</c:v>
                </c:pt>
                <c:pt idx="2351">
                  <c:v>15150.230023395969</c:v>
                </c:pt>
                <c:pt idx="2352">
                  <c:v>15150.230023395969</c:v>
                </c:pt>
                <c:pt idx="2353">
                  <c:v>15150.230023395969</c:v>
                </c:pt>
                <c:pt idx="2354">
                  <c:v>15150.230023395969</c:v>
                </c:pt>
                <c:pt idx="2355">
                  <c:v>15150.230023395969</c:v>
                </c:pt>
                <c:pt idx="2356">
                  <c:v>15150.230023395969</c:v>
                </c:pt>
                <c:pt idx="2357">
                  <c:v>15150.230023395969</c:v>
                </c:pt>
                <c:pt idx="2358">
                  <c:v>15150.230023395969</c:v>
                </c:pt>
                <c:pt idx="2359">
                  <c:v>15150.230023395969</c:v>
                </c:pt>
                <c:pt idx="2360">
                  <c:v>15150.230023395969</c:v>
                </c:pt>
                <c:pt idx="2361">
                  <c:v>15150.230023395969</c:v>
                </c:pt>
                <c:pt idx="2362">
                  <c:v>15150.230023395969</c:v>
                </c:pt>
                <c:pt idx="2363">
                  <c:v>15150.230023395969</c:v>
                </c:pt>
                <c:pt idx="2364">
                  <c:v>15150.230023395969</c:v>
                </c:pt>
                <c:pt idx="2365">
                  <c:v>15150.230023395969</c:v>
                </c:pt>
                <c:pt idx="2366">
                  <c:v>15150.230023395969</c:v>
                </c:pt>
                <c:pt idx="2367">
                  <c:v>15150.230023395969</c:v>
                </c:pt>
                <c:pt idx="2368">
                  <c:v>15150.230023395969</c:v>
                </c:pt>
                <c:pt idx="2369">
                  <c:v>15150.230023395969</c:v>
                </c:pt>
                <c:pt idx="2370">
                  <c:v>15150.230023395969</c:v>
                </c:pt>
                <c:pt idx="2371">
                  <c:v>15150.230023395969</c:v>
                </c:pt>
                <c:pt idx="2372">
                  <c:v>15150.230023395969</c:v>
                </c:pt>
                <c:pt idx="2373">
                  <c:v>15150.230023395969</c:v>
                </c:pt>
                <c:pt idx="2374">
                  <c:v>15150.230023395969</c:v>
                </c:pt>
                <c:pt idx="2375">
                  <c:v>15150.230023395969</c:v>
                </c:pt>
                <c:pt idx="2376">
                  <c:v>15150.230023395969</c:v>
                </c:pt>
                <c:pt idx="2377">
                  <c:v>15150.230023395969</c:v>
                </c:pt>
                <c:pt idx="2378">
                  <c:v>15150.230023395969</c:v>
                </c:pt>
                <c:pt idx="2379">
                  <c:v>15150.230023395969</c:v>
                </c:pt>
                <c:pt idx="2380">
                  <c:v>15150.230023395969</c:v>
                </c:pt>
                <c:pt idx="2381">
                  <c:v>15150.230023395969</c:v>
                </c:pt>
                <c:pt idx="2382">
                  <c:v>15150.230023395969</c:v>
                </c:pt>
                <c:pt idx="2383">
                  <c:v>15150.230023395969</c:v>
                </c:pt>
                <c:pt idx="2384">
                  <c:v>15150.230023395969</c:v>
                </c:pt>
                <c:pt idx="2385">
                  <c:v>15150.230023395969</c:v>
                </c:pt>
                <c:pt idx="2386">
                  <c:v>15150.230023395969</c:v>
                </c:pt>
                <c:pt idx="2387">
                  <c:v>15150.230023395969</c:v>
                </c:pt>
                <c:pt idx="2388">
                  <c:v>15150.230023395969</c:v>
                </c:pt>
                <c:pt idx="2389">
                  <c:v>15150.230023395969</c:v>
                </c:pt>
                <c:pt idx="2390">
                  <c:v>15150.230023395969</c:v>
                </c:pt>
                <c:pt idx="2391">
                  <c:v>15150.230023395969</c:v>
                </c:pt>
                <c:pt idx="2392">
                  <c:v>15150.230023395969</c:v>
                </c:pt>
                <c:pt idx="2393">
                  <c:v>15150.230023395969</c:v>
                </c:pt>
                <c:pt idx="2394">
                  <c:v>15150.230023395969</c:v>
                </c:pt>
                <c:pt idx="2395">
                  <c:v>15150.230023395969</c:v>
                </c:pt>
                <c:pt idx="2396">
                  <c:v>15150.230023395969</c:v>
                </c:pt>
                <c:pt idx="2397">
                  <c:v>15150.230023395969</c:v>
                </c:pt>
                <c:pt idx="2398">
                  <c:v>15150.230023395969</c:v>
                </c:pt>
                <c:pt idx="2399">
                  <c:v>15150.230023395969</c:v>
                </c:pt>
                <c:pt idx="2400">
                  <c:v>15150.230023395969</c:v>
                </c:pt>
                <c:pt idx="2401">
                  <c:v>15150.230023395969</c:v>
                </c:pt>
                <c:pt idx="2402">
                  <c:v>15150.230023395969</c:v>
                </c:pt>
                <c:pt idx="2403">
                  <c:v>15150.230023395969</c:v>
                </c:pt>
                <c:pt idx="2404">
                  <c:v>15150.230023395969</c:v>
                </c:pt>
                <c:pt idx="2405">
                  <c:v>15150.230023395969</c:v>
                </c:pt>
                <c:pt idx="2406">
                  <c:v>15150.230023395969</c:v>
                </c:pt>
                <c:pt idx="2407">
                  <c:v>15150.230023395969</c:v>
                </c:pt>
                <c:pt idx="2408">
                  <c:v>15150.230023395969</c:v>
                </c:pt>
                <c:pt idx="2409">
                  <c:v>15150.230023395969</c:v>
                </c:pt>
                <c:pt idx="2410">
                  <c:v>15150.230023395969</c:v>
                </c:pt>
                <c:pt idx="2411">
                  <c:v>15150.230023395969</c:v>
                </c:pt>
                <c:pt idx="2412">
                  <c:v>15150.230023395969</c:v>
                </c:pt>
                <c:pt idx="2413">
                  <c:v>15150.230023395969</c:v>
                </c:pt>
                <c:pt idx="2414">
                  <c:v>15150.230023395969</c:v>
                </c:pt>
                <c:pt idx="2415">
                  <c:v>15150.230023395969</c:v>
                </c:pt>
                <c:pt idx="2416">
                  <c:v>15150.230023395969</c:v>
                </c:pt>
                <c:pt idx="2417">
                  <c:v>15150.230023395969</c:v>
                </c:pt>
                <c:pt idx="2418">
                  <c:v>15150.230023395969</c:v>
                </c:pt>
                <c:pt idx="2419">
                  <c:v>15150.230023395969</c:v>
                </c:pt>
                <c:pt idx="2420">
                  <c:v>15150.230023395969</c:v>
                </c:pt>
                <c:pt idx="2421">
                  <c:v>15150.230023395969</c:v>
                </c:pt>
                <c:pt idx="2422">
                  <c:v>15150.230023395969</c:v>
                </c:pt>
                <c:pt idx="2423">
                  <c:v>15150.230023395969</c:v>
                </c:pt>
                <c:pt idx="2424">
                  <c:v>15150.230023395969</c:v>
                </c:pt>
                <c:pt idx="2425">
                  <c:v>15150.230023395969</c:v>
                </c:pt>
                <c:pt idx="2426">
                  <c:v>15150.230023395969</c:v>
                </c:pt>
                <c:pt idx="2427">
                  <c:v>15150.230023395969</c:v>
                </c:pt>
                <c:pt idx="2428">
                  <c:v>15150.230023395969</c:v>
                </c:pt>
                <c:pt idx="2429">
                  <c:v>15150.230023395969</c:v>
                </c:pt>
                <c:pt idx="2430">
                  <c:v>15150.230023395969</c:v>
                </c:pt>
                <c:pt idx="2431">
                  <c:v>15150.230023395969</c:v>
                </c:pt>
                <c:pt idx="2432">
                  <c:v>15150.230023395969</c:v>
                </c:pt>
                <c:pt idx="2433">
                  <c:v>15150.230023395969</c:v>
                </c:pt>
                <c:pt idx="2434">
                  <c:v>15150.230023395969</c:v>
                </c:pt>
                <c:pt idx="2435">
                  <c:v>15150.230023395969</c:v>
                </c:pt>
                <c:pt idx="2436">
                  <c:v>15150.230023395969</c:v>
                </c:pt>
                <c:pt idx="2437">
                  <c:v>15150.230023395969</c:v>
                </c:pt>
                <c:pt idx="2438">
                  <c:v>15150.230023395969</c:v>
                </c:pt>
                <c:pt idx="2439">
                  <c:v>15150.230023395969</c:v>
                </c:pt>
                <c:pt idx="2440">
                  <c:v>15150.230023395969</c:v>
                </c:pt>
                <c:pt idx="2441">
                  <c:v>15150.230023395969</c:v>
                </c:pt>
                <c:pt idx="2442">
                  <c:v>15150.230023395969</c:v>
                </c:pt>
                <c:pt idx="2443">
                  <c:v>15150.230023395969</c:v>
                </c:pt>
                <c:pt idx="2444">
                  <c:v>15150.230023395969</c:v>
                </c:pt>
                <c:pt idx="2445">
                  <c:v>15150.230023395969</c:v>
                </c:pt>
                <c:pt idx="2446">
                  <c:v>15150.230023395969</c:v>
                </c:pt>
                <c:pt idx="2447">
                  <c:v>15150.230023395969</c:v>
                </c:pt>
                <c:pt idx="2448">
                  <c:v>15150.230023395969</c:v>
                </c:pt>
                <c:pt idx="2449">
                  <c:v>15150.230023395969</c:v>
                </c:pt>
                <c:pt idx="2450">
                  <c:v>15150.230023395969</c:v>
                </c:pt>
                <c:pt idx="2451">
                  <c:v>15150.230023395969</c:v>
                </c:pt>
                <c:pt idx="2452">
                  <c:v>15150.230023395969</c:v>
                </c:pt>
                <c:pt idx="2453">
                  <c:v>15150.230023395969</c:v>
                </c:pt>
                <c:pt idx="2454">
                  <c:v>15150.230023395969</c:v>
                </c:pt>
                <c:pt idx="2455">
                  <c:v>15150.230023395969</c:v>
                </c:pt>
                <c:pt idx="2456">
                  <c:v>15150.230023395969</c:v>
                </c:pt>
                <c:pt idx="2457">
                  <c:v>15150.230023395969</c:v>
                </c:pt>
                <c:pt idx="2458">
                  <c:v>15150.230023395969</c:v>
                </c:pt>
                <c:pt idx="2459">
                  <c:v>15150.230023395969</c:v>
                </c:pt>
                <c:pt idx="2460">
                  <c:v>15150.230023395969</c:v>
                </c:pt>
                <c:pt idx="2461">
                  <c:v>15150.230023395969</c:v>
                </c:pt>
                <c:pt idx="2462">
                  <c:v>15150.230023395969</c:v>
                </c:pt>
                <c:pt idx="2463">
                  <c:v>15150.230023395969</c:v>
                </c:pt>
                <c:pt idx="2464">
                  <c:v>15150.230023395969</c:v>
                </c:pt>
                <c:pt idx="2465">
                  <c:v>15150.230023395969</c:v>
                </c:pt>
                <c:pt idx="2466">
                  <c:v>15150.230023395969</c:v>
                </c:pt>
                <c:pt idx="2467">
                  <c:v>15150.230023395969</c:v>
                </c:pt>
                <c:pt idx="2468">
                  <c:v>15150.230023395969</c:v>
                </c:pt>
                <c:pt idx="2469">
                  <c:v>15150.230023395969</c:v>
                </c:pt>
                <c:pt idx="2470">
                  <c:v>15150.230023395969</c:v>
                </c:pt>
                <c:pt idx="2471">
                  <c:v>15150.230023395969</c:v>
                </c:pt>
                <c:pt idx="2472">
                  <c:v>15150.230023395969</c:v>
                </c:pt>
                <c:pt idx="2473">
                  <c:v>15150.230023395969</c:v>
                </c:pt>
                <c:pt idx="2474">
                  <c:v>15150.230023395969</c:v>
                </c:pt>
                <c:pt idx="2475">
                  <c:v>15150.230023395969</c:v>
                </c:pt>
                <c:pt idx="2476">
                  <c:v>15150.230023395969</c:v>
                </c:pt>
                <c:pt idx="2477">
                  <c:v>15150.230023395969</c:v>
                </c:pt>
                <c:pt idx="2478">
                  <c:v>15150.230023395969</c:v>
                </c:pt>
                <c:pt idx="2479">
                  <c:v>15150.230023395969</c:v>
                </c:pt>
                <c:pt idx="2480">
                  <c:v>15150.230023395969</c:v>
                </c:pt>
                <c:pt idx="2481">
                  <c:v>15150.230023395969</c:v>
                </c:pt>
                <c:pt idx="2482">
                  <c:v>15150.230023395969</c:v>
                </c:pt>
                <c:pt idx="2483">
                  <c:v>15150.230023395969</c:v>
                </c:pt>
                <c:pt idx="2484">
                  <c:v>15150.230023395969</c:v>
                </c:pt>
                <c:pt idx="2485">
                  <c:v>15150.230023395969</c:v>
                </c:pt>
                <c:pt idx="2486">
                  <c:v>15150.230023395969</c:v>
                </c:pt>
                <c:pt idx="2487">
                  <c:v>15150.230023395969</c:v>
                </c:pt>
                <c:pt idx="2488">
                  <c:v>15150.230023395969</c:v>
                </c:pt>
                <c:pt idx="2489">
                  <c:v>15150.230023395969</c:v>
                </c:pt>
                <c:pt idx="2490">
                  <c:v>15150.230023395969</c:v>
                </c:pt>
                <c:pt idx="2491">
                  <c:v>15150.230023395969</c:v>
                </c:pt>
                <c:pt idx="2492">
                  <c:v>15150.230023395969</c:v>
                </c:pt>
                <c:pt idx="2493">
                  <c:v>15150.230023395969</c:v>
                </c:pt>
                <c:pt idx="2494">
                  <c:v>15150.230023395969</c:v>
                </c:pt>
                <c:pt idx="2495">
                  <c:v>15150.230023395969</c:v>
                </c:pt>
                <c:pt idx="2496">
                  <c:v>15150.230023395969</c:v>
                </c:pt>
                <c:pt idx="2497">
                  <c:v>15150.230023395969</c:v>
                </c:pt>
                <c:pt idx="2498">
                  <c:v>15150.230023395969</c:v>
                </c:pt>
                <c:pt idx="2499">
                  <c:v>15150.230023395969</c:v>
                </c:pt>
                <c:pt idx="2500">
                  <c:v>15150.230023395969</c:v>
                </c:pt>
                <c:pt idx="2501">
                  <c:v>15150.230023395969</c:v>
                </c:pt>
                <c:pt idx="2502">
                  <c:v>15150.230023395969</c:v>
                </c:pt>
                <c:pt idx="2503">
                  <c:v>15150.230023395969</c:v>
                </c:pt>
                <c:pt idx="2504">
                  <c:v>15150.230023395969</c:v>
                </c:pt>
                <c:pt idx="2505">
                  <c:v>15150.230023395969</c:v>
                </c:pt>
                <c:pt idx="2506">
                  <c:v>15150.230023395969</c:v>
                </c:pt>
                <c:pt idx="2507">
                  <c:v>15150.230023395969</c:v>
                </c:pt>
                <c:pt idx="2508">
                  <c:v>15150.230023395969</c:v>
                </c:pt>
                <c:pt idx="2509">
                  <c:v>15150.230023395969</c:v>
                </c:pt>
                <c:pt idx="2510">
                  <c:v>15150.230023395969</c:v>
                </c:pt>
                <c:pt idx="2511">
                  <c:v>15150.230023395969</c:v>
                </c:pt>
                <c:pt idx="2512">
                  <c:v>15150.230023395969</c:v>
                </c:pt>
                <c:pt idx="2513">
                  <c:v>15150.230023395969</c:v>
                </c:pt>
                <c:pt idx="2514">
                  <c:v>15150.230023395969</c:v>
                </c:pt>
                <c:pt idx="2515">
                  <c:v>15150.230023395969</c:v>
                </c:pt>
                <c:pt idx="2516">
                  <c:v>15150.230023395969</c:v>
                </c:pt>
                <c:pt idx="2517">
                  <c:v>15150.230023395969</c:v>
                </c:pt>
                <c:pt idx="2518">
                  <c:v>15150.230023395969</c:v>
                </c:pt>
                <c:pt idx="2519">
                  <c:v>15150.230023395969</c:v>
                </c:pt>
                <c:pt idx="2520">
                  <c:v>15150.230023395969</c:v>
                </c:pt>
                <c:pt idx="2521">
                  <c:v>15150.230023395969</c:v>
                </c:pt>
                <c:pt idx="2522">
                  <c:v>15150.230023395969</c:v>
                </c:pt>
                <c:pt idx="2523">
                  <c:v>15150.230023395969</c:v>
                </c:pt>
                <c:pt idx="2524">
                  <c:v>15150.230023395969</c:v>
                </c:pt>
                <c:pt idx="2525">
                  <c:v>15150.230023395969</c:v>
                </c:pt>
                <c:pt idx="2526">
                  <c:v>15150.230023395969</c:v>
                </c:pt>
                <c:pt idx="2527">
                  <c:v>15150.230023395969</c:v>
                </c:pt>
                <c:pt idx="2528">
                  <c:v>15150.230023395969</c:v>
                </c:pt>
                <c:pt idx="2529">
                  <c:v>15150.230023395969</c:v>
                </c:pt>
                <c:pt idx="2530">
                  <c:v>15150.230023395969</c:v>
                </c:pt>
                <c:pt idx="2531">
                  <c:v>15150.230023395969</c:v>
                </c:pt>
                <c:pt idx="2532">
                  <c:v>15150.230023395969</c:v>
                </c:pt>
                <c:pt idx="2533">
                  <c:v>15150.230023395969</c:v>
                </c:pt>
                <c:pt idx="2534">
                  <c:v>15150.230023395969</c:v>
                </c:pt>
                <c:pt idx="2535">
                  <c:v>15150.230023395969</c:v>
                </c:pt>
                <c:pt idx="2536">
                  <c:v>15150.230023395969</c:v>
                </c:pt>
                <c:pt idx="2537">
                  <c:v>15150.230023395969</c:v>
                </c:pt>
                <c:pt idx="2538">
                  <c:v>15150.230023395969</c:v>
                </c:pt>
                <c:pt idx="2539">
                  <c:v>15150.230023395969</c:v>
                </c:pt>
                <c:pt idx="2540">
                  <c:v>15150.230023395969</c:v>
                </c:pt>
                <c:pt idx="2541">
                  <c:v>15150.230023395969</c:v>
                </c:pt>
                <c:pt idx="2542">
                  <c:v>15150.230023395969</c:v>
                </c:pt>
                <c:pt idx="2543">
                  <c:v>15150.230023395969</c:v>
                </c:pt>
                <c:pt idx="2544">
                  <c:v>15150.230023395969</c:v>
                </c:pt>
                <c:pt idx="2545">
                  <c:v>15150.230023395969</c:v>
                </c:pt>
                <c:pt idx="2546">
                  <c:v>15150.230023395969</c:v>
                </c:pt>
                <c:pt idx="2547">
                  <c:v>15150.230023395969</c:v>
                </c:pt>
                <c:pt idx="2548">
                  <c:v>15150.230023395969</c:v>
                </c:pt>
                <c:pt idx="2549">
                  <c:v>15150.230023395969</c:v>
                </c:pt>
                <c:pt idx="2550">
                  <c:v>15150.230023395969</c:v>
                </c:pt>
                <c:pt idx="2551">
                  <c:v>15150.230023395969</c:v>
                </c:pt>
                <c:pt idx="2552">
                  <c:v>15150.230023395969</c:v>
                </c:pt>
                <c:pt idx="2553">
                  <c:v>15150.230023395969</c:v>
                </c:pt>
                <c:pt idx="2554">
                  <c:v>15150.230023395969</c:v>
                </c:pt>
                <c:pt idx="2555">
                  <c:v>15150.230023395969</c:v>
                </c:pt>
                <c:pt idx="2556">
                  <c:v>15150.230023395969</c:v>
                </c:pt>
                <c:pt idx="2557">
                  <c:v>14042.292578154429</c:v>
                </c:pt>
                <c:pt idx="2558">
                  <c:v>14042.292578154429</c:v>
                </c:pt>
                <c:pt idx="2559">
                  <c:v>14042.292578154429</c:v>
                </c:pt>
                <c:pt idx="2560">
                  <c:v>14042.292578154429</c:v>
                </c:pt>
                <c:pt idx="2561">
                  <c:v>14042.292578154429</c:v>
                </c:pt>
                <c:pt idx="2562">
                  <c:v>14042.292578154429</c:v>
                </c:pt>
                <c:pt idx="2563">
                  <c:v>14042.292578154429</c:v>
                </c:pt>
                <c:pt idx="2564">
                  <c:v>14042.292578154429</c:v>
                </c:pt>
                <c:pt idx="2565">
                  <c:v>14042.292578154429</c:v>
                </c:pt>
                <c:pt idx="2566">
                  <c:v>14042.292578154429</c:v>
                </c:pt>
                <c:pt idx="2567">
                  <c:v>14042.292578154429</c:v>
                </c:pt>
                <c:pt idx="2568">
                  <c:v>14042.292578154429</c:v>
                </c:pt>
                <c:pt idx="2569">
                  <c:v>14042.292578154429</c:v>
                </c:pt>
                <c:pt idx="2570">
                  <c:v>14042.292578154429</c:v>
                </c:pt>
                <c:pt idx="2571">
                  <c:v>14042.292578154429</c:v>
                </c:pt>
                <c:pt idx="2572">
                  <c:v>14042.292578154429</c:v>
                </c:pt>
                <c:pt idx="2573">
                  <c:v>14042.292578154429</c:v>
                </c:pt>
                <c:pt idx="2574">
                  <c:v>14042.292578154429</c:v>
                </c:pt>
                <c:pt idx="2575">
                  <c:v>14042.292578154429</c:v>
                </c:pt>
                <c:pt idx="2576">
                  <c:v>14042.292578154429</c:v>
                </c:pt>
                <c:pt idx="2577">
                  <c:v>14042.292578154429</c:v>
                </c:pt>
                <c:pt idx="2578">
                  <c:v>14042.292578154429</c:v>
                </c:pt>
                <c:pt idx="2579">
                  <c:v>14042.292578154429</c:v>
                </c:pt>
                <c:pt idx="2580">
                  <c:v>14042.292578154429</c:v>
                </c:pt>
                <c:pt idx="2581">
                  <c:v>14042.292578154429</c:v>
                </c:pt>
                <c:pt idx="2582">
                  <c:v>14042.292578154429</c:v>
                </c:pt>
                <c:pt idx="2583">
                  <c:v>14042.292578154429</c:v>
                </c:pt>
                <c:pt idx="2584">
                  <c:v>14042.292578154429</c:v>
                </c:pt>
                <c:pt idx="2585">
                  <c:v>14042.292578154429</c:v>
                </c:pt>
                <c:pt idx="2586">
                  <c:v>14042.292578154429</c:v>
                </c:pt>
                <c:pt idx="2587">
                  <c:v>14042.292578154429</c:v>
                </c:pt>
                <c:pt idx="2588">
                  <c:v>14042.292578154429</c:v>
                </c:pt>
                <c:pt idx="2589">
                  <c:v>14042.292578154429</c:v>
                </c:pt>
                <c:pt idx="2590">
                  <c:v>14042.292578154429</c:v>
                </c:pt>
                <c:pt idx="2591">
                  <c:v>14042.292578154429</c:v>
                </c:pt>
                <c:pt idx="2592">
                  <c:v>14042.292578154429</c:v>
                </c:pt>
                <c:pt idx="2593">
                  <c:v>14042.292578154429</c:v>
                </c:pt>
                <c:pt idx="2594">
                  <c:v>14042.292578154429</c:v>
                </c:pt>
                <c:pt idx="2595">
                  <c:v>14042.292578154429</c:v>
                </c:pt>
                <c:pt idx="2596">
                  <c:v>14042.292578154429</c:v>
                </c:pt>
                <c:pt idx="2597">
                  <c:v>14042.292578154429</c:v>
                </c:pt>
                <c:pt idx="2598">
                  <c:v>14042.292578154429</c:v>
                </c:pt>
                <c:pt idx="2599">
                  <c:v>14042.292578154429</c:v>
                </c:pt>
                <c:pt idx="2600">
                  <c:v>14042.292578154429</c:v>
                </c:pt>
                <c:pt idx="2601">
                  <c:v>14042.292578154429</c:v>
                </c:pt>
                <c:pt idx="2602">
                  <c:v>14042.292578154429</c:v>
                </c:pt>
                <c:pt idx="2603">
                  <c:v>14042.292578154429</c:v>
                </c:pt>
                <c:pt idx="2604">
                  <c:v>14042.292578154429</c:v>
                </c:pt>
                <c:pt idx="2605">
                  <c:v>14042.292578154429</c:v>
                </c:pt>
                <c:pt idx="2606">
                  <c:v>14042.292578154429</c:v>
                </c:pt>
                <c:pt idx="2607">
                  <c:v>14042.292578154429</c:v>
                </c:pt>
                <c:pt idx="2608">
                  <c:v>14042.292578154429</c:v>
                </c:pt>
                <c:pt idx="2609">
                  <c:v>14042.292578154429</c:v>
                </c:pt>
                <c:pt idx="2610">
                  <c:v>14042.292578154429</c:v>
                </c:pt>
                <c:pt idx="2611">
                  <c:v>14042.292578154429</c:v>
                </c:pt>
                <c:pt idx="2612">
                  <c:v>14042.292578154429</c:v>
                </c:pt>
                <c:pt idx="2613">
                  <c:v>14042.292578154429</c:v>
                </c:pt>
                <c:pt idx="2614">
                  <c:v>14042.292578154429</c:v>
                </c:pt>
                <c:pt idx="2615">
                  <c:v>14042.292578154429</c:v>
                </c:pt>
                <c:pt idx="2616">
                  <c:v>14042.292578154429</c:v>
                </c:pt>
                <c:pt idx="2617">
                  <c:v>14042.292578154429</c:v>
                </c:pt>
                <c:pt idx="2618">
                  <c:v>14042.292578154429</c:v>
                </c:pt>
                <c:pt idx="2619">
                  <c:v>14042.292578154429</c:v>
                </c:pt>
                <c:pt idx="2620">
                  <c:v>14042.292578154429</c:v>
                </c:pt>
                <c:pt idx="2621">
                  <c:v>14042.292578154429</c:v>
                </c:pt>
                <c:pt idx="2622">
                  <c:v>14042.292578154429</c:v>
                </c:pt>
                <c:pt idx="2623">
                  <c:v>14042.292578154429</c:v>
                </c:pt>
                <c:pt idx="2624">
                  <c:v>14042.292578154429</c:v>
                </c:pt>
                <c:pt idx="2625">
                  <c:v>14042.292578154429</c:v>
                </c:pt>
                <c:pt idx="2626">
                  <c:v>14042.292578154429</c:v>
                </c:pt>
                <c:pt idx="2627">
                  <c:v>14042.292578154429</c:v>
                </c:pt>
                <c:pt idx="2628">
                  <c:v>14042.292578154429</c:v>
                </c:pt>
                <c:pt idx="2629">
                  <c:v>14042.292578154429</c:v>
                </c:pt>
                <c:pt idx="2630">
                  <c:v>14042.292578154429</c:v>
                </c:pt>
                <c:pt idx="2631">
                  <c:v>14042.292578154429</c:v>
                </c:pt>
                <c:pt idx="2632">
                  <c:v>14042.292578154429</c:v>
                </c:pt>
                <c:pt idx="2633">
                  <c:v>14042.292578154429</c:v>
                </c:pt>
                <c:pt idx="2634">
                  <c:v>14042.292578154429</c:v>
                </c:pt>
                <c:pt idx="2635">
                  <c:v>14042.292578154429</c:v>
                </c:pt>
                <c:pt idx="2636">
                  <c:v>14042.292578154429</c:v>
                </c:pt>
                <c:pt idx="2637">
                  <c:v>14042.292578154429</c:v>
                </c:pt>
                <c:pt idx="2638">
                  <c:v>14042.292578154429</c:v>
                </c:pt>
                <c:pt idx="2639">
                  <c:v>14042.292578154429</c:v>
                </c:pt>
                <c:pt idx="2640">
                  <c:v>14042.292578154429</c:v>
                </c:pt>
                <c:pt idx="2641">
                  <c:v>14042.292578154429</c:v>
                </c:pt>
                <c:pt idx="2642">
                  <c:v>14042.292578154429</c:v>
                </c:pt>
                <c:pt idx="2643">
                  <c:v>14042.292578154429</c:v>
                </c:pt>
                <c:pt idx="2644">
                  <c:v>14042.292578154429</c:v>
                </c:pt>
                <c:pt idx="2645">
                  <c:v>14042.292578154429</c:v>
                </c:pt>
                <c:pt idx="2646">
                  <c:v>14042.292578154429</c:v>
                </c:pt>
                <c:pt idx="2647">
                  <c:v>14042.292578154429</c:v>
                </c:pt>
                <c:pt idx="2648">
                  <c:v>14042.292578154429</c:v>
                </c:pt>
                <c:pt idx="2649">
                  <c:v>14042.292578154429</c:v>
                </c:pt>
                <c:pt idx="2650">
                  <c:v>14042.292578154429</c:v>
                </c:pt>
                <c:pt idx="2651">
                  <c:v>14042.292578154429</c:v>
                </c:pt>
                <c:pt idx="2652">
                  <c:v>14042.292578154429</c:v>
                </c:pt>
                <c:pt idx="2653">
                  <c:v>14042.292578154429</c:v>
                </c:pt>
                <c:pt idx="2654">
                  <c:v>14042.292578154429</c:v>
                </c:pt>
                <c:pt idx="2655">
                  <c:v>14042.292578154429</c:v>
                </c:pt>
                <c:pt idx="2656">
                  <c:v>14042.292578154429</c:v>
                </c:pt>
                <c:pt idx="2657">
                  <c:v>14042.292578154429</c:v>
                </c:pt>
                <c:pt idx="2658">
                  <c:v>14042.292578154429</c:v>
                </c:pt>
                <c:pt idx="2659">
                  <c:v>14042.292578154429</c:v>
                </c:pt>
                <c:pt idx="2660">
                  <c:v>14042.292578154429</c:v>
                </c:pt>
                <c:pt idx="2661">
                  <c:v>14042.292578154429</c:v>
                </c:pt>
                <c:pt idx="2662">
                  <c:v>14042.292578154429</c:v>
                </c:pt>
                <c:pt idx="2663">
                  <c:v>14042.292578154429</c:v>
                </c:pt>
                <c:pt idx="2664">
                  <c:v>14042.292578154429</c:v>
                </c:pt>
                <c:pt idx="2665">
                  <c:v>14042.292578154429</c:v>
                </c:pt>
                <c:pt idx="2666">
                  <c:v>14042.292578154429</c:v>
                </c:pt>
                <c:pt idx="2667">
                  <c:v>14042.292578154429</c:v>
                </c:pt>
                <c:pt idx="2668">
                  <c:v>14042.292578154429</c:v>
                </c:pt>
                <c:pt idx="2669">
                  <c:v>14042.292578154429</c:v>
                </c:pt>
                <c:pt idx="2670">
                  <c:v>14042.292578154429</c:v>
                </c:pt>
                <c:pt idx="2671">
                  <c:v>14042.292578154429</c:v>
                </c:pt>
                <c:pt idx="2672">
                  <c:v>14042.292578154429</c:v>
                </c:pt>
                <c:pt idx="2673">
                  <c:v>14042.292578154429</c:v>
                </c:pt>
                <c:pt idx="2674">
                  <c:v>14042.292578154429</c:v>
                </c:pt>
                <c:pt idx="2675">
                  <c:v>14042.292578154429</c:v>
                </c:pt>
                <c:pt idx="2676">
                  <c:v>14042.292578154429</c:v>
                </c:pt>
                <c:pt idx="2677">
                  <c:v>14042.292578154429</c:v>
                </c:pt>
                <c:pt idx="2678">
                  <c:v>14042.292578154429</c:v>
                </c:pt>
                <c:pt idx="2679">
                  <c:v>14042.292578154429</c:v>
                </c:pt>
                <c:pt idx="2680">
                  <c:v>14042.292578154429</c:v>
                </c:pt>
                <c:pt idx="2681">
                  <c:v>14042.292578154429</c:v>
                </c:pt>
                <c:pt idx="2682">
                  <c:v>14042.292578154429</c:v>
                </c:pt>
                <c:pt idx="2683">
                  <c:v>14042.292578154429</c:v>
                </c:pt>
                <c:pt idx="2684">
                  <c:v>14042.292578154429</c:v>
                </c:pt>
                <c:pt idx="2685">
                  <c:v>14042.292578154429</c:v>
                </c:pt>
                <c:pt idx="2686">
                  <c:v>14042.292578154429</c:v>
                </c:pt>
                <c:pt idx="2687">
                  <c:v>14042.292578154429</c:v>
                </c:pt>
                <c:pt idx="2688">
                  <c:v>14042.292578154429</c:v>
                </c:pt>
                <c:pt idx="2689">
                  <c:v>14042.292578154429</c:v>
                </c:pt>
                <c:pt idx="2690">
                  <c:v>14042.292578154429</c:v>
                </c:pt>
                <c:pt idx="2691">
                  <c:v>14042.292578154429</c:v>
                </c:pt>
                <c:pt idx="2692">
                  <c:v>14042.292578154429</c:v>
                </c:pt>
                <c:pt idx="2693">
                  <c:v>14042.292578154429</c:v>
                </c:pt>
                <c:pt idx="2694">
                  <c:v>14042.292578154429</c:v>
                </c:pt>
                <c:pt idx="2695">
                  <c:v>14042.292578154429</c:v>
                </c:pt>
                <c:pt idx="2696">
                  <c:v>14042.292578154429</c:v>
                </c:pt>
                <c:pt idx="2697">
                  <c:v>14042.292578154429</c:v>
                </c:pt>
                <c:pt idx="2698">
                  <c:v>14042.292578154429</c:v>
                </c:pt>
                <c:pt idx="2699">
                  <c:v>14042.292578154429</c:v>
                </c:pt>
                <c:pt idx="2700">
                  <c:v>14042.292578154429</c:v>
                </c:pt>
                <c:pt idx="2701">
                  <c:v>14042.292578154429</c:v>
                </c:pt>
                <c:pt idx="2702">
                  <c:v>14042.292578154429</c:v>
                </c:pt>
                <c:pt idx="2703">
                  <c:v>14042.292578154429</c:v>
                </c:pt>
                <c:pt idx="2704">
                  <c:v>14042.292578154429</c:v>
                </c:pt>
                <c:pt idx="2705">
                  <c:v>14042.292578154429</c:v>
                </c:pt>
                <c:pt idx="2706">
                  <c:v>14042.292578154429</c:v>
                </c:pt>
                <c:pt idx="2707">
                  <c:v>14042.292578154429</c:v>
                </c:pt>
                <c:pt idx="2708">
                  <c:v>14042.292578154429</c:v>
                </c:pt>
                <c:pt idx="2709">
                  <c:v>14042.292578154429</c:v>
                </c:pt>
                <c:pt idx="2710">
                  <c:v>14042.292578154429</c:v>
                </c:pt>
                <c:pt idx="2711">
                  <c:v>14042.292578154429</c:v>
                </c:pt>
                <c:pt idx="2712">
                  <c:v>14042.292578154429</c:v>
                </c:pt>
                <c:pt idx="2713">
                  <c:v>14042.292578154429</c:v>
                </c:pt>
                <c:pt idx="2714">
                  <c:v>14042.292578154429</c:v>
                </c:pt>
                <c:pt idx="2715">
                  <c:v>14042.292578154429</c:v>
                </c:pt>
                <c:pt idx="2716">
                  <c:v>14042.292578154429</c:v>
                </c:pt>
                <c:pt idx="2717">
                  <c:v>14042.292578154429</c:v>
                </c:pt>
                <c:pt idx="2718">
                  <c:v>14042.292578154429</c:v>
                </c:pt>
                <c:pt idx="2719">
                  <c:v>14042.292578154429</c:v>
                </c:pt>
                <c:pt idx="2720">
                  <c:v>14042.292578154429</c:v>
                </c:pt>
                <c:pt idx="2721">
                  <c:v>14042.292578154429</c:v>
                </c:pt>
                <c:pt idx="2722">
                  <c:v>14042.292578154429</c:v>
                </c:pt>
                <c:pt idx="2723">
                  <c:v>14042.292578154429</c:v>
                </c:pt>
                <c:pt idx="2724">
                  <c:v>14042.292578154429</c:v>
                </c:pt>
                <c:pt idx="2725">
                  <c:v>14042.292578154429</c:v>
                </c:pt>
                <c:pt idx="2726">
                  <c:v>14042.292578154429</c:v>
                </c:pt>
                <c:pt idx="2727">
                  <c:v>14042.292578154429</c:v>
                </c:pt>
                <c:pt idx="2728">
                  <c:v>14042.292578154429</c:v>
                </c:pt>
                <c:pt idx="2729">
                  <c:v>14042.292578154429</c:v>
                </c:pt>
                <c:pt idx="2730">
                  <c:v>14042.292578154429</c:v>
                </c:pt>
                <c:pt idx="2731">
                  <c:v>14042.292578154429</c:v>
                </c:pt>
                <c:pt idx="2732">
                  <c:v>14042.292578154429</c:v>
                </c:pt>
                <c:pt idx="2733">
                  <c:v>14042.292578154429</c:v>
                </c:pt>
                <c:pt idx="2734">
                  <c:v>14042.292578154429</c:v>
                </c:pt>
                <c:pt idx="2735">
                  <c:v>14042.292578154429</c:v>
                </c:pt>
                <c:pt idx="2736">
                  <c:v>14042.292578154429</c:v>
                </c:pt>
                <c:pt idx="2737">
                  <c:v>14042.292578154429</c:v>
                </c:pt>
                <c:pt idx="2738">
                  <c:v>14042.292578154429</c:v>
                </c:pt>
                <c:pt idx="2739">
                  <c:v>14042.292578154429</c:v>
                </c:pt>
                <c:pt idx="2740">
                  <c:v>14042.292578154429</c:v>
                </c:pt>
                <c:pt idx="2741">
                  <c:v>14042.292578154429</c:v>
                </c:pt>
                <c:pt idx="2742">
                  <c:v>14042.292578154429</c:v>
                </c:pt>
                <c:pt idx="2743">
                  <c:v>14042.292578154429</c:v>
                </c:pt>
                <c:pt idx="2744">
                  <c:v>14042.292578154429</c:v>
                </c:pt>
                <c:pt idx="2745">
                  <c:v>14042.292578154429</c:v>
                </c:pt>
                <c:pt idx="2746">
                  <c:v>14042.292578154429</c:v>
                </c:pt>
                <c:pt idx="2747">
                  <c:v>14042.292578154429</c:v>
                </c:pt>
                <c:pt idx="2748">
                  <c:v>14042.292578154429</c:v>
                </c:pt>
                <c:pt idx="2749">
                  <c:v>14042.292578154429</c:v>
                </c:pt>
                <c:pt idx="2750">
                  <c:v>14042.292578154429</c:v>
                </c:pt>
                <c:pt idx="2751">
                  <c:v>14042.292578154429</c:v>
                </c:pt>
                <c:pt idx="2752">
                  <c:v>14042.292578154429</c:v>
                </c:pt>
                <c:pt idx="2753">
                  <c:v>14042.292578154429</c:v>
                </c:pt>
                <c:pt idx="2754">
                  <c:v>14042.292578154429</c:v>
                </c:pt>
                <c:pt idx="2755">
                  <c:v>14042.292578154429</c:v>
                </c:pt>
                <c:pt idx="2756">
                  <c:v>14042.292578154429</c:v>
                </c:pt>
                <c:pt idx="2757">
                  <c:v>14042.292578154429</c:v>
                </c:pt>
                <c:pt idx="2758">
                  <c:v>14042.292578154429</c:v>
                </c:pt>
                <c:pt idx="2759">
                  <c:v>14042.292578154429</c:v>
                </c:pt>
                <c:pt idx="2760">
                  <c:v>14042.292578154429</c:v>
                </c:pt>
                <c:pt idx="2761">
                  <c:v>14042.292578154429</c:v>
                </c:pt>
                <c:pt idx="2762">
                  <c:v>14042.292578154429</c:v>
                </c:pt>
                <c:pt idx="2763">
                  <c:v>14042.292578154429</c:v>
                </c:pt>
                <c:pt idx="2764">
                  <c:v>14042.292578154429</c:v>
                </c:pt>
                <c:pt idx="2765">
                  <c:v>14042.292578154429</c:v>
                </c:pt>
                <c:pt idx="2766">
                  <c:v>14042.292578154429</c:v>
                </c:pt>
                <c:pt idx="2767">
                  <c:v>14042.292578154429</c:v>
                </c:pt>
                <c:pt idx="2768">
                  <c:v>14042.292578154429</c:v>
                </c:pt>
                <c:pt idx="2769">
                  <c:v>14042.292578154429</c:v>
                </c:pt>
                <c:pt idx="2770">
                  <c:v>14042.292578154429</c:v>
                </c:pt>
                <c:pt idx="2771">
                  <c:v>14042.292578154429</c:v>
                </c:pt>
                <c:pt idx="2772">
                  <c:v>14042.292578154429</c:v>
                </c:pt>
                <c:pt idx="2773">
                  <c:v>14042.292578154429</c:v>
                </c:pt>
                <c:pt idx="2774">
                  <c:v>14042.292578154429</c:v>
                </c:pt>
                <c:pt idx="2775">
                  <c:v>14042.292578154429</c:v>
                </c:pt>
                <c:pt idx="2776">
                  <c:v>14042.292578154429</c:v>
                </c:pt>
                <c:pt idx="2777">
                  <c:v>14042.292578154429</c:v>
                </c:pt>
                <c:pt idx="2778">
                  <c:v>14042.292578154429</c:v>
                </c:pt>
                <c:pt idx="2779">
                  <c:v>14042.292578154429</c:v>
                </c:pt>
                <c:pt idx="2780">
                  <c:v>14042.292578154429</c:v>
                </c:pt>
                <c:pt idx="2781">
                  <c:v>14042.292578154429</c:v>
                </c:pt>
                <c:pt idx="2782">
                  <c:v>14042.292578154429</c:v>
                </c:pt>
                <c:pt idx="2783">
                  <c:v>14042.292578154429</c:v>
                </c:pt>
                <c:pt idx="2784">
                  <c:v>14042.292578154429</c:v>
                </c:pt>
                <c:pt idx="2785">
                  <c:v>14042.292578154429</c:v>
                </c:pt>
                <c:pt idx="2786">
                  <c:v>14042.292578154429</c:v>
                </c:pt>
                <c:pt idx="2787">
                  <c:v>14042.292578154429</c:v>
                </c:pt>
                <c:pt idx="2788">
                  <c:v>14042.292578154429</c:v>
                </c:pt>
                <c:pt idx="2789">
                  <c:v>14042.292578154429</c:v>
                </c:pt>
                <c:pt idx="2790">
                  <c:v>14042.292578154429</c:v>
                </c:pt>
                <c:pt idx="2791">
                  <c:v>14042.292578154429</c:v>
                </c:pt>
                <c:pt idx="2792">
                  <c:v>14042.292578154429</c:v>
                </c:pt>
                <c:pt idx="2793">
                  <c:v>14042.292578154429</c:v>
                </c:pt>
                <c:pt idx="2794">
                  <c:v>14042.292578154429</c:v>
                </c:pt>
                <c:pt idx="2795">
                  <c:v>14042.292578154429</c:v>
                </c:pt>
                <c:pt idx="2796">
                  <c:v>14042.292578154429</c:v>
                </c:pt>
                <c:pt idx="2797">
                  <c:v>14042.292578154429</c:v>
                </c:pt>
                <c:pt idx="2798">
                  <c:v>14042.292578154429</c:v>
                </c:pt>
                <c:pt idx="2799">
                  <c:v>14042.292578154429</c:v>
                </c:pt>
                <c:pt idx="2800">
                  <c:v>14042.292578154429</c:v>
                </c:pt>
                <c:pt idx="2801">
                  <c:v>14042.292578154429</c:v>
                </c:pt>
                <c:pt idx="2802">
                  <c:v>14042.292578154429</c:v>
                </c:pt>
                <c:pt idx="2803">
                  <c:v>14042.292578154429</c:v>
                </c:pt>
                <c:pt idx="2804">
                  <c:v>14042.292578154429</c:v>
                </c:pt>
                <c:pt idx="2805">
                  <c:v>14042.292578154429</c:v>
                </c:pt>
                <c:pt idx="2806">
                  <c:v>14042.292578154429</c:v>
                </c:pt>
                <c:pt idx="2807">
                  <c:v>14042.292578154429</c:v>
                </c:pt>
                <c:pt idx="2808">
                  <c:v>14042.292578154429</c:v>
                </c:pt>
                <c:pt idx="2809">
                  <c:v>14042.292578154429</c:v>
                </c:pt>
                <c:pt idx="2810">
                  <c:v>14042.292578154429</c:v>
                </c:pt>
                <c:pt idx="2811">
                  <c:v>14042.292578154429</c:v>
                </c:pt>
                <c:pt idx="2812">
                  <c:v>14042.292578154429</c:v>
                </c:pt>
                <c:pt idx="2813">
                  <c:v>14042.292578154429</c:v>
                </c:pt>
                <c:pt idx="2814">
                  <c:v>14042.292578154429</c:v>
                </c:pt>
                <c:pt idx="2815">
                  <c:v>14042.292578154429</c:v>
                </c:pt>
                <c:pt idx="2816">
                  <c:v>14042.292578154429</c:v>
                </c:pt>
                <c:pt idx="2817">
                  <c:v>14042.292578154429</c:v>
                </c:pt>
                <c:pt idx="2818">
                  <c:v>14042.292578154429</c:v>
                </c:pt>
                <c:pt idx="2819">
                  <c:v>14042.292578154429</c:v>
                </c:pt>
                <c:pt idx="2820">
                  <c:v>14042.292578154429</c:v>
                </c:pt>
                <c:pt idx="2821">
                  <c:v>14042.292578154429</c:v>
                </c:pt>
                <c:pt idx="2822">
                  <c:v>14042.292578154429</c:v>
                </c:pt>
                <c:pt idx="2823">
                  <c:v>14042.292578154429</c:v>
                </c:pt>
                <c:pt idx="2824">
                  <c:v>14042.292578154429</c:v>
                </c:pt>
                <c:pt idx="2825">
                  <c:v>14042.292578154429</c:v>
                </c:pt>
                <c:pt idx="2826">
                  <c:v>14042.292578154429</c:v>
                </c:pt>
                <c:pt idx="2827">
                  <c:v>14042.292578154429</c:v>
                </c:pt>
                <c:pt idx="2828">
                  <c:v>14042.292578154429</c:v>
                </c:pt>
                <c:pt idx="2829">
                  <c:v>14042.292578154429</c:v>
                </c:pt>
                <c:pt idx="2830">
                  <c:v>14042.292578154429</c:v>
                </c:pt>
                <c:pt idx="2831">
                  <c:v>14042.292578154429</c:v>
                </c:pt>
                <c:pt idx="2832">
                  <c:v>14042.292578154429</c:v>
                </c:pt>
                <c:pt idx="2833">
                  <c:v>14042.292578154429</c:v>
                </c:pt>
                <c:pt idx="2834">
                  <c:v>14042.292578154429</c:v>
                </c:pt>
                <c:pt idx="2835">
                  <c:v>14042.292578154429</c:v>
                </c:pt>
                <c:pt idx="2836">
                  <c:v>14042.292578154429</c:v>
                </c:pt>
                <c:pt idx="2837">
                  <c:v>14042.292578154429</c:v>
                </c:pt>
                <c:pt idx="2838">
                  <c:v>14042.292578154429</c:v>
                </c:pt>
                <c:pt idx="2839">
                  <c:v>14042.292578154429</c:v>
                </c:pt>
                <c:pt idx="2840">
                  <c:v>14042.292578154429</c:v>
                </c:pt>
                <c:pt idx="2841">
                  <c:v>14042.292578154429</c:v>
                </c:pt>
                <c:pt idx="2842">
                  <c:v>14042.292578154429</c:v>
                </c:pt>
                <c:pt idx="2843">
                  <c:v>14042.292578154429</c:v>
                </c:pt>
                <c:pt idx="2844">
                  <c:v>14042.292578154429</c:v>
                </c:pt>
                <c:pt idx="2845">
                  <c:v>14042.292578154429</c:v>
                </c:pt>
                <c:pt idx="2846">
                  <c:v>14042.292578154429</c:v>
                </c:pt>
                <c:pt idx="2847">
                  <c:v>14042.292578154429</c:v>
                </c:pt>
                <c:pt idx="2848">
                  <c:v>14042.292578154429</c:v>
                </c:pt>
                <c:pt idx="2849">
                  <c:v>14042.292578154429</c:v>
                </c:pt>
                <c:pt idx="2850">
                  <c:v>14042.292578154429</c:v>
                </c:pt>
                <c:pt idx="2851">
                  <c:v>14042.292578154429</c:v>
                </c:pt>
                <c:pt idx="2852">
                  <c:v>14042.292578154429</c:v>
                </c:pt>
                <c:pt idx="2853">
                  <c:v>14042.292578154429</c:v>
                </c:pt>
                <c:pt idx="2854">
                  <c:v>14042.292578154429</c:v>
                </c:pt>
                <c:pt idx="2855">
                  <c:v>14042.292578154429</c:v>
                </c:pt>
                <c:pt idx="2856">
                  <c:v>14042.292578154429</c:v>
                </c:pt>
                <c:pt idx="2857">
                  <c:v>14042.292578154429</c:v>
                </c:pt>
                <c:pt idx="2858">
                  <c:v>14042.292578154429</c:v>
                </c:pt>
                <c:pt idx="2859">
                  <c:v>14042.292578154429</c:v>
                </c:pt>
                <c:pt idx="2860">
                  <c:v>14042.292578154429</c:v>
                </c:pt>
                <c:pt idx="2861">
                  <c:v>14042.292578154429</c:v>
                </c:pt>
                <c:pt idx="2862">
                  <c:v>14042.292578154429</c:v>
                </c:pt>
                <c:pt idx="2863">
                  <c:v>14042.292578154429</c:v>
                </c:pt>
                <c:pt idx="2864">
                  <c:v>14042.292578154429</c:v>
                </c:pt>
                <c:pt idx="2865">
                  <c:v>14042.292578154429</c:v>
                </c:pt>
                <c:pt idx="2866">
                  <c:v>14042.292578154429</c:v>
                </c:pt>
                <c:pt idx="2867">
                  <c:v>14042.292578154429</c:v>
                </c:pt>
                <c:pt idx="2868">
                  <c:v>14042.292578154429</c:v>
                </c:pt>
                <c:pt idx="2869">
                  <c:v>14042.292578154429</c:v>
                </c:pt>
                <c:pt idx="2870">
                  <c:v>14042.292578154429</c:v>
                </c:pt>
                <c:pt idx="2871">
                  <c:v>14042.292578154429</c:v>
                </c:pt>
                <c:pt idx="2872">
                  <c:v>14042.292578154429</c:v>
                </c:pt>
                <c:pt idx="2873">
                  <c:v>14042.292578154429</c:v>
                </c:pt>
                <c:pt idx="2874">
                  <c:v>14042.292578154429</c:v>
                </c:pt>
                <c:pt idx="2875">
                  <c:v>14042.292578154429</c:v>
                </c:pt>
                <c:pt idx="2876">
                  <c:v>14042.292578154429</c:v>
                </c:pt>
                <c:pt idx="2877">
                  <c:v>14042.292578154429</c:v>
                </c:pt>
                <c:pt idx="2878">
                  <c:v>14042.292578154429</c:v>
                </c:pt>
                <c:pt idx="2879">
                  <c:v>14042.292578154429</c:v>
                </c:pt>
                <c:pt idx="2880">
                  <c:v>14042.292578154429</c:v>
                </c:pt>
                <c:pt idx="2881">
                  <c:v>14042.292578154429</c:v>
                </c:pt>
                <c:pt idx="2882">
                  <c:v>14042.292578154429</c:v>
                </c:pt>
                <c:pt idx="2883">
                  <c:v>14042.292578154429</c:v>
                </c:pt>
                <c:pt idx="2884">
                  <c:v>14042.292578154429</c:v>
                </c:pt>
                <c:pt idx="2885">
                  <c:v>14042.292578154429</c:v>
                </c:pt>
                <c:pt idx="2886">
                  <c:v>14042.292578154429</c:v>
                </c:pt>
                <c:pt idx="2887">
                  <c:v>14042.292578154429</c:v>
                </c:pt>
                <c:pt idx="2888">
                  <c:v>14042.292578154429</c:v>
                </c:pt>
                <c:pt idx="2889">
                  <c:v>14042.292578154429</c:v>
                </c:pt>
                <c:pt idx="2890">
                  <c:v>14042.292578154429</c:v>
                </c:pt>
                <c:pt idx="2891">
                  <c:v>14042.292578154429</c:v>
                </c:pt>
                <c:pt idx="2892">
                  <c:v>14042.292578154429</c:v>
                </c:pt>
                <c:pt idx="2893">
                  <c:v>14042.292578154429</c:v>
                </c:pt>
                <c:pt idx="2894">
                  <c:v>14042.292578154429</c:v>
                </c:pt>
                <c:pt idx="2895">
                  <c:v>14042.292578154429</c:v>
                </c:pt>
                <c:pt idx="2896">
                  <c:v>14042.292578154429</c:v>
                </c:pt>
                <c:pt idx="2897">
                  <c:v>14042.292578154429</c:v>
                </c:pt>
                <c:pt idx="2898">
                  <c:v>14042.292578154429</c:v>
                </c:pt>
                <c:pt idx="2899">
                  <c:v>14042.292578154429</c:v>
                </c:pt>
                <c:pt idx="2900">
                  <c:v>14042.292578154429</c:v>
                </c:pt>
                <c:pt idx="2901">
                  <c:v>14042.292578154429</c:v>
                </c:pt>
                <c:pt idx="2902">
                  <c:v>14042.292578154429</c:v>
                </c:pt>
                <c:pt idx="2903">
                  <c:v>14042.292578154429</c:v>
                </c:pt>
                <c:pt idx="2904">
                  <c:v>14042.292578154429</c:v>
                </c:pt>
                <c:pt idx="2905">
                  <c:v>14042.292578154429</c:v>
                </c:pt>
                <c:pt idx="2906">
                  <c:v>14042.292578154429</c:v>
                </c:pt>
                <c:pt idx="2907">
                  <c:v>14042.292578154429</c:v>
                </c:pt>
                <c:pt idx="2908">
                  <c:v>14042.292578154429</c:v>
                </c:pt>
                <c:pt idx="2909">
                  <c:v>14042.292578154429</c:v>
                </c:pt>
                <c:pt idx="2910">
                  <c:v>14042.292578154429</c:v>
                </c:pt>
                <c:pt idx="2911">
                  <c:v>14042.292578154429</c:v>
                </c:pt>
                <c:pt idx="2912">
                  <c:v>14042.292578154429</c:v>
                </c:pt>
                <c:pt idx="2913">
                  <c:v>14042.292578154429</c:v>
                </c:pt>
                <c:pt idx="2914">
                  <c:v>14042.292578154429</c:v>
                </c:pt>
                <c:pt idx="2915">
                  <c:v>14042.292578154429</c:v>
                </c:pt>
                <c:pt idx="2916">
                  <c:v>14042.292578154429</c:v>
                </c:pt>
                <c:pt idx="2917">
                  <c:v>14042.292578154429</c:v>
                </c:pt>
                <c:pt idx="2918">
                  <c:v>14042.292578154429</c:v>
                </c:pt>
                <c:pt idx="2919">
                  <c:v>14042.292578154429</c:v>
                </c:pt>
                <c:pt idx="2920">
                  <c:v>14042.292578154429</c:v>
                </c:pt>
                <c:pt idx="2921">
                  <c:v>14042.292578154429</c:v>
                </c:pt>
                <c:pt idx="2922">
                  <c:v>15458.618128705923</c:v>
                </c:pt>
                <c:pt idx="2923">
                  <c:v>15458.618128705923</c:v>
                </c:pt>
                <c:pt idx="2924">
                  <c:v>15458.618128705923</c:v>
                </c:pt>
                <c:pt idx="2925">
                  <c:v>15458.618128705923</c:v>
                </c:pt>
                <c:pt idx="2926">
                  <c:v>15458.618128705923</c:v>
                </c:pt>
                <c:pt idx="2927">
                  <c:v>15458.618128705923</c:v>
                </c:pt>
                <c:pt idx="2928">
                  <c:v>15458.618128705923</c:v>
                </c:pt>
                <c:pt idx="2929">
                  <c:v>15458.618128705923</c:v>
                </c:pt>
                <c:pt idx="2930">
                  <c:v>15458.618128705923</c:v>
                </c:pt>
                <c:pt idx="2931">
                  <c:v>15458.618128705923</c:v>
                </c:pt>
                <c:pt idx="2932">
                  <c:v>15458.618128705923</c:v>
                </c:pt>
                <c:pt idx="2933">
                  <c:v>15458.618128705923</c:v>
                </c:pt>
                <c:pt idx="2934">
                  <c:v>15458.618128705923</c:v>
                </c:pt>
                <c:pt idx="2935">
                  <c:v>15458.618128705923</c:v>
                </c:pt>
                <c:pt idx="2936">
                  <c:v>15458.618128705923</c:v>
                </c:pt>
                <c:pt idx="2937">
                  <c:v>15458.618128705923</c:v>
                </c:pt>
                <c:pt idx="2938">
                  <c:v>15458.618128705923</c:v>
                </c:pt>
                <c:pt idx="2939">
                  <c:v>15458.618128705923</c:v>
                </c:pt>
                <c:pt idx="2940">
                  <c:v>15458.618128705923</c:v>
                </c:pt>
                <c:pt idx="2941">
                  <c:v>15458.618128705923</c:v>
                </c:pt>
                <c:pt idx="2942">
                  <c:v>15458.618128705923</c:v>
                </c:pt>
                <c:pt idx="2943">
                  <c:v>15458.618128705923</c:v>
                </c:pt>
                <c:pt idx="2944">
                  <c:v>15458.618128705923</c:v>
                </c:pt>
                <c:pt idx="2945">
                  <c:v>15458.618128705923</c:v>
                </c:pt>
                <c:pt idx="2946">
                  <c:v>15458.618128705923</c:v>
                </c:pt>
                <c:pt idx="2947">
                  <c:v>15458.618128705923</c:v>
                </c:pt>
                <c:pt idx="2948">
                  <c:v>15458.618128705923</c:v>
                </c:pt>
                <c:pt idx="2949">
                  <c:v>15458.618128705923</c:v>
                </c:pt>
                <c:pt idx="2950">
                  <c:v>15458.618128705923</c:v>
                </c:pt>
                <c:pt idx="2951">
                  <c:v>15458.618128705923</c:v>
                </c:pt>
                <c:pt idx="2952">
                  <c:v>15458.618128705923</c:v>
                </c:pt>
                <c:pt idx="2953">
                  <c:v>15458.618128705923</c:v>
                </c:pt>
                <c:pt idx="2954">
                  <c:v>15458.618128705923</c:v>
                </c:pt>
                <c:pt idx="2955">
                  <c:v>15458.618128705923</c:v>
                </c:pt>
                <c:pt idx="2956">
                  <c:v>15458.618128705923</c:v>
                </c:pt>
                <c:pt idx="2957">
                  <c:v>15458.618128705923</c:v>
                </c:pt>
                <c:pt idx="2958">
                  <c:v>15458.618128705923</c:v>
                </c:pt>
                <c:pt idx="2959">
                  <c:v>15458.618128705923</c:v>
                </c:pt>
                <c:pt idx="2960">
                  <c:v>15458.618128705923</c:v>
                </c:pt>
                <c:pt idx="2961">
                  <c:v>15458.618128705923</c:v>
                </c:pt>
                <c:pt idx="2962">
                  <c:v>15458.618128705923</c:v>
                </c:pt>
                <c:pt idx="2963">
                  <c:v>15458.618128705923</c:v>
                </c:pt>
                <c:pt idx="2964">
                  <c:v>15458.618128705923</c:v>
                </c:pt>
                <c:pt idx="2965">
                  <c:v>15458.618128705923</c:v>
                </c:pt>
                <c:pt idx="2966">
                  <c:v>15458.618128705923</c:v>
                </c:pt>
                <c:pt idx="2967">
                  <c:v>15458.618128705923</c:v>
                </c:pt>
                <c:pt idx="2968">
                  <c:v>15458.618128705923</c:v>
                </c:pt>
                <c:pt idx="2969">
                  <c:v>15458.618128705923</c:v>
                </c:pt>
                <c:pt idx="2970">
                  <c:v>15458.618128705923</c:v>
                </c:pt>
                <c:pt idx="2971">
                  <c:v>15458.618128705923</c:v>
                </c:pt>
                <c:pt idx="2972">
                  <c:v>15458.618128705923</c:v>
                </c:pt>
                <c:pt idx="2973">
                  <c:v>15458.618128705923</c:v>
                </c:pt>
                <c:pt idx="2974">
                  <c:v>15458.618128705923</c:v>
                </c:pt>
                <c:pt idx="2975">
                  <c:v>15458.618128705923</c:v>
                </c:pt>
                <c:pt idx="2976">
                  <c:v>15458.618128705923</c:v>
                </c:pt>
                <c:pt idx="2977">
                  <c:v>15458.618128705923</c:v>
                </c:pt>
                <c:pt idx="2978">
                  <c:v>15458.618128705923</c:v>
                </c:pt>
                <c:pt idx="2979">
                  <c:v>15458.618128705923</c:v>
                </c:pt>
                <c:pt idx="2980">
                  <c:v>15458.618128705923</c:v>
                </c:pt>
                <c:pt idx="2981">
                  <c:v>15458.618128705923</c:v>
                </c:pt>
                <c:pt idx="2982">
                  <c:v>15458.618128705923</c:v>
                </c:pt>
                <c:pt idx="2983">
                  <c:v>15458.618128705923</c:v>
                </c:pt>
                <c:pt idx="2984">
                  <c:v>15458.618128705923</c:v>
                </c:pt>
                <c:pt idx="2985">
                  <c:v>15458.618128705923</c:v>
                </c:pt>
                <c:pt idx="2986">
                  <c:v>15458.618128705923</c:v>
                </c:pt>
                <c:pt idx="2987">
                  <c:v>15458.618128705923</c:v>
                </c:pt>
                <c:pt idx="2988">
                  <c:v>15458.618128705923</c:v>
                </c:pt>
                <c:pt idx="2989">
                  <c:v>15458.618128705923</c:v>
                </c:pt>
                <c:pt idx="2990">
                  <c:v>15458.618128705923</c:v>
                </c:pt>
                <c:pt idx="2991">
                  <c:v>15458.618128705923</c:v>
                </c:pt>
                <c:pt idx="2992">
                  <c:v>15458.618128705923</c:v>
                </c:pt>
                <c:pt idx="2993">
                  <c:v>15458.618128705923</c:v>
                </c:pt>
                <c:pt idx="2994">
                  <c:v>15458.618128705923</c:v>
                </c:pt>
                <c:pt idx="2995">
                  <c:v>15458.618128705923</c:v>
                </c:pt>
                <c:pt idx="2996">
                  <c:v>15458.618128705923</c:v>
                </c:pt>
                <c:pt idx="2997">
                  <c:v>15458.618128705923</c:v>
                </c:pt>
                <c:pt idx="2998">
                  <c:v>15458.618128705923</c:v>
                </c:pt>
                <c:pt idx="2999">
                  <c:v>15458.618128705923</c:v>
                </c:pt>
                <c:pt idx="3000">
                  <c:v>15458.618128705923</c:v>
                </c:pt>
                <c:pt idx="3001">
                  <c:v>15458.618128705923</c:v>
                </c:pt>
                <c:pt idx="3002">
                  <c:v>15458.618128705923</c:v>
                </c:pt>
                <c:pt idx="3003">
                  <c:v>15458.618128705923</c:v>
                </c:pt>
                <c:pt idx="3004">
                  <c:v>15458.618128705923</c:v>
                </c:pt>
                <c:pt idx="3005">
                  <c:v>15458.618128705923</c:v>
                </c:pt>
                <c:pt idx="3006">
                  <c:v>15458.618128705923</c:v>
                </c:pt>
                <c:pt idx="3007">
                  <c:v>15458.618128705923</c:v>
                </c:pt>
                <c:pt idx="3008">
                  <c:v>15458.618128705923</c:v>
                </c:pt>
                <c:pt idx="3009">
                  <c:v>15458.618128705923</c:v>
                </c:pt>
                <c:pt idx="3010">
                  <c:v>15458.618128705923</c:v>
                </c:pt>
                <c:pt idx="3011">
                  <c:v>15458.618128705923</c:v>
                </c:pt>
                <c:pt idx="3012">
                  <c:v>15458.618128705923</c:v>
                </c:pt>
                <c:pt idx="3013">
                  <c:v>15458.618128705923</c:v>
                </c:pt>
                <c:pt idx="3014">
                  <c:v>15458.618128705923</c:v>
                </c:pt>
                <c:pt idx="3015">
                  <c:v>15458.618128705923</c:v>
                </c:pt>
                <c:pt idx="3016">
                  <c:v>15458.618128705923</c:v>
                </c:pt>
                <c:pt idx="3017">
                  <c:v>15458.618128705923</c:v>
                </c:pt>
                <c:pt idx="3018">
                  <c:v>15458.618128705923</c:v>
                </c:pt>
                <c:pt idx="3019">
                  <c:v>15458.618128705923</c:v>
                </c:pt>
                <c:pt idx="3020">
                  <c:v>15458.618128705923</c:v>
                </c:pt>
                <c:pt idx="3021">
                  <c:v>15458.618128705923</c:v>
                </c:pt>
                <c:pt idx="3022">
                  <c:v>15458.618128705923</c:v>
                </c:pt>
                <c:pt idx="3023">
                  <c:v>15458.618128705923</c:v>
                </c:pt>
                <c:pt idx="3024">
                  <c:v>15458.618128705923</c:v>
                </c:pt>
                <c:pt idx="3025">
                  <c:v>15458.618128705923</c:v>
                </c:pt>
                <c:pt idx="3026">
                  <c:v>15458.618128705923</c:v>
                </c:pt>
                <c:pt idx="3027">
                  <c:v>15458.618128705923</c:v>
                </c:pt>
                <c:pt idx="3028">
                  <c:v>15458.618128705923</c:v>
                </c:pt>
                <c:pt idx="3029">
                  <c:v>15458.618128705923</c:v>
                </c:pt>
                <c:pt idx="3030">
                  <c:v>15458.618128705923</c:v>
                </c:pt>
                <c:pt idx="3031">
                  <c:v>15458.618128705923</c:v>
                </c:pt>
                <c:pt idx="3032">
                  <c:v>15458.618128705923</c:v>
                </c:pt>
                <c:pt idx="3033">
                  <c:v>15458.618128705923</c:v>
                </c:pt>
                <c:pt idx="3034">
                  <c:v>15458.618128705923</c:v>
                </c:pt>
                <c:pt idx="3035">
                  <c:v>15458.618128705923</c:v>
                </c:pt>
                <c:pt idx="3036">
                  <c:v>15458.618128705923</c:v>
                </c:pt>
                <c:pt idx="3037">
                  <c:v>15458.618128705923</c:v>
                </c:pt>
                <c:pt idx="3038">
                  <c:v>15458.618128705923</c:v>
                </c:pt>
                <c:pt idx="3039">
                  <c:v>15458.618128705923</c:v>
                </c:pt>
                <c:pt idx="3040">
                  <c:v>15458.618128705923</c:v>
                </c:pt>
                <c:pt idx="3041">
                  <c:v>15458.618128705923</c:v>
                </c:pt>
                <c:pt idx="3042">
                  <c:v>15458.618128705923</c:v>
                </c:pt>
                <c:pt idx="3043">
                  <c:v>15458.618128705923</c:v>
                </c:pt>
                <c:pt idx="3044">
                  <c:v>15458.618128705923</c:v>
                </c:pt>
                <c:pt idx="3045">
                  <c:v>15458.618128705923</c:v>
                </c:pt>
                <c:pt idx="3046">
                  <c:v>15458.618128705923</c:v>
                </c:pt>
                <c:pt idx="3047">
                  <c:v>15458.618128705923</c:v>
                </c:pt>
                <c:pt idx="3048">
                  <c:v>15458.618128705923</c:v>
                </c:pt>
                <c:pt idx="3049">
                  <c:v>15458.618128705923</c:v>
                </c:pt>
                <c:pt idx="3050">
                  <c:v>15458.618128705923</c:v>
                </c:pt>
                <c:pt idx="3051">
                  <c:v>15458.618128705923</c:v>
                </c:pt>
                <c:pt idx="3052">
                  <c:v>15458.618128705923</c:v>
                </c:pt>
                <c:pt idx="3053">
                  <c:v>15458.618128705923</c:v>
                </c:pt>
                <c:pt idx="3054">
                  <c:v>15458.618128705923</c:v>
                </c:pt>
                <c:pt idx="3055">
                  <c:v>15458.618128705923</c:v>
                </c:pt>
                <c:pt idx="3056">
                  <c:v>15458.618128705923</c:v>
                </c:pt>
                <c:pt idx="3057">
                  <c:v>15458.618128705923</c:v>
                </c:pt>
                <c:pt idx="3058">
                  <c:v>15458.618128705923</c:v>
                </c:pt>
                <c:pt idx="3059">
                  <c:v>15458.618128705923</c:v>
                </c:pt>
                <c:pt idx="3060">
                  <c:v>15458.618128705923</c:v>
                </c:pt>
                <c:pt idx="3061">
                  <c:v>15458.618128705923</c:v>
                </c:pt>
                <c:pt idx="3062">
                  <c:v>15458.618128705923</c:v>
                </c:pt>
                <c:pt idx="3063">
                  <c:v>15458.618128705923</c:v>
                </c:pt>
                <c:pt idx="3064">
                  <c:v>15458.618128705923</c:v>
                </c:pt>
                <c:pt idx="3065">
                  <c:v>15458.618128705923</c:v>
                </c:pt>
                <c:pt idx="3066">
                  <c:v>15458.618128705923</c:v>
                </c:pt>
                <c:pt idx="3067">
                  <c:v>15458.618128705923</c:v>
                </c:pt>
                <c:pt idx="3068">
                  <c:v>15458.618128705923</c:v>
                </c:pt>
                <c:pt idx="3069">
                  <c:v>15458.618128705923</c:v>
                </c:pt>
                <c:pt idx="3070">
                  <c:v>15458.618128705923</c:v>
                </c:pt>
                <c:pt idx="3071">
                  <c:v>15458.618128705923</c:v>
                </c:pt>
                <c:pt idx="3072">
                  <c:v>15458.618128705923</c:v>
                </c:pt>
                <c:pt idx="3073">
                  <c:v>15458.618128705923</c:v>
                </c:pt>
                <c:pt idx="3074">
                  <c:v>15458.618128705923</c:v>
                </c:pt>
                <c:pt idx="3075">
                  <c:v>15458.618128705923</c:v>
                </c:pt>
                <c:pt idx="3076">
                  <c:v>15458.618128705923</c:v>
                </c:pt>
                <c:pt idx="3077">
                  <c:v>15458.618128705923</c:v>
                </c:pt>
                <c:pt idx="3078">
                  <c:v>15458.618128705923</c:v>
                </c:pt>
                <c:pt idx="3079">
                  <c:v>15458.618128705923</c:v>
                </c:pt>
                <c:pt idx="3080">
                  <c:v>15458.618128705923</c:v>
                </c:pt>
                <c:pt idx="3081">
                  <c:v>15458.618128705923</c:v>
                </c:pt>
                <c:pt idx="3082">
                  <c:v>15458.618128705923</c:v>
                </c:pt>
                <c:pt idx="3083">
                  <c:v>15458.618128705923</c:v>
                </c:pt>
                <c:pt idx="3084">
                  <c:v>15458.618128705923</c:v>
                </c:pt>
                <c:pt idx="3085">
                  <c:v>15458.618128705923</c:v>
                </c:pt>
                <c:pt idx="3086">
                  <c:v>15458.618128705923</c:v>
                </c:pt>
                <c:pt idx="3087">
                  <c:v>15458.618128705923</c:v>
                </c:pt>
                <c:pt idx="3088">
                  <c:v>15458.618128705923</c:v>
                </c:pt>
                <c:pt idx="3089">
                  <c:v>15458.618128705923</c:v>
                </c:pt>
                <c:pt idx="3090">
                  <c:v>15458.618128705923</c:v>
                </c:pt>
                <c:pt idx="3091">
                  <c:v>15458.618128705923</c:v>
                </c:pt>
                <c:pt idx="3092">
                  <c:v>15458.618128705923</c:v>
                </c:pt>
                <c:pt idx="3093">
                  <c:v>15458.618128705923</c:v>
                </c:pt>
                <c:pt idx="3094">
                  <c:v>15458.618128705923</c:v>
                </c:pt>
                <c:pt idx="3095">
                  <c:v>15458.618128705923</c:v>
                </c:pt>
                <c:pt idx="3096">
                  <c:v>15458.618128705923</c:v>
                </c:pt>
                <c:pt idx="3097">
                  <c:v>15458.618128705923</c:v>
                </c:pt>
                <c:pt idx="3098">
                  <c:v>15458.618128705923</c:v>
                </c:pt>
                <c:pt idx="3099">
                  <c:v>15458.618128705923</c:v>
                </c:pt>
                <c:pt idx="3100">
                  <c:v>15458.618128705923</c:v>
                </c:pt>
                <c:pt idx="3101">
                  <c:v>15458.618128705923</c:v>
                </c:pt>
                <c:pt idx="3102">
                  <c:v>15458.618128705923</c:v>
                </c:pt>
                <c:pt idx="3103">
                  <c:v>15458.618128705923</c:v>
                </c:pt>
                <c:pt idx="3104">
                  <c:v>15458.618128705923</c:v>
                </c:pt>
                <c:pt idx="3105">
                  <c:v>15458.618128705923</c:v>
                </c:pt>
                <c:pt idx="3106">
                  <c:v>15458.618128705923</c:v>
                </c:pt>
                <c:pt idx="3107">
                  <c:v>15458.618128705923</c:v>
                </c:pt>
                <c:pt idx="3108">
                  <c:v>15458.618128705923</c:v>
                </c:pt>
                <c:pt idx="3109">
                  <c:v>15458.618128705923</c:v>
                </c:pt>
                <c:pt idx="3110">
                  <c:v>15458.618128705923</c:v>
                </c:pt>
                <c:pt idx="3111">
                  <c:v>15458.618128705923</c:v>
                </c:pt>
                <c:pt idx="3112">
                  <c:v>15458.618128705923</c:v>
                </c:pt>
                <c:pt idx="3113">
                  <c:v>15458.618128705923</c:v>
                </c:pt>
                <c:pt idx="3114">
                  <c:v>15458.618128705923</c:v>
                </c:pt>
                <c:pt idx="3115">
                  <c:v>15458.618128705923</c:v>
                </c:pt>
                <c:pt idx="3116">
                  <c:v>15458.618128705923</c:v>
                </c:pt>
                <c:pt idx="3117">
                  <c:v>15458.618128705923</c:v>
                </c:pt>
                <c:pt idx="3118">
                  <c:v>15458.618128705923</c:v>
                </c:pt>
                <c:pt idx="3119">
                  <c:v>15458.618128705923</c:v>
                </c:pt>
                <c:pt idx="3120">
                  <c:v>15458.618128705923</c:v>
                </c:pt>
                <c:pt idx="3121">
                  <c:v>15458.618128705923</c:v>
                </c:pt>
                <c:pt idx="3122">
                  <c:v>15458.618128705923</c:v>
                </c:pt>
                <c:pt idx="3123">
                  <c:v>15458.618128705923</c:v>
                </c:pt>
                <c:pt idx="3124">
                  <c:v>15458.618128705923</c:v>
                </c:pt>
                <c:pt idx="3125">
                  <c:v>15458.618128705923</c:v>
                </c:pt>
                <c:pt idx="3126">
                  <c:v>15458.618128705923</c:v>
                </c:pt>
                <c:pt idx="3127">
                  <c:v>15458.618128705923</c:v>
                </c:pt>
                <c:pt idx="3128">
                  <c:v>15458.618128705923</c:v>
                </c:pt>
                <c:pt idx="3129">
                  <c:v>15458.618128705923</c:v>
                </c:pt>
                <c:pt idx="3130">
                  <c:v>15458.618128705923</c:v>
                </c:pt>
                <c:pt idx="3131">
                  <c:v>15458.618128705923</c:v>
                </c:pt>
                <c:pt idx="3132">
                  <c:v>15458.618128705923</c:v>
                </c:pt>
                <c:pt idx="3133">
                  <c:v>15458.618128705923</c:v>
                </c:pt>
                <c:pt idx="3134">
                  <c:v>15458.618128705923</c:v>
                </c:pt>
                <c:pt idx="3135">
                  <c:v>15458.618128705923</c:v>
                </c:pt>
                <c:pt idx="3136">
                  <c:v>15458.618128705923</c:v>
                </c:pt>
                <c:pt idx="3137">
                  <c:v>15458.618128705923</c:v>
                </c:pt>
                <c:pt idx="3138">
                  <c:v>15458.618128705923</c:v>
                </c:pt>
                <c:pt idx="3139">
                  <c:v>15458.618128705923</c:v>
                </c:pt>
                <c:pt idx="3140">
                  <c:v>15458.618128705923</c:v>
                </c:pt>
                <c:pt idx="3141">
                  <c:v>15458.618128705923</c:v>
                </c:pt>
                <c:pt idx="3142">
                  <c:v>15458.618128705923</c:v>
                </c:pt>
                <c:pt idx="3143">
                  <c:v>15458.618128705923</c:v>
                </c:pt>
                <c:pt idx="3144">
                  <c:v>15458.618128705923</c:v>
                </c:pt>
                <c:pt idx="3145">
                  <c:v>15458.618128705923</c:v>
                </c:pt>
                <c:pt idx="3146">
                  <c:v>15458.618128705923</c:v>
                </c:pt>
                <c:pt idx="3147">
                  <c:v>15458.618128705923</c:v>
                </c:pt>
                <c:pt idx="3148">
                  <c:v>15458.618128705923</c:v>
                </c:pt>
                <c:pt idx="3149">
                  <c:v>15458.618128705923</c:v>
                </c:pt>
                <c:pt idx="3150">
                  <c:v>15458.618128705923</c:v>
                </c:pt>
                <c:pt idx="3151">
                  <c:v>15458.618128705923</c:v>
                </c:pt>
                <c:pt idx="3152">
                  <c:v>15458.618128705923</c:v>
                </c:pt>
                <c:pt idx="3153">
                  <c:v>15458.618128705923</c:v>
                </c:pt>
                <c:pt idx="3154">
                  <c:v>15458.618128705923</c:v>
                </c:pt>
                <c:pt idx="3155">
                  <c:v>15458.618128705923</c:v>
                </c:pt>
                <c:pt idx="3156">
                  <c:v>15458.618128705923</c:v>
                </c:pt>
                <c:pt idx="3157">
                  <c:v>15458.618128705923</c:v>
                </c:pt>
                <c:pt idx="3158">
                  <c:v>15458.618128705923</c:v>
                </c:pt>
                <c:pt idx="3159">
                  <c:v>15458.618128705923</c:v>
                </c:pt>
                <c:pt idx="3160">
                  <c:v>15458.618128705923</c:v>
                </c:pt>
                <c:pt idx="3161">
                  <c:v>15458.618128705923</c:v>
                </c:pt>
                <c:pt idx="3162">
                  <c:v>15458.618128705923</c:v>
                </c:pt>
                <c:pt idx="3163">
                  <c:v>15458.618128705923</c:v>
                </c:pt>
                <c:pt idx="3164">
                  <c:v>15458.618128705923</c:v>
                </c:pt>
                <c:pt idx="3165">
                  <c:v>15458.618128705923</c:v>
                </c:pt>
                <c:pt idx="3166">
                  <c:v>15458.618128705923</c:v>
                </c:pt>
                <c:pt idx="3167">
                  <c:v>15458.618128705923</c:v>
                </c:pt>
                <c:pt idx="3168">
                  <c:v>15458.618128705923</c:v>
                </c:pt>
                <c:pt idx="3169">
                  <c:v>15458.618128705923</c:v>
                </c:pt>
                <c:pt idx="3170">
                  <c:v>15458.618128705923</c:v>
                </c:pt>
                <c:pt idx="3171">
                  <c:v>15458.618128705923</c:v>
                </c:pt>
                <c:pt idx="3172">
                  <c:v>15458.618128705923</c:v>
                </c:pt>
                <c:pt idx="3173">
                  <c:v>15458.618128705923</c:v>
                </c:pt>
                <c:pt idx="3174">
                  <c:v>15458.618128705923</c:v>
                </c:pt>
                <c:pt idx="3175">
                  <c:v>15458.618128705923</c:v>
                </c:pt>
                <c:pt idx="3176">
                  <c:v>15458.618128705923</c:v>
                </c:pt>
                <c:pt idx="3177">
                  <c:v>15458.618128705923</c:v>
                </c:pt>
                <c:pt idx="3178">
                  <c:v>15458.618128705923</c:v>
                </c:pt>
                <c:pt idx="3179">
                  <c:v>15458.618128705923</c:v>
                </c:pt>
                <c:pt idx="3180">
                  <c:v>15458.618128705923</c:v>
                </c:pt>
                <c:pt idx="3181">
                  <c:v>15458.618128705923</c:v>
                </c:pt>
                <c:pt idx="3182">
                  <c:v>15458.618128705923</c:v>
                </c:pt>
                <c:pt idx="3183">
                  <c:v>15458.618128705923</c:v>
                </c:pt>
                <c:pt idx="3184">
                  <c:v>15458.618128705923</c:v>
                </c:pt>
                <c:pt idx="3185">
                  <c:v>15458.618128705923</c:v>
                </c:pt>
                <c:pt idx="3186">
                  <c:v>15458.618128705923</c:v>
                </c:pt>
                <c:pt idx="3187">
                  <c:v>15458.618128705923</c:v>
                </c:pt>
                <c:pt idx="3188">
                  <c:v>15458.618128705923</c:v>
                </c:pt>
                <c:pt idx="3189">
                  <c:v>15458.618128705923</c:v>
                </c:pt>
                <c:pt idx="3190">
                  <c:v>15458.618128705923</c:v>
                </c:pt>
                <c:pt idx="3191">
                  <c:v>15458.618128705923</c:v>
                </c:pt>
                <c:pt idx="3192">
                  <c:v>15458.618128705923</c:v>
                </c:pt>
                <c:pt idx="3193">
                  <c:v>15458.618128705923</c:v>
                </c:pt>
                <c:pt idx="3194">
                  <c:v>15458.618128705923</c:v>
                </c:pt>
                <c:pt idx="3195">
                  <c:v>15458.618128705923</c:v>
                </c:pt>
                <c:pt idx="3196">
                  <c:v>15458.618128705923</c:v>
                </c:pt>
                <c:pt idx="3197">
                  <c:v>15458.618128705923</c:v>
                </c:pt>
                <c:pt idx="3198">
                  <c:v>15458.618128705923</c:v>
                </c:pt>
                <c:pt idx="3199">
                  <c:v>15458.618128705923</c:v>
                </c:pt>
                <c:pt idx="3200">
                  <c:v>15458.618128705923</c:v>
                </c:pt>
                <c:pt idx="3201">
                  <c:v>15458.618128705923</c:v>
                </c:pt>
                <c:pt idx="3202">
                  <c:v>15458.618128705923</c:v>
                </c:pt>
                <c:pt idx="3203">
                  <c:v>15458.618128705923</c:v>
                </c:pt>
                <c:pt idx="3204">
                  <c:v>15458.618128705923</c:v>
                </c:pt>
                <c:pt idx="3205">
                  <c:v>15458.618128705923</c:v>
                </c:pt>
                <c:pt idx="3206">
                  <c:v>15458.618128705923</c:v>
                </c:pt>
                <c:pt idx="3207">
                  <c:v>15458.618128705923</c:v>
                </c:pt>
                <c:pt idx="3208">
                  <c:v>15458.618128705923</c:v>
                </c:pt>
                <c:pt idx="3209">
                  <c:v>15458.618128705923</c:v>
                </c:pt>
                <c:pt idx="3210">
                  <c:v>15458.618128705923</c:v>
                </c:pt>
                <c:pt idx="3211">
                  <c:v>15458.618128705923</c:v>
                </c:pt>
                <c:pt idx="3212">
                  <c:v>15458.618128705923</c:v>
                </c:pt>
                <c:pt idx="3213">
                  <c:v>15458.618128705923</c:v>
                </c:pt>
                <c:pt idx="3214">
                  <c:v>15458.618128705923</c:v>
                </c:pt>
                <c:pt idx="3215">
                  <c:v>15458.618128705923</c:v>
                </c:pt>
                <c:pt idx="3216">
                  <c:v>15458.618128705923</c:v>
                </c:pt>
                <c:pt idx="3217">
                  <c:v>15458.618128705923</c:v>
                </c:pt>
                <c:pt idx="3218">
                  <c:v>15458.618128705923</c:v>
                </c:pt>
                <c:pt idx="3219">
                  <c:v>15458.618128705923</c:v>
                </c:pt>
                <c:pt idx="3220">
                  <c:v>15458.618128705923</c:v>
                </c:pt>
                <c:pt idx="3221">
                  <c:v>15458.618128705923</c:v>
                </c:pt>
                <c:pt idx="3222">
                  <c:v>15458.618128705923</c:v>
                </c:pt>
                <c:pt idx="3223">
                  <c:v>15458.618128705923</c:v>
                </c:pt>
                <c:pt idx="3224">
                  <c:v>15458.618128705923</c:v>
                </c:pt>
                <c:pt idx="3225">
                  <c:v>15458.618128705923</c:v>
                </c:pt>
                <c:pt idx="3226">
                  <c:v>15458.618128705923</c:v>
                </c:pt>
                <c:pt idx="3227">
                  <c:v>15458.618128705923</c:v>
                </c:pt>
                <c:pt idx="3228">
                  <c:v>15458.618128705923</c:v>
                </c:pt>
                <c:pt idx="3229">
                  <c:v>15458.618128705923</c:v>
                </c:pt>
                <c:pt idx="3230">
                  <c:v>15458.618128705923</c:v>
                </c:pt>
                <c:pt idx="3231">
                  <c:v>15458.618128705923</c:v>
                </c:pt>
                <c:pt idx="3232">
                  <c:v>15458.618128705923</c:v>
                </c:pt>
                <c:pt idx="3233">
                  <c:v>15458.618128705923</c:v>
                </c:pt>
                <c:pt idx="3234">
                  <c:v>15458.618128705923</c:v>
                </c:pt>
                <c:pt idx="3235">
                  <c:v>15458.618128705923</c:v>
                </c:pt>
                <c:pt idx="3236">
                  <c:v>15458.618128705923</c:v>
                </c:pt>
                <c:pt idx="3237">
                  <c:v>15458.618128705923</c:v>
                </c:pt>
                <c:pt idx="3238">
                  <c:v>15458.618128705923</c:v>
                </c:pt>
                <c:pt idx="3239">
                  <c:v>15458.618128705923</c:v>
                </c:pt>
                <c:pt idx="3240">
                  <c:v>15458.618128705923</c:v>
                </c:pt>
                <c:pt idx="3241">
                  <c:v>15458.618128705923</c:v>
                </c:pt>
                <c:pt idx="3242">
                  <c:v>15458.618128705923</c:v>
                </c:pt>
                <c:pt idx="3243">
                  <c:v>15458.618128705923</c:v>
                </c:pt>
                <c:pt idx="3244">
                  <c:v>15458.618128705923</c:v>
                </c:pt>
                <c:pt idx="3245">
                  <c:v>15458.618128705923</c:v>
                </c:pt>
                <c:pt idx="3246">
                  <c:v>15458.618128705923</c:v>
                </c:pt>
                <c:pt idx="3247">
                  <c:v>15458.618128705923</c:v>
                </c:pt>
                <c:pt idx="3248">
                  <c:v>15458.618128705923</c:v>
                </c:pt>
                <c:pt idx="3249">
                  <c:v>15458.618128705923</c:v>
                </c:pt>
                <c:pt idx="3250">
                  <c:v>15458.618128705923</c:v>
                </c:pt>
                <c:pt idx="3251">
                  <c:v>15458.618128705923</c:v>
                </c:pt>
                <c:pt idx="3252">
                  <c:v>15458.618128705923</c:v>
                </c:pt>
                <c:pt idx="3253">
                  <c:v>15458.618128705923</c:v>
                </c:pt>
                <c:pt idx="3254">
                  <c:v>15458.618128705923</c:v>
                </c:pt>
                <c:pt idx="3255">
                  <c:v>15458.618128705923</c:v>
                </c:pt>
                <c:pt idx="3256">
                  <c:v>15458.618128705923</c:v>
                </c:pt>
                <c:pt idx="3257">
                  <c:v>15458.618128705923</c:v>
                </c:pt>
                <c:pt idx="3258">
                  <c:v>15458.618128705923</c:v>
                </c:pt>
                <c:pt idx="3259">
                  <c:v>15458.618128705923</c:v>
                </c:pt>
                <c:pt idx="3260">
                  <c:v>15458.618128705923</c:v>
                </c:pt>
                <c:pt idx="3261">
                  <c:v>15458.618128705923</c:v>
                </c:pt>
                <c:pt idx="3262">
                  <c:v>15458.618128705923</c:v>
                </c:pt>
                <c:pt idx="3263">
                  <c:v>15458.618128705923</c:v>
                </c:pt>
                <c:pt idx="3264">
                  <c:v>15458.618128705923</c:v>
                </c:pt>
                <c:pt idx="3265">
                  <c:v>15458.618128705923</c:v>
                </c:pt>
                <c:pt idx="3266">
                  <c:v>15458.618128705923</c:v>
                </c:pt>
                <c:pt idx="3267">
                  <c:v>15458.618128705923</c:v>
                </c:pt>
                <c:pt idx="3268">
                  <c:v>15458.618128705923</c:v>
                </c:pt>
                <c:pt idx="3269">
                  <c:v>15458.618128705923</c:v>
                </c:pt>
                <c:pt idx="3270">
                  <c:v>15458.618128705923</c:v>
                </c:pt>
                <c:pt idx="3271">
                  <c:v>15458.618128705923</c:v>
                </c:pt>
                <c:pt idx="3272">
                  <c:v>15458.618128705923</c:v>
                </c:pt>
                <c:pt idx="3273">
                  <c:v>15458.618128705923</c:v>
                </c:pt>
                <c:pt idx="3274">
                  <c:v>15458.618128705923</c:v>
                </c:pt>
                <c:pt idx="3275">
                  <c:v>15458.618128705923</c:v>
                </c:pt>
                <c:pt idx="3276">
                  <c:v>15458.618128705923</c:v>
                </c:pt>
                <c:pt idx="3277">
                  <c:v>15458.618128705923</c:v>
                </c:pt>
                <c:pt idx="3278">
                  <c:v>15458.618128705923</c:v>
                </c:pt>
                <c:pt idx="3279">
                  <c:v>15458.618128705923</c:v>
                </c:pt>
                <c:pt idx="3280">
                  <c:v>15458.618128705923</c:v>
                </c:pt>
                <c:pt idx="3281">
                  <c:v>15458.618128705923</c:v>
                </c:pt>
                <c:pt idx="3282">
                  <c:v>15458.618128705923</c:v>
                </c:pt>
                <c:pt idx="3283">
                  <c:v>15458.618128705923</c:v>
                </c:pt>
                <c:pt idx="3284">
                  <c:v>15458.618128705923</c:v>
                </c:pt>
                <c:pt idx="3285">
                  <c:v>15458.618128705923</c:v>
                </c:pt>
                <c:pt idx="3286">
                  <c:v>15458.618128705923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7-41C4-96F3-55B69B2C8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3632"/>
        <c:axId val="1374394400"/>
      </c:lineChart>
      <c:scatterChart>
        <c:scatterStyle val="lineMarker"/>
        <c:varyColors val="0"/>
        <c:ser>
          <c:idx val="4"/>
          <c:order val="4"/>
          <c:tx>
            <c:strRef>
              <c:f>'2014-2022 STDDEV Above'!$G$1</c:f>
              <c:strCache>
                <c:ptCount val="1"/>
                <c:pt idx="0">
                  <c:v>Days Meeting Criteria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766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37-41C4-96F3-55B69B2C818E}"/>
              </c:ext>
            </c:extLst>
          </c:dPt>
          <c:dPt>
            <c:idx val="1959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37-41C4-96F3-55B69B2C818E}"/>
              </c:ext>
            </c:extLst>
          </c:dPt>
          <c:xVal>
            <c:numRef>
              <c:f>'2014-2022 STDDEV Above'!$A$2:$A$3288</c:f>
              <c:numCache>
                <c:formatCode>m/d/yyyy</c:formatCode>
                <c:ptCount val="328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</c:numCache>
            </c:numRef>
          </c:xVal>
          <c:yVal>
            <c:numRef>
              <c:f>'2014-2022 STDDEV Above'!$G$2:$G$3288</c:f>
              <c:numCache>
                <c:formatCode>0.00</c:formatCode>
                <c:ptCount val="328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33865.249763760265</c:v>
                </c:pt>
                <c:pt idx="11">
                  <c:v>28808.165805077384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23459.308510640505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24914.739207444865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23631.93107471722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21557.826375479744</c:v>
                </c:pt>
                <c:pt idx="141">
                  <c:v>21677.232761094947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34074.382196064922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23034.78722001447</c:v>
                </c:pt>
                <c:pt idx="157">
                  <c:v>28107.258539609982</c:v>
                </c:pt>
                <c:pt idx="158">
                  <c:v>33296.855439557272</c:v>
                </c:pt>
                <c:pt idx="159">
                  <c:v>30420.112624717985</c:v>
                </c:pt>
                <c:pt idx="160">
                  <c:v>-1</c:v>
                </c:pt>
                <c:pt idx="161">
                  <c:v>21528.892701738081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22626.942565280508</c:v>
                </c:pt>
                <c:pt idx="184">
                  <c:v>28772.129463330577</c:v>
                </c:pt>
                <c:pt idx="185">
                  <c:v>26389.756793513334</c:v>
                </c:pt>
                <c:pt idx="186">
                  <c:v>22770.990725291671</c:v>
                </c:pt>
                <c:pt idx="187">
                  <c:v>22303.690081819492</c:v>
                </c:pt>
                <c:pt idx="188">
                  <c:v>22172.684495043206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25493.968806041339</c:v>
                </c:pt>
                <c:pt idx="196">
                  <c:v>27835.469090006445</c:v>
                </c:pt>
                <c:pt idx="197">
                  <c:v>21547.234489596914</c:v>
                </c:pt>
                <c:pt idx="198">
                  <c:v>-1</c:v>
                </c:pt>
                <c:pt idx="199">
                  <c:v>32216.582876350658</c:v>
                </c:pt>
                <c:pt idx="200">
                  <c:v>31106.226708955292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21711.402885414631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25321.101263016368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22668.902745389285</c:v>
                </c:pt>
                <c:pt idx="260">
                  <c:v>31552.801143163597</c:v>
                </c:pt>
                <c:pt idx="261">
                  <c:v>30398.542014820734</c:v>
                </c:pt>
                <c:pt idx="262">
                  <c:v>24168.089167155533</c:v>
                </c:pt>
                <c:pt idx="263">
                  <c:v>-1</c:v>
                </c:pt>
                <c:pt idx="264">
                  <c:v>25896.328173538477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24632.365809030729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21699.50612754087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29941.076066148664</c:v>
                </c:pt>
                <c:pt idx="339">
                  <c:v>43348.578951285388</c:v>
                </c:pt>
                <c:pt idx="340">
                  <c:v>44812.474613533777</c:v>
                </c:pt>
                <c:pt idx="341">
                  <c:v>29794.127341939347</c:v>
                </c:pt>
                <c:pt idx="342">
                  <c:v>-1</c:v>
                </c:pt>
                <c:pt idx="343">
                  <c:v>31246.697480939631</c:v>
                </c:pt>
                <c:pt idx="344">
                  <c:v>24221.483058154154</c:v>
                </c:pt>
                <c:pt idx="345">
                  <c:v>-1</c:v>
                </c:pt>
                <c:pt idx="346">
                  <c:v>33205.317049704805</c:v>
                </c:pt>
                <c:pt idx="347">
                  <c:v>30356.743547043541</c:v>
                </c:pt>
                <c:pt idx="348">
                  <c:v>28093.836823198359</c:v>
                </c:pt>
                <c:pt idx="349">
                  <c:v>23475.034403035701</c:v>
                </c:pt>
                <c:pt idx="350">
                  <c:v>31292.800230400142</c:v>
                </c:pt>
                <c:pt idx="351">
                  <c:v>31797.779780221128</c:v>
                </c:pt>
                <c:pt idx="352">
                  <c:v>30418.475086990635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23291.374744537134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25525.744910194724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31577.631691257408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26495.000725080266</c:v>
                </c:pt>
                <c:pt idx="443">
                  <c:v>30126.847117333651</c:v>
                </c:pt>
                <c:pt idx="444">
                  <c:v>37223.844207797389</c:v>
                </c:pt>
                <c:pt idx="445">
                  <c:v>37457.254551365833</c:v>
                </c:pt>
                <c:pt idx="446">
                  <c:v>25945.981140237993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24423.631135102805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25928.778125455035</c:v>
                </c:pt>
                <c:pt idx="488">
                  <c:v>22892.172711229912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37271.806108333069</c:v>
                </c:pt>
                <c:pt idx="499">
                  <c:v>43662.163501255542</c:v>
                </c:pt>
                <c:pt idx="500">
                  <c:v>-1</c:v>
                </c:pt>
                <c:pt idx="501">
                  <c:v>30673.511480168068</c:v>
                </c:pt>
                <c:pt idx="502">
                  <c:v>29948.370963663307</c:v>
                </c:pt>
                <c:pt idx="503">
                  <c:v>-1</c:v>
                </c:pt>
                <c:pt idx="504">
                  <c:v>22321.729817659798</c:v>
                </c:pt>
                <c:pt idx="505">
                  <c:v>34626.392940030848</c:v>
                </c:pt>
                <c:pt idx="506">
                  <c:v>42800.84737374531</c:v>
                </c:pt>
                <c:pt idx="507">
                  <c:v>23969.961958802716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27528.938744575353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29570.846295895084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31696.736363641405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24326.953644459903</c:v>
                </c:pt>
                <c:pt idx="548">
                  <c:v>27965.594755996426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27113.160347838246</c:v>
                </c:pt>
                <c:pt idx="590">
                  <c:v>36510.700211634285</c:v>
                </c:pt>
                <c:pt idx="591">
                  <c:v>32092.141305022691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27881.836019188977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22591.802586444879</c:v>
                </c:pt>
                <c:pt idx="607">
                  <c:v>29114.758254359429</c:v>
                </c:pt>
                <c:pt idx="608">
                  <c:v>29429.30709765396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26583.807554653824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29017.367620412384</c:v>
                </c:pt>
                <c:pt idx="629">
                  <c:v>30162.858767999027</c:v>
                </c:pt>
                <c:pt idx="630">
                  <c:v>27600.064937704465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30073.248132265438</c:v>
                </c:pt>
                <c:pt idx="697">
                  <c:v>28222.393118037508</c:v>
                </c:pt>
                <c:pt idx="698">
                  <c:v>30883.144046751135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30864.656023145639</c:v>
                </c:pt>
                <c:pt idx="713">
                  <c:v>30373.004668967915</c:v>
                </c:pt>
                <c:pt idx="714">
                  <c:v>25971.760538756032</c:v>
                </c:pt>
                <c:pt idx="715">
                  <c:v>26508.452266768541</c:v>
                </c:pt>
                <c:pt idx="716">
                  <c:v>27698.92846308853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30861.769835471463</c:v>
                </c:pt>
                <c:pt idx="739">
                  <c:v>25011.23163291486</c:v>
                </c:pt>
                <c:pt idx="740">
                  <c:v>29513.2949965343</c:v>
                </c:pt>
                <c:pt idx="741">
                  <c:v>28864.740988408601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23040.097868786677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31521.956852226907</c:v>
                </c:pt>
                <c:pt idx="767">
                  <c:v>27993.973518949162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24336.864976010074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25115.673268485349</c:v>
                </c:pt>
                <c:pt idx="802">
                  <c:v>-1</c:v>
                </c:pt>
                <c:pt idx="803">
                  <c:v>27006.493463267565</c:v>
                </c:pt>
                <c:pt idx="804">
                  <c:v>35965.676243766356</c:v>
                </c:pt>
                <c:pt idx="805">
                  <c:v>43208.159881594402</c:v>
                </c:pt>
                <c:pt idx="806">
                  <c:v>38195.00691601212</c:v>
                </c:pt>
                <c:pt idx="807">
                  <c:v>38637.141126559065</c:v>
                </c:pt>
                <c:pt idx="808">
                  <c:v>38307.591126576772</c:v>
                </c:pt>
                <c:pt idx="809">
                  <c:v>26033.884986181925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24092.951652890606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22496.231457922149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28998.943105085549</c:v>
                </c:pt>
                <c:pt idx="838">
                  <c:v>27692.027143126114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30623.134986253059</c:v>
                </c:pt>
                <c:pt idx="851">
                  <c:v>28822.701652870117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24598.902665761812</c:v>
                </c:pt>
                <c:pt idx="862">
                  <c:v>29051.00212193076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29802.245352093629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25031.801652892562</c:v>
                </c:pt>
                <c:pt idx="872">
                  <c:v>25031.801652892562</c:v>
                </c:pt>
                <c:pt idx="873">
                  <c:v>25031.801652892562</c:v>
                </c:pt>
                <c:pt idx="874">
                  <c:v>27073.884986212779</c:v>
                </c:pt>
                <c:pt idx="875">
                  <c:v>28678.059496027425</c:v>
                </c:pt>
                <c:pt idx="876">
                  <c:v>25101.389888194783</c:v>
                </c:pt>
                <c:pt idx="877">
                  <c:v>25371.530254028719</c:v>
                </c:pt>
                <c:pt idx="878">
                  <c:v>25031.801652892562</c:v>
                </c:pt>
                <c:pt idx="879">
                  <c:v>25389.123221501122</c:v>
                </c:pt>
                <c:pt idx="880">
                  <c:v>22904.431130749283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23017.992500969383</c:v>
                </c:pt>
                <c:pt idx="891">
                  <c:v>-1</c:v>
                </c:pt>
                <c:pt idx="892">
                  <c:v>-1</c:v>
                </c:pt>
                <c:pt idx="893">
                  <c:v>25771.792500935087</c:v>
                </c:pt>
                <c:pt idx="894">
                  <c:v>25890.890938443677</c:v>
                </c:pt>
                <c:pt idx="895">
                  <c:v>26660.725799434105</c:v>
                </c:pt>
                <c:pt idx="896">
                  <c:v>23016.01884969656</c:v>
                </c:pt>
                <c:pt idx="897">
                  <c:v>-1</c:v>
                </c:pt>
                <c:pt idx="898">
                  <c:v>23724.520026185332</c:v>
                </c:pt>
                <c:pt idx="899">
                  <c:v>22670.904622100908</c:v>
                </c:pt>
                <c:pt idx="900">
                  <c:v>-1</c:v>
                </c:pt>
                <c:pt idx="901">
                  <c:v>-1</c:v>
                </c:pt>
                <c:pt idx="902">
                  <c:v>25393.994891929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22832.569621374976</c:v>
                </c:pt>
                <c:pt idx="912">
                  <c:v>30978.689329354584</c:v>
                </c:pt>
                <c:pt idx="913">
                  <c:v>45643.037425631192</c:v>
                </c:pt>
                <c:pt idx="914">
                  <c:v>43189.535682784874</c:v>
                </c:pt>
                <c:pt idx="915">
                  <c:v>23853.924220146524</c:v>
                </c:pt>
                <c:pt idx="916">
                  <c:v>-1</c:v>
                </c:pt>
                <c:pt idx="917">
                  <c:v>24524.025478161904</c:v>
                </c:pt>
                <c:pt idx="918">
                  <c:v>-1</c:v>
                </c:pt>
                <c:pt idx="919">
                  <c:v>-1</c:v>
                </c:pt>
                <c:pt idx="920">
                  <c:v>26534.251771620638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27183.323173022414</c:v>
                </c:pt>
                <c:pt idx="995">
                  <c:v>37570.88750044295</c:v>
                </c:pt>
                <c:pt idx="996">
                  <c:v>25234.40759048986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-1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-1</c:v>
                </c:pt>
                <c:pt idx="1005">
                  <c:v>-1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-1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-1</c:v>
                </c:pt>
                <c:pt idx="1030">
                  <c:v>27548.519801411821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-1</c:v>
                </c:pt>
                <c:pt idx="1038">
                  <c:v>-1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-1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-1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-1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-1</c:v>
                </c:pt>
                <c:pt idx="1083">
                  <c:v>-1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-1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23067.845764641159</c:v>
                </c:pt>
                <c:pt idx="1107">
                  <c:v>26318.394527643268</c:v>
                </c:pt>
                <c:pt idx="1108">
                  <c:v>22045.153821964646</c:v>
                </c:pt>
                <c:pt idx="1109">
                  <c:v>-1</c:v>
                </c:pt>
                <c:pt idx="1110">
                  <c:v>-1</c:v>
                </c:pt>
                <c:pt idx="1111">
                  <c:v>-1</c:v>
                </c:pt>
                <c:pt idx="1112">
                  <c:v>-1</c:v>
                </c:pt>
                <c:pt idx="1113">
                  <c:v>22733.937155317239</c:v>
                </c:pt>
                <c:pt idx="1114">
                  <c:v>36396.220488638923</c:v>
                </c:pt>
                <c:pt idx="1115">
                  <c:v>38418.544225931379</c:v>
                </c:pt>
                <c:pt idx="1116">
                  <c:v>40655.220488614883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-1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-1</c:v>
                </c:pt>
                <c:pt idx="1130">
                  <c:v>-1</c:v>
                </c:pt>
                <c:pt idx="1131">
                  <c:v>-1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-1</c:v>
                </c:pt>
                <c:pt idx="1136">
                  <c:v>-1</c:v>
                </c:pt>
                <c:pt idx="1137">
                  <c:v>-1</c:v>
                </c:pt>
                <c:pt idx="1138">
                  <c:v>-1</c:v>
                </c:pt>
                <c:pt idx="1139">
                  <c:v>-1</c:v>
                </c:pt>
                <c:pt idx="1140">
                  <c:v>25800.412155487709</c:v>
                </c:pt>
                <c:pt idx="1141">
                  <c:v>31631.220488614883</c:v>
                </c:pt>
                <c:pt idx="1142">
                  <c:v>31721.667515407127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33375.847761279358</c:v>
                </c:pt>
                <c:pt idx="1149">
                  <c:v>33290.52905338056</c:v>
                </c:pt>
                <c:pt idx="1150">
                  <c:v>33295.044731037517</c:v>
                </c:pt>
                <c:pt idx="1151">
                  <c:v>36648.902832159692</c:v>
                </c:pt>
                <c:pt idx="1152">
                  <c:v>30497.990185554863</c:v>
                </c:pt>
                <c:pt idx="1153">
                  <c:v>22450.576038412721</c:v>
                </c:pt>
                <c:pt idx="1154">
                  <c:v>23885.196844862869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23136.598662832228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-1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-1</c:v>
                </c:pt>
                <c:pt idx="1174">
                  <c:v>-1</c:v>
                </c:pt>
                <c:pt idx="1175">
                  <c:v>-1</c:v>
                </c:pt>
                <c:pt idx="1176">
                  <c:v>-1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-1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-1</c:v>
                </c:pt>
                <c:pt idx="1195">
                  <c:v>-1</c:v>
                </c:pt>
                <c:pt idx="1196">
                  <c:v>-1</c:v>
                </c:pt>
                <c:pt idx="1197">
                  <c:v>-1</c:v>
                </c:pt>
                <c:pt idx="1198">
                  <c:v>-1</c:v>
                </c:pt>
                <c:pt idx="1199">
                  <c:v>-1</c:v>
                </c:pt>
                <c:pt idx="1200">
                  <c:v>-1</c:v>
                </c:pt>
                <c:pt idx="1201">
                  <c:v>-1</c:v>
                </c:pt>
                <c:pt idx="1202">
                  <c:v>22837.713702935689</c:v>
                </c:pt>
                <c:pt idx="1203">
                  <c:v>-1</c:v>
                </c:pt>
                <c:pt idx="1204">
                  <c:v>-1</c:v>
                </c:pt>
                <c:pt idx="1205">
                  <c:v>-1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22594.819541978082</c:v>
                </c:pt>
                <c:pt idx="1214">
                  <c:v>25631.009402109044</c:v>
                </c:pt>
                <c:pt idx="1215">
                  <c:v>-1</c:v>
                </c:pt>
                <c:pt idx="1216">
                  <c:v>-1</c:v>
                </c:pt>
                <c:pt idx="1217">
                  <c:v>-1</c:v>
                </c:pt>
                <c:pt idx="1218">
                  <c:v>28416.377234217733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-1</c:v>
                </c:pt>
                <c:pt idx="1223">
                  <c:v>-1</c:v>
                </c:pt>
                <c:pt idx="1224">
                  <c:v>-1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-1</c:v>
                </c:pt>
                <c:pt idx="1229">
                  <c:v>-1</c:v>
                </c:pt>
                <c:pt idx="1230">
                  <c:v>-1</c:v>
                </c:pt>
                <c:pt idx="1231">
                  <c:v>-1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28619.403875368</c:v>
                </c:pt>
                <c:pt idx="1237">
                  <c:v>20177.934212240983</c:v>
                </c:pt>
                <c:pt idx="1238">
                  <c:v>25899.133764889062</c:v>
                </c:pt>
                <c:pt idx="1239">
                  <c:v>-1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-1</c:v>
                </c:pt>
                <c:pt idx="1251">
                  <c:v>-1</c:v>
                </c:pt>
                <c:pt idx="1252">
                  <c:v>-1</c:v>
                </c:pt>
                <c:pt idx="1253">
                  <c:v>22187.556976207274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20816.384819370774</c:v>
                </c:pt>
                <c:pt idx="1262">
                  <c:v>21143.243428294827</c:v>
                </c:pt>
                <c:pt idx="1263">
                  <c:v>22035.769841738129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-1</c:v>
                </c:pt>
                <c:pt idx="1279">
                  <c:v>-1</c:v>
                </c:pt>
                <c:pt idx="1280">
                  <c:v>-1</c:v>
                </c:pt>
                <c:pt idx="1281">
                  <c:v>-1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-1</c:v>
                </c:pt>
                <c:pt idx="1291">
                  <c:v>-1</c:v>
                </c:pt>
                <c:pt idx="1292">
                  <c:v>-1</c:v>
                </c:pt>
                <c:pt idx="1293">
                  <c:v>-1</c:v>
                </c:pt>
                <c:pt idx="1294">
                  <c:v>-1</c:v>
                </c:pt>
                <c:pt idx="1295">
                  <c:v>-1</c:v>
                </c:pt>
                <c:pt idx="1296">
                  <c:v>-1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-1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-1</c:v>
                </c:pt>
                <c:pt idx="1310">
                  <c:v>-1</c:v>
                </c:pt>
                <c:pt idx="1311">
                  <c:v>-1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-1</c:v>
                </c:pt>
                <c:pt idx="1378">
                  <c:v>-1</c:v>
                </c:pt>
                <c:pt idx="1379">
                  <c:v>-1</c:v>
                </c:pt>
                <c:pt idx="1380">
                  <c:v>-1</c:v>
                </c:pt>
                <c:pt idx="1381">
                  <c:v>-1</c:v>
                </c:pt>
                <c:pt idx="1382">
                  <c:v>-1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-1</c:v>
                </c:pt>
                <c:pt idx="1389">
                  <c:v>-1</c:v>
                </c:pt>
                <c:pt idx="1390">
                  <c:v>-1</c:v>
                </c:pt>
                <c:pt idx="1391">
                  <c:v>-1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-1</c:v>
                </c:pt>
                <c:pt idx="1399">
                  <c:v>-1</c:v>
                </c:pt>
                <c:pt idx="1400">
                  <c:v>-1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30340.657682988334</c:v>
                </c:pt>
                <c:pt idx="1412">
                  <c:v>-1</c:v>
                </c:pt>
                <c:pt idx="1413">
                  <c:v>-1</c:v>
                </c:pt>
                <c:pt idx="1414">
                  <c:v>28673.659753120999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-1</c:v>
                </c:pt>
                <c:pt idx="1419">
                  <c:v>28620.766612843683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-1</c:v>
                </c:pt>
                <c:pt idx="1426">
                  <c:v>-1</c:v>
                </c:pt>
                <c:pt idx="1427">
                  <c:v>-1</c:v>
                </c:pt>
                <c:pt idx="1428">
                  <c:v>21699.763636345859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-1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-1</c:v>
                </c:pt>
                <c:pt idx="1453">
                  <c:v>-1</c:v>
                </c:pt>
                <c:pt idx="1454">
                  <c:v>-1</c:v>
                </c:pt>
                <c:pt idx="1455">
                  <c:v>-1</c:v>
                </c:pt>
                <c:pt idx="1456">
                  <c:v>21135.95846604474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20445.919307482523</c:v>
                </c:pt>
                <c:pt idx="1461">
                  <c:v>-1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-1</c:v>
                </c:pt>
                <c:pt idx="1471">
                  <c:v>-1</c:v>
                </c:pt>
                <c:pt idx="1472">
                  <c:v>-1</c:v>
                </c:pt>
                <c:pt idx="1473">
                  <c:v>19220.05950938477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-1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18961.286124762308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-1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-1</c:v>
                </c:pt>
                <c:pt idx="1500">
                  <c:v>-1</c:v>
                </c:pt>
                <c:pt idx="1501">
                  <c:v>20525.06377908299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-1</c:v>
                </c:pt>
                <c:pt idx="1510">
                  <c:v>-1</c:v>
                </c:pt>
                <c:pt idx="1511">
                  <c:v>16986.364908520693</c:v>
                </c:pt>
                <c:pt idx="1512">
                  <c:v>-1</c:v>
                </c:pt>
                <c:pt idx="1513">
                  <c:v>-1</c:v>
                </c:pt>
                <c:pt idx="1514">
                  <c:v>-1</c:v>
                </c:pt>
                <c:pt idx="1515">
                  <c:v>22651.918257632169</c:v>
                </c:pt>
                <c:pt idx="1516">
                  <c:v>22088.029262703225</c:v>
                </c:pt>
                <c:pt idx="1517">
                  <c:v>-1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19976.2757343005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16559.18333336612</c:v>
                </c:pt>
                <c:pt idx="1532">
                  <c:v>-1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-1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-1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-1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-1</c:v>
                </c:pt>
                <c:pt idx="1567">
                  <c:v>-1</c:v>
                </c:pt>
                <c:pt idx="1568">
                  <c:v>-1</c:v>
                </c:pt>
                <c:pt idx="1569">
                  <c:v>-1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-1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18217.491228130402</c:v>
                </c:pt>
                <c:pt idx="1594">
                  <c:v>-1</c:v>
                </c:pt>
                <c:pt idx="1595">
                  <c:v>23140.269880307329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-1</c:v>
                </c:pt>
                <c:pt idx="1606">
                  <c:v>-1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-1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16533.663189349616</c:v>
                </c:pt>
                <c:pt idx="1625">
                  <c:v>21272.55364101713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-1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-1</c:v>
                </c:pt>
                <c:pt idx="1665">
                  <c:v>-1</c:v>
                </c:pt>
                <c:pt idx="1666">
                  <c:v>-1</c:v>
                </c:pt>
                <c:pt idx="1667">
                  <c:v>-1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-1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-1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19117.235957437129</c:v>
                </c:pt>
                <c:pt idx="1697">
                  <c:v>-1</c:v>
                </c:pt>
                <c:pt idx="1698">
                  <c:v>19894.562253708187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-1</c:v>
                </c:pt>
                <c:pt idx="1709">
                  <c:v>-1</c:v>
                </c:pt>
                <c:pt idx="1710">
                  <c:v>-1</c:v>
                </c:pt>
                <c:pt idx="1711">
                  <c:v>17681.164790246163</c:v>
                </c:pt>
                <c:pt idx="1712">
                  <c:v>20467.786863096273</c:v>
                </c:pt>
                <c:pt idx="1713">
                  <c:v>-1</c:v>
                </c:pt>
                <c:pt idx="1714">
                  <c:v>-1</c:v>
                </c:pt>
                <c:pt idx="1715">
                  <c:v>-1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-1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-1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-1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19110.238919467032</c:v>
                </c:pt>
                <c:pt idx="1785">
                  <c:v>18762.060347502898</c:v>
                </c:pt>
                <c:pt idx="1786">
                  <c:v>23977.278135948971</c:v>
                </c:pt>
                <c:pt idx="1787">
                  <c:v>24387.541383605036</c:v>
                </c:pt>
                <c:pt idx="1788">
                  <c:v>26070.38087829922</c:v>
                </c:pt>
                <c:pt idx="1789">
                  <c:v>28101.500455177229</c:v>
                </c:pt>
                <c:pt idx="1790">
                  <c:v>33482.351811087268</c:v>
                </c:pt>
                <c:pt idx="1791">
                  <c:v>27847.496100172659</c:v>
                </c:pt>
                <c:pt idx="1792">
                  <c:v>21988.061961678348</c:v>
                </c:pt>
                <c:pt idx="1793">
                  <c:v>24320.118849407903</c:v>
                </c:pt>
                <c:pt idx="1794">
                  <c:v>22673.100682551092</c:v>
                </c:pt>
                <c:pt idx="1795">
                  <c:v>20369.548128316772</c:v>
                </c:pt>
                <c:pt idx="1796">
                  <c:v>24093.001645310171</c:v>
                </c:pt>
                <c:pt idx="1797">
                  <c:v>21655.773750795051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-1</c:v>
                </c:pt>
                <c:pt idx="1806">
                  <c:v>-1</c:v>
                </c:pt>
                <c:pt idx="1807">
                  <c:v>-1</c:v>
                </c:pt>
                <c:pt idx="1808">
                  <c:v>-1</c:v>
                </c:pt>
                <c:pt idx="1809">
                  <c:v>-1</c:v>
                </c:pt>
                <c:pt idx="1810">
                  <c:v>-1</c:v>
                </c:pt>
                <c:pt idx="1811">
                  <c:v>21926.002698166085</c:v>
                </c:pt>
                <c:pt idx="1812">
                  <c:v>22667.121928921988</c:v>
                </c:pt>
                <c:pt idx="1813">
                  <c:v>-1</c:v>
                </c:pt>
                <c:pt idx="1814">
                  <c:v>-1</c:v>
                </c:pt>
                <c:pt idx="1815">
                  <c:v>16748.936116964556</c:v>
                </c:pt>
                <c:pt idx="1816">
                  <c:v>-1</c:v>
                </c:pt>
                <c:pt idx="1817">
                  <c:v>-1</c:v>
                </c:pt>
                <c:pt idx="1818">
                  <c:v>-1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-1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-1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-1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-1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-1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16973.404542870128</c:v>
                </c:pt>
                <c:pt idx="1872">
                  <c:v>-1</c:v>
                </c:pt>
                <c:pt idx="1873">
                  <c:v>-1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-1</c:v>
                </c:pt>
                <c:pt idx="1888">
                  <c:v>-1</c:v>
                </c:pt>
                <c:pt idx="1889">
                  <c:v>-1</c:v>
                </c:pt>
                <c:pt idx="1890">
                  <c:v>-1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-1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-1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22223.929696975221</c:v>
                </c:pt>
                <c:pt idx="1937">
                  <c:v>21042.939064849743</c:v>
                </c:pt>
                <c:pt idx="1938">
                  <c:v>-1</c:v>
                </c:pt>
                <c:pt idx="1939">
                  <c:v>-1</c:v>
                </c:pt>
                <c:pt idx="1940">
                  <c:v>-1</c:v>
                </c:pt>
                <c:pt idx="1941">
                  <c:v>18000.291766125672</c:v>
                </c:pt>
                <c:pt idx="1942">
                  <c:v>16190.579349361982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-1</c:v>
                </c:pt>
                <c:pt idx="1947">
                  <c:v>-1</c:v>
                </c:pt>
                <c:pt idx="1948">
                  <c:v>-1</c:v>
                </c:pt>
                <c:pt idx="1949">
                  <c:v>-1</c:v>
                </c:pt>
                <c:pt idx="1950">
                  <c:v>-1</c:v>
                </c:pt>
                <c:pt idx="1951">
                  <c:v>24525.571902554952</c:v>
                </c:pt>
                <c:pt idx="1952">
                  <c:v>26735.666418101999</c:v>
                </c:pt>
                <c:pt idx="1953">
                  <c:v>19403.962490459984</c:v>
                </c:pt>
                <c:pt idx="1954">
                  <c:v>-1</c:v>
                </c:pt>
                <c:pt idx="1955">
                  <c:v>22270.004609927273</c:v>
                </c:pt>
                <c:pt idx="1956">
                  <c:v>24656.573076937886</c:v>
                </c:pt>
                <c:pt idx="1957">
                  <c:v>25548</c:v>
                </c:pt>
                <c:pt idx="1958">
                  <c:v>27024.516666676907</c:v>
                </c:pt>
                <c:pt idx="1959">
                  <c:v>31789.666666668956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-1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16312.978434535285</c:v>
                </c:pt>
                <c:pt idx="1979">
                  <c:v>16775.090107609478</c:v>
                </c:pt>
                <c:pt idx="1980">
                  <c:v>17735.154868053167</c:v>
                </c:pt>
                <c:pt idx="1981">
                  <c:v>16242.862767585339</c:v>
                </c:pt>
                <c:pt idx="1982">
                  <c:v>-1</c:v>
                </c:pt>
                <c:pt idx="1983">
                  <c:v>-1</c:v>
                </c:pt>
                <c:pt idx="1984">
                  <c:v>29727.947437961506</c:v>
                </c:pt>
                <c:pt idx="1985">
                  <c:v>35845.947074029391</c:v>
                </c:pt>
                <c:pt idx="1986">
                  <c:v>34637.279899494999</c:v>
                </c:pt>
                <c:pt idx="1987">
                  <c:v>16786.395940623006</c:v>
                </c:pt>
                <c:pt idx="1988">
                  <c:v>-1</c:v>
                </c:pt>
                <c:pt idx="1989">
                  <c:v>-1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  <c:pt idx="2000">
                  <c:v>-1</c:v>
                </c:pt>
                <c:pt idx="2001">
                  <c:v>-1</c:v>
                </c:pt>
                <c:pt idx="2002">
                  <c:v>-1</c:v>
                </c:pt>
                <c:pt idx="2003">
                  <c:v>-1</c:v>
                </c:pt>
                <c:pt idx="2004">
                  <c:v>-1</c:v>
                </c:pt>
                <c:pt idx="2005">
                  <c:v>-1</c:v>
                </c:pt>
                <c:pt idx="2006">
                  <c:v>-1</c:v>
                </c:pt>
                <c:pt idx="2007">
                  <c:v>-1</c:v>
                </c:pt>
                <c:pt idx="2008">
                  <c:v>-1</c:v>
                </c:pt>
                <c:pt idx="2009">
                  <c:v>-1</c:v>
                </c:pt>
                <c:pt idx="2010">
                  <c:v>-1</c:v>
                </c:pt>
                <c:pt idx="2011">
                  <c:v>-1</c:v>
                </c:pt>
                <c:pt idx="2012">
                  <c:v>-1</c:v>
                </c:pt>
                <c:pt idx="2013">
                  <c:v>-1</c:v>
                </c:pt>
                <c:pt idx="2014">
                  <c:v>-1</c:v>
                </c:pt>
                <c:pt idx="2015">
                  <c:v>-1</c:v>
                </c:pt>
                <c:pt idx="2016">
                  <c:v>-1</c:v>
                </c:pt>
                <c:pt idx="2017">
                  <c:v>-1</c:v>
                </c:pt>
                <c:pt idx="2018">
                  <c:v>-1</c:v>
                </c:pt>
                <c:pt idx="2019">
                  <c:v>-1</c:v>
                </c:pt>
                <c:pt idx="2020">
                  <c:v>-1</c:v>
                </c:pt>
                <c:pt idx="2021">
                  <c:v>-1</c:v>
                </c:pt>
                <c:pt idx="2022">
                  <c:v>-1</c:v>
                </c:pt>
                <c:pt idx="2023">
                  <c:v>-1</c:v>
                </c:pt>
                <c:pt idx="2024">
                  <c:v>-1</c:v>
                </c:pt>
                <c:pt idx="2025">
                  <c:v>-1</c:v>
                </c:pt>
                <c:pt idx="2026">
                  <c:v>-1</c:v>
                </c:pt>
                <c:pt idx="2027">
                  <c:v>-1</c:v>
                </c:pt>
                <c:pt idx="2028">
                  <c:v>-1</c:v>
                </c:pt>
                <c:pt idx="2029">
                  <c:v>-1</c:v>
                </c:pt>
                <c:pt idx="2030">
                  <c:v>-1</c:v>
                </c:pt>
                <c:pt idx="2031">
                  <c:v>-1</c:v>
                </c:pt>
                <c:pt idx="2032">
                  <c:v>-1</c:v>
                </c:pt>
                <c:pt idx="2033">
                  <c:v>17986.530492224465</c:v>
                </c:pt>
                <c:pt idx="2034">
                  <c:v>21369.763825559141</c:v>
                </c:pt>
                <c:pt idx="2035">
                  <c:v>18074.501005051476</c:v>
                </c:pt>
                <c:pt idx="2036">
                  <c:v>18478.827540950799</c:v>
                </c:pt>
                <c:pt idx="2037">
                  <c:v>-1</c:v>
                </c:pt>
                <c:pt idx="2038">
                  <c:v>-1</c:v>
                </c:pt>
                <c:pt idx="2039">
                  <c:v>-1</c:v>
                </c:pt>
                <c:pt idx="2040">
                  <c:v>-1</c:v>
                </c:pt>
                <c:pt idx="2041">
                  <c:v>18020.334833596993</c:v>
                </c:pt>
                <c:pt idx="2042">
                  <c:v>-1</c:v>
                </c:pt>
                <c:pt idx="2043">
                  <c:v>-1</c:v>
                </c:pt>
                <c:pt idx="2044">
                  <c:v>-1</c:v>
                </c:pt>
                <c:pt idx="2045">
                  <c:v>-1</c:v>
                </c:pt>
                <c:pt idx="2046">
                  <c:v>-1</c:v>
                </c:pt>
                <c:pt idx="2047">
                  <c:v>-1</c:v>
                </c:pt>
                <c:pt idx="2048">
                  <c:v>22935.181523970557</c:v>
                </c:pt>
                <c:pt idx="2049">
                  <c:v>-1</c:v>
                </c:pt>
                <c:pt idx="2050">
                  <c:v>-1</c:v>
                </c:pt>
                <c:pt idx="2051">
                  <c:v>-1</c:v>
                </c:pt>
                <c:pt idx="2052">
                  <c:v>-1</c:v>
                </c:pt>
                <c:pt idx="2053">
                  <c:v>-1</c:v>
                </c:pt>
                <c:pt idx="2054">
                  <c:v>-1</c:v>
                </c:pt>
                <c:pt idx="2055">
                  <c:v>-1</c:v>
                </c:pt>
                <c:pt idx="2056">
                  <c:v>-1</c:v>
                </c:pt>
                <c:pt idx="2057">
                  <c:v>-1</c:v>
                </c:pt>
                <c:pt idx="2058">
                  <c:v>-1</c:v>
                </c:pt>
                <c:pt idx="2059">
                  <c:v>-1</c:v>
                </c:pt>
                <c:pt idx="2060">
                  <c:v>-1</c:v>
                </c:pt>
                <c:pt idx="2061">
                  <c:v>-1</c:v>
                </c:pt>
                <c:pt idx="2062">
                  <c:v>-1</c:v>
                </c:pt>
                <c:pt idx="2063">
                  <c:v>-1</c:v>
                </c:pt>
                <c:pt idx="2064">
                  <c:v>-1</c:v>
                </c:pt>
                <c:pt idx="2065">
                  <c:v>-1</c:v>
                </c:pt>
                <c:pt idx="2066">
                  <c:v>-1</c:v>
                </c:pt>
                <c:pt idx="2067">
                  <c:v>-1</c:v>
                </c:pt>
                <c:pt idx="2068">
                  <c:v>-1</c:v>
                </c:pt>
                <c:pt idx="2069">
                  <c:v>-1</c:v>
                </c:pt>
                <c:pt idx="2070">
                  <c:v>-1</c:v>
                </c:pt>
                <c:pt idx="2071">
                  <c:v>-1</c:v>
                </c:pt>
                <c:pt idx="2072">
                  <c:v>-1</c:v>
                </c:pt>
                <c:pt idx="2073">
                  <c:v>-1</c:v>
                </c:pt>
                <c:pt idx="2074">
                  <c:v>-1</c:v>
                </c:pt>
                <c:pt idx="2075">
                  <c:v>-1</c:v>
                </c:pt>
                <c:pt idx="2076">
                  <c:v>-1</c:v>
                </c:pt>
                <c:pt idx="2077">
                  <c:v>-1</c:v>
                </c:pt>
                <c:pt idx="2078">
                  <c:v>-1</c:v>
                </c:pt>
                <c:pt idx="2079">
                  <c:v>-1</c:v>
                </c:pt>
                <c:pt idx="2080">
                  <c:v>-1</c:v>
                </c:pt>
                <c:pt idx="2081">
                  <c:v>-1</c:v>
                </c:pt>
                <c:pt idx="2082">
                  <c:v>-1</c:v>
                </c:pt>
                <c:pt idx="2083">
                  <c:v>-1</c:v>
                </c:pt>
                <c:pt idx="2084">
                  <c:v>-1</c:v>
                </c:pt>
                <c:pt idx="2085">
                  <c:v>-1</c:v>
                </c:pt>
                <c:pt idx="2086">
                  <c:v>-1</c:v>
                </c:pt>
                <c:pt idx="2087">
                  <c:v>-1</c:v>
                </c:pt>
                <c:pt idx="2088">
                  <c:v>-1</c:v>
                </c:pt>
                <c:pt idx="2089">
                  <c:v>-1</c:v>
                </c:pt>
                <c:pt idx="2090">
                  <c:v>-1</c:v>
                </c:pt>
                <c:pt idx="2091">
                  <c:v>-1</c:v>
                </c:pt>
                <c:pt idx="2092">
                  <c:v>-1</c:v>
                </c:pt>
                <c:pt idx="2093">
                  <c:v>-1</c:v>
                </c:pt>
                <c:pt idx="2094">
                  <c:v>-1</c:v>
                </c:pt>
                <c:pt idx="2095">
                  <c:v>-1</c:v>
                </c:pt>
                <c:pt idx="2096">
                  <c:v>-1</c:v>
                </c:pt>
                <c:pt idx="2097">
                  <c:v>-1</c:v>
                </c:pt>
                <c:pt idx="2098">
                  <c:v>-1</c:v>
                </c:pt>
                <c:pt idx="2099">
                  <c:v>-1</c:v>
                </c:pt>
                <c:pt idx="2100">
                  <c:v>-1</c:v>
                </c:pt>
                <c:pt idx="2101">
                  <c:v>-1</c:v>
                </c:pt>
                <c:pt idx="2102">
                  <c:v>-1</c:v>
                </c:pt>
                <c:pt idx="2103">
                  <c:v>-1</c:v>
                </c:pt>
                <c:pt idx="2104">
                  <c:v>-1</c:v>
                </c:pt>
                <c:pt idx="2105">
                  <c:v>-1</c:v>
                </c:pt>
                <c:pt idx="2106">
                  <c:v>-1</c:v>
                </c:pt>
                <c:pt idx="2107">
                  <c:v>-1</c:v>
                </c:pt>
                <c:pt idx="2108">
                  <c:v>-1</c:v>
                </c:pt>
                <c:pt idx="2109">
                  <c:v>-1</c:v>
                </c:pt>
                <c:pt idx="2110">
                  <c:v>-1</c:v>
                </c:pt>
                <c:pt idx="2111">
                  <c:v>-1</c:v>
                </c:pt>
                <c:pt idx="2112">
                  <c:v>-1</c:v>
                </c:pt>
                <c:pt idx="2113">
                  <c:v>-1</c:v>
                </c:pt>
                <c:pt idx="2114">
                  <c:v>-1</c:v>
                </c:pt>
                <c:pt idx="2115">
                  <c:v>-1</c:v>
                </c:pt>
                <c:pt idx="2116">
                  <c:v>-1</c:v>
                </c:pt>
                <c:pt idx="2117">
                  <c:v>-1</c:v>
                </c:pt>
                <c:pt idx="2118">
                  <c:v>-1</c:v>
                </c:pt>
                <c:pt idx="2119">
                  <c:v>-1</c:v>
                </c:pt>
                <c:pt idx="2120">
                  <c:v>-1</c:v>
                </c:pt>
                <c:pt idx="2121">
                  <c:v>-1</c:v>
                </c:pt>
                <c:pt idx="2122">
                  <c:v>-1</c:v>
                </c:pt>
                <c:pt idx="2123">
                  <c:v>-1</c:v>
                </c:pt>
                <c:pt idx="2124">
                  <c:v>-1</c:v>
                </c:pt>
                <c:pt idx="2125">
                  <c:v>-1</c:v>
                </c:pt>
                <c:pt idx="2126">
                  <c:v>-1</c:v>
                </c:pt>
                <c:pt idx="2127">
                  <c:v>-1</c:v>
                </c:pt>
                <c:pt idx="2128">
                  <c:v>-1</c:v>
                </c:pt>
                <c:pt idx="2129">
                  <c:v>-1</c:v>
                </c:pt>
                <c:pt idx="2130">
                  <c:v>-1</c:v>
                </c:pt>
                <c:pt idx="2131">
                  <c:v>-1</c:v>
                </c:pt>
                <c:pt idx="2132">
                  <c:v>-1</c:v>
                </c:pt>
                <c:pt idx="2133">
                  <c:v>-1</c:v>
                </c:pt>
                <c:pt idx="2134">
                  <c:v>-1</c:v>
                </c:pt>
                <c:pt idx="2135">
                  <c:v>-1</c:v>
                </c:pt>
                <c:pt idx="2136">
                  <c:v>-1</c:v>
                </c:pt>
                <c:pt idx="2137">
                  <c:v>-1</c:v>
                </c:pt>
                <c:pt idx="2138">
                  <c:v>-1</c:v>
                </c:pt>
                <c:pt idx="2139">
                  <c:v>-1</c:v>
                </c:pt>
                <c:pt idx="2140">
                  <c:v>-1</c:v>
                </c:pt>
                <c:pt idx="2141">
                  <c:v>-1</c:v>
                </c:pt>
                <c:pt idx="2142">
                  <c:v>-1</c:v>
                </c:pt>
                <c:pt idx="2143">
                  <c:v>-1</c:v>
                </c:pt>
                <c:pt idx="2144">
                  <c:v>-1</c:v>
                </c:pt>
                <c:pt idx="2145">
                  <c:v>-1</c:v>
                </c:pt>
                <c:pt idx="2146">
                  <c:v>-1</c:v>
                </c:pt>
                <c:pt idx="2147">
                  <c:v>-1</c:v>
                </c:pt>
                <c:pt idx="2148">
                  <c:v>-1</c:v>
                </c:pt>
                <c:pt idx="2149">
                  <c:v>-1</c:v>
                </c:pt>
                <c:pt idx="2150">
                  <c:v>-1</c:v>
                </c:pt>
                <c:pt idx="2151">
                  <c:v>-1</c:v>
                </c:pt>
                <c:pt idx="2152">
                  <c:v>-1</c:v>
                </c:pt>
                <c:pt idx="2153">
                  <c:v>-1</c:v>
                </c:pt>
                <c:pt idx="2154">
                  <c:v>-1</c:v>
                </c:pt>
                <c:pt idx="2155">
                  <c:v>-1</c:v>
                </c:pt>
                <c:pt idx="2156">
                  <c:v>-1</c:v>
                </c:pt>
                <c:pt idx="2157">
                  <c:v>-1</c:v>
                </c:pt>
                <c:pt idx="2158">
                  <c:v>-1</c:v>
                </c:pt>
                <c:pt idx="2159">
                  <c:v>-1</c:v>
                </c:pt>
                <c:pt idx="2160">
                  <c:v>-1</c:v>
                </c:pt>
                <c:pt idx="2161">
                  <c:v>-1</c:v>
                </c:pt>
                <c:pt idx="2162">
                  <c:v>-1</c:v>
                </c:pt>
                <c:pt idx="2163">
                  <c:v>-1</c:v>
                </c:pt>
                <c:pt idx="2164">
                  <c:v>-1</c:v>
                </c:pt>
                <c:pt idx="2165">
                  <c:v>15835.12959705723</c:v>
                </c:pt>
                <c:pt idx="2166">
                  <c:v>-1</c:v>
                </c:pt>
                <c:pt idx="2167">
                  <c:v>-1</c:v>
                </c:pt>
                <c:pt idx="2168">
                  <c:v>-1</c:v>
                </c:pt>
                <c:pt idx="2169">
                  <c:v>-1</c:v>
                </c:pt>
                <c:pt idx="2170">
                  <c:v>-1</c:v>
                </c:pt>
                <c:pt idx="2171">
                  <c:v>-1</c:v>
                </c:pt>
                <c:pt idx="2172">
                  <c:v>-1</c:v>
                </c:pt>
                <c:pt idx="2173">
                  <c:v>-1</c:v>
                </c:pt>
                <c:pt idx="2174">
                  <c:v>-1</c:v>
                </c:pt>
                <c:pt idx="2175">
                  <c:v>-1</c:v>
                </c:pt>
                <c:pt idx="2176">
                  <c:v>23013.630593837122</c:v>
                </c:pt>
                <c:pt idx="2177">
                  <c:v>26875.220005836796</c:v>
                </c:pt>
                <c:pt idx="2178">
                  <c:v>29644.718787336515</c:v>
                </c:pt>
                <c:pt idx="2179">
                  <c:v>34591.105383210699</c:v>
                </c:pt>
                <c:pt idx="2180">
                  <c:v>-1</c:v>
                </c:pt>
                <c:pt idx="2181">
                  <c:v>31586.787012412889</c:v>
                </c:pt>
                <c:pt idx="2182">
                  <c:v>-1</c:v>
                </c:pt>
                <c:pt idx="2183">
                  <c:v>-1</c:v>
                </c:pt>
                <c:pt idx="2184">
                  <c:v>-1</c:v>
                </c:pt>
                <c:pt idx="2185">
                  <c:v>-1</c:v>
                </c:pt>
                <c:pt idx="2186">
                  <c:v>-1</c:v>
                </c:pt>
                <c:pt idx="2187">
                  <c:v>22103.111709929719</c:v>
                </c:pt>
                <c:pt idx="2188">
                  <c:v>-1</c:v>
                </c:pt>
                <c:pt idx="2189">
                  <c:v>-1</c:v>
                </c:pt>
                <c:pt idx="2190">
                  <c:v>-1</c:v>
                </c:pt>
                <c:pt idx="2191">
                  <c:v>-1</c:v>
                </c:pt>
                <c:pt idx="2192">
                  <c:v>-1</c:v>
                </c:pt>
                <c:pt idx="2193">
                  <c:v>-1</c:v>
                </c:pt>
                <c:pt idx="2194">
                  <c:v>-1</c:v>
                </c:pt>
                <c:pt idx="2195">
                  <c:v>-1</c:v>
                </c:pt>
                <c:pt idx="2196">
                  <c:v>-1</c:v>
                </c:pt>
                <c:pt idx="2197">
                  <c:v>-1</c:v>
                </c:pt>
                <c:pt idx="2198">
                  <c:v>-1</c:v>
                </c:pt>
                <c:pt idx="2199">
                  <c:v>-1</c:v>
                </c:pt>
                <c:pt idx="2200">
                  <c:v>-1</c:v>
                </c:pt>
                <c:pt idx="2201">
                  <c:v>19004.93586448361</c:v>
                </c:pt>
                <c:pt idx="2202">
                  <c:v>-1</c:v>
                </c:pt>
                <c:pt idx="2203">
                  <c:v>-1</c:v>
                </c:pt>
                <c:pt idx="2204">
                  <c:v>-1</c:v>
                </c:pt>
                <c:pt idx="2205">
                  <c:v>-1</c:v>
                </c:pt>
                <c:pt idx="2206">
                  <c:v>-1</c:v>
                </c:pt>
                <c:pt idx="2207">
                  <c:v>-1</c:v>
                </c:pt>
                <c:pt idx="2208">
                  <c:v>-1</c:v>
                </c:pt>
                <c:pt idx="2209">
                  <c:v>-1</c:v>
                </c:pt>
                <c:pt idx="2210">
                  <c:v>-1</c:v>
                </c:pt>
                <c:pt idx="2211">
                  <c:v>-1</c:v>
                </c:pt>
                <c:pt idx="2212">
                  <c:v>-1</c:v>
                </c:pt>
                <c:pt idx="2213">
                  <c:v>-1</c:v>
                </c:pt>
                <c:pt idx="2214">
                  <c:v>-1</c:v>
                </c:pt>
                <c:pt idx="2215">
                  <c:v>-1</c:v>
                </c:pt>
                <c:pt idx="2216">
                  <c:v>-1</c:v>
                </c:pt>
                <c:pt idx="2217">
                  <c:v>-1</c:v>
                </c:pt>
                <c:pt idx="2218">
                  <c:v>-1</c:v>
                </c:pt>
                <c:pt idx="2219">
                  <c:v>15174.522608134188</c:v>
                </c:pt>
                <c:pt idx="2220">
                  <c:v>17377.553645455901</c:v>
                </c:pt>
                <c:pt idx="2221">
                  <c:v>-1</c:v>
                </c:pt>
                <c:pt idx="2222">
                  <c:v>-1</c:v>
                </c:pt>
                <c:pt idx="2223">
                  <c:v>-1</c:v>
                </c:pt>
                <c:pt idx="2224">
                  <c:v>-1</c:v>
                </c:pt>
                <c:pt idx="2225">
                  <c:v>-1</c:v>
                </c:pt>
                <c:pt idx="2226">
                  <c:v>-1</c:v>
                </c:pt>
                <c:pt idx="2227">
                  <c:v>-1</c:v>
                </c:pt>
                <c:pt idx="2228">
                  <c:v>-1</c:v>
                </c:pt>
                <c:pt idx="2229">
                  <c:v>-1</c:v>
                </c:pt>
                <c:pt idx="2230">
                  <c:v>-1</c:v>
                </c:pt>
                <c:pt idx="2231">
                  <c:v>-1</c:v>
                </c:pt>
                <c:pt idx="2232">
                  <c:v>-1</c:v>
                </c:pt>
                <c:pt idx="2233">
                  <c:v>-1</c:v>
                </c:pt>
                <c:pt idx="2234">
                  <c:v>-1</c:v>
                </c:pt>
                <c:pt idx="2235">
                  <c:v>-1</c:v>
                </c:pt>
                <c:pt idx="2236">
                  <c:v>-1</c:v>
                </c:pt>
                <c:pt idx="2237">
                  <c:v>-1</c:v>
                </c:pt>
                <c:pt idx="2238">
                  <c:v>-1</c:v>
                </c:pt>
                <c:pt idx="2239">
                  <c:v>-1</c:v>
                </c:pt>
                <c:pt idx="2240">
                  <c:v>-1</c:v>
                </c:pt>
                <c:pt idx="2241">
                  <c:v>-1</c:v>
                </c:pt>
                <c:pt idx="2242">
                  <c:v>-1</c:v>
                </c:pt>
                <c:pt idx="2243">
                  <c:v>-1</c:v>
                </c:pt>
                <c:pt idx="2244">
                  <c:v>-1</c:v>
                </c:pt>
                <c:pt idx="2245">
                  <c:v>-1</c:v>
                </c:pt>
                <c:pt idx="2246">
                  <c:v>-1</c:v>
                </c:pt>
                <c:pt idx="2247">
                  <c:v>-1</c:v>
                </c:pt>
                <c:pt idx="2248">
                  <c:v>-1</c:v>
                </c:pt>
                <c:pt idx="2249">
                  <c:v>-1</c:v>
                </c:pt>
                <c:pt idx="2250">
                  <c:v>-1</c:v>
                </c:pt>
                <c:pt idx="2251">
                  <c:v>-1</c:v>
                </c:pt>
                <c:pt idx="2252">
                  <c:v>23633.965843488771</c:v>
                </c:pt>
                <c:pt idx="2253">
                  <c:v>26324.598684231067</c:v>
                </c:pt>
                <c:pt idx="2254">
                  <c:v>-1</c:v>
                </c:pt>
                <c:pt idx="2255">
                  <c:v>-1</c:v>
                </c:pt>
                <c:pt idx="2256">
                  <c:v>-1</c:v>
                </c:pt>
                <c:pt idx="2257">
                  <c:v>-1</c:v>
                </c:pt>
                <c:pt idx="2258">
                  <c:v>-1</c:v>
                </c:pt>
                <c:pt idx="2259">
                  <c:v>-1</c:v>
                </c:pt>
                <c:pt idx="2260">
                  <c:v>-1</c:v>
                </c:pt>
                <c:pt idx="2261">
                  <c:v>-1</c:v>
                </c:pt>
                <c:pt idx="2262">
                  <c:v>-1</c:v>
                </c:pt>
                <c:pt idx="2263">
                  <c:v>-1</c:v>
                </c:pt>
                <c:pt idx="2264">
                  <c:v>-1</c:v>
                </c:pt>
                <c:pt idx="2265">
                  <c:v>-1</c:v>
                </c:pt>
                <c:pt idx="2266">
                  <c:v>-1</c:v>
                </c:pt>
                <c:pt idx="2267">
                  <c:v>-1</c:v>
                </c:pt>
                <c:pt idx="2268">
                  <c:v>-1</c:v>
                </c:pt>
                <c:pt idx="2269">
                  <c:v>-1</c:v>
                </c:pt>
                <c:pt idx="2270">
                  <c:v>-1</c:v>
                </c:pt>
                <c:pt idx="2271">
                  <c:v>-1</c:v>
                </c:pt>
                <c:pt idx="2272">
                  <c:v>-1</c:v>
                </c:pt>
                <c:pt idx="2273">
                  <c:v>-1</c:v>
                </c:pt>
                <c:pt idx="2274">
                  <c:v>-1</c:v>
                </c:pt>
                <c:pt idx="2275">
                  <c:v>-1</c:v>
                </c:pt>
                <c:pt idx="2276">
                  <c:v>-1</c:v>
                </c:pt>
                <c:pt idx="2277">
                  <c:v>-1</c:v>
                </c:pt>
                <c:pt idx="2278">
                  <c:v>-1</c:v>
                </c:pt>
                <c:pt idx="2279">
                  <c:v>-1</c:v>
                </c:pt>
                <c:pt idx="2280">
                  <c:v>-1</c:v>
                </c:pt>
                <c:pt idx="2281">
                  <c:v>-1</c:v>
                </c:pt>
                <c:pt idx="2282">
                  <c:v>20590.800921468195</c:v>
                </c:pt>
                <c:pt idx="2283">
                  <c:v>28055.841406130872</c:v>
                </c:pt>
                <c:pt idx="2284">
                  <c:v>28915.749896937916</c:v>
                </c:pt>
                <c:pt idx="2285">
                  <c:v>36416.138014303491</c:v>
                </c:pt>
                <c:pt idx="2286">
                  <c:v>22436.94521643205</c:v>
                </c:pt>
                <c:pt idx="2287">
                  <c:v>22668.096716820422</c:v>
                </c:pt>
                <c:pt idx="2288">
                  <c:v>-1</c:v>
                </c:pt>
                <c:pt idx="2289">
                  <c:v>-1</c:v>
                </c:pt>
                <c:pt idx="2290">
                  <c:v>-1</c:v>
                </c:pt>
                <c:pt idx="2291">
                  <c:v>-1</c:v>
                </c:pt>
                <c:pt idx="2292">
                  <c:v>-1</c:v>
                </c:pt>
                <c:pt idx="2293">
                  <c:v>-1</c:v>
                </c:pt>
                <c:pt idx="2294">
                  <c:v>-1</c:v>
                </c:pt>
                <c:pt idx="2295">
                  <c:v>-1</c:v>
                </c:pt>
                <c:pt idx="2296">
                  <c:v>-1</c:v>
                </c:pt>
                <c:pt idx="2297">
                  <c:v>-1</c:v>
                </c:pt>
                <c:pt idx="2298">
                  <c:v>-1</c:v>
                </c:pt>
                <c:pt idx="2299">
                  <c:v>-1</c:v>
                </c:pt>
                <c:pt idx="2300">
                  <c:v>-1</c:v>
                </c:pt>
                <c:pt idx="2301">
                  <c:v>-1</c:v>
                </c:pt>
                <c:pt idx="2302">
                  <c:v>-1</c:v>
                </c:pt>
                <c:pt idx="2303">
                  <c:v>-1</c:v>
                </c:pt>
                <c:pt idx="2304">
                  <c:v>-1</c:v>
                </c:pt>
                <c:pt idx="2305">
                  <c:v>-1</c:v>
                </c:pt>
                <c:pt idx="2306">
                  <c:v>-1</c:v>
                </c:pt>
                <c:pt idx="2307">
                  <c:v>-1</c:v>
                </c:pt>
                <c:pt idx="2308">
                  <c:v>-1</c:v>
                </c:pt>
                <c:pt idx="2309">
                  <c:v>-1</c:v>
                </c:pt>
                <c:pt idx="2310">
                  <c:v>-1</c:v>
                </c:pt>
                <c:pt idx="2311">
                  <c:v>-1</c:v>
                </c:pt>
                <c:pt idx="2312">
                  <c:v>-1</c:v>
                </c:pt>
                <c:pt idx="2313">
                  <c:v>-1</c:v>
                </c:pt>
                <c:pt idx="2314">
                  <c:v>-1</c:v>
                </c:pt>
                <c:pt idx="2315">
                  <c:v>-1</c:v>
                </c:pt>
                <c:pt idx="2316">
                  <c:v>-1</c:v>
                </c:pt>
                <c:pt idx="2317">
                  <c:v>-1</c:v>
                </c:pt>
                <c:pt idx="2318">
                  <c:v>-1</c:v>
                </c:pt>
                <c:pt idx="2319">
                  <c:v>-1</c:v>
                </c:pt>
                <c:pt idx="2320">
                  <c:v>-1</c:v>
                </c:pt>
                <c:pt idx="2321">
                  <c:v>-1</c:v>
                </c:pt>
                <c:pt idx="2322">
                  <c:v>-1</c:v>
                </c:pt>
                <c:pt idx="2323">
                  <c:v>-1</c:v>
                </c:pt>
                <c:pt idx="2324">
                  <c:v>-1</c:v>
                </c:pt>
                <c:pt idx="2325">
                  <c:v>-1</c:v>
                </c:pt>
                <c:pt idx="2326">
                  <c:v>19682.633333328296</c:v>
                </c:pt>
                <c:pt idx="2327">
                  <c:v>-1</c:v>
                </c:pt>
                <c:pt idx="2328">
                  <c:v>-1</c:v>
                </c:pt>
                <c:pt idx="2329">
                  <c:v>-1</c:v>
                </c:pt>
                <c:pt idx="2330">
                  <c:v>-1</c:v>
                </c:pt>
                <c:pt idx="2331">
                  <c:v>-1</c:v>
                </c:pt>
                <c:pt idx="2332">
                  <c:v>-1</c:v>
                </c:pt>
                <c:pt idx="2333">
                  <c:v>-1</c:v>
                </c:pt>
                <c:pt idx="2334">
                  <c:v>-1</c:v>
                </c:pt>
                <c:pt idx="2335">
                  <c:v>-1</c:v>
                </c:pt>
                <c:pt idx="2336">
                  <c:v>-1</c:v>
                </c:pt>
                <c:pt idx="2337">
                  <c:v>-1</c:v>
                </c:pt>
                <c:pt idx="2338">
                  <c:v>-1</c:v>
                </c:pt>
                <c:pt idx="2339">
                  <c:v>-1</c:v>
                </c:pt>
                <c:pt idx="2340">
                  <c:v>-1</c:v>
                </c:pt>
                <c:pt idx="2341">
                  <c:v>-1</c:v>
                </c:pt>
                <c:pt idx="2342">
                  <c:v>-1</c:v>
                </c:pt>
                <c:pt idx="2343">
                  <c:v>-1</c:v>
                </c:pt>
                <c:pt idx="2344">
                  <c:v>-1</c:v>
                </c:pt>
                <c:pt idx="2345">
                  <c:v>-1</c:v>
                </c:pt>
                <c:pt idx="2346">
                  <c:v>-1</c:v>
                </c:pt>
                <c:pt idx="2347">
                  <c:v>-1</c:v>
                </c:pt>
                <c:pt idx="2348">
                  <c:v>-1</c:v>
                </c:pt>
                <c:pt idx="2349">
                  <c:v>-1</c:v>
                </c:pt>
                <c:pt idx="2350">
                  <c:v>-1</c:v>
                </c:pt>
                <c:pt idx="2351">
                  <c:v>-1</c:v>
                </c:pt>
                <c:pt idx="2352">
                  <c:v>-1</c:v>
                </c:pt>
                <c:pt idx="2353">
                  <c:v>-1</c:v>
                </c:pt>
                <c:pt idx="2354">
                  <c:v>-1</c:v>
                </c:pt>
                <c:pt idx="2355">
                  <c:v>-1</c:v>
                </c:pt>
                <c:pt idx="2356">
                  <c:v>-1</c:v>
                </c:pt>
                <c:pt idx="2357">
                  <c:v>-1</c:v>
                </c:pt>
                <c:pt idx="2358">
                  <c:v>-1</c:v>
                </c:pt>
                <c:pt idx="2359">
                  <c:v>-1</c:v>
                </c:pt>
                <c:pt idx="2360">
                  <c:v>-1</c:v>
                </c:pt>
                <c:pt idx="2361">
                  <c:v>-1</c:v>
                </c:pt>
                <c:pt idx="2362">
                  <c:v>-1</c:v>
                </c:pt>
                <c:pt idx="2363">
                  <c:v>-1</c:v>
                </c:pt>
                <c:pt idx="2364">
                  <c:v>-1</c:v>
                </c:pt>
                <c:pt idx="2365">
                  <c:v>-1</c:v>
                </c:pt>
                <c:pt idx="2366">
                  <c:v>-1</c:v>
                </c:pt>
                <c:pt idx="2367">
                  <c:v>-1</c:v>
                </c:pt>
                <c:pt idx="2368">
                  <c:v>-1</c:v>
                </c:pt>
                <c:pt idx="2369">
                  <c:v>-1</c:v>
                </c:pt>
                <c:pt idx="2370">
                  <c:v>-1</c:v>
                </c:pt>
                <c:pt idx="2371">
                  <c:v>-1</c:v>
                </c:pt>
                <c:pt idx="2372">
                  <c:v>-1</c:v>
                </c:pt>
                <c:pt idx="2373">
                  <c:v>-1</c:v>
                </c:pt>
                <c:pt idx="2374">
                  <c:v>-1</c:v>
                </c:pt>
                <c:pt idx="2375">
                  <c:v>-1</c:v>
                </c:pt>
                <c:pt idx="2376">
                  <c:v>-1</c:v>
                </c:pt>
                <c:pt idx="2377">
                  <c:v>-1</c:v>
                </c:pt>
                <c:pt idx="2378">
                  <c:v>-1</c:v>
                </c:pt>
                <c:pt idx="2379">
                  <c:v>-1</c:v>
                </c:pt>
                <c:pt idx="2380">
                  <c:v>-1</c:v>
                </c:pt>
                <c:pt idx="2381">
                  <c:v>-1</c:v>
                </c:pt>
                <c:pt idx="2382">
                  <c:v>-1</c:v>
                </c:pt>
                <c:pt idx="2383">
                  <c:v>-1</c:v>
                </c:pt>
                <c:pt idx="2384">
                  <c:v>-1</c:v>
                </c:pt>
                <c:pt idx="2385">
                  <c:v>-1</c:v>
                </c:pt>
                <c:pt idx="2386">
                  <c:v>-1</c:v>
                </c:pt>
                <c:pt idx="2387">
                  <c:v>-1</c:v>
                </c:pt>
                <c:pt idx="2388">
                  <c:v>-1</c:v>
                </c:pt>
                <c:pt idx="2389">
                  <c:v>-1</c:v>
                </c:pt>
                <c:pt idx="2390">
                  <c:v>-1</c:v>
                </c:pt>
                <c:pt idx="2391">
                  <c:v>-1</c:v>
                </c:pt>
                <c:pt idx="2392">
                  <c:v>-1</c:v>
                </c:pt>
                <c:pt idx="2393">
                  <c:v>-1</c:v>
                </c:pt>
                <c:pt idx="2394">
                  <c:v>-1</c:v>
                </c:pt>
                <c:pt idx="2395">
                  <c:v>-1</c:v>
                </c:pt>
                <c:pt idx="2396">
                  <c:v>-1</c:v>
                </c:pt>
                <c:pt idx="2397">
                  <c:v>-1</c:v>
                </c:pt>
                <c:pt idx="2398">
                  <c:v>-1</c:v>
                </c:pt>
                <c:pt idx="2399">
                  <c:v>-1</c:v>
                </c:pt>
                <c:pt idx="2400">
                  <c:v>-1</c:v>
                </c:pt>
                <c:pt idx="2401">
                  <c:v>-1</c:v>
                </c:pt>
                <c:pt idx="2402">
                  <c:v>-1</c:v>
                </c:pt>
                <c:pt idx="2403">
                  <c:v>-1</c:v>
                </c:pt>
                <c:pt idx="2404">
                  <c:v>-1</c:v>
                </c:pt>
                <c:pt idx="2405">
                  <c:v>-1</c:v>
                </c:pt>
                <c:pt idx="2406">
                  <c:v>-1</c:v>
                </c:pt>
                <c:pt idx="2407">
                  <c:v>-1</c:v>
                </c:pt>
                <c:pt idx="2408">
                  <c:v>-1</c:v>
                </c:pt>
                <c:pt idx="2409">
                  <c:v>-1</c:v>
                </c:pt>
                <c:pt idx="2410">
                  <c:v>-1</c:v>
                </c:pt>
                <c:pt idx="2411">
                  <c:v>-1</c:v>
                </c:pt>
                <c:pt idx="2412">
                  <c:v>-1</c:v>
                </c:pt>
                <c:pt idx="2413">
                  <c:v>-1</c:v>
                </c:pt>
                <c:pt idx="2414">
                  <c:v>-1</c:v>
                </c:pt>
                <c:pt idx="2415">
                  <c:v>-1</c:v>
                </c:pt>
                <c:pt idx="2416">
                  <c:v>-1</c:v>
                </c:pt>
                <c:pt idx="2417">
                  <c:v>-1</c:v>
                </c:pt>
                <c:pt idx="2418">
                  <c:v>-1</c:v>
                </c:pt>
                <c:pt idx="2419">
                  <c:v>-1</c:v>
                </c:pt>
                <c:pt idx="2420">
                  <c:v>-1</c:v>
                </c:pt>
                <c:pt idx="2421">
                  <c:v>-1</c:v>
                </c:pt>
                <c:pt idx="2422">
                  <c:v>-1</c:v>
                </c:pt>
                <c:pt idx="2423">
                  <c:v>-1</c:v>
                </c:pt>
                <c:pt idx="2424">
                  <c:v>-1</c:v>
                </c:pt>
                <c:pt idx="2425">
                  <c:v>-1</c:v>
                </c:pt>
                <c:pt idx="2426">
                  <c:v>-1</c:v>
                </c:pt>
                <c:pt idx="2427">
                  <c:v>-1</c:v>
                </c:pt>
                <c:pt idx="2428">
                  <c:v>-1</c:v>
                </c:pt>
                <c:pt idx="2429">
                  <c:v>-1</c:v>
                </c:pt>
                <c:pt idx="2430">
                  <c:v>-1</c:v>
                </c:pt>
                <c:pt idx="2431">
                  <c:v>-1</c:v>
                </c:pt>
                <c:pt idx="2432">
                  <c:v>-1</c:v>
                </c:pt>
                <c:pt idx="2433">
                  <c:v>-1</c:v>
                </c:pt>
                <c:pt idx="2434">
                  <c:v>-1</c:v>
                </c:pt>
                <c:pt idx="2435">
                  <c:v>-1</c:v>
                </c:pt>
                <c:pt idx="2436">
                  <c:v>-1</c:v>
                </c:pt>
                <c:pt idx="2437">
                  <c:v>15885.562590351916</c:v>
                </c:pt>
                <c:pt idx="2438">
                  <c:v>17765.884938832183</c:v>
                </c:pt>
                <c:pt idx="2439">
                  <c:v>-1</c:v>
                </c:pt>
                <c:pt idx="2440">
                  <c:v>-1</c:v>
                </c:pt>
                <c:pt idx="2441">
                  <c:v>-1</c:v>
                </c:pt>
                <c:pt idx="2442">
                  <c:v>-1</c:v>
                </c:pt>
                <c:pt idx="2443">
                  <c:v>-1</c:v>
                </c:pt>
                <c:pt idx="2444">
                  <c:v>-1</c:v>
                </c:pt>
                <c:pt idx="2445">
                  <c:v>-1</c:v>
                </c:pt>
                <c:pt idx="2446">
                  <c:v>-1</c:v>
                </c:pt>
                <c:pt idx="2447">
                  <c:v>-1</c:v>
                </c:pt>
                <c:pt idx="2448">
                  <c:v>-1</c:v>
                </c:pt>
                <c:pt idx="2449">
                  <c:v>-1</c:v>
                </c:pt>
                <c:pt idx="2450">
                  <c:v>-1</c:v>
                </c:pt>
                <c:pt idx="2451">
                  <c:v>-1</c:v>
                </c:pt>
                <c:pt idx="2452">
                  <c:v>-1</c:v>
                </c:pt>
                <c:pt idx="2453">
                  <c:v>-1</c:v>
                </c:pt>
                <c:pt idx="2454">
                  <c:v>-1</c:v>
                </c:pt>
                <c:pt idx="2455">
                  <c:v>-1</c:v>
                </c:pt>
                <c:pt idx="2456">
                  <c:v>-1</c:v>
                </c:pt>
                <c:pt idx="2457">
                  <c:v>-1</c:v>
                </c:pt>
                <c:pt idx="2458">
                  <c:v>-1</c:v>
                </c:pt>
                <c:pt idx="2459">
                  <c:v>-1</c:v>
                </c:pt>
                <c:pt idx="2460">
                  <c:v>-1</c:v>
                </c:pt>
                <c:pt idx="2461">
                  <c:v>-1</c:v>
                </c:pt>
                <c:pt idx="2462">
                  <c:v>-1</c:v>
                </c:pt>
                <c:pt idx="2463">
                  <c:v>-1</c:v>
                </c:pt>
                <c:pt idx="2464">
                  <c:v>-1</c:v>
                </c:pt>
                <c:pt idx="2465">
                  <c:v>-1</c:v>
                </c:pt>
                <c:pt idx="2466">
                  <c:v>-1</c:v>
                </c:pt>
                <c:pt idx="2467">
                  <c:v>-1</c:v>
                </c:pt>
                <c:pt idx="2468">
                  <c:v>-1</c:v>
                </c:pt>
                <c:pt idx="2469">
                  <c:v>-1</c:v>
                </c:pt>
                <c:pt idx="2470">
                  <c:v>-1</c:v>
                </c:pt>
                <c:pt idx="2471">
                  <c:v>-1</c:v>
                </c:pt>
                <c:pt idx="2472">
                  <c:v>-1</c:v>
                </c:pt>
                <c:pt idx="2473">
                  <c:v>-1</c:v>
                </c:pt>
                <c:pt idx="2474">
                  <c:v>-1</c:v>
                </c:pt>
                <c:pt idx="2475">
                  <c:v>-1</c:v>
                </c:pt>
                <c:pt idx="2476">
                  <c:v>-1</c:v>
                </c:pt>
                <c:pt idx="2477">
                  <c:v>-1</c:v>
                </c:pt>
                <c:pt idx="2478">
                  <c:v>-1</c:v>
                </c:pt>
                <c:pt idx="2479">
                  <c:v>-1</c:v>
                </c:pt>
                <c:pt idx="2480">
                  <c:v>-1</c:v>
                </c:pt>
                <c:pt idx="2481">
                  <c:v>-1</c:v>
                </c:pt>
                <c:pt idx="2482">
                  <c:v>-1</c:v>
                </c:pt>
                <c:pt idx="2483">
                  <c:v>-1</c:v>
                </c:pt>
                <c:pt idx="2484">
                  <c:v>-1</c:v>
                </c:pt>
                <c:pt idx="2485">
                  <c:v>-1</c:v>
                </c:pt>
                <c:pt idx="2486">
                  <c:v>-1</c:v>
                </c:pt>
                <c:pt idx="2487">
                  <c:v>-1</c:v>
                </c:pt>
                <c:pt idx="2488">
                  <c:v>-1</c:v>
                </c:pt>
                <c:pt idx="2489">
                  <c:v>-1</c:v>
                </c:pt>
                <c:pt idx="2490">
                  <c:v>-1</c:v>
                </c:pt>
                <c:pt idx="2491">
                  <c:v>-1</c:v>
                </c:pt>
                <c:pt idx="2492">
                  <c:v>-1</c:v>
                </c:pt>
                <c:pt idx="2493">
                  <c:v>-1</c:v>
                </c:pt>
                <c:pt idx="2494">
                  <c:v>-1</c:v>
                </c:pt>
                <c:pt idx="2495">
                  <c:v>-1</c:v>
                </c:pt>
                <c:pt idx="2496">
                  <c:v>-1</c:v>
                </c:pt>
                <c:pt idx="2497">
                  <c:v>-1</c:v>
                </c:pt>
                <c:pt idx="2498">
                  <c:v>-1</c:v>
                </c:pt>
                <c:pt idx="2499">
                  <c:v>-1</c:v>
                </c:pt>
                <c:pt idx="2500">
                  <c:v>-1</c:v>
                </c:pt>
                <c:pt idx="2501">
                  <c:v>19000.408333350584</c:v>
                </c:pt>
                <c:pt idx="2502">
                  <c:v>-1</c:v>
                </c:pt>
                <c:pt idx="2503">
                  <c:v>-1</c:v>
                </c:pt>
                <c:pt idx="2504">
                  <c:v>-1</c:v>
                </c:pt>
                <c:pt idx="2505">
                  <c:v>-1</c:v>
                </c:pt>
                <c:pt idx="2506">
                  <c:v>-1</c:v>
                </c:pt>
                <c:pt idx="2507">
                  <c:v>-1</c:v>
                </c:pt>
                <c:pt idx="2508">
                  <c:v>-1</c:v>
                </c:pt>
                <c:pt idx="2509">
                  <c:v>17736.741872277795</c:v>
                </c:pt>
                <c:pt idx="2510">
                  <c:v>-1</c:v>
                </c:pt>
                <c:pt idx="2511">
                  <c:v>-1</c:v>
                </c:pt>
                <c:pt idx="2512">
                  <c:v>-1</c:v>
                </c:pt>
                <c:pt idx="2513">
                  <c:v>-1</c:v>
                </c:pt>
                <c:pt idx="2514">
                  <c:v>-1</c:v>
                </c:pt>
                <c:pt idx="2515">
                  <c:v>-1</c:v>
                </c:pt>
                <c:pt idx="2516">
                  <c:v>-1</c:v>
                </c:pt>
                <c:pt idx="2517">
                  <c:v>-1</c:v>
                </c:pt>
                <c:pt idx="2518">
                  <c:v>-1</c:v>
                </c:pt>
                <c:pt idx="2519">
                  <c:v>-1</c:v>
                </c:pt>
                <c:pt idx="2520">
                  <c:v>-1</c:v>
                </c:pt>
                <c:pt idx="2521">
                  <c:v>-1</c:v>
                </c:pt>
                <c:pt idx="2522">
                  <c:v>-1</c:v>
                </c:pt>
                <c:pt idx="2523">
                  <c:v>-1</c:v>
                </c:pt>
                <c:pt idx="2524">
                  <c:v>-1</c:v>
                </c:pt>
                <c:pt idx="2525">
                  <c:v>-1</c:v>
                </c:pt>
                <c:pt idx="2526">
                  <c:v>-1</c:v>
                </c:pt>
                <c:pt idx="2527">
                  <c:v>-1</c:v>
                </c:pt>
                <c:pt idx="2528">
                  <c:v>-1</c:v>
                </c:pt>
                <c:pt idx="2529">
                  <c:v>-1</c:v>
                </c:pt>
                <c:pt idx="2530">
                  <c:v>-1</c:v>
                </c:pt>
                <c:pt idx="2531">
                  <c:v>-1</c:v>
                </c:pt>
                <c:pt idx="2532">
                  <c:v>15393.545005901298</c:v>
                </c:pt>
                <c:pt idx="2533">
                  <c:v>23163.779621233793</c:v>
                </c:pt>
                <c:pt idx="2534">
                  <c:v>19903.311672503947</c:v>
                </c:pt>
                <c:pt idx="2535">
                  <c:v>23880.557209235554</c:v>
                </c:pt>
                <c:pt idx="2536">
                  <c:v>-1</c:v>
                </c:pt>
                <c:pt idx="2537">
                  <c:v>-1</c:v>
                </c:pt>
                <c:pt idx="2538">
                  <c:v>-1</c:v>
                </c:pt>
                <c:pt idx="2539">
                  <c:v>-1</c:v>
                </c:pt>
                <c:pt idx="2540">
                  <c:v>19377.543834947563</c:v>
                </c:pt>
                <c:pt idx="2541">
                  <c:v>-1</c:v>
                </c:pt>
                <c:pt idx="2542">
                  <c:v>-1</c:v>
                </c:pt>
                <c:pt idx="2543">
                  <c:v>-1</c:v>
                </c:pt>
                <c:pt idx="2544">
                  <c:v>-1</c:v>
                </c:pt>
                <c:pt idx="2545">
                  <c:v>-1</c:v>
                </c:pt>
                <c:pt idx="2546">
                  <c:v>-1</c:v>
                </c:pt>
                <c:pt idx="2547">
                  <c:v>-1</c:v>
                </c:pt>
                <c:pt idx="2548">
                  <c:v>-1</c:v>
                </c:pt>
                <c:pt idx="2549">
                  <c:v>-1</c:v>
                </c:pt>
                <c:pt idx="2550">
                  <c:v>-1</c:v>
                </c:pt>
                <c:pt idx="2551">
                  <c:v>-1</c:v>
                </c:pt>
                <c:pt idx="2552">
                  <c:v>-1</c:v>
                </c:pt>
                <c:pt idx="2553">
                  <c:v>-1</c:v>
                </c:pt>
                <c:pt idx="2554">
                  <c:v>-1</c:v>
                </c:pt>
                <c:pt idx="2555">
                  <c:v>-1</c:v>
                </c:pt>
                <c:pt idx="2556">
                  <c:v>-1</c:v>
                </c:pt>
                <c:pt idx="2557">
                  <c:v>-1</c:v>
                </c:pt>
                <c:pt idx="2558">
                  <c:v>-1</c:v>
                </c:pt>
                <c:pt idx="2559">
                  <c:v>-1</c:v>
                </c:pt>
                <c:pt idx="2560">
                  <c:v>14560.953968118816</c:v>
                </c:pt>
                <c:pt idx="2561">
                  <c:v>-1</c:v>
                </c:pt>
                <c:pt idx="2562">
                  <c:v>-1</c:v>
                </c:pt>
                <c:pt idx="2563">
                  <c:v>-1</c:v>
                </c:pt>
                <c:pt idx="2564">
                  <c:v>-1</c:v>
                </c:pt>
                <c:pt idx="2565">
                  <c:v>-1</c:v>
                </c:pt>
                <c:pt idx="2566">
                  <c:v>-1</c:v>
                </c:pt>
                <c:pt idx="2567">
                  <c:v>-1</c:v>
                </c:pt>
                <c:pt idx="2568">
                  <c:v>-1</c:v>
                </c:pt>
                <c:pt idx="2569">
                  <c:v>-1</c:v>
                </c:pt>
                <c:pt idx="2570">
                  <c:v>-1</c:v>
                </c:pt>
                <c:pt idx="2571">
                  <c:v>-1</c:v>
                </c:pt>
                <c:pt idx="2572">
                  <c:v>-1</c:v>
                </c:pt>
                <c:pt idx="2573">
                  <c:v>-1</c:v>
                </c:pt>
                <c:pt idx="2574">
                  <c:v>-1</c:v>
                </c:pt>
                <c:pt idx="2575">
                  <c:v>-1</c:v>
                </c:pt>
                <c:pt idx="2576">
                  <c:v>-1</c:v>
                </c:pt>
                <c:pt idx="2577">
                  <c:v>-1</c:v>
                </c:pt>
                <c:pt idx="2578">
                  <c:v>-1</c:v>
                </c:pt>
                <c:pt idx="2579">
                  <c:v>-1</c:v>
                </c:pt>
                <c:pt idx="2580">
                  <c:v>-1</c:v>
                </c:pt>
                <c:pt idx="2581">
                  <c:v>-1</c:v>
                </c:pt>
                <c:pt idx="2582">
                  <c:v>16756.829854358282</c:v>
                </c:pt>
                <c:pt idx="2583">
                  <c:v>14737.590460391122</c:v>
                </c:pt>
                <c:pt idx="2584">
                  <c:v>15058.545005860029</c:v>
                </c:pt>
                <c:pt idx="2585">
                  <c:v>16329.01167253916</c:v>
                </c:pt>
                <c:pt idx="2586">
                  <c:v>14347.04500585578</c:v>
                </c:pt>
                <c:pt idx="2587">
                  <c:v>-1</c:v>
                </c:pt>
                <c:pt idx="2588">
                  <c:v>-1</c:v>
                </c:pt>
                <c:pt idx="2589">
                  <c:v>-1</c:v>
                </c:pt>
                <c:pt idx="2590">
                  <c:v>-1</c:v>
                </c:pt>
                <c:pt idx="2591">
                  <c:v>-1</c:v>
                </c:pt>
                <c:pt idx="2592">
                  <c:v>-1</c:v>
                </c:pt>
                <c:pt idx="2593">
                  <c:v>-1</c:v>
                </c:pt>
                <c:pt idx="2594">
                  <c:v>-1</c:v>
                </c:pt>
                <c:pt idx="2595">
                  <c:v>-1</c:v>
                </c:pt>
                <c:pt idx="2596">
                  <c:v>-1</c:v>
                </c:pt>
                <c:pt idx="2597">
                  <c:v>-1</c:v>
                </c:pt>
                <c:pt idx="2598">
                  <c:v>-1</c:v>
                </c:pt>
                <c:pt idx="2599">
                  <c:v>-1</c:v>
                </c:pt>
                <c:pt idx="2600">
                  <c:v>-1</c:v>
                </c:pt>
                <c:pt idx="2601">
                  <c:v>-1</c:v>
                </c:pt>
                <c:pt idx="2602">
                  <c:v>-1</c:v>
                </c:pt>
                <c:pt idx="2603">
                  <c:v>-1</c:v>
                </c:pt>
                <c:pt idx="2604">
                  <c:v>-1</c:v>
                </c:pt>
                <c:pt idx="2605">
                  <c:v>-1</c:v>
                </c:pt>
                <c:pt idx="2606">
                  <c:v>-1</c:v>
                </c:pt>
                <c:pt idx="2607">
                  <c:v>-1</c:v>
                </c:pt>
                <c:pt idx="2608">
                  <c:v>-1</c:v>
                </c:pt>
                <c:pt idx="2609">
                  <c:v>-1</c:v>
                </c:pt>
                <c:pt idx="2610">
                  <c:v>-1</c:v>
                </c:pt>
                <c:pt idx="2611">
                  <c:v>-1</c:v>
                </c:pt>
                <c:pt idx="2612">
                  <c:v>-1</c:v>
                </c:pt>
                <c:pt idx="2613">
                  <c:v>-1</c:v>
                </c:pt>
                <c:pt idx="2614">
                  <c:v>-1</c:v>
                </c:pt>
                <c:pt idx="2615">
                  <c:v>-1</c:v>
                </c:pt>
                <c:pt idx="2616">
                  <c:v>-1</c:v>
                </c:pt>
                <c:pt idx="2617">
                  <c:v>-1</c:v>
                </c:pt>
                <c:pt idx="2618">
                  <c:v>-1</c:v>
                </c:pt>
                <c:pt idx="2619">
                  <c:v>-1</c:v>
                </c:pt>
                <c:pt idx="2620">
                  <c:v>-1</c:v>
                </c:pt>
                <c:pt idx="2621">
                  <c:v>-1</c:v>
                </c:pt>
                <c:pt idx="2622">
                  <c:v>-1</c:v>
                </c:pt>
                <c:pt idx="2623">
                  <c:v>-1</c:v>
                </c:pt>
                <c:pt idx="2624">
                  <c:v>-1</c:v>
                </c:pt>
                <c:pt idx="2625">
                  <c:v>-1</c:v>
                </c:pt>
                <c:pt idx="2626">
                  <c:v>-1</c:v>
                </c:pt>
                <c:pt idx="2627">
                  <c:v>-1</c:v>
                </c:pt>
                <c:pt idx="2628">
                  <c:v>-1</c:v>
                </c:pt>
                <c:pt idx="2629">
                  <c:v>-1</c:v>
                </c:pt>
                <c:pt idx="2630">
                  <c:v>-1</c:v>
                </c:pt>
                <c:pt idx="2631">
                  <c:v>-1</c:v>
                </c:pt>
                <c:pt idx="2632">
                  <c:v>-1</c:v>
                </c:pt>
                <c:pt idx="2633">
                  <c:v>-1</c:v>
                </c:pt>
                <c:pt idx="2634">
                  <c:v>-1</c:v>
                </c:pt>
                <c:pt idx="2635">
                  <c:v>-1</c:v>
                </c:pt>
                <c:pt idx="2636">
                  <c:v>-1</c:v>
                </c:pt>
                <c:pt idx="2637">
                  <c:v>-1</c:v>
                </c:pt>
                <c:pt idx="2638">
                  <c:v>-1</c:v>
                </c:pt>
                <c:pt idx="2639">
                  <c:v>-1</c:v>
                </c:pt>
                <c:pt idx="2640">
                  <c:v>-1</c:v>
                </c:pt>
                <c:pt idx="2641">
                  <c:v>-1</c:v>
                </c:pt>
                <c:pt idx="2642">
                  <c:v>-1</c:v>
                </c:pt>
                <c:pt idx="2643">
                  <c:v>-1</c:v>
                </c:pt>
                <c:pt idx="2644">
                  <c:v>-1</c:v>
                </c:pt>
                <c:pt idx="2645">
                  <c:v>-1</c:v>
                </c:pt>
                <c:pt idx="2646">
                  <c:v>-1</c:v>
                </c:pt>
                <c:pt idx="2647">
                  <c:v>-1</c:v>
                </c:pt>
                <c:pt idx="2648">
                  <c:v>-1</c:v>
                </c:pt>
                <c:pt idx="2649">
                  <c:v>-1</c:v>
                </c:pt>
                <c:pt idx="2650">
                  <c:v>-1</c:v>
                </c:pt>
                <c:pt idx="2651">
                  <c:v>-1</c:v>
                </c:pt>
                <c:pt idx="2652">
                  <c:v>-1</c:v>
                </c:pt>
                <c:pt idx="2653">
                  <c:v>-1</c:v>
                </c:pt>
                <c:pt idx="2654">
                  <c:v>-1</c:v>
                </c:pt>
                <c:pt idx="2655">
                  <c:v>-1</c:v>
                </c:pt>
                <c:pt idx="2656">
                  <c:v>-1</c:v>
                </c:pt>
                <c:pt idx="2657">
                  <c:v>-1</c:v>
                </c:pt>
                <c:pt idx="2658">
                  <c:v>-1</c:v>
                </c:pt>
                <c:pt idx="2659">
                  <c:v>-1</c:v>
                </c:pt>
                <c:pt idx="2660">
                  <c:v>-1</c:v>
                </c:pt>
                <c:pt idx="2661">
                  <c:v>-1</c:v>
                </c:pt>
                <c:pt idx="2662">
                  <c:v>-1</c:v>
                </c:pt>
                <c:pt idx="2663">
                  <c:v>-1</c:v>
                </c:pt>
                <c:pt idx="2664">
                  <c:v>-1</c:v>
                </c:pt>
                <c:pt idx="2665">
                  <c:v>-1</c:v>
                </c:pt>
                <c:pt idx="2666">
                  <c:v>-1</c:v>
                </c:pt>
                <c:pt idx="2667">
                  <c:v>14469.604264930571</c:v>
                </c:pt>
                <c:pt idx="2668">
                  <c:v>14165.808253360148</c:v>
                </c:pt>
                <c:pt idx="2669">
                  <c:v>-1</c:v>
                </c:pt>
                <c:pt idx="2670">
                  <c:v>26681.746698089613</c:v>
                </c:pt>
                <c:pt idx="2671">
                  <c:v>26124.56383575136</c:v>
                </c:pt>
                <c:pt idx="2672">
                  <c:v>20907.599999993399</c:v>
                </c:pt>
                <c:pt idx="2673">
                  <c:v>20616</c:v>
                </c:pt>
                <c:pt idx="2674">
                  <c:v>14601.375000032567</c:v>
                </c:pt>
                <c:pt idx="2675">
                  <c:v>-1</c:v>
                </c:pt>
                <c:pt idx="2676">
                  <c:v>-1</c:v>
                </c:pt>
                <c:pt idx="2677">
                  <c:v>-1</c:v>
                </c:pt>
                <c:pt idx="2678">
                  <c:v>-1</c:v>
                </c:pt>
                <c:pt idx="2679">
                  <c:v>-1</c:v>
                </c:pt>
                <c:pt idx="2680">
                  <c:v>-1</c:v>
                </c:pt>
                <c:pt idx="2681">
                  <c:v>-1</c:v>
                </c:pt>
                <c:pt idx="2682">
                  <c:v>-1</c:v>
                </c:pt>
                <c:pt idx="2683">
                  <c:v>-1</c:v>
                </c:pt>
                <c:pt idx="2684">
                  <c:v>-1</c:v>
                </c:pt>
                <c:pt idx="2685">
                  <c:v>-1</c:v>
                </c:pt>
                <c:pt idx="2686">
                  <c:v>-1</c:v>
                </c:pt>
                <c:pt idx="2687">
                  <c:v>-1</c:v>
                </c:pt>
                <c:pt idx="2688">
                  <c:v>-1</c:v>
                </c:pt>
                <c:pt idx="2689">
                  <c:v>-1</c:v>
                </c:pt>
                <c:pt idx="2690">
                  <c:v>18169.425116551844</c:v>
                </c:pt>
                <c:pt idx="2691">
                  <c:v>20991.824673439769</c:v>
                </c:pt>
                <c:pt idx="2692">
                  <c:v>21965.847314935028</c:v>
                </c:pt>
                <c:pt idx="2693">
                  <c:v>20849.607692309542</c:v>
                </c:pt>
                <c:pt idx="2694">
                  <c:v>20261.307692307691</c:v>
                </c:pt>
                <c:pt idx="2695">
                  <c:v>23876.907692309298</c:v>
                </c:pt>
                <c:pt idx="2696">
                  <c:v>21032.071213296818</c:v>
                </c:pt>
                <c:pt idx="2697">
                  <c:v>-1</c:v>
                </c:pt>
                <c:pt idx="2698">
                  <c:v>-1</c:v>
                </c:pt>
                <c:pt idx="2699">
                  <c:v>-1</c:v>
                </c:pt>
                <c:pt idx="2700">
                  <c:v>-1</c:v>
                </c:pt>
                <c:pt idx="2701">
                  <c:v>-1</c:v>
                </c:pt>
                <c:pt idx="2702">
                  <c:v>-1</c:v>
                </c:pt>
                <c:pt idx="2703">
                  <c:v>-1</c:v>
                </c:pt>
                <c:pt idx="2704">
                  <c:v>-1</c:v>
                </c:pt>
                <c:pt idx="2705">
                  <c:v>-1</c:v>
                </c:pt>
                <c:pt idx="2706">
                  <c:v>-1</c:v>
                </c:pt>
                <c:pt idx="2707">
                  <c:v>-1</c:v>
                </c:pt>
                <c:pt idx="2708">
                  <c:v>-1</c:v>
                </c:pt>
                <c:pt idx="2709">
                  <c:v>-1</c:v>
                </c:pt>
                <c:pt idx="2710">
                  <c:v>-1</c:v>
                </c:pt>
                <c:pt idx="2711">
                  <c:v>-1</c:v>
                </c:pt>
                <c:pt idx="2712">
                  <c:v>-1</c:v>
                </c:pt>
                <c:pt idx="2713">
                  <c:v>-1</c:v>
                </c:pt>
                <c:pt idx="2714">
                  <c:v>-1</c:v>
                </c:pt>
                <c:pt idx="2715">
                  <c:v>-1</c:v>
                </c:pt>
                <c:pt idx="2716">
                  <c:v>-1</c:v>
                </c:pt>
                <c:pt idx="2717">
                  <c:v>-1</c:v>
                </c:pt>
                <c:pt idx="2718">
                  <c:v>-1</c:v>
                </c:pt>
                <c:pt idx="2719">
                  <c:v>-1</c:v>
                </c:pt>
                <c:pt idx="2720">
                  <c:v>17986.514208300683</c:v>
                </c:pt>
                <c:pt idx="2721">
                  <c:v>-1</c:v>
                </c:pt>
                <c:pt idx="2722">
                  <c:v>-1</c:v>
                </c:pt>
                <c:pt idx="2723">
                  <c:v>-1</c:v>
                </c:pt>
                <c:pt idx="2724">
                  <c:v>-1</c:v>
                </c:pt>
                <c:pt idx="2725">
                  <c:v>-1</c:v>
                </c:pt>
                <c:pt idx="2726">
                  <c:v>-1</c:v>
                </c:pt>
                <c:pt idx="2727">
                  <c:v>-1</c:v>
                </c:pt>
                <c:pt idx="2728">
                  <c:v>-1</c:v>
                </c:pt>
                <c:pt idx="2729">
                  <c:v>-1</c:v>
                </c:pt>
                <c:pt idx="2730">
                  <c:v>-1</c:v>
                </c:pt>
                <c:pt idx="2731">
                  <c:v>-1</c:v>
                </c:pt>
                <c:pt idx="2732">
                  <c:v>-1</c:v>
                </c:pt>
                <c:pt idx="2733">
                  <c:v>-1</c:v>
                </c:pt>
                <c:pt idx="2734">
                  <c:v>-1</c:v>
                </c:pt>
                <c:pt idx="2735">
                  <c:v>-1</c:v>
                </c:pt>
                <c:pt idx="2736">
                  <c:v>-1</c:v>
                </c:pt>
                <c:pt idx="2737">
                  <c:v>-1</c:v>
                </c:pt>
                <c:pt idx="2738">
                  <c:v>-1</c:v>
                </c:pt>
                <c:pt idx="2739">
                  <c:v>-1</c:v>
                </c:pt>
                <c:pt idx="2740">
                  <c:v>-1</c:v>
                </c:pt>
                <c:pt idx="2741">
                  <c:v>-1</c:v>
                </c:pt>
                <c:pt idx="2742">
                  <c:v>-1</c:v>
                </c:pt>
                <c:pt idx="2743">
                  <c:v>-1</c:v>
                </c:pt>
                <c:pt idx="2744">
                  <c:v>-1</c:v>
                </c:pt>
                <c:pt idx="2745">
                  <c:v>-1</c:v>
                </c:pt>
                <c:pt idx="2746">
                  <c:v>-1</c:v>
                </c:pt>
                <c:pt idx="2747">
                  <c:v>-1</c:v>
                </c:pt>
                <c:pt idx="2748">
                  <c:v>-1</c:v>
                </c:pt>
                <c:pt idx="2749">
                  <c:v>-1</c:v>
                </c:pt>
                <c:pt idx="2750">
                  <c:v>-1</c:v>
                </c:pt>
                <c:pt idx="2751">
                  <c:v>-1</c:v>
                </c:pt>
                <c:pt idx="2752">
                  <c:v>19393.338889203944</c:v>
                </c:pt>
                <c:pt idx="2753">
                  <c:v>-1</c:v>
                </c:pt>
                <c:pt idx="2754">
                  <c:v>14380.922514668368</c:v>
                </c:pt>
                <c:pt idx="2755">
                  <c:v>-1</c:v>
                </c:pt>
                <c:pt idx="2756">
                  <c:v>-1</c:v>
                </c:pt>
                <c:pt idx="2757">
                  <c:v>-1</c:v>
                </c:pt>
                <c:pt idx="2758">
                  <c:v>-1</c:v>
                </c:pt>
                <c:pt idx="2759">
                  <c:v>-1</c:v>
                </c:pt>
                <c:pt idx="2760">
                  <c:v>-1</c:v>
                </c:pt>
                <c:pt idx="2761">
                  <c:v>-1</c:v>
                </c:pt>
                <c:pt idx="2762">
                  <c:v>-1</c:v>
                </c:pt>
                <c:pt idx="2763">
                  <c:v>-1</c:v>
                </c:pt>
                <c:pt idx="2764">
                  <c:v>-1</c:v>
                </c:pt>
                <c:pt idx="2765">
                  <c:v>-1</c:v>
                </c:pt>
                <c:pt idx="2766">
                  <c:v>-1</c:v>
                </c:pt>
                <c:pt idx="2767">
                  <c:v>-1</c:v>
                </c:pt>
                <c:pt idx="2768">
                  <c:v>14779.82739090935</c:v>
                </c:pt>
                <c:pt idx="2769">
                  <c:v>-1</c:v>
                </c:pt>
                <c:pt idx="2770">
                  <c:v>-1</c:v>
                </c:pt>
                <c:pt idx="2771">
                  <c:v>-1</c:v>
                </c:pt>
                <c:pt idx="2772">
                  <c:v>-1</c:v>
                </c:pt>
                <c:pt idx="2773">
                  <c:v>-1</c:v>
                </c:pt>
                <c:pt idx="2774">
                  <c:v>17920.551852050394</c:v>
                </c:pt>
                <c:pt idx="2775">
                  <c:v>-1</c:v>
                </c:pt>
                <c:pt idx="2776">
                  <c:v>18954.279231560158</c:v>
                </c:pt>
                <c:pt idx="2777">
                  <c:v>-1</c:v>
                </c:pt>
                <c:pt idx="2778">
                  <c:v>-1</c:v>
                </c:pt>
                <c:pt idx="2779">
                  <c:v>-1</c:v>
                </c:pt>
                <c:pt idx="2780">
                  <c:v>-1</c:v>
                </c:pt>
                <c:pt idx="2781">
                  <c:v>-1</c:v>
                </c:pt>
                <c:pt idx="2782">
                  <c:v>-1</c:v>
                </c:pt>
                <c:pt idx="2783">
                  <c:v>-1</c:v>
                </c:pt>
                <c:pt idx="2784">
                  <c:v>-1</c:v>
                </c:pt>
                <c:pt idx="2785">
                  <c:v>-1</c:v>
                </c:pt>
                <c:pt idx="2786">
                  <c:v>-1</c:v>
                </c:pt>
                <c:pt idx="2787">
                  <c:v>-1</c:v>
                </c:pt>
                <c:pt idx="2788">
                  <c:v>-1</c:v>
                </c:pt>
                <c:pt idx="2789">
                  <c:v>-1</c:v>
                </c:pt>
                <c:pt idx="2790">
                  <c:v>-1</c:v>
                </c:pt>
                <c:pt idx="2791">
                  <c:v>-1</c:v>
                </c:pt>
                <c:pt idx="2792">
                  <c:v>-1</c:v>
                </c:pt>
                <c:pt idx="2793">
                  <c:v>-1</c:v>
                </c:pt>
                <c:pt idx="2794">
                  <c:v>-1</c:v>
                </c:pt>
                <c:pt idx="2795">
                  <c:v>-1</c:v>
                </c:pt>
                <c:pt idx="2796">
                  <c:v>-1</c:v>
                </c:pt>
                <c:pt idx="2797">
                  <c:v>15487.539487891519</c:v>
                </c:pt>
                <c:pt idx="2798">
                  <c:v>-1</c:v>
                </c:pt>
                <c:pt idx="2799">
                  <c:v>-1</c:v>
                </c:pt>
                <c:pt idx="2800">
                  <c:v>-1</c:v>
                </c:pt>
                <c:pt idx="2801">
                  <c:v>-1</c:v>
                </c:pt>
                <c:pt idx="2802">
                  <c:v>-1</c:v>
                </c:pt>
                <c:pt idx="2803">
                  <c:v>-1</c:v>
                </c:pt>
                <c:pt idx="2804">
                  <c:v>-1</c:v>
                </c:pt>
                <c:pt idx="2805">
                  <c:v>-1</c:v>
                </c:pt>
                <c:pt idx="2806">
                  <c:v>-1</c:v>
                </c:pt>
                <c:pt idx="2807">
                  <c:v>-1</c:v>
                </c:pt>
                <c:pt idx="2808">
                  <c:v>-1</c:v>
                </c:pt>
                <c:pt idx="2809">
                  <c:v>-1</c:v>
                </c:pt>
                <c:pt idx="2810">
                  <c:v>-1</c:v>
                </c:pt>
                <c:pt idx="2811">
                  <c:v>-1</c:v>
                </c:pt>
                <c:pt idx="2812">
                  <c:v>-1</c:v>
                </c:pt>
                <c:pt idx="2813">
                  <c:v>-1</c:v>
                </c:pt>
                <c:pt idx="2814">
                  <c:v>-1</c:v>
                </c:pt>
                <c:pt idx="2815">
                  <c:v>-1</c:v>
                </c:pt>
                <c:pt idx="2816">
                  <c:v>-1</c:v>
                </c:pt>
                <c:pt idx="2817">
                  <c:v>-1</c:v>
                </c:pt>
                <c:pt idx="2818">
                  <c:v>-1</c:v>
                </c:pt>
                <c:pt idx="2819">
                  <c:v>-1</c:v>
                </c:pt>
                <c:pt idx="2820">
                  <c:v>-1</c:v>
                </c:pt>
                <c:pt idx="2821">
                  <c:v>-1</c:v>
                </c:pt>
                <c:pt idx="2822">
                  <c:v>-1</c:v>
                </c:pt>
                <c:pt idx="2823">
                  <c:v>-1</c:v>
                </c:pt>
                <c:pt idx="2824">
                  <c:v>-1</c:v>
                </c:pt>
                <c:pt idx="2825">
                  <c:v>-1</c:v>
                </c:pt>
                <c:pt idx="2826">
                  <c:v>-1</c:v>
                </c:pt>
                <c:pt idx="2827">
                  <c:v>-1</c:v>
                </c:pt>
                <c:pt idx="2828">
                  <c:v>-1</c:v>
                </c:pt>
                <c:pt idx="2829">
                  <c:v>-1</c:v>
                </c:pt>
                <c:pt idx="2830">
                  <c:v>-1</c:v>
                </c:pt>
                <c:pt idx="2831">
                  <c:v>-1</c:v>
                </c:pt>
                <c:pt idx="2832">
                  <c:v>-1</c:v>
                </c:pt>
                <c:pt idx="2833">
                  <c:v>-1</c:v>
                </c:pt>
                <c:pt idx="2834">
                  <c:v>-1</c:v>
                </c:pt>
                <c:pt idx="2835">
                  <c:v>-1</c:v>
                </c:pt>
                <c:pt idx="2836">
                  <c:v>-1</c:v>
                </c:pt>
                <c:pt idx="2837">
                  <c:v>-1</c:v>
                </c:pt>
                <c:pt idx="2838">
                  <c:v>-1</c:v>
                </c:pt>
                <c:pt idx="2839">
                  <c:v>-1</c:v>
                </c:pt>
                <c:pt idx="2840">
                  <c:v>-1</c:v>
                </c:pt>
                <c:pt idx="2841">
                  <c:v>-1</c:v>
                </c:pt>
                <c:pt idx="2842">
                  <c:v>-1</c:v>
                </c:pt>
                <c:pt idx="2843">
                  <c:v>15966.245454539516</c:v>
                </c:pt>
                <c:pt idx="2844">
                  <c:v>-1</c:v>
                </c:pt>
                <c:pt idx="2845">
                  <c:v>-1</c:v>
                </c:pt>
                <c:pt idx="2846">
                  <c:v>-1</c:v>
                </c:pt>
                <c:pt idx="2847">
                  <c:v>-1</c:v>
                </c:pt>
                <c:pt idx="2848">
                  <c:v>-1</c:v>
                </c:pt>
                <c:pt idx="2849">
                  <c:v>-1</c:v>
                </c:pt>
                <c:pt idx="2850">
                  <c:v>-1</c:v>
                </c:pt>
                <c:pt idx="2851">
                  <c:v>-1</c:v>
                </c:pt>
                <c:pt idx="2852">
                  <c:v>-1</c:v>
                </c:pt>
                <c:pt idx="2853">
                  <c:v>-1</c:v>
                </c:pt>
                <c:pt idx="2854">
                  <c:v>-1</c:v>
                </c:pt>
                <c:pt idx="2855">
                  <c:v>-1</c:v>
                </c:pt>
                <c:pt idx="2856">
                  <c:v>-1</c:v>
                </c:pt>
                <c:pt idx="2857">
                  <c:v>-1</c:v>
                </c:pt>
                <c:pt idx="2858">
                  <c:v>-1</c:v>
                </c:pt>
                <c:pt idx="2859">
                  <c:v>-1</c:v>
                </c:pt>
                <c:pt idx="2860">
                  <c:v>-1</c:v>
                </c:pt>
                <c:pt idx="2861">
                  <c:v>-1</c:v>
                </c:pt>
                <c:pt idx="2862">
                  <c:v>18674.458333289571</c:v>
                </c:pt>
                <c:pt idx="2863">
                  <c:v>-1</c:v>
                </c:pt>
                <c:pt idx="2864">
                  <c:v>-1</c:v>
                </c:pt>
                <c:pt idx="2865">
                  <c:v>-1</c:v>
                </c:pt>
                <c:pt idx="2866">
                  <c:v>-1</c:v>
                </c:pt>
                <c:pt idx="2867">
                  <c:v>-1</c:v>
                </c:pt>
                <c:pt idx="2868">
                  <c:v>-1</c:v>
                </c:pt>
                <c:pt idx="2869">
                  <c:v>-1</c:v>
                </c:pt>
                <c:pt idx="2870">
                  <c:v>-1</c:v>
                </c:pt>
                <c:pt idx="2871">
                  <c:v>-1</c:v>
                </c:pt>
                <c:pt idx="2872">
                  <c:v>-1</c:v>
                </c:pt>
                <c:pt idx="2873">
                  <c:v>-1</c:v>
                </c:pt>
                <c:pt idx="2874">
                  <c:v>-1</c:v>
                </c:pt>
                <c:pt idx="2875">
                  <c:v>-1</c:v>
                </c:pt>
                <c:pt idx="2876">
                  <c:v>-1</c:v>
                </c:pt>
                <c:pt idx="2877">
                  <c:v>-1</c:v>
                </c:pt>
                <c:pt idx="2878">
                  <c:v>-1</c:v>
                </c:pt>
                <c:pt idx="2879">
                  <c:v>-1</c:v>
                </c:pt>
                <c:pt idx="2880">
                  <c:v>-1</c:v>
                </c:pt>
                <c:pt idx="2881">
                  <c:v>-1</c:v>
                </c:pt>
                <c:pt idx="2882">
                  <c:v>-1</c:v>
                </c:pt>
                <c:pt idx="2883">
                  <c:v>-1</c:v>
                </c:pt>
                <c:pt idx="2884">
                  <c:v>-1</c:v>
                </c:pt>
                <c:pt idx="2885">
                  <c:v>-1</c:v>
                </c:pt>
                <c:pt idx="2886">
                  <c:v>-1</c:v>
                </c:pt>
                <c:pt idx="2887">
                  <c:v>-1</c:v>
                </c:pt>
                <c:pt idx="2888">
                  <c:v>-1</c:v>
                </c:pt>
                <c:pt idx="2889">
                  <c:v>-1</c:v>
                </c:pt>
                <c:pt idx="2890">
                  <c:v>-1</c:v>
                </c:pt>
                <c:pt idx="2891">
                  <c:v>-1</c:v>
                </c:pt>
                <c:pt idx="2892">
                  <c:v>-1</c:v>
                </c:pt>
                <c:pt idx="2893">
                  <c:v>-1</c:v>
                </c:pt>
                <c:pt idx="2894">
                  <c:v>-1</c:v>
                </c:pt>
                <c:pt idx="2895">
                  <c:v>-1</c:v>
                </c:pt>
                <c:pt idx="2896">
                  <c:v>15613.629366828587</c:v>
                </c:pt>
                <c:pt idx="2897">
                  <c:v>15871.674132011936</c:v>
                </c:pt>
                <c:pt idx="2898">
                  <c:v>-1</c:v>
                </c:pt>
                <c:pt idx="2899">
                  <c:v>-1</c:v>
                </c:pt>
                <c:pt idx="2900">
                  <c:v>20426.757142836992</c:v>
                </c:pt>
                <c:pt idx="2901">
                  <c:v>22806.853717102294</c:v>
                </c:pt>
                <c:pt idx="2902">
                  <c:v>20231.739625625356</c:v>
                </c:pt>
                <c:pt idx="2903">
                  <c:v>23461.347227606479</c:v>
                </c:pt>
                <c:pt idx="2904">
                  <c:v>29768.64240122987</c:v>
                </c:pt>
                <c:pt idx="2905">
                  <c:v>25492.383982708528</c:v>
                </c:pt>
                <c:pt idx="2906">
                  <c:v>17533.059740262655</c:v>
                </c:pt>
                <c:pt idx="2907">
                  <c:v>23624.246103875412</c:v>
                </c:pt>
                <c:pt idx="2908">
                  <c:v>15314.871574224439</c:v>
                </c:pt>
                <c:pt idx="2909">
                  <c:v>-1</c:v>
                </c:pt>
                <c:pt idx="2910">
                  <c:v>-1</c:v>
                </c:pt>
                <c:pt idx="2911">
                  <c:v>-1</c:v>
                </c:pt>
                <c:pt idx="2912">
                  <c:v>-1</c:v>
                </c:pt>
                <c:pt idx="2913">
                  <c:v>-1</c:v>
                </c:pt>
                <c:pt idx="2914">
                  <c:v>-1</c:v>
                </c:pt>
                <c:pt idx="2915">
                  <c:v>-1</c:v>
                </c:pt>
                <c:pt idx="2916">
                  <c:v>-1</c:v>
                </c:pt>
                <c:pt idx="2917">
                  <c:v>-1</c:v>
                </c:pt>
                <c:pt idx="2918">
                  <c:v>-1</c:v>
                </c:pt>
                <c:pt idx="2919">
                  <c:v>-1</c:v>
                </c:pt>
                <c:pt idx="2920">
                  <c:v>-1</c:v>
                </c:pt>
                <c:pt idx="2921">
                  <c:v>-1</c:v>
                </c:pt>
                <c:pt idx="2922">
                  <c:v>-1</c:v>
                </c:pt>
                <c:pt idx="2923">
                  <c:v>-1</c:v>
                </c:pt>
                <c:pt idx="2924">
                  <c:v>20206.238461521702</c:v>
                </c:pt>
                <c:pt idx="2925">
                  <c:v>18784.858865256665</c:v>
                </c:pt>
                <c:pt idx="2926">
                  <c:v>17197.038770692896</c:v>
                </c:pt>
                <c:pt idx="2927">
                  <c:v>-1</c:v>
                </c:pt>
                <c:pt idx="2928">
                  <c:v>-1</c:v>
                </c:pt>
                <c:pt idx="2929">
                  <c:v>-1</c:v>
                </c:pt>
                <c:pt idx="2930">
                  <c:v>-1</c:v>
                </c:pt>
                <c:pt idx="2931">
                  <c:v>-1</c:v>
                </c:pt>
                <c:pt idx="2932">
                  <c:v>-1</c:v>
                </c:pt>
                <c:pt idx="2933">
                  <c:v>-1</c:v>
                </c:pt>
                <c:pt idx="2934">
                  <c:v>-1</c:v>
                </c:pt>
                <c:pt idx="2935">
                  <c:v>-1</c:v>
                </c:pt>
                <c:pt idx="2936">
                  <c:v>-1</c:v>
                </c:pt>
                <c:pt idx="2937">
                  <c:v>-1</c:v>
                </c:pt>
                <c:pt idx="2938">
                  <c:v>-1</c:v>
                </c:pt>
                <c:pt idx="2939">
                  <c:v>-1</c:v>
                </c:pt>
                <c:pt idx="2940">
                  <c:v>-1</c:v>
                </c:pt>
                <c:pt idx="2941">
                  <c:v>-1</c:v>
                </c:pt>
                <c:pt idx="2942">
                  <c:v>-1</c:v>
                </c:pt>
                <c:pt idx="2943">
                  <c:v>-1</c:v>
                </c:pt>
                <c:pt idx="2944">
                  <c:v>-1</c:v>
                </c:pt>
                <c:pt idx="2945">
                  <c:v>-1</c:v>
                </c:pt>
                <c:pt idx="2946">
                  <c:v>-1</c:v>
                </c:pt>
                <c:pt idx="2947">
                  <c:v>-1</c:v>
                </c:pt>
                <c:pt idx="2948">
                  <c:v>-1</c:v>
                </c:pt>
                <c:pt idx="2949">
                  <c:v>-1</c:v>
                </c:pt>
                <c:pt idx="2950">
                  <c:v>-1</c:v>
                </c:pt>
                <c:pt idx="2951">
                  <c:v>-1</c:v>
                </c:pt>
                <c:pt idx="2952">
                  <c:v>-1</c:v>
                </c:pt>
                <c:pt idx="2953">
                  <c:v>-1</c:v>
                </c:pt>
                <c:pt idx="2954">
                  <c:v>-1</c:v>
                </c:pt>
                <c:pt idx="2955">
                  <c:v>-1</c:v>
                </c:pt>
                <c:pt idx="2956">
                  <c:v>-1</c:v>
                </c:pt>
                <c:pt idx="2957">
                  <c:v>-1</c:v>
                </c:pt>
                <c:pt idx="2958">
                  <c:v>-1</c:v>
                </c:pt>
                <c:pt idx="2959">
                  <c:v>-1</c:v>
                </c:pt>
                <c:pt idx="2960">
                  <c:v>-1</c:v>
                </c:pt>
                <c:pt idx="2961">
                  <c:v>-1</c:v>
                </c:pt>
                <c:pt idx="2962">
                  <c:v>-1</c:v>
                </c:pt>
                <c:pt idx="2963">
                  <c:v>-1</c:v>
                </c:pt>
                <c:pt idx="2964">
                  <c:v>-1</c:v>
                </c:pt>
                <c:pt idx="2965">
                  <c:v>-1</c:v>
                </c:pt>
                <c:pt idx="2966">
                  <c:v>-1</c:v>
                </c:pt>
                <c:pt idx="2967">
                  <c:v>17863.374999980122</c:v>
                </c:pt>
                <c:pt idx="2968">
                  <c:v>22960.333333329298</c:v>
                </c:pt>
                <c:pt idx="2969">
                  <c:v>-1</c:v>
                </c:pt>
                <c:pt idx="2970">
                  <c:v>-1</c:v>
                </c:pt>
                <c:pt idx="2971">
                  <c:v>-1</c:v>
                </c:pt>
                <c:pt idx="2972">
                  <c:v>-1</c:v>
                </c:pt>
                <c:pt idx="2973">
                  <c:v>16189.299999980314</c:v>
                </c:pt>
                <c:pt idx="2974">
                  <c:v>-1</c:v>
                </c:pt>
                <c:pt idx="2975">
                  <c:v>-1</c:v>
                </c:pt>
                <c:pt idx="2976">
                  <c:v>-1</c:v>
                </c:pt>
                <c:pt idx="2977">
                  <c:v>-1</c:v>
                </c:pt>
                <c:pt idx="2978">
                  <c:v>-1</c:v>
                </c:pt>
                <c:pt idx="2979">
                  <c:v>-1</c:v>
                </c:pt>
                <c:pt idx="2980">
                  <c:v>-1</c:v>
                </c:pt>
                <c:pt idx="2981">
                  <c:v>-1</c:v>
                </c:pt>
                <c:pt idx="2982">
                  <c:v>-1</c:v>
                </c:pt>
                <c:pt idx="2983">
                  <c:v>-1</c:v>
                </c:pt>
                <c:pt idx="2984">
                  <c:v>-1</c:v>
                </c:pt>
                <c:pt idx="2985">
                  <c:v>-1</c:v>
                </c:pt>
                <c:pt idx="2986">
                  <c:v>-1</c:v>
                </c:pt>
                <c:pt idx="2987">
                  <c:v>-1</c:v>
                </c:pt>
                <c:pt idx="2988">
                  <c:v>-1</c:v>
                </c:pt>
                <c:pt idx="2989">
                  <c:v>-1</c:v>
                </c:pt>
                <c:pt idx="2990">
                  <c:v>-1</c:v>
                </c:pt>
                <c:pt idx="2991">
                  <c:v>-1</c:v>
                </c:pt>
                <c:pt idx="2992">
                  <c:v>-1</c:v>
                </c:pt>
                <c:pt idx="2993">
                  <c:v>-1</c:v>
                </c:pt>
                <c:pt idx="2994">
                  <c:v>-1</c:v>
                </c:pt>
                <c:pt idx="2995">
                  <c:v>-1</c:v>
                </c:pt>
                <c:pt idx="2996">
                  <c:v>-1</c:v>
                </c:pt>
                <c:pt idx="2997">
                  <c:v>-1</c:v>
                </c:pt>
                <c:pt idx="2998">
                  <c:v>-1</c:v>
                </c:pt>
                <c:pt idx="2999">
                  <c:v>-1</c:v>
                </c:pt>
                <c:pt idx="3000">
                  <c:v>-1</c:v>
                </c:pt>
                <c:pt idx="3001">
                  <c:v>-1</c:v>
                </c:pt>
                <c:pt idx="3002">
                  <c:v>-1</c:v>
                </c:pt>
                <c:pt idx="3003">
                  <c:v>-1</c:v>
                </c:pt>
                <c:pt idx="3004">
                  <c:v>-1</c:v>
                </c:pt>
                <c:pt idx="3005">
                  <c:v>-1</c:v>
                </c:pt>
                <c:pt idx="3006">
                  <c:v>-1</c:v>
                </c:pt>
                <c:pt idx="3007">
                  <c:v>-1</c:v>
                </c:pt>
                <c:pt idx="3008">
                  <c:v>-1</c:v>
                </c:pt>
                <c:pt idx="3009">
                  <c:v>-1</c:v>
                </c:pt>
                <c:pt idx="3010">
                  <c:v>-1</c:v>
                </c:pt>
                <c:pt idx="3011">
                  <c:v>-1</c:v>
                </c:pt>
                <c:pt idx="3012">
                  <c:v>-1</c:v>
                </c:pt>
                <c:pt idx="3013">
                  <c:v>-1</c:v>
                </c:pt>
                <c:pt idx="3014">
                  <c:v>-1</c:v>
                </c:pt>
                <c:pt idx="3015">
                  <c:v>-1</c:v>
                </c:pt>
                <c:pt idx="3016">
                  <c:v>-1</c:v>
                </c:pt>
                <c:pt idx="3017">
                  <c:v>-1</c:v>
                </c:pt>
                <c:pt idx="3018">
                  <c:v>-1</c:v>
                </c:pt>
                <c:pt idx="3019">
                  <c:v>-1</c:v>
                </c:pt>
                <c:pt idx="3020">
                  <c:v>-1</c:v>
                </c:pt>
                <c:pt idx="3021">
                  <c:v>-1</c:v>
                </c:pt>
                <c:pt idx="3022">
                  <c:v>-1</c:v>
                </c:pt>
                <c:pt idx="3023">
                  <c:v>-1</c:v>
                </c:pt>
                <c:pt idx="3024">
                  <c:v>-1</c:v>
                </c:pt>
                <c:pt idx="3025">
                  <c:v>-1</c:v>
                </c:pt>
                <c:pt idx="3026">
                  <c:v>-1</c:v>
                </c:pt>
                <c:pt idx="3027">
                  <c:v>-1</c:v>
                </c:pt>
                <c:pt idx="3028">
                  <c:v>-1</c:v>
                </c:pt>
                <c:pt idx="3029">
                  <c:v>-1</c:v>
                </c:pt>
                <c:pt idx="3030">
                  <c:v>-1</c:v>
                </c:pt>
                <c:pt idx="3031">
                  <c:v>-1</c:v>
                </c:pt>
                <c:pt idx="3032">
                  <c:v>-1</c:v>
                </c:pt>
                <c:pt idx="3033">
                  <c:v>-1</c:v>
                </c:pt>
                <c:pt idx="3034">
                  <c:v>-1</c:v>
                </c:pt>
                <c:pt idx="3035">
                  <c:v>-1</c:v>
                </c:pt>
                <c:pt idx="3036">
                  <c:v>-1</c:v>
                </c:pt>
                <c:pt idx="3037">
                  <c:v>-1</c:v>
                </c:pt>
                <c:pt idx="3038">
                  <c:v>-1</c:v>
                </c:pt>
                <c:pt idx="3039">
                  <c:v>-1</c:v>
                </c:pt>
                <c:pt idx="3040">
                  <c:v>-1</c:v>
                </c:pt>
                <c:pt idx="3041">
                  <c:v>-1</c:v>
                </c:pt>
                <c:pt idx="3042">
                  <c:v>16769.533333271393</c:v>
                </c:pt>
                <c:pt idx="3043">
                  <c:v>22348.190509791832</c:v>
                </c:pt>
                <c:pt idx="3044">
                  <c:v>30704.661896536447</c:v>
                </c:pt>
                <c:pt idx="3045">
                  <c:v>27413.718028616331</c:v>
                </c:pt>
                <c:pt idx="3046">
                  <c:v>21542.251892073909</c:v>
                </c:pt>
                <c:pt idx="3047">
                  <c:v>21822.919972287265</c:v>
                </c:pt>
                <c:pt idx="3048">
                  <c:v>28128</c:v>
                </c:pt>
                <c:pt idx="3049">
                  <c:v>30242.93932952364</c:v>
                </c:pt>
                <c:pt idx="3050">
                  <c:v>24069.491972614309</c:v>
                </c:pt>
                <c:pt idx="3051">
                  <c:v>19811.779349363507</c:v>
                </c:pt>
                <c:pt idx="3052">
                  <c:v>24635.237041701203</c:v>
                </c:pt>
                <c:pt idx="3053">
                  <c:v>31497.137349362463</c:v>
                </c:pt>
                <c:pt idx="3054">
                  <c:v>20742.008316415369</c:v>
                </c:pt>
                <c:pt idx="3055">
                  <c:v>21537.78406634464</c:v>
                </c:pt>
                <c:pt idx="3056">
                  <c:v>19811.779349363507</c:v>
                </c:pt>
                <c:pt idx="3057">
                  <c:v>20512.801785261647</c:v>
                </c:pt>
                <c:pt idx="3058">
                  <c:v>20590.155631389684</c:v>
                </c:pt>
                <c:pt idx="3059">
                  <c:v>-1</c:v>
                </c:pt>
                <c:pt idx="3060">
                  <c:v>-1</c:v>
                </c:pt>
                <c:pt idx="3061">
                  <c:v>-1</c:v>
                </c:pt>
                <c:pt idx="3062">
                  <c:v>-1</c:v>
                </c:pt>
                <c:pt idx="3063">
                  <c:v>-1</c:v>
                </c:pt>
                <c:pt idx="3064">
                  <c:v>-1</c:v>
                </c:pt>
                <c:pt idx="3065">
                  <c:v>18226.067656787094</c:v>
                </c:pt>
                <c:pt idx="3066">
                  <c:v>-1</c:v>
                </c:pt>
                <c:pt idx="3067">
                  <c:v>-1</c:v>
                </c:pt>
                <c:pt idx="3068">
                  <c:v>24665.266666693438</c:v>
                </c:pt>
                <c:pt idx="3069">
                  <c:v>23784</c:v>
                </c:pt>
                <c:pt idx="3070">
                  <c:v>23784</c:v>
                </c:pt>
                <c:pt idx="3071">
                  <c:v>23784</c:v>
                </c:pt>
                <c:pt idx="3072">
                  <c:v>23784</c:v>
                </c:pt>
                <c:pt idx="3073">
                  <c:v>17569.619753092891</c:v>
                </c:pt>
                <c:pt idx="3074">
                  <c:v>22131.955555545854</c:v>
                </c:pt>
                <c:pt idx="3075">
                  <c:v>23016</c:v>
                </c:pt>
                <c:pt idx="3076">
                  <c:v>23676.065300896287</c:v>
                </c:pt>
                <c:pt idx="3077">
                  <c:v>-1</c:v>
                </c:pt>
                <c:pt idx="3078">
                  <c:v>-1</c:v>
                </c:pt>
                <c:pt idx="3079">
                  <c:v>-1</c:v>
                </c:pt>
                <c:pt idx="3080">
                  <c:v>-1</c:v>
                </c:pt>
                <c:pt idx="3081">
                  <c:v>-1</c:v>
                </c:pt>
                <c:pt idx="3082">
                  <c:v>-1</c:v>
                </c:pt>
                <c:pt idx="3083">
                  <c:v>-1</c:v>
                </c:pt>
                <c:pt idx="3084">
                  <c:v>-1</c:v>
                </c:pt>
                <c:pt idx="3085">
                  <c:v>-1</c:v>
                </c:pt>
                <c:pt idx="3086">
                  <c:v>-1</c:v>
                </c:pt>
                <c:pt idx="3087">
                  <c:v>-1</c:v>
                </c:pt>
                <c:pt idx="3088">
                  <c:v>-1</c:v>
                </c:pt>
                <c:pt idx="3089">
                  <c:v>-1</c:v>
                </c:pt>
                <c:pt idx="3090">
                  <c:v>-1</c:v>
                </c:pt>
                <c:pt idx="3091">
                  <c:v>-1</c:v>
                </c:pt>
                <c:pt idx="3092">
                  <c:v>19285.155555555557</c:v>
                </c:pt>
                <c:pt idx="3093">
                  <c:v>-1</c:v>
                </c:pt>
                <c:pt idx="3094">
                  <c:v>-1</c:v>
                </c:pt>
                <c:pt idx="3095">
                  <c:v>-1</c:v>
                </c:pt>
                <c:pt idx="3096">
                  <c:v>-1</c:v>
                </c:pt>
                <c:pt idx="3097">
                  <c:v>-1</c:v>
                </c:pt>
                <c:pt idx="3098">
                  <c:v>-1</c:v>
                </c:pt>
                <c:pt idx="3099">
                  <c:v>-1</c:v>
                </c:pt>
                <c:pt idx="3100">
                  <c:v>-1</c:v>
                </c:pt>
                <c:pt idx="3101">
                  <c:v>-1</c:v>
                </c:pt>
                <c:pt idx="3102">
                  <c:v>-1</c:v>
                </c:pt>
                <c:pt idx="3103">
                  <c:v>-1</c:v>
                </c:pt>
                <c:pt idx="3104">
                  <c:v>-1</c:v>
                </c:pt>
                <c:pt idx="3105">
                  <c:v>-1</c:v>
                </c:pt>
                <c:pt idx="3106">
                  <c:v>-1</c:v>
                </c:pt>
                <c:pt idx="3107">
                  <c:v>-1</c:v>
                </c:pt>
                <c:pt idx="3108">
                  <c:v>-1</c:v>
                </c:pt>
                <c:pt idx="3109">
                  <c:v>-1</c:v>
                </c:pt>
                <c:pt idx="3110">
                  <c:v>-1</c:v>
                </c:pt>
                <c:pt idx="3111">
                  <c:v>-1</c:v>
                </c:pt>
                <c:pt idx="3112">
                  <c:v>-1</c:v>
                </c:pt>
                <c:pt idx="3113">
                  <c:v>-1</c:v>
                </c:pt>
                <c:pt idx="3114">
                  <c:v>-1</c:v>
                </c:pt>
                <c:pt idx="3115">
                  <c:v>-1</c:v>
                </c:pt>
                <c:pt idx="3116">
                  <c:v>-1</c:v>
                </c:pt>
                <c:pt idx="3117">
                  <c:v>-1</c:v>
                </c:pt>
                <c:pt idx="3118">
                  <c:v>-1</c:v>
                </c:pt>
                <c:pt idx="3119">
                  <c:v>-1</c:v>
                </c:pt>
                <c:pt idx="3120">
                  <c:v>-1</c:v>
                </c:pt>
                <c:pt idx="3121">
                  <c:v>-1</c:v>
                </c:pt>
                <c:pt idx="3122">
                  <c:v>-1</c:v>
                </c:pt>
                <c:pt idx="3123">
                  <c:v>-1</c:v>
                </c:pt>
                <c:pt idx="3124">
                  <c:v>-1</c:v>
                </c:pt>
                <c:pt idx="3125">
                  <c:v>-1</c:v>
                </c:pt>
                <c:pt idx="3126">
                  <c:v>-1</c:v>
                </c:pt>
                <c:pt idx="3127">
                  <c:v>-1</c:v>
                </c:pt>
                <c:pt idx="3128">
                  <c:v>-1</c:v>
                </c:pt>
                <c:pt idx="3129">
                  <c:v>-1</c:v>
                </c:pt>
                <c:pt idx="3130">
                  <c:v>-1</c:v>
                </c:pt>
                <c:pt idx="3131">
                  <c:v>-1</c:v>
                </c:pt>
                <c:pt idx="3132">
                  <c:v>-1</c:v>
                </c:pt>
                <c:pt idx="3133">
                  <c:v>-1</c:v>
                </c:pt>
                <c:pt idx="3134">
                  <c:v>-1</c:v>
                </c:pt>
                <c:pt idx="3135">
                  <c:v>-1</c:v>
                </c:pt>
                <c:pt idx="3136">
                  <c:v>-1</c:v>
                </c:pt>
                <c:pt idx="3137">
                  <c:v>-1</c:v>
                </c:pt>
                <c:pt idx="3138">
                  <c:v>-1</c:v>
                </c:pt>
                <c:pt idx="3139">
                  <c:v>-1</c:v>
                </c:pt>
                <c:pt idx="3140">
                  <c:v>-1</c:v>
                </c:pt>
                <c:pt idx="3141">
                  <c:v>-1</c:v>
                </c:pt>
                <c:pt idx="3142">
                  <c:v>-1</c:v>
                </c:pt>
                <c:pt idx="3143">
                  <c:v>-1</c:v>
                </c:pt>
                <c:pt idx="3144">
                  <c:v>-1</c:v>
                </c:pt>
                <c:pt idx="3145">
                  <c:v>-1</c:v>
                </c:pt>
                <c:pt idx="3146">
                  <c:v>-1</c:v>
                </c:pt>
                <c:pt idx="3147">
                  <c:v>-1</c:v>
                </c:pt>
                <c:pt idx="3148">
                  <c:v>-1</c:v>
                </c:pt>
                <c:pt idx="3149">
                  <c:v>-1</c:v>
                </c:pt>
                <c:pt idx="3150">
                  <c:v>-1</c:v>
                </c:pt>
                <c:pt idx="3151">
                  <c:v>-1</c:v>
                </c:pt>
                <c:pt idx="3152">
                  <c:v>-1</c:v>
                </c:pt>
                <c:pt idx="3153">
                  <c:v>-1</c:v>
                </c:pt>
                <c:pt idx="3154">
                  <c:v>-1</c:v>
                </c:pt>
                <c:pt idx="3155">
                  <c:v>-1</c:v>
                </c:pt>
                <c:pt idx="3156">
                  <c:v>-1</c:v>
                </c:pt>
                <c:pt idx="3157">
                  <c:v>-1</c:v>
                </c:pt>
                <c:pt idx="3158">
                  <c:v>-1</c:v>
                </c:pt>
                <c:pt idx="3159">
                  <c:v>-1</c:v>
                </c:pt>
                <c:pt idx="3160">
                  <c:v>-1</c:v>
                </c:pt>
                <c:pt idx="3161">
                  <c:v>-1</c:v>
                </c:pt>
                <c:pt idx="3162">
                  <c:v>-1</c:v>
                </c:pt>
                <c:pt idx="3163">
                  <c:v>-1</c:v>
                </c:pt>
                <c:pt idx="3164">
                  <c:v>-1</c:v>
                </c:pt>
                <c:pt idx="3165">
                  <c:v>-1</c:v>
                </c:pt>
                <c:pt idx="3166">
                  <c:v>-1</c:v>
                </c:pt>
                <c:pt idx="3167">
                  <c:v>-1</c:v>
                </c:pt>
                <c:pt idx="3168">
                  <c:v>-1</c:v>
                </c:pt>
                <c:pt idx="3169">
                  <c:v>-1</c:v>
                </c:pt>
                <c:pt idx="3170">
                  <c:v>-1</c:v>
                </c:pt>
                <c:pt idx="3171">
                  <c:v>-1</c:v>
                </c:pt>
                <c:pt idx="3172">
                  <c:v>-1</c:v>
                </c:pt>
                <c:pt idx="3173">
                  <c:v>-1</c:v>
                </c:pt>
                <c:pt idx="3174">
                  <c:v>-1</c:v>
                </c:pt>
                <c:pt idx="3175">
                  <c:v>-1</c:v>
                </c:pt>
                <c:pt idx="3176">
                  <c:v>-1</c:v>
                </c:pt>
                <c:pt idx="3177">
                  <c:v>-1</c:v>
                </c:pt>
                <c:pt idx="3178">
                  <c:v>-1</c:v>
                </c:pt>
                <c:pt idx="3179">
                  <c:v>-1</c:v>
                </c:pt>
                <c:pt idx="3180">
                  <c:v>-1</c:v>
                </c:pt>
                <c:pt idx="3181">
                  <c:v>-1</c:v>
                </c:pt>
                <c:pt idx="3182">
                  <c:v>-1</c:v>
                </c:pt>
                <c:pt idx="3183">
                  <c:v>-1</c:v>
                </c:pt>
                <c:pt idx="3184">
                  <c:v>-1</c:v>
                </c:pt>
                <c:pt idx="3185">
                  <c:v>-1</c:v>
                </c:pt>
                <c:pt idx="3186">
                  <c:v>-1</c:v>
                </c:pt>
                <c:pt idx="3187">
                  <c:v>-1</c:v>
                </c:pt>
                <c:pt idx="3188">
                  <c:v>-1</c:v>
                </c:pt>
                <c:pt idx="3189">
                  <c:v>-1</c:v>
                </c:pt>
                <c:pt idx="3190">
                  <c:v>-1</c:v>
                </c:pt>
                <c:pt idx="3191">
                  <c:v>-1</c:v>
                </c:pt>
                <c:pt idx="3192">
                  <c:v>-1</c:v>
                </c:pt>
                <c:pt idx="3193">
                  <c:v>-1</c:v>
                </c:pt>
                <c:pt idx="3194">
                  <c:v>-1</c:v>
                </c:pt>
                <c:pt idx="3195">
                  <c:v>-1</c:v>
                </c:pt>
                <c:pt idx="3196">
                  <c:v>-1</c:v>
                </c:pt>
                <c:pt idx="3197">
                  <c:v>-1</c:v>
                </c:pt>
                <c:pt idx="3198">
                  <c:v>-1</c:v>
                </c:pt>
                <c:pt idx="3199">
                  <c:v>-1</c:v>
                </c:pt>
                <c:pt idx="3200">
                  <c:v>-1</c:v>
                </c:pt>
                <c:pt idx="3201">
                  <c:v>-1</c:v>
                </c:pt>
                <c:pt idx="3202">
                  <c:v>18852</c:v>
                </c:pt>
                <c:pt idx="3203">
                  <c:v>-1</c:v>
                </c:pt>
                <c:pt idx="3204">
                  <c:v>-1</c:v>
                </c:pt>
                <c:pt idx="3205">
                  <c:v>-1</c:v>
                </c:pt>
                <c:pt idx="3206">
                  <c:v>-1</c:v>
                </c:pt>
                <c:pt idx="3207">
                  <c:v>-1</c:v>
                </c:pt>
                <c:pt idx="3208">
                  <c:v>-1</c:v>
                </c:pt>
                <c:pt idx="3209">
                  <c:v>-1</c:v>
                </c:pt>
                <c:pt idx="3210">
                  <c:v>-1</c:v>
                </c:pt>
                <c:pt idx="3211">
                  <c:v>-1</c:v>
                </c:pt>
                <c:pt idx="3212">
                  <c:v>-1</c:v>
                </c:pt>
                <c:pt idx="3213">
                  <c:v>-1</c:v>
                </c:pt>
                <c:pt idx="3214">
                  <c:v>-1</c:v>
                </c:pt>
                <c:pt idx="3215">
                  <c:v>19534.790410179274</c:v>
                </c:pt>
                <c:pt idx="3216">
                  <c:v>21552.450342983724</c:v>
                </c:pt>
                <c:pt idx="3217">
                  <c:v>17756.14892788673</c:v>
                </c:pt>
                <c:pt idx="3218">
                  <c:v>-1</c:v>
                </c:pt>
                <c:pt idx="3219">
                  <c:v>-1</c:v>
                </c:pt>
                <c:pt idx="3220">
                  <c:v>-1</c:v>
                </c:pt>
                <c:pt idx="3221">
                  <c:v>-1</c:v>
                </c:pt>
                <c:pt idx="3222">
                  <c:v>-1</c:v>
                </c:pt>
                <c:pt idx="3223">
                  <c:v>-1</c:v>
                </c:pt>
                <c:pt idx="3224">
                  <c:v>-1</c:v>
                </c:pt>
                <c:pt idx="3225">
                  <c:v>-1</c:v>
                </c:pt>
                <c:pt idx="3226">
                  <c:v>-1</c:v>
                </c:pt>
                <c:pt idx="3227">
                  <c:v>-1</c:v>
                </c:pt>
                <c:pt idx="3228">
                  <c:v>-1</c:v>
                </c:pt>
                <c:pt idx="3229">
                  <c:v>-1</c:v>
                </c:pt>
                <c:pt idx="3230">
                  <c:v>-1</c:v>
                </c:pt>
                <c:pt idx="3231">
                  <c:v>-1</c:v>
                </c:pt>
                <c:pt idx="3232">
                  <c:v>-1</c:v>
                </c:pt>
                <c:pt idx="3233">
                  <c:v>-1</c:v>
                </c:pt>
                <c:pt idx="3234">
                  <c:v>-1</c:v>
                </c:pt>
                <c:pt idx="3235">
                  <c:v>-1</c:v>
                </c:pt>
                <c:pt idx="3236">
                  <c:v>-1</c:v>
                </c:pt>
                <c:pt idx="3237">
                  <c:v>-1</c:v>
                </c:pt>
                <c:pt idx="3238">
                  <c:v>-1</c:v>
                </c:pt>
                <c:pt idx="3239">
                  <c:v>-1</c:v>
                </c:pt>
                <c:pt idx="3240">
                  <c:v>-1</c:v>
                </c:pt>
                <c:pt idx="3241">
                  <c:v>-1</c:v>
                </c:pt>
                <c:pt idx="3242">
                  <c:v>-1</c:v>
                </c:pt>
                <c:pt idx="3243">
                  <c:v>-1</c:v>
                </c:pt>
                <c:pt idx="3244">
                  <c:v>-1</c:v>
                </c:pt>
                <c:pt idx="3245">
                  <c:v>-1</c:v>
                </c:pt>
                <c:pt idx="3246">
                  <c:v>-1</c:v>
                </c:pt>
                <c:pt idx="3247">
                  <c:v>-1</c:v>
                </c:pt>
                <c:pt idx="3248">
                  <c:v>-1</c:v>
                </c:pt>
                <c:pt idx="3249">
                  <c:v>-1</c:v>
                </c:pt>
                <c:pt idx="3250">
                  <c:v>-1</c:v>
                </c:pt>
                <c:pt idx="3251">
                  <c:v>-1</c:v>
                </c:pt>
                <c:pt idx="3252">
                  <c:v>-1</c:v>
                </c:pt>
                <c:pt idx="3253">
                  <c:v>-1</c:v>
                </c:pt>
                <c:pt idx="3254">
                  <c:v>-1</c:v>
                </c:pt>
                <c:pt idx="3255">
                  <c:v>-1</c:v>
                </c:pt>
                <c:pt idx="3256">
                  <c:v>-1</c:v>
                </c:pt>
                <c:pt idx="3257">
                  <c:v>-1</c:v>
                </c:pt>
                <c:pt idx="3258">
                  <c:v>-1</c:v>
                </c:pt>
                <c:pt idx="3259">
                  <c:v>-1</c:v>
                </c:pt>
                <c:pt idx="3260">
                  <c:v>-1</c:v>
                </c:pt>
                <c:pt idx="3261">
                  <c:v>-1</c:v>
                </c:pt>
                <c:pt idx="3262">
                  <c:v>-1</c:v>
                </c:pt>
                <c:pt idx="3263">
                  <c:v>-1</c:v>
                </c:pt>
                <c:pt idx="3264">
                  <c:v>-1</c:v>
                </c:pt>
                <c:pt idx="3265">
                  <c:v>-1</c:v>
                </c:pt>
                <c:pt idx="3266">
                  <c:v>-1</c:v>
                </c:pt>
                <c:pt idx="3267">
                  <c:v>-1</c:v>
                </c:pt>
                <c:pt idx="3268">
                  <c:v>-1</c:v>
                </c:pt>
                <c:pt idx="3269">
                  <c:v>-1</c:v>
                </c:pt>
                <c:pt idx="3270">
                  <c:v>-1</c:v>
                </c:pt>
                <c:pt idx="3271">
                  <c:v>-1</c:v>
                </c:pt>
                <c:pt idx="3272">
                  <c:v>-1</c:v>
                </c:pt>
                <c:pt idx="3273">
                  <c:v>-1</c:v>
                </c:pt>
                <c:pt idx="3274">
                  <c:v>-1</c:v>
                </c:pt>
                <c:pt idx="3275">
                  <c:v>-1</c:v>
                </c:pt>
                <c:pt idx="3276">
                  <c:v>-1</c:v>
                </c:pt>
                <c:pt idx="3277">
                  <c:v>-1</c:v>
                </c:pt>
                <c:pt idx="3278">
                  <c:v>27074.651983065178</c:v>
                </c:pt>
                <c:pt idx="3279">
                  <c:v>31982.948120529643</c:v>
                </c:pt>
                <c:pt idx="3280">
                  <c:v>23989.782808656291</c:v>
                </c:pt>
                <c:pt idx="3281">
                  <c:v>23274.887891271363</c:v>
                </c:pt>
                <c:pt idx="3282">
                  <c:v>22603.838550247117</c:v>
                </c:pt>
                <c:pt idx="3283">
                  <c:v>22256.260355024566</c:v>
                </c:pt>
                <c:pt idx="3284">
                  <c:v>22712.828994079955</c:v>
                </c:pt>
                <c:pt idx="3285">
                  <c:v>-1</c:v>
                </c:pt>
                <c:pt idx="328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37-41C4-96F3-55B69B2C8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653632"/>
        <c:axId val="137439440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'2014-2022 STDDEV Above'!$C$1</c15:sqref>
                        </c15:formulaRef>
                      </c:ext>
                    </c:extLst>
                    <c:strCache>
                      <c:ptCount val="1"/>
                      <c:pt idx="0">
                        <c:v>Unplanned Daily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'2014-2022 STDDEV Above'!$A$2:$A$3288</c15:sqref>
                        </c15:formulaRef>
                      </c:ext>
                    </c:extLst>
                    <c:numCache>
                      <c:formatCode>m/d/yyyy</c:formatCode>
                      <c:ptCount val="3287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42595</c:v>
                      </c:pt>
                      <c:pt idx="956">
                        <c:v>42596</c:v>
                      </c:pt>
                      <c:pt idx="957">
                        <c:v>42597</c:v>
                      </c:pt>
                      <c:pt idx="958">
                        <c:v>42598</c:v>
                      </c:pt>
                      <c:pt idx="959">
                        <c:v>42599</c:v>
                      </c:pt>
                      <c:pt idx="960">
                        <c:v>42600</c:v>
                      </c:pt>
                      <c:pt idx="961">
                        <c:v>42601</c:v>
                      </c:pt>
                      <c:pt idx="962">
                        <c:v>42602</c:v>
                      </c:pt>
                      <c:pt idx="963">
                        <c:v>42603</c:v>
                      </c:pt>
                      <c:pt idx="964">
                        <c:v>42604</c:v>
                      </c:pt>
                      <c:pt idx="965">
                        <c:v>42605</c:v>
                      </c:pt>
                      <c:pt idx="966">
                        <c:v>42606</c:v>
                      </c:pt>
                      <c:pt idx="967">
                        <c:v>42607</c:v>
                      </c:pt>
                      <c:pt idx="968">
                        <c:v>42608</c:v>
                      </c:pt>
                      <c:pt idx="969">
                        <c:v>42609</c:v>
                      </c:pt>
                      <c:pt idx="970">
                        <c:v>42610</c:v>
                      </c:pt>
                      <c:pt idx="971">
                        <c:v>42611</c:v>
                      </c:pt>
                      <c:pt idx="972">
                        <c:v>42612</c:v>
                      </c:pt>
                      <c:pt idx="973">
                        <c:v>42613</c:v>
                      </c:pt>
                      <c:pt idx="974">
                        <c:v>42614</c:v>
                      </c:pt>
                      <c:pt idx="975">
                        <c:v>42615</c:v>
                      </c:pt>
                      <c:pt idx="976">
                        <c:v>42616</c:v>
                      </c:pt>
                      <c:pt idx="977">
                        <c:v>42617</c:v>
                      </c:pt>
                      <c:pt idx="978">
                        <c:v>42618</c:v>
                      </c:pt>
                      <c:pt idx="979">
                        <c:v>42619</c:v>
                      </c:pt>
                      <c:pt idx="980">
                        <c:v>42620</c:v>
                      </c:pt>
                      <c:pt idx="981">
                        <c:v>42621</c:v>
                      </c:pt>
                      <c:pt idx="982">
                        <c:v>42622</c:v>
                      </c:pt>
                      <c:pt idx="983">
                        <c:v>42623</c:v>
                      </c:pt>
                      <c:pt idx="984">
                        <c:v>42624</c:v>
                      </c:pt>
                      <c:pt idx="985">
                        <c:v>42625</c:v>
                      </c:pt>
                      <c:pt idx="986">
                        <c:v>42626</c:v>
                      </c:pt>
                      <c:pt idx="987">
                        <c:v>42627</c:v>
                      </c:pt>
                      <c:pt idx="988">
                        <c:v>42628</c:v>
                      </c:pt>
                      <c:pt idx="989">
                        <c:v>42629</c:v>
                      </c:pt>
                      <c:pt idx="990">
                        <c:v>42630</c:v>
                      </c:pt>
                      <c:pt idx="991">
                        <c:v>42631</c:v>
                      </c:pt>
                      <c:pt idx="992">
                        <c:v>42632</c:v>
                      </c:pt>
                      <c:pt idx="993">
                        <c:v>42633</c:v>
                      </c:pt>
                      <c:pt idx="994">
                        <c:v>42634</c:v>
                      </c:pt>
                      <c:pt idx="995">
                        <c:v>42635</c:v>
                      </c:pt>
                      <c:pt idx="996">
                        <c:v>42636</c:v>
                      </c:pt>
                      <c:pt idx="997">
                        <c:v>42637</c:v>
                      </c:pt>
                      <c:pt idx="998">
                        <c:v>42638</c:v>
                      </c:pt>
                      <c:pt idx="999">
                        <c:v>42639</c:v>
                      </c:pt>
                      <c:pt idx="1000">
                        <c:v>42640</c:v>
                      </c:pt>
                      <c:pt idx="1001">
                        <c:v>42641</c:v>
                      </c:pt>
                      <c:pt idx="1002">
                        <c:v>42642</c:v>
                      </c:pt>
                      <c:pt idx="1003">
                        <c:v>42643</c:v>
                      </c:pt>
                      <c:pt idx="1004">
                        <c:v>42644</c:v>
                      </c:pt>
                      <c:pt idx="1005">
                        <c:v>42645</c:v>
                      </c:pt>
                      <c:pt idx="1006">
                        <c:v>42646</c:v>
                      </c:pt>
                      <c:pt idx="1007">
                        <c:v>42647</c:v>
                      </c:pt>
                      <c:pt idx="1008">
                        <c:v>42648</c:v>
                      </c:pt>
                      <c:pt idx="1009">
                        <c:v>42649</c:v>
                      </c:pt>
                      <c:pt idx="1010">
                        <c:v>42650</c:v>
                      </c:pt>
                      <c:pt idx="1011">
                        <c:v>42651</c:v>
                      </c:pt>
                      <c:pt idx="1012">
                        <c:v>42652</c:v>
                      </c:pt>
                      <c:pt idx="1013">
                        <c:v>42653</c:v>
                      </c:pt>
                      <c:pt idx="1014">
                        <c:v>42654</c:v>
                      </c:pt>
                      <c:pt idx="1015">
                        <c:v>42655</c:v>
                      </c:pt>
                      <c:pt idx="1016">
                        <c:v>42656</c:v>
                      </c:pt>
                      <c:pt idx="1017">
                        <c:v>42657</c:v>
                      </c:pt>
                      <c:pt idx="1018">
                        <c:v>42658</c:v>
                      </c:pt>
                      <c:pt idx="1019">
                        <c:v>42659</c:v>
                      </c:pt>
                      <c:pt idx="1020">
                        <c:v>42660</c:v>
                      </c:pt>
                      <c:pt idx="1021">
                        <c:v>42661</c:v>
                      </c:pt>
                      <c:pt idx="1022">
                        <c:v>42662</c:v>
                      </c:pt>
                      <c:pt idx="1023">
                        <c:v>42663</c:v>
                      </c:pt>
                      <c:pt idx="1024">
                        <c:v>42664</c:v>
                      </c:pt>
                      <c:pt idx="1025">
                        <c:v>42665</c:v>
                      </c:pt>
                      <c:pt idx="1026">
                        <c:v>42666</c:v>
                      </c:pt>
                      <c:pt idx="1027">
                        <c:v>42667</c:v>
                      </c:pt>
                      <c:pt idx="1028">
                        <c:v>42668</c:v>
                      </c:pt>
                      <c:pt idx="1029">
                        <c:v>42669</c:v>
                      </c:pt>
                      <c:pt idx="1030">
                        <c:v>42670</c:v>
                      </c:pt>
                      <c:pt idx="1031">
                        <c:v>42671</c:v>
                      </c:pt>
                      <c:pt idx="1032">
                        <c:v>42672</c:v>
                      </c:pt>
                      <c:pt idx="1033">
                        <c:v>42673</c:v>
                      </c:pt>
                      <c:pt idx="1034">
                        <c:v>42674</c:v>
                      </c:pt>
                      <c:pt idx="1035">
                        <c:v>42675</c:v>
                      </c:pt>
                      <c:pt idx="1036">
                        <c:v>42676</c:v>
                      </c:pt>
                      <c:pt idx="1037">
                        <c:v>42677</c:v>
                      </c:pt>
                      <c:pt idx="1038">
                        <c:v>42678</c:v>
                      </c:pt>
                      <c:pt idx="1039">
                        <c:v>42679</c:v>
                      </c:pt>
                      <c:pt idx="1040">
                        <c:v>42680</c:v>
                      </c:pt>
                      <c:pt idx="1041">
                        <c:v>42681</c:v>
                      </c:pt>
                      <c:pt idx="1042">
                        <c:v>42682</c:v>
                      </c:pt>
                      <c:pt idx="1043">
                        <c:v>42683</c:v>
                      </c:pt>
                      <c:pt idx="1044">
                        <c:v>42684</c:v>
                      </c:pt>
                      <c:pt idx="1045">
                        <c:v>42685</c:v>
                      </c:pt>
                      <c:pt idx="1046">
                        <c:v>42686</c:v>
                      </c:pt>
                      <c:pt idx="1047">
                        <c:v>42687</c:v>
                      </c:pt>
                      <c:pt idx="1048">
                        <c:v>42688</c:v>
                      </c:pt>
                      <c:pt idx="1049">
                        <c:v>42689</c:v>
                      </c:pt>
                      <c:pt idx="1050">
                        <c:v>42690</c:v>
                      </c:pt>
                      <c:pt idx="1051">
                        <c:v>42691</c:v>
                      </c:pt>
                      <c:pt idx="1052">
                        <c:v>42692</c:v>
                      </c:pt>
                      <c:pt idx="1053">
                        <c:v>42693</c:v>
                      </c:pt>
                      <c:pt idx="1054">
                        <c:v>42694</c:v>
                      </c:pt>
                      <c:pt idx="1055">
                        <c:v>42695</c:v>
                      </c:pt>
                      <c:pt idx="1056">
                        <c:v>42696</c:v>
                      </c:pt>
                      <c:pt idx="1057">
                        <c:v>42697</c:v>
                      </c:pt>
                      <c:pt idx="1058">
                        <c:v>42698</c:v>
                      </c:pt>
                      <c:pt idx="1059">
                        <c:v>42699</c:v>
                      </c:pt>
                      <c:pt idx="1060">
                        <c:v>42700</c:v>
                      </c:pt>
                      <c:pt idx="1061">
                        <c:v>42701</c:v>
                      </c:pt>
                      <c:pt idx="1062">
                        <c:v>42702</c:v>
                      </c:pt>
                      <c:pt idx="1063">
                        <c:v>42703</c:v>
                      </c:pt>
                      <c:pt idx="1064">
                        <c:v>42704</c:v>
                      </c:pt>
                      <c:pt idx="1065">
                        <c:v>42705</c:v>
                      </c:pt>
                      <c:pt idx="1066">
                        <c:v>42706</c:v>
                      </c:pt>
                      <c:pt idx="1067">
                        <c:v>42707</c:v>
                      </c:pt>
                      <c:pt idx="1068">
                        <c:v>42708</c:v>
                      </c:pt>
                      <c:pt idx="1069">
                        <c:v>42709</c:v>
                      </c:pt>
                      <c:pt idx="1070">
                        <c:v>42710</c:v>
                      </c:pt>
                      <c:pt idx="1071">
                        <c:v>42711</c:v>
                      </c:pt>
                      <c:pt idx="1072">
                        <c:v>42712</c:v>
                      </c:pt>
                      <c:pt idx="1073">
                        <c:v>42713</c:v>
                      </c:pt>
                      <c:pt idx="1074">
                        <c:v>42714</c:v>
                      </c:pt>
                      <c:pt idx="1075">
                        <c:v>42715</c:v>
                      </c:pt>
                      <c:pt idx="1076">
                        <c:v>42716</c:v>
                      </c:pt>
                      <c:pt idx="1077">
                        <c:v>42717</c:v>
                      </c:pt>
                      <c:pt idx="1078">
                        <c:v>42718</c:v>
                      </c:pt>
                      <c:pt idx="1079">
                        <c:v>42719</c:v>
                      </c:pt>
                      <c:pt idx="1080">
                        <c:v>42720</c:v>
                      </c:pt>
                      <c:pt idx="1081">
                        <c:v>42721</c:v>
                      </c:pt>
                      <c:pt idx="1082">
                        <c:v>42722</c:v>
                      </c:pt>
                      <c:pt idx="1083">
                        <c:v>42723</c:v>
                      </c:pt>
                      <c:pt idx="1084">
                        <c:v>42724</c:v>
                      </c:pt>
                      <c:pt idx="1085">
                        <c:v>42725</c:v>
                      </c:pt>
                      <c:pt idx="1086">
                        <c:v>42726</c:v>
                      </c:pt>
                      <c:pt idx="1087">
                        <c:v>42727</c:v>
                      </c:pt>
                      <c:pt idx="1088">
                        <c:v>42728</c:v>
                      </c:pt>
                      <c:pt idx="1089">
                        <c:v>42729</c:v>
                      </c:pt>
                      <c:pt idx="1090">
                        <c:v>42730</c:v>
                      </c:pt>
                      <c:pt idx="1091">
                        <c:v>42731</c:v>
                      </c:pt>
                      <c:pt idx="1092">
                        <c:v>42732</c:v>
                      </c:pt>
                      <c:pt idx="1093">
                        <c:v>42733</c:v>
                      </c:pt>
                      <c:pt idx="1094">
                        <c:v>42734</c:v>
                      </c:pt>
                      <c:pt idx="1095">
                        <c:v>42735</c:v>
                      </c:pt>
                      <c:pt idx="1096">
                        <c:v>42736</c:v>
                      </c:pt>
                      <c:pt idx="1097">
                        <c:v>42737</c:v>
                      </c:pt>
                      <c:pt idx="1098">
                        <c:v>42738</c:v>
                      </c:pt>
                      <c:pt idx="1099">
                        <c:v>42739</c:v>
                      </c:pt>
                      <c:pt idx="1100">
                        <c:v>42740</c:v>
                      </c:pt>
                      <c:pt idx="1101">
                        <c:v>42741</c:v>
                      </c:pt>
                      <c:pt idx="1102">
                        <c:v>42742</c:v>
                      </c:pt>
                      <c:pt idx="1103">
                        <c:v>42743</c:v>
                      </c:pt>
                      <c:pt idx="1104">
                        <c:v>42744</c:v>
                      </c:pt>
                      <c:pt idx="1105">
                        <c:v>42745</c:v>
                      </c:pt>
                      <c:pt idx="1106">
                        <c:v>42746</c:v>
                      </c:pt>
                      <c:pt idx="1107">
                        <c:v>42747</c:v>
                      </c:pt>
                      <c:pt idx="1108">
                        <c:v>42748</c:v>
                      </c:pt>
                      <c:pt idx="1109">
                        <c:v>42749</c:v>
                      </c:pt>
                      <c:pt idx="1110">
                        <c:v>42750</c:v>
                      </c:pt>
                      <c:pt idx="1111">
                        <c:v>42751</c:v>
                      </c:pt>
                      <c:pt idx="1112">
                        <c:v>42752</c:v>
                      </c:pt>
                      <c:pt idx="1113">
                        <c:v>42753</c:v>
                      </c:pt>
                      <c:pt idx="1114">
                        <c:v>42754</c:v>
                      </c:pt>
                      <c:pt idx="1115">
                        <c:v>42755</c:v>
                      </c:pt>
                      <c:pt idx="1116">
                        <c:v>42756</c:v>
                      </c:pt>
                      <c:pt idx="1117">
                        <c:v>42757</c:v>
                      </c:pt>
                      <c:pt idx="1118">
                        <c:v>42758</c:v>
                      </c:pt>
                      <c:pt idx="1119">
                        <c:v>42759</c:v>
                      </c:pt>
                      <c:pt idx="1120">
                        <c:v>42760</c:v>
                      </c:pt>
                      <c:pt idx="1121">
                        <c:v>42761</c:v>
                      </c:pt>
                      <c:pt idx="1122">
                        <c:v>42762</c:v>
                      </c:pt>
                      <c:pt idx="1123">
                        <c:v>42763</c:v>
                      </c:pt>
                      <c:pt idx="1124">
                        <c:v>42764</c:v>
                      </c:pt>
                      <c:pt idx="1125">
                        <c:v>42765</c:v>
                      </c:pt>
                      <c:pt idx="1126">
                        <c:v>42766</c:v>
                      </c:pt>
                      <c:pt idx="1127">
                        <c:v>42767</c:v>
                      </c:pt>
                      <c:pt idx="1128">
                        <c:v>42768</c:v>
                      </c:pt>
                      <c:pt idx="1129">
                        <c:v>42769</c:v>
                      </c:pt>
                      <c:pt idx="1130">
                        <c:v>42770</c:v>
                      </c:pt>
                      <c:pt idx="1131">
                        <c:v>42771</c:v>
                      </c:pt>
                      <c:pt idx="1132">
                        <c:v>42772</c:v>
                      </c:pt>
                      <c:pt idx="1133">
                        <c:v>42773</c:v>
                      </c:pt>
                      <c:pt idx="1134">
                        <c:v>42774</c:v>
                      </c:pt>
                      <c:pt idx="1135">
                        <c:v>42775</c:v>
                      </c:pt>
                      <c:pt idx="1136">
                        <c:v>42776</c:v>
                      </c:pt>
                      <c:pt idx="1137">
                        <c:v>42777</c:v>
                      </c:pt>
                      <c:pt idx="1138">
                        <c:v>42778</c:v>
                      </c:pt>
                      <c:pt idx="1139">
                        <c:v>42779</c:v>
                      </c:pt>
                      <c:pt idx="1140">
                        <c:v>42780</c:v>
                      </c:pt>
                      <c:pt idx="1141">
                        <c:v>42781</c:v>
                      </c:pt>
                      <c:pt idx="1142">
                        <c:v>42782</c:v>
                      </c:pt>
                      <c:pt idx="1143">
                        <c:v>42783</c:v>
                      </c:pt>
                      <c:pt idx="1144">
                        <c:v>42784</c:v>
                      </c:pt>
                      <c:pt idx="1145">
                        <c:v>42785</c:v>
                      </c:pt>
                      <c:pt idx="1146">
                        <c:v>42786</c:v>
                      </c:pt>
                      <c:pt idx="1147">
                        <c:v>42787</c:v>
                      </c:pt>
                      <c:pt idx="1148">
                        <c:v>42788</c:v>
                      </c:pt>
                      <c:pt idx="1149">
                        <c:v>42789</c:v>
                      </c:pt>
                      <c:pt idx="1150">
                        <c:v>42790</c:v>
                      </c:pt>
                      <c:pt idx="1151">
                        <c:v>42791</c:v>
                      </c:pt>
                      <c:pt idx="1152">
                        <c:v>42792</c:v>
                      </c:pt>
                      <c:pt idx="1153">
                        <c:v>42793</c:v>
                      </c:pt>
                      <c:pt idx="1154">
                        <c:v>42794</c:v>
                      </c:pt>
                      <c:pt idx="1155">
                        <c:v>42795</c:v>
                      </c:pt>
                      <c:pt idx="1156">
                        <c:v>42796</c:v>
                      </c:pt>
                      <c:pt idx="1157">
                        <c:v>42797</c:v>
                      </c:pt>
                      <c:pt idx="1158">
                        <c:v>42798</c:v>
                      </c:pt>
                      <c:pt idx="1159">
                        <c:v>42799</c:v>
                      </c:pt>
                      <c:pt idx="1160">
                        <c:v>42800</c:v>
                      </c:pt>
                      <c:pt idx="1161">
                        <c:v>42801</c:v>
                      </c:pt>
                      <c:pt idx="1162">
                        <c:v>42802</c:v>
                      </c:pt>
                      <c:pt idx="1163">
                        <c:v>42803</c:v>
                      </c:pt>
                      <c:pt idx="1164">
                        <c:v>42804</c:v>
                      </c:pt>
                      <c:pt idx="1165">
                        <c:v>42805</c:v>
                      </c:pt>
                      <c:pt idx="1166">
                        <c:v>42806</c:v>
                      </c:pt>
                      <c:pt idx="1167">
                        <c:v>42807</c:v>
                      </c:pt>
                      <c:pt idx="1168">
                        <c:v>42808</c:v>
                      </c:pt>
                      <c:pt idx="1169">
                        <c:v>42809</c:v>
                      </c:pt>
                      <c:pt idx="1170">
                        <c:v>42810</c:v>
                      </c:pt>
                      <c:pt idx="1171">
                        <c:v>42811</c:v>
                      </c:pt>
                      <c:pt idx="1172">
                        <c:v>42812</c:v>
                      </c:pt>
                      <c:pt idx="1173">
                        <c:v>42813</c:v>
                      </c:pt>
                      <c:pt idx="1174">
                        <c:v>42814</c:v>
                      </c:pt>
                      <c:pt idx="1175">
                        <c:v>42815</c:v>
                      </c:pt>
                      <c:pt idx="1176">
                        <c:v>42816</c:v>
                      </c:pt>
                      <c:pt idx="1177">
                        <c:v>42817</c:v>
                      </c:pt>
                      <c:pt idx="1178">
                        <c:v>42818</c:v>
                      </c:pt>
                      <c:pt idx="1179">
                        <c:v>42819</c:v>
                      </c:pt>
                      <c:pt idx="1180">
                        <c:v>42820</c:v>
                      </c:pt>
                      <c:pt idx="1181">
                        <c:v>42821</c:v>
                      </c:pt>
                      <c:pt idx="1182">
                        <c:v>42822</c:v>
                      </c:pt>
                      <c:pt idx="1183">
                        <c:v>42823</c:v>
                      </c:pt>
                      <c:pt idx="1184">
                        <c:v>42824</c:v>
                      </c:pt>
                      <c:pt idx="1185">
                        <c:v>42825</c:v>
                      </c:pt>
                      <c:pt idx="1186">
                        <c:v>42826</c:v>
                      </c:pt>
                      <c:pt idx="1187">
                        <c:v>42827</c:v>
                      </c:pt>
                      <c:pt idx="1188">
                        <c:v>42828</c:v>
                      </c:pt>
                      <c:pt idx="1189">
                        <c:v>42829</c:v>
                      </c:pt>
                      <c:pt idx="1190">
                        <c:v>42830</c:v>
                      </c:pt>
                      <c:pt idx="1191">
                        <c:v>42831</c:v>
                      </c:pt>
                      <c:pt idx="1192">
                        <c:v>42832</c:v>
                      </c:pt>
                      <c:pt idx="1193">
                        <c:v>42833</c:v>
                      </c:pt>
                      <c:pt idx="1194">
                        <c:v>42834</c:v>
                      </c:pt>
                      <c:pt idx="1195">
                        <c:v>42835</c:v>
                      </c:pt>
                      <c:pt idx="1196">
                        <c:v>42836</c:v>
                      </c:pt>
                      <c:pt idx="1197">
                        <c:v>42837</c:v>
                      </c:pt>
                      <c:pt idx="1198">
                        <c:v>42838</c:v>
                      </c:pt>
                      <c:pt idx="1199">
                        <c:v>42839</c:v>
                      </c:pt>
                      <c:pt idx="1200">
                        <c:v>42840</c:v>
                      </c:pt>
                      <c:pt idx="1201">
                        <c:v>42841</c:v>
                      </c:pt>
                      <c:pt idx="1202">
                        <c:v>42842</c:v>
                      </c:pt>
                      <c:pt idx="1203">
                        <c:v>42843</c:v>
                      </c:pt>
                      <c:pt idx="1204">
                        <c:v>42844</c:v>
                      </c:pt>
                      <c:pt idx="1205">
                        <c:v>42845</c:v>
                      </c:pt>
                      <c:pt idx="1206">
                        <c:v>42846</c:v>
                      </c:pt>
                      <c:pt idx="1207">
                        <c:v>42847</c:v>
                      </c:pt>
                      <c:pt idx="1208">
                        <c:v>42848</c:v>
                      </c:pt>
                      <c:pt idx="1209">
                        <c:v>42849</c:v>
                      </c:pt>
                      <c:pt idx="1210">
                        <c:v>42850</c:v>
                      </c:pt>
                      <c:pt idx="1211">
                        <c:v>42851</c:v>
                      </c:pt>
                      <c:pt idx="1212">
                        <c:v>42852</c:v>
                      </c:pt>
                      <c:pt idx="1213">
                        <c:v>42853</c:v>
                      </c:pt>
                      <c:pt idx="1214">
                        <c:v>42854</c:v>
                      </c:pt>
                      <c:pt idx="1215">
                        <c:v>42855</c:v>
                      </c:pt>
                      <c:pt idx="1216">
                        <c:v>42856</c:v>
                      </c:pt>
                      <c:pt idx="1217">
                        <c:v>42857</c:v>
                      </c:pt>
                      <c:pt idx="1218">
                        <c:v>42858</c:v>
                      </c:pt>
                      <c:pt idx="1219">
                        <c:v>42859</c:v>
                      </c:pt>
                      <c:pt idx="1220">
                        <c:v>42860</c:v>
                      </c:pt>
                      <c:pt idx="1221">
                        <c:v>42861</c:v>
                      </c:pt>
                      <c:pt idx="1222">
                        <c:v>42862</c:v>
                      </c:pt>
                      <c:pt idx="1223">
                        <c:v>42863</c:v>
                      </c:pt>
                      <c:pt idx="1224">
                        <c:v>42864</c:v>
                      </c:pt>
                      <c:pt idx="1225">
                        <c:v>42865</c:v>
                      </c:pt>
                      <c:pt idx="1226">
                        <c:v>42866</c:v>
                      </c:pt>
                      <c:pt idx="1227">
                        <c:v>42867</c:v>
                      </c:pt>
                      <c:pt idx="1228">
                        <c:v>42868</c:v>
                      </c:pt>
                      <c:pt idx="1229">
                        <c:v>42869</c:v>
                      </c:pt>
                      <c:pt idx="1230">
                        <c:v>42870</c:v>
                      </c:pt>
                      <c:pt idx="1231">
                        <c:v>42871</c:v>
                      </c:pt>
                      <c:pt idx="1232">
                        <c:v>42872</c:v>
                      </c:pt>
                      <c:pt idx="1233">
                        <c:v>42873</c:v>
                      </c:pt>
                      <c:pt idx="1234">
                        <c:v>42874</c:v>
                      </c:pt>
                      <c:pt idx="1235">
                        <c:v>42875</c:v>
                      </c:pt>
                      <c:pt idx="1236">
                        <c:v>42876</c:v>
                      </c:pt>
                      <c:pt idx="1237">
                        <c:v>42877</c:v>
                      </c:pt>
                      <c:pt idx="1238">
                        <c:v>42878</c:v>
                      </c:pt>
                      <c:pt idx="1239">
                        <c:v>42879</c:v>
                      </c:pt>
                      <c:pt idx="1240">
                        <c:v>42880</c:v>
                      </c:pt>
                      <c:pt idx="1241">
                        <c:v>42881</c:v>
                      </c:pt>
                      <c:pt idx="1242">
                        <c:v>42882</c:v>
                      </c:pt>
                      <c:pt idx="1243">
                        <c:v>42883</c:v>
                      </c:pt>
                      <c:pt idx="1244">
                        <c:v>42884</c:v>
                      </c:pt>
                      <c:pt idx="1245">
                        <c:v>42885</c:v>
                      </c:pt>
                      <c:pt idx="1246">
                        <c:v>42886</c:v>
                      </c:pt>
                      <c:pt idx="1247">
                        <c:v>42887</c:v>
                      </c:pt>
                      <c:pt idx="1248">
                        <c:v>42888</c:v>
                      </c:pt>
                      <c:pt idx="1249">
                        <c:v>42889</c:v>
                      </c:pt>
                      <c:pt idx="1250">
                        <c:v>42890</c:v>
                      </c:pt>
                      <c:pt idx="1251">
                        <c:v>42891</c:v>
                      </c:pt>
                      <c:pt idx="1252">
                        <c:v>42892</c:v>
                      </c:pt>
                      <c:pt idx="1253">
                        <c:v>42893</c:v>
                      </c:pt>
                      <c:pt idx="1254">
                        <c:v>42894</c:v>
                      </c:pt>
                      <c:pt idx="1255">
                        <c:v>42895</c:v>
                      </c:pt>
                      <c:pt idx="1256">
                        <c:v>42896</c:v>
                      </c:pt>
                      <c:pt idx="1257">
                        <c:v>42897</c:v>
                      </c:pt>
                      <c:pt idx="1258">
                        <c:v>42898</c:v>
                      </c:pt>
                      <c:pt idx="1259">
                        <c:v>42899</c:v>
                      </c:pt>
                      <c:pt idx="1260">
                        <c:v>42900</c:v>
                      </c:pt>
                      <c:pt idx="1261">
                        <c:v>42901</c:v>
                      </c:pt>
                      <c:pt idx="1262">
                        <c:v>42902</c:v>
                      </c:pt>
                      <c:pt idx="1263">
                        <c:v>42903</c:v>
                      </c:pt>
                      <c:pt idx="1264">
                        <c:v>42904</c:v>
                      </c:pt>
                      <c:pt idx="1265">
                        <c:v>42905</c:v>
                      </c:pt>
                      <c:pt idx="1266">
                        <c:v>42906</c:v>
                      </c:pt>
                      <c:pt idx="1267">
                        <c:v>42907</c:v>
                      </c:pt>
                      <c:pt idx="1268">
                        <c:v>42908</c:v>
                      </c:pt>
                      <c:pt idx="1269">
                        <c:v>42909</c:v>
                      </c:pt>
                      <c:pt idx="1270">
                        <c:v>42910</c:v>
                      </c:pt>
                      <c:pt idx="1271">
                        <c:v>42911</c:v>
                      </c:pt>
                      <c:pt idx="1272">
                        <c:v>42912</c:v>
                      </c:pt>
                      <c:pt idx="1273">
                        <c:v>42913</c:v>
                      </c:pt>
                      <c:pt idx="1274">
                        <c:v>42914</c:v>
                      </c:pt>
                      <c:pt idx="1275">
                        <c:v>42915</c:v>
                      </c:pt>
                      <c:pt idx="1276">
                        <c:v>42916</c:v>
                      </c:pt>
                      <c:pt idx="1277">
                        <c:v>42917</c:v>
                      </c:pt>
                      <c:pt idx="1278">
                        <c:v>42918</c:v>
                      </c:pt>
                      <c:pt idx="1279">
                        <c:v>42919</c:v>
                      </c:pt>
                      <c:pt idx="1280">
                        <c:v>42920</c:v>
                      </c:pt>
                      <c:pt idx="1281">
                        <c:v>42921</c:v>
                      </c:pt>
                      <c:pt idx="1282">
                        <c:v>42922</c:v>
                      </c:pt>
                      <c:pt idx="1283">
                        <c:v>42923</c:v>
                      </c:pt>
                      <c:pt idx="1284">
                        <c:v>42924</c:v>
                      </c:pt>
                      <c:pt idx="1285">
                        <c:v>42925</c:v>
                      </c:pt>
                      <c:pt idx="1286">
                        <c:v>42926</c:v>
                      </c:pt>
                      <c:pt idx="1287">
                        <c:v>42927</c:v>
                      </c:pt>
                      <c:pt idx="1288">
                        <c:v>42928</c:v>
                      </c:pt>
                      <c:pt idx="1289">
                        <c:v>42929</c:v>
                      </c:pt>
                      <c:pt idx="1290">
                        <c:v>42930</c:v>
                      </c:pt>
                      <c:pt idx="1291">
                        <c:v>42931</c:v>
                      </c:pt>
                      <c:pt idx="1292">
                        <c:v>42932</c:v>
                      </c:pt>
                      <c:pt idx="1293">
                        <c:v>42933</c:v>
                      </c:pt>
                      <c:pt idx="1294">
                        <c:v>42934</c:v>
                      </c:pt>
                      <c:pt idx="1295">
                        <c:v>42935</c:v>
                      </c:pt>
                      <c:pt idx="1296">
                        <c:v>42936</c:v>
                      </c:pt>
                      <c:pt idx="1297">
                        <c:v>42937</c:v>
                      </c:pt>
                      <c:pt idx="1298">
                        <c:v>42938</c:v>
                      </c:pt>
                      <c:pt idx="1299">
                        <c:v>42939</c:v>
                      </c:pt>
                      <c:pt idx="1300">
                        <c:v>42940</c:v>
                      </c:pt>
                      <c:pt idx="1301">
                        <c:v>42941</c:v>
                      </c:pt>
                      <c:pt idx="1302">
                        <c:v>42942</c:v>
                      </c:pt>
                      <c:pt idx="1303">
                        <c:v>42943</c:v>
                      </c:pt>
                      <c:pt idx="1304">
                        <c:v>42944</c:v>
                      </c:pt>
                      <c:pt idx="1305">
                        <c:v>42945</c:v>
                      </c:pt>
                      <c:pt idx="1306">
                        <c:v>42946</c:v>
                      </c:pt>
                      <c:pt idx="1307">
                        <c:v>42947</c:v>
                      </c:pt>
                      <c:pt idx="1308">
                        <c:v>42948</c:v>
                      </c:pt>
                      <c:pt idx="1309">
                        <c:v>42949</c:v>
                      </c:pt>
                      <c:pt idx="1310">
                        <c:v>42950</c:v>
                      </c:pt>
                      <c:pt idx="1311">
                        <c:v>42951</c:v>
                      </c:pt>
                      <c:pt idx="1312">
                        <c:v>42952</c:v>
                      </c:pt>
                      <c:pt idx="1313">
                        <c:v>42953</c:v>
                      </c:pt>
                      <c:pt idx="1314">
                        <c:v>42954</c:v>
                      </c:pt>
                      <c:pt idx="1315">
                        <c:v>42955</c:v>
                      </c:pt>
                      <c:pt idx="1316">
                        <c:v>42956</c:v>
                      </c:pt>
                      <c:pt idx="1317">
                        <c:v>42957</c:v>
                      </c:pt>
                      <c:pt idx="1318">
                        <c:v>42958</c:v>
                      </c:pt>
                      <c:pt idx="1319">
                        <c:v>42959</c:v>
                      </c:pt>
                      <c:pt idx="1320">
                        <c:v>42960</c:v>
                      </c:pt>
                      <c:pt idx="1321">
                        <c:v>42961</c:v>
                      </c:pt>
                      <c:pt idx="1322">
                        <c:v>42962</c:v>
                      </c:pt>
                      <c:pt idx="1323">
                        <c:v>42963</c:v>
                      </c:pt>
                      <c:pt idx="1324">
                        <c:v>42964</c:v>
                      </c:pt>
                      <c:pt idx="1325">
                        <c:v>42965</c:v>
                      </c:pt>
                      <c:pt idx="1326">
                        <c:v>42966</c:v>
                      </c:pt>
                      <c:pt idx="1327">
                        <c:v>42967</c:v>
                      </c:pt>
                      <c:pt idx="1328">
                        <c:v>42968</c:v>
                      </c:pt>
                      <c:pt idx="1329">
                        <c:v>42969</c:v>
                      </c:pt>
                      <c:pt idx="1330">
                        <c:v>42970</c:v>
                      </c:pt>
                      <c:pt idx="1331">
                        <c:v>42971</c:v>
                      </c:pt>
                      <c:pt idx="1332">
                        <c:v>42972</c:v>
                      </c:pt>
                      <c:pt idx="1333">
                        <c:v>42973</c:v>
                      </c:pt>
                      <c:pt idx="1334">
                        <c:v>42974</c:v>
                      </c:pt>
                      <c:pt idx="1335">
                        <c:v>42975</c:v>
                      </c:pt>
                      <c:pt idx="1336">
                        <c:v>42976</c:v>
                      </c:pt>
                      <c:pt idx="1337">
                        <c:v>42977</c:v>
                      </c:pt>
                      <c:pt idx="1338">
                        <c:v>42978</c:v>
                      </c:pt>
                      <c:pt idx="1339">
                        <c:v>42979</c:v>
                      </c:pt>
                      <c:pt idx="1340">
                        <c:v>42980</c:v>
                      </c:pt>
                      <c:pt idx="1341">
                        <c:v>42981</c:v>
                      </c:pt>
                      <c:pt idx="1342">
                        <c:v>42982</c:v>
                      </c:pt>
                      <c:pt idx="1343">
                        <c:v>42983</c:v>
                      </c:pt>
                      <c:pt idx="1344">
                        <c:v>42984</c:v>
                      </c:pt>
                      <c:pt idx="1345">
                        <c:v>42985</c:v>
                      </c:pt>
                      <c:pt idx="1346">
                        <c:v>42986</c:v>
                      </c:pt>
                      <c:pt idx="1347">
                        <c:v>42987</c:v>
                      </c:pt>
                      <c:pt idx="1348">
                        <c:v>42988</c:v>
                      </c:pt>
                      <c:pt idx="1349">
                        <c:v>42989</c:v>
                      </c:pt>
                      <c:pt idx="1350">
                        <c:v>42990</c:v>
                      </c:pt>
                      <c:pt idx="1351">
                        <c:v>42991</c:v>
                      </c:pt>
                      <c:pt idx="1352">
                        <c:v>42992</c:v>
                      </c:pt>
                      <c:pt idx="1353">
                        <c:v>42993</c:v>
                      </c:pt>
                      <c:pt idx="1354">
                        <c:v>42994</c:v>
                      </c:pt>
                      <c:pt idx="1355">
                        <c:v>42995</c:v>
                      </c:pt>
                      <c:pt idx="1356">
                        <c:v>42996</c:v>
                      </c:pt>
                      <c:pt idx="1357">
                        <c:v>42997</c:v>
                      </c:pt>
                      <c:pt idx="1358">
                        <c:v>42998</c:v>
                      </c:pt>
                      <c:pt idx="1359">
                        <c:v>42999</c:v>
                      </c:pt>
                      <c:pt idx="1360">
                        <c:v>43000</c:v>
                      </c:pt>
                      <c:pt idx="1361">
                        <c:v>43001</c:v>
                      </c:pt>
                      <c:pt idx="1362">
                        <c:v>43002</c:v>
                      </c:pt>
                      <c:pt idx="1363">
                        <c:v>43003</c:v>
                      </c:pt>
                      <c:pt idx="1364">
                        <c:v>43004</c:v>
                      </c:pt>
                      <c:pt idx="1365">
                        <c:v>43005</c:v>
                      </c:pt>
                      <c:pt idx="1366">
                        <c:v>43006</c:v>
                      </c:pt>
                      <c:pt idx="1367">
                        <c:v>43007</c:v>
                      </c:pt>
                      <c:pt idx="1368">
                        <c:v>43008</c:v>
                      </c:pt>
                      <c:pt idx="1369">
                        <c:v>43009</c:v>
                      </c:pt>
                      <c:pt idx="1370">
                        <c:v>43010</c:v>
                      </c:pt>
                      <c:pt idx="1371">
                        <c:v>43011</c:v>
                      </c:pt>
                      <c:pt idx="1372">
                        <c:v>43012</c:v>
                      </c:pt>
                      <c:pt idx="1373">
                        <c:v>43013</c:v>
                      </c:pt>
                      <c:pt idx="1374">
                        <c:v>43014</c:v>
                      </c:pt>
                      <c:pt idx="1375">
                        <c:v>43015</c:v>
                      </c:pt>
                      <c:pt idx="1376">
                        <c:v>43016</c:v>
                      </c:pt>
                      <c:pt idx="1377">
                        <c:v>43017</c:v>
                      </c:pt>
                      <c:pt idx="1378">
                        <c:v>43018</c:v>
                      </c:pt>
                      <c:pt idx="1379">
                        <c:v>43019</c:v>
                      </c:pt>
                      <c:pt idx="1380">
                        <c:v>43020</c:v>
                      </c:pt>
                      <c:pt idx="1381">
                        <c:v>43021</c:v>
                      </c:pt>
                      <c:pt idx="1382">
                        <c:v>43022</c:v>
                      </c:pt>
                      <c:pt idx="1383">
                        <c:v>43023</c:v>
                      </c:pt>
                      <c:pt idx="1384">
                        <c:v>43024</c:v>
                      </c:pt>
                      <c:pt idx="1385">
                        <c:v>43025</c:v>
                      </c:pt>
                      <c:pt idx="1386">
                        <c:v>43026</c:v>
                      </c:pt>
                      <c:pt idx="1387">
                        <c:v>43027</c:v>
                      </c:pt>
                      <c:pt idx="1388">
                        <c:v>43028</c:v>
                      </c:pt>
                      <c:pt idx="1389">
                        <c:v>43029</c:v>
                      </c:pt>
                      <c:pt idx="1390">
                        <c:v>43030</c:v>
                      </c:pt>
                      <c:pt idx="1391">
                        <c:v>43031</c:v>
                      </c:pt>
                      <c:pt idx="1392">
                        <c:v>43032</c:v>
                      </c:pt>
                      <c:pt idx="1393">
                        <c:v>43033</c:v>
                      </c:pt>
                      <c:pt idx="1394">
                        <c:v>43034</c:v>
                      </c:pt>
                      <c:pt idx="1395">
                        <c:v>43035</c:v>
                      </c:pt>
                      <c:pt idx="1396">
                        <c:v>43036</c:v>
                      </c:pt>
                      <c:pt idx="1397">
                        <c:v>43037</c:v>
                      </c:pt>
                      <c:pt idx="1398">
                        <c:v>43038</c:v>
                      </c:pt>
                      <c:pt idx="1399">
                        <c:v>43039</c:v>
                      </c:pt>
                      <c:pt idx="1400">
                        <c:v>43040</c:v>
                      </c:pt>
                      <c:pt idx="1401">
                        <c:v>43041</c:v>
                      </c:pt>
                      <c:pt idx="1402">
                        <c:v>43042</c:v>
                      </c:pt>
                      <c:pt idx="1403">
                        <c:v>43043</c:v>
                      </c:pt>
                      <c:pt idx="1404">
                        <c:v>43044</c:v>
                      </c:pt>
                      <c:pt idx="1405">
                        <c:v>43045</c:v>
                      </c:pt>
                      <c:pt idx="1406">
                        <c:v>43046</c:v>
                      </c:pt>
                      <c:pt idx="1407">
                        <c:v>43047</c:v>
                      </c:pt>
                      <c:pt idx="1408">
                        <c:v>43048</c:v>
                      </c:pt>
                      <c:pt idx="1409">
                        <c:v>43049</c:v>
                      </c:pt>
                      <c:pt idx="1410">
                        <c:v>43050</c:v>
                      </c:pt>
                      <c:pt idx="1411">
                        <c:v>43051</c:v>
                      </c:pt>
                      <c:pt idx="1412">
                        <c:v>43052</c:v>
                      </c:pt>
                      <c:pt idx="1413">
                        <c:v>43053</c:v>
                      </c:pt>
                      <c:pt idx="1414">
                        <c:v>43054</c:v>
                      </c:pt>
                      <c:pt idx="1415">
                        <c:v>43055</c:v>
                      </c:pt>
                      <c:pt idx="1416">
                        <c:v>43056</c:v>
                      </c:pt>
                      <c:pt idx="1417">
                        <c:v>43057</c:v>
                      </c:pt>
                      <c:pt idx="1418">
                        <c:v>43058</c:v>
                      </c:pt>
                      <c:pt idx="1419">
                        <c:v>43059</c:v>
                      </c:pt>
                      <c:pt idx="1420">
                        <c:v>43060</c:v>
                      </c:pt>
                      <c:pt idx="1421">
                        <c:v>43061</c:v>
                      </c:pt>
                      <c:pt idx="1422">
                        <c:v>43062</c:v>
                      </c:pt>
                      <c:pt idx="1423">
                        <c:v>43063</c:v>
                      </c:pt>
                      <c:pt idx="1424">
                        <c:v>43064</c:v>
                      </c:pt>
                      <c:pt idx="1425">
                        <c:v>43065</c:v>
                      </c:pt>
                      <c:pt idx="1426">
                        <c:v>43066</c:v>
                      </c:pt>
                      <c:pt idx="1427">
                        <c:v>43067</c:v>
                      </c:pt>
                      <c:pt idx="1428">
                        <c:v>43068</c:v>
                      </c:pt>
                      <c:pt idx="1429">
                        <c:v>43069</c:v>
                      </c:pt>
                      <c:pt idx="1430">
                        <c:v>43070</c:v>
                      </c:pt>
                      <c:pt idx="1431">
                        <c:v>43071</c:v>
                      </c:pt>
                      <c:pt idx="1432">
                        <c:v>43072</c:v>
                      </c:pt>
                      <c:pt idx="1433">
                        <c:v>43073</c:v>
                      </c:pt>
                      <c:pt idx="1434">
                        <c:v>43074</c:v>
                      </c:pt>
                      <c:pt idx="1435">
                        <c:v>43075</c:v>
                      </c:pt>
                      <c:pt idx="1436">
                        <c:v>43076</c:v>
                      </c:pt>
                      <c:pt idx="1437">
                        <c:v>43077</c:v>
                      </c:pt>
                      <c:pt idx="1438">
                        <c:v>43078</c:v>
                      </c:pt>
                      <c:pt idx="1439">
                        <c:v>43079</c:v>
                      </c:pt>
                      <c:pt idx="1440">
                        <c:v>43080</c:v>
                      </c:pt>
                      <c:pt idx="1441">
                        <c:v>43081</c:v>
                      </c:pt>
                      <c:pt idx="1442">
                        <c:v>43082</c:v>
                      </c:pt>
                      <c:pt idx="1443">
                        <c:v>43083</c:v>
                      </c:pt>
                      <c:pt idx="1444">
                        <c:v>43084</c:v>
                      </c:pt>
                      <c:pt idx="1445">
                        <c:v>43085</c:v>
                      </c:pt>
                      <c:pt idx="1446">
                        <c:v>43086</c:v>
                      </c:pt>
                      <c:pt idx="1447">
                        <c:v>43087</c:v>
                      </c:pt>
                      <c:pt idx="1448">
                        <c:v>43088</c:v>
                      </c:pt>
                      <c:pt idx="1449">
                        <c:v>43089</c:v>
                      </c:pt>
                      <c:pt idx="1450">
                        <c:v>43090</c:v>
                      </c:pt>
                      <c:pt idx="1451">
                        <c:v>43091</c:v>
                      </c:pt>
                      <c:pt idx="1452">
                        <c:v>43092</c:v>
                      </c:pt>
                      <c:pt idx="1453">
                        <c:v>43093</c:v>
                      </c:pt>
                      <c:pt idx="1454">
                        <c:v>43094</c:v>
                      </c:pt>
                      <c:pt idx="1455">
                        <c:v>43095</c:v>
                      </c:pt>
                      <c:pt idx="1456">
                        <c:v>43096</c:v>
                      </c:pt>
                      <c:pt idx="1457">
                        <c:v>43097</c:v>
                      </c:pt>
                      <c:pt idx="1458">
                        <c:v>43098</c:v>
                      </c:pt>
                      <c:pt idx="1459">
                        <c:v>43099</c:v>
                      </c:pt>
                      <c:pt idx="1460">
                        <c:v>43100</c:v>
                      </c:pt>
                      <c:pt idx="1461">
                        <c:v>43101</c:v>
                      </c:pt>
                      <c:pt idx="1462">
                        <c:v>43102</c:v>
                      </c:pt>
                      <c:pt idx="1463">
                        <c:v>43103</c:v>
                      </c:pt>
                      <c:pt idx="1464">
                        <c:v>43104</c:v>
                      </c:pt>
                      <c:pt idx="1465">
                        <c:v>43105</c:v>
                      </c:pt>
                      <c:pt idx="1466">
                        <c:v>43106</c:v>
                      </c:pt>
                      <c:pt idx="1467">
                        <c:v>43107</c:v>
                      </c:pt>
                      <c:pt idx="1468">
                        <c:v>43108</c:v>
                      </c:pt>
                      <c:pt idx="1469">
                        <c:v>43109</c:v>
                      </c:pt>
                      <c:pt idx="1470">
                        <c:v>43110</c:v>
                      </c:pt>
                      <c:pt idx="1471">
                        <c:v>43111</c:v>
                      </c:pt>
                      <c:pt idx="1472">
                        <c:v>43112</c:v>
                      </c:pt>
                      <c:pt idx="1473">
                        <c:v>43113</c:v>
                      </c:pt>
                      <c:pt idx="1474">
                        <c:v>43114</c:v>
                      </c:pt>
                      <c:pt idx="1475">
                        <c:v>43115</c:v>
                      </c:pt>
                      <c:pt idx="1476">
                        <c:v>43116</c:v>
                      </c:pt>
                      <c:pt idx="1477">
                        <c:v>43117</c:v>
                      </c:pt>
                      <c:pt idx="1478">
                        <c:v>43118</c:v>
                      </c:pt>
                      <c:pt idx="1479">
                        <c:v>43119</c:v>
                      </c:pt>
                      <c:pt idx="1480">
                        <c:v>43120</c:v>
                      </c:pt>
                      <c:pt idx="1481">
                        <c:v>43121</c:v>
                      </c:pt>
                      <c:pt idx="1482">
                        <c:v>43122</c:v>
                      </c:pt>
                      <c:pt idx="1483">
                        <c:v>43123</c:v>
                      </c:pt>
                      <c:pt idx="1484">
                        <c:v>43124</c:v>
                      </c:pt>
                      <c:pt idx="1485">
                        <c:v>43125</c:v>
                      </c:pt>
                      <c:pt idx="1486">
                        <c:v>43126</c:v>
                      </c:pt>
                      <c:pt idx="1487">
                        <c:v>43127</c:v>
                      </c:pt>
                      <c:pt idx="1488">
                        <c:v>43128</c:v>
                      </c:pt>
                      <c:pt idx="1489">
                        <c:v>43129</c:v>
                      </c:pt>
                      <c:pt idx="1490">
                        <c:v>43130</c:v>
                      </c:pt>
                      <c:pt idx="1491">
                        <c:v>43131</c:v>
                      </c:pt>
                      <c:pt idx="1492">
                        <c:v>43132</c:v>
                      </c:pt>
                      <c:pt idx="1493">
                        <c:v>43133</c:v>
                      </c:pt>
                      <c:pt idx="1494">
                        <c:v>43134</c:v>
                      </c:pt>
                      <c:pt idx="1495">
                        <c:v>43135</c:v>
                      </c:pt>
                      <c:pt idx="1496">
                        <c:v>43136</c:v>
                      </c:pt>
                      <c:pt idx="1497">
                        <c:v>43137</c:v>
                      </c:pt>
                      <c:pt idx="1498">
                        <c:v>43138</c:v>
                      </c:pt>
                      <c:pt idx="1499">
                        <c:v>43139</c:v>
                      </c:pt>
                      <c:pt idx="1500">
                        <c:v>43140</c:v>
                      </c:pt>
                      <c:pt idx="1501">
                        <c:v>43141</c:v>
                      </c:pt>
                      <c:pt idx="1502">
                        <c:v>43142</c:v>
                      </c:pt>
                      <c:pt idx="1503">
                        <c:v>43143</c:v>
                      </c:pt>
                      <c:pt idx="1504">
                        <c:v>43144</c:v>
                      </c:pt>
                      <c:pt idx="1505">
                        <c:v>43145</c:v>
                      </c:pt>
                      <c:pt idx="1506">
                        <c:v>43146</c:v>
                      </c:pt>
                      <c:pt idx="1507">
                        <c:v>43147</c:v>
                      </c:pt>
                      <c:pt idx="1508">
                        <c:v>43148</c:v>
                      </c:pt>
                      <c:pt idx="1509">
                        <c:v>43149</c:v>
                      </c:pt>
                      <c:pt idx="1510">
                        <c:v>43150</c:v>
                      </c:pt>
                      <c:pt idx="1511">
                        <c:v>43151</c:v>
                      </c:pt>
                      <c:pt idx="1512">
                        <c:v>43152</c:v>
                      </c:pt>
                      <c:pt idx="1513">
                        <c:v>43153</c:v>
                      </c:pt>
                      <c:pt idx="1514">
                        <c:v>43154</c:v>
                      </c:pt>
                      <c:pt idx="1515">
                        <c:v>43155</c:v>
                      </c:pt>
                      <c:pt idx="1516">
                        <c:v>43156</c:v>
                      </c:pt>
                      <c:pt idx="1517">
                        <c:v>43157</c:v>
                      </c:pt>
                      <c:pt idx="1518">
                        <c:v>43158</c:v>
                      </c:pt>
                      <c:pt idx="1519">
                        <c:v>43159</c:v>
                      </c:pt>
                      <c:pt idx="1520">
                        <c:v>43160</c:v>
                      </c:pt>
                      <c:pt idx="1521">
                        <c:v>43161</c:v>
                      </c:pt>
                      <c:pt idx="1522">
                        <c:v>43162</c:v>
                      </c:pt>
                      <c:pt idx="1523">
                        <c:v>43163</c:v>
                      </c:pt>
                      <c:pt idx="1524">
                        <c:v>43164</c:v>
                      </c:pt>
                      <c:pt idx="1525">
                        <c:v>43165</c:v>
                      </c:pt>
                      <c:pt idx="1526">
                        <c:v>43166</c:v>
                      </c:pt>
                      <c:pt idx="1527">
                        <c:v>43167</c:v>
                      </c:pt>
                      <c:pt idx="1528">
                        <c:v>43168</c:v>
                      </c:pt>
                      <c:pt idx="1529">
                        <c:v>43169</c:v>
                      </c:pt>
                      <c:pt idx="1530">
                        <c:v>43170</c:v>
                      </c:pt>
                      <c:pt idx="1531">
                        <c:v>43171</c:v>
                      </c:pt>
                      <c:pt idx="1532">
                        <c:v>43172</c:v>
                      </c:pt>
                      <c:pt idx="1533">
                        <c:v>43173</c:v>
                      </c:pt>
                      <c:pt idx="1534">
                        <c:v>43174</c:v>
                      </c:pt>
                      <c:pt idx="1535">
                        <c:v>43175</c:v>
                      </c:pt>
                      <c:pt idx="1536">
                        <c:v>43176</c:v>
                      </c:pt>
                      <c:pt idx="1537">
                        <c:v>43177</c:v>
                      </c:pt>
                      <c:pt idx="1538">
                        <c:v>43178</c:v>
                      </c:pt>
                      <c:pt idx="1539">
                        <c:v>43179</c:v>
                      </c:pt>
                      <c:pt idx="1540">
                        <c:v>43180</c:v>
                      </c:pt>
                      <c:pt idx="1541">
                        <c:v>43181</c:v>
                      </c:pt>
                      <c:pt idx="1542">
                        <c:v>43182</c:v>
                      </c:pt>
                      <c:pt idx="1543">
                        <c:v>43183</c:v>
                      </c:pt>
                      <c:pt idx="1544">
                        <c:v>43184</c:v>
                      </c:pt>
                      <c:pt idx="1545">
                        <c:v>43185</c:v>
                      </c:pt>
                      <c:pt idx="1546">
                        <c:v>43186</c:v>
                      </c:pt>
                      <c:pt idx="1547">
                        <c:v>43187</c:v>
                      </c:pt>
                      <c:pt idx="1548">
                        <c:v>43188</c:v>
                      </c:pt>
                      <c:pt idx="1549">
                        <c:v>43189</c:v>
                      </c:pt>
                      <c:pt idx="1550">
                        <c:v>43190</c:v>
                      </c:pt>
                      <c:pt idx="1551">
                        <c:v>43191</c:v>
                      </c:pt>
                      <c:pt idx="1552">
                        <c:v>43192</c:v>
                      </c:pt>
                      <c:pt idx="1553">
                        <c:v>43193</c:v>
                      </c:pt>
                      <c:pt idx="1554">
                        <c:v>43194</c:v>
                      </c:pt>
                      <c:pt idx="1555">
                        <c:v>43195</c:v>
                      </c:pt>
                      <c:pt idx="1556">
                        <c:v>43196</c:v>
                      </c:pt>
                      <c:pt idx="1557">
                        <c:v>43197</c:v>
                      </c:pt>
                      <c:pt idx="1558">
                        <c:v>43198</c:v>
                      </c:pt>
                      <c:pt idx="1559">
                        <c:v>43199</c:v>
                      </c:pt>
                      <c:pt idx="1560">
                        <c:v>43200</c:v>
                      </c:pt>
                      <c:pt idx="1561">
                        <c:v>43201</c:v>
                      </c:pt>
                      <c:pt idx="1562">
                        <c:v>43202</c:v>
                      </c:pt>
                      <c:pt idx="1563">
                        <c:v>43203</c:v>
                      </c:pt>
                      <c:pt idx="1564">
                        <c:v>43204</c:v>
                      </c:pt>
                      <c:pt idx="1565">
                        <c:v>43205</c:v>
                      </c:pt>
                      <c:pt idx="1566">
                        <c:v>43206</c:v>
                      </c:pt>
                      <c:pt idx="1567">
                        <c:v>43207</c:v>
                      </c:pt>
                      <c:pt idx="1568">
                        <c:v>43208</c:v>
                      </c:pt>
                      <c:pt idx="1569">
                        <c:v>43209</c:v>
                      </c:pt>
                      <c:pt idx="1570">
                        <c:v>43210</c:v>
                      </c:pt>
                      <c:pt idx="1571">
                        <c:v>43211</c:v>
                      </c:pt>
                      <c:pt idx="1572">
                        <c:v>43212</c:v>
                      </c:pt>
                      <c:pt idx="1573">
                        <c:v>43213</c:v>
                      </c:pt>
                      <c:pt idx="1574">
                        <c:v>43214</c:v>
                      </c:pt>
                      <c:pt idx="1575">
                        <c:v>43215</c:v>
                      </c:pt>
                      <c:pt idx="1576">
                        <c:v>43216</c:v>
                      </c:pt>
                      <c:pt idx="1577">
                        <c:v>43217</c:v>
                      </c:pt>
                      <c:pt idx="1578">
                        <c:v>43218</c:v>
                      </c:pt>
                      <c:pt idx="1579">
                        <c:v>43219</c:v>
                      </c:pt>
                      <c:pt idx="1580">
                        <c:v>43220</c:v>
                      </c:pt>
                      <c:pt idx="1581">
                        <c:v>43221</c:v>
                      </c:pt>
                      <c:pt idx="1582">
                        <c:v>43222</c:v>
                      </c:pt>
                      <c:pt idx="1583">
                        <c:v>43223</c:v>
                      </c:pt>
                      <c:pt idx="1584">
                        <c:v>43224</c:v>
                      </c:pt>
                      <c:pt idx="1585">
                        <c:v>43225</c:v>
                      </c:pt>
                      <c:pt idx="1586">
                        <c:v>43226</c:v>
                      </c:pt>
                      <c:pt idx="1587">
                        <c:v>43227</c:v>
                      </c:pt>
                      <c:pt idx="1588">
                        <c:v>43228</c:v>
                      </c:pt>
                      <c:pt idx="1589">
                        <c:v>43229</c:v>
                      </c:pt>
                      <c:pt idx="1590">
                        <c:v>43230</c:v>
                      </c:pt>
                      <c:pt idx="1591">
                        <c:v>43231</c:v>
                      </c:pt>
                      <c:pt idx="1592">
                        <c:v>43232</c:v>
                      </c:pt>
                      <c:pt idx="1593">
                        <c:v>43233</c:v>
                      </c:pt>
                      <c:pt idx="1594">
                        <c:v>43234</c:v>
                      </c:pt>
                      <c:pt idx="1595">
                        <c:v>43235</c:v>
                      </c:pt>
                      <c:pt idx="1596">
                        <c:v>43236</c:v>
                      </c:pt>
                      <c:pt idx="1597">
                        <c:v>43237</c:v>
                      </c:pt>
                      <c:pt idx="1598">
                        <c:v>43238</c:v>
                      </c:pt>
                      <c:pt idx="1599">
                        <c:v>43239</c:v>
                      </c:pt>
                      <c:pt idx="1600">
                        <c:v>43240</c:v>
                      </c:pt>
                      <c:pt idx="1601">
                        <c:v>43241</c:v>
                      </c:pt>
                      <c:pt idx="1602">
                        <c:v>43242</c:v>
                      </c:pt>
                      <c:pt idx="1603">
                        <c:v>43243</c:v>
                      </c:pt>
                      <c:pt idx="1604">
                        <c:v>43244</c:v>
                      </c:pt>
                      <c:pt idx="1605">
                        <c:v>43245</c:v>
                      </c:pt>
                      <c:pt idx="1606">
                        <c:v>43246</c:v>
                      </c:pt>
                      <c:pt idx="1607">
                        <c:v>43247</c:v>
                      </c:pt>
                      <c:pt idx="1608">
                        <c:v>43248</c:v>
                      </c:pt>
                      <c:pt idx="1609">
                        <c:v>43249</c:v>
                      </c:pt>
                      <c:pt idx="1610">
                        <c:v>43250</c:v>
                      </c:pt>
                      <c:pt idx="1611">
                        <c:v>43251</c:v>
                      </c:pt>
                      <c:pt idx="1612">
                        <c:v>43252</c:v>
                      </c:pt>
                      <c:pt idx="1613">
                        <c:v>43253</c:v>
                      </c:pt>
                      <c:pt idx="1614">
                        <c:v>43254</c:v>
                      </c:pt>
                      <c:pt idx="1615">
                        <c:v>43255</c:v>
                      </c:pt>
                      <c:pt idx="1616">
                        <c:v>43256</c:v>
                      </c:pt>
                      <c:pt idx="1617">
                        <c:v>43257</c:v>
                      </c:pt>
                      <c:pt idx="1618">
                        <c:v>43258</c:v>
                      </c:pt>
                      <c:pt idx="1619">
                        <c:v>43259</c:v>
                      </c:pt>
                      <c:pt idx="1620">
                        <c:v>43260</c:v>
                      </c:pt>
                      <c:pt idx="1621">
                        <c:v>43261</c:v>
                      </c:pt>
                      <c:pt idx="1622">
                        <c:v>43262</c:v>
                      </c:pt>
                      <c:pt idx="1623">
                        <c:v>43263</c:v>
                      </c:pt>
                      <c:pt idx="1624">
                        <c:v>43264</c:v>
                      </c:pt>
                      <c:pt idx="1625">
                        <c:v>43265</c:v>
                      </c:pt>
                      <c:pt idx="1626">
                        <c:v>43266</c:v>
                      </c:pt>
                      <c:pt idx="1627">
                        <c:v>43267</c:v>
                      </c:pt>
                      <c:pt idx="1628">
                        <c:v>43268</c:v>
                      </c:pt>
                      <c:pt idx="1629">
                        <c:v>43269</c:v>
                      </c:pt>
                      <c:pt idx="1630">
                        <c:v>43270</c:v>
                      </c:pt>
                      <c:pt idx="1631">
                        <c:v>43271</c:v>
                      </c:pt>
                      <c:pt idx="1632">
                        <c:v>43272</c:v>
                      </c:pt>
                      <c:pt idx="1633">
                        <c:v>43273</c:v>
                      </c:pt>
                      <c:pt idx="1634">
                        <c:v>43274</c:v>
                      </c:pt>
                      <c:pt idx="1635">
                        <c:v>43275</c:v>
                      </c:pt>
                      <c:pt idx="1636">
                        <c:v>43276</c:v>
                      </c:pt>
                      <c:pt idx="1637">
                        <c:v>43277</c:v>
                      </c:pt>
                      <c:pt idx="1638">
                        <c:v>43278</c:v>
                      </c:pt>
                      <c:pt idx="1639">
                        <c:v>43279</c:v>
                      </c:pt>
                      <c:pt idx="1640">
                        <c:v>43280</c:v>
                      </c:pt>
                      <c:pt idx="1641">
                        <c:v>43281</c:v>
                      </c:pt>
                      <c:pt idx="1642">
                        <c:v>43282</c:v>
                      </c:pt>
                      <c:pt idx="1643">
                        <c:v>43283</c:v>
                      </c:pt>
                      <c:pt idx="1644">
                        <c:v>43284</c:v>
                      </c:pt>
                      <c:pt idx="1645">
                        <c:v>43285</c:v>
                      </c:pt>
                      <c:pt idx="1646">
                        <c:v>43286</c:v>
                      </c:pt>
                      <c:pt idx="1647">
                        <c:v>43287</c:v>
                      </c:pt>
                      <c:pt idx="1648">
                        <c:v>43288</c:v>
                      </c:pt>
                      <c:pt idx="1649">
                        <c:v>43289</c:v>
                      </c:pt>
                      <c:pt idx="1650">
                        <c:v>43290</c:v>
                      </c:pt>
                      <c:pt idx="1651">
                        <c:v>43291</c:v>
                      </c:pt>
                      <c:pt idx="1652">
                        <c:v>43292</c:v>
                      </c:pt>
                      <c:pt idx="1653">
                        <c:v>43293</c:v>
                      </c:pt>
                      <c:pt idx="1654">
                        <c:v>43294</c:v>
                      </c:pt>
                      <c:pt idx="1655">
                        <c:v>43295</c:v>
                      </c:pt>
                      <c:pt idx="1656">
                        <c:v>43296</c:v>
                      </c:pt>
                      <c:pt idx="1657">
                        <c:v>43297</c:v>
                      </c:pt>
                      <c:pt idx="1658">
                        <c:v>43298</c:v>
                      </c:pt>
                      <c:pt idx="1659">
                        <c:v>43299</c:v>
                      </c:pt>
                      <c:pt idx="1660">
                        <c:v>43300</c:v>
                      </c:pt>
                      <c:pt idx="1661">
                        <c:v>43301</c:v>
                      </c:pt>
                      <c:pt idx="1662">
                        <c:v>43302</c:v>
                      </c:pt>
                      <c:pt idx="1663">
                        <c:v>43303</c:v>
                      </c:pt>
                      <c:pt idx="1664">
                        <c:v>43304</c:v>
                      </c:pt>
                      <c:pt idx="1665">
                        <c:v>43305</c:v>
                      </c:pt>
                      <c:pt idx="1666">
                        <c:v>43306</c:v>
                      </c:pt>
                      <c:pt idx="1667">
                        <c:v>43307</c:v>
                      </c:pt>
                      <c:pt idx="1668">
                        <c:v>43308</c:v>
                      </c:pt>
                      <c:pt idx="1669">
                        <c:v>43309</c:v>
                      </c:pt>
                      <c:pt idx="1670">
                        <c:v>43310</c:v>
                      </c:pt>
                      <c:pt idx="1671">
                        <c:v>43311</c:v>
                      </c:pt>
                      <c:pt idx="1672">
                        <c:v>43312</c:v>
                      </c:pt>
                      <c:pt idx="1673">
                        <c:v>43313</c:v>
                      </c:pt>
                      <c:pt idx="1674">
                        <c:v>43314</c:v>
                      </c:pt>
                      <c:pt idx="1675">
                        <c:v>43315</c:v>
                      </c:pt>
                      <c:pt idx="1676">
                        <c:v>43316</c:v>
                      </c:pt>
                      <c:pt idx="1677">
                        <c:v>43317</c:v>
                      </c:pt>
                      <c:pt idx="1678">
                        <c:v>43318</c:v>
                      </c:pt>
                      <c:pt idx="1679">
                        <c:v>43319</c:v>
                      </c:pt>
                      <c:pt idx="1680">
                        <c:v>43320</c:v>
                      </c:pt>
                      <c:pt idx="1681">
                        <c:v>43321</c:v>
                      </c:pt>
                      <c:pt idx="1682">
                        <c:v>43322</c:v>
                      </c:pt>
                      <c:pt idx="1683">
                        <c:v>43323</c:v>
                      </c:pt>
                      <c:pt idx="1684">
                        <c:v>43324</c:v>
                      </c:pt>
                      <c:pt idx="1685">
                        <c:v>43325</c:v>
                      </c:pt>
                      <c:pt idx="1686">
                        <c:v>43326</c:v>
                      </c:pt>
                      <c:pt idx="1687">
                        <c:v>43327</c:v>
                      </c:pt>
                      <c:pt idx="1688">
                        <c:v>43328</c:v>
                      </c:pt>
                      <c:pt idx="1689">
                        <c:v>43329</c:v>
                      </c:pt>
                      <c:pt idx="1690">
                        <c:v>43330</c:v>
                      </c:pt>
                      <c:pt idx="1691">
                        <c:v>43331</c:v>
                      </c:pt>
                      <c:pt idx="1692">
                        <c:v>43332</c:v>
                      </c:pt>
                      <c:pt idx="1693">
                        <c:v>43333</c:v>
                      </c:pt>
                      <c:pt idx="1694">
                        <c:v>43334</c:v>
                      </c:pt>
                      <c:pt idx="1695">
                        <c:v>43335</c:v>
                      </c:pt>
                      <c:pt idx="1696">
                        <c:v>43336</c:v>
                      </c:pt>
                      <c:pt idx="1697">
                        <c:v>43337</c:v>
                      </c:pt>
                      <c:pt idx="1698">
                        <c:v>43338</c:v>
                      </c:pt>
                      <c:pt idx="1699">
                        <c:v>43339</c:v>
                      </c:pt>
                      <c:pt idx="1700">
                        <c:v>43340</c:v>
                      </c:pt>
                      <c:pt idx="1701">
                        <c:v>43341</c:v>
                      </c:pt>
                      <c:pt idx="1702">
                        <c:v>43342</c:v>
                      </c:pt>
                      <c:pt idx="1703">
                        <c:v>43343</c:v>
                      </c:pt>
                      <c:pt idx="1704">
                        <c:v>43344</c:v>
                      </c:pt>
                      <c:pt idx="1705">
                        <c:v>43345</c:v>
                      </c:pt>
                      <c:pt idx="1706">
                        <c:v>43346</c:v>
                      </c:pt>
                      <c:pt idx="1707">
                        <c:v>43347</c:v>
                      </c:pt>
                      <c:pt idx="1708">
                        <c:v>43348</c:v>
                      </c:pt>
                      <c:pt idx="1709">
                        <c:v>43349</c:v>
                      </c:pt>
                      <c:pt idx="1710">
                        <c:v>43350</c:v>
                      </c:pt>
                      <c:pt idx="1711">
                        <c:v>43351</c:v>
                      </c:pt>
                      <c:pt idx="1712">
                        <c:v>43352</c:v>
                      </c:pt>
                      <c:pt idx="1713">
                        <c:v>43353</c:v>
                      </c:pt>
                      <c:pt idx="1714">
                        <c:v>43354</c:v>
                      </c:pt>
                      <c:pt idx="1715">
                        <c:v>43355</c:v>
                      </c:pt>
                      <c:pt idx="1716">
                        <c:v>43356</c:v>
                      </c:pt>
                      <c:pt idx="1717">
                        <c:v>43357</c:v>
                      </c:pt>
                      <c:pt idx="1718">
                        <c:v>43358</c:v>
                      </c:pt>
                      <c:pt idx="1719">
                        <c:v>43359</c:v>
                      </c:pt>
                      <c:pt idx="1720">
                        <c:v>43360</c:v>
                      </c:pt>
                      <c:pt idx="1721">
                        <c:v>43361</c:v>
                      </c:pt>
                      <c:pt idx="1722">
                        <c:v>43362</c:v>
                      </c:pt>
                      <c:pt idx="1723">
                        <c:v>43363</c:v>
                      </c:pt>
                      <c:pt idx="1724">
                        <c:v>43364</c:v>
                      </c:pt>
                      <c:pt idx="1725">
                        <c:v>43365</c:v>
                      </c:pt>
                      <c:pt idx="1726">
                        <c:v>43366</c:v>
                      </c:pt>
                      <c:pt idx="1727">
                        <c:v>43367</c:v>
                      </c:pt>
                      <c:pt idx="1728">
                        <c:v>43368</c:v>
                      </c:pt>
                      <c:pt idx="1729">
                        <c:v>43369</c:v>
                      </c:pt>
                      <c:pt idx="1730">
                        <c:v>43370</c:v>
                      </c:pt>
                      <c:pt idx="1731">
                        <c:v>43371</c:v>
                      </c:pt>
                      <c:pt idx="1732">
                        <c:v>43372</c:v>
                      </c:pt>
                      <c:pt idx="1733">
                        <c:v>43373</c:v>
                      </c:pt>
                      <c:pt idx="1734">
                        <c:v>43374</c:v>
                      </c:pt>
                      <c:pt idx="1735">
                        <c:v>43375</c:v>
                      </c:pt>
                      <c:pt idx="1736">
                        <c:v>43376</c:v>
                      </c:pt>
                      <c:pt idx="1737">
                        <c:v>43377</c:v>
                      </c:pt>
                      <c:pt idx="1738">
                        <c:v>43378</c:v>
                      </c:pt>
                      <c:pt idx="1739">
                        <c:v>43379</c:v>
                      </c:pt>
                      <c:pt idx="1740">
                        <c:v>43380</c:v>
                      </c:pt>
                      <c:pt idx="1741">
                        <c:v>43381</c:v>
                      </c:pt>
                      <c:pt idx="1742">
                        <c:v>43382</c:v>
                      </c:pt>
                      <c:pt idx="1743">
                        <c:v>43383</c:v>
                      </c:pt>
                      <c:pt idx="1744">
                        <c:v>43384</c:v>
                      </c:pt>
                      <c:pt idx="1745">
                        <c:v>43385</c:v>
                      </c:pt>
                      <c:pt idx="1746">
                        <c:v>43386</c:v>
                      </c:pt>
                      <c:pt idx="1747">
                        <c:v>43387</c:v>
                      </c:pt>
                      <c:pt idx="1748">
                        <c:v>43388</c:v>
                      </c:pt>
                      <c:pt idx="1749">
                        <c:v>43389</c:v>
                      </c:pt>
                      <c:pt idx="1750">
                        <c:v>43390</c:v>
                      </c:pt>
                      <c:pt idx="1751">
                        <c:v>43391</c:v>
                      </c:pt>
                      <c:pt idx="1752">
                        <c:v>43392</c:v>
                      </c:pt>
                      <c:pt idx="1753">
                        <c:v>43393</c:v>
                      </c:pt>
                      <c:pt idx="1754">
                        <c:v>43394</c:v>
                      </c:pt>
                      <c:pt idx="1755">
                        <c:v>43395</c:v>
                      </c:pt>
                      <c:pt idx="1756">
                        <c:v>43396</c:v>
                      </c:pt>
                      <c:pt idx="1757">
                        <c:v>43397</c:v>
                      </c:pt>
                      <c:pt idx="1758">
                        <c:v>43398</c:v>
                      </c:pt>
                      <c:pt idx="1759">
                        <c:v>43399</c:v>
                      </c:pt>
                      <c:pt idx="1760">
                        <c:v>43400</c:v>
                      </c:pt>
                      <c:pt idx="1761">
                        <c:v>43401</c:v>
                      </c:pt>
                      <c:pt idx="1762">
                        <c:v>43402</c:v>
                      </c:pt>
                      <c:pt idx="1763">
                        <c:v>43403</c:v>
                      </c:pt>
                      <c:pt idx="1764">
                        <c:v>43404</c:v>
                      </c:pt>
                      <c:pt idx="1765">
                        <c:v>43405</c:v>
                      </c:pt>
                      <c:pt idx="1766">
                        <c:v>43406</c:v>
                      </c:pt>
                      <c:pt idx="1767">
                        <c:v>43407</c:v>
                      </c:pt>
                      <c:pt idx="1768">
                        <c:v>43408</c:v>
                      </c:pt>
                      <c:pt idx="1769">
                        <c:v>43409</c:v>
                      </c:pt>
                      <c:pt idx="1770">
                        <c:v>43410</c:v>
                      </c:pt>
                      <c:pt idx="1771">
                        <c:v>43411</c:v>
                      </c:pt>
                      <c:pt idx="1772">
                        <c:v>43412</c:v>
                      </c:pt>
                      <c:pt idx="1773">
                        <c:v>43413</c:v>
                      </c:pt>
                      <c:pt idx="1774">
                        <c:v>43414</c:v>
                      </c:pt>
                      <c:pt idx="1775">
                        <c:v>43415</c:v>
                      </c:pt>
                      <c:pt idx="1776">
                        <c:v>43416</c:v>
                      </c:pt>
                      <c:pt idx="1777">
                        <c:v>43417</c:v>
                      </c:pt>
                      <c:pt idx="1778">
                        <c:v>43418</c:v>
                      </c:pt>
                      <c:pt idx="1779">
                        <c:v>43419</c:v>
                      </c:pt>
                      <c:pt idx="1780">
                        <c:v>43420</c:v>
                      </c:pt>
                      <c:pt idx="1781">
                        <c:v>43421</c:v>
                      </c:pt>
                      <c:pt idx="1782">
                        <c:v>43422</c:v>
                      </c:pt>
                      <c:pt idx="1783">
                        <c:v>43423</c:v>
                      </c:pt>
                      <c:pt idx="1784">
                        <c:v>43424</c:v>
                      </c:pt>
                      <c:pt idx="1785">
                        <c:v>43425</c:v>
                      </c:pt>
                      <c:pt idx="1786">
                        <c:v>43426</c:v>
                      </c:pt>
                      <c:pt idx="1787">
                        <c:v>43427</c:v>
                      </c:pt>
                      <c:pt idx="1788">
                        <c:v>43428</c:v>
                      </c:pt>
                      <c:pt idx="1789">
                        <c:v>43429</c:v>
                      </c:pt>
                      <c:pt idx="1790">
                        <c:v>43430</c:v>
                      </c:pt>
                      <c:pt idx="1791">
                        <c:v>43431</c:v>
                      </c:pt>
                      <c:pt idx="1792">
                        <c:v>43432</c:v>
                      </c:pt>
                      <c:pt idx="1793">
                        <c:v>43433</c:v>
                      </c:pt>
                      <c:pt idx="1794">
                        <c:v>43434</c:v>
                      </c:pt>
                      <c:pt idx="1795">
                        <c:v>43435</c:v>
                      </c:pt>
                      <c:pt idx="1796">
                        <c:v>43436</c:v>
                      </c:pt>
                      <c:pt idx="1797">
                        <c:v>43437</c:v>
                      </c:pt>
                      <c:pt idx="1798">
                        <c:v>43438</c:v>
                      </c:pt>
                      <c:pt idx="1799">
                        <c:v>43439</c:v>
                      </c:pt>
                      <c:pt idx="1800">
                        <c:v>43440</c:v>
                      </c:pt>
                      <c:pt idx="1801">
                        <c:v>43441</c:v>
                      </c:pt>
                      <c:pt idx="1802">
                        <c:v>43442</c:v>
                      </c:pt>
                      <c:pt idx="1803">
                        <c:v>43443</c:v>
                      </c:pt>
                      <c:pt idx="1804">
                        <c:v>43444</c:v>
                      </c:pt>
                      <c:pt idx="1805">
                        <c:v>43445</c:v>
                      </c:pt>
                      <c:pt idx="1806">
                        <c:v>43446</c:v>
                      </c:pt>
                      <c:pt idx="1807">
                        <c:v>43447</c:v>
                      </c:pt>
                      <c:pt idx="1808">
                        <c:v>43448</c:v>
                      </c:pt>
                      <c:pt idx="1809">
                        <c:v>43449</c:v>
                      </c:pt>
                      <c:pt idx="1810">
                        <c:v>43450</c:v>
                      </c:pt>
                      <c:pt idx="1811">
                        <c:v>43451</c:v>
                      </c:pt>
                      <c:pt idx="1812">
                        <c:v>43452</c:v>
                      </c:pt>
                      <c:pt idx="1813">
                        <c:v>43453</c:v>
                      </c:pt>
                      <c:pt idx="1814">
                        <c:v>43454</c:v>
                      </c:pt>
                      <c:pt idx="1815">
                        <c:v>43455</c:v>
                      </c:pt>
                      <c:pt idx="1816">
                        <c:v>43456</c:v>
                      </c:pt>
                      <c:pt idx="1817">
                        <c:v>43457</c:v>
                      </c:pt>
                      <c:pt idx="1818">
                        <c:v>43458</c:v>
                      </c:pt>
                      <c:pt idx="1819">
                        <c:v>43459</c:v>
                      </c:pt>
                      <c:pt idx="1820">
                        <c:v>43460</c:v>
                      </c:pt>
                      <c:pt idx="1821">
                        <c:v>43461</c:v>
                      </c:pt>
                      <c:pt idx="1822">
                        <c:v>43462</c:v>
                      </c:pt>
                      <c:pt idx="1823">
                        <c:v>43463</c:v>
                      </c:pt>
                      <c:pt idx="1824">
                        <c:v>43464</c:v>
                      </c:pt>
                      <c:pt idx="1825">
                        <c:v>43465</c:v>
                      </c:pt>
                      <c:pt idx="1826">
                        <c:v>43466</c:v>
                      </c:pt>
                      <c:pt idx="1827">
                        <c:v>43467</c:v>
                      </c:pt>
                      <c:pt idx="1828">
                        <c:v>43468</c:v>
                      </c:pt>
                      <c:pt idx="1829">
                        <c:v>43469</c:v>
                      </c:pt>
                      <c:pt idx="1830">
                        <c:v>43470</c:v>
                      </c:pt>
                      <c:pt idx="1831">
                        <c:v>43471</c:v>
                      </c:pt>
                      <c:pt idx="1832">
                        <c:v>43472</c:v>
                      </c:pt>
                      <c:pt idx="1833">
                        <c:v>43473</c:v>
                      </c:pt>
                      <c:pt idx="1834">
                        <c:v>43474</c:v>
                      </c:pt>
                      <c:pt idx="1835">
                        <c:v>43475</c:v>
                      </c:pt>
                      <c:pt idx="1836">
                        <c:v>43476</c:v>
                      </c:pt>
                      <c:pt idx="1837">
                        <c:v>43477</c:v>
                      </c:pt>
                      <c:pt idx="1838">
                        <c:v>43478</c:v>
                      </c:pt>
                      <c:pt idx="1839">
                        <c:v>43479</c:v>
                      </c:pt>
                      <c:pt idx="1840">
                        <c:v>43480</c:v>
                      </c:pt>
                      <c:pt idx="1841">
                        <c:v>43481</c:v>
                      </c:pt>
                      <c:pt idx="1842">
                        <c:v>43482</c:v>
                      </c:pt>
                      <c:pt idx="1843">
                        <c:v>43483</c:v>
                      </c:pt>
                      <c:pt idx="1844">
                        <c:v>43484</c:v>
                      </c:pt>
                      <c:pt idx="1845">
                        <c:v>43485</c:v>
                      </c:pt>
                      <c:pt idx="1846">
                        <c:v>43486</c:v>
                      </c:pt>
                      <c:pt idx="1847">
                        <c:v>43487</c:v>
                      </c:pt>
                      <c:pt idx="1848">
                        <c:v>43488</c:v>
                      </c:pt>
                      <c:pt idx="1849">
                        <c:v>43489</c:v>
                      </c:pt>
                      <c:pt idx="1850">
                        <c:v>43490</c:v>
                      </c:pt>
                      <c:pt idx="1851">
                        <c:v>43491</c:v>
                      </c:pt>
                      <c:pt idx="1852">
                        <c:v>43492</c:v>
                      </c:pt>
                      <c:pt idx="1853">
                        <c:v>43493</c:v>
                      </c:pt>
                      <c:pt idx="1854">
                        <c:v>43494</c:v>
                      </c:pt>
                      <c:pt idx="1855">
                        <c:v>43495</c:v>
                      </c:pt>
                      <c:pt idx="1856">
                        <c:v>43496</c:v>
                      </c:pt>
                      <c:pt idx="1857">
                        <c:v>43497</c:v>
                      </c:pt>
                      <c:pt idx="1858">
                        <c:v>43498</c:v>
                      </c:pt>
                      <c:pt idx="1859">
                        <c:v>43499</c:v>
                      </c:pt>
                      <c:pt idx="1860">
                        <c:v>43500</c:v>
                      </c:pt>
                      <c:pt idx="1861">
                        <c:v>43501</c:v>
                      </c:pt>
                      <c:pt idx="1862">
                        <c:v>43502</c:v>
                      </c:pt>
                      <c:pt idx="1863">
                        <c:v>43503</c:v>
                      </c:pt>
                      <c:pt idx="1864">
                        <c:v>43504</c:v>
                      </c:pt>
                      <c:pt idx="1865">
                        <c:v>43505</c:v>
                      </c:pt>
                      <c:pt idx="1866">
                        <c:v>43506</c:v>
                      </c:pt>
                      <c:pt idx="1867">
                        <c:v>43507</c:v>
                      </c:pt>
                      <c:pt idx="1868">
                        <c:v>43508</c:v>
                      </c:pt>
                      <c:pt idx="1869">
                        <c:v>43509</c:v>
                      </c:pt>
                      <c:pt idx="1870">
                        <c:v>43510</c:v>
                      </c:pt>
                      <c:pt idx="1871">
                        <c:v>43511</c:v>
                      </c:pt>
                      <c:pt idx="1872">
                        <c:v>43512</c:v>
                      </c:pt>
                      <c:pt idx="1873">
                        <c:v>43513</c:v>
                      </c:pt>
                      <c:pt idx="1874">
                        <c:v>43514</c:v>
                      </c:pt>
                      <c:pt idx="1875">
                        <c:v>43515</c:v>
                      </c:pt>
                      <c:pt idx="1876">
                        <c:v>43516</c:v>
                      </c:pt>
                      <c:pt idx="1877">
                        <c:v>43517</c:v>
                      </c:pt>
                      <c:pt idx="1878">
                        <c:v>43518</c:v>
                      </c:pt>
                      <c:pt idx="1879">
                        <c:v>43519</c:v>
                      </c:pt>
                      <c:pt idx="1880">
                        <c:v>43520</c:v>
                      </c:pt>
                      <c:pt idx="1881">
                        <c:v>43521</c:v>
                      </c:pt>
                      <c:pt idx="1882">
                        <c:v>43522</c:v>
                      </c:pt>
                      <c:pt idx="1883">
                        <c:v>43523</c:v>
                      </c:pt>
                      <c:pt idx="1884">
                        <c:v>43524</c:v>
                      </c:pt>
                      <c:pt idx="1885">
                        <c:v>43525</c:v>
                      </c:pt>
                      <c:pt idx="1886">
                        <c:v>43526</c:v>
                      </c:pt>
                      <c:pt idx="1887">
                        <c:v>43527</c:v>
                      </c:pt>
                      <c:pt idx="1888">
                        <c:v>43528</c:v>
                      </c:pt>
                      <c:pt idx="1889">
                        <c:v>43529</c:v>
                      </c:pt>
                      <c:pt idx="1890">
                        <c:v>43530</c:v>
                      </c:pt>
                      <c:pt idx="1891">
                        <c:v>43531</c:v>
                      </c:pt>
                      <c:pt idx="1892">
                        <c:v>43532</c:v>
                      </c:pt>
                      <c:pt idx="1893">
                        <c:v>43533</c:v>
                      </c:pt>
                      <c:pt idx="1894">
                        <c:v>43534</c:v>
                      </c:pt>
                      <c:pt idx="1895">
                        <c:v>43535</c:v>
                      </c:pt>
                      <c:pt idx="1896">
                        <c:v>43536</c:v>
                      </c:pt>
                      <c:pt idx="1897">
                        <c:v>43537</c:v>
                      </c:pt>
                      <c:pt idx="1898">
                        <c:v>43538</c:v>
                      </c:pt>
                      <c:pt idx="1899">
                        <c:v>43539</c:v>
                      </c:pt>
                      <c:pt idx="1900">
                        <c:v>43540</c:v>
                      </c:pt>
                      <c:pt idx="1901">
                        <c:v>43541</c:v>
                      </c:pt>
                      <c:pt idx="1902">
                        <c:v>43542</c:v>
                      </c:pt>
                      <c:pt idx="1903">
                        <c:v>43543</c:v>
                      </c:pt>
                      <c:pt idx="1904">
                        <c:v>43544</c:v>
                      </c:pt>
                      <c:pt idx="1905">
                        <c:v>43545</c:v>
                      </c:pt>
                      <c:pt idx="1906">
                        <c:v>43546</c:v>
                      </c:pt>
                      <c:pt idx="1907">
                        <c:v>43547</c:v>
                      </c:pt>
                      <c:pt idx="1908">
                        <c:v>43548</c:v>
                      </c:pt>
                      <c:pt idx="1909">
                        <c:v>43549</c:v>
                      </c:pt>
                      <c:pt idx="1910">
                        <c:v>43550</c:v>
                      </c:pt>
                      <c:pt idx="1911">
                        <c:v>43551</c:v>
                      </c:pt>
                      <c:pt idx="1912">
                        <c:v>43552</c:v>
                      </c:pt>
                      <c:pt idx="1913">
                        <c:v>43553</c:v>
                      </c:pt>
                      <c:pt idx="1914">
                        <c:v>43554</c:v>
                      </c:pt>
                      <c:pt idx="1915">
                        <c:v>43555</c:v>
                      </c:pt>
                      <c:pt idx="1916">
                        <c:v>43556</c:v>
                      </c:pt>
                      <c:pt idx="1917">
                        <c:v>43557</c:v>
                      </c:pt>
                      <c:pt idx="1918">
                        <c:v>43558</c:v>
                      </c:pt>
                      <c:pt idx="1919">
                        <c:v>43559</c:v>
                      </c:pt>
                      <c:pt idx="1920">
                        <c:v>43560</c:v>
                      </c:pt>
                      <c:pt idx="1921">
                        <c:v>43561</c:v>
                      </c:pt>
                      <c:pt idx="1922">
                        <c:v>43562</c:v>
                      </c:pt>
                      <c:pt idx="1923">
                        <c:v>43563</c:v>
                      </c:pt>
                      <c:pt idx="1924">
                        <c:v>43564</c:v>
                      </c:pt>
                      <c:pt idx="1925">
                        <c:v>43565</c:v>
                      </c:pt>
                      <c:pt idx="1926">
                        <c:v>43566</c:v>
                      </c:pt>
                      <c:pt idx="1927">
                        <c:v>43567</c:v>
                      </c:pt>
                      <c:pt idx="1928">
                        <c:v>43568</c:v>
                      </c:pt>
                      <c:pt idx="1929">
                        <c:v>43569</c:v>
                      </c:pt>
                      <c:pt idx="1930">
                        <c:v>43570</c:v>
                      </c:pt>
                      <c:pt idx="1931">
                        <c:v>43571</c:v>
                      </c:pt>
                      <c:pt idx="1932">
                        <c:v>43572</c:v>
                      </c:pt>
                      <c:pt idx="1933">
                        <c:v>43573</c:v>
                      </c:pt>
                      <c:pt idx="1934">
                        <c:v>43574</c:v>
                      </c:pt>
                      <c:pt idx="1935">
                        <c:v>43575</c:v>
                      </c:pt>
                      <c:pt idx="1936">
                        <c:v>43576</c:v>
                      </c:pt>
                      <c:pt idx="1937">
                        <c:v>43577</c:v>
                      </c:pt>
                      <c:pt idx="1938">
                        <c:v>43578</c:v>
                      </c:pt>
                      <c:pt idx="1939">
                        <c:v>43579</c:v>
                      </c:pt>
                      <c:pt idx="1940">
                        <c:v>43580</c:v>
                      </c:pt>
                      <c:pt idx="1941">
                        <c:v>43581</c:v>
                      </c:pt>
                      <c:pt idx="1942">
                        <c:v>43582</c:v>
                      </c:pt>
                      <c:pt idx="1943">
                        <c:v>43583</c:v>
                      </c:pt>
                      <c:pt idx="1944">
                        <c:v>43584</c:v>
                      </c:pt>
                      <c:pt idx="1945">
                        <c:v>43585</c:v>
                      </c:pt>
                      <c:pt idx="1946">
                        <c:v>43586</c:v>
                      </c:pt>
                      <c:pt idx="1947">
                        <c:v>43587</c:v>
                      </c:pt>
                      <c:pt idx="1948">
                        <c:v>43588</c:v>
                      </c:pt>
                      <c:pt idx="1949">
                        <c:v>43589</c:v>
                      </c:pt>
                      <c:pt idx="1950">
                        <c:v>43590</c:v>
                      </c:pt>
                      <c:pt idx="1951">
                        <c:v>43591</c:v>
                      </c:pt>
                      <c:pt idx="1952">
                        <c:v>43592</c:v>
                      </c:pt>
                      <c:pt idx="1953">
                        <c:v>43593</c:v>
                      </c:pt>
                      <c:pt idx="1954">
                        <c:v>43594</c:v>
                      </c:pt>
                      <c:pt idx="1955">
                        <c:v>43595</c:v>
                      </c:pt>
                      <c:pt idx="1956">
                        <c:v>43596</c:v>
                      </c:pt>
                      <c:pt idx="1957">
                        <c:v>43597</c:v>
                      </c:pt>
                      <c:pt idx="1958">
                        <c:v>43598</c:v>
                      </c:pt>
                      <c:pt idx="1959">
                        <c:v>43599</c:v>
                      </c:pt>
                      <c:pt idx="1960">
                        <c:v>43600</c:v>
                      </c:pt>
                      <c:pt idx="1961">
                        <c:v>43601</c:v>
                      </c:pt>
                      <c:pt idx="1962">
                        <c:v>43602</c:v>
                      </c:pt>
                      <c:pt idx="1963">
                        <c:v>43603</c:v>
                      </c:pt>
                      <c:pt idx="1964">
                        <c:v>43604</c:v>
                      </c:pt>
                      <c:pt idx="1965">
                        <c:v>43605</c:v>
                      </c:pt>
                      <c:pt idx="1966">
                        <c:v>43606</c:v>
                      </c:pt>
                      <c:pt idx="1967">
                        <c:v>43607</c:v>
                      </c:pt>
                      <c:pt idx="1968">
                        <c:v>43608</c:v>
                      </c:pt>
                      <c:pt idx="1969">
                        <c:v>43609</c:v>
                      </c:pt>
                      <c:pt idx="1970">
                        <c:v>43610</c:v>
                      </c:pt>
                      <c:pt idx="1971">
                        <c:v>43611</c:v>
                      </c:pt>
                      <c:pt idx="1972">
                        <c:v>43612</c:v>
                      </c:pt>
                      <c:pt idx="1973">
                        <c:v>43613</c:v>
                      </c:pt>
                      <c:pt idx="1974">
                        <c:v>43614</c:v>
                      </c:pt>
                      <c:pt idx="1975">
                        <c:v>43615</c:v>
                      </c:pt>
                      <c:pt idx="1976">
                        <c:v>43616</c:v>
                      </c:pt>
                      <c:pt idx="1977">
                        <c:v>43617</c:v>
                      </c:pt>
                      <c:pt idx="1978">
                        <c:v>43618</c:v>
                      </c:pt>
                      <c:pt idx="1979">
                        <c:v>43619</c:v>
                      </c:pt>
                      <c:pt idx="1980">
                        <c:v>43620</c:v>
                      </c:pt>
                      <c:pt idx="1981">
                        <c:v>43621</c:v>
                      </c:pt>
                      <c:pt idx="1982">
                        <c:v>43622</c:v>
                      </c:pt>
                      <c:pt idx="1983">
                        <c:v>43623</c:v>
                      </c:pt>
                      <c:pt idx="1984">
                        <c:v>43624</c:v>
                      </c:pt>
                      <c:pt idx="1985">
                        <c:v>43625</c:v>
                      </c:pt>
                      <c:pt idx="1986">
                        <c:v>43626</c:v>
                      </c:pt>
                      <c:pt idx="1987">
                        <c:v>43627</c:v>
                      </c:pt>
                      <c:pt idx="1988">
                        <c:v>43628</c:v>
                      </c:pt>
                      <c:pt idx="1989">
                        <c:v>43629</c:v>
                      </c:pt>
                      <c:pt idx="1990">
                        <c:v>43630</c:v>
                      </c:pt>
                      <c:pt idx="1991">
                        <c:v>43631</c:v>
                      </c:pt>
                      <c:pt idx="1992">
                        <c:v>43632</c:v>
                      </c:pt>
                      <c:pt idx="1993">
                        <c:v>43633</c:v>
                      </c:pt>
                      <c:pt idx="1994">
                        <c:v>43634</c:v>
                      </c:pt>
                      <c:pt idx="1995">
                        <c:v>43635</c:v>
                      </c:pt>
                      <c:pt idx="1996">
                        <c:v>43636</c:v>
                      </c:pt>
                      <c:pt idx="1997">
                        <c:v>43637</c:v>
                      </c:pt>
                      <c:pt idx="1998">
                        <c:v>43638</c:v>
                      </c:pt>
                      <c:pt idx="1999">
                        <c:v>43639</c:v>
                      </c:pt>
                      <c:pt idx="2000">
                        <c:v>43640</c:v>
                      </c:pt>
                      <c:pt idx="2001">
                        <c:v>43641</c:v>
                      </c:pt>
                      <c:pt idx="2002">
                        <c:v>43642</c:v>
                      </c:pt>
                      <c:pt idx="2003">
                        <c:v>43643</c:v>
                      </c:pt>
                      <c:pt idx="2004">
                        <c:v>43644</c:v>
                      </c:pt>
                      <c:pt idx="2005">
                        <c:v>43645</c:v>
                      </c:pt>
                      <c:pt idx="2006">
                        <c:v>43646</c:v>
                      </c:pt>
                      <c:pt idx="2007">
                        <c:v>43647</c:v>
                      </c:pt>
                      <c:pt idx="2008">
                        <c:v>43648</c:v>
                      </c:pt>
                      <c:pt idx="2009">
                        <c:v>43649</c:v>
                      </c:pt>
                      <c:pt idx="2010">
                        <c:v>43650</c:v>
                      </c:pt>
                      <c:pt idx="2011">
                        <c:v>43651</c:v>
                      </c:pt>
                      <c:pt idx="2012">
                        <c:v>43652</c:v>
                      </c:pt>
                      <c:pt idx="2013">
                        <c:v>43653</c:v>
                      </c:pt>
                      <c:pt idx="2014">
                        <c:v>43654</c:v>
                      </c:pt>
                      <c:pt idx="2015">
                        <c:v>43655</c:v>
                      </c:pt>
                      <c:pt idx="2016">
                        <c:v>43656</c:v>
                      </c:pt>
                      <c:pt idx="2017">
                        <c:v>43657</c:v>
                      </c:pt>
                      <c:pt idx="2018">
                        <c:v>43658</c:v>
                      </c:pt>
                      <c:pt idx="2019">
                        <c:v>43659</c:v>
                      </c:pt>
                      <c:pt idx="2020">
                        <c:v>43660</c:v>
                      </c:pt>
                      <c:pt idx="2021">
                        <c:v>43661</c:v>
                      </c:pt>
                      <c:pt idx="2022">
                        <c:v>43662</c:v>
                      </c:pt>
                      <c:pt idx="2023">
                        <c:v>43663</c:v>
                      </c:pt>
                      <c:pt idx="2024">
                        <c:v>43664</c:v>
                      </c:pt>
                      <c:pt idx="2025">
                        <c:v>43665</c:v>
                      </c:pt>
                      <c:pt idx="2026">
                        <c:v>43666</c:v>
                      </c:pt>
                      <c:pt idx="2027">
                        <c:v>43667</c:v>
                      </c:pt>
                      <c:pt idx="2028">
                        <c:v>43668</c:v>
                      </c:pt>
                      <c:pt idx="2029">
                        <c:v>43669</c:v>
                      </c:pt>
                      <c:pt idx="2030">
                        <c:v>43670</c:v>
                      </c:pt>
                      <c:pt idx="2031">
                        <c:v>43671</c:v>
                      </c:pt>
                      <c:pt idx="2032">
                        <c:v>43672</c:v>
                      </c:pt>
                      <c:pt idx="2033">
                        <c:v>43673</c:v>
                      </c:pt>
                      <c:pt idx="2034">
                        <c:v>43674</c:v>
                      </c:pt>
                      <c:pt idx="2035">
                        <c:v>43675</c:v>
                      </c:pt>
                      <c:pt idx="2036">
                        <c:v>43676</c:v>
                      </c:pt>
                      <c:pt idx="2037">
                        <c:v>43677</c:v>
                      </c:pt>
                      <c:pt idx="2038">
                        <c:v>43678</c:v>
                      </c:pt>
                      <c:pt idx="2039">
                        <c:v>43679</c:v>
                      </c:pt>
                      <c:pt idx="2040">
                        <c:v>43680</c:v>
                      </c:pt>
                      <c:pt idx="2041">
                        <c:v>43681</c:v>
                      </c:pt>
                      <c:pt idx="2042">
                        <c:v>43682</c:v>
                      </c:pt>
                      <c:pt idx="2043">
                        <c:v>43683</c:v>
                      </c:pt>
                      <c:pt idx="2044">
                        <c:v>43684</c:v>
                      </c:pt>
                      <c:pt idx="2045">
                        <c:v>43685</c:v>
                      </c:pt>
                      <c:pt idx="2046">
                        <c:v>43686</c:v>
                      </c:pt>
                      <c:pt idx="2047">
                        <c:v>43687</c:v>
                      </c:pt>
                      <c:pt idx="2048">
                        <c:v>43688</c:v>
                      </c:pt>
                      <c:pt idx="2049">
                        <c:v>43689</c:v>
                      </c:pt>
                      <c:pt idx="2050">
                        <c:v>43690</c:v>
                      </c:pt>
                      <c:pt idx="2051">
                        <c:v>43691</c:v>
                      </c:pt>
                      <c:pt idx="2052">
                        <c:v>43692</c:v>
                      </c:pt>
                      <c:pt idx="2053">
                        <c:v>43693</c:v>
                      </c:pt>
                      <c:pt idx="2054">
                        <c:v>43694</c:v>
                      </c:pt>
                      <c:pt idx="2055">
                        <c:v>43695</c:v>
                      </c:pt>
                      <c:pt idx="2056">
                        <c:v>43696</c:v>
                      </c:pt>
                      <c:pt idx="2057">
                        <c:v>43697</c:v>
                      </c:pt>
                      <c:pt idx="2058">
                        <c:v>43698</c:v>
                      </c:pt>
                      <c:pt idx="2059">
                        <c:v>43699</c:v>
                      </c:pt>
                      <c:pt idx="2060">
                        <c:v>43700</c:v>
                      </c:pt>
                      <c:pt idx="2061">
                        <c:v>43701</c:v>
                      </c:pt>
                      <c:pt idx="2062">
                        <c:v>43702</c:v>
                      </c:pt>
                      <c:pt idx="2063">
                        <c:v>43703</c:v>
                      </c:pt>
                      <c:pt idx="2064">
                        <c:v>43704</c:v>
                      </c:pt>
                      <c:pt idx="2065">
                        <c:v>43705</c:v>
                      </c:pt>
                      <c:pt idx="2066">
                        <c:v>43706</c:v>
                      </c:pt>
                      <c:pt idx="2067">
                        <c:v>43707</c:v>
                      </c:pt>
                      <c:pt idx="2068">
                        <c:v>43708</c:v>
                      </c:pt>
                      <c:pt idx="2069">
                        <c:v>43709</c:v>
                      </c:pt>
                      <c:pt idx="2070">
                        <c:v>43710</c:v>
                      </c:pt>
                      <c:pt idx="2071">
                        <c:v>43711</c:v>
                      </c:pt>
                      <c:pt idx="2072">
                        <c:v>43712</c:v>
                      </c:pt>
                      <c:pt idx="2073">
                        <c:v>43713</c:v>
                      </c:pt>
                      <c:pt idx="2074">
                        <c:v>43714</c:v>
                      </c:pt>
                      <c:pt idx="2075">
                        <c:v>43715</c:v>
                      </c:pt>
                      <c:pt idx="2076">
                        <c:v>43716</c:v>
                      </c:pt>
                      <c:pt idx="2077">
                        <c:v>43717</c:v>
                      </c:pt>
                      <c:pt idx="2078">
                        <c:v>43718</c:v>
                      </c:pt>
                      <c:pt idx="2079">
                        <c:v>43719</c:v>
                      </c:pt>
                      <c:pt idx="2080">
                        <c:v>43720</c:v>
                      </c:pt>
                      <c:pt idx="2081">
                        <c:v>43721</c:v>
                      </c:pt>
                      <c:pt idx="2082">
                        <c:v>43722</c:v>
                      </c:pt>
                      <c:pt idx="2083">
                        <c:v>43723</c:v>
                      </c:pt>
                      <c:pt idx="2084">
                        <c:v>43724</c:v>
                      </c:pt>
                      <c:pt idx="2085">
                        <c:v>43725</c:v>
                      </c:pt>
                      <c:pt idx="2086">
                        <c:v>43726</c:v>
                      </c:pt>
                      <c:pt idx="2087">
                        <c:v>43727</c:v>
                      </c:pt>
                      <c:pt idx="2088">
                        <c:v>43728</c:v>
                      </c:pt>
                      <c:pt idx="2089">
                        <c:v>43729</c:v>
                      </c:pt>
                      <c:pt idx="2090">
                        <c:v>43730</c:v>
                      </c:pt>
                      <c:pt idx="2091">
                        <c:v>43731</c:v>
                      </c:pt>
                      <c:pt idx="2092">
                        <c:v>43732</c:v>
                      </c:pt>
                      <c:pt idx="2093">
                        <c:v>43733</c:v>
                      </c:pt>
                      <c:pt idx="2094">
                        <c:v>43734</c:v>
                      </c:pt>
                      <c:pt idx="2095">
                        <c:v>43735</c:v>
                      </c:pt>
                      <c:pt idx="2096">
                        <c:v>43736</c:v>
                      </c:pt>
                      <c:pt idx="2097">
                        <c:v>43737</c:v>
                      </c:pt>
                      <c:pt idx="2098">
                        <c:v>43738</c:v>
                      </c:pt>
                      <c:pt idx="2099">
                        <c:v>43739</c:v>
                      </c:pt>
                      <c:pt idx="2100">
                        <c:v>43740</c:v>
                      </c:pt>
                      <c:pt idx="2101">
                        <c:v>43741</c:v>
                      </c:pt>
                      <c:pt idx="2102">
                        <c:v>43742</c:v>
                      </c:pt>
                      <c:pt idx="2103">
                        <c:v>43743</c:v>
                      </c:pt>
                      <c:pt idx="2104">
                        <c:v>43744</c:v>
                      </c:pt>
                      <c:pt idx="2105">
                        <c:v>43745</c:v>
                      </c:pt>
                      <c:pt idx="2106">
                        <c:v>43746</c:v>
                      </c:pt>
                      <c:pt idx="2107">
                        <c:v>43747</c:v>
                      </c:pt>
                      <c:pt idx="2108">
                        <c:v>43748</c:v>
                      </c:pt>
                      <c:pt idx="2109">
                        <c:v>43749</c:v>
                      </c:pt>
                      <c:pt idx="2110">
                        <c:v>43750</c:v>
                      </c:pt>
                      <c:pt idx="2111">
                        <c:v>43751</c:v>
                      </c:pt>
                      <c:pt idx="2112">
                        <c:v>43752</c:v>
                      </c:pt>
                      <c:pt idx="2113">
                        <c:v>43753</c:v>
                      </c:pt>
                      <c:pt idx="2114">
                        <c:v>43754</c:v>
                      </c:pt>
                      <c:pt idx="2115">
                        <c:v>43755</c:v>
                      </c:pt>
                      <c:pt idx="2116">
                        <c:v>43756</c:v>
                      </c:pt>
                      <c:pt idx="2117">
                        <c:v>43757</c:v>
                      </c:pt>
                      <c:pt idx="2118">
                        <c:v>43758</c:v>
                      </c:pt>
                      <c:pt idx="2119">
                        <c:v>43759</c:v>
                      </c:pt>
                      <c:pt idx="2120">
                        <c:v>43760</c:v>
                      </c:pt>
                      <c:pt idx="2121">
                        <c:v>43761</c:v>
                      </c:pt>
                      <c:pt idx="2122">
                        <c:v>43762</c:v>
                      </c:pt>
                      <c:pt idx="2123">
                        <c:v>43763</c:v>
                      </c:pt>
                      <c:pt idx="2124">
                        <c:v>43764</c:v>
                      </c:pt>
                      <c:pt idx="2125">
                        <c:v>43765</c:v>
                      </c:pt>
                      <c:pt idx="2126">
                        <c:v>43766</c:v>
                      </c:pt>
                      <c:pt idx="2127">
                        <c:v>43767</c:v>
                      </c:pt>
                      <c:pt idx="2128">
                        <c:v>43768</c:v>
                      </c:pt>
                      <c:pt idx="2129">
                        <c:v>43769</c:v>
                      </c:pt>
                      <c:pt idx="2130">
                        <c:v>43770</c:v>
                      </c:pt>
                      <c:pt idx="2131">
                        <c:v>43771</c:v>
                      </c:pt>
                      <c:pt idx="2132">
                        <c:v>43772</c:v>
                      </c:pt>
                      <c:pt idx="2133">
                        <c:v>43773</c:v>
                      </c:pt>
                      <c:pt idx="2134">
                        <c:v>43774</c:v>
                      </c:pt>
                      <c:pt idx="2135">
                        <c:v>43775</c:v>
                      </c:pt>
                      <c:pt idx="2136">
                        <c:v>43776</c:v>
                      </c:pt>
                      <c:pt idx="2137">
                        <c:v>43777</c:v>
                      </c:pt>
                      <c:pt idx="2138">
                        <c:v>43778</c:v>
                      </c:pt>
                      <c:pt idx="2139">
                        <c:v>43779</c:v>
                      </c:pt>
                      <c:pt idx="2140">
                        <c:v>43780</c:v>
                      </c:pt>
                      <c:pt idx="2141">
                        <c:v>43781</c:v>
                      </c:pt>
                      <c:pt idx="2142">
                        <c:v>43782</c:v>
                      </c:pt>
                      <c:pt idx="2143">
                        <c:v>43783</c:v>
                      </c:pt>
                      <c:pt idx="2144">
                        <c:v>43784</c:v>
                      </c:pt>
                      <c:pt idx="2145">
                        <c:v>43785</c:v>
                      </c:pt>
                      <c:pt idx="2146">
                        <c:v>43786</c:v>
                      </c:pt>
                      <c:pt idx="2147">
                        <c:v>43787</c:v>
                      </c:pt>
                      <c:pt idx="2148">
                        <c:v>43788</c:v>
                      </c:pt>
                      <c:pt idx="2149">
                        <c:v>43789</c:v>
                      </c:pt>
                      <c:pt idx="2150">
                        <c:v>43790</c:v>
                      </c:pt>
                      <c:pt idx="2151">
                        <c:v>43791</c:v>
                      </c:pt>
                      <c:pt idx="2152">
                        <c:v>43792</c:v>
                      </c:pt>
                      <c:pt idx="2153">
                        <c:v>43793</c:v>
                      </c:pt>
                      <c:pt idx="2154">
                        <c:v>43794</c:v>
                      </c:pt>
                      <c:pt idx="2155">
                        <c:v>43795</c:v>
                      </c:pt>
                      <c:pt idx="2156">
                        <c:v>43796</c:v>
                      </c:pt>
                      <c:pt idx="2157">
                        <c:v>43797</c:v>
                      </c:pt>
                      <c:pt idx="2158">
                        <c:v>43798</c:v>
                      </c:pt>
                      <c:pt idx="2159">
                        <c:v>43799</c:v>
                      </c:pt>
                      <c:pt idx="2160">
                        <c:v>43800</c:v>
                      </c:pt>
                      <c:pt idx="2161">
                        <c:v>43801</c:v>
                      </c:pt>
                      <c:pt idx="2162">
                        <c:v>43802</c:v>
                      </c:pt>
                      <c:pt idx="2163">
                        <c:v>43803</c:v>
                      </c:pt>
                      <c:pt idx="2164">
                        <c:v>43804</c:v>
                      </c:pt>
                      <c:pt idx="2165">
                        <c:v>43805</c:v>
                      </c:pt>
                      <c:pt idx="2166">
                        <c:v>43806</c:v>
                      </c:pt>
                      <c:pt idx="2167">
                        <c:v>43807</c:v>
                      </c:pt>
                      <c:pt idx="2168">
                        <c:v>43808</c:v>
                      </c:pt>
                      <c:pt idx="2169">
                        <c:v>43809</c:v>
                      </c:pt>
                      <c:pt idx="2170">
                        <c:v>43810</c:v>
                      </c:pt>
                      <c:pt idx="2171">
                        <c:v>43811</c:v>
                      </c:pt>
                      <c:pt idx="2172">
                        <c:v>43812</c:v>
                      </c:pt>
                      <c:pt idx="2173">
                        <c:v>43813</c:v>
                      </c:pt>
                      <c:pt idx="2174">
                        <c:v>43814</c:v>
                      </c:pt>
                      <c:pt idx="2175">
                        <c:v>43815</c:v>
                      </c:pt>
                      <c:pt idx="2176">
                        <c:v>43816</c:v>
                      </c:pt>
                      <c:pt idx="2177">
                        <c:v>43817</c:v>
                      </c:pt>
                      <c:pt idx="2178">
                        <c:v>43818</c:v>
                      </c:pt>
                      <c:pt idx="2179">
                        <c:v>43819</c:v>
                      </c:pt>
                      <c:pt idx="2180">
                        <c:v>43820</c:v>
                      </c:pt>
                      <c:pt idx="2181">
                        <c:v>43821</c:v>
                      </c:pt>
                      <c:pt idx="2182">
                        <c:v>43822</c:v>
                      </c:pt>
                      <c:pt idx="2183">
                        <c:v>43823</c:v>
                      </c:pt>
                      <c:pt idx="2184">
                        <c:v>43824</c:v>
                      </c:pt>
                      <c:pt idx="2185">
                        <c:v>43825</c:v>
                      </c:pt>
                      <c:pt idx="2186">
                        <c:v>43826</c:v>
                      </c:pt>
                      <c:pt idx="2187">
                        <c:v>43827</c:v>
                      </c:pt>
                      <c:pt idx="2188">
                        <c:v>43828</c:v>
                      </c:pt>
                      <c:pt idx="2189">
                        <c:v>43829</c:v>
                      </c:pt>
                      <c:pt idx="2190">
                        <c:v>43830</c:v>
                      </c:pt>
                      <c:pt idx="2191">
                        <c:v>43831</c:v>
                      </c:pt>
                      <c:pt idx="2192">
                        <c:v>43832</c:v>
                      </c:pt>
                      <c:pt idx="2193">
                        <c:v>43833</c:v>
                      </c:pt>
                      <c:pt idx="2194">
                        <c:v>43834</c:v>
                      </c:pt>
                      <c:pt idx="2195">
                        <c:v>43835</c:v>
                      </c:pt>
                      <c:pt idx="2196">
                        <c:v>43836</c:v>
                      </c:pt>
                      <c:pt idx="2197">
                        <c:v>43837</c:v>
                      </c:pt>
                      <c:pt idx="2198">
                        <c:v>43838</c:v>
                      </c:pt>
                      <c:pt idx="2199">
                        <c:v>43839</c:v>
                      </c:pt>
                      <c:pt idx="2200">
                        <c:v>43840</c:v>
                      </c:pt>
                      <c:pt idx="2201">
                        <c:v>43841</c:v>
                      </c:pt>
                      <c:pt idx="2202">
                        <c:v>43842</c:v>
                      </c:pt>
                      <c:pt idx="2203">
                        <c:v>43843</c:v>
                      </c:pt>
                      <c:pt idx="2204">
                        <c:v>43844</c:v>
                      </c:pt>
                      <c:pt idx="2205">
                        <c:v>43845</c:v>
                      </c:pt>
                      <c:pt idx="2206">
                        <c:v>43846</c:v>
                      </c:pt>
                      <c:pt idx="2207">
                        <c:v>43847</c:v>
                      </c:pt>
                      <c:pt idx="2208">
                        <c:v>43848</c:v>
                      </c:pt>
                      <c:pt idx="2209">
                        <c:v>43849</c:v>
                      </c:pt>
                      <c:pt idx="2210">
                        <c:v>43850</c:v>
                      </c:pt>
                      <c:pt idx="2211">
                        <c:v>43851</c:v>
                      </c:pt>
                      <c:pt idx="2212">
                        <c:v>43852</c:v>
                      </c:pt>
                      <c:pt idx="2213">
                        <c:v>43853</c:v>
                      </c:pt>
                      <c:pt idx="2214">
                        <c:v>43854</c:v>
                      </c:pt>
                      <c:pt idx="2215">
                        <c:v>43855</c:v>
                      </c:pt>
                      <c:pt idx="2216">
                        <c:v>43856</c:v>
                      </c:pt>
                      <c:pt idx="2217">
                        <c:v>43857</c:v>
                      </c:pt>
                      <c:pt idx="2218">
                        <c:v>43858</c:v>
                      </c:pt>
                      <c:pt idx="2219">
                        <c:v>43859</c:v>
                      </c:pt>
                      <c:pt idx="2220">
                        <c:v>43860</c:v>
                      </c:pt>
                      <c:pt idx="2221">
                        <c:v>43861</c:v>
                      </c:pt>
                      <c:pt idx="2222">
                        <c:v>43862</c:v>
                      </c:pt>
                      <c:pt idx="2223">
                        <c:v>43863</c:v>
                      </c:pt>
                      <c:pt idx="2224">
                        <c:v>43864</c:v>
                      </c:pt>
                      <c:pt idx="2225">
                        <c:v>43865</c:v>
                      </c:pt>
                      <c:pt idx="2226">
                        <c:v>43866</c:v>
                      </c:pt>
                      <c:pt idx="2227">
                        <c:v>43867</c:v>
                      </c:pt>
                      <c:pt idx="2228">
                        <c:v>43868</c:v>
                      </c:pt>
                      <c:pt idx="2229">
                        <c:v>43869</c:v>
                      </c:pt>
                      <c:pt idx="2230">
                        <c:v>43870</c:v>
                      </c:pt>
                      <c:pt idx="2231">
                        <c:v>43871</c:v>
                      </c:pt>
                      <c:pt idx="2232">
                        <c:v>43872</c:v>
                      </c:pt>
                      <c:pt idx="2233">
                        <c:v>43873</c:v>
                      </c:pt>
                      <c:pt idx="2234">
                        <c:v>43874</c:v>
                      </c:pt>
                      <c:pt idx="2235">
                        <c:v>43875</c:v>
                      </c:pt>
                      <c:pt idx="2236">
                        <c:v>43876</c:v>
                      </c:pt>
                      <c:pt idx="2237">
                        <c:v>43877</c:v>
                      </c:pt>
                      <c:pt idx="2238">
                        <c:v>43878</c:v>
                      </c:pt>
                      <c:pt idx="2239">
                        <c:v>43879</c:v>
                      </c:pt>
                      <c:pt idx="2240">
                        <c:v>43880</c:v>
                      </c:pt>
                      <c:pt idx="2241">
                        <c:v>43881</c:v>
                      </c:pt>
                      <c:pt idx="2242">
                        <c:v>43882</c:v>
                      </c:pt>
                      <c:pt idx="2243">
                        <c:v>43883</c:v>
                      </c:pt>
                      <c:pt idx="2244">
                        <c:v>43884</c:v>
                      </c:pt>
                      <c:pt idx="2245">
                        <c:v>43885</c:v>
                      </c:pt>
                      <c:pt idx="2246">
                        <c:v>43886</c:v>
                      </c:pt>
                      <c:pt idx="2247">
                        <c:v>43887</c:v>
                      </c:pt>
                      <c:pt idx="2248">
                        <c:v>43888</c:v>
                      </c:pt>
                      <c:pt idx="2249">
                        <c:v>43889</c:v>
                      </c:pt>
                      <c:pt idx="2250">
                        <c:v>43890</c:v>
                      </c:pt>
                      <c:pt idx="2251">
                        <c:v>43891</c:v>
                      </c:pt>
                      <c:pt idx="2252">
                        <c:v>43892</c:v>
                      </c:pt>
                      <c:pt idx="2253">
                        <c:v>43893</c:v>
                      </c:pt>
                      <c:pt idx="2254">
                        <c:v>43894</c:v>
                      </c:pt>
                      <c:pt idx="2255">
                        <c:v>43895</c:v>
                      </c:pt>
                      <c:pt idx="2256">
                        <c:v>43896</c:v>
                      </c:pt>
                      <c:pt idx="2257">
                        <c:v>43897</c:v>
                      </c:pt>
                      <c:pt idx="2258">
                        <c:v>43898</c:v>
                      </c:pt>
                      <c:pt idx="2259">
                        <c:v>43899</c:v>
                      </c:pt>
                      <c:pt idx="2260">
                        <c:v>43900</c:v>
                      </c:pt>
                      <c:pt idx="2261">
                        <c:v>43901</c:v>
                      </c:pt>
                      <c:pt idx="2262">
                        <c:v>43902</c:v>
                      </c:pt>
                      <c:pt idx="2263">
                        <c:v>43903</c:v>
                      </c:pt>
                      <c:pt idx="2264">
                        <c:v>43904</c:v>
                      </c:pt>
                      <c:pt idx="2265">
                        <c:v>43905</c:v>
                      </c:pt>
                      <c:pt idx="2266">
                        <c:v>43906</c:v>
                      </c:pt>
                      <c:pt idx="2267">
                        <c:v>43907</c:v>
                      </c:pt>
                      <c:pt idx="2268">
                        <c:v>43908</c:v>
                      </c:pt>
                      <c:pt idx="2269">
                        <c:v>43909</c:v>
                      </c:pt>
                      <c:pt idx="2270">
                        <c:v>43910</c:v>
                      </c:pt>
                      <c:pt idx="2271">
                        <c:v>43911</c:v>
                      </c:pt>
                      <c:pt idx="2272">
                        <c:v>43912</c:v>
                      </c:pt>
                      <c:pt idx="2273">
                        <c:v>43913</c:v>
                      </c:pt>
                      <c:pt idx="2274">
                        <c:v>43914</c:v>
                      </c:pt>
                      <c:pt idx="2275">
                        <c:v>43915</c:v>
                      </c:pt>
                      <c:pt idx="2276">
                        <c:v>43916</c:v>
                      </c:pt>
                      <c:pt idx="2277">
                        <c:v>43917</c:v>
                      </c:pt>
                      <c:pt idx="2278">
                        <c:v>43918</c:v>
                      </c:pt>
                      <c:pt idx="2279">
                        <c:v>43919</c:v>
                      </c:pt>
                      <c:pt idx="2280">
                        <c:v>43920</c:v>
                      </c:pt>
                      <c:pt idx="2281">
                        <c:v>43921</c:v>
                      </c:pt>
                      <c:pt idx="2282">
                        <c:v>43922</c:v>
                      </c:pt>
                      <c:pt idx="2283">
                        <c:v>43923</c:v>
                      </c:pt>
                      <c:pt idx="2284">
                        <c:v>43924</c:v>
                      </c:pt>
                      <c:pt idx="2285">
                        <c:v>43925</c:v>
                      </c:pt>
                      <c:pt idx="2286">
                        <c:v>43926</c:v>
                      </c:pt>
                      <c:pt idx="2287">
                        <c:v>43927</c:v>
                      </c:pt>
                      <c:pt idx="2288">
                        <c:v>43928</c:v>
                      </c:pt>
                      <c:pt idx="2289">
                        <c:v>43929</c:v>
                      </c:pt>
                      <c:pt idx="2290">
                        <c:v>43930</c:v>
                      </c:pt>
                      <c:pt idx="2291">
                        <c:v>43931</c:v>
                      </c:pt>
                      <c:pt idx="2292">
                        <c:v>43932</c:v>
                      </c:pt>
                      <c:pt idx="2293">
                        <c:v>43933</c:v>
                      </c:pt>
                      <c:pt idx="2294">
                        <c:v>43934</c:v>
                      </c:pt>
                      <c:pt idx="2295">
                        <c:v>43935</c:v>
                      </c:pt>
                      <c:pt idx="2296">
                        <c:v>43936</c:v>
                      </c:pt>
                      <c:pt idx="2297">
                        <c:v>43937</c:v>
                      </c:pt>
                      <c:pt idx="2298">
                        <c:v>43938</c:v>
                      </c:pt>
                      <c:pt idx="2299">
                        <c:v>43939</c:v>
                      </c:pt>
                      <c:pt idx="2300">
                        <c:v>43940</c:v>
                      </c:pt>
                      <c:pt idx="2301">
                        <c:v>43941</c:v>
                      </c:pt>
                      <c:pt idx="2302">
                        <c:v>43942</c:v>
                      </c:pt>
                      <c:pt idx="2303">
                        <c:v>43943</c:v>
                      </c:pt>
                      <c:pt idx="2304">
                        <c:v>43944</c:v>
                      </c:pt>
                      <c:pt idx="2305">
                        <c:v>43945</c:v>
                      </c:pt>
                      <c:pt idx="2306">
                        <c:v>43946</c:v>
                      </c:pt>
                      <c:pt idx="2307">
                        <c:v>43947</c:v>
                      </c:pt>
                      <c:pt idx="2308">
                        <c:v>43948</c:v>
                      </c:pt>
                      <c:pt idx="2309">
                        <c:v>43949</c:v>
                      </c:pt>
                      <c:pt idx="2310">
                        <c:v>43950</c:v>
                      </c:pt>
                      <c:pt idx="2311">
                        <c:v>43951</c:v>
                      </c:pt>
                      <c:pt idx="2312">
                        <c:v>43952</c:v>
                      </c:pt>
                      <c:pt idx="2313">
                        <c:v>43953</c:v>
                      </c:pt>
                      <c:pt idx="2314">
                        <c:v>43954</c:v>
                      </c:pt>
                      <c:pt idx="2315">
                        <c:v>43955</c:v>
                      </c:pt>
                      <c:pt idx="2316">
                        <c:v>43956</c:v>
                      </c:pt>
                      <c:pt idx="2317">
                        <c:v>43957</c:v>
                      </c:pt>
                      <c:pt idx="2318">
                        <c:v>43958</c:v>
                      </c:pt>
                      <c:pt idx="2319">
                        <c:v>43959</c:v>
                      </c:pt>
                      <c:pt idx="2320">
                        <c:v>43960</c:v>
                      </c:pt>
                      <c:pt idx="2321">
                        <c:v>43961</c:v>
                      </c:pt>
                      <c:pt idx="2322">
                        <c:v>43962</c:v>
                      </c:pt>
                      <c:pt idx="2323">
                        <c:v>43963</c:v>
                      </c:pt>
                      <c:pt idx="2324">
                        <c:v>43964</c:v>
                      </c:pt>
                      <c:pt idx="2325">
                        <c:v>43965</c:v>
                      </c:pt>
                      <c:pt idx="2326">
                        <c:v>43966</c:v>
                      </c:pt>
                      <c:pt idx="2327">
                        <c:v>43967</c:v>
                      </c:pt>
                      <c:pt idx="2328">
                        <c:v>43968</c:v>
                      </c:pt>
                      <c:pt idx="2329">
                        <c:v>43969</c:v>
                      </c:pt>
                      <c:pt idx="2330">
                        <c:v>43970</c:v>
                      </c:pt>
                      <c:pt idx="2331">
                        <c:v>43971</c:v>
                      </c:pt>
                      <c:pt idx="2332">
                        <c:v>43972</c:v>
                      </c:pt>
                      <c:pt idx="2333">
                        <c:v>43973</c:v>
                      </c:pt>
                      <c:pt idx="2334">
                        <c:v>43974</c:v>
                      </c:pt>
                      <c:pt idx="2335">
                        <c:v>43975</c:v>
                      </c:pt>
                      <c:pt idx="2336">
                        <c:v>43976</c:v>
                      </c:pt>
                      <c:pt idx="2337">
                        <c:v>43977</c:v>
                      </c:pt>
                      <c:pt idx="2338">
                        <c:v>43978</c:v>
                      </c:pt>
                      <c:pt idx="2339">
                        <c:v>43979</c:v>
                      </c:pt>
                      <c:pt idx="2340">
                        <c:v>43980</c:v>
                      </c:pt>
                      <c:pt idx="2341">
                        <c:v>43981</c:v>
                      </c:pt>
                      <c:pt idx="2342">
                        <c:v>43982</c:v>
                      </c:pt>
                      <c:pt idx="2343">
                        <c:v>43983</c:v>
                      </c:pt>
                      <c:pt idx="2344">
                        <c:v>43984</c:v>
                      </c:pt>
                      <c:pt idx="2345">
                        <c:v>43985</c:v>
                      </c:pt>
                      <c:pt idx="2346">
                        <c:v>43986</c:v>
                      </c:pt>
                      <c:pt idx="2347">
                        <c:v>43987</c:v>
                      </c:pt>
                      <c:pt idx="2348">
                        <c:v>43988</c:v>
                      </c:pt>
                      <c:pt idx="2349">
                        <c:v>43989</c:v>
                      </c:pt>
                      <c:pt idx="2350">
                        <c:v>43990</c:v>
                      </c:pt>
                      <c:pt idx="2351">
                        <c:v>43991</c:v>
                      </c:pt>
                      <c:pt idx="2352">
                        <c:v>43992</c:v>
                      </c:pt>
                      <c:pt idx="2353">
                        <c:v>43993</c:v>
                      </c:pt>
                      <c:pt idx="2354">
                        <c:v>43994</c:v>
                      </c:pt>
                      <c:pt idx="2355">
                        <c:v>43995</c:v>
                      </c:pt>
                      <c:pt idx="2356">
                        <c:v>43996</c:v>
                      </c:pt>
                      <c:pt idx="2357">
                        <c:v>43997</c:v>
                      </c:pt>
                      <c:pt idx="2358">
                        <c:v>43998</c:v>
                      </c:pt>
                      <c:pt idx="2359">
                        <c:v>43999</c:v>
                      </c:pt>
                      <c:pt idx="2360">
                        <c:v>44000</c:v>
                      </c:pt>
                      <c:pt idx="2361">
                        <c:v>44001</c:v>
                      </c:pt>
                      <c:pt idx="2362">
                        <c:v>44002</c:v>
                      </c:pt>
                      <c:pt idx="2363">
                        <c:v>44003</c:v>
                      </c:pt>
                      <c:pt idx="2364">
                        <c:v>44004</c:v>
                      </c:pt>
                      <c:pt idx="2365">
                        <c:v>44005</c:v>
                      </c:pt>
                      <c:pt idx="2366">
                        <c:v>44006</c:v>
                      </c:pt>
                      <c:pt idx="2367">
                        <c:v>44007</c:v>
                      </c:pt>
                      <c:pt idx="2368">
                        <c:v>44008</c:v>
                      </c:pt>
                      <c:pt idx="2369">
                        <c:v>44009</c:v>
                      </c:pt>
                      <c:pt idx="2370">
                        <c:v>44010</c:v>
                      </c:pt>
                      <c:pt idx="2371">
                        <c:v>44011</c:v>
                      </c:pt>
                      <c:pt idx="2372">
                        <c:v>44012</c:v>
                      </c:pt>
                      <c:pt idx="2373">
                        <c:v>44013</c:v>
                      </c:pt>
                      <c:pt idx="2374">
                        <c:v>44014</c:v>
                      </c:pt>
                      <c:pt idx="2375">
                        <c:v>44015</c:v>
                      </c:pt>
                      <c:pt idx="2376">
                        <c:v>44016</c:v>
                      </c:pt>
                      <c:pt idx="2377">
                        <c:v>44017</c:v>
                      </c:pt>
                      <c:pt idx="2378">
                        <c:v>44018</c:v>
                      </c:pt>
                      <c:pt idx="2379">
                        <c:v>44019</c:v>
                      </c:pt>
                      <c:pt idx="2380">
                        <c:v>44020</c:v>
                      </c:pt>
                      <c:pt idx="2381">
                        <c:v>44021</c:v>
                      </c:pt>
                      <c:pt idx="2382">
                        <c:v>44022</c:v>
                      </c:pt>
                      <c:pt idx="2383">
                        <c:v>44023</c:v>
                      </c:pt>
                      <c:pt idx="2384">
                        <c:v>44024</c:v>
                      </c:pt>
                      <c:pt idx="2385">
                        <c:v>44025</c:v>
                      </c:pt>
                      <c:pt idx="2386">
                        <c:v>44026</c:v>
                      </c:pt>
                      <c:pt idx="2387">
                        <c:v>44027</c:v>
                      </c:pt>
                      <c:pt idx="2388">
                        <c:v>44028</c:v>
                      </c:pt>
                      <c:pt idx="2389">
                        <c:v>44029</c:v>
                      </c:pt>
                      <c:pt idx="2390">
                        <c:v>44030</c:v>
                      </c:pt>
                      <c:pt idx="2391">
                        <c:v>44031</c:v>
                      </c:pt>
                      <c:pt idx="2392">
                        <c:v>44032</c:v>
                      </c:pt>
                      <c:pt idx="2393">
                        <c:v>44033</c:v>
                      </c:pt>
                      <c:pt idx="2394">
                        <c:v>44034</c:v>
                      </c:pt>
                      <c:pt idx="2395">
                        <c:v>44035</c:v>
                      </c:pt>
                      <c:pt idx="2396">
                        <c:v>44036</c:v>
                      </c:pt>
                      <c:pt idx="2397">
                        <c:v>44037</c:v>
                      </c:pt>
                      <c:pt idx="2398">
                        <c:v>44038</c:v>
                      </c:pt>
                      <c:pt idx="2399">
                        <c:v>44039</c:v>
                      </c:pt>
                      <c:pt idx="2400">
                        <c:v>44040</c:v>
                      </c:pt>
                      <c:pt idx="2401">
                        <c:v>44041</c:v>
                      </c:pt>
                      <c:pt idx="2402">
                        <c:v>44042</c:v>
                      </c:pt>
                      <c:pt idx="2403">
                        <c:v>44043</c:v>
                      </c:pt>
                      <c:pt idx="2404">
                        <c:v>44044</c:v>
                      </c:pt>
                      <c:pt idx="2405">
                        <c:v>44045</c:v>
                      </c:pt>
                      <c:pt idx="2406">
                        <c:v>44046</c:v>
                      </c:pt>
                      <c:pt idx="2407">
                        <c:v>44047</c:v>
                      </c:pt>
                      <c:pt idx="2408">
                        <c:v>44048</c:v>
                      </c:pt>
                      <c:pt idx="2409">
                        <c:v>44049</c:v>
                      </c:pt>
                      <c:pt idx="2410">
                        <c:v>44050</c:v>
                      </c:pt>
                      <c:pt idx="2411">
                        <c:v>44051</c:v>
                      </c:pt>
                      <c:pt idx="2412">
                        <c:v>44052</c:v>
                      </c:pt>
                      <c:pt idx="2413">
                        <c:v>44053</c:v>
                      </c:pt>
                      <c:pt idx="2414">
                        <c:v>44054</c:v>
                      </c:pt>
                      <c:pt idx="2415">
                        <c:v>44055</c:v>
                      </c:pt>
                      <c:pt idx="2416">
                        <c:v>44056</c:v>
                      </c:pt>
                      <c:pt idx="2417">
                        <c:v>44057</c:v>
                      </c:pt>
                      <c:pt idx="2418">
                        <c:v>44058</c:v>
                      </c:pt>
                      <c:pt idx="2419">
                        <c:v>44059</c:v>
                      </c:pt>
                      <c:pt idx="2420">
                        <c:v>44060</c:v>
                      </c:pt>
                      <c:pt idx="2421">
                        <c:v>44061</c:v>
                      </c:pt>
                      <c:pt idx="2422">
                        <c:v>44062</c:v>
                      </c:pt>
                      <c:pt idx="2423">
                        <c:v>44063</c:v>
                      </c:pt>
                      <c:pt idx="2424">
                        <c:v>44064</c:v>
                      </c:pt>
                      <c:pt idx="2425">
                        <c:v>44065</c:v>
                      </c:pt>
                      <c:pt idx="2426">
                        <c:v>44066</c:v>
                      </c:pt>
                      <c:pt idx="2427">
                        <c:v>44067</c:v>
                      </c:pt>
                      <c:pt idx="2428">
                        <c:v>44068</c:v>
                      </c:pt>
                      <c:pt idx="2429">
                        <c:v>44069</c:v>
                      </c:pt>
                      <c:pt idx="2430">
                        <c:v>44070</c:v>
                      </c:pt>
                      <c:pt idx="2431">
                        <c:v>44071</c:v>
                      </c:pt>
                      <c:pt idx="2432">
                        <c:v>44072</c:v>
                      </c:pt>
                      <c:pt idx="2433">
                        <c:v>44073</c:v>
                      </c:pt>
                      <c:pt idx="2434">
                        <c:v>44074</c:v>
                      </c:pt>
                      <c:pt idx="2435">
                        <c:v>44075</c:v>
                      </c:pt>
                      <c:pt idx="2436">
                        <c:v>44076</c:v>
                      </c:pt>
                      <c:pt idx="2437">
                        <c:v>44077</c:v>
                      </c:pt>
                      <c:pt idx="2438">
                        <c:v>44078</c:v>
                      </c:pt>
                      <c:pt idx="2439">
                        <c:v>44079</c:v>
                      </c:pt>
                      <c:pt idx="2440">
                        <c:v>44080</c:v>
                      </c:pt>
                      <c:pt idx="2441">
                        <c:v>44081</c:v>
                      </c:pt>
                      <c:pt idx="2442">
                        <c:v>44082</c:v>
                      </c:pt>
                      <c:pt idx="2443">
                        <c:v>44083</c:v>
                      </c:pt>
                      <c:pt idx="2444">
                        <c:v>44084</c:v>
                      </c:pt>
                      <c:pt idx="2445">
                        <c:v>44085</c:v>
                      </c:pt>
                      <c:pt idx="2446">
                        <c:v>44086</c:v>
                      </c:pt>
                      <c:pt idx="2447">
                        <c:v>44087</c:v>
                      </c:pt>
                      <c:pt idx="2448">
                        <c:v>44088</c:v>
                      </c:pt>
                      <c:pt idx="2449">
                        <c:v>44089</c:v>
                      </c:pt>
                      <c:pt idx="2450">
                        <c:v>44090</c:v>
                      </c:pt>
                      <c:pt idx="2451">
                        <c:v>44091</c:v>
                      </c:pt>
                      <c:pt idx="2452">
                        <c:v>44092</c:v>
                      </c:pt>
                      <c:pt idx="2453">
                        <c:v>44093</c:v>
                      </c:pt>
                      <c:pt idx="2454">
                        <c:v>44094</c:v>
                      </c:pt>
                      <c:pt idx="2455">
                        <c:v>44095</c:v>
                      </c:pt>
                      <c:pt idx="2456">
                        <c:v>44096</c:v>
                      </c:pt>
                      <c:pt idx="2457">
                        <c:v>44097</c:v>
                      </c:pt>
                      <c:pt idx="2458">
                        <c:v>44098</c:v>
                      </c:pt>
                      <c:pt idx="2459">
                        <c:v>44099</c:v>
                      </c:pt>
                      <c:pt idx="2460">
                        <c:v>44100</c:v>
                      </c:pt>
                      <c:pt idx="2461">
                        <c:v>44101</c:v>
                      </c:pt>
                      <c:pt idx="2462">
                        <c:v>44102</c:v>
                      </c:pt>
                      <c:pt idx="2463">
                        <c:v>44103</c:v>
                      </c:pt>
                      <c:pt idx="2464">
                        <c:v>44104</c:v>
                      </c:pt>
                      <c:pt idx="2465">
                        <c:v>44105</c:v>
                      </c:pt>
                      <c:pt idx="2466">
                        <c:v>44106</c:v>
                      </c:pt>
                      <c:pt idx="2467">
                        <c:v>44107</c:v>
                      </c:pt>
                      <c:pt idx="2468">
                        <c:v>44108</c:v>
                      </c:pt>
                      <c:pt idx="2469">
                        <c:v>44109</c:v>
                      </c:pt>
                      <c:pt idx="2470">
                        <c:v>44110</c:v>
                      </c:pt>
                      <c:pt idx="2471">
                        <c:v>44111</c:v>
                      </c:pt>
                      <c:pt idx="2472">
                        <c:v>44112</c:v>
                      </c:pt>
                      <c:pt idx="2473">
                        <c:v>44113</c:v>
                      </c:pt>
                      <c:pt idx="2474">
                        <c:v>44114</c:v>
                      </c:pt>
                      <c:pt idx="2475">
                        <c:v>44115</c:v>
                      </c:pt>
                      <c:pt idx="2476">
                        <c:v>44116</c:v>
                      </c:pt>
                      <c:pt idx="2477">
                        <c:v>44117</c:v>
                      </c:pt>
                      <c:pt idx="2478">
                        <c:v>44118</c:v>
                      </c:pt>
                      <c:pt idx="2479">
                        <c:v>44119</c:v>
                      </c:pt>
                      <c:pt idx="2480">
                        <c:v>44120</c:v>
                      </c:pt>
                      <c:pt idx="2481">
                        <c:v>44121</c:v>
                      </c:pt>
                      <c:pt idx="2482">
                        <c:v>44122</c:v>
                      </c:pt>
                      <c:pt idx="2483">
                        <c:v>44123</c:v>
                      </c:pt>
                      <c:pt idx="2484">
                        <c:v>44124</c:v>
                      </c:pt>
                      <c:pt idx="2485">
                        <c:v>44125</c:v>
                      </c:pt>
                      <c:pt idx="2486">
                        <c:v>44126</c:v>
                      </c:pt>
                      <c:pt idx="2487">
                        <c:v>44127</c:v>
                      </c:pt>
                      <c:pt idx="2488">
                        <c:v>44128</c:v>
                      </c:pt>
                      <c:pt idx="2489">
                        <c:v>44129</c:v>
                      </c:pt>
                      <c:pt idx="2490">
                        <c:v>44130</c:v>
                      </c:pt>
                      <c:pt idx="2491">
                        <c:v>44131</c:v>
                      </c:pt>
                      <c:pt idx="2492">
                        <c:v>44132</c:v>
                      </c:pt>
                      <c:pt idx="2493">
                        <c:v>44133</c:v>
                      </c:pt>
                      <c:pt idx="2494">
                        <c:v>44134</c:v>
                      </c:pt>
                      <c:pt idx="2495">
                        <c:v>44135</c:v>
                      </c:pt>
                      <c:pt idx="2496">
                        <c:v>44136</c:v>
                      </c:pt>
                      <c:pt idx="2497">
                        <c:v>44137</c:v>
                      </c:pt>
                      <c:pt idx="2498">
                        <c:v>44138</c:v>
                      </c:pt>
                      <c:pt idx="2499">
                        <c:v>44139</c:v>
                      </c:pt>
                      <c:pt idx="2500">
                        <c:v>44140</c:v>
                      </c:pt>
                      <c:pt idx="2501">
                        <c:v>44141</c:v>
                      </c:pt>
                      <c:pt idx="2502">
                        <c:v>44142</c:v>
                      </c:pt>
                      <c:pt idx="2503">
                        <c:v>44143</c:v>
                      </c:pt>
                      <c:pt idx="2504">
                        <c:v>44144</c:v>
                      </c:pt>
                      <c:pt idx="2505">
                        <c:v>44145</c:v>
                      </c:pt>
                      <c:pt idx="2506">
                        <c:v>44146</c:v>
                      </c:pt>
                      <c:pt idx="2507">
                        <c:v>44147</c:v>
                      </c:pt>
                      <c:pt idx="2508">
                        <c:v>44148</c:v>
                      </c:pt>
                      <c:pt idx="2509">
                        <c:v>44149</c:v>
                      </c:pt>
                      <c:pt idx="2510">
                        <c:v>44150</c:v>
                      </c:pt>
                      <c:pt idx="2511">
                        <c:v>44151</c:v>
                      </c:pt>
                      <c:pt idx="2512">
                        <c:v>44152</c:v>
                      </c:pt>
                      <c:pt idx="2513">
                        <c:v>44153</c:v>
                      </c:pt>
                      <c:pt idx="2514">
                        <c:v>44154</c:v>
                      </c:pt>
                      <c:pt idx="2515">
                        <c:v>44155</c:v>
                      </c:pt>
                      <c:pt idx="2516">
                        <c:v>44156</c:v>
                      </c:pt>
                      <c:pt idx="2517">
                        <c:v>44157</c:v>
                      </c:pt>
                      <c:pt idx="2518">
                        <c:v>44158</c:v>
                      </c:pt>
                      <c:pt idx="2519">
                        <c:v>44159</c:v>
                      </c:pt>
                      <c:pt idx="2520">
                        <c:v>44160</c:v>
                      </c:pt>
                      <c:pt idx="2521">
                        <c:v>44161</c:v>
                      </c:pt>
                      <c:pt idx="2522">
                        <c:v>44162</c:v>
                      </c:pt>
                      <c:pt idx="2523">
                        <c:v>44163</c:v>
                      </c:pt>
                      <c:pt idx="2524">
                        <c:v>44164</c:v>
                      </c:pt>
                      <c:pt idx="2525">
                        <c:v>44165</c:v>
                      </c:pt>
                      <c:pt idx="2526">
                        <c:v>44166</c:v>
                      </c:pt>
                      <c:pt idx="2527">
                        <c:v>44167</c:v>
                      </c:pt>
                      <c:pt idx="2528">
                        <c:v>44168</c:v>
                      </c:pt>
                      <c:pt idx="2529">
                        <c:v>44169</c:v>
                      </c:pt>
                      <c:pt idx="2530">
                        <c:v>44170</c:v>
                      </c:pt>
                      <c:pt idx="2531">
                        <c:v>44171</c:v>
                      </c:pt>
                      <c:pt idx="2532">
                        <c:v>44172</c:v>
                      </c:pt>
                      <c:pt idx="2533">
                        <c:v>44173</c:v>
                      </c:pt>
                      <c:pt idx="2534">
                        <c:v>44174</c:v>
                      </c:pt>
                      <c:pt idx="2535">
                        <c:v>44175</c:v>
                      </c:pt>
                      <c:pt idx="2536">
                        <c:v>44176</c:v>
                      </c:pt>
                      <c:pt idx="2537">
                        <c:v>44177</c:v>
                      </c:pt>
                      <c:pt idx="2538">
                        <c:v>44178</c:v>
                      </c:pt>
                      <c:pt idx="2539">
                        <c:v>44179</c:v>
                      </c:pt>
                      <c:pt idx="2540">
                        <c:v>44180</c:v>
                      </c:pt>
                      <c:pt idx="2541">
                        <c:v>44181</c:v>
                      </c:pt>
                      <c:pt idx="2542">
                        <c:v>44182</c:v>
                      </c:pt>
                      <c:pt idx="2543">
                        <c:v>44183</c:v>
                      </c:pt>
                      <c:pt idx="2544">
                        <c:v>44184</c:v>
                      </c:pt>
                      <c:pt idx="2545">
                        <c:v>44185</c:v>
                      </c:pt>
                      <c:pt idx="2546">
                        <c:v>44186</c:v>
                      </c:pt>
                      <c:pt idx="2547">
                        <c:v>44187</c:v>
                      </c:pt>
                      <c:pt idx="2548">
                        <c:v>44188</c:v>
                      </c:pt>
                      <c:pt idx="2549">
                        <c:v>44189</c:v>
                      </c:pt>
                      <c:pt idx="2550">
                        <c:v>44190</c:v>
                      </c:pt>
                      <c:pt idx="2551">
                        <c:v>44191</c:v>
                      </c:pt>
                      <c:pt idx="2552">
                        <c:v>44192</c:v>
                      </c:pt>
                      <c:pt idx="2553">
                        <c:v>44193</c:v>
                      </c:pt>
                      <c:pt idx="2554">
                        <c:v>44194</c:v>
                      </c:pt>
                      <c:pt idx="2555">
                        <c:v>44195</c:v>
                      </c:pt>
                      <c:pt idx="2556">
                        <c:v>44196</c:v>
                      </c:pt>
                      <c:pt idx="2557">
                        <c:v>44197</c:v>
                      </c:pt>
                      <c:pt idx="2558">
                        <c:v>44198</c:v>
                      </c:pt>
                      <c:pt idx="2559">
                        <c:v>44199</c:v>
                      </c:pt>
                      <c:pt idx="2560">
                        <c:v>44200</c:v>
                      </c:pt>
                      <c:pt idx="2561">
                        <c:v>44201</c:v>
                      </c:pt>
                      <c:pt idx="2562">
                        <c:v>44202</c:v>
                      </c:pt>
                      <c:pt idx="2563">
                        <c:v>44203</c:v>
                      </c:pt>
                      <c:pt idx="2564">
                        <c:v>44204</c:v>
                      </c:pt>
                      <c:pt idx="2565">
                        <c:v>44205</c:v>
                      </c:pt>
                      <c:pt idx="2566">
                        <c:v>44206</c:v>
                      </c:pt>
                      <c:pt idx="2567">
                        <c:v>44207</c:v>
                      </c:pt>
                      <c:pt idx="2568">
                        <c:v>44208</c:v>
                      </c:pt>
                      <c:pt idx="2569">
                        <c:v>44209</c:v>
                      </c:pt>
                      <c:pt idx="2570">
                        <c:v>44210</c:v>
                      </c:pt>
                      <c:pt idx="2571">
                        <c:v>44211</c:v>
                      </c:pt>
                      <c:pt idx="2572">
                        <c:v>44212</c:v>
                      </c:pt>
                      <c:pt idx="2573">
                        <c:v>44213</c:v>
                      </c:pt>
                      <c:pt idx="2574">
                        <c:v>44214</c:v>
                      </c:pt>
                      <c:pt idx="2575">
                        <c:v>44215</c:v>
                      </c:pt>
                      <c:pt idx="2576">
                        <c:v>44216</c:v>
                      </c:pt>
                      <c:pt idx="2577">
                        <c:v>44217</c:v>
                      </c:pt>
                      <c:pt idx="2578">
                        <c:v>44218</c:v>
                      </c:pt>
                      <c:pt idx="2579">
                        <c:v>44219</c:v>
                      </c:pt>
                      <c:pt idx="2580">
                        <c:v>44220</c:v>
                      </c:pt>
                      <c:pt idx="2581">
                        <c:v>44221</c:v>
                      </c:pt>
                      <c:pt idx="2582">
                        <c:v>44222</c:v>
                      </c:pt>
                      <c:pt idx="2583">
                        <c:v>44223</c:v>
                      </c:pt>
                      <c:pt idx="2584">
                        <c:v>44224</c:v>
                      </c:pt>
                      <c:pt idx="2585">
                        <c:v>44225</c:v>
                      </c:pt>
                      <c:pt idx="2586">
                        <c:v>44226</c:v>
                      </c:pt>
                      <c:pt idx="2587">
                        <c:v>44227</c:v>
                      </c:pt>
                      <c:pt idx="2588">
                        <c:v>44228</c:v>
                      </c:pt>
                      <c:pt idx="2589">
                        <c:v>44229</c:v>
                      </c:pt>
                      <c:pt idx="2590">
                        <c:v>44230</c:v>
                      </c:pt>
                      <c:pt idx="2591">
                        <c:v>44231</c:v>
                      </c:pt>
                      <c:pt idx="2592">
                        <c:v>44232</c:v>
                      </c:pt>
                      <c:pt idx="2593">
                        <c:v>44233</c:v>
                      </c:pt>
                      <c:pt idx="2594">
                        <c:v>44234</c:v>
                      </c:pt>
                      <c:pt idx="2595">
                        <c:v>44235</c:v>
                      </c:pt>
                      <c:pt idx="2596">
                        <c:v>44236</c:v>
                      </c:pt>
                      <c:pt idx="2597">
                        <c:v>44237</c:v>
                      </c:pt>
                      <c:pt idx="2598">
                        <c:v>44238</c:v>
                      </c:pt>
                      <c:pt idx="2599">
                        <c:v>44239</c:v>
                      </c:pt>
                      <c:pt idx="2600">
                        <c:v>44240</c:v>
                      </c:pt>
                      <c:pt idx="2601">
                        <c:v>44241</c:v>
                      </c:pt>
                      <c:pt idx="2602">
                        <c:v>44242</c:v>
                      </c:pt>
                      <c:pt idx="2603">
                        <c:v>44243</c:v>
                      </c:pt>
                      <c:pt idx="2604">
                        <c:v>44244</c:v>
                      </c:pt>
                      <c:pt idx="2605">
                        <c:v>44245</c:v>
                      </c:pt>
                      <c:pt idx="2606">
                        <c:v>44246</c:v>
                      </c:pt>
                      <c:pt idx="2607">
                        <c:v>44247</c:v>
                      </c:pt>
                      <c:pt idx="2608">
                        <c:v>44248</c:v>
                      </c:pt>
                      <c:pt idx="2609">
                        <c:v>44249</c:v>
                      </c:pt>
                      <c:pt idx="2610">
                        <c:v>44250</c:v>
                      </c:pt>
                      <c:pt idx="2611">
                        <c:v>44251</c:v>
                      </c:pt>
                      <c:pt idx="2612">
                        <c:v>44252</c:v>
                      </c:pt>
                      <c:pt idx="2613">
                        <c:v>44253</c:v>
                      </c:pt>
                      <c:pt idx="2614">
                        <c:v>44254</c:v>
                      </c:pt>
                      <c:pt idx="2615">
                        <c:v>44255</c:v>
                      </c:pt>
                      <c:pt idx="2616">
                        <c:v>44256</c:v>
                      </c:pt>
                      <c:pt idx="2617">
                        <c:v>44257</c:v>
                      </c:pt>
                      <c:pt idx="2618">
                        <c:v>44258</c:v>
                      </c:pt>
                      <c:pt idx="2619">
                        <c:v>44259</c:v>
                      </c:pt>
                      <c:pt idx="2620">
                        <c:v>44260</c:v>
                      </c:pt>
                      <c:pt idx="2621">
                        <c:v>44261</c:v>
                      </c:pt>
                      <c:pt idx="2622">
                        <c:v>44262</c:v>
                      </c:pt>
                      <c:pt idx="2623">
                        <c:v>44263</c:v>
                      </c:pt>
                      <c:pt idx="2624">
                        <c:v>44264</c:v>
                      </c:pt>
                      <c:pt idx="2625">
                        <c:v>44265</c:v>
                      </c:pt>
                      <c:pt idx="2626">
                        <c:v>44266</c:v>
                      </c:pt>
                      <c:pt idx="2627">
                        <c:v>44267</c:v>
                      </c:pt>
                      <c:pt idx="2628">
                        <c:v>44268</c:v>
                      </c:pt>
                      <c:pt idx="2629">
                        <c:v>44269</c:v>
                      </c:pt>
                      <c:pt idx="2630">
                        <c:v>44270</c:v>
                      </c:pt>
                      <c:pt idx="2631">
                        <c:v>44271</c:v>
                      </c:pt>
                      <c:pt idx="2632">
                        <c:v>44272</c:v>
                      </c:pt>
                      <c:pt idx="2633">
                        <c:v>44273</c:v>
                      </c:pt>
                      <c:pt idx="2634">
                        <c:v>44274</c:v>
                      </c:pt>
                      <c:pt idx="2635">
                        <c:v>44275</c:v>
                      </c:pt>
                      <c:pt idx="2636">
                        <c:v>44276</c:v>
                      </c:pt>
                      <c:pt idx="2637">
                        <c:v>44277</c:v>
                      </c:pt>
                      <c:pt idx="2638">
                        <c:v>44278</c:v>
                      </c:pt>
                      <c:pt idx="2639">
                        <c:v>44279</c:v>
                      </c:pt>
                      <c:pt idx="2640">
                        <c:v>44280</c:v>
                      </c:pt>
                      <c:pt idx="2641">
                        <c:v>44281</c:v>
                      </c:pt>
                      <c:pt idx="2642">
                        <c:v>44282</c:v>
                      </c:pt>
                      <c:pt idx="2643">
                        <c:v>44283</c:v>
                      </c:pt>
                      <c:pt idx="2644">
                        <c:v>44284</c:v>
                      </c:pt>
                      <c:pt idx="2645">
                        <c:v>44285</c:v>
                      </c:pt>
                      <c:pt idx="2646">
                        <c:v>44286</c:v>
                      </c:pt>
                      <c:pt idx="2647">
                        <c:v>44287</c:v>
                      </c:pt>
                      <c:pt idx="2648">
                        <c:v>44288</c:v>
                      </c:pt>
                      <c:pt idx="2649">
                        <c:v>44289</c:v>
                      </c:pt>
                      <c:pt idx="2650">
                        <c:v>44290</c:v>
                      </c:pt>
                      <c:pt idx="2651">
                        <c:v>44291</c:v>
                      </c:pt>
                      <c:pt idx="2652">
                        <c:v>44292</c:v>
                      </c:pt>
                      <c:pt idx="2653">
                        <c:v>44293</c:v>
                      </c:pt>
                      <c:pt idx="2654">
                        <c:v>44294</c:v>
                      </c:pt>
                      <c:pt idx="2655">
                        <c:v>44295</c:v>
                      </c:pt>
                      <c:pt idx="2656">
                        <c:v>44296</c:v>
                      </c:pt>
                      <c:pt idx="2657">
                        <c:v>44297</c:v>
                      </c:pt>
                      <c:pt idx="2658">
                        <c:v>44298</c:v>
                      </c:pt>
                      <c:pt idx="2659">
                        <c:v>44299</c:v>
                      </c:pt>
                      <c:pt idx="2660">
                        <c:v>44300</c:v>
                      </c:pt>
                      <c:pt idx="2661">
                        <c:v>44301</c:v>
                      </c:pt>
                      <c:pt idx="2662">
                        <c:v>44302</c:v>
                      </c:pt>
                      <c:pt idx="2663">
                        <c:v>44303</c:v>
                      </c:pt>
                      <c:pt idx="2664">
                        <c:v>44304</c:v>
                      </c:pt>
                      <c:pt idx="2665">
                        <c:v>44305</c:v>
                      </c:pt>
                      <c:pt idx="2666">
                        <c:v>44306</c:v>
                      </c:pt>
                      <c:pt idx="2667">
                        <c:v>44307</c:v>
                      </c:pt>
                      <c:pt idx="2668">
                        <c:v>44308</c:v>
                      </c:pt>
                      <c:pt idx="2669">
                        <c:v>44309</c:v>
                      </c:pt>
                      <c:pt idx="2670">
                        <c:v>44310</c:v>
                      </c:pt>
                      <c:pt idx="2671">
                        <c:v>44311</c:v>
                      </c:pt>
                      <c:pt idx="2672">
                        <c:v>44312</c:v>
                      </c:pt>
                      <c:pt idx="2673">
                        <c:v>44313</c:v>
                      </c:pt>
                      <c:pt idx="2674">
                        <c:v>44314</c:v>
                      </c:pt>
                      <c:pt idx="2675">
                        <c:v>44315</c:v>
                      </c:pt>
                      <c:pt idx="2676">
                        <c:v>44316</c:v>
                      </c:pt>
                      <c:pt idx="2677">
                        <c:v>44317</c:v>
                      </c:pt>
                      <c:pt idx="2678">
                        <c:v>44318</c:v>
                      </c:pt>
                      <c:pt idx="2679">
                        <c:v>44319</c:v>
                      </c:pt>
                      <c:pt idx="2680">
                        <c:v>44320</c:v>
                      </c:pt>
                      <c:pt idx="2681">
                        <c:v>44321</c:v>
                      </c:pt>
                      <c:pt idx="2682">
                        <c:v>44322</c:v>
                      </c:pt>
                      <c:pt idx="2683">
                        <c:v>44323</c:v>
                      </c:pt>
                      <c:pt idx="2684">
                        <c:v>44324</c:v>
                      </c:pt>
                      <c:pt idx="2685">
                        <c:v>44325</c:v>
                      </c:pt>
                      <c:pt idx="2686">
                        <c:v>44326</c:v>
                      </c:pt>
                      <c:pt idx="2687">
                        <c:v>44327</c:v>
                      </c:pt>
                      <c:pt idx="2688">
                        <c:v>44328</c:v>
                      </c:pt>
                      <c:pt idx="2689">
                        <c:v>44329</c:v>
                      </c:pt>
                      <c:pt idx="2690">
                        <c:v>44330</c:v>
                      </c:pt>
                      <c:pt idx="2691">
                        <c:v>44331</c:v>
                      </c:pt>
                      <c:pt idx="2692">
                        <c:v>44332</c:v>
                      </c:pt>
                      <c:pt idx="2693">
                        <c:v>44333</c:v>
                      </c:pt>
                      <c:pt idx="2694">
                        <c:v>44334</c:v>
                      </c:pt>
                      <c:pt idx="2695">
                        <c:v>44335</c:v>
                      </c:pt>
                      <c:pt idx="2696">
                        <c:v>44336</c:v>
                      </c:pt>
                      <c:pt idx="2697">
                        <c:v>44337</c:v>
                      </c:pt>
                      <c:pt idx="2698">
                        <c:v>44338</c:v>
                      </c:pt>
                      <c:pt idx="2699">
                        <c:v>44339</c:v>
                      </c:pt>
                      <c:pt idx="2700">
                        <c:v>44340</c:v>
                      </c:pt>
                      <c:pt idx="2701">
                        <c:v>44341</c:v>
                      </c:pt>
                      <c:pt idx="2702">
                        <c:v>44342</c:v>
                      </c:pt>
                      <c:pt idx="2703">
                        <c:v>44343</c:v>
                      </c:pt>
                      <c:pt idx="2704">
                        <c:v>44344</c:v>
                      </c:pt>
                      <c:pt idx="2705">
                        <c:v>44345</c:v>
                      </c:pt>
                      <c:pt idx="2706">
                        <c:v>44346</c:v>
                      </c:pt>
                      <c:pt idx="2707">
                        <c:v>44347</c:v>
                      </c:pt>
                      <c:pt idx="2708">
                        <c:v>44348</c:v>
                      </c:pt>
                      <c:pt idx="2709">
                        <c:v>44349</c:v>
                      </c:pt>
                      <c:pt idx="2710">
                        <c:v>44350</c:v>
                      </c:pt>
                      <c:pt idx="2711">
                        <c:v>44351</c:v>
                      </c:pt>
                      <c:pt idx="2712">
                        <c:v>44352</c:v>
                      </c:pt>
                      <c:pt idx="2713">
                        <c:v>44353</c:v>
                      </c:pt>
                      <c:pt idx="2714">
                        <c:v>44354</c:v>
                      </c:pt>
                      <c:pt idx="2715">
                        <c:v>44355</c:v>
                      </c:pt>
                      <c:pt idx="2716">
                        <c:v>44356</c:v>
                      </c:pt>
                      <c:pt idx="2717">
                        <c:v>44357</c:v>
                      </c:pt>
                      <c:pt idx="2718">
                        <c:v>44358</c:v>
                      </c:pt>
                      <c:pt idx="2719">
                        <c:v>44359</c:v>
                      </c:pt>
                      <c:pt idx="2720">
                        <c:v>44360</c:v>
                      </c:pt>
                      <c:pt idx="2721">
                        <c:v>44361</c:v>
                      </c:pt>
                      <c:pt idx="2722">
                        <c:v>44362</c:v>
                      </c:pt>
                      <c:pt idx="2723">
                        <c:v>44363</c:v>
                      </c:pt>
                      <c:pt idx="2724">
                        <c:v>44364</c:v>
                      </c:pt>
                      <c:pt idx="2725">
                        <c:v>44365</c:v>
                      </c:pt>
                      <c:pt idx="2726">
                        <c:v>44366</c:v>
                      </c:pt>
                      <c:pt idx="2727">
                        <c:v>44367</c:v>
                      </c:pt>
                      <c:pt idx="2728">
                        <c:v>44368</c:v>
                      </c:pt>
                      <c:pt idx="2729">
                        <c:v>44369</c:v>
                      </c:pt>
                      <c:pt idx="2730">
                        <c:v>44370</c:v>
                      </c:pt>
                      <c:pt idx="2731">
                        <c:v>44371</c:v>
                      </c:pt>
                      <c:pt idx="2732">
                        <c:v>44372</c:v>
                      </c:pt>
                      <c:pt idx="2733">
                        <c:v>44373</c:v>
                      </c:pt>
                      <c:pt idx="2734">
                        <c:v>44374</c:v>
                      </c:pt>
                      <c:pt idx="2735">
                        <c:v>44375</c:v>
                      </c:pt>
                      <c:pt idx="2736">
                        <c:v>44376</c:v>
                      </c:pt>
                      <c:pt idx="2737">
                        <c:v>44377</c:v>
                      </c:pt>
                      <c:pt idx="2738">
                        <c:v>44378</c:v>
                      </c:pt>
                      <c:pt idx="2739">
                        <c:v>44379</c:v>
                      </c:pt>
                      <c:pt idx="2740">
                        <c:v>44380</c:v>
                      </c:pt>
                      <c:pt idx="2741">
                        <c:v>44381</c:v>
                      </c:pt>
                      <c:pt idx="2742">
                        <c:v>44382</c:v>
                      </c:pt>
                      <c:pt idx="2743">
                        <c:v>44383</c:v>
                      </c:pt>
                      <c:pt idx="2744">
                        <c:v>44384</c:v>
                      </c:pt>
                      <c:pt idx="2745">
                        <c:v>44385</c:v>
                      </c:pt>
                      <c:pt idx="2746">
                        <c:v>44386</c:v>
                      </c:pt>
                      <c:pt idx="2747">
                        <c:v>44387</c:v>
                      </c:pt>
                      <c:pt idx="2748">
                        <c:v>44388</c:v>
                      </c:pt>
                      <c:pt idx="2749">
                        <c:v>44389</c:v>
                      </c:pt>
                      <c:pt idx="2750">
                        <c:v>44390</c:v>
                      </c:pt>
                      <c:pt idx="2751">
                        <c:v>44391</c:v>
                      </c:pt>
                      <c:pt idx="2752">
                        <c:v>44392</c:v>
                      </c:pt>
                      <c:pt idx="2753">
                        <c:v>44393</c:v>
                      </c:pt>
                      <c:pt idx="2754">
                        <c:v>44394</c:v>
                      </c:pt>
                      <c:pt idx="2755">
                        <c:v>44395</c:v>
                      </c:pt>
                      <c:pt idx="2756">
                        <c:v>44396</c:v>
                      </c:pt>
                      <c:pt idx="2757">
                        <c:v>44397</c:v>
                      </c:pt>
                      <c:pt idx="2758">
                        <c:v>44398</c:v>
                      </c:pt>
                      <c:pt idx="2759">
                        <c:v>44399</c:v>
                      </c:pt>
                      <c:pt idx="2760">
                        <c:v>44400</c:v>
                      </c:pt>
                      <c:pt idx="2761">
                        <c:v>44401</c:v>
                      </c:pt>
                      <c:pt idx="2762">
                        <c:v>44402</c:v>
                      </c:pt>
                      <c:pt idx="2763">
                        <c:v>44403</c:v>
                      </c:pt>
                      <c:pt idx="2764">
                        <c:v>44404</c:v>
                      </c:pt>
                      <c:pt idx="2765">
                        <c:v>44405</c:v>
                      </c:pt>
                      <c:pt idx="2766">
                        <c:v>44406</c:v>
                      </c:pt>
                      <c:pt idx="2767">
                        <c:v>44407</c:v>
                      </c:pt>
                      <c:pt idx="2768">
                        <c:v>44408</c:v>
                      </c:pt>
                      <c:pt idx="2769">
                        <c:v>44409</c:v>
                      </c:pt>
                      <c:pt idx="2770">
                        <c:v>44410</c:v>
                      </c:pt>
                      <c:pt idx="2771">
                        <c:v>44411</c:v>
                      </c:pt>
                      <c:pt idx="2772">
                        <c:v>44412</c:v>
                      </c:pt>
                      <c:pt idx="2773">
                        <c:v>44413</c:v>
                      </c:pt>
                      <c:pt idx="2774">
                        <c:v>44414</c:v>
                      </c:pt>
                      <c:pt idx="2775">
                        <c:v>44415</c:v>
                      </c:pt>
                      <c:pt idx="2776">
                        <c:v>44416</c:v>
                      </c:pt>
                      <c:pt idx="2777">
                        <c:v>44417</c:v>
                      </c:pt>
                      <c:pt idx="2778">
                        <c:v>44418</c:v>
                      </c:pt>
                      <c:pt idx="2779">
                        <c:v>44419</c:v>
                      </c:pt>
                      <c:pt idx="2780">
                        <c:v>44420</c:v>
                      </c:pt>
                      <c:pt idx="2781">
                        <c:v>44421</c:v>
                      </c:pt>
                      <c:pt idx="2782">
                        <c:v>44422</c:v>
                      </c:pt>
                      <c:pt idx="2783">
                        <c:v>44423</c:v>
                      </c:pt>
                      <c:pt idx="2784">
                        <c:v>44424</c:v>
                      </c:pt>
                      <c:pt idx="2785">
                        <c:v>44425</c:v>
                      </c:pt>
                      <c:pt idx="2786">
                        <c:v>44426</c:v>
                      </c:pt>
                      <c:pt idx="2787">
                        <c:v>44427</c:v>
                      </c:pt>
                      <c:pt idx="2788">
                        <c:v>44428</c:v>
                      </c:pt>
                      <c:pt idx="2789">
                        <c:v>44429</c:v>
                      </c:pt>
                      <c:pt idx="2790">
                        <c:v>44430</c:v>
                      </c:pt>
                      <c:pt idx="2791">
                        <c:v>44431</c:v>
                      </c:pt>
                      <c:pt idx="2792">
                        <c:v>44432</c:v>
                      </c:pt>
                      <c:pt idx="2793">
                        <c:v>44433</c:v>
                      </c:pt>
                      <c:pt idx="2794">
                        <c:v>44434</c:v>
                      </c:pt>
                      <c:pt idx="2795">
                        <c:v>44435</c:v>
                      </c:pt>
                      <c:pt idx="2796">
                        <c:v>44436</c:v>
                      </c:pt>
                      <c:pt idx="2797">
                        <c:v>44437</c:v>
                      </c:pt>
                      <c:pt idx="2798">
                        <c:v>44438</c:v>
                      </c:pt>
                      <c:pt idx="2799">
                        <c:v>44439</c:v>
                      </c:pt>
                      <c:pt idx="2800">
                        <c:v>44440</c:v>
                      </c:pt>
                      <c:pt idx="2801">
                        <c:v>44441</c:v>
                      </c:pt>
                      <c:pt idx="2802">
                        <c:v>44442</c:v>
                      </c:pt>
                      <c:pt idx="2803">
                        <c:v>44443</c:v>
                      </c:pt>
                      <c:pt idx="2804">
                        <c:v>44444</c:v>
                      </c:pt>
                      <c:pt idx="2805">
                        <c:v>44445</c:v>
                      </c:pt>
                      <c:pt idx="2806">
                        <c:v>44446</c:v>
                      </c:pt>
                      <c:pt idx="2807">
                        <c:v>44447</c:v>
                      </c:pt>
                      <c:pt idx="2808">
                        <c:v>44448</c:v>
                      </c:pt>
                      <c:pt idx="2809">
                        <c:v>44449</c:v>
                      </c:pt>
                      <c:pt idx="2810">
                        <c:v>44450</c:v>
                      </c:pt>
                      <c:pt idx="2811">
                        <c:v>44451</c:v>
                      </c:pt>
                      <c:pt idx="2812">
                        <c:v>44452</c:v>
                      </c:pt>
                      <c:pt idx="2813">
                        <c:v>44453</c:v>
                      </c:pt>
                      <c:pt idx="2814">
                        <c:v>44454</c:v>
                      </c:pt>
                      <c:pt idx="2815">
                        <c:v>44455</c:v>
                      </c:pt>
                      <c:pt idx="2816">
                        <c:v>44456</c:v>
                      </c:pt>
                      <c:pt idx="2817">
                        <c:v>44457</c:v>
                      </c:pt>
                      <c:pt idx="2818">
                        <c:v>44458</c:v>
                      </c:pt>
                      <c:pt idx="2819">
                        <c:v>44459</c:v>
                      </c:pt>
                      <c:pt idx="2820">
                        <c:v>44460</c:v>
                      </c:pt>
                      <c:pt idx="2821">
                        <c:v>44461</c:v>
                      </c:pt>
                      <c:pt idx="2822">
                        <c:v>44462</c:v>
                      </c:pt>
                      <c:pt idx="2823">
                        <c:v>44463</c:v>
                      </c:pt>
                      <c:pt idx="2824">
                        <c:v>44464</c:v>
                      </c:pt>
                      <c:pt idx="2825">
                        <c:v>44465</c:v>
                      </c:pt>
                      <c:pt idx="2826">
                        <c:v>44466</c:v>
                      </c:pt>
                      <c:pt idx="2827">
                        <c:v>44467</c:v>
                      </c:pt>
                      <c:pt idx="2828">
                        <c:v>44468</c:v>
                      </c:pt>
                      <c:pt idx="2829">
                        <c:v>44469</c:v>
                      </c:pt>
                      <c:pt idx="2830">
                        <c:v>44470</c:v>
                      </c:pt>
                      <c:pt idx="2831">
                        <c:v>44471</c:v>
                      </c:pt>
                      <c:pt idx="2832">
                        <c:v>44472</c:v>
                      </c:pt>
                      <c:pt idx="2833">
                        <c:v>44473</c:v>
                      </c:pt>
                      <c:pt idx="2834">
                        <c:v>44474</c:v>
                      </c:pt>
                      <c:pt idx="2835">
                        <c:v>44475</c:v>
                      </c:pt>
                      <c:pt idx="2836">
                        <c:v>44476</c:v>
                      </c:pt>
                      <c:pt idx="2837">
                        <c:v>44477</c:v>
                      </c:pt>
                      <c:pt idx="2838">
                        <c:v>44478</c:v>
                      </c:pt>
                      <c:pt idx="2839">
                        <c:v>44479</c:v>
                      </c:pt>
                      <c:pt idx="2840">
                        <c:v>44480</c:v>
                      </c:pt>
                      <c:pt idx="2841">
                        <c:v>44481</c:v>
                      </c:pt>
                      <c:pt idx="2842">
                        <c:v>44482</c:v>
                      </c:pt>
                      <c:pt idx="2843">
                        <c:v>44483</c:v>
                      </c:pt>
                      <c:pt idx="2844">
                        <c:v>44484</c:v>
                      </c:pt>
                      <c:pt idx="2845">
                        <c:v>44485</c:v>
                      </c:pt>
                      <c:pt idx="2846">
                        <c:v>44486</c:v>
                      </c:pt>
                      <c:pt idx="2847">
                        <c:v>44487</c:v>
                      </c:pt>
                      <c:pt idx="2848">
                        <c:v>44488</c:v>
                      </c:pt>
                      <c:pt idx="2849">
                        <c:v>44489</c:v>
                      </c:pt>
                      <c:pt idx="2850">
                        <c:v>44490</c:v>
                      </c:pt>
                      <c:pt idx="2851">
                        <c:v>44491</c:v>
                      </c:pt>
                      <c:pt idx="2852">
                        <c:v>44492</c:v>
                      </c:pt>
                      <c:pt idx="2853">
                        <c:v>44493</c:v>
                      </c:pt>
                      <c:pt idx="2854">
                        <c:v>44494</c:v>
                      </c:pt>
                      <c:pt idx="2855">
                        <c:v>44495</c:v>
                      </c:pt>
                      <c:pt idx="2856">
                        <c:v>44496</c:v>
                      </c:pt>
                      <c:pt idx="2857">
                        <c:v>44497</c:v>
                      </c:pt>
                      <c:pt idx="2858">
                        <c:v>44498</c:v>
                      </c:pt>
                      <c:pt idx="2859">
                        <c:v>44499</c:v>
                      </c:pt>
                      <c:pt idx="2860">
                        <c:v>44500</c:v>
                      </c:pt>
                      <c:pt idx="2861">
                        <c:v>44501</c:v>
                      </c:pt>
                      <c:pt idx="2862">
                        <c:v>44502</c:v>
                      </c:pt>
                      <c:pt idx="2863">
                        <c:v>44503</c:v>
                      </c:pt>
                      <c:pt idx="2864">
                        <c:v>44504</c:v>
                      </c:pt>
                      <c:pt idx="2865">
                        <c:v>44505</c:v>
                      </c:pt>
                      <c:pt idx="2866">
                        <c:v>44506</c:v>
                      </c:pt>
                      <c:pt idx="2867">
                        <c:v>44507</c:v>
                      </c:pt>
                      <c:pt idx="2868">
                        <c:v>44508</c:v>
                      </c:pt>
                      <c:pt idx="2869">
                        <c:v>44509</c:v>
                      </c:pt>
                      <c:pt idx="2870">
                        <c:v>44510</c:v>
                      </c:pt>
                      <c:pt idx="2871">
                        <c:v>44511</c:v>
                      </c:pt>
                      <c:pt idx="2872">
                        <c:v>44512</c:v>
                      </c:pt>
                      <c:pt idx="2873">
                        <c:v>44513</c:v>
                      </c:pt>
                      <c:pt idx="2874">
                        <c:v>44514</c:v>
                      </c:pt>
                      <c:pt idx="2875">
                        <c:v>44515</c:v>
                      </c:pt>
                      <c:pt idx="2876">
                        <c:v>44516</c:v>
                      </c:pt>
                      <c:pt idx="2877">
                        <c:v>44517</c:v>
                      </c:pt>
                      <c:pt idx="2878">
                        <c:v>44518</c:v>
                      </c:pt>
                      <c:pt idx="2879">
                        <c:v>44519</c:v>
                      </c:pt>
                      <c:pt idx="2880">
                        <c:v>44520</c:v>
                      </c:pt>
                      <c:pt idx="2881">
                        <c:v>44521</c:v>
                      </c:pt>
                      <c:pt idx="2882">
                        <c:v>44522</c:v>
                      </c:pt>
                      <c:pt idx="2883">
                        <c:v>44523</c:v>
                      </c:pt>
                      <c:pt idx="2884">
                        <c:v>44524</c:v>
                      </c:pt>
                      <c:pt idx="2885">
                        <c:v>44525</c:v>
                      </c:pt>
                      <c:pt idx="2886">
                        <c:v>44526</c:v>
                      </c:pt>
                      <c:pt idx="2887">
                        <c:v>44527</c:v>
                      </c:pt>
                      <c:pt idx="2888">
                        <c:v>44528</c:v>
                      </c:pt>
                      <c:pt idx="2889">
                        <c:v>44529</c:v>
                      </c:pt>
                      <c:pt idx="2890">
                        <c:v>44530</c:v>
                      </c:pt>
                      <c:pt idx="2891">
                        <c:v>44531</c:v>
                      </c:pt>
                      <c:pt idx="2892">
                        <c:v>44532</c:v>
                      </c:pt>
                      <c:pt idx="2893">
                        <c:v>44533</c:v>
                      </c:pt>
                      <c:pt idx="2894">
                        <c:v>44534</c:v>
                      </c:pt>
                      <c:pt idx="2895">
                        <c:v>44535</c:v>
                      </c:pt>
                      <c:pt idx="2896">
                        <c:v>44536</c:v>
                      </c:pt>
                      <c:pt idx="2897">
                        <c:v>44537</c:v>
                      </c:pt>
                      <c:pt idx="2898">
                        <c:v>44538</c:v>
                      </c:pt>
                      <c:pt idx="2899">
                        <c:v>44539</c:v>
                      </c:pt>
                      <c:pt idx="2900">
                        <c:v>44540</c:v>
                      </c:pt>
                      <c:pt idx="2901">
                        <c:v>44541</c:v>
                      </c:pt>
                      <c:pt idx="2902">
                        <c:v>44542</c:v>
                      </c:pt>
                      <c:pt idx="2903">
                        <c:v>44543</c:v>
                      </c:pt>
                      <c:pt idx="2904">
                        <c:v>44544</c:v>
                      </c:pt>
                      <c:pt idx="2905">
                        <c:v>44545</c:v>
                      </c:pt>
                      <c:pt idx="2906">
                        <c:v>44546</c:v>
                      </c:pt>
                      <c:pt idx="2907">
                        <c:v>44547</c:v>
                      </c:pt>
                      <c:pt idx="2908">
                        <c:v>44548</c:v>
                      </c:pt>
                      <c:pt idx="2909">
                        <c:v>44549</c:v>
                      </c:pt>
                      <c:pt idx="2910">
                        <c:v>44550</c:v>
                      </c:pt>
                      <c:pt idx="2911">
                        <c:v>44551</c:v>
                      </c:pt>
                      <c:pt idx="2912">
                        <c:v>44552</c:v>
                      </c:pt>
                      <c:pt idx="2913">
                        <c:v>44553</c:v>
                      </c:pt>
                      <c:pt idx="2914">
                        <c:v>44554</c:v>
                      </c:pt>
                      <c:pt idx="2915">
                        <c:v>44555</c:v>
                      </c:pt>
                      <c:pt idx="2916">
                        <c:v>44556</c:v>
                      </c:pt>
                      <c:pt idx="2917">
                        <c:v>44557</c:v>
                      </c:pt>
                      <c:pt idx="2918">
                        <c:v>44558</c:v>
                      </c:pt>
                      <c:pt idx="2919">
                        <c:v>44559</c:v>
                      </c:pt>
                      <c:pt idx="2920">
                        <c:v>44560</c:v>
                      </c:pt>
                      <c:pt idx="2921">
                        <c:v>44561</c:v>
                      </c:pt>
                      <c:pt idx="2922">
                        <c:v>44562</c:v>
                      </c:pt>
                      <c:pt idx="2923">
                        <c:v>44563</c:v>
                      </c:pt>
                      <c:pt idx="2924">
                        <c:v>44564</c:v>
                      </c:pt>
                      <c:pt idx="2925">
                        <c:v>44565</c:v>
                      </c:pt>
                      <c:pt idx="2926">
                        <c:v>44566</c:v>
                      </c:pt>
                      <c:pt idx="2927">
                        <c:v>44567</c:v>
                      </c:pt>
                      <c:pt idx="2928">
                        <c:v>44568</c:v>
                      </c:pt>
                      <c:pt idx="2929">
                        <c:v>44569</c:v>
                      </c:pt>
                      <c:pt idx="2930">
                        <c:v>44570</c:v>
                      </c:pt>
                      <c:pt idx="2931">
                        <c:v>44571</c:v>
                      </c:pt>
                      <c:pt idx="2932">
                        <c:v>44572</c:v>
                      </c:pt>
                      <c:pt idx="2933">
                        <c:v>44573</c:v>
                      </c:pt>
                      <c:pt idx="2934">
                        <c:v>44574</c:v>
                      </c:pt>
                      <c:pt idx="2935">
                        <c:v>44575</c:v>
                      </c:pt>
                      <c:pt idx="2936">
                        <c:v>44576</c:v>
                      </c:pt>
                      <c:pt idx="2937">
                        <c:v>44577</c:v>
                      </c:pt>
                      <c:pt idx="2938">
                        <c:v>44578</c:v>
                      </c:pt>
                      <c:pt idx="2939">
                        <c:v>44579</c:v>
                      </c:pt>
                      <c:pt idx="2940">
                        <c:v>44580</c:v>
                      </c:pt>
                      <c:pt idx="2941">
                        <c:v>44581</c:v>
                      </c:pt>
                      <c:pt idx="2942">
                        <c:v>44582</c:v>
                      </c:pt>
                      <c:pt idx="2943">
                        <c:v>44583</c:v>
                      </c:pt>
                      <c:pt idx="2944">
                        <c:v>44584</c:v>
                      </c:pt>
                      <c:pt idx="2945">
                        <c:v>44585</c:v>
                      </c:pt>
                      <c:pt idx="2946">
                        <c:v>44586</c:v>
                      </c:pt>
                      <c:pt idx="2947">
                        <c:v>44587</c:v>
                      </c:pt>
                      <c:pt idx="2948">
                        <c:v>44588</c:v>
                      </c:pt>
                      <c:pt idx="2949">
                        <c:v>44589</c:v>
                      </c:pt>
                      <c:pt idx="2950">
                        <c:v>44590</c:v>
                      </c:pt>
                      <c:pt idx="2951">
                        <c:v>44591</c:v>
                      </c:pt>
                      <c:pt idx="2952">
                        <c:v>44592</c:v>
                      </c:pt>
                      <c:pt idx="2953">
                        <c:v>44593</c:v>
                      </c:pt>
                      <c:pt idx="2954">
                        <c:v>44594</c:v>
                      </c:pt>
                      <c:pt idx="2955">
                        <c:v>44595</c:v>
                      </c:pt>
                      <c:pt idx="2956">
                        <c:v>44596</c:v>
                      </c:pt>
                      <c:pt idx="2957">
                        <c:v>44597</c:v>
                      </c:pt>
                      <c:pt idx="2958">
                        <c:v>44598</c:v>
                      </c:pt>
                      <c:pt idx="2959">
                        <c:v>44599</c:v>
                      </c:pt>
                      <c:pt idx="2960">
                        <c:v>44600</c:v>
                      </c:pt>
                      <c:pt idx="2961">
                        <c:v>44601</c:v>
                      </c:pt>
                      <c:pt idx="2962">
                        <c:v>44602</c:v>
                      </c:pt>
                      <c:pt idx="2963">
                        <c:v>44603</c:v>
                      </c:pt>
                      <c:pt idx="2964">
                        <c:v>44604</c:v>
                      </c:pt>
                      <c:pt idx="2965">
                        <c:v>44605</c:v>
                      </c:pt>
                      <c:pt idx="2966">
                        <c:v>44606</c:v>
                      </c:pt>
                      <c:pt idx="2967">
                        <c:v>44607</c:v>
                      </c:pt>
                      <c:pt idx="2968">
                        <c:v>44608</c:v>
                      </c:pt>
                      <c:pt idx="2969">
                        <c:v>44609</c:v>
                      </c:pt>
                      <c:pt idx="2970">
                        <c:v>44610</c:v>
                      </c:pt>
                      <c:pt idx="2971">
                        <c:v>44611</c:v>
                      </c:pt>
                      <c:pt idx="2972">
                        <c:v>44612</c:v>
                      </c:pt>
                      <c:pt idx="2973">
                        <c:v>44613</c:v>
                      </c:pt>
                      <c:pt idx="2974">
                        <c:v>44614</c:v>
                      </c:pt>
                      <c:pt idx="2975">
                        <c:v>44615</c:v>
                      </c:pt>
                      <c:pt idx="2976">
                        <c:v>44616</c:v>
                      </c:pt>
                      <c:pt idx="2977">
                        <c:v>44617</c:v>
                      </c:pt>
                      <c:pt idx="2978">
                        <c:v>44618</c:v>
                      </c:pt>
                      <c:pt idx="2979">
                        <c:v>44619</c:v>
                      </c:pt>
                      <c:pt idx="2980">
                        <c:v>44620</c:v>
                      </c:pt>
                      <c:pt idx="2981">
                        <c:v>44621</c:v>
                      </c:pt>
                      <c:pt idx="2982">
                        <c:v>44622</c:v>
                      </c:pt>
                      <c:pt idx="2983">
                        <c:v>44623</c:v>
                      </c:pt>
                      <c:pt idx="2984">
                        <c:v>44624</c:v>
                      </c:pt>
                      <c:pt idx="2985">
                        <c:v>44625</c:v>
                      </c:pt>
                      <c:pt idx="2986">
                        <c:v>44626</c:v>
                      </c:pt>
                      <c:pt idx="2987">
                        <c:v>44627</c:v>
                      </c:pt>
                      <c:pt idx="2988">
                        <c:v>44628</c:v>
                      </c:pt>
                      <c:pt idx="2989">
                        <c:v>44629</c:v>
                      </c:pt>
                      <c:pt idx="2990">
                        <c:v>44630</c:v>
                      </c:pt>
                      <c:pt idx="2991">
                        <c:v>44631</c:v>
                      </c:pt>
                      <c:pt idx="2992">
                        <c:v>44632</c:v>
                      </c:pt>
                      <c:pt idx="2993">
                        <c:v>44633</c:v>
                      </c:pt>
                      <c:pt idx="2994">
                        <c:v>44634</c:v>
                      </c:pt>
                      <c:pt idx="2995">
                        <c:v>44635</c:v>
                      </c:pt>
                      <c:pt idx="2996">
                        <c:v>44636</c:v>
                      </c:pt>
                      <c:pt idx="2997">
                        <c:v>44637</c:v>
                      </c:pt>
                      <c:pt idx="2998">
                        <c:v>44638</c:v>
                      </c:pt>
                      <c:pt idx="2999">
                        <c:v>44639</c:v>
                      </c:pt>
                      <c:pt idx="3000">
                        <c:v>44640</c:v>
                      </c:pt>
                      <c:pt idx="3001">
                        <c:v>44641</c:v>
                      </c:pt>
                      <c:pt idx="3002">
                        <c:v>44642</c:v>
                      </c:pt>
                      <c:pt idx="3003">
                        <c:v>44643</c:v>
                      </c:pt>
                      <c:pt idx="3004">
                        <c:v>44644</c:v>
                      </c:pt>
                      <c:pt idx="3005">
                        <c:v>44645</c:v>
                      </c:pt>
                      <c:pt idx="3006">
                        <c:v>44646</c:v>
                      </c:pt>
                      <c:pt idx="3007">
                        <c:v>44647</c:v>
                      </c:pt>
                      <c:pt idx="3008">
                        <c:v>44648</c:v>
                      </c:pt>
                      <c:pt idx="3009">
                        <c:v>44649</c:v>
                      </c:pt>
                      <c:pt idx="3010">
                        <c:v>44650</c:v>
                      </c:pt>
                      <c:pt idx="3011">
                        <c:v>44651</c:v>
                      </c:pt>
                      <c:pt idx="3012">
                        <c:v>44652</c:v>
                      </c:pt>
                      <c:pt idx="3013">
                        <c:v>44653</c:v>
                      </c:pt>
                      <c:pt idx="3014">
                        <c:v>44654</c:v>
                      </c:pt>
                      <c:pt idx="3015">
                        <c:v>44655</c:v>
                      </c:pt>
                      <c:pt idx="3016">
                        <c:v>44656</c:v>
                      </c:pt>
                      <c:pt idx="3017">
                        <c:v>44657</c:v>
                      </c:pt>
                      <c:pt idx="3018">
                        <c:v>44658</c:v>
                      </c:pt>
                      <c:pt idx="3019">
                        <c:v>44659</c:v>
                      </c:pt>
                      <c:pt idx="3020">
                        <c:v>44660</c:v>
                      </c:pt>
                      <c:pt idx="3021">
                        <c:v>44661</c:v>
                      </c:pt>
                      <c:pt idx="3022">
                        <c:v>44662</c:v>
                      </c:pt>
                      <c:pt idx="3023">
                        <c:v>44663</c:v>
                      </c:pt>
                      <c:pt idx="3024">
                        <c:v>44664</c:v>
                      </c:pt>
                      <c:pt idx="3025">
                        <c:v>44665</c:v>
                      </c:pt>
                      <c:pt idx="3026">
                        <c:v>44666</c:v>
                      </c:pt>
                      <c:pt idx="3027">
                        <c:v>44667</c:v>
                      </c:pt>
                      <c:pt idx="3028">
                        <c:v>44668</c:v>
                      </c:pt>
                      <c:pt idx="3029">
                        <c:v>44669</c:v>
                      </c:pt>
                      <c:pt idx="3030">
                        <c:v>44670</c:v>
                      </c:pt>
                      <c:pt idx="3031">
                        <c:v>44671</c:v>
                      </c:pt>
                      <c:pt idx="3032">
                        <c:v>44672</c:v>
                      </c:pt>
                      <c:pt idx="3033">
                        <c:v>44673</c:v>
                      </c:pt>
                      <c:pt idx="3034">
                        <c:v>44674</c:v>
                      </c:pt>
                      <c:pt idx="3035">
                        <c:v>44675</c:v>
                      </c:pt>
                      <c:pt idx="3036">
                        <c:v>44676</c:v>
                      </c:pt>
                      <c:pt idx="3037">
                        <c:v>44677</c:v>
                      </c:pt>
                      <c:pt idx="3038">
                        <c:v>44678</c:v>
                      </c:pt>
                      <c:pt idx="3039">
                        <c:v>44679</c:v>
                      </c:pt>
                      <c:pt idx="3040">
                        <c:v>44680</c:v>
                      </c:pt>
                      <c:pt idx="3041">
                        <c:v>44681</c:v>
                      </c:pt>
                      <c:pt idx="3042">
                        <c:v>44682</c:v>
                      </c:pt>
                      <c:pt idx="3043">
                        <c:v>44683</c:v>
                      </c:pt>
                      <c:pt idx="3044">
                        <c:v>44684</c:v>
                      </c:pt>
                      <c:pt idx="3045">
                        <c:v>44685</c:v>
                      </c:pt>
                      <c:pt idx="3046">
                        <c:v>44686</c:v>
                      </c:pt>
                      <c:pt idx="3047">
                        <c:v>44687</c:v>
                      </c:pt>
                      <c:pt idx="3048">
                        <c:v>44688</c:v>
                      </c:pt>
                      <c:pt idx="3049">
                        <c:v>44689</c:v>
                      </c:pt>
                      <c:pt idx="3050">
                        <c:v>44690</c:v>
                      </c:pt>
                      <c:pt idx="3051">
                        <c:v>44691</c:v>
                      </c:pt>
                      <c:pt idx="3052">
                        <c:v>44692</c:v>
                      </c:pt>
                      <c:pt idx="3053">
                        <c:v>44693</c:v>
                      </c:pt>
                      <c:pt idx="3054">
                        <c:v>44694</c:v>
                      </c:pt>
                      <c:pt idx="3055">
                        <c:v>44695</c:v>
                      </c:pt>
                      <c:pt idx="3056">
                        <c:v>44696</c:v>
                      </c:pt>
                      <c:pt idx="3057">
                        <c:v>44697</c:v>
                      </c:pt>
                      <c:pt idx="3058">
                        <c:v>44698</c:v>
                      </c:pt>
                      <c:pt idx="3059">
                        <c:v>44699</c:v>
                      </c:pt>
                      <c:pt idx="3060">
                        <c:v>44700</c:v>
                      </c:pt>
                      <c:pt idx="3061">
                        <c:v>44701</c:v>
                      </c:pt>
                      <c:pt idx="3062">
                        <c:v>44702</c:v>
                      </c:pt>
                      <c:pt idx="3063">
                        <c:v>44703</c:v>
                      </c:pt>
                      <c:pt idx="3064">
                        <c:v>44704</c:v>
                      </c:pt>
                      <c:pt idx="3065">
                        <c:v>44705</c:v>
                      </c:pt>
                      <c:pt idx="3066">
                        <c:v>44706</c:v>
                      </c:pt>
                      <c:pt idx="3067">
                        <c:v>44707</c:v>
                      </c:pt>
                      <c:pt idx="3068">
                        <c:v>44708</c:v>
                      </c:pt>
                      <c:pt idx="3069">
                        <c:v>44709</c:v>
                      </c:pt>
                      <c:pt idx="3070">
                        <c:v>44710</c:v>
                      </c:pt>
                      <c:pt idx="3071">
                        <c:v>44711</c:v>
                      </c:pt>
                      <c:pt idx="3072">
                        <c:v>44712</c:v>
                      </c:pt>
                      <c:pt idx="3073">
                        <c:v>44713</c:v>
                      </c:pt>
                      <c:pt idx="3074">
                        <c:v>44714</c:v>
                      </c:pt>
                      <c:pt idx="3075">
                        <c:v>44715</c:v>
                      </c:pt>
                      <c:pt idx="3076">
                        <c:v>44716</c:v>
                      </c:pt>
                      <c:pt idx="3077">
                        <c:v>44717</c:v>
                      </c:pt>
                      <c:pt idx="3078">
                        <c:v>44718</c:v>
                      </c:pt>
                      <c:pt idx="3079">
                        <c:v>44719</c:v>
                      </c:pt>
                      <c:pt idx="3080">
                        <c:v>44720</c:v>
                      </c:pt>
                      <c:pt idx="3081">
                        <c:v>44721</c:v>
                      </c:pt>
                      <c:pt idx="3082">
                        <c:v>44722</c:v>
                      </c:pt>
                      <c:pt idx="3083">
                        <c:v>44723</c:v>
                      </c:pt>
                      <c:pt idx="3084">
                        <c:v>44724</c:v>
                      </c:pt>
                      <c:pt idx="3085">
                        <c:v>44725</c:v>
                      </c:pt>
                      <c:pt idx="3086">
                        <c:v>44726</c:v>
                      </c:pt>
                      <c:pt idx="3087">
                        <c:v>44727</c:v>
                      </c:pt>
                      <c:pt idx="3088">
                        <c:v>44728</c:v>
                      </c:pt>
                      <c:pt idx="3089">
                        <c:v>44729</c:v>
                      </c:pt>
                      <c:pt idx="3090">
                        <c:v>44730</c:v>
                      </c:pt>
                      <c:pt idx="3091">
                        <c:v>44731</c:v>
                      </c:pt>
                      <c:pt idx="3092">
                        <c:v>44732</c:v>
                      </c:pt>
                      <c:pt idx="3093">
                        <c:v>44733</c:v>
                      </c:pt>
                      <c:pt idx="3094">
                        <c:v>44734</c:v>
                      </c:pt>
                      <c:pt idx="3095">
                        <c:v>44735</c:v>
                      </c:pt>
                      <c:pt idx="3096">
                        <c:v>44736</c:v>
                      </c:pt>
                      <c:pt idx="3097">
                        <c:v>44737</c:v>
                      </c:pt>
                      <c:pt idx="3098">
                        <c:v>44738</c:v>
                      </c:pt>
                      <c:pt idx="3099">
                        <c:v>44739</c:v>
                      </c:pt>
                      <c:pt idx="3100">
                        <c:v>44740</c:v>
                      </c:pt>
                      <c:pt idx="3101">
                        <c:v>44741</c:v>
                      </c:pt>
                      <c:pt idx="3102">
                        <c:v>44742</c:v>
                      </c:pt>
                      <c:pt idx="3103">
                        <c:v>44743</c:v>
                      </c:pt>
                      <c:pt idx="3104">
                        <c:v>44744</c:v>
                      </c:pt>
                      <c:pt idx="3105">
                        <c:v>44745</c:v>
                      </c:pt>
                      <c:pt idx="3106">
                        <c:v>44746</c:v>
                      </c:pt>
                      <c:pt idx="3107">
                        <c:v>44747</c:v>
                      </c:pt>
                      <c:pt idx="3108">
                        <c:v>44748</c:v>
                      </c:pt>
                      <c:pt idx="3109">
                        <c:v>44749</c:v>
                      </c:pt>
                      <c:pt idx="3110">
                        <c:v>44750</c:v>
                      </c:pt>
                      <c:pt idx="3111">
                        <c:v>44751</c:v>
                      </c:pt>
                      <c:pt idx="3112">
                        <c:v>44752</c:v>
                      </c:pt>
                      <c:pt idx="3113">
                        <c:v>44753</c:v>
                      </c:pt>
                      <c:pt idx="3114">
                        <c:v>44754</c:v>
                      </c:pt>
                      <c:pt idx="3115">
                        <c:v>44755</c:v>
                      </c:pt>
                      <c:pt idx="3116">
                        <c:v>44756</c:v>
                      </c:pt>
                      <c:pt idx="3117">
                        <c:v>44757</c:v>
                      </c:pt>
                      <c:pt idx="3118">
                        <c:v>44758</c:v>
                      </c:pt>
                      <c:pt idx="3119">
                        <c:v>44759</c:v>
                      </c:pt>
                      <c:pt idx="3120">
                        <c:v>44760</c:v>
                      </c:pt>
                      <c:pt idx="3121">
                        <c:v>44761</c:v>
                      </c:pt>
                      <c:pt idx="3122">
                        <c:v>44762</c:v>
                      </c:pt>
                      <c:pt idx="3123">
                        <c:v>44763</c:v>
                      </c:pt>
                      <c:pt idx="3124">
                        <c:v>44764</c:v>
                      </c:pt>
                      <c:pt idx="3125">
                        <c:v>44765</c:v>
                      </c:pt>
                      <c:pt idx="3126">
                        <c:v>44766</c:v>
                      </c:pt>
                      <c:pt idx="3127">
                        <c:v>44767</c:v>
                      </c:pt>
                      <c:pt idx="3128">
                        <c:v>44768</c:v>
                      </c:pt>
                      <c:pt idx="3129">
                        <c:v>44769</c:v>
                      </c:pt>
                      <c:pt idx="3130">
                        <c:v>44770</c:v>
                      </c:pt>
                      <c:pt idx="3131">
                        <c:v>44771</c:v>
                      </c:pt>
                      <c:pt idx="3132">
                        <c:v>44772</c:v>
                      </c:pt>
                      <c:pt idx="3133">
                        <c:v>44773</c:v>
                      </c:pt>
                      <c:pt idx="3134">
                        <c:v>44774</c:v>
                      </c:pt>
                      <c:pt idx="3135">
                        <c:v>44775</c:v>
                      </c:pt>
                      <c:pt idx="3136">
                        <c:v>44776</c:v>
                      </c:pt>
                      <c:pt idx="3137">
                        <c:v>44777</c:v>
                      </c:pt>
                      <c:pt idx="3138">
                        <c:v>44778</c:v>
                      </c:pt>
                      <c:pt idx="3139">
                        <c:v>44779</c:v>
                      </c:pt>
                      <c:pt idx="3140">
                        <c:v>44780</c:v>
                      </c:pt>
                      <c:pt idx="3141">
                        <c:v>44781</c:v>
                      </c:pt>
                      <c:pt idx="3142">
                        <c:v>44782</c:v>
                      </c:pt>
                      <c:pt idx="3143">
                        <c:v>44783</c:v>
                      </c:pt>
                      <c:pt idx="3144">
                        <c:v>44784</c:v>
                      </c:pt>
                      <c:pt idx="3145">
                        <c:v>44785</c:v>
                      </c:pt>
                      <c:pt idx="3146">
                        <c:v>44786</c:v>
                      </c:pt>
                      <c:pt idx="3147">
                        <c:v>44787</c:v>
                      </c:pt>
                      <c:pt idx="3148">
                        <c:v>44788</c:v>
                      </c:pt>
                      <c:pt idx="3149">
                        <c:v>44789</c:v>
                      </c:pt>
                      <c:pt idx="3150">
                        <c:v>44790</c:v>
                      </c:pt>
                      <c:pt idx="3151">
                        <c:v>44791</c:v>
                      </c:pt>
                      <c:pt idx="3152">
                        <c:v>44792</c:v>
                      </c:pt>
                      <c:pt idx="3153">
                        <c:v>44793</c:v>
                      </c:pt>
                      <c:pt idx="3154">
                        <c:v>44794</c:v>
                      </c:pt>
                      <c:pt idx="3155">
                        <c:v>44795</c:v>
                      </c:pt>
                      <c:pt idx="3156">
                        <c:v>44796</c:v>
                      </c:pt>
                      <c:pt idx="3157">
                        <c:v>44797</c:v>
                      </c:pt>
                      <c:pt idx="3158">
                        <c:v>44798</c:v>
                      </c:pt>
                      <c:pt idx="3159">
                        <c:v>44799</c:v>
                      </c:pt>
                      <c:pt idx="3160">
                        <c:v>44800</c:v>
                      </c:pt>
                      <c:pt idx="3161">
                        <c:v>44801</c:v>
                      </c:pt>
                      <c:pt idx="3162">
                        <c:v>44802</c:v>
                      </c:pt>
                      <c:pt idx="3163">
                        <c:v>44803</c:v>
                      </c:pt>
                      <c:pt idx="3164">
                        <c:v>44804</c:v>
                      </c:pt>
                      <c:pt idx="3165">
                        <c:v>44805</c:v>
                      </c:pt>
                      <c:pt idx="3166">
                        <c:v>44806</c:v>
                      </c:pt>
                      <c:pt idx="3167">
                        <c:v>44807</c:v>
                      </c:pt>
                      <c:pt idx="3168">
                        <c:v>44808</c:v>
                      </c:pt>
                      <c:pt idx="3169">
                        <c:v>44809</c:v>
                      </c:pt>
                      <c:pt idx="3170">
                        <c:v>44810</c:v>
                      </c:pt>
                      <c:pt idx="3171">
                        <c:v>44811</c:v>
                      </c:pt>
                      <c:pt idx="3172">
                        <c:v>44812</c:v>
                      </c:pt>
                      <c:pt idx="3173">
                        <c:v>44813</c:v>
                      </c:pt>
                      <c:pt idx="3174">
                        <c:v>44814</c:v>
                      </c:pt>
                      <c:pt idx="3175">
                        <c:v>44815</c:v>
                      </c:pt>
                      <c:pt idx="3176">
                        <c:v>44816</c:v>
                      </c:pt>
                      <c:pt idx="3177">
                        <c:v>44817</c:v>
                      </c:pt>
                      <c:pt idx="3178">
                        <c:v>44818</c:v>
                      </c:pt>
                      <c:pt idx="3179">
                        <c:v>44819</c:v>
                      </c:pt>
                      <c:pt idx="3180">
                        <c:v>44820</c:v>
                      </c:pt>
                      <c:pt idx="3181">
                        <c:v>44821</c:v>
                      </c:pt>
                      <c:pt idx="3182">
                        <c:v>44822</c:v>
                      </c:pt>
                      <c:pt idx="3183">
                        <c:v>44823</c:v>
                      </c:pt>
                      <c:pt idx="3184">
                        <c:v>44824</c:v>
                      </c:pt>
                      <c:pt idx="3185">
                        <c:v>44825</c:v>
                      </c:pt>
                      <c:pt idx="3186">
                        <c:v>44826</c:v>
                      </c:pt>
                      <c:pt idx="3187">
                        <c:v>44827</c:v>
                      </c:pt>
                      <c:pt idx="3188">
                        <c:v>44828</c:v>
                      </c:pt>
                      <c:pt idx="3189">
                        <c:v>44829</c:v>
                      </c:pt>
                      <c:pt idx="3190">
                        <c:v>44830</c:v>
                      </c:pt>
                      <c:pt idx="3191">
                        <c:v>44831</c:v>
                      </c:pt>
                      <c:pt idx="3192">
                        <c:v>44832</c:v>
                      </c:pt>
                      <c:pt idx="3193">
                        <c:v>44833</c:v>
                      </c:pt>
                      <c:pt idx="3194">
                        <c:v>44834</c:v>
                      </c:pt>
                      <c:pt idx="3195">
                        <c:v>44835</c:v>
                      </c:pt>
                      <c:pt idx="3196">
                        <c:v>44836</c:v>
                      </c:pt>
                      <c:pt idx="3197">
                        <c:v>44837</c:v>
                      </c:pt>
                      <c:pt idx="3198">
                        <c:v>44838</c:v>
                      </c:pt>
                      <c:pt idx="3199">
                        <c:v>44839</c:v>
                      </c:pt>
                      <c:pt idx="3200">
                        <c:v>44840</c:v>
                      </c:pt>
                      <c:pt idx="3201">
                        <c:v>44841</c:v>
                      </c:pt>
                      <c:pt idx="3202">
                        <c:v>44842</c:v>
                      </c:pt>
                      <c:pt idx="3203">
                        <c:v>44843</c:v>
                      </c:pt>
                      <c:pt idx="3204">
                        <c:v>44844</c:v>
                      </c:pt>
                      <c:pt idx="3205">
                        <c:v>44845</c:v>
                      </c:pt>
                      <c:pt idx="3206">
                        <c:v>44846</c:v>
                      </c:pt>
                      <c:pt idx="3207">
                        <c:v>44847</c:v>
                      </c:pt>
                      <c:pt idx="3208">
                        <c:v>44848</c:v>
                      </c:pt>
                      <c:pt idx="3209">
                        <c:v>44849</c:v>
                      </c:pt>
                      <c:pt idx="3210">
                        <c:v>44850</c:v>
                      </c:pt>
                      <c:pt idx="3211">
                        <c:v>44851</c:v>
                      </c:pt>
                      <c:pt idx="3212">
                        <c:v>44852</c:v>
                      </c:pt>
                      <c:pt idx="3213">
                        <c:v>44853</c:v>
                      </c:pt>
                      <c:pt idx="3214">
                        <c:v>44854</c:v>
                      </c:pt>
                      <c:pt idx="3215">
                        <c:v>44855</c:v>
                      </c:pt>
                      <c:pt idx="3216">
                        <c:v>44856</c:v>
                      </c:pt>
                      <c:pt idx="3217">
                        <c:v>44857</c:v>
                      </c:pt>
                      <c:pt idx="3218">
                        <c:v>44858</c:v>
                      </c:pt>
                      <c:pt idx="3219">
                        <c:v>44859</c:v>
                      </c:pt>
                      <c:pt idx="3220">
                        <c:v>44860</c:v>
                      </c:pt>
                      <c:pt idx="3221">
                        <c:v>44861</c:v>
                      </c:pt>
                      <c:pt idx="3222">
                        <c:v>44862</c:v>
                      </c:pt>
                      <c:pt idx="3223">
                        <c:v>44863</c:v>
                      </c:pt>
                      <c:pt idx="3224">
                        <c:v>44864</c:v>
                      </c:pt>
                      <c:pt idx="3225">
                        <c:v>44865</c:v>
                      </c:pt>
                      <c:pt idx="3226">
                        <c:v>44866</c:v>
                      </c:pt>
                      <c:pt idx="3227">
                        <c:v>44867</c:v>
                      </c:pt>
                      <c:pt idx="3228">
                        <c:v>44868</c:v>
                      </c:pt>
                      <c:pt idx="3229">
                        <c:v>44869</c:v>
                      </c:pt>
                      <c:pt idx="3230">
                        <c:v>44870</c:v>
                      </c:pt>
                      <c:pt idx="3231">
                        <c:v>44871</c:v>
                      </c:pt>
                      <c:pt idx="3232">
                        <c:v>44872</c:v>
                      </c:pt>
                      <c:pt idx="3233">
                        <c:v>44873</c:v>
                      </c:pt>
                      <c:pt idx="3234">
                        <c:v>44874</c:v>
                      </c:pt>
                      <c:pt idx="3235">
                        <c:v>44875</c:v>
                      </c:pt>
                      <c:pt idx="3236">
                        <c:v>44876</c:v>
                      </c:pt>
                      <c:pt idx="3237">
                        <c:v>44877</c:v>
                      </c:pt>
                      <c:pt idx="3238">
                        <c:v>44878</c:v>
                      </c:pt>
                      <c:pt idx="3239">
                        <c:v>44879</c:v>
                      </c:pt>
                      <c:pt idx="3240">
                        <c:v>44880</c:v>
                      </c:pt>
                      <c:pt idx="3241">
                        <c:v>44881</c:v>
                      </c:pt>
                      <c:pt idx="3242">
                        <c:v>44882</c:v>
                      </c:pt>
                      <c:pt idx="3243">
                        <c:v>44883</c:v>
                      </c:pt>
                      <c:pt idx="3244">
                        <c:v>44884</c:v>
                      </c:pt>
                      <c:pt idx="3245">
                        <c:v>44885</c:v>
                      </c:pt>
                      <c:pt idx="3246">
                        <c:v>44886</c:v>
                      </c:pt>
                      <c:pt idx="3247">
                        <c:v>44887</c:v>
                      </c:pt>
                      <c:pt idx="3248">
                        <c:v>44888</c:v>
                      </c:pt>
                      <c:pt idx="3249">
                        <c:v>44889</c:v>
                      </c:pt>
                      <c:pt idx="3250">
                        <c:v>44890</c:v>
                      </c:pt>
                      <c:pt idx="3251">
                        <c:v>44891</c:v>
                      </c:pt>
                      <c:pt idx="3252">
                        <c:v>44892</c:v>
                      </c:pt>
                      <c:pt idx="3253">
                        <c:v>44893</c:v>
                      </c:pt>
                      <c:pt idx="3254">
                        <c:v>44894</c:v>
                      </c:pt>
                      <c:pt idx="3255">
                        <c:v>44895</c:v>
                      </c:pt>
                      <c:pt idx="3256">
                        <c:v>44896</c:v>
                      </c:pt>
                      <c:pt idx="3257">
                        <c:v>44897</c:v>
                      </c:pt>
                      <c:pt idx="3258">
                        <c:v>44898</c:v>
                      </c:pt>
                      <c:pt idx="3259">
                        <c:v>44899</c:v>
                      </c:pt>
                      <c:pt idx="3260">
                        <c:v>44900</c:v>
                      </c:pt>
                      <c:pt idx="3261">
                        <c:v>44901</c:v>
                      </c:pt>
                      <c:pt idx="3262">
                        <c:v>44902</c:v>
                      </c:pt>
                      <c:pt idx="3263">
                        <c:v>44903</c:v>
                      </c:pt>
                      <c:pt idx="3264">
                        <c:v>44904</c:v>
                      </c:pt>
                      <c:pt idx="3265">
                        <c:v>44905</c:v>
                      </c:pt>
                      <c:pt idx="3266">
                        <c:v>44906</c:v>
                      </c:pt>
                      <c:pt idx="3267">
                        <c:v>44907</c:v>
                      </c:pt>
                      <c:pt idx="3268">
                        <c:v>44908</c:v>
                      </c:pt>
                      <c:pt idx="3269">
                        <c:v>44909</c:v>
                      </c:pt>
                      <c:pt idx="3270">
                        <c:v>44910</c:v>
                      </c:pt>
                      <c:pt idx="3271">
                        <c:v>44911</c:v>
                      </c:pt>
                      <c:pt idx="3272">
                        <c:v>44912</c:v>
                      </c:pt>
                      <c:pt idx="3273">
                        <c:v>44913</c:v>
                      </c:pt>
                      <c:pt idx="3274">
                        <c:v>44914</c:v>
                      </c:pt>
                      <c:pt idx="3275">
                        <c:v>44915</c:v>
                      </c:pt>
                      <c:pt idx="3276">
                        <c:v>44916</c:v>
                      </c:pt>
                      <c:pt idx="3277">
                        <c:v>44917</c:v>
                      </c:pt>
                      <c:pt idx="3278">
                        <c:v>44918</c:v>
                      </c:pt>
                      <c:pt idx="3279">
                        <c:v>44919</c:v>
                      </c:pt>
                      <c:pt idx="3280">
                        <c:v>44920</c:v>
                      </c:pt>
                      <c:pt idx="3281">
                        <c:v>44921</c:v>
                      </c:pt>
                      <c:pt idx="3282">
                        <c:v>44922</c:v>
                      </c:pt>
                      <c:pt idx="3283">
                        <c:v>44923</c:v>
                      </c:pt>
                      <c:pt idx="3284">
                        <c:v>44924</c:v>
                      </c:pt>
                      <c:pt idx="3285">
                        <c:v>44925</c:v>
                      </c:pt>
                      <c:pt idx="3286">
                        <c:v>44926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'2014-2022 STDDEV Above'!$C$2:$C$3288</c15:sqref>
                        </c15:formulaRef>
                      </c:ext>
                    </c:extLst>
                    <c:numCache>
                      <c:formatCode>0.00</c:formatCode>
                      <c:ptCount val="3287"/>
                      <c:pt idx="0">
                        <c:v>2160.9908741517879</c:v>
                      </c:pt>
                      <c:pt idx="1">
                        <c:v>1233.0229087888508</c:v>
                      </c:pt>
                      <c:pt idx="2">
                        <c:v>12068.267197144132</c:v>
                      </c:pt>
                      <c:pt idx="3">
                        <c:v>5655.8617314943931</c:v>
                      </c:pt>
                      <c:pt idx="4">
                        <c:v>3705.2664171078181</c:v>
                      </c:pt>
                      <c:pt idx="5">
                        <c:v>6029.5349510252499</c:v>
                      </c:pt>
                      <c:pt idx="6">
                        <c:v>4654.7992428800062</c:v>
                      </c:pt>
                      <c:pt idx="7">
                        <c:v>10065.183748427968</c:v>
                      </c:pt>
                      <c:pt idx="8">
                        <c:v>8443.0888808377476</c:v>
                      </c:pt>
                      <c:pt idx="9">
                        <c:v>5628.3202891014789</c:v>
                      </c:pt>
                      <c:pt idx="10">
                        <c:v>10640.311985996192</c:v>
                      </c:pt>
                      <c:pt idx="11">
                        <c:v>9320.9658050661383</c:v>
                      </c:pt>
                      <c:pt idx="12">
                        <c:v>10775.505420065789</c:v>
                      </c:pt>
                      <c:pt idx="13">
                        <c:v>11923.391666691852</c:v>
                      </c:pt>
                      <c:pt idx="14">
                        <c:v>9595.3379073435681</c:v>
                      </c:pt>
                      <c:pt idx="15">
                        <c:v>8744.7444444210269</c:v>
                      </c:pt>
                      <c:pt idx="16">
                        <c:v>1640.331026389347</c:v>
                      </c:pt>
                      <c:pt idx="17">
                        <c:v>2010.2443471341464</c:v>
                      </c:pt>
                      <c:pt idx="18">
                        <c:v>683.44645799120849</c:v>
                      </c:pt>
                      <c:pt idx="19">
                        <c:v>1546.3803358810906</c:v>
                      </c:pt>
                      <c:pt idx="20">
                        <c:v>611.48159391928368</c:v>
                      </c:pt>
                      <c:pt idx="21">
                        <c:v>1631.2101201719679</c:v>
                      </c:pt>
                      <c:pt idx="22">
                        <c:v>1359.628959093001</c:v>
                      </c:pt>
                      <c:pt idx="23">
                        <c:v>1428.8249499106587</c:v>
                      </c:pt>
                      <c:pt idx="24">
                        <c:v>10690.397527121235</c:v>
                      </c:pt>
                      <c:pt idx="25">
                        <c:v>17588.222117773934</c:v>
                      </c:pt>
                      <c:pt idx="26">
                        <c:v>3861.7020631800124</c:v>
                      </c:pt>
                      <c:pt idx="27">
                        <c:v>583.64588769477689</c:v>
                      </c:pt>
                      <c:pt idx="28">
                        <c:v>854.01096844134588</c:v>
                      </c:pt>
                      <c:pt idx="29">
                        <c:v>13181.890101247913</c:v>
                      </c:pt>
                      <c:pt idx="30">
                        <c:v>11891.308510640503</c:v>
                      </c:pt>
                      <c:pt idx="31">
                        <c:v>7449.9100980502326</c:v>
                      </c:pt>
                      <c:pt idx="32">
                        <c:v>4505.2182452237075</c:v>
                      </c:pt>
                      <c:pt idx="33">
                        <c:v>882.47102940475236</c:v>
                      </c:pt>
                      <c:pt idx="34">
                        <c:v>156.50314479356388</c:v>
                      </c:pt>
                      <c:pt idx="35">
                        <c:v>2485.1666468117764</c:v>
                      </c:pt>
                      <c:pt idx="36">
                        <c:v>155.52000000000001</c:v>
                      </c:pt>
                      <c:pt idx="37">
                        <c:v>5708.5812324190001</c:v>
                      </c:pt>
                      <c:pt idx="38">
                        <c:v>7923.1459995330133</c:v>
                      </c:pt>
                      <c:pt idx="39">
                        <c:v>8889.2498430616706</c:v>
                      </c:pt>
                      <c:pt idx="40">
                        <c:v>1524.5304038296197</c:v>
                      </c:pt>
                      <c:pt idx="41">
                        <c:v>1617.7395589954281</c:v>
                      </c:pt>
                      <c:pt idx="42">
                        <c:v>473.33949494689568</c:v>
                      </c:pt>
                      <c:pt idx="43">
                        <c:v>432.87643026257308</c:v>
                      </c:pt>
                      <c:pt idx="44">
                        <c:v>1354.0909595921878</c:v>
                      </c:pt>
                      <c:pt idx="45">
                        <c:v>1988.9665377544879</c:v>
                      </c:pt>
                      <c:pt idx="46">
                        <c:v>1559.7385301310801</c:v>
                      </c:pt>
                      <c:pt idx="47">
                        <c:v>3699.8166246997371</c:v>
                      </c:pt>
                      <c:pt idx="48">
                        <c:v>6669.6236585529468</c:v>
                      </c:pt>
                      <c:pt idx="49">
                        <c:v>2927.3474344354054</c:v>
                      </c:pt>
                      <c:pt idx="50">
                        <c:v>2674.2606563741242</c:v>
                      </c:pt>
                      <c:pt idx="51">
                        <c:v>4972.213506494666</c:v>
                      </c:pt>
                      <c:pt idx="52">
                        <c:v>10705.555874076066</c:v>
                      </c:pt>
                      <c:pt idx="53">
                        <c:v>2350.2097340314767</c:v>
                      </c:pt>
                      <c:pt idx="54">
                        <c:v>2845.5629349265432</c:v>
                      </c:pt>
                      <c:pt idx="55">
                        <c:v>3246.2608921290889</c:v>
                      </c:pt>
                      <c:pt idx="56">
                        <c:v>2796.8156349247024</c:v>
                      </c:pt>
                      <c:pt idx="57">
                        <c:v>1017.2976508574457</c:v>
                      </c:pt>
                      <c:pt idx="58">
                        <c:v>861.39481116707668</c:v>
                      </c:pt>
                      <c:pt idx="59">
                        <c:v>1053.7799999982935</c:v>
                      </c:pt>
                      <c:pt idx="60">
                        <c:v>1794.7146724300683</c:v>
                      </c:pt>
                      <c:pt idx="61">
                        <c:v>5650.8205667557722</c:v>
                      </c:pt>
                      <c:pt idx="62">
                        <c:v>6812.7342222011794</c:v>
                      </c:pt>
                      <c:pt idx="63">
                        <c:v>18674.55422861741</c:v>
                      </c:pt>
                      <c:pt idx="64">
                        <c:v>8683.4834441959465</c:v>
                      </c:pt>
                      <c:pt idx="65">
                        <c:v>490.68723222445726</c:v>
                      </c:pt>
                      <c:pt idx="66">
                        <c:v>1560.8196407846842</c:v>
                      </c:pt>
                      <c:pt idx="67">
                        <c:v>720.87768702741073</c:v>
                      </c:pt>
                      <c:pt idx="68">
                        <c:v>2434.3353673976371</c:v>
                      </c:pt>
                      <c:pt idx="69">
                        <c:v>7519.6903892693881</c:v>
                      </c:pt>
                      <c:pt idx="70">
                        <c:v>4920.0587936323191</c:v>
                      </c:pt>
                      <c:pt idx="71">
                        <c:v>3027.1284453072817</c:v>
                      </c:pt>
                      <c:pt idx="72">
                        <c:v>3949.8986908930265</c:v>
                      </c:pt>
                      <c:pt idx="73">
                        <c:v>638.41431094796428</c:v>
                      </c:pt>
                      <c:pt idx="74">
                        <c:v>715.73333333060145</c:v>
                      </c:pt>
                      <c:pt idx="75">
                        <c:v>738.04084533591629</c:v>
                      </c:pt>
                      <c:pt idx="76">
                        <c:v>421.18479529858604</c:v>
                      </c:pt>
                      <c:pt idx="77">
                        <c:v>2058.8518289766353</c:v>
                      </c:pt>
                      <c:pt idx="78">
                        <c:v>10141.63870968471</c:v>
                      </c:pt>
                      <c:pt idx="79">
                        <c:v>4006.4483331887304</c:v>
                      </c:pt>
                      <c:pt idx="80">
                        <c:v>1839.5724114127086</c:v>
                      </c:pt>
                      <c:pt idx="81">
                        <c:v>1008.5732174244549</c:v>
                      </c:pt>
                      <c:pt idx="82">
                        <c:v>1516.2788196998965</c:v>
                      </c:pt>
                      <c:pt idx="83">
                        <c:v>1943.0359868470709</c:v>
                      </c:pt>
                      <c:pt idx="84">
                        <c:v>1084.0604879483667</c:v>
                      </c:pt>
                      <c:pt idx="85">
                        <c:v>1288.8851000301061</c:v>
                      </c:pt>
                      <c:pt idx="86">
                        <c:v>1059.158515947144</c:v>
                      </c:pt>
                      <c:pt idx="87">
                        <c:v>2170.4339094891752</c:v>
                      </c:pt>
                      <c:pt idx="88">
                        <c:v>528.77966291189307</c:v>
                      </c:pt>
                      <c:pt idx="89">
                        <c:v>2334.14071571253</c:v>
                      </c:pt>
                      <c:pt idx="90">
                        <c:v>7727.8048469884861</c:v>
                      </c:pt>
                      <c:pt idx="91">
                        <c:v>8304.4603231316523</c:v>
                      </c:pt>
                      <c:pt idx="92">
                        <c:v>10059.531853046552</c:v>
                      </c:pt>
                      <c:pt idx="93">
                        <c:v>7561.0588330127384</c:v>
                      </c:pt>
                      <c:pt idx="94">
                        <c:v>4255.4039630416528</c:v>
                      </c:pt>
                      <c:pt idx="95">
                        <c:v>2479.2908947262367</c:v>
                      </c:pt>
                      <c:pt idx="96">
                        <c:v>2206.5194069975837</c:v>
                      </c:pt>
                      <c:pt idx="97">
                        <c:v>4396.8382351444789</c:v>
                      </c:pt>
                      <c:pt idx="98">
                        <c:v>4693.3667248833181</c:v>
                      </c:pt>
                      <c:pt idx="99">
                        <c:v>2563.7524305399024</c:v>
                      </c:pt>
                      <c:pt idx="100">
                        <c:v>5844.0738522495449</c:v>
                      </c:pt>
                      <c:pt idx="101">
                        <c:v>11124.322779152162</c:v>
                      </c:pt>
                      <c:pt idx="102">
                        <c:v>7359.5170731559001</c:v>
                      </c:pt>
                      <c:pt idx="103">
                        <c:v>3244.9763967016161</c:v>
                      </c:pt>
                      <c:pt idx="104">
                        <c:v>1763.0437830023493</c:v>
                      </c:pt>
                      <c:pt idx="105">
                        <c:v>1180.883578254445</c:v>
                      </c:pt>
                      <c:pt idx="106">
                        <c:v>5086.1182963286637</c:v>
                      </c:pt>
                      <c:pt idx="107">
                        <c:v>8096.1909013082814</c:v>
                      </c:pt>
                      <c:pt idx="108">
                        <c:v>7635.2654286926327</c:v>
                      </c:pt>
                      <c:pt idx="109">
                        <c:v>6302.305461798891</c:v>
                      </c:pt>
                      <c:pt idx="110">
                        <c:v>7884.2981196412256</c:v>
                      </c:pt>
                      <c:pt idx="111">
                        <c:v>6840.2802778057285</c:v>
                      </c:pt>
                      <c:pt idx="112">
                        <c:v>7546.8574286422072</c:v>
                      </c:pt>
                      <c:pt idx="113">
                        <c:v>9900.0088549052944</c:v>
                      </c:pt>
                      <c:pt idx="114">
                        <c:v>11001.43126510856</c:v>
                      </c:pt>
                      <c:pt idx="115">
                        <c:v>7189.2789539508231</c:v>
                      </c:pt>
                      <c:pt idx="116">
                        <c:v>6797.0713350393262</c:v>
                      </c:pt>
                      <c:pt idx="117">
                        <c:v>15224.137380189539</c:v>
                      </c:pt>
                      <c:pt idx="118">
                        <c:v>17413.917671385043</c:v>
                      </c:pt>
                      <c:pt idx="119">
                        <c:v>16798.262515128154</c:v>
                      </c:pt>
                      <c:pt idx="120">
                        <c:v>8702.8217294400965</c:v>
                      </c:pt>
                      <c:pt idx="121">
                        <c:v>11552.731074703528</c:v>
                      </c:pt>
                      <c:pt idx="122">
                        <c:v>9430.4173628195731</c:v>
                      </c:pt>
                      <c:pt idx="123">
                        <c:v>1900.820431743783</c:v>
                      </c:pt>
                      <c:pt idx="124">
                        <c:v>1325.3536584928647</c:v>
                      </c:pt>
                      <c:pt idx="125">
                        <c:v>2661.6638562888807</c:v>
                      </c:pt>
                      <c:pt idx="126">
                        <c:v>2498.3271942848833</c:v>
                      </c:pt>
                      <c:pt idx="127">
                        <c:v>3700.862051914798</c:v>
                      </c:pt>
                      <c:pt idx="128">
                        <c:v>1835.3242166279283</c:v>
                      </c:pt>
                      <c:pt idx="129">
                        <c:v>1560.5141523128336</c:v>
                      </c:pt>
                      <c:pt idx="130">
                        <c:v>1357.8946832862848</c:v>
                      </c:pt>
                      <c:pt idx="131">
                        <c:v>3177.9841617037059</c:v>
                      </c:pt>
                      <c:pt idx="132">
                        <c:v>2757.9251199866135</c:v>
                      </c:pt>
                      <c:pt idx="133">
                        <c:v>2980.9706898554987</c:v>
                      </c:pt>
                      <c:pt idx="134">
                        <c:v>1773.5795751874348</c:v>
                      </c:pt>
                      <c:pt idx="135">
                        <c:v>1815.6616888801555</c:v>
                      </c:pt>
                      <c:pt idx="136">
                        <c:v>2731.8058585975064</c:v>
                      </c:pt>
                      <c:pt idx="137">
                        <c:v>2620.3660182652661</c:v>
                      </c:pt>
                      <c:pt idx="138">
                        <c:v>1059.1839485212681</c:v>
                      </c:pt>
                      <c:pt idx="139">
                        <c:v>11606.74152372949</c:v>
                      </c:pt>
                      <c:pt idx="140">
                        <c:v>18484.087543348705</c:v>
                      </c:pt>
                      <c:pt idx="141">
                        <c:v>21455.587306543759</c:v>
                      </c:pt>
                      <c:pt idx="142">
                        <c:v>10558.253986735115</c:v>
                      </c:pt>
                      <c:pt idx="143">
                        <c:v>3633.8100996244057</c:v>
                      </c:pt>
                      <c:pt idx="144">
                        <c:v>4119.7706207830042</c:v>
                      </c:pt>
                      <c:pt idx="145">
                        <c:v>4445.0465361251927</c:v>
                      </c:pt>
                      <c:pt idx="146">
                        <c:v>4764.5770235115979</c:v>
                      </c:pt>
                      <c:pt idx="147">
                        <c:v>10298.824903421046</c:v>
                      </c:pt>
                      <c:pt idx="148">
                        <c:v>7591.1480173901946</c:v>
                      </c:pt>
                      <c:pt idx="149">
                        <c:v>2888.3773869410788</c:v>
                      </c:pt>
                      <c:pt idx="150">
                        <c:v>2215.9482436528256</c:v>
                      </c:pt>
                      <c:pt idx="151">
                        <c:v>8632.119077025236</c:v>
                      </c:pt>
                      <c:pt idx="152">
                        <c:v>13230.714273689118</c:v>
                      </c:pt>
                      <c:pt idx="153">
                        <c:v>2694.3166162766834</c:v>
                      </c:pt>
                      <c:pt idx="154">
                        <c:v>4908.3302746802847</c:v>
                      </c:pt>
                      <c:pt idx="155">
                        <c:v>9113.0836488762616</c:v>
                      </c:pt>
                      <c:pt idx="156">
                        <c:v>15939.053886707734</c:v>
                      </c:pt>
                      <c:pt idx="157">
                        <c:v>13719.308539616957</c:v>
                      </c:pt>
                      <c:pt idx="158">
                        <c:v>19688.855439557272</c:v>
                      </c:pt>
                      <c:pt idx="159">
                        <c:v>11036.321245414078</c:v>
                      </c:pt>
                      <c:pt idx="160">
                        <c:v>5244.7689163711957</c:v>
                      </c:pt>
                      <c:pt idx="161">
                        <c:v>8865.075531444827</c:v>
                      </c:pt>
                      <c:pt idx="162">
                        <c:v>3523.7759675181701</c:v>
                      </c:pt>
                      <c:pt idx="163">
                        <c:v>2636.5538662083818</c:v>
                      </c:pt>
                      <c:pt idx="164">
                        <c:v>4254.93570941503</c:v>
                      </c:pt>
                      <c:pt idx="165">
                        <c:v>11699.495016078452</c:v>
                      </c:pt>
                      <c:pt idx="166">
                        <c:v>5445.2893148918902</c:v>
                      </c:pt>
                      <c:pt idx="167">
                        <c:v>4314.8020895521149</c:v>
                      </c:pt>
                      <c:pt idx="168">
                        <c:v>13252.987020194558</c:v>
                      </c:pt>
                      <c:pt idx="169">
                        <c:v>5837.1722250383891</c:v>
                      </c:pt>
                      <c:pt idx="170">
                        <c:v>3675.8173225084483</c:v>
                      </c:pt>
                      <c:pt idx="171">
                        <c:v>3063.4948327978773</c:v>
                      </c:pt>
                      <c:pt idx="172">
                        <c:v>6484.0833570220639</c:v>
                      </c:pt>
                      <c:pt idx="173">
                        <c:v>9930.055376053082</c:v>
                      </c:pt>
                      <c:pt idx="174">
                        <c:v>8558.7201040769523</c:v>
                      </c:pt>
                      <c:pt idx="175">
                        <c:v>6502.0697148521576</c:v>
                      </c:pt>
                      <c:pt idx="176">
                        <c:v>6912.9261506524199</c:v>
                      </c:pt>
                      <c:pt idx="177">
                        <c:v>6556.6283953585953</c:v>
                      </c:pt>
                      <c:pt idx="178">
                        <c:v>4082.822310736256</c:v>
                      </c:pt>
                      <c:pt idx="179">
                        <c:v>19579.162780970804</c:v>
                      </c:pt>
                      <c:pt idx="180">
                        <c:v>15915.314043328546</c:v>
                      </c:pt>
                      <c:pt idx="181">
                        <c:v>14853.458604210746</c:v>
                      </c:pt>
                      <c:pt idx="182">
                        <c:v>16258.67970735923</c:v>
                      </c:pt>
                      <c:pt idx="183">
                        <c:v>21555.890126825332</c:v>
                      </c:pt>
                      <c:pt idx="184">
                        <c:v>17780.129463330577</c:v>
                      </c:pt>
                      <c:pt idx="185">
                        <c:v>15397.756793513334</c:v>
                      </c:pt>
                      <c:pt idx="186">
                        <c:v>13970.30273161199</c:v>
                      </c:pt>
                      <c:pt idx="187">
                        <c:v>14837.554108687908</c:v>
                      </c:pt>
                      <c:pt idx="188">
                        <c:v>19923.472171286274</c:v>
                      </c:pt>
                      <c:pt idx="189">
                        <c:v>15755.279110612753</c:v>
                      </c:pt>
                      <c:pt idx="190">
                        <c:v>19166.891360667847</c:v>
                      </c:pt>
                      <c:pt idx="191">
                        <c:v>19841.368400990086</c:v>
                      </c:pt>
                      <c:pt idx="192">
                        <c:v>18304.679889390522</c:v>
                      </c:pt>
                      <c:pt idx="193">
                        <c:v>7248.8537307545084</c:v>
                      </c:pt>
                      <c:pt idx="194">
                        <c:v>10790.640833010058</c:v>
                      </c:pt>
                      <c:pt idx="195">
                        <c:v>9470.7688060553537</c:v>
                      </c:pt>
                      <c:pt idx="196">
                        <c:v>7534.1524233289665</c:v>
                      </c:pt>
                      <c:pt idx="197">
                        <c:v>10597.618927881915</c:v>
                      </c:pt>
                      <c:pt idx="198">
                        <c:v>13074.374457035427</c:v>
                      </c:pt>
                      <c:pt idx="199">
                        <c:v>11043.174168500345</c:v>
                      </c:pt>
                      <c:pt idx="200">
                        <c:v>11022.332159177851</c:v>
                      </c:pt>
                      <c:pt idx="201">
                        <c:v>11479.023299520561</c:v>
                      </c:pt>
                      <c:pt idx="202">
                        <c:v>10336.096924911606</c:v>
                      </c:pt>
                      <c:pt idx="203">
                        <c:v>14766.229809967499</c:v>
                      </c:pt>
                      <c:pt idx="204">
                        <c:v>16359.774164745288</c:v>
                      </c:pt>
                      <c:pt idx="205">
                        <c:v>19166.681187123831</c:v>
                      </c:pt>
                      <c:pt idx="206">
                        <c:v>13145.204027129894</c:v>
                      </c:pt>
                      <c:pt idx="207">
                        <c:v>11868.346548229842</c:v>
                      </c:pt>
                      <c:pt idx="208">
                        <c:v>2255.0729443709079</c:v>
                      </c:pt>
                      <c:pt idx="209">
                        <c:v>12243.66821623491</c:v>
                      </c:pt>
                      <c:pt idx="210">
                        <c:v>13168.226060633764</c:v>
                      </c:pt>
                      <c:pt idx="211">
                        <c:v>6656.1953788128676</c:v>
                      </c:pt>
                      <c:pt idx="212">
                        <c:v>2325.0238299198959</c:v>
                      </c:pt>
                      <c:pt idx="213">
                        <c:v>13811.482096333999</c:v>
                      </c:pt>
                      <c:pt idx="214">
                        <c:v>5103.2754929736866</c:v>
                      </c:pt>
                      <c:pt idx="215">
                        <c:v>3602.0050629248335</c:v>
                      </c:pt>
                      <c:pt idx="216">
                        <c:v>2795.328327995267</c:v>
                      </c:pt>
                      <c:pt idx="217">
                        <c:v>5396.7440180955055</c:v>
                      </c:pt>
                      <c:pt idx="218">
                        <c:v>3421.8849588886751</c:v>
                      </c:pt>
                      <c:pt idx="219">
                        <c:v>1171.6893853707468</c:v>
                      </c:pt>
                      <c:pt idx="220">
                        <c:v>1429.0126487101704</c:v>
                      </c:pt>
                      <c:pt idx="221">
                        <c:v>2950.7440644332623</c:v>
                      </c:pt>
                      <c:pt idx="222">
                        <c:v>15041.292837825778</c:v>
                      </c:pt>
                      <c:pt idx="223">
                        <c:v>9457.0714049220478</c:v>
                      </c:pt>
                      <c:pt idx="224">
                        <c:v>1457.2931160512765</c:v>
                      </c:pt>
                      <c:pt idx="225">
                        <c:v>1475.0360351313821</c:v>
                      </c:pt>
                      <c:pt idx="226">
                        <c:v>7885.202442002922</c:v>
                      </c:pt>
                      <c:pt idx="227">
                        <c:v>1903.8725199156502</c:v>
                      </c:pt>
                      <c:pt idx="228">
                        <c:v>3739.9288330705563</c:v>
                      </c:pt>
                      <c:pt idx="229">
                        <c:v>5615.1058992887192</c:v>
                      </c:pt>
                      <c:pt idx="230">
                        <c:v>2352.5267085661981</c:v>
                      </c:pt>
                      <c:pt idx="231">
                        <c:v>2537.7455415103473</c:v>
                      </c:pt>
                      <c:pt idx="232">
                        <c:v>4500.2795302562081</c:v>
                      </c:pt>
                      <c:pt idx="233">
                        <c:v>6029.7659791053629</c:v>
                      </c:pt>
                      <c:pt idx="234">
                        <c:v>8972.4844334057634</c:v>
                      </c:pt>
                      <c:pt idx="235">
                        <c:v>6009.4000369239557</c:v>
                      </c:pt>
                      <c:pt idx="236">
                        <c:v>10527.891458765644</c:v>
                      </c:pt>
                      <c:pt idx="237">
                        <c:v>9801.1479451498763</c:v>
                      </c:pt>
                      <c:pt idx="238">
                        <c:v>10556.374345928729</c:v>
                      </c:pt>
                      <c:pt idx="239">
                        <c:v>14690.193713235141</c:v>
                      </c:pt>
                      <c:pt idx="240">
                        <c:v>13337.243373355042</c:v>
                      </c:pt>
                      <c:pt idx="241">
                        <c:v>2928.3696286263439</c:v>
                      </c:pt>
                      <c:pt idx="242">
                        <c:v>2521.7291445264887</c:v>
                      </c:pt>
                      <c:pt idx="243">
                        <c:v>4352.3311917319752</c:v>
                      </c:pt>
                      <c:pt idx="244">
                        <c:v>8406.6162909908817</c:v>
                      </c:pt>
                      <c:pt idx="245">
                        <c:v>4046.8155942811477</c:v>
                      </c:pt>
                      <c:pt idx="246">
                        <c:v>6176.4857508481809</c:v>
                      </c:pt>
                      <c:pt idx="247">
                        <c:v>11075.638446427321</c:v>
                      </c:pt>
                      <c:pt idx="248">
                        <c:v>1937.5002029928019</c:v>
                      </c:pt>
                      <c:pt idx="249">
                        <c:v>3567.1754923449566</c:v>
                      </c:pt>
                      <c:pt idx="250">
                        <c:v>4845.8411562804904</c:v>
                      </c:pt>
                      <c:pt idx="251">
                        <c:v>4306.3246821620041</c:v>
                      </c:pt>
                      <c:pt idx="252">
                        <c:v>3908.9084618024922</c:v>
                      </c:pt>
                      <c:pt idx="253">
                        <c:v>4213.9449946706018</c:v>
                      </c:pt>
                      <c:pt idx="254">
                        <c:v>1500.933236228291</c:v>
                      </c:pt>
                      <c:pt idx="255">
                        <c:v>1763.7445063581836</c:v>
                      </c:pt>
                      <c:pt idx="256">
                        <c:v>7162.6449946860412</c:v>
                      </c:pt>
                      <c:pt idx="257">
                        <c:v>14747.644994662931</c:v>
                      </c:pt>
                      <c:pt idx="258">
                        <c:v>14740.400848783611</c:v>
                      </c:pt>
                      <c:pt idx="259">
                        <c:v>20683.569412052631</c:v>
                      </c:pt>
                      <c:pt idx="260">
                        <c:v>29529.239202313245</c:v>
                      </c:pt>
                      <c:pt idx="261">
                        <c:v>28651.707373767327</c:v>
                      </c:pt>
                      <c:pt idx="262">
                        <c:v>20040.213671123016</c:v>
                      </c:pt>
                      <c:pt idx="263">
                        <c:v>13681.948729523107</c:v>
                      </c:pt>
                      <c:pt idx="264">
                        <c:v>24460.50595131531</c:v>
                      </c:pt>
                      <c:pt idx="265">
                        <c:v>9413.8188420459592</c:v>
                      </c:pt>
                      <c:pt idx="266">
                        <c:v>3141.8425547544325</c:v>
                      </c:pt>
                      <c:pt idx="267">
                        <c:v>5881.3254099007681</c:v>
                      </c:pt>
                      <c:pt idx="268">
                        <c:v>995.03919195933133</c:v>
                      </c:pt>
                      <c:pt idx="269">
                        <c:v>750.13919195680512</c:v>
                      </c:pt>
                      <c:pt idx="270">
                        <c:v>1920.4918578341662</c:v>
                      </c:pt>
                      <c:pt idx="271">
                        <c:v>1627.3763167514619</c:v>
                      </c:pt>
                      <c:pt idx="272">
                        <c:v>3958.7597406524728</c:v>
                      </c:pt>
                      <c:pt idx="273">
                        <c:v>2565.5833164212895</c:v>
                      </c:pt>
                      <c:pt idx="274">
                        <c:v>4977.0262230039589</c:v>
                      </c:pt>
                      <c:pt idx="275">
                        <c:v>3829.3682270449362</c:v>
                      </c:pt>
                      <c:pt idx="276">
                        <c:v>2349.8221599783569</c:v>
                      </c:pt>
                      <c:pt idx="277">
                        <c:v>2471.8384011165194</c:v>
                      </c:pt>
                      <c:pt idx="278">
                        <c:v>4470.9113050177966</c:v>
                      </c:pt>
                      <c:pt idx="279">
                        <c:v>9662.0699537590081</c:v>
                      </c:pt>
                      <c:pt idx="280">
                        <c:v>14472.437117923953</c:v>
                      </c:pt>
                      <c:pt idx="281">
                        <c:v>11801.472438648778</c:v>
                      </c:pt>
                      <c:pt idx="282">
                        <c:v>8210.2130515953322</c:v>
                      </c:pt>
                      <c:pt idx="283">
                        <c:v>3553.2954220446659</c:v>
                      </c:pt>
                      <c:pt idx="284">
                        <c:v>2453.8947445130311</c:v>
                      </c:pt>
                      <c:pt idx="285">
                        <c:v>8350.6638255937596</c:v>
                      </c:pt>
                      <c:pt idx="286">
                        <c:v>8106.0152244644496</c:v>
                      </c:pt>
                      <c:pt idx="287">
                        <c:v>1760.878077872329</c:v>
                      </c:pt>
                      <c:pt idx="288">
                        <c:v>2112.6531889730913</c:v>
                      </c:pt>
                      <c:pt idx="289">
                        <c:v>1596.0747445359882</c:v>
                      </c:pt>
                      <c:pt idx="290">
                        <c:v>1662.6579468940868</c:v>
                      </c:pt>
                      <c:pt idx="291">
                        <c:v>3495.0832941451804</c:v>
                      </c:pt>
                      <c:pt idx="292">
                        <c:v>1605.6569667571746</c:v>
                      </c:pt>
                      <c:pt idx="293">
                        <c:v>1934.4301629811</c:v>
                      </c:pt>
                      <c:pt idx="294">
                        <c:v>2941.7404624812098</c:v>
                      </c:pt>
                      <c:pt idx="295">
                        <c:v>2170.4192717091273</c:v>
                      </c:pt>
                      <c:pt idx="296">
                        <c:v>2425.2919975979262</c:v>
                      </c:pt>
                      <c:pt idx="297">
                        <c:v>1737.6597150628763</c:v>
                      </c:pt>
                      <c:pt idx="298">
                        <c:v>1739.3111081723519</c:v>
                      </c:pt>
                      <c:pt idx="299">
                        <c:v>2258.0402757442462</c:v>
                      </c:pt>
                      <c:pt idx="300">
                        <c:v>4269.4688343626858</c:v>
                      </c:pt>
                      <c:pt idx="301">
                        <c:v>4038.9835775477427</c:v>
                      </c:pt>
                      <c:pt idx="302">
                        <c:v>2545.004370561518</c:v>
                      </c:pt>
                      <c:pt idx="303">
                        <c:v>5988.4535118101785</c:v>
                      </c:pt>
                      <c:pt idx="304">
                        <c:v>8832.1165275868207</c:v>
                      </c:pt>
                      <c:pt idx="305">
                        <c:v>6994.389381176743</c:v>
                      </c:pt>
                      <c:pt idx="306">
                        <c:v>1912.7114315261817</c:v>
                      </c:pt>
                      <c:pt idx="307">
                        <c:v>1817.6065627136927</c:v>
                      </c:pt>
                      <c:pt idx="308">
                        <c:v>2068.2650475668756</c:v>
                      </c:pt>
                      <c:pt idx="309">
                        <c:v>3470.1287463761873</c:v>
                      </c:pt>
                      <c:pt idx="310">
                        <c:v>1596.0747445359882</c:v>
                      </c:pt>
                      <c:pt idx="311">
                        <c:v>2823.7172977242935</c:v>
                      </c:pt>
                      <c:pt idx="312">
                        <c:v>2169.0247797692141</c:v>
                      </c:pt>
                      <c:pt idx="313">
                        <c:v>1639.5898556452883</c:v>
                      </c:pt>
                      <c:pt idx="314">
                        <c:v>1674.0095398510625</c:v>
                      </c:pt>
                      <c:pt idx="315">
                        <c:v>5585.3858447081602</c:v>
                      </c:pt>
                      <c:pt idx="316">
                        <c:v>13317.696342696434</c:v>
                      </c:pt>
                      <c:pt idx="317">
                        <c:v>14479.865549163565</c:v>
                      </c:pt>
                      <c:pt idx="318">
                        <c:v>16200.187463866994</c:v>
                      </c:pt>
                      <c:pt idx="319">
                        <c:v>17740.282060430356</c:v>
                      </c:pt>
                      <c:pt idx="320">
                        <c:v>14494.688767757683</c:v>
                      </c:pt>
                      <c:pt idx="321">
                        <c:v>6901.6387677447719</c:v>
                      </c:pt>
                      <c:pt idx="322">
                        <c:v>8105.3976115723563</c:v>
                      </c:pt>
                      <c:pt idx="323">
                        <c:v>7454.0122659995504</c:v>
                      </c:pt>
                      <c:pt idx="324">
                        <c:v>12623.503144465318</c:v>
                      </c:pt>
                      <c:pt idx="325">
                        <c:v>13730.681514344074</c:v>
                      </c:pt>
                      <c:pt idx="326">
                        <c:v>11441.699142353973</c:v>
                      </c:pt>
                      <c:pt idx="327">
                        <c:v>8000.2341577973903</c:v>
                      </c:pt>
                      <c:pt idx="328">
                        <c:v>5291.2254289923694</c:v>
                      </c:pt>
                      <c:pt idx="329">
                        <c:v>2868.817491151075</c:v>
                      </c:pt>
                      <c:pt idx="330">
                        <c:v>7721.756885100539</c:v>
                      </c:pt>
                      <c:pt idx="331">
                        <c:v>4620.6727941818872</c:v>
                      </c:pt>
                      <c:pt idx="332">
                        <c:v>6156.2946349607946</c:v>
                      </c:pt>
                      <c:pt idx="333">
                        <c:v>3649.467587506696</c:v>
                      </c:pt>
                      <c:pt idx="334">
                        <c:v>5525.2086581433032</c:v>
                      </c:pt>
                      <c:pt idx="335">
                        <c:v>1596.0747445359882</c:v>
                      </c:pt>
                      <c:pt idx="336">
                        <c:v>1962.0246156531821</c:v>
                      </c:pt>
                      <c:pt idx="337">
                        <c:v>2203.4247445388173</c:v>
                      </c:pt>
                      <c:pt idx="338">
                        <c:v>13224.924744453278</c:v>
                      </c:pt>
                      <c:pt idx="339">
                        <c:v>21789.069313735232</c:v>
                      </c:pt>
                      <c:pt idx="340">
                        <c:v>29236.474613533781</c:v>
                      </c:pt>
                      <c:pt idx="341">
                        <c:v>14218.127341939346</c:v>
                      </c:pt>
                      <c:pt idx="342">
                        <c:v>10993.422585205772</c:v>
                      </c:pt>
                      <c:pt idx="343">
                        <c:v>27214.697480939631</c:v>
                      </c:pt>
                      <c:pt idx="344">
                        <c:v>23697.883058170941</c:v>
                      </c:pt>
                      <c:pt idx="345">
                        <c:v>20879.973828862698</c:v>
                      </c:pt>
                      <c:pt idx="346">
                        <c:v>21633.378032693498</c:v>
                      </c:pt>
                      <c:pt idx="347">
                        <c:v>8375.9587692125679</c:v>
                      </c:pt>
                      <c:pt idx="348">
                        <c:v>7788.3011089185375</c:v>
                      </c:pt>
                      <c:pt idx="349">
                        <c:v>13165.705831635029</c:v>
                      </c:pt>
                      <c:pt idx="350">
                        <c:v>21290.533563731547</c:v>
                      </c:pt>
                      <c:pt idx="351">
                        <c:v>21861.779780221128</c:v>
                      </c:pt>
                      <c:pt idx="352">
                        <c:v>20482.475086990635</c:v>
                      </c:pt>
                      <c:pt idx="353">
                        <c:v>15907.27659254842</c:v>
                      </c:pt>
                      <c:pt idx="354">
                        <c:v>4309.8679033548688</c:v>
                      </c:pt>
                      <c:pt idx="355">
                        <c:v>3219.6851150472389</c:v>
                      </c:pt>
                      <c:pt idx="356">
                        <c:v>10183.99869122957</c:v>
                      </c:pt>
                      <c:pt idx="357">
                        <c:v>9166.6922770126075</c:v>
                      </c:pt>
                      <c:pt idx="358">
                        <c:v>11507.374744537132</c:v>
                      </c:pt>
                      <c:pt idx="359">
                        <c:v>10017.396509900111</c:v>
                      </c:pt>
                      <c:pt idx="360">
                        <c:v>8821.4461731066986</c:v>
                      </c:pt>
                      <c:pt idx="361">
                        <c:v>8960.8720945509649</c:v>
                      </c:pt>
                      <c:pt idx="362">
                        <c:v>8861.754270131667</c:v>
                      </c:pt>
                      <c:pt idx="363">
                        <c:v>8845.2257465662806</c:v>
                      </c:pt>
                      <c:pt idx="364">
                        <c:v>9359.7327040082982</c:v>
                      </c:pt>
                      <c:pt idx="365">
                        <c:v>8776.8506310638695</c:v>
                      </c:pt>
                      <c:pt idx="366">
                        <c:v>9664.0507311566853</c:v>
                      </c:pt>
                      <c:pt idx="367">
                        <c:v>8772.0747445359884</c:v>
                      </c:pt>
                      <c:pt idx="368">
                        <c:v>11190.074744514337</c:v>
                      </c:pt>
                      <c:pt idx="369">
                        <c:v>11666.821454340292</c:v>
                      </c:pt>
                      <c:pt idx="370">
                        <c:v>6636.1173185867347</c:v>
                      </c:pt>
                      <c:pt idx="371">
                        <c:v>9164.7808386033248</c:v>
                      </c:pt>
                      <c:pt idx="372">
                        <c:v>10945.072936317823</c:v>
                      </c:pt>
                      <c:pt idx="373">
                        <c:v>7772.2934772581675</c:v>
                      </c:pt>
                      <c:pt idx="374">
                        <c:v>8512.4080675698624</c:v>
                      </c:pt>
                      <c:pt idx="375">
                        <c:v>2438.1186316860535</c:v>
                      </c:pt>
                      <c:pt idx="376">
                        <c:v>3522.624215683928</c:v>
                      </c:pt>
                      <c:pt idx="377">
                        <c:v>2414.3441155155338</c:v>
                      </c:pt>
                      <c:pt idx="378">
                        <c:v>3054.4545230394097</c:v>
                      </c:pt>
                      <c:pt idx="379">
                        <c:v>4744.007405581011</c:v>
                      </c:pt>
                      <c:pt idx="380">
                        <c:v>5043.8517739489489</c:v>
                      </c:pt>
                      <c:pt idx="381">
                        <c:v>3847.9309336572605</c:v>
                      </c:pt>
                      <c:pt idx="382">
                        <c:v>4372.5425392967427</c:v>
                      </c:pt>
                      <c:pt idx="383">
                        <c:v>7709.3782435025305</c:v>
                      </c:pt>
                      <c:pt idx="384">
                        <c:v>7944.4823951658682</c:v>
                      </c:pt>
                      <c:pt idx="385">
                        <c:v>2923.2359841901362</c:v>
                      </c:pt>
                      <c:pt idx="386">
                        <c:v>6150.5206984071256</c:v>
                      </c:pt>
                      <c:pt idx="387">
                        <c:v>4300.9163403892289</c:v>
                      </c:pt>
                      <c:pt idx="388">
                        <c:v>2981.7394690473297</c:v>
                      </c:pt>
                      <c:pt idx="389">
                        <c:v>10383.867246788914</c:v>
                      </c:pt>
                      <c:pt idx="390">
                        <c:v>31577.631691257408</c:v>
                      </c:pt>
                      <c:pt idx="391">
                        <c:v>2872.6650245561582</c:v>
                      </c:pt>
                      <c:pt idx="392">
                        <c:v>2766.6316913093874</c:v>
                      </c:pt>
                      <c:pt idx="393">
                        <c:v>2794.0079432535704</c:v>
                      </c:pt>
                      <c:pt idx="394">
                        <c:v>2285.078953208963</c:v>
                      </c:pt>
                      <c:pt idx="395">
                        <c:v>3953.6650245950404</c:v>
                      </c:pt>
                      <c:pt idx="396">
                        <c:v>2245.4593103170714</c:v>
                      </c:pt>
                      <c:pt idx="397">
                        <c:v>2227.3943390185045</c:v>
                      </c:pt>
                      <c:pt idx="398">
                        <c:v>3268.465056132291</c:v>
                      </c:pt>
                      <c:pt idx="399">
                        <c:v>8030.4372467839139</c:v>
                      </c:pt>
                      <c:pt idx="400">
                        <c:v>9887.1642729977848</c:v>
                      </c:pt>
                      <c:pt idx="401">
                        <c:v>10713.874156874333</c:v>
                      </c:pt>
                      <c:pt idx="402">
                        <c:v>4288.0650245933175</c:v>
                      </c:pt>
                      <c:pt idx="403">
                        <c:v>3184.7686609626576</c:v>
                      </c:pt>
                      <c:pt idx="404">
                        <c:v>4451.5278817433782</c:v>
                      </c:pt>
                      <c:pt idx="405">
                        <c:v>10593.130529401482</c:v>
                      </c:pt>
                      <c:pt idx="406">
                        <c:v>8955.9694017105849</c:v>
                      </c:pt>
                      <c:pt idx="407">
                        <c:v>3546.2787683002193</c:v>
                      </c:pt>
                      <c:pt idx="408">
                        <c:v>7615.8289270204614</c:v>
                      </c:pt>
                      <c:pt idx="409">
                        <c:v>6759.7289270684505</c:v>
                      </c:pt>
                      <c:pt idx="410">
                        <c:v>15966.612183778087</c:v>
                      </c:pt>
                      <c:pt idx="411">
                        <c:v>8350.1675477275166</c:v>
                      </c:pt>
                      <c:pt idx="412">
                        <c:v>10352.79514189194</c:v>
                      </c:pt>
                      <c:pt idx="413">
                        <c:v>8397.3694666108313</c:v>
                      </c:pt>
                      <c:pt idx="414">
                        <c:v>11529.324569381481</c:v>
                      </c:pt>
                      <c:pt idx="415">
                        <c:v>11118.507170525862</c:v>
                      </c:pt>
                      <c:pt idx="416">
                        <c:v>7890.9041101733546</c:v>
                      </c:pt>
                      <c:pt idx="417">
                        <c:v>7698.4740512402859</c:v>
                      </c:pt>
                      <c:pt idx="418">
                        <c:v>19619.651452943945</c:v>
                      </c:pt>
                      <c:pt idx="419">
                        <c:v>13077.040171780989</c:v>
                      </c:pt>
                      <c:pt idx="420">
                        <c:v>12042.125348159103</c:v>
                      </c:pt>
                      <c:pt idx="421">
                        <c:v>12067.002796759221</c:v>
                      </c:pt>
                      <c:pt idx="422">
                        <c:v>16403.06864496378</c:v>
                      </c:pt>
                      <c:pt idx="423">
                        <c:v>11683.426216379696</c:v>
                      </c:pt>
                      <c:pt idx="424">
                        <c:v>3072.2536640403682</c:v>
                      </c:pt>
                      <c:pt idx="425">
                        <c:v>3494.1167245245206</c:v>
                      </c:pt>
                      <c:pt idx="426">
                        <c:v>4624.4757210449307</c:v>
                      </c:pt>
                      <c:pt idx="427">
                        <c:v>4658.3008143097759</c:v>
                      </c:pt>
                      <c:pt idx="428">
                        <c:v>8826.2551858839743</c:v>
                      </c:pt>
                      <c:pt idx="429">
                        <c:v>18374.095453337111</c:v>
                      </c:pt>
                      <c:pt idx="430">
                        <c:v>6476.3974004514057</c:v>
                      </c:pt>
                      <c:pt idx="431">
                        <c:v>5008.1727727275274</c:v>
                      </c:pt>
                      <c:pt idx="432">
                        <c:v>3155.1506199065643</c:v>
                      </c:pt>
                      <c:pt idx="433">
                        <c:v>2711.6653920915105</c:v>
                      </c:pt>
                      <c:pt idx="434">
                        <c:v>3368.3866687114701</c:v>
                      </c:pt>
                      <c:pt idx="435">
                        <c:v>4434.689669156337</c:v>
                      </c:pt>
                      <c:pt idx="436">
                        <c:v>3090.0958542466806</c:v>
                      </c:pt>
                      <c:pt idx="437">
                        <c:v>3773.6234472549004</c:v>
                      </c:pt>
                      <c:pt idx="438">
                        <c:v>3340.9084816966761</c:v>
                      </c:pt>
                      <c:pt idx="439">
                        <c:v>3983.686589911641</c:v>
                      </c:pt>
                      <c:pt idx="440">
                        <c:v>7845.1654750532207</c:v>
                      </c:pt>
                      <c:pt idx="441">
                        <c:v>8188.1656367094556</c:v>
                      </c:pt>
                      <c:pt idx="442">
                        <c:v>7504.1173917484175</c:v>
                      </c:pt>
                      <c:pt idx="443">
                        <c:v>7496.7804506914481</c:v>
                      </c:pt>
                      <c:pt idx="444">
                        <c:v>7496.7804506914481</c:v>
                      </c:pt>
                      <c:pt idx="445">
                        <c:v>7979.4032404809568</c:v>
                      </c:pt>
                      <c:pt idx="446">
                        <c:v>15293.331140251006</c:v>
                      </c:pt>
                      <c:pt idx="447">
                        <c:v>9859.117710027489</c:v>
                      </c:pt>
                      <c:pt idx="448">
                        <c:v>5572.8250993902075</c:v>
                      </c:pt>
                      <c:pt idx="449">
                        <c:v>3394.2302349856636</c:v>
                      </c:pt>
                      <c:pt idx="450">
                        <c:v>2684.3557408073175</c:v>
                      </c:pt>
                      <c:pt idx="451">
                        <c:v>3063.0532873405964</c:v>
                      </c:pt>
                      <c:pt idx="452">
                        <c:v>2182.6558557889321</c:v>
                      </c:pt>
                      <c:pt idx="453">
                        <c:v>3198.098416061961</c:v>
                      </c:pt>
                      <c:pt idx="454">
                        <c:v>2720.0237191781557</c:v>
                      </c:pt>
                      <c:pt idx="455">
                        <c:v>1994.3819970868308</c:v>
                      </c:pt>
                      <c:pt idx="456">
                        <c:v>868.52788735382592</c:v>
                      </c:pt>
                      <c:pt idx="457">
                        <c:v>5929.3055044425109</c:v>
                      </c:pt>
                      <c:pt idx="458">
                        <c:v>5213.4363217004857</c:v>
                      </c:pt>
                      <c:pt idx="459">
                        <c:v>2879.3470074181791</c:v>
                      </c:pt>
                      <c:pt idx="460">
                        <c:v>5729.4360759600986</c:v>
                      </c:pt>
                      <c:pt idx="461">
                        <c:v>2703.3217343750007</c:v>
                      </c:pt>
                      <c:pt idx="462">
                        <c:v>2494.8794456327309</c:v>
                      </c:pt>
                      <c:pt idx="463">
                        <c:v>3838.6283676756266</c:v>
                      </c:pt>
                      <c:pt idx="464">
                        <c:v>1535.9539445321534</c:v>
                      </c:pt>
                      <c:pt idx="465">
                        <c:v>817.31141101924027</c:v>
                      </c:pt>
                      <c:pt idx="466">
                        <c:v>964.62317930330551</c:v>
                      </c:pt>
                      <c:pt idx="467">
                        <c:v>5697.5891983396459</c:v>
                      </c:pt>
                      <c:pt idx="468">
                        <c:v>3947.8344570183631</c:v>
                      </c:pt>
                      <c:pt idx="469">
                        <c:v>1223.1465533085584</c:v>
                      </c:pt>
                      <c:pt idx="470">
                        <c:v>525.94655329486795</c:v>
                      </c:pt>
                      <c:pt idx="471">
                        <c:v>1877.8722087239091</c:v>
                      </c:pt>
                      <c:pt idx="472">
                        <c:v>7573.0256731322443</c:v>
                      </c:pt>
                      <c:pt idx="473">
                        <c:v>11840.041216193193</c:v>
                      </c:pt>
                      <c:pt idx="474">
                        <c:v>9020.6598307612239</c:v>
                      </c:pt>
                      <c:pt idx="475">
                        <c:v>10253.625772743788</c:v>
                      </c:pt>
                      <c:pt idx="476">
                        <c:v>8129.7247859220624</c:v>
                      </c:pt>
                      <c:pt idx="477">
                        <c:v>8100.9192303666168</c:v>
                      </c:pt>
                      <c:pt idx="478">
                        <c:v>8705.8043639359694</c:v>
                      </c:pt>
                      <c:pt idx="479">
                        <c:v>8262.6931640253224</c:v>
                      </c:pt>
                      <c:pt idx="480">
                        <c:v>8100.9192303666168</c:v>
                      </c:pt>
                      <c:pt idx="481">
                        <c:v>8100.9192303666168</c:v>
                      </c:pt>
                      <c:pt idx="482">
                        <c:v>8100.9192303666168</c:v>
                      </c:pt>
                      <c:pt idx="483">
                        <c:v>13088.285897005258</c:v>
                      </c:pt>
                      <c:pt idx="484">
                        <c:v>8100.9192303666168</c:v>
                      </c:pt>
                      <c:pt idx="485">
                        <c:v>8801.9246340024947</c:v>
                      </c:pt>
                      <c:pt idx="486">
                        <c:v>9382.1632197583367</c:v>
                      </c:pt>
                      <c:pt idx="487">
                        <c:v>16544.778125455035</c:v>
                      </c:pt>
                      <c:pt idx="488">
                        <c:v>13548.162063100061</c:v>
                      </c:pt>
                      <c:pt idx="489">
                        <c:v>6745.3910643320469</c:v>
                      </c:pt>
                      <c:pt idx="490">
                        <c:v>12199.197409796623</c:v>
                      </c:pt>
                      <c:pt idx="491">
                        <c:v>17119.616071387856</c:v>
                      </c:pt>
                      <c:pt idx="492">
                        <c:v>16947.102738117446</c:v>
                      </c:pt>
                      <c:pt idx="493">
                        <c:v>9217.8543611455498</c:v>
                      </c:pt>
                      <c:pt idx="494">
                        <c:v>2708.1710278275682</c:v>
                      </c:pt>
                      <c:pt idx="495">
                        <c:v>3751.9373107603478</c:v>
                      </c:pt>
                      <c:pt idx="496">
                        <c:v>4199.6596118436692</c:v>
                      </c:pt>
                      <c:pt idx="497">
                        <c:v>5282.2896282981492</c:v>
                      </c:pt>
                      <c:pt idx="498">
                        <c:v>13507.463888266864</c:v>
                      </c:pt>
                      <c:pt idx="499">
                        <c:v>11202.530167930736</c:v>
                      </c:pt>
                      <c:pt idx="500">
                        <c:v>6695.1556589029979</c:v>
                      </c:pt>
                      <c:pt idx="501">
                        <c:v>15217.511480168067</c:v>
                      </c:pt>
                      <c:pt idx="502">
                        <c:v>13677.148257709594</c:v>
                      </c:pt>
                      <c:pt idx="503">
                        <c:v>12201.339366189275</c:v>
                      </c:pt>
                      <c:pt idx="504">
                        <c:v>12974.163151013579</c:v>
                      </c:pt>
                      <c:pt idx="505">
                        <c:v>13073.359606681959</c:v>
                      </c:pt>
                      <c:pt idx="506">
                        <c:v>13108.437373747907</c:v>
                      </c:pt>
                      <c:pt idx="507">
                        <c:v>6513.8619588472093</c:v>
                      </c:pt>
                      <c:pt idx="508">
                        <c:v>6256.6350884142312</c:v>
                      </c:pt>
                      <c:pt idx="509">
                        <c:v>1593.6742424306469</c:v>
                      </c:pt>
                      <c:pt idx="510">
                        <c:v>2583.2863636576326</c:v>
                      </c:pt>
                      <c:pt idx="511">
                        <c:v>5006.2918181549676</c:v>
                      </c:pt>
                      <c:pt idx="512">
                        <c:v>4779.6523158771424</c:v>
                      </c:pt>
                      <c:pt idx="513">
                        <c:v>1786.6363636363635</c:v>
                      </c:pt>
                      <c:pt idx="514">
                        <c:v>3516.2530302932823</c:v>
                      </c:pt>
                      <c:pt idx="515">
                        <c:v>5769.469697002216</c:v>
                      </c:pt>
                      <c:pt idx="516">
                        <c:v>7523.1783067211372</c:v>
                      </c:pt>
                      <c:pt idx="517">
                        <c:v>6029.8733304610078</c:v>
                      </c:pt>
                      <c:pt idx="518">
                        <c:v>6637.8491311222278</c:v>
                      </c:pt>
                      <c:pt idx="519">
                        <c:v>2220.9415158897232</c:v>
                      </c:pt>
                      <c:pt idx="520">
                        <c:v>1320.1313636363998</c:v>
                      </c:pt>
                      <c:pt idx="521">
                        <c:v>1894.7905757865592</c:v>
                      </c:pt>
                      <c:pt idx="522">
                        <c:v>2048.3030302786606</c:v>
                      </c:pt>
                      <c:pt idx="523">
                        <c:v>3884.1998132657172</c:v>
                      </c:pt>
                      <c:pt idx="524">
                        <c:v>3232.3393108662231</c:v>
                      </c:pt>
                      <c:pt idx="525">
                        <c:v>3027.7763203545587</c:v>
                      </c:pt>
                      <c:pt idx="526">
                        <c:v>14429.235714289609</c:v>
                      </c:pt>
                      <c:pt idx="527">
                        <c:v>5816.4599685116391</c:v>
                      </c:pt>
                      <c:pt idx="528">
                        <c:v>9173.0898132303646</c:v>
                      </c:pt>
                      <c:pt idx="529">
                        <c:v>17694.872077922089</c:v>
                      </c:pt>
                      <c:pt idx="530">
                        <c:v>10907.668760388158</c:v>
                      </c:pt>
                      <c:pt idx="531">
                        <c:v>8011.6116104027533</c:v>
                      </c:pt>
                      <c:pt idx="532">
                        <c:v>4531.636363636364</c:v>
                      </c:pt>
                      <c:pt idx="533">
                        <c:v>4531.636363636364</c:v>
                      </c:pt>
                      <c:pt idx="534">
                        <c:v>7019.83987126591</c:v>
                      </c:pt>
                      <c:pt idx="535">
                        <c:v>920.60303030903344</c:v>
                      </c:pt>
                      <c:pt idx="536">
                        <c:v>1940.80303033064</c:v>
                      </c:pt>
                      <c:pt idx="537">
                        <c:v>2120.8775610715561</c:v>
                      </c:pt>
                      <c:pt idx="538">
                        <c:v>956.40089151792733</c:v>
                      </c:pt>
                      <c:pt idx="539">
                        <c:v>2961.0696969521919</c:v>
                      </c:pt>
                      <c:pt idx="540">
                        <c:v>9696.4363636272137</c:v>
                      </c:pt>
                      <c:pt idx="541">
                        <c:v>12113.55166563889</c:v>
                      </c:pt>
                      <c:pt idx="542">
                        <c:v>8627.0863636214162</c:v>
                      </c:pt>
                      <c:pt idx="543">
                        <c:v>5021.8212062924604</c:v>
                      </c:pt>
                      <c:pt idx="544">
                        <c:v>1510.3032983684984</c:v>
                      </c:pt>
                      <c:pt idx="545">
                        <c:v>7027.3916749958016</c:v>
                      </c:pt>
                      <c:pt idx="546">
                        <c:v>5274.702962022925</c:v>
                      </c:pt>
                      <c:pt idx="547">
                        <c:v>11411.52958141835</c:v>
                      </c:pt>
                      <c:pt idx="548">
                        <c:v>8741.5947559964243</c:v>
                      </c:pt>
                      <c:pt idx="549">
                        <c:v>2104.6129622123826</c:v>
                      </c:pt>
                      <c:pt idx="550">
                        <c:v>1788.3643341670625</c:v>
                      </c:pt>
                      <c:pt idx="551">
                        <c:v>2763.397440607293</c:v>
                      </c:pt>
                      <c:pt idx="552">
                        <c:v>3546.0297015883093</c:v>
                      </c:pt>
                      <c:pt idx="553">
                        <c:v>1858.560246485913</c:v>
                      </c:pt>
                      <c:pt idx="554">
                        <c:v>1766.2768341657093</c:v>
                      </c:pt>
                      <c:pt idx="555">
                        <c:v>2137.9135529176756</c:v>
                      </c:pt>
                      <c:pt idx="556">
                        <c:v>1766.2768341657093</c:v>
                      </c:pt>
                      <c:pt idx="557">
                        <c:v>1766.2768341657093</c:v>
                      </c:pt>
                      <c:pt idx="558">
                        <c:v>5893.3987345236919</c:v>
                      </c:pt>
                      <c:pt idx="559">
                        <c:v>4381.9513977642373</c:v>
                      </c:pt>
                      <c:pt idx="560">
                        <c:v>9681.3279240959564</c:v>
                      </c:pt>
                      <c:pt idx="561">
                        <c:v>4304.9997361536307</c:v>
                      </c:pt>
                      <c:pt idx="562">
                        <c:v>2114.7194267697173</c:v>
                      </c:pt>
                      <c:pt idx="563">
                        <c:v>6308.6365375723217</c:v>
                      </c:pt>
                      <c:pt idx="564">
                        <c:v>5838.0752589538242</c:v>
                      </c:pt>
                      <c:pt idx="565">
                        <c:v>5822.8356010245889</c:v>
                      </c:pt>
                      <c:pt idx="566">
                        <c:v>10496.016851032809</c:v>
                      </c:pt>
                      <c:pt idx="567">
                        <c:v>19130.053809152829</c:v>
                      </c:pt>
                      <c:pt idx="568">
                        <c:v>5086.6685919466854</c:v>
                      </c:pt>
                      <c:pt idx="569">
                        <c:v>4315.5878702151858</c:v>
                      </c:pt>
                      <c:pt idx="570">
                        <c:v>5911.1501253618544</c:v>
                      </c:pt>
                      <c:pt idx="571">
                        <c:v>16341.557007425625</c:v>
                      </c:pt>
                      <c:pt idx="572">
                        <c:v>19485.847861785936</c:v>
                      </c:pt>
                      <c:pt idx="573">
                        <c:v>11550.472926553919</c:v>
                      </c:pt>
                      <c:pt idx="574">
                        <c:v>3825.7442391224158</c:v>
                      </c:pt>
                      <c:pt idx="575">
                        <c:v>3511.3177310949213</c:v>
                      </c:pt>
                      <c:pt idx="576">
                        <c:v>2830.2540928053722</c:v>
                      </c:pt>
                      <c:pt idx="577">
                        <c:v>2568.2723922123578</c:v>
                      </c:pt>
                      <c:pt idx="578">
                        <c:v>9022.8081294251569</c:v>
                      </c:pt>
                      <c:pt idx="579">
                        <c:v>5172.298400846872</c:v>
                      </c:pt>
                      <c:pt idx="580">
                        <c:v>16926.286569507203</c:v>
                      </c:pt>
                      <c:pt idx="581">
                        <c:v>9420.4879829241017</c:v>
                      </c:pt>
                      <c:pt idx="582">
                        <c:v>4009.1679829151708</c:v>
                      </c:pt>
                      <c:pt idx="583">
                        <c:v>2550.6451746540974</c:v>
                      </c:pt>
                      <c:pt idx="584">
                        <c:v>5225.0906219685621</c:v>
                      </c:pt>
                      <c:pt idx="585">
                        <c:v>1168.2921013412818</c:v>
                      </c:pt>
                      <c:pt idx="586">
                        <c:v>2968.3668246462403</c:v>
                      </c:pt>
                      <c:pt idx="587">
                        <c:v>3266.064311815052</c:v>
                      </c:pt>
                      <c:pt idx="588">
                        <c:v>2251.9088248698281</c:v>
                      </c:pt>
                      <c:pt idx="589">
                        <c:v>13571.458768013497</c:v>
                      </c:pt>
                      <c:pt idx="590">
                        <c:v>23748.698033598041</c:v>
                      </c:pt>
                      <c:pt idx="591">
                        <c:v>24410.125434713129</c:v>
                      </c:pt>
                      <c:pt idx="592">
                        <c:v>2132.4046013637671</c:v>
                      </c:pt>
                      <c:pt idx="593">
                        <c:v>4756.1217216774048</c:v>
                      </c:pt>
                      <c:pt idx="594">
                        <c:v>2532.2632505279785</c:v>
                      </c:pt>
                      <c:pt idx="595">
                        <c:v>2211.320633907133</c:v>
                      </c:pt>
                      <c:pt idx="596">
                        <c:v>10608.458768000517</c:v>
                      </c:pt>
                      <c:pt idx="597">
                        <c:v>3279.979771274056</c:v>
                      </c:pt>
                      <c:pt idx="598">
                        <c:v>8421.8546013801497</c:v>
                      </c:pt>
                      <c:pt idx="599">
                        <c:v>11139.542101318231</c:v>
                      </c:pt>
                      <c:pt idx="600">
                        <c:v>15603.57713880146</c:v>
                      </c:pt>
                      <c:pt idx="601">
                        <c:v>1480.2921013412815</c:v>
                      </c:pt>
                      <c:pt idx="602">
                        <c:v>4941.2421013254616</c:v>
                      </c:pt>
                      <c:pt idx="603">
                        <c:v>17001.169021133439</c:v>
                      </c:pt>
                      <c:pt idx="604">
                        <c:v>16718.046779909488</c:v>
                      </c:pt>
                      <c:pt idx="605">
                        <c:v>12968.878429467306</c:v>
                      </c:pt>
                      <c:pt idx="606">
                        <c:v>19507.749057257664</c:v>
                      </c:pt>
                      <c:pt idx="607">
                        <c:v>26184.015830114131</c:v>
                      </c:pt>
                      <c:pt idx="608">
                        <c:v>28287.807097655706</c:v>
                      </c:pt>
                      <c:pt idx="609">
                        <c:v>13026.756071407523</c:v>
                      </c:pt>
                      <c:pt idx="610">
                        <c:v>3133.5587680158028</c:v>
                      </c:pt>
                      <c:pt idx="611">
                        <c:v>1480.2921013412815</c:v>
                      </c:pt>
                      <c:pt idx="612">
                        <c:v>1601.6825480520265</c:v>
                      </c:pt>
                      <c:pt idx="613">
                        <c:v>2428.8721831014313</c:v>
                      </c:pt>
                      <c:pt idx="614">
                        <c:v>2114.6821013463541</c:v>
                      </c:pt>
                      <c:pt idx="615">
                        <c:v>8476.3937002654075</c:v>
                      </c:pt>
                      <c:pt idx="616">
                        <c:v>13335.852101327609</c:v>
                      </c:pt>
                      <c:pt idx="617">
                        <c:v>9274.8987679992242</c:v>
                      </c:pt>
                      <c:pt idx="618">
                        <c:v>2802.032460554999</c:v>
                      </c:pt>
                      <c:pt idx="619">
                        <c:v>1548.6657277146469</c:v>
                      </c:pt>
                      <c:pt idx="620">
                        <c:v>1480.2921013412815</c:v>
                      </c:pt>
                      <c:pt idx="621">
                        <c:v>10006.107554634264</c:v>
                      </c:pt>
                      <c:pt idx="622">
                        <c:v>9138.1085925036168</c:v>
                      </c:pt>
                      <c:pt idx="623">
                        <c:v>10939.9107028526</c:v>
                      </c:pt>
                      <c:pt idx="624">
                        <c:v>8169.8597131870838</c:v>
                      </c:pt>
                      <c:pt idx="625">
                        <c:v>3235.2921013412824</c:v>
                      </c:pt>
                      <c:pt idx="626">
                        <c:v>3476.0421013412824</c:v>
                      </c:pt>
                      <c:pt idx="627">
                        <c:v>3235.2921013412824</c:v>
                      </c:pt>
                      <c:pt idx="628">
                        <c:v>13099.017620414214</c:v>
                      </c:pt>
                      <c:pt idx="629">
                        <c:v>16411.292101341282</c:v>
                      </c:pt>
                      <c:pt idx="630">
                        <c:v>19053.364937676979</c:v>
                      </c:pt>
                      <c:pt idx="631">
                        <c:v>12188.011092257013</c:v>
                      </c:pt>
                      <c:pt idx="632">
                        <c:v>4032.4503340348933</c:v>
                      </c:pt>
                      <c:pt idx="633">
                        <c:v>3313.3878340405686</c:v>
                      </c:pt>
                      <c:pt idx="634">
                        <c:v>4361.9878340393225</c:v>
                      </c:pt>
                      <c:pt idx="635">
                        <c:v>4953.3878340332258</c:v>
                      </c:pt>
                      <c:pt idx="636">
                        <c:v>3475.8109109643797</c:v>
                      </c:pt>
                      <c:pt idx="637">
                        <c:v>3313.3878340405686</c:v>
                      </c:pt>
                      <c:pt idx="638">
                        <c:v>2819.7971379222781</c:v>
                      </c:pt>
                      <c:pt idx="639">
                        <c:v>4912.6838464049715</c:v>
                      </c:pt>
                      <c:pt idx="640">
                        <c:v>2933.1310095546164</c:v>
                      </c:pt>
                      <c:pt idx="641">
                        <c:v>2933.1310095546164</c:v>
                      </c:pt>
                      <c:pt idx="642">
                        <c:v>3094.8293547210542</c:v>
                      </c:pt>
                      <c:pt idx="643">
                        <c:v>2982.8416767687786</c:v>
                      </c:pt>
                      <c:pt idx="644">
                        <c:v>2933.1310095546164</c:v>
                      </c:pt>
                      <c:pt idx="645">
                        <c:v>4763.2920987026473</c:v>
                      </c:pt>
                      <c:pt idx="646">
                        <c:v>5256.3477665430801</c:v>
                      </c:pt>
                      <c:pt idx="647">
                        <c:v>2933.1310095546164</c:v>
                      </c:pt>
                      <c:pt idx="648">
                        <c:v>2933.1310095546164</c:v>
                      </c:pt>
                      <c:pt idx="649">
                        <c:v>5968.1310095831423</c:v>
                      </c:pt>
                      <c:pt idx="650">
                        <c:v>10133.13100955462</c:v>
                      </c:pt>
                      <c:pt idx="651">
                        <c:v>8923.2850457859349</c:v>
                      </c:pt>
                      <c:pt idx="652">
                        <c:v>3145.7702337479905</c:v>
                      </c:pt>
                      <c:pt idx="653">
                        <c:v>2621.1310095546164</c:v>
                      </c:pt>
                      <c:pt idx="654">
                        <c:v>3543.0693948555804</c:v>
                      </c:pt>
                      <c:pt idx="655">
                        <c:v>16562.181009617299</c:v>
                      </c:pt>
                      <c:pt idx="656">
                        <c:v>12726.999682765008</c:v>
                      </c:pt>
                      <c:pt idx="657">
                        <c:v>3860.6843269127107</c:v>
                      </c:pt>
                      <c:pt idx="658">
                        <c:v>4658.1523155848936</c:v>
                      </c:pt>
                      <c:pt idx="659">
                        <c:v>3357.2677283063945</c:v>
                      </c:pt>
                      <c:pt idx="660">
                        <c:v>3088.0628277221736</c:v>
                      </c:pt>
                      <c:pt idx="661">
                        <c:v>3366.1982209970261</c:v>
                      </c:pt>
                      <c:pt idx="662">
                        <c:v>3158.1386704330635</c:v>
                      </c:pt>
                      <c:pt idx="663">
                        <c:v>4882.6889449849759</c:v>
                      </c:pt>
                      <c:pt idx="664">
                        <c:v>7423.0422124673078</c:v>
                      </c:pt>
                      <c:pt idx="665">
                        <c:v>3977.7220037792995</c:v>
                      </c:pt>
                      <c:pt idx="666">
                        <c:v>4657.3053370664547</c:v>
                      </c:pt>
                      <c:pt idx="667">
                        <c:v>3171.9386704298504</c:v>
                      </c:pt>
                      <c:pt idx="668">
                        <c:v>3709.3886704269516</c:v>
                      </c:pt>
                      <c:pt idx="669">
                        <c:v>3158.1386704330635</c:v>
                      </c:pt>
                      <c:pt idx="670">
                        <c:v>3247.5553370938123</c:v>
                      </c:pt>
                      <c:pt idx="671">
                        <c:v>3284.8432158771579</c:v>
                      </c:pt>
                      <c:pt idx="672">
                        <c:v>3224.2315066906099</c:v>
                      </c:pt>
                      <c:pt idx="673">
                        <c:v>9029.6868438242054</c:v>
                      </c:pt>
                      <c:pt idx="674">
                        <c:v>17586.209723094504</c:v>
                      </c:pt>
                      <c:pt idx="675">
                        <c:v>16853.031068094231</c:v>
                      </c:pt>
                      <c:pt idx="676">
                        <c:v>18006.740424818323</c:v>
                      </c:pt>
                      <c:pt idx="677">
                        <c:v>15713.155678940297</c:v>
                      </c:pt>
                      <c:pt idx="678">
                        <c:v>6960.5703489282751</c:v>
                      </c:pt>
                      <c:pt idx="679">
                        <c:v>6153.2365562191335</c:v>
                      </c:pt>
                      <c:pt idx="680">
                        <c:v>7358.138670433068</c:v>
                      </c:pt>
                      <c:pt idx="681">
                        <c:v>12087.153454822905</c:v>
                      </c:pt>
                      <c:pt idx="682">
                        <c:v>19034.165730356006</c:v>
                      </c:pt>
                      <c:pt idx="683">
                        <c:v>18782.138670433054</c:v>
                      </c:pt>
                      <c:pt idx="684">
                        <c:v>15153.905337100079</c:v>
                      </c:pt>
                      <c:pt idx="685">
                        <c:v>14891.653873190551</c:v>
                      </c:pt>
                      <c:pt idx="686">
                        <c:v>9438.4615666723857</c:v>
                      </c:pt>
                      <c:pt idx="687">
                        <c:v>9099.2048491524438</c:v>
                      </c:pt>
                      <c:pt idx="688">
                        <c:v>8060.9495161524865</c:v>
                      </c:pt>
                      <c:pt idx="689">
                        <c:v>13047.399271508615</c:v>
                      </c:pt>
                      <c:pt idx="690">
                        <c:v>13264.194683612639</c:v>
                      </c:pt>
                      <c:pt idx="691">
                        <c:v>17070.27580335052</c:v>
                      </c:pt>
                      <c:pt idx="692">
                        <c:v>13832.338386337484</c:v>
                      </c:pt>
                      <c:pt idx="693">
                        <c:v>12356.399092219708</c:v>
                      </c:pt>
                      <c:pt idx="694">
                        <c:v>13769.915840248847</c:v>
                      </c:pt>
                      <c:pt idx="695">
                        <c:v>6760.2000019432198</c:v>
                      </c:pt>
                      <c:pt idx="696">
                        <c:v>6721.2481322654394</c:v>
                      </c:pt>
                      <c:pt idx="697">
                        <c:v>6769.6931180205011</c:v>
                      </c:pt>
                      <c:pt idx="698">
                        <c:v>19075.666774019803</c:v>
                      </c:pt>
                      <c:pt idx="699">
                        <c:v>10154.033732060971</c:v>
                      </c:pt>
                      <c:pt idx="700">
                        <c:v>6925.4610051099298</c:v>
                      </c:pt>
                      <c:pt idx="701">
                        <c:v>6936.9779857506555</c:v>
                      </c:pt>
                      <c:pt idx="702">
                        <c:v>7703.4841667676728</c:v>
                      </c:pt>
                      <c:pt idx="703">
                        <c:v>4447.4590688787503</c:v>
                      </c:pt>
                      <c:pt idx="704">
                        <c:v>4196.4758217306908</c:v>
                      </c:pt>
                      <c:pt idx="705">
                        <c:v>4113.3149472040686</c:v>
                      </c:pt>
                      <c:pt idx="706">
                        <c:v>4113.3149472040686</c:v>
                      </c:pt>
                      <c:pt idx="707">
                        <c:v>13899.131586444637</c:v>
                      </c:pt>
                      <c:pt idx="708">
                        <c:v>3775.324738914464</c:v>
                      </c:pt>
                      <c:pt idx="709">
                        <c:v>3404.7442222776085</c:v>
                      </c:pt>
                      <c:pt idx="710">
                        <c:v>2933.8134150283795</c:v>
                      </c:pt>
                      <c:pt idx="711">
                        <c:v>7534.4374951618829</c:v>
                      </c:pt>
                      <c:pt idx="712">
                        <c:v>12125.813415028382</c:v>
                      </c:pt>
                      <c:pt idx="713">
                        <c:v>12125.813415028382</c:v>
                      </c:pt>
                      <c:pt idx="714">
                        <c:v>12125.813415028382</c:v>
                      </c:pt>
                      <c:pt idx="715">
                        <c:v>13033.718933439337</c:v>
                      </c:pt>
                      <c:pt idx="716">
                        <c:v>14810.92846308853</c:v>
                      </c:pt>
                      <c:pt idx="717">
                        <c:v>6728.7901083819779</c:v>
                      </c:pt>
                      <c:pt idx="718">
                        <c:v>5279.5932412744933</c:v>
                      </c:pt>
                      <c:pt idx="719">
                        <c:v>4889.5387492446425</c:v>
                      </c:pt>
                      <c:pt idx="720">
                        <c:v>5725.2883373854611</c:v>
                      </c:pt>
                      <c:pt idx="721">
                        <c:v>7785.8042335516666</c:v>
                      </c:pt>
                      <c:pt idx="722">
                        <c:v>15625.513572859389</c:v>
                      </c:pt>
                      <c:pt idx="723">
                        <c:v>3457.0943746848134</c:v>
                      </c:pt>
                      <c:pt idx="724">
                        <c:v>3326.68564011528</c:v>
                      </c:pt>
                      <c:pt idx="725">
                        <c:v>3252.5577047536476</c:v>
                      </c:pt>
                      <c:pt idx="726">
                        <c:v>3904.777507392012</c:v>
                      </c:pt>
                      <c:pt idx="727">
                        <c:v>5618.1232330986713</c:v>
                      </c:pt>
                      <c:pt idx="728">
                        <c:v>3782.8995887620895</c:v>
                      </c:pt>
                      <c:pt idx="729">
                        <c:v>2685.3777360865606</c:v>
                      </c:pt>
                      <c:pt idx="730">
                        <c:v>3195.0441669129796</c:v>
                      </c:pt>
                      <c:pt idx="731">
                        <c:v>2980.8561646311286</c:v>
                      </c:pt>
                      <c:pt idx="732">
                        <c:v>2923.4568522512454</c:v>
                      </c:pt>
                      <c:pt idx="733">
                        <c:v>3423.3419003086578</c:v>
                      </c:pt>
                      <c:pt idx="734">
                        <c:v>7840.3913878055537</c:v>
                      </c:pt>
                      <c:pt idx="735">
                        <c:v>8934.0901766950756</c:v>
                      </c:pt>
                      <c:pt idx="736">
                        <c:v>10384.868466168195</c:v>
                      </c:pt>
                      <c:pt idx="737">
                        <c:v>10408.619862926929</c:v>
                      </c:pt>
                      <c:pt idx="738">
                        <c:v>10274.336502141839</c:v>
                      </c:pt>
                      <c:pt idx="739">
                        <c:v>17407.431632926106</c:v>
                      </c:pt>
                      <c:pt idx="740">
                        <c:v>29513.2949965343</c:v>
                      </c:pt>
                      <c:pt idx="741">
                        <c:v>28614.302695204246</c:v>
                      </c:pt>
                      <c:pt idx="742">
                        <c:v>14217.17030503038</c:v>
                      </c:pt>
                      <c:pt idx="743">
                        <c:v>4461.4754316960089</c:v>
                      </c:pt>
                      <c:pt idx="744">
                        <c:v>3235.1942701943526</c:v>
                      </c:pt>
                      <c:pt idx="745">
                        <c:v>3732.0254758685669</c:v>
                      </c:pt>
                      <c:pt idx="746">
                        <c:v>4836.5968706521635</c:v>
                      </c:pt>
                      <c:pt idx="747">
                        <c:v>8549.3889856398491</c:v>
                      </c:pt>
                      <c:pt idx="748">
                        <c:v>8504.3873468852635</c:v>
                      </c:pt>
                      <c:pt idx="749">
                        <c:v>6113.2338056501148</c:v>
                      </c:pt>
                      <c:pt idx="750">
                        <c:v>4358.0942701518852</c:v>
                      </c:pt>
                      <c:pt idx="751">
                        <c:v>3416.7555854762745</c:v>
                      </c:pt>
                      <c:pt idx="752">
                        <c:v>3235.1942701943526</c:v>
                      </c:pt>
                      <c:pt idx="753">
                        <c:v>8727.357898323804</c:v>
                      </c:pt>
                      <c:pt idx="754">
                        <c:v>3235.1942701943526</c:v>
                      </c:pt>
                      <c:pt idx="755">
                        <c:v>2903.7526946998737</c:v>
                      </c:pt>
                      <c:pt idx="756">
                        <c:v>8512.9043262814885</c:v>
                      </c:pt>
                      <c:pt idx="757">
                        <c:v>11859.140185557821</c:v>
                      </c:pt>
                      <c:pt idx="758">
                        <c:v>2561.7568522525144</c:v>
                      </c:pt>
                      <c:pt idx="759">
                        <c:v>2227.4568522512454</c:v>
                      </c:pt>
                      <c:pt idx="760">
                        <c:v>2227.4568522512454</c:v>
                      </c:pt>
                      <c:pt idx="761">
                        <c:v>3434.7295795573627</c:v>
                      </c:pt>
                      <c:pt idx="762">
                        <c:v>4044.8780643905734</c:v>
                      </c:pt>
                      <c:pt idx="763">
                        <c:v>2382.7915452388997</c:v>
                      </c:pt>
                      <c:pt idx="764">
                        <c:v>11155.962656874241</c:v>
                      </c:pt>
                      <c:pt idx="765">
                        <c:v>13858.456852263296</c:v>
                      </c:pt>
                      <c:pt idx="766">
                        <c:v>20025.956852226907</c:v>
                      </c:pt>
                      <c:pt idx="767">
                        <c:v>21263.456852277202</c:v>
                      </c:pt>
                      <c:pt idx="768">
                        <c:v>15907.456852251247</c:v>
                      </c:pt>
                      <c:pt idx="769">
                        <c:v>7894.1390020150848</c:v>
                      </c:pt>
                      <c:pt idx="770">
                        <c:v>7555.9856150579799</c:v>
                      </c:pt>
                      <c:pt idx="771">
                        <c:v>5899.456852263821</c:v>
                      </c:pt>
                      <c:pt idx="772">
                        <c:v>2698.7706505327678</c:v>
                      </c:pt>
                      <c:pt idx="773">
                        <c:v>8210.3867297096749</c:v>
                      </c:pt>
                      <c:pt idx="774">
                        <c:v>8113.6865606770843</c:v>
                      </c:pt>
                      <c:pt idx="775">
                        <c:v>4434.2568522403508</c:v>
                      </c:pt>
                      <c:pt idx="776">
                        <c:v>7647.6999399130355</c:v>
                      </c:pt>
                      <c:pt idx="777">
                        <c:v>10457.026226704342</c:v>
                      </c:pt>
                      <c:pt idx="778">
                        <c:v>13184.040185562209</c:v>
                      </c:pt>
                      <c:pt idx="779">
                        <c:v>2227.4568522512454</c:v>
                      </c:pt>
                      <c:pt idx="780">
                        <c:v>3454.1711080113178</c:v>
                      </c:pt>
                      <c:pt idx="781">
                        <c:v>3102.9871552502045</c:v>
                      </c:pt>
                      <c:pt idx="782">
                        <c:v>3263.6616090221355</c:v>
                      </c:pt>
                      <c:pt idx="783">
                        <c:v>3010.3568522308378</c:v>
                      </c:pt>
                      <c:pt idx="784">
                        <c:v>2272.3588291909846</c:v>
                      </c:pt>
                      <c:pt idx="785">
                        <c:v>3127.1959782563795</c:v>
                      </c:pt>
                      <c:pt idx="786">
                        <c:v>2587.4568522512454</c:v>
                      </c:pt>
                      <c:pt idx="787">
                        <c:v>5654.5564339155426</c:v>
                      </c:pt>
                      <c:pt idx="788">
                        <c:v>8848.264299928871</c:v>
                      </c:pt>
                      <c:pt idx="789">
                        <c:v>8221.2473920701959</c:v>
                      </c:pt>
                      <c:pt idx="790">
                        <c:v>1550.8239813592304</c:v>
                      </c:pt>
                      <c:pt idx="791">
                        <c:v>987.49064810787297</c:v>
                      </c:pt>
                      <c:pt idx="792">
                        <c:v>1250.3429971029254</c:v>
                      </c:pt>
                      <c:pt idx="793">
                        <c:v>1153.8542844708743</c:v>
                      </c:pt>
                      <c:pt idx="794">
                        <c:v>987.49064810787297</c:v>
                      </c:pt>
                      <c:pt idx="795">
                        <c:v>1541.9073793111118</c:v>
                      </c:pt>
                      <c:pt idx="796">
                        <c:v>3342.1923719009642</c:v>
                      </c:pt>
                      <c:pt idx="797">
                        <c:v>2332.442582320472</c:v>
                      </c:pt>
                      <c:pt idx="798">
                        <c:v>3499.2709511350522</c:v>
                      </c:pt>
                      <c:pt idx="799">
                        <c:v>4612.8542844715093</c:v>
                      </c:pt>
                      <c:pt idx="800">
                        <c:v>8928.029446487737</c:v>
                      </c:pt>
                      <c:pt idx="801">
                        <c:v>19161.939040341113</c:v>
                      </c:pt>
                      <c:pt idx="802">
                        <c:v>11853.862074026982</c:v>
                      </c:pt>
                      <c:pt idx="803">
                        <c:v>18894.493463267565</c:v>
                      </c:pt>
                      <c:pt idx="804">
                        <c:v>27820.790337728005</c:v>
                      </c:pt>
                      <c:pt idx="805">
                        <c:v>36391.826548264347</c:v>
                      </c:pt>
                      <c:pt idx="806">
                        <c:v>38195.00691601212</c:v>
                      </c:pt>
                      <c:pt idx="807">
                        <c:v>38637.141126559065</c:v>
                      </c:pt>
                      <c:pt idx="808">
                        <c:v>38307.591126576772</c:v>
                      </c:pt>
                      <c:pt idx="809">
                        <c:v>26033.884986181925</c:v>
                      </c:pt>
                      <c:pt idx="810">
                        <c:v>13895.118207697955</c:v>
                      </c:pt>
                      <c:pt idx="811">
                        <c:v>15652.058538231231</c:v>
                      </c:pt>
                      <c:pt idx="812">
                        <c:v>13679.801652892562</c:v>
                      </c:pt>
                      <c:pt idx="813">
                        <c:v>19873.718319560936</c:v>
                      </c:pt>
                      <c:pt idx="814">
                        <c:v>14297.851652875786</c:v>
                      </c:pt>
                      <c:pt idx="815">
                        <c:v>16296.252007510224</c:v>
                      </c:pt>
                      <c:pt idx="816">
                        <c:v>15585.438650549502</c:v>
                      </c:pt>
                      <c:pt idx="817">
                        <c:v>8368.1385323207323</c:v>
                      </c:pt>
                      <c:pt idx="818">
                        <c:v>8238.5439696640024</c:v>
                      </c:pt>
                      <c:pt idx="819">
                        <c:v>6544.4825039563912</c:v>
                      </c:pt>
                      <c:pt idx="820">
                        <c:v>6544.4825039563912</c:v>
                      </c:pt>
                      <c:pt idx="821">
                        <c:v>5291.6471218850475</c:v>
                      </c:pt>
                      <c:pt idx="822">
                        <c:v>4661.0424071180005</c:v>
                      </c:pt>
                      <c:pt idx="823">
                        <c:v>6854.6835007586733</c:v>
                      </c:pt>
                      <c:pt idx="824">
                        <c:v>5765.2968608658657</c:v>
                      </c:pt>
                      <c:pt idx="825">
                        <c:v>4820.7021257032839</c:v>
                      </c:pt>
                      <c:pt idx="826">
                        <c:v>5651.1431803339401</c:v>
                      </c:pt>
                      <c:pt idx="827">
                        <c:v>6057.9727826078588</c:v>
                      </c:pt>
                      <c:pt idx="828">
                        <c:v>4590.1907300914299</c:v>
                      </c:pt>
                      <c:pt idx="829">
                        <c:v>5149.16888453098</c:v>
                      </c:pt>
                      <c:pt idx="830">
                        <c:v>4247.8016528925618</c:v>
                      </c:pt>
                      <c:pt idx="831">
                        <c:v>4637.5017545129849</c:v>
                      </c:pt>
                      <c:pt idx="832">
                        <c:v>4447.4098400265366</c:v>
                      </c:pt>
                      <c:pt idx="833">
                        <c:v>4400.1852655492949</c:v>
                      </c:pt>
                      <c:pt idx="834">
                        <c:v>6530.7516528910019</c:v>
                      </c:pt>
                      <c:pt idx="835">
                        <c:v>4964.6109836506203</c:v>
                      </c:pt>
                      <c:pt idx="836">
                        <c:v>8221.9476930290766</c:v>
                      </c:pt>
                      <c:pt idx="837">
                        <c:v>16507.194151110656</c:v>
                      </c:pt>
                      <c:pt idx="838">
                        <c:v>15200.278189151219</c:v>
                      </c:pt>
                      <c:pt idx="839">
                        <c:v>9190.3906806306713</c:v>
                      </c:pt>
                      <c:pt idx="840">
                        <c:v>8029.6563369292144</c:v>
                      </c:pt>
                      <c:pt idx="841">
                        <c:v>3304.7257683519242</c:v>
                      </c:pt>
                      <c:pt idx="842">
                        <c:v>1225.1424350154671</c:v>
                      </c:pt>
                      <c:pt idx="843">
                        <c:v>2805.7434764387381</c:v>
                      </c:pt>
                      <c:pt idx="844">
                        <c:v>575.80165289256195</c:v>
                      </c:pt>
                      <c:pt idx="845">
                        <c:v>616.89419590736441</c:v>
                      </c:pt>
                      <c:pt idx="846">
                        <c:v>1428.5710480695298</c:v>
                      </c:pt>
                      <c:pt idx="847">
                        <c:v>1070.7932935248409</c:v>
                      </c:pt>
                      <c:pt idx="848">
                        <c:v>6703.2428791650455</c:v>
                      </c:pt>
                      <c:pt idx="849">
                        <c:v>11896.800433379292</c:v>
                      </c:pt>
                      <c:pt idx="850">
                        <c:v>11591.801652892562</c:v>
                      </c:pt>
                      <c:pt idx="851">
                        <c:v>11326.701652870117</c:v>
                      </c:pt>
                      <c:pt idx="852">
                        <c:v>23.801652892561982</c:v>
                      </c:pt>
                      <c:pt idx="853">
                        <c:v>23.801652892561982</c:v>
                      </c:pt>
                      <c:pt idx="854">
                        <c:v>23.801652892561982</c:v>
                      </c:pt>
                      <c:pt idx="855">
                        <c:v>23.801652892561982</c:v>
                      </c:pt>
                      <c:pt idx="856">
                        <c:v>23.801652892561982</c:v>
                      </c:pt>
                      <c:pt idx="857">
                        <c:v>23.801652892561982</c:v>
                      </c:pt>
                      <c:pt idx="858">
                        <c:v>23.801652892561982</c:v>
                      </c:pt>
                      <c:pt idx="859">
                        <c:v>4314.3794306873569</c:v>
                      </c:pt>
                      <c:pt idx="860">
                        <c:v>4356.8470865500694</c:v>
                      </c:pt>
                      <c:pt idx="861">
                        <c:v>15721.67322156111</c:v>
                      </c:pt>
                      <c:pt idx="862">
                        <c:v>20199.344077048361</c:v>
                      </c:pt>
                      <c:pt idx="863">
                        <c:v>9903.3293358626361</c:v>
                      </c:pt>
                      <c:pt idx="864">
                        <c:v>3935.0396943346595</c:v>
                      </c:pt>
                      <c:pt idx="865">
                        <c:v>1825.8849862064928</c:v>
                      </c:pt>
                      <c:pt idx="866">
                        <c:v>7223.8016528925618</c:v>
                      </c:pt>
                      <c:pt idx="867">
                        <c:v>6474.2453520936288</c:v>
                      </c:pt>
                      <c:pt idx="868">
                        <c:v>6502.8513489465277</c:v>
                      </c:pt>
                      <c:pt idx="869">
                        <c:v>12379.562952701766</c:v>
                      </c:pt>
                      <c:pt idx="870">
                        <c:v>13855.458258576582</c:v>
                      </c:pt>
                      <c:pt idx="871">
                        <c:v>13463.801652892562</c:v>
                      </c:pt>
                      <c:pt idx="872">
                        <c:v>13463.801652892562</c:v>
                      </c:pt>
                      <c:pt idx="873">
                        <c:v>13463.801652892562</c:v>
                      </c:pt>
                      <c:pt idx="874">
                        <c:v>15505.884986212779</c:v>
                      </c:pt>
                      <c:pt idx="875">
                        <c:v>17110.059496027425</c:v>
                      </c:pt>
                      <c:pt idx="876">
                        <c:v>13533.389888194781</c:v>
                      </c:pt>
                      <c:pt idx="877">
                        <c:v>13803.530254028719</c:v>
                      </c:pt>
                      <c:pt idx="878">
                        <c:v>13463.801652892562</c:v>
                      </c:pt>
                      <c:pt idx="879">
                        <c:v>13584.523221497187</c:v>
                      </c:pt>
                      <c:pt idx="880">
                        <c:v>14466.131130735848</c:v>
                      </c:pt>
                      <c:pt idx="881">
                        <c:v>13788.376140254146</c:v>
                      </c:pt>
                      <c:pt idx="882">
                        <c:v>13688.062992748775</c:v>
                      </c:pt>
                      <c:pt idx="883">
                        <c:v>15270.454753038146</c:v>
                      </c:pt>
                      <c:pt idx="884">
                        <c:v>16359.512992748154</c:v>
                      </c:pt>
                      <c:pt idx="885">
                        <c:v>20754.732496253768</c:v>
                      </c:pt>
                      <c:pt idx="886">
                        <c:v>14185.710720011017</c:v>
                      </c:pt>
                      <c:pt idx="887">
                        <c:v>14442.063406522357</c:v>
                      </c:pt>
                      <c:pt idx="888">
                        <c:v>14806.358321248135</c:v>
                      </c:pt>
                      <c:pt idx="889">
                        <c:v>14066.844752123465</c:v>
                      </c:pt>
                      <c:pt idx="890">
                        <c:v>19746.542500957672</c:v>
                      </c:pt>
                      <c:pt idx="891">
                        <c:v>13902.292500945498</c:v>
                      </c:pt>
                      <c:pt idx="892">
                        <c:v>16971.506470144992</c:v>
                      </c:pt>
                      <c:pt idx="893">
                        <c:v>25771.792500935087</c:v>
                      </c:pt>
                      <c:pt idx="894">
                        <c:v>25890.890938443677</c:v>
                      </c:pt>
                      <c:pt idx="895">
                        <c:v>26660.725799434105</c:v>
                      </c:pt>
                      <c:pt idx="896">
                        <c:v>22862.585323690102</c:v>
                      </c:pt>
                      <c:pt idx="897">
                        <c:v>14210.774508512139</c:v>
                      </c:pt>
                      <c:pt idx="898">
                        <c:v>14210.836692853263</c:v>
                      </c:pt>
                      <c:pt idx="899">
                        <c:v>14014.337955490952</c:v>
                      </c:pt>
                      <c:pt idx="900">
                        <c:v>14200.83795548444</c:v>
                      </c:pt>
                      <c:pt idx="901">
                        <c:v>21793.5351776649</c:v>
                      </c:pt>
                      <c:pt idx="902">
                        <c:v>25130.32822525853</c:v>
                      </c:pt>
                      <c:pt idx="903">
                        <c:v>16945.35216550027</c:v>
                      </c:pt>
                      <c:pt idx="904">
                        <c:v>16005.235643343491</c:v>
                      </c:pt>
                      <c:pt idx="905">
                        <c:v>19364.680830978243</c:v>
                      </c:pt>
                      <c:pt idx="906">
                        <c:v>18587.399129733873</c:v>
                      </c:pt>
                      <c:pt idx="907">
                        <c:v>20674.654622161095</c:v>
                      </c:pt>
                      <c:pt idx="908">
                        <c:v>20943.375527749769</c:v>
                      </c:pt>
                      <c:pt idx="909">
                        <c:v>20856.633562412724</c:v>
                      </c:pt>
                      <c:pt idx="910">
                        <c:v>20742.828562420425</c:v>
                      </c:pt>
                      <c:pt idx="911">
                        <c:v>20742.828562420425</c:v>
                      </c:pt>
                      <c:pt idx="912">
                        <c:v>23376.137579185986</c:v>
                      </c:pt>
                      <c:pt idx="913">
                        <c:v>37354.712955484007</c:v>
                      </c:pt>
                      <c:pt idx="914">
                        <c:v>28119.435682775002</c:v>
                      </c:pt>
                      <c:pt idx="915">
                        <c:v>23853.924220146524</c:v>
                      </c:pt>
                      <c:pt idx="916">
                        <c:v>22069.981194558237</c:v>
                      </c:pt>
                      <c:pt idx="917">
                        <c:v>24487.334482898135</c:v>
                      </c:pt>
                      <c:pt idx="918">
                        <c:v>18388.295842163683</c:v>
                      </c:pt>
                      <c:pt idx="919">
                        <c:v>19201.121392277</c:v>
                      </c:pt>
                      <c:pt idx="920">
                        <c:v>26105.838288475468</c:v>
                      </c:pt>
                      <c:pt idx="921">
                        <c:v>19622.462553443595</c:v>
                      </c:pt>
                      <c:pt idx="922">
                        <c:v>13902.292500935086</c:v>
                      </c:pt>
                      <c:pt idx="923">
                        <c:v>13876.267500938067</c:v>
                      </c:pt>
                      <c:pt idx="924">
                        <c:v>14953.692500956762</c:v>
                      </c:pt>
                      <c:pt idx="925">
                        <c:v>14238.292500935086</c:v>
                      </c:pt>
                      <c:pt idx="926">
                        <c:v>10092.123803159997</c:v>
                      </c:pt>
                      <c:pt idx="927">
                        <c:v>1844.0351630608891</c:v>
                      </c:pt>
                      <c:pt idx="928">
                        <c:v>2445.7468472508094</c:v>
                      </c:pt>
                      <c:pt idx="929">
                        <c:v>6980.4175009477531</c:v>
                      </c:pt>
                      <c:pt idx="930">
                        <c:v>16789.989133451145</c:v>
                      </c:pt>
                      <c:pt idx="931">
                        <c:v>9729.5663104621417</c:v>
                      </c:pt>
                      <c:pt idx="932">
                        <c:v>1147.8683302959457</c:v>
                      </c:pt>
                      <c:pt idx="933">
                        <c:v>666.6675009385558</c:v>
                      </c:pt>
                      <c:pt idx="934">
                        <c:v>4895.7925009657611</c:v>
                      </c:pt>
                      <c:pt idx="935">
                        <c:v>11886.292500935086</c:v>
                      </c:pt>
                      <c:pt idx="936">
                        <c:v>12863.658797648544</c:v>
                      </c:pt>
                      <c:pt idx="937">
                        <c:v>12000.385159889469</c:v>
                      </c:pt>
                      <c:pt idx="938">
                        <c:v>13140.468660882783</c:v>
                      </c:pt>
                      <c:pt idx="939">
                        <c:v>13043.531800195356</c:v>
                      </c:pt>
                      <c:pt idx="940">
                        <c:v>12054.338743707207</c:v>
                      </c:pt>
                      <c:pt idx="941">
                        <c:v>10711.085586027733</c:v>
                      </c:pt>
                      <c:pt idx="942">
                        <c:v>10318.245392584586</c:v>
                      </c:pt>
                      <c:pt idx="943">
                        <c:v>2505.0773879138669</c:v>
                      </c:pt>
                      <c:pt idx="944">
                        <c:v>753.47461015919407</c:v>
                      </c:pt>
                      <c:pt idx="945">
                        <c:v>863.90916761091421</c:v>
                      </c:pt>
                      <c:pt idx="946">
                        <c:v>5478.246738250532</c:v>
                      </c:pt>
                      <c:pt idx="947">
                        <c:v>1897.7191399397013</c:v>
                      </c:pt>
                      <c:pt idx="948">
                        <c:v>823.1874759730797</c:v>
                      </c:pt>
                      <c:pt idx="949">
                        <c:v>666.6675009385558</c:v>
                      </c:pt>
                      <c:pt idx="950">
                        <c:v>726.29250093508517</c:v>
                      </c:pt>
                      <c:pt idx="951">
                        <c:v>3056.0702787388536</c:v>
                      </c:pt>
                      <c:pt idx="952">
                        <c:v>2318.9425009344682</c:v>
                      </c:pt>
                      <c:pt idx="953">
                        <c:v>1178.9865126499517</c:v>
                      </c:pt>
                      <c:pt idx="954">
                        <c:v>12293.20133928482</c:v>
                      </c:pt>
                      <c:pt idx="955">
                        <c:v>2404.5841675958122</c:v>
                      </c:pt>
                      <c:pt idx="956">
                        <c:v>666.6675009385558</c:v>
                      </c:pt>
                      <c:pt idx="957">
                        <c:v>761.44401608688258</c:v>
                      </c:pt>
                      <c:pt idx="958">
                        <c:v>666.6675009385558</c:v>
                      </c:pt>
                      <c:pt idx="959">
                        <c:v>1755.0659857836038</c:v>
                      </c:pt>
                      <c:pt idx="960">
                        <c:v>10204.597804006084</c:v>
                      </c:pt>
                      <c:pt idx="961">
                        <c:v>1094.2967268416362</c:v>
                      </c:pt>
                      <c:pt idx="962">
                        <c:v>725.15083427235868</c:v>
                      </c:pt>
                      <c:pt idx="963">
                        <c:v>876.43069189544383</c:v>
                      </c:pt>
                      <c:pt idx="964">
                        <c:v>3129.697803963179</c:v>
                      </c:pt>
                      <c:pt idx="965">
                        <c:v>666.6675009385558</c:v>
                      </c:pt>
                      <c:pt idx="966">
                        <c:v>923.75352860885425</c:v>
                      </c:pt>
                      <c:pt idx="967">
                        <c:v>5714.8624354973463</c:v>
                      </c:pt>
                      <c:pt idx="968">
                        <c:v>8776.4218869034685</c:v>
                      </c:pt>
                      <c:pt idx="969">
                        <c:v>8816.8653703165674</c:v>
                      </c:pt>
                      <c:pt idx="970">
                        <c:v>8802.6398355969995</c:v>
                      </c:pt>
                      <c:pt idx="971">
                        <c:v>13261.156261906488</c:v>
                      </c:pt>
                      <c:pt idx="972">
                        <c:v>15051.827637372786</c:v>
                      </c:pt>
                      <c:pt idx="973">
                        <c:v>7985.867500915343</c:v>
                      </c:pt>
                      <c:pt idx="974">
                        <c:v>529.12665286099593</c:v>
                      </c:pt>
                      <c:pt idx="975">
                        <c:v>3064.0571442002056</c:v>
                      </c:pt>
                      <c:pt idx="976">
                        <c:v>3182.3446201543729</c:v>
                      </c:pt>
                      <c:pt idx="977">
                        <c:v>23.801652892561982</c:v>
                      </c:pt>
                      <c:pt idx="978">
                        <c:v>91.401652876822624</c:v>
                      </c:pt>
                      <c:pt idx="979">
                        <c:v>499.84487705343571</c:v>
                      </c:pt>
                      <c:pt idx="980">
                        <c:v>2043.8393180354101</c:v>
                      </c:pt>
                      <c:pt idx="981">
                        <c:v>23.801652892561982</c:v>
                      </c:pt>
                      <c:pt idx="982">
                        <c:v>282.92819590928775</c:v>
                      </c:pt>
                      <c:pt idx="983">
                        <c:v>48.310127471686329</c:v>
                      </c:pt>
                      <c:pt idx="984">
                        <c:v>7602.1450872447776</c:v>
                      </c:pt>
                      <c:pt idx="985">
                        <c:v>1253.229504521436</c:v>
                      </c:pt>
                      <c:pt idx="986">
                        <c:v>179.30646984949448</c:v>
                      </c:pt>
                      <c:pt idx="987">
                        <c:v>677.02665289112713</c:v>
                      </c:pt>
                      <c:pt idx="988">
                        <c:v>23.801652892561982</c:v>
                      </c:pt>
                      <c:pt idx="989">
                        <c:v>2624.0140080878155</c:v>
                      </c:pt>
                      <c:pt idx="990">
                        <c:v>11423.801652892562</c:v>
                      </c:pt>
                      <c:pt idx="991">
                        <c:v>11423.801652892562</c:v>
                      </c:pt>
                      <c:pt idx="992">
                        <c:v>11425.768319545034</c:v>
                      </c:pt>
                      <c:pt idx="993">
                        <c:v>18364.601652875728</c:v>
                      </c:pt>
                      <c:pt idx="994">
                        <c:v>26591.454024088256</c:v>
                      </c:pt>
                      <c:pt idx="995">
                        <c:v>37179.188209668508</c:v>
                      </c:pt>
                      <c:pt idx="996">
                        <c:v>25234.40759048986</c:v>
                      </c:pt>
                      <c:pt idx="997">
                        <c:v>6244.4947470843745</c:v>
                      </c:pt>
                      <c:pt idx="998">
                        <c:v>498.80165294785928</c:v>
                      </c:pt>
                      <c:pt idx="999">
                        <c:v>23.801652892561982</c:v>
                      </c:pt>
                      <c:pt idx="1000">
                        <c:v>4779.4801557075289</c:v>
                      </c:pt>
                      <c:pt idx="1001">
                        <c:v>23.801652892561982</c:v>
                      </c:pt>
                      <c:pt idx="1002">
                        <c:v>23.801652892561982</c:v>
                      </c:pt>
                      <c:pt idx="1003">
                        <c:v>23.801652892561982</c:v>
                      </c:pt>
                      <c:pt idx="1004">
                        <c:v>23.801652892561982</c:v>
                      </c:pt>
                      <c:pt idx="1005">
                        <c:v>23.801652892561982</c:v>
                      </c:pt>
                      <c:pt idx="1006">
                        <c:v>23.801652892561982</c:v>
                      </c:pt>
                      <c:pt idx="1007">
                        <c:v>23.801652892561982</c:v>
                      </c:pt>
                      <c:pt idx="1008">
                        <c:v>8675.8828881200898</c:v>
                      </c:pt>
                      <c:pt idx="1009">
                        <c:v>2700.8471074322488</c:v>
                      </c:pt>
                      <c:pt idx="1010">
                        <c:v>2219.1046831760486</c:v>
                      </c:pt>
                      <c:pt idx="1011">
                        <c:v>23.801652892561982</c:v>
                      </c:pt>
                      <c:pt idx="1012">
                        <c:v>2540.3251428041071</c:v>
                      </c:pt>
                      <c:pt idx="1013">
                        <c:v>1652.8906292104641</c:v>
                      </c:pt>
                      <c:pt idx="1014">
                        <c:v>305.68084752343452</c:v>
                      </c:pt>
                      <c:pt idx="1015">
                        <c:v>305.68084752343452</c:v>
                      </c:pt>
                      <c:pt idx="1016">
                        <c:v>750.7141808613585</c:v>
                      </c:pt>
                      <c:pt idx="1017">
                        <c:v>305.68084752343452</c:v>
                      </c:pt>
                      <c:pt idx="1018">
                        <c:v>305.68084752343452</c:v>
                      </c:pt>
                      <c:pt idx="1019">
                        <c:v>363.0348743943357</c:v>
                      </c:pt>
                      <c:pt idx="1020">
                        <c:v>675.41418086684166</c:v>
                      </c:pt>
                      <c:pt idx="1021">
                        <c:v>3463.4620151379763</c:v>
                      </c:pt>
                      <c:pt idx="1022">
                        <c:v>1213.889938441409</c:v>
                      </c:pt>
                      <c:pt idx="1023">
                        <c:v>436.58993843062041</c:v>
                      </c:pt>
                      <c:pt idx="1024">
                        <c:v>395.58717899226428</c:v>
                      </c:pt>
                      <c:pt idx="1025">
                        <c:v>7054.6975455942929</c:v>
                      </c:pt>
                      <c:pt idx="1026">
                        <c:v>10117.799993541872</c:v>
                      </c:pt>
                      <c:pt idx="1027">
                        <c:v>11203.469924396755</c:v>
                      </c:pt>
                      <c:pt idx="1028">
                        <c:v>3928.6953107693043</c:v>
                      </c:pt>
                      <c:pt idx="1029">
                        <c:v>11295.499531134976</c:v>
                      </c:pt>
                      <c:pt idx="1030">
                        <c:v>10956.669801413125</c:v>
                      </c:pt>
                      <c:pt idx="1031">
                        <c:v>5646.6829084119809</c:v>
                      </c:pt>
                      <c:pt idx="1032">
                        <c:v>1835.5542938477579</c:v>
                      </c:pt>
                      <c:pt idx="1033">
                        <c:v>12074.06978962175</c:v>
                      </c:pt>
                      <c:pt idx="1034">
                        <c:v>5237.8522122526792</c:v>
                      </c:pt>
                      <c:pt idx="1035">
                        <c:v>7546.5593641982859</c:v>
                      </c:pt>
                      <c:pt idx="1036">
                        <c:v>10108.969632699314</c:v>
                      </c:pt>
                      <c:pt idx="1037">
                        <c:v>15570.434986201417</c:v>
                      </c:pt>
                      <c:pt idx="1038">
                        <c:v>10059.668319567118</c:v>
                      </c:pt>
                      <c:pt idx="1039">
                        <c:v>9959.8016528925618</c:v>
                      </c:pt>
                      <c:pt idx="1040">
                        <c:v>9959.8016528925618</c:v>
                      </c:pt>
                      <c:pt idx="1041">
                        <c:v>10641.434986204909</c:v>
                      </c:pt>
                      <c:pt idx="1042">
                        <c:v>9982.7066879494032</c:v>
                      </c:pt>
                      <c:pt idx="1043">
                        <c:v>10319.383377470414</c:v>
                      </c:pt>
                      <c:pt idx="1044">
                        <c:v>9759.7016528909553</c:v>
                      </c:pt>
                      <c:pt idx="1045">
                        <c:v>4884.1805473899813</c:v>
                      </c:pt>
                      <c:pt idx="1046">
                        <c:v>1991.610496992143</c:v>
                      </c:pt>
                      <c:pt idx="1047">
                        <c:v>56.001652892399001</c:v>
                      </c:pt>
                      <c:pt idx="1048">
                        <c:v>956.26831950265853</c:v>
                      </c:pt>
                      <c:pt idx="1049">
                        <c:v>1969.351652906171</c:v>
                      </c:pt>
                      <c:pt idx="1050">
                        <c:v>510.88498623885624</c:v>
                      </c:pt>
                      <c:pt idx="1051">
                        <c:v>298.020402892562</c:v>
                      </c:pt>
                      <c:pt idx="1052">
                        <c:v>23.801652892561982</c:v>
                      </c:pt>
                      <c:pt idx="1053">
                        <c:v>1057.3577585338821</c:v>
                      </c:pt>
                      <c:pt idx="1054">
                        <c:v>23.801652892561982</c:v>
                      </c:pt>
                      <c:pt idx="1055">
                        <c:v>234.58699568854686</c:v>
                      </c:pt>
                      <c:pt idx="1056">
                        <c:v>319.16883817442891</c:v>
                      </c:pt>
                      <c:pt idx="1057">
                        <c:v>1036.9834710766027</c:v>
                      </c:pt>
                      <c:pt idx="1058">
                        <c:v>23.801652892561982</c:v>
                      </c:pt>
                      <c:pt idx="1059">
                        <c:v>984.35231204308434</c:v>
                      </c:pt>
                      <c:pt idx="1060">
                        <c:v>3863.2488890509553</c:v>
                      </c:pt>
                      <c:pt idx="1061">
                        <c:v>259.49072324326016</c:v>
                      </c:pt>
                      <c:pt idx="1062">
                        <c:v>1826.1604772733322</c:v>
                      </c:pt>
                      <c:pt idx="1063">
                        <c:v>10553.362048957124</c:v>
                      </c:pt>
                      <c:pt idx="1064">
                        <c:v>1782.5516528803385</c:v>
                      </c:pt>
                      <c:pt idx="1065">
                        <c:v>1572.2167432963181</c:v>
                      </c:pt>
                      <c:pt idx="1066">
                        <c:v>2062.4910985879087</c:v>
                      </c:pt>
                      <c:pt idx="1067">
                        <c:v>2036.6732321621771</c:v>
                      </c:pt>
                      <c:pt idx="1068">
                        <c:v>1783.4811329338938</c:v>
                      </c:pt>
                      <c:pt idx="1069">
                        <c:v>1387.2619321598793</c:v>
                      </c:pt>
                      <c:pt idx="1070">
                        <c:v>1392.1849080910811</c:v>
                      </c:pt>
                      <c:pt idx="1071">
                        <c:v>1545.0182414238711</c:v>
                      </c:pt>
                      <c:pt idx="1072">
                        <c:v>3334.021633421773</c:v>
                      </c:pt>
                      <c:pt idx="1073">
                        <c:v>8892.3544787488863</c:v>
                      </c:pt>
                      <c:pt idx="1074">
                        <c:v>1986.352527138049</c:v>
                      </c:pt>
                      <c:pt idx="1075">
                        <c:v>4059.6547088414809</c:v>
                      </c:pt>
                      <c:pt idx="1076">
                        <c:v>2120.5664292272259</c:v>
                      </c:pt>
                      <c:pt idx="1077">
                        <c:v>1811.4992947391679</c:v>
                      </c:pt>
                      <c:pt idx="1078">
                        <c:v>2196.780527986049</c:v>
                      </c:pt>
                      <c:pt idx="1079">
                        <c:v>2108.4212717245587</c:v>
                      </c:pt>
                      <c:pt idx="1080">
                        <c:v>1878.7866488970992</c:v>
                      </c:pt>
                      <c:pt idx="1081">
                        <c:v>1231.7901305337346</c:v>
                      </c:pt>
                      <c:pt idx="1082">
                        <c:v>2684.0273323007132</c:v>
                      </c:pt>
                      <c:pt idx="1083">
                        <c:v>3426.022352980985</c:v>
                      </c:pt>
                      <c:pt idx="1084">
                        <c:v>3615.079766800226</c:v>
                      </c:pt>
                      <c:pt idx="1085">
                        <c:v>2361.457742373419</c:v>
                      </c:pt>
                      <c:pt idx="1086">
                        <c:v>3227.4020182485669</c:v>
                      </c:pt>
                      <c:pt idx="1087">
                        <c:v>3579.8231103321723</c:v>
                      </c:pt>
                      <c:pt idx="1088">
                        <c:v>2622.17311033634</c:v>
                      </c:pt>
                      <c:pt idx="1089">
                        <c:v>1318.4564436710623</c:v>
                      </c:pt>
                      <c:pt idx="1090">
                        <c:v>2255.693264098084</c:v>
                      </c:pt>
                      <c:pt idx="1091">
                        <c:v>2274.267468822979</c:v>
                      </c:pt>
                      <c:pt idx="1092">
                        <c:v>3173.0018982165166</c:v>
                      </c:pt>
                      <c:pt idx="1093">
                        <c:v>4486.9064910432262</c:v>
                      </c:pt>
                      <c:pt idx="1094">
                        <c:v>3473.4189751723329</c:v>
                      </c:pt>
                      <c:pt idx="1095">
                        <c:v>3173.0018982165166</c:v>
                      </c:pt>
                      <c:pt idx="1096">
                        <c:v>3173.0018982165166</c:v>
                      </c:pt>
                      <c:pt idx="1097">
                        <c:v>3374.4699789419433</c:v>
                      </c:pt>
                      <c:pt idx="1098">
                        <c:v>6922.9428647203522</c:v>
                      </c:pt>
                      <c:pt idx="1099">
                        <c:v>7368.7552600369436</c:v>
                      </c:pt>
                      <c:pt idx="1100">
                        <c:v>7046.7672955501303</c:v>
                      </c:pt>
                      <c:pt idx="1101">
                        <c:v>6821.14686217893</c:v>
                      </c:pt>
                      <c:pt idx="1102">
                        <c:v>2475.676606630157</c:v>
                      </c:pt>
                      <c:pt idx="1103">
                        <c:v>2922.3614551018181</c:v>
                      </c:pt>
                      <c:pt idx="1104">
                        <c:v>2409.994788450138</c:v>
                      </c:pt>
                      <c:pt idx="1105">
                        <c:v>3995.1908588149436</c:v>
                      </c:pt>
                      <c:pt idx="1106">
                        <c:v>12378.379097933856</c:v>
                      </c:pt>
                      <c:pt idx="1107">
                        <c:v>9467.4778609258829</c:v>
                      </c:pt>
                      <c:pt idx="1108">
                        <c:v>7773.2204886101099</c:v>
                      </c:pt>
                      <c:pt idx="1109">
                        <c:v>1811.7962461973427</c:v>
                      </c:pt>
                      <c:pt idx="1110">
                        <c:v>1559.2204886148825</c:v>
                      </c:pt>
                      <c:pt idx="1111">
                        <c:v>1559.2204886148825</c:v>
                      </c:pt>
                      <c:pt idx="1112">
                        <c:v>2361.3992365555741</c:v>
                      </c:pt>
                      <c:pt idx="1113">
                        <c:v>4962.6204886536725</c:v>
                      </c:pt>
                      <c:pt idx="1114">
                        <c:v>12983.220488614881</c:v>
                      </c:pt>
                      <c:pt idx="1115">
                        <c:v>13663.359377504117</c:v>
                      </c:pt>
                      <c:pt idx="1116">
                        <c:v>12983.220488614881</c:v>
                      </c:pt>
                      <c:pt idx="1117">
                        <c:v>1590.9538219685342</c:v>
                      </c:pt>
                      <c:pt idx="1118">
                        <c:v>1559.2204886148825</c:v>
                      </c:pt>
                      <c:pt idx="1119">
                        <c:v>1559.2204886148825</c:v>
                      </c:pt>
                      <c:pt idx="1120">
                        <c:v>1559.2204886148825</c:v>
                      </c:pt>
                      <c:pt idx="1121">
                        <c:v>3617.0785436412862</c:v>
                      </c:pt>
                      <c:pt idx="1122">
                        <c:v>1974.9174583114782</c:v>
                      </c:pt>
                      <c:pt idx="1123">
                        <c:v>2323.3871552971682</c:v>
                      </c:pt>
                      <c:pt idx="1124">
                        <c:v>1559.2204886148825</c:v>
                      </c:pt>
                      <c:pt idx="1125">
                        <c:v>1578.0245161175344</c:v>
                      </c:pt>
                      <c:pt idx="1126">
                        <c:v>1668.5531772018719</c:v>
                      </c:pt>
                      <c:pt idx="1127">
                        <c:v>1775.4003953998977</c:v>
                      </c:pt>
                      <c:pt idx="1128">
                        <c:v>3161.2704886169663</c:v>
                      </c:pt>
                      <c:pt idx="1129">
                        <c:v>2197.4363438165065</c:v>
                      </c:pt>
                      <c:pt idx="1130">
                        <c:v>1559.2204886148825</c:v>
                      </c:pt>
                      <c:pt idx="1131">
                        <c:v>1559.2204886148825</c:v>
                      </c:pt>
                      <c:pt idx="1132">
                        <c:v>3460.2371552961263</c:v>
                      </c:pt>
                      <c:pt idx="1133">
                        <c:v>13700.760849670392</c:v>
                      </c:pt>
                      <c:pt idx="1134">
                        <c:v>18832.412298868083</c:v>
                      </c:pt>
                      <c:pt idx="1135">
                        <c:v>8994.7858361634189</c:v>
                      </c:pt>
                      <c:pt idx="1136">
                        <c:v>1559.2204886148825</c:v>
                      </c:pt>
                      <c:pt idx="1137">
                        <c:v>1559.2204886148825</c:v>
                      </c:pt>
                      <c:pt idx="1138">
                        <c:v>13604.689307387609</c:v>
                      </c:pt>
                      <c:pt idx="1139">
                        <c:v>12832.084629955492</c:v>
                      </c:pt>
                      <c:pt idx="1140">
                        <c:v>25800.412155487709</c:v>
                      </c:pt>
                      <c:pt idx="1141">
                        <c:v>21044.720488575127</c:v>
                      </c:pt>
                      <c:pt idx="1142">
                        <c:v>15329.667515407129</c:v>
                      </c:pt>
                      <c:pt idx="1143">
                        <c:v>3623.5204886008428</c:v>
                      </c:pt>
                      <c:pt idx="1144">
                        <c:v>1559.2204886148825</c:v>
                      </c:pt>
                      <c:pt idx="1145">
                        <c:v>1651.7941624845212</c:v>
                      </c:pt>
                      <c:pt idx="1146">
                        <c:v>1597.2519171696431</c:v>
                      </c:pt>
                      <c:pt idx="1147">
                        <c:v>3574.7371552822437</c:v>
                      </c:pt>
                      <c:pt idx="1148">
                        <c:v>16936.120488553672</c:v>
                      </c:pt>
                      <c:pt idx="1149">
                        <c:v>15552.142689753402</c:v>
                      </c:pt>
                      <c:pt idx="1150">
                        <c:v>15754.523518914879</c:v>
                      </c:pt>
                      <c:pt idx="1151">
                        <c:v>20256.902832159692</c:v>
                      </c:pt>
                      <c:pt idx="1152">
                        <c:v>14105.990185554863</c:v>
                      </c:pt>
                      <c:pt idx="1153">
                        <c:v>6058.5760384127207</c:v>
                      </c:pt>
                      <c:pt idx="1154">
                        <c:v>6793.1968448861508</c:v>
                      </c:pt>
                      <c:pt idx="1155">
                        <c:v>796.5205676271662</c:v>
                      </c:pt>
                      <c:pt idx="1156">
                        <c:v>1908.0415199939544</c:v>
                      </c:pt>
                      <c:pt idx="1157">
                        <c:v>1896.2415199967018</c:v>
                      </c:pt>
                      <c:pt idx="1158">
                        <c:v>922.74151999670164</c:v>
                      </c:pt>
                      <c:pt idx="1159">
                        <c:v>456.64152000219656</c:v>
                      </c:pt>
                      <c:pt idx="1160">
                        <c:v>1040.5687927156855</c:v>
                      </c:pt>
                      <c:pt idx="1161">
                        <c:v>536.475107303904</c:v>
                      </c:pt>
                      <c:pt idx="1162">
                        <c:v>6744.5986628322262</c:v>
                      </c:pt>
                      <c:pt idx="1163">
                        <c:v>3429.631996173177</c:v>
                      </c:pt>
                      <c:pt idx="1164">
                        <c:v>565.89866285933942</c:v>
                      </c:pt>
                      <c:pt idx="1165">
                        <c:v>1067.9508436276624</c:v>
                      </c:pt>
                      <c:pt idx="1166">
                        <c:v>565.89866285933942</c:v>
                      </c:pt>
                      <c:pt idx="1167">
                        <c:v>565.89866285933942</c:v>
                      </c:pt>
                      <c:pt idx="1168">
                        <c:v>703.91532950370868</c:v>
                      </c:pt>
                      <c:pt idx="1169">
                        <c:v>565.89866285933942</c:v>
                      </c:pt>
                      <c:pt idx="1170">
                        <c:v>833.60601788109705</c:v>
                      </c:pt>
                      <c:pt idx="1171">
                        <c:v>623.65305983081703</c:v>
                      </c:pt>
                      <c:pt idx="1172">
                        <c:v>1525.4077334367314</c:v>
                      </c:pt>
                      <c:pt idx="1173">
                        <c:v>1524.1546301684891</c:v>
                      </c:pt>
                      <c:pt idx="1174">
                        <c:v>3258.2085088509116</c:v>
                      </c:pt>
                      <c:pt idx="1175">
                        <c:v>631.26745280259058</c:v>
                      </c:pt>
                      <c:pt idx="1176">
                        <c:v>682.88995266601319</c:v>
                      </c:pt>
                      <c:pt idx="1177">
                        <c:v>891.84307587571459</c:v>
                      </c:pt>
                      <c:pt idx="1178">
                        <c:v>4258.3124792584085</c:v>
                      </c:pt>
                      <c:pt idx="1179">
                        <c:v>825.56001042383002</c:v>
                      </c:pt>
                      <c:pt idx="1180">
                        <c:v>664.42738626791026</c:v>
                      </c:pt>
                      <c:pt idx="1181">
                        <c:v>565.89866285933942</c:v>
                      </c:pt>
                      <c:pt idx="1182">
                        <c:v>565.89866285933942</c:v>
                      </c:pt>
                      <c:pt idx="1183">
                        <c:v>692.14997444244113</c:v>
                      </c:pt>
                      <c:pt idx="1184">
                        <c:v>5219.2273270519818</c:v>
                      </c:pt>
                      <c:pt idx="1185">
                        <c:v>12367.240970546824</c:v>
                      </c:pt>
                      <c:pt idx="1186">
                        <c:v>12133.898662859339</c:v>
                      </c:pt>
                      <c:pt idx="1187">
                        <c:v>5695.0509341632451</c:v>
                      </c:pt>
                      <c:pt idx="1188">
                        <c:v>565.89866285933942</c:v>
                      </c:pt>
                      <c:pt idx="1189">
                        <c:v>565.89866285933942</c:v>
                      </c:pt>
                      <c:pt idx="1190">
                        <c:v>565.89866285933942</c:v>
                      </c:pt>
                      <c:pt idx="1191">
                        <c:v>565.89866285933942</c:v>
                      </c:pt>
                      <c:pt idx="1192">
                        <c:v>4239.8375834562212</c:v>
                      </c:pt>
                      <c:pt idx="1193">
                        <c:v>3250.1919746539115</c:v>
                      </c:pt>
                      <c:pt idx="1194">
                        <c:v>1888.1929698525394</c:v>
                      </c:pt>
                      <c:pt idx="1195">
                        <c:v>754.05460859816696</c:v>
                      </c:pt>
                      <c:pt idx="1196">
                        <c:v>925.09352478472533</c:v>
                      </c:pt>
                      <c:pt idx="1197">
                        <c:v>598.59555113149065</c:v>
                      </c:pt>
                      <c:pt idx="1198">
                        <c:v>8734.6470362398195</c:v>
                      </c:pt>
                      <c:pt idx="1199">
                        <c:v>3323.8470362549074</c:v>
                      </c:pt>
                      <c:pt idx="1200">
                        <c:v>5692.5470362569558</c:v>
                      </c:pt>
                      <c:pt idx="1201">
                        <c:v>14633.480369585648</c:v>
                      </c:pt>
                      <c:pt idx="1202">
                        <c:v>22453.713702935689</c:v>
                      </c:pt>
                      <c:pt idx="1203">
                        <c:v>18305.922474860468</c:v>
                      </c:pt>
                      <c:pt idx="1204">
                        <c:v>5819.0925619283871</c:v>
                      </c:pt>
                      <c:pt idx="1205">
                        <c:v>3029.3282443075805</c:v>
                      </c:pt>
                      <c:pt idx="1206">
                        <c:v>2052.1470362681089</c:v>
                      </c:pt>
                      <c:pt idx="1207">
                        <c:v>880.59258081816472</c:v>
                      </c:pt>
                      <c:pt idx="1208">
                        <c:v>238.1272342879108</c:v>
                      </c:pt>
                      <c:pt idx="1209">
                        <c:v>238.1272342879108</c:v>
                      </c:pt>
                      <c:pt idx="1210">
                        <c:v>866.81329489717712</c:v>
                      </c:pt>
                      <c:pt idx="1211">
                        <c:v>3636.7757191063574</c:v>
                      </c:pt>
                      <c:pt idx="1212">
                        <c:v>16006.443900956832</c:v>
                      </c:pt>
                      <c:pt idx="1213">
                        <c:v>22558.127234287909</c:v>
                      </c:pt>
                      <c:pt idx="1214">
                        <c:v>25494.942094402497</c:v>
                      </c:pt>
                      <c:pt idx="1215">
                        <c:v>18297.897465472441</c:v>
                      </c:pt>
                      <c:pt idx="1216">
                        <c:v>14762.19214212407</c:v>
                      </c:pt>
                      <c:pt idx="1217">
                        <c:v>14179.415113074696</c:v>
                      </c:pt>
                      <c:pt idx="1218">
                        <c:v>20584.810567551001</c:v>
                      </c:pt>
                      <c:pt idx="1219">
                        <c:v>10344.67286508014</c:v>
                      </c:pt>
                      <c:pt idx="1220">
                        <c:v>672.06662824797729</c:v>
                      </c:pt>
                      <c:pt idx="1221">
                        <c:v>238.1272342879108</c:v>
                      </c:pt>
                      <c:pt idx="1222">
                        <c:v>238.1272342879108</c:v>
                      </c:pt>
                      <c:pt idx="1223">
                        <c:v>856.69390095083668</c:v>
                      </c:pt>
                      <c:pt idx="1224">
                        <c:v>422.98721541218379</c:v>
                      </c:pt>
                      <c:pt idx="1225">
                        <c:v>1180.8601201766546</c:v>
                      </c:pt>
                      <c:pt idx="1226">
                        <c:v>791.12509429874126</c:v>
                      </c:pt>
                      <c:pt idx="1227">
                        <c:v>1027.3178540398126</c:v>
                      </c:pt>
                      <c:pt idx="1228">
                        <c:v>238.1272342879108</c:v>
                      </c:pt>
                      <c:pt idx="1229">
                        <c:v>805.55597009158805</c:v>
                      </c:pt>
                      <c:pt idx="1230">
                        <c:v>297.82227196245418</c:v>
                      </c:pt>
                      <c:pt idx="1231">
                        <c:v>576.39390096510908</c:v>
                      </c:pt>
                      <c:pt idx="1232">
                        <c:v>262.01200166201653</c:v>
                      </c:pt>
                      <c:pt idx="1233">
                        <c:v>416.12629133731082</c:v>
                      </c:pt>
                      <c:pt idx="1234">
                        <c:v>4229.4388803450338</c:v>
                      </c:pt>
                      <c:pt idx="1235">
                        <c:v>7380.6485691876787</c:v>
                      </c:pt>
                      <c:pt idx="1236">
                        <c:v>8479.4508552645821</c:v>
                      </c:pt>
                      <c:pt idx="1237">
                        <c:v>8640.8008789534324</c:v>
                      </c:pt>
                      <c:pt idx="1238">
                        <c:v>8829.4837648594712</c:v>
                      </c:pt>
                      <c:pt idx="1239">
                        <c:v>3944.6958340117671</c:v>
                      </c:pt>
                      <c:pt idx="1240">
                        <c:v>960.2772343357808</c:v>
                      </c:pt>
                      <c:pt idx="1241">
                        <c:v>238.1272342879108</c:v>
                      </c:pt>
                      <c:pt idx="1242">
                        <c:v>2473.2087523266987</c:v>
                      </c:pt>
                      <c:pt idx="1243">
                        <c:v>238.1272342879108</c:v>
                      </c:pt>
                      <c:pt idx="1244">
                        <c:v>238.1272342879108</c:v>
                      </c:pt>
                      <c:pt idx="1245">
                        <c:v>778.7782259700291</c:v>
                      </c:pt>
                      <c:pt idx="1246">
                        <c:v>9453.8713697486037</c:v>
                      </c:pt>
                      <c:pt idx="1247">
                        <c:v>14686.851824109997</c:v>
                      </c:pt>
                      <c:pt idx="1248">
                        <c:v>16531.470674919448</c:v>
                      </c:pt>
                      <c:pt idx="1249">
                        <c:v>16453.420779618828</c:v>
                      </c:pt>
                      <c:pt idx="1250">
                        <c:v>7567.2207795972199</c:v>
                      </c:pt>
                      <c:pt idx="1251">
                        <c:v>14504.615834565946</c:v>
                      </c:pt>
                      <c:pt idx="1252">
                        <c:v>14021.570779629736</c:v>
                      </c:pt>
                      <c:pt idx="1253">
                        <c:v>14155.97077962778</c:v>
                      </c:pt>
                      <c:pt idx="1254">
                        <c:v>12529.683313873304</c:v>
                      </c:pt>
                      <c:pt idx="1255">
                        <c:v>1694.8450385923193</c:v>
                      </c:pt>
                      <c:pt idx="1256">
                        <c:v>1642.0201249383915</c:v>
                      </c:pt>
                      <c:pt idx="1257">
                        <c:v>1821.2918454091898</c:v>
                      </c:pt>
                      <c:pt idx="1258">
                        <c:v>3505.0115699157518</c:v>
                      </c:pt>
                      <c:pt idx="1259">
                        <c:v>3602.5732339754491</c:v>
                      </c:pt>
                      <c:pt idx="1260">
                        <c:v>10774.290880027545</c:v>
                      </c:pt>
                      <c:pt idx="1261">
                        <c:v>20743.657546647733</c:v>
                      </c:pt>
                      <c:pt idx="1262">
                        <c:v>20476.615861133949</c:v>
                      </c:pt>
                      <c:pt idx="1263">
                        <c:v>20576.629347639853</c:v>
                      </c:pt>
                      <c:pt idx="1264">
                        <c:v>8981.3683984565123</c:v>
                      </c:pt>
                      <c:pt idx="1265">
                        <c:v>4354.7274725775205</c:v>
                      </c:pt>
                      <c:pt idx="1266">
                        <c:v>1387.8886577588466</c:v>
                      </c:pt>
                      <c:pt idx="1267">
                        <c:v>2313.3746486890304</c:v>
                      </c:pt>
                      <c:pt idx="1268">
                        <c:v>3228.2736730607926</c:v>
                      </c:pt>
                      <c:pt idx="1269">
                        <c:v>8484.5256824408152</c:v>
                      </c:pt>
                      <c:pt idx="1270">
                        <c:v>1451.3911459119402</c:v>
                      </c:pt>
                      <c:pt idx="1271">
                        <c:v>2287.4609762793043</c:v>
                      </c:pt>
                      <c:pt idx="1272">
                        <c:v>1505.4286419647756</c:v>
                      </c:pt>
                      <c:pt idx="1273">
                        <c:v>7076.3801471186689</c:v>
                      </c:pt>
                      <c:pt idx="1274">
                        <c:v>8722.3963746640002</c:v>
                      </c:pt>
                      <c:pt idx="1275">
                        <c:v>5190.0167041679078</c:v>
                      </c:pt>
                      <c:pt idx="1276">
                        <c:v>2462.9668008887788</c:v>
                      </c:pt>
                      <c:pt idx="1277">
                        <c:v>975.67733700412964</c:v>
                      </c:pt>
                      <c:pt idx="1278">
                        <c:v>5092.3380665168715</c:v>
                      </c:pt>
                      <c:pt idx="1279">
                        <c:v>3192.0252423253087</c:v>
                      </c:pt>
                      <c:pt idx="1280">
                        <c:v>2080.7851618436962</c:v>
                      </c:pt>
                      <c:pt idx="1281">
                        <c:v>2168.1047293688162</c:v>
                      </c:pt>
                      <c:pt idx="1282">
                        <c:v>1237.5141117497965</c:v>
                      </c:pt>
                      <c:pt idx="1283">
                        <c:v>1485.2590036823763</c:v>
                      </c:pt>
                      <c:pt idx="1284">
                        <c:v>1464.904260077024</c:v>
                      </c:pt>
                      <c:pt idx="1285">
                        <c:v>1316.6621854574755</c:v>
                      </c:pt>
                      <c:pt idx="1286">
                        <c:v>1552.2100293198851</c:v>
                      </c:pt>
                      <c:pt idx="1287">
                        <c:v>2561.8952857195559</c:v>
                      </c:pt>
                      <c:pt idx="1288">
                        <c:v>2591.4174026075557</c:v>
                      </c:pt>
                      <c:pt idx="1289">
                        <c:v>9097.5669334215308</c:v>
                      </c:pt>
                      <c:pt idx="1290">
                        <c:v>11238.189428256488</c:v>
                      </c:pt>
                      <c:pt idx="1291">
                        <c:v>7411.4167862128052</c:v>
                      </c:pt>
                      <c:pt idx="1292">
                        <c:v>13000.04374921787</c:v>
                      </c:pt>
                      <c:pt idx="1293">
                        <c:v>11111.943749240128</c:v>
                      </c:pt>
                      <c:pt idx="1294">
                        <c:v>1375.6437492177304</c:v>
                      </c:pt>
                      <c:pt idx="1295">
                        <c:v>1290.3937492154021</c:v>
                      </c:pt>
                      <c:pt idx="1296">
                        <c:v>2460.077082554863</c:v>
                      </c:pt>
                      <c:pt idx="1297">
                        <c:v>1374.5037492175766</c:v>
                      </c:pt>
                      <c:pt idx="1298">
                        <c:v>1416.9549441874942</c:v>
                      </c:pt>
                      <c:pt idx="1299">
                        <c:v>1327.1682775197569</c:v>
                      </c:pt>
                      <c:pt idx="1300">
                        <c:v>2693.7244785370103</c:v>
                      </c:pt>
                      <c:pt idx="1301">
                        <c:v>11616.068749245915</c:v>
                      </c:pt>
                      <c:pt idx="1302">
                        <c:v>9530.937082587061</c:v>
                      </c:pt>
                      <c:pt idx="1303">
                        <c:v>1271.1755027719194</c:v>
                      </c:pt>
                      <c:pt idx="1304">
                        <c:v>2047.0437492191447</c:v>
                      </c:pt>
                      <c:pt idx="1305">
                        <c:v>1234.2687492180621</c:v>
                      </c:pt>
                      <c:pt idx="1306">
                        <c:v>13911.293749170425</c:v>
                      </c:pt>
                      <c:pt idx="1307">
                        <c:v>14357.138749217755</c:v>
                      </c:pt>
                      <c:pt idx="1308">
                        <c:v>14066.588749218523</c:v>
                      </c:pt>
                      <c:pt idx="1309">
                        <c:v>14104.04374921787</c:v>
                      </c:pt>
                      <c:pt idx="1310">
                        <c:v>11470.679406620406</c:v>
                      </c:pt>
                      <c:pt idx="1311">
                        <c:v>2219.9737833611548</c:v>
                      </c:pt>
                      <c:pt idx="1312">
                        <c:v>928.04374921787007</c:v>
                      </c:pt>
                      <c:pt idx="1313">
                        <c:v>928.04374921787007</c:v>
                      </c:pt>
                      <c:pt idx="1314">
                        <c:v>928.04374921787007</c:v>
                      </c:pt>
                      <c:pt idx="1315">
                        <c:v>1067.76874921787</c:v>
                      </c:pt>
                      <c:pt idx="1316">
                        <c:v>2704.6819618680329</c:v>
                      </c:pt>
                      <c:pt idx="1317">
                        <c:v>1198.0181081951341</c:v>
                      </c:pt>
                      <c:pt idx="1318">
                        <c:v>928.04374921787007</c:v>
                      </c:pt>
                      <c:pt idx="1319">
                        <c:v>928.04374921787007</c:v>
                      </c:pt>
                      <c:pt idx="1320">
                        <c:v>928.04374921787007</c:v>
                      </c:pt>
                      <c:pt idx="1321">
                        <c:v>3729.6937492083471</c:v>
                      </c:pt>
                      <c:pt idx="1322">
                        <c:v>1386.9059287093387</c:v>
                      </c:pt>
                      <c:pt idx="1323">
                        <c:v>1115.3033646035487</c:v>
                      </c:pt>
                      <c:pt idx="1324">
                        <c:v>1544.6414874820812</c:v>
                      </c:pt>
                      <c:pt idx="1325">
                        <c:v>3505.3109480931703</c:v>
                      </c:pt>
                      <c:pt idx="1326">
                        <c:v>1475.4109480567672</c:v>
                      </c:pt>
                      <c:pt idx="1327">
                        <c:v>1681.629330925075</c:v>
                      </c:pt>
                      <c:pt idx="1328">
                        <c:v>3197.4525442309277</c:v>
                      </c:pt>
                      <c:pt idx="1329">
                        <c:v>5153.4597186253022</c:v>
                      </c:pt>
                      <c:pt idx="1330">
                        <c:v>1030.5144095949981</c:v>
                      </c:pt>
                      <c:pt idx="1331">
                        <c:v>1017.1494095946523</c:v>
                      </c:pt>
                      <c:pt idx="1332">
                        <c:v>1018.6344095960353</c:v>
                      </c:pt>
                      <c:pt idx="1333">
                        <c:v>1036.9494095952286</c:v>
                      </c:pt>
                      <c:pt idx="1334">
                        <c:v>1036.9494095952286</c:v>
                      </c:pt>
                      <c:pt idx="1335">
                        <c:v>1383.3994096030983</c:v>
                      </c:pt>
                      <c:pt idx="1336">
                        <c:v>2446.4677429091976</c:v>
                      </c:pt>
                      <c:pt idx="1337">
                        <c:v>1025.5644095944217</c:v>
                      </c:pt>
                      <c:pt idx="1338">
                        <c:v>993.38940959499803</c:v>
                      </c:pt>
                      <c:pt idx="1339">
                        <c:v>892.33498621671401</c:v>
                      </c:pt>
                      <c:pt idx="1340">
                        <c:v>826.40165290071104</c:v>
                      </c:pt>
                      <c:pt idx="1341">
                        <c:v>261.40165289256203</c:v>
                      </c:pt>
                      <c:pt idx="1342">
                        <c:v>261.40165289256203</c:v>
                      </c:pt>
                      <c:pt idx="1343">
                        <c:v>5289.2166529180822</c:v>
                      </c:pt>
                      <c:pt idx="1344">
                        <c:v>10124.601652892561</c:v>
                      </c:pt>
                      <c:pt idx="1345">
                        <c:v>6932.3634580625112</c:v>
                      </c:pt>
                      <c:pt idx="1346">
                        <c:v>9039.2972907133517</c:v>
                      </c:pt>
                      <c:pt idx="1347">
                        <c:v>260.60165289256202</c:v>
                      </c:pt>
                      <c:pt idx="1348">
                        <c:v>342.42491910573972</c:v>
                      </c:pt>
                      <c:pt idx="1349">
                        <c:v>260.60165289256202</c:v>
                      </c:pt>
                      <c:pt idx="1350">
                        <c:v>865.66756198796134</c:v>
                      </c:pt>
                      <c:pt idx="1351">
                        <c:v>283.37803479680673</c:v>
                      </c:pt>
                      <c:pt idx="1352">
                        <c:v>1239.0183195620712</c:v>
                      </c:pt>
                      <c:pt idx="1353">
                        <c:v>613.43737647393868</c:v>
                      </c:pt>
                      <c:pt idx="1354">
                        <c:v>239.07438016528926</c:v>
                      </c:pt>
                      <c:pt idx="1355">
                        <c:v>239.07438016528926</c:v>
                      </c:pt>
                      <c:pt idx="1356">
                        <c:v>248.61983471328378</c:v>
                      </c:pt>
                      <c:pt idx="1357">
                        <c:v>586.4210468289881</c:v>
                      </c:pt>
                      <c:pt idx="1358">
                        <c:v>477.73920286168527</c:v>
                      </c:pt>
                      <c:pt idx="1359">
                        <c:v>891.50393099674682</c:v>
                      </c:pt>
                      <c:pt idx="1360">
                        <c:v>431.24246526392</c:v>
                      </c:pt>
                      <c:pt idx="1361">
                        <c:v>7883.0743801457311</c:v>
                      </c:pt>
                      <c:pt idx="1362">
                        <c:v>1053.014797495061</c:v>
                      </c:pt>
                      <c:pt idx="1363">
                        <c:v>2354.7908104498788</c:v>
                      </c:pt>
                      <c:pt idx="1364">
                        <c:v>785.90771349994202</c:v>
                      </c:pt>
                      <c:pt idx="1365">
                        <c:v>6914.0177145082789</c:v>
                      </c:pt>
                      <c:pt idx="1366">
                        <c:v>11903.07438016529</c:v>
                      </c:pt>
                      <c:pt idx="1367">
                        <c:v>895.17438018226255</c:v>
                      </c:pt>
                      <c:pt idx="1368">
                        <c:v>239.07438016528926</c:v>
                      </c:pt>
                      <c:pt idx="1369">
                        <c:v>259.42118868303362</c:v>
                      </c:pt>
                      <c:pt idx="1370">
                        <c:v>239.07438016528926</c:v>
                      </c:pt>
                      <c:pt idx="1371">
                        <c:v>1696.9513032399173</c:v>
                      </c:pt>
                      <c:pt idx="1372">
                        <c:v>239.07438016528926</c:v>
                      </c:pt>
                      <c:pt idx="1373">
                        <c:v>239.07438016528926</c:v>
                      </c:pt>
                      <c:pt idx="1374">
                        <c:v>239.07438016528926</c:v>
                      </c:pt>
                      <c:pt idx="1375">
                        <c:v>239.07438016528926</c:v>
                      </c:pt>
                      <c:pt idx="1376">
                        <c:v>239.07438016528926</c:v>
                      </c:pt>
                      <c:pt idx="1377">
                        <c:v>1069.872553400658</c:v>
                      </c:pt>
                      <c:pt idx="1378">
                        <c:v>1032.6930281856478</c:v>
                      </c:pt>
                      <c:pt idx="1379">
                        <c:v>7563.2182266910459</c:v>
                      </c:pt>
                      <c:pt idx="1380">
                        <c:v>1774.8616284767713</c:v>
                      </c:pt>
                      <c:pt idx="1381">
                        <c:v>239.07438016528926</c:v>
                      </c:pt>
                      <c:pt idx="1382">
                        <c:v>624.87904218139533</c:v>
                      </c:pt>
                      <c:pt idx="1383">
                        <c:v>239.07438016528926</c:v>
                      </c:pt>
                      <c:pt idx="1384">
                        <c:v>239.07438016528926</c:v>
                      </c:pt>
                      <c:pt idx="1385">
                        <c:v>1002.3910468411373</c:v>
                      </c:pt>
                      <c:pt idx="1386">
                        <c:v>763.77438012641812</c:v>
                      </c:pt>
                      <c:pt idx="1387">
                        <c:v>14741.374380148631</c:v>
                      </c:pt>
                      <c:pt idx="1388">
                        <c:v>4295.0743801652889</c:v>
                      </c:pt>
                      <c:pt idx="1389">
                        <c:v>4295.0743801652889</c:v>
                      </c:pt>
                      <c:pt idx="1390">
                        <c:v>4409.1297493105094</c:v>
                      </c:pt>
                      <c:pt idx="1391">
                        <c:v>4508.6873506521697</c:v>
                      </c:pt>
                      <c:pt idx="1392">
                        <c:v>4261.2885215789438</c:v>
                      </c:pt>
                      <c:pt idx="1393">
                        <c:v>7346.0243801577926</c:v>
                      </c:pt>
                      <c:pt idx="1394">
                        <c:v>4999.3845821920459</c:v>
                      </c:pt>
                      <c:pt idx="1395">
                        <c:v>152.96528925619833</c:v>
                      </c:pt>
                      <c:pt idx="1396">
                        <c:v>152.96528925619833</c:v>
                      </c:pt>
                      <c:pt idx="1397">
                        <c:v>704.99541744990631</c:v>
                      </c:pt>
                      <c:pt idx="1398">
                        <c:v>1063.9538181937196</c:v>
                      </c:pt>
                      <c:pt idx="1399">
                        <c:v>152.96528925619833</c:v>
                      </c:pt>
                      <c:pt idx="1400">
                        <c:v>865.95691859809813</c:v>
                      </c:pt>
                      <c:pt idx="1401">
                        <c:v>152.96528925619833</c:v>
                      </c:pt>
                      <c:pt idx="1402">
                        <c:v>214.93195591827435</c:v>
                      </c:pt>
                      <c:pt idx="1403">
                        <c:v>152.96528925619833</c:v>
                      </c:pt>
                      <c:pt idx="1404">
                        <c:v>171.54684953815573</c:v>
                      </c:pt>
                      <c:pt idx="1405">
                        <c:v>1592.2039417262442</c:v>
                      </c:pt>
                      <c:pt idx="1406">
                        <c:v>1140.9319559295084</c:v>
                      </c:pt>
                      <c:pt idx="1407">
                        <c:v>152.96528925619833</c:v>
                      </c:pt>
                      <c:pt idx="1408">
                        <c:v>152.96528925619833</c:v>
                      </c:pt>
                      <c:pt idx="1409">
                        <c:v>344.79974115712628</c:v>
                      </c:pt>
                      <c:pt idx="1410">
                        <c:v>1651.4652892184799</c:v>
                      </c:pt>
                      <c:pt idx="1411">
                        <c:v>12121.167750125178</c:v>
                      </c:pt>
                      <c:pt idx="1412">
                        <c:v>1468.592212322749</c:v>
                      </c:pt>
                      <c:pt idx="1413">
                        <c:v>670.57927529165624</c:v>
                      </c:pt>
                      <c:pt idx="1414">
                        <c:v>12017.659753120999</c:v>
                      </c:pt>
                      <c:pt idx="1415">
                        <c:v>919.7075757651146</c:v>
                      </c:pt>
                      <c:pt idx="1416">
                        <c:v>441.16363636363633</c:v>
                      </c:pt>
                      <c:pt idx="1417">
                        <c:v>3532.2303030061894</c:v>
                      </c:pt>
                      <c:pt idx="1418">
                        <c:v>19501.99934708732</c:v>
                      </c:pt>
                      <c:pt idx="1419">
                        <c:v>28620.766612843683</c:v>
                      </c:pt>
                      <c:pt idx="1420">
                        <c:v>18458.267253877071</c:v>
                      </c:pt>
                      <c:pt idx="1421">
                        <c:v>13915.091130013869</c:v>
                      </c:pt>
                      <c:pt idx="1422">
                        <c:v>587.27727269960292</c:v>
                      </c:pt>
                      <c:pt idx="1423">
                        <c:v>441.16363636363633</c:v>
                      </c:pt>
                      <c:pt idx="1424">
                        <c:v>5908.4136363331354</c:v>
                      </c:pt>
                      <c:pt idx="1425">
                        <c:v>433.84347814920841</c:v>
                      </c:pt>
                      <c:pt idx="1426">
                        <c:v>2156.7607678758086</c:v>
                      </c:pt>
                      <c:pt idx="1427">
                        <c:v>3306.5308892804701</c:v>
                      </c:pt>
                      <c:pt idx="1428">
                        <c:v>18271.596969672653</c:v>
                      </c:pt>
                      <c:pt idx="1429">
                        <c:v>11598.86363633658</c:v>
                      </c:pt>
                      <c:pt idx="1430">
                        <c:v>12926.940706244895</c:v>
                      </c:pt>
                      <c:pt idx="1431">
                        <c:v>9890.097859978403</c:v>
                      </c:pt>
                      <c:pt idx="1432">
                        <c:v>8386.2342236409222</c:v>
                      </c:pt>
                      <c:pt idx="1433">
                        <c:v>976.75392058442105</c:v>
                      </c:pt>
                      <c:pt idx="1434">
                        <c:v>1409.1007154649137</c:v>
                      </c:pt>
                      <c:pt idx="1435">
                        <c:v>2430.0955722101685</c:v>
                      </c:pt>
                      <c:pt idx="1436">
                        <c:v>3684.7227517566653</c:v>
                      </c:pt>
                      <c:pt idx="1437">
                        <c:v>1302.8872947059638</c:v>
                      </c:pt>
                      <c:pt idx="1438">
                        <c:v>1191.8498444020599</c:v>
                      </c:pt>
                      <c:pt idx="1439">
                        <c:v>14659.18757089801</c:v>
                      </c:pt>
                      <c:pt idx="1440">
                        <c:v>14918.870587250505</c:v>
                      </c:pt>
                      <c:pt idx="1441">
                        <c:v>16239.983312316717</c:v>
                      </c:pt>
                      <c:pt idx="1442">
                        <c:v>9200.3824076104847</c:v>
                      </c:pt>
                      <c:pt idx="1443">
                        <c:v>1942.4124473679485</c:v>
                      </c:pt>
                      <c:pt idx="1444">
                        <c:v>2057.2106351768443</c:v>
                      </c:pt>
                      <c:pt idx="1445">
                        <c:v>1827.6142595590522</c:v>
                      </c:pt>
                      <c:pt idx="1446">
                        <c:v>2468.6611220912973</c:v>
                      </c:pt>
                      <c:pt idx="1447">
                        <c:v>2025.5327658740462</c:v>
                      </c:pt>
                      <c:pt idx="1448">
                        <c:v>1471.7881400449244</c:v>
                      </c:pt>
                      <c:pt idx="1449">
                        <c:v>1186.7353393837659</c:v>
                      </c:pt>
                      <c:pt idx="1450">
                        <c:v>1287.4289788542985</c:v>
                      </c:pt>
                      <c:pt idx="1451">
                        <c:v>1138.8251327056748</c:v>
                      </c:pt>
                      <c:pt idx="1452">
                        <c:v>1138.8251327056748</c:v>
                      </c:pt>
                      <c:pt idx="1453">
                        <c:v>1138.8251327056748</c:v>
                      </c:pt>
                      <c:pt idx="1454">
                        <c:v>2735.8101208321832</c:v>
                      </c:pt>
                      <c:pt idx="1455">
                        <c:v>6423.3569508667533</c:v>
                      </c:pt>
                      <c:pt idx="1456">
                        <c:v>20700.391799396133</c:v>
                      </c:pt>
                      <c:pt idx="1457">
                        <c:v>18538.008465989722</c:v>
                      </c:pt>
                      <c:pt idx="1458">
                        <c:v>16250.786243746812</c:v>
                      </c:pt>
                      <c:pt idx="1459">
                        <c:v>17929.640668778964</c:v>
                      </c:pt>
                      <c:pt idx="1460">
                        <c:v>20445.919307482523</c:v>
                      </c:pt>
                      <c:pt idx="1461">
                        <c:v>13002.318422236964</c:v>
                      </c:pt>
                      <c:pt idx="1462">
                        <c:v>8397.8084715799287</c:v>
                      </c:pt>
                      <c:pt idx="1463">
                        <c:v>9717.4017556412109</c:v>
                      </c:pt>
                      <c:pt idx="1464">
                        <c:v>11175.38734301859</c:v>
                      </c:pt>
                      <c:pt idx="1465">
                        <c:v>9579.9155411442171</c:v>
                      </c:pt>
                      <c:pt idx="1466">
                        <c:v>3242.6850889419984</c:v>
                      </c:pt>
                      <c:pt idx="1467">
                        <c:v>3242.6850889419984</c:v>
                      </c:pt>
                      <c:pt idx="1468">
                        <c:v>3567.6850889571324</c:v>
                      </c:pt>
                      <c:pt idx="1469">
                        <c:v>3329.3092024121333</c:v>
                      </c:pt>
                      <c:pt idx="1470">
                        <c:v>3595.1316842138426</c:v>
                      </c:pt>
                      <c:pt idx="1471">
                        <c:v>6407.6788526056444</c:v>
                      </c:pt>
                      <c:pt idx="1472">
                        <c:v>12569.875132700368</c:v>
                      </c:pt>
                      <c:pt idx="1473">
                        <c:v>16682.291799350118</c:v>
                      </c:pt>
                      <c:pt idx="1474">
                        <c:v>13319.42513269506</c:v>
                      </c:pt>
                      <c:pt idx="1475">
                        <c:v>9502.5420546698679</c:v>
                      </c:pt>
                      <c:pt idx="1476">
                        <c:v>3668.123727226543</c:v>
                      </c:pt>
                      <c:pt idx="1477">
                        <c:v>1920.8184913014895</c:v>
                      </c:pt>
                      <c:pt idx="1478">
                        <c:v>5754.8002464278243</c:v>
                      </c:pt>
                      <c:pt idx="1479">
                        <c:v>11917.225108987855</c:v>
                      </c:pt>
                      <c:pt idx="1480">
                        <c:v>4707.9659385809191</c:v>
                      </c:pt>
                      <c:pt idx="1481">
                        <c:v>4594.8251327056742</c:v>
                      </c:pt>
                      <c:pt idx="1482">
                        <c:v>4869.4678142432613</c:v>
                      </c:pt>
                      <c:pt idx="1483">
                        <c:v>5048.6405173303301</c:v>
                      </c:pt>
                      <c:pt idx="1484">
                        <c:v>4676.1604837263931</c:v>
                      </c:pt>
                      <c:pt idx="1485">
                        <c:v>6298.3257917503761</c:v>
                      </c:pt>
                      <c:pt idx="1486">
                        <c:v>5016.3000640960736</c:v>
                      </c:pt>
                      <c:pt idx="1487">
                        <c:v>6057.5091387647026</c:v>
                      </c:pt>
                      <c:pt idx="1488">
                        <c:v>4782.575805449922</c:v>
                      </c:pt>
                      <c:pt idx="1489">
                        <c:v>4917.2266660224032</c:v>
                      </c:pt>
                      <c:pt idx="1490">
                        <c:v>4408.873209627679</c:v>
                      </c:pt>
                      <c:pt idx="1491">
                        <c:v>4788.6101590543603</c:v>
                      </c:pt>
                      <c:pt idx="1492">
                        <c:v>5140.7084660237851</c:v>
                      </c:pt>
                      <c:pt idx="1493">
                        <c:v>5505.4028458887324</c:v>
                      </c:pt>
                      <c:pt idx="1494">
                        <c:v>1138.8251327056748</c:v>
                      </c:pt>
                      <c:pt idx="1495">
                        <c:v>1138.8251327056748</c:v>
                      </c:pt>
                      <c:pt idx="1496">
                        <c:v>1196.9471185233597</c:v>
                      </c:pt>
                      <c:pt idx="1497">
                        <c:v>1174.2740618696039</c:v>
                      </c:pt>
                      <c:pt idx="1498">
                        <c:v>4932.0728212299173</c:v>
                      </c:pt>
                      <c:pt idx="1499">
                        <c:v>3191.2807626151093</c:v>
                      </c:pt>
                      <c:pt idx="1500">
                        <c:v>3876.5167993511382</c:v>
                      </c:pt>
                      <c:pt idx="1501">
                        <c:v>8099.7334660681618</c:v>
                      </c:pt>
                      <c:pt idx="1502">
                        <c:v>1138.8251327056748</c:v>
                      </c:pt>
                      <c:pt idx="1503">
                        <c:v>1136.143314524481</c:v>
                      </c:pt>
                      <c:pt idx="1504">
                        <c:v>1099.8493751302503</c:v>
                      </c:pt>
                      <c:pt idx="1505">
                        <c:v>1489.7084660578364</c:v>
                      </c:pt>
                      <c:pt idx="1506">
                        <c:v>1931.5417993605331</c:v>
                      </c:pt>
                      <c:pt idx="1507">
                        <c:v>1522.8251327056748</c:v>
                      </c:pt>
                      <c:pt idx="1508">
                        <c:v>1522.8251327056748</c:v>
                      </c:pt>
                      <c:pt idx="1509">
                        <c:v>1711.6174404062515</c:v>
                      </c:pt>
                      <c:pt idx="1510">
                        <c:v>6295.5270725838218</c:v>
                      </c:pt>
                      <c:pt idx="1511">
                        <c:v>15536.464908547097</c:v>
                      </c:pt>
                      <c:pt idx="1512">
                        <c:v>12278.381206075856</c:v>
                      </c:pt>
                      <c:pt idx="1513">
                        <c:v>6206.8881717327731</c:v>
                      </c:pt>
                      <c:pt idx="1514">
                        <c:v>2193.7387654940439</c:v>
                      </c:pt>
                      <c:pt idx="1515">
                        <c:v>13769.434924364172</c:v>
                      </c:pt>
                      <c:pt idx="1516">
                        <c:v>15918.262596021981</c:v>
                      </c:pt>
                      <c:pt idx="1517">
                        <c:v>15209.49226323887</c:v>
                      </c:pt>
                      <c:pt idx="1518">
                        <c:v>4670.9578079721859</c:v>
                      </c:pt>
                      <c:pt idx="1519">
                        <c:v>5432.4401436935314</c:v>
                      </c:pt>
                      <c:pt idx="1520">
                        <c:v>3001.4528088429715</c:v>
                      </c:pt>
                      <c:pt idx="1521">
                        <c:v>4407.708671327131</c:v>
                      </c:pt>
                      <c:pt idx="1522">
                        <c:v>8408.2757343004996</c:v>
                      </c:pt>
                      <c:pt idx="1523">
                        <c:v>2662.7181818052691</c:v>
                      </c:pt>
                      <c:pt idx="1524">
                        <c:v>4500.266666669866</c:v>
                      </c:pt>
                      <c:pt idx="1525">
                        <c:v>3522.3272727272729</c:v>
                      </c:pt>
                      <c:pt idx="1526">
                        <c:v>10569.427272744013</c:v>
                      </c:pt>
                      <c:pt idx="1527">
                        <c:v>3522.3272727272729</c:v>
                      </c:pt>
                      <c:pt idx="1528">
                        <c:v>5171.9042424214413</c:v>
                      </c:pt>
                      <c:pt idx="1529">
                        <c:v>5502.2682160677668</c:v>
                      </c:pt>
                      <c:pt idx="1530">
                        <c:v>5448</c:v>
                      </c:pt>
                      <c:pt idx="1531">
                        <c:v>16559.18333336612</c:v>
                      </c:pt>
                      <c:pt idx="1532">
                        <c:v>10415.003771648504</c:v>
                      </c:pt>
                      <c:pt idx="1533">
                        <c:v>6240.6912280654533</c:v>
                      </c:pt>
                      <c:pt idx="1534">
                        <c:v>4632.1578947368425</c:v>
                      </c:pt>
                      <c:pt idx="1535">
                        <c:v>4963.3614035039527</c:v>
                      </c:pt>
                      <c:pt idx="1536">
                        <c:v>4632.1578947368425</c:v>
                      </c:pt>
                      <c:pt idx="1537">
                        <c:v>4632.1578947368425</c:v>
                      </c:pt>
                      <c:pt idx="1538">
                        <c:v>4730.2925101181936</c:v>
                      </c:pt>
                      <c:pt idx="1539">
                        <c:v>4632.1578947368425</c:v>
                      </c:pt>
                      <c:pt idx="1540">
                        <c:v>4632.1578947368425</c:v>
                      </c:pt>
                      <c:pt idx="1541">
                        <c:v>4632.1578947368425</c:v>
                      </c:pt>
                      <c:pt idx="1542">
                        <c:v>3585.4578947687287</c:v>
                      </c:pt>
                      <c:pt idx="1543">
                        <c:v>1752.1578947368423</c:v>
                      </c:pt>
                      <c:pt idx="1544">
                        <c:v>1788.4358552800513</c:v>
                      </c:pt>
                      <c:pt idx="1545">
                        <c:v>3448.8768341128243</c:v>
                      </c:pt>
                      <c:pt idx="1546">
                        <c:v>1752.1578947368423</c:v>
                      </c:pt>
                      <c:pt idx="1547">
                        <c:v>3556.3817982560513</c:v>
                      </c:pt>
                      <c:pt idx="1548">
                        <c:v>1752.1578947368423</c:v>
                      </c:pt>
                      <c:pt idx="1549">
                        <c:v>1775.5232793598432</c:v>
                      </c:pt>
                      <c:pt idx="1550">
                        <c:v>2050.6330831664181</c:v>
                      </c:pt>
                      <c:pt idx="1551">
                        <c:v>1752.1578947368423</c:v>
                      </c:pt>
                      <c:pt idx="1552">
                        <c:v>2000.6427432315684</c:v>
                      </c:pt>
                      <c:pt idx="1553">
                        <c:v>1752.1578947368423</c:v>
                      </c:pt>
                      <c:pt idx="1554">
                        <c:v>1752.1578947368423</c:v>
                      </c:pt>
                      <c:pt idx="1555">
                        <c:v>2708.7644331910724</c:v>
                      </c:pt>
                      <c:pt idx="1556">
                        <c:v>1752.1578947368423</c:v>
                      </c:pt>
                      <c:pt idx="1557">
                        <c:v>1752.1578947368423</c:v>
                      </c:pt>
                      <c:pt idx="1558">
                        <c:v>1752.1578947368423</c:v>
                      </c:pt>
                      <c:pt idx="1559">
                        <c:v>1752.1578947368423</c:v>
                      </c:pt>
                      <c:pt idx="1560">
                        <c:v>1960.9078947362602</c:v>
                      </c:pt>
                      <c:pt idx="1561">
                        <c:v>3115.1578947505795</c:v>
                      </c:pt>
                      <c:pt idx="1562">
                        <c:v>4390.2840615942678</c:v>
                      </c:pt>
                      <c:pt idx="1563">
                        <c:v>1912.1578947371333</c:v>
                      </c:pt>
                      <c:pt idx="1564">
                        <c:v>93.691776315222867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326.73333333595656</c:v>
                      </c:pt>
                      <c:pt idx="1568">
                        <c:v>0</c:v>
                      </c:pt>
                      <c:pt idx="1569">
                        <c:v>213.0923076916549</c:v>
                      </c:pt>
                      <c:pt idx="1570">
                        <c:v>109.35000000391693</c:v>
                      </c:pt>
                      <c:pt idx="1571">
                        <c:v>0</c:v>
                      </c:pt>
                      <c:pt idx="1572">
                        <c:v>328.98461537982803</c:v>
                      </c:pt>
                      <c:pt idx="1573">
                        <c:v>1501.9666666550911</c:v>
                      </c:pt>
                      <c:pt idx="1574">
                        <c:v>0</c:v>
                      </c:pt>
                      <c:pt idx="1575">
                        <c:v>215.79999999969732</c:v>
                      </c:pt>
                      <c:pt idx="1576">
                        <c:v>312</c:v>
                      </c:pt>
                      <c:pt idx="1577">
                        <c:v>312</c:v>
                      </c:pt>
                      <c:pt idx="1578">
                        <c:v>312</c:v>
                      </c:pt>
                      <c:pt idx="1579">
                        <c:v>1931.4099581253297</c:v>
                      </c:pt>
                      <c:pt idx="1580">
                        <c:v>312</c:v>
                      </c:pt>
                      <c:pt idx="1581">
                        <c:v>2592.7763819287229</c:v>
                      </c:pt>
                      <c:pt idx="1582">
                        <c:v>9487.5253968109118</c:v>
                      </c:pt>
                      <c:pt idx="1583">
                        <c:v>13713.380423184277</c:v>
                      </c:pt>
                      <c:pt idx="1584">
                        <c:v>2969.1892063543069</c:v>
                      </c:pt>
                      <c:pt idx="1585">
                        <c:v>312</c:v>
                      </c:pt>
                      <c:pt idx="1586">
                        <c:v>4918.7352564170342</c:v>
                      </c:pt>
                      <c:pt idx="1587">
                        <c:v>1450.3932830319502</c:v>
                      </c:pt>
                      <c:pt idx="1588">
                        <c:v>2091.4595394796061</c:v>
                      </c:pt>
                      <c:pt idx="1589">
                        <c:v>2600.0013935543188</c:v>
                      </c:pt>
                      <c:pt idx="1590">
                        <c:v>2807.1060007385049</c:v>
                      </c:pt>
                      <c:pt idx="1591">
                        <c:v>2563.0682594217269</c:v>
                      </c:pt>
                      <c:pt idx="1592">
                        <c:v>2424.1578947368425</c:v>
                      </c:pt>
                      <c:pt idx="1593">
                        <c:v>5933.4912280680028</c:v>
                      </c:pt>
                      <c:pt idx="1594">
                        <c:v>3951.1481859801179</c:v>
                      </c:pt>
                      <c:pt idx="1595">
                        <c:v>6868.269880307329</c:v>
                      </c:pt>
                      <c:pt idx="1596">
                        <c:v>2112.1578947368425</c:v>
                      </c:pt>
                      <c:pt idx="1597">
                        <c:v>3810.649637641618</c:v>
                      </c:pt>
                      <c:pt idx="1598">
                        <c:v>4839.5428571428574</c:v>
                      </c:pt>
                      <c:pt idx="1599">
                        <c:v>4839.5428571428574</c:v>
                      </c:pt>
                      <c:pt idx="1600">
                        <c:v>2669.4976206340893</c:v>
                      </c:pt>
                      <c:pt idx="1601">
                        <c:v>4060.7770862679204</c:v>
                      </c:pt>
                      <c:pt idx="1602">
                        <c:v>389.8543735224298</c:v>
                      </c:pt>
                      <c:pt idx="1603">
                        <c:v>2259.7000000155531</c:v>
                      </c:pt>
                      <c:pt idx="1604">
                        <c:v>466.20504385957918</c:v>
                      </c:pt>
                      <c:pt idx="1605">
                        <c:v>1399.0442824036061</c:v>
                      </c:pt>
                      <c:pt idx="1606">
                        <c:v>7738.3310040362803</c:v>
                      </c:pt>
                      <c:pt idx="1607">
                        <c:v>7481.9237018406602</c:v>
                      </c:pt>
                      <c:pt idx="1608">
                        <c:v>6264.961733156998</c:v>
                      </c:pt>
                      <c:pt idx="1609">
                        <c:v>2793.2073707967811</c:v>
                      </c:pt>
                      <c:pt idx="1610">
                        <c:v>4565.5228069949053</c:v>
                      </c:pt>
                      <c:pt idx="1611">
                        <c:v>489.78947368421052</c:v>
                      </c:pt>
                      <c:pt idx="1612">
                        <c:v>903.35929916635109</c:v>
                      </c:pt>
                      <c:pt idx="1613">
                        <c:v>809.84888023717338</c:v>
                      </c:pt>
                      <c:pt idx="1614">
                        <c:v>1179.3321193747711</c:v>
                      </c:pt>
                      <c:pt idx="1615">
                        <c:v>3581.6292206380549</c:v>
                      </c:pt>
                      <c:pt idx="1616">
                        <c:v>3575.2187072675688</c:v>
                      </c:pt>
                      <c:pt idx="1617">
                        <c:v>3303.9059740498074</c:v>
                      </c:pt>
                      <c:pt idx="1618">
                        <c:v>3230.6028144577604</c:v>
                      </c:pt>
                      <c:pt idx="1619">
                        <c:v>1523.6816268401406</c:v>
                      </c:pt>
                      <c:pt idx="1620">
                        <c:v>1807.0331467277297</c:v>
                      </c:pt>
                      <c:pt idx="1621">
                        <c:v>3681.2391456502369</c:v>
                      </c:pt>
                      <c:pt idx="1622">
                        <c:v>3894.2042245032726</c:v>
                      </c:pt>
                      <c:pt idx="1623">
                        <c:v>3341.7065593814013</c:v>
                      </c:pt>
                      <c:pt idx="1624">
                        <c:v>7890.6037116271646</c:v>
                      </c:pt>
                      <c:pt idx="1625">
                        <c:v>12609.457318498393</c:v>
                      </c:pt>
                      <c:pt idx="1626">
                        <c:v>2618.8155452679302</c:v>
                      </c:pt>
                      <c:pt idx="1627">
                        <c:v>2208.8299759854026</c:v>
                      </c:pt>
                      <c:pt idx="1628">
                        <c:v>5775.0727416902682</c:v>
                      </c:pt>
                      <c:pt idx="1629">
                        <c:v>4111.8689330644447</c:v>
                      </c:pt>
                      <c:pt idx="1630">
                        <c:v>3625.0747035433969</c:v>
                      </c:pt>
                      <c:pt idx="1631">
                        <c:v>3125.4481722760847</c:v>
                      </c:pt>
                      <c:pt idx="1632">
                        <c:v>1993.2325125977407</c:v>
                      </c:pt>
                      <c:pt idx="1633">
                        <c:v>1601.7924634069905</c:v>
                      </c:pt>
                      <c:pt idx="1634">
                        <c:v>1591.1257967411138</c:v>
                      </c:pt>
                      <c:pt idx="1635">
                        <c:v>1591.1257967411138</c:v>
                      </c:pt>
                      <c:pt idx="1636">
                        <c:v>1591.1257967411138</c:v>
                      </c:pt>
                      <c:pt idx="1637">
                        <c:v>1591.1257967411138</c:v>
                      </c:pt>
                      <c:pt idx="1638">
                        <c:v>1591.1257967411138</c:v>
                      </c:pt>
                      <c:pt idx="1639">
                        <c:v>1777.9439785538984</c:v>
                      </c:pt>
                      <c:pt idx="1640">
                        <c:v>2314.5757966837327</c:v>
                      </c:pt>
                      <c:pt idx="1641">
                        <c:v>3716.3137895920936</c:v>
                      </c:pt>
                      <c:pt idx="1642">
                        <c:v>3806.6839646870549</c:v>
                      </c:pt>
                      <c:pt idx="1643">
                        <c:v>3804.4448256653673</c:v>
                      </c:pt>
                      <c:pt idx="1644">
                        <c:v>3982.3013422421764</c:v>
                      </c:pt>
                      <c:pt idx="1645">
                        <c:v>3940.2293043378031</c:v>
                      </c:pt>
                      <c:pt idx="1646">
                        <c:v>4128.7446603819335</c:v>
                      </c:pt>
                      <c:pt idx="1647">
                        <c:v>2620.7276441133631</c:v>
                      </c:pt>
                      <c:pt idx="1648">
                        <c:v>1788.0485312980334</c:v>
                      </c:pt>
                      <c:pt idx="1649">
                        <c:v>2716.5798068218032</c:v>
                      </c:pt>
                      <c:pt idx="1650">
                        <c:v>1756.6638404094476</c:v>
                      </c:pt>
                      <c:pt idx="1651">
                        <c:v>2240.4877585984641</c:v>
                      </c:pt>
                      <c:pt idx="1652">
                        <c:v>2844.5271296311798</c:v>
                      </c:pt>
                      <c:pt idx="1653">
                        <c:v>8015.2393384542665</c:v>
                      </c:pt>
                      <c:pt idx="1654">
                        <c:v>4755.7815922015352</c:v>
                      </c:pt>
                      <c:pt idx="1655">
                        <c:v>1529.0580017721111</c:v>
                      </c:pt>
                      <c:pt idx="1656">
                        <c:v>1308.595429243353</c:v>
                      </c:pt>
                      <c:pt idx="1657">
                        <c:v>1713.927834505879</c:v>
                      </c:pt>
                      <c:pt idx="1658">
                        <c:v>1348.3761835874643</c:v>
                      </c:pt>
                      <c:pt idx="1659">
                        <c:v>1181.2109031238779</c:v>
                      </c:pt>
                      <c:pt idx="1660">
                        <c:v>1046.0147715959461</c:v>
                      </c:pt>
                      <c:pt idx="1661">
                        <c:v>4062.568599613026</c:v>
                      </c:pt>
                      <c:pt idx="1662">
                        <c:v>10747.257664872981</c:v>
                      </c:pt>
                      <c:pt idx="1663">
                        <c:v>10747.257664872981</c:v>
                      </c:pt>
                      <c:pt idx="1664">
                        <c:v>10747.257664872981</c:v>
                      </c:pt>
                      <c:pt idx="1665">
                        <c:v>11017.257664865647</c:v>
                      </c:pt>
                      <c:pt idx="1666">
                        <c:v>10747.257664872981</c:v>
                      </c:pt>
                      <c:pt idx="1667">
                        <c:v>10747.257664872981</c:v>
                      </c:pt>
                      <c:pt idx="1668">
                        <c:v>10747.257664872981</c:v>
                      </c:pt>
                      <c:pt idx="1669">
                        <c:v>11422.474791215607</c:v>
                      </c:pt>
                      <c:pt idx="1670">
                        <c:v>10747.257664872981</c:v>
                      </c:pt>
                      <c:pt idx="1671">
                        <c:v>10747.257664872981</c:v>
                      </c:pt>
                      <c:pt idx="1672">
                        <c:v>10747.257664872981</c:v>
                      </c:pt>
                      <c:pt idx="1673">
                        <c:v>10999.222523367418</c:v>
                      </c:pt>
                      <c:pt idx="1674">
                        <c:v>10747.257664872981</c:v>
                      </c:pt>
                      <c:pt idx="1675">
                        <c:v>10747.257664872981</c:v>
                      </c:pt>
                      <c:pt idx="1676">
                        <c:v>10747.257664872981</c:v>
                      </c:pt>
                      <c:pt idx="1677">
                        <c:v>6221.29063192374</c:v>
                      </c:pt>
                      <c:pt idx="1678">
                        <c:v>3576.1643751944398</c:v>
                      </c:pt>
                      <c:pt idx="1679">
                        <c:v>3259.9407326164878</c:v>
                      </c:pt>
                      <c:pt idx="1680">
                        <c:v>1902.9697527864307</c:v>
                      </c:pt>
                      <c:pt idx="1681">
                        <c:v>1145.4957601124725</c:v>
                      </c:pt>
                      <c:pt idx="1682">
                        <c:v>1183.3682209949329</c:v>
                      </c:pt>
                      <c:pt idx="1683">
                        <c:v>1254.5777198167341</c:v>
                      </c:pt>
                      <c:pt idx="1684">
                        <c:v>1039.1257967411138</c:v>
                      </c:pt>
                      <c:pt idx="1685">
                        <c:v>2876.7962659047216</c:v>
                      </c:pt>
                      <c:pt idx="1686">
                        <c:v>1091.8466674197311</c:v>
                      </c:pt>
                      <c:pt idx="1687">
                        <c:v>1268.6373204378592</c:v>
                      </c:pt>
                      <c:pt idx="1688">
                        <c:v>1039.1257967411138</c:v>
                      </c:pt>
                      <c:pt idx="1689">
                        <c:v>1909.4094048333243</c:v>
                      </c:pt>
                      <c:pt idx="1690">
                        <c:v>1039.1257967411138</c:v>
                      </c:pt>
                      <c:pt idx="1691">
                        <c:v>1039.1257967411138</c:v>
                      </c:pt>
                      <c:pt idx="1692">
                        <c:v>2100.1194330995586</c:v>
                      </c:pt>
                      <c:pt idx="1693">
                        <c:v>2554.1303754987821</c:v>
                      </c:pt>
                      <c:pt idx="1694">
                        <c:v>1405.1284982081147</c:v>
                      </c:pt>
                      <c:pt idx="1695">
                        <c:v>2149.3485739785701</c:v>
                      </c:pt>
                      <c:pt idx="1696">
                        <c:v>5406.5901240737967</c:v>
                      </c:pt>
                      <c:pt idx="1697">
                        <c:v>5928.639245970362</c:v>
                      </c:pt>
                      <c:pt idx="1698">
                        <c:v>13773.598681378164</c:v>
                      </c:pt>
                      <c:pt idx="1699">
                        <c:v>1663.1257967411138</c:v>
                      </c:pt>
                      <c:pt idx="1700">
                        <c:v>1525.9257967402291</c:v>
                      </c:pt>
                      <c:pt idx="1701">
                        <c:v>1375.1257967411138</c:v>
                      </c:pt>
                      <c:pt idx="1702">
                        <c:v>1398.7810165248723</c:v>
                      </c:pt>
                      <c:pt idx="1703">
                        <c:v>2824.4278153080845</c:v>
                      </c:pt>
                      <c:pt idx="1704">
                        <c:v>1719.0480961212727</c:v>
                      </c:pt>
                      <c:pt idx="1705">
                        <c:v>1273.5591473874404</c:v>
                      </c:pt>
                      <c:pt idx="1706">
                        <c:v>1059.1721502151668</c:v>
                      </c:pt>
                      <c:pt idx="1707">
                        <c:v>1792.3441423868117</c:v>
                      </c:pt>
                      <c:pt idx="1708">
                        <c:v>1080.9073982065725</c:v>
                      </c:pt>
                      <c:pt idx="1709">
                        <c:v>1213.2267801717267</c:v>
                      </c:pt>
                      <c:pt idx="1710">
                        <c:v>5517.1762770127907</c:v>
                      </c:pt>
                      <c:pt idx="1711">
                        <c:v>17062.984895136789</c:v>
                      </c:pt>
                      <c:pt idx="1712">
                        <c:v>17713.059343475506</c:v>
                      </c:pt>
                      <c:pt idx="1713">
                        <c:v>14389.542038018217</c:v>
                      </c:pt>
                      <c:pt idx="1714">
                        <c:v>9600.8861842026599</c:v>
                      </c:pt>
                      <c:pt idx="1715">
                        <c:v>2539.0158813338203</c:v>
                      </c:pt>
                      <c:pt idx="1716">
                        <c:v>9829.5789473684217</c:v>
                      </c:pt>
                      <c:pt idx="1717">
                        <c:v>6890.0664473425941</c:v>
                      </c:pt>
                      <c:pt idx="1718">
                        <c:v>937.37236842025516</c:v>
                      </c:pt>
                      <c:pt idx="1719">
                        <c:v>1726.9110063146927</c:v>
                      </c:pt>
                      <c:pt idx="1720">
                        <c:v>696</c:v>
                      </c:pt>
                      <c:pt idx="1721">
                        <c:v>1051.364865053376</c:v>
                      </c:pt>
                      <c:pt idx="1722">
                        <c:v>10378.678947362811</c:v>
                      </c:pt>
                      <c:pt idx="1723">
                        <c:v>1919.5789473964771</c:v>
                      </c:pt>
                      <c:pt idx="1724">
                        <c:v>955.57894736842104</c:v>
                      </c:pt>
                      <c:pt idx="1725">
                        <c:v>955.57894736842104</c:v>
                      </c:pt>
                      <c:pt idx="1726">
                        <c:v>955.57894736842104</c:v>
                      </c:pt>
                      <c:pt idx="1727">
                        <c:v>1511.9630188506135</c:v>
                      </c:pt>
                      <c:pt idx="1728">
                        <c:v>2813.4526066214075</c:v>
                      </c:pt>
                      <c:pt idx="1729">
                        <c:v>3809.8852954235617</c:v>
                      </c:pt>
                      <c:pt idx="1730">
                        <c:v>1070.0038354263427</c:v>
                      </c:pt>
                      <c:pt idx="1731">
                        <c:v>955.57894736842104</c:v>
                      </c:pt>
                      <c:pt idx="1732">
                        <c:v>955.57894736842104</c:v>
                      </c:pt>
                      <c:pt idx="1733">
                        <c:v>1103.6357484033019</c:v>
                      </c:pt>
                      <c:pt idx="1734">
                        <c:v>2247.0864438552762</c:v>
                      </c:pt>
                      <c:pt idx="1735">
                        <c:v>1876.0289473276873</c:v>
                      </c:pt>
                      <c:pt idx="1736">
                        <c:v>1940.4969298454939</c:v>
                      </c:pt>
                      <c:pt idx="1737">
                        <c:v>1871.2094340740375</c:v>
                      </c:pt>
                      <c:pt idx="1738">
                        <c:v>5402.1099995067052</c:v>
                      </c:pt>
                      <c:pt idx="1739">
                        <c:v>3483.6522382748099</c:v>
                      </c:pt>
                      <c:pt idx="1740">
                        <c:v>5750.1504703151095</c:v>
                      </c:pt>
                      <c:pt idx="1741">
                        <c:v>990.81479642912677</c:v>
                      </c:pt>
                      <c:pt idx="1742">
                        <c:v>1259.0204003476993</c:v>
                      </c:pt>
                      <c:pt idx="1743">
                        <c:v>955.57894736842104</c:v>
                      </c:pt>
                      <c:pt idx="1744">
                        <c:v>955.57894736842104</c:v>
                      </c:pt>
                      <c:pt idx="1745">
                        <c:v>955.57894736842104</c:v>
                      </c:pt>
                      <c:pt idx="1746">
                        <c:v>1099.2549250342167</c:v>
                      </c:pt>
                      <c:pt idx="1747">
                        <c:v>933.76710526382942</c:v>
                      </c:pt>
                      <c:pt idx="1748">
                        <c:v>1294.7400709159358</c:v>
                      </c:pt>
                      <c:pt idx="1749">
                        <c:v>1392.5776595323237</c:v>
                      </c:pt>
                      <c:pt idx="1750">
                        <c:v>734.52692306795279</c:v>
                      </c:pt>
                      <c:pt idx="1751">
                        <c:v>1826.0864091220096</c:v>
                      </c:pt>
                      <c:pt idx="1752">
                        <c:v>1823.7968511850327</c:v>
                      </c:pt>
                      <c:pt idx="1753">
                        <c:v>1569.2513966480446</c:v>
                      </c:pt>
                      <c:pt idx="1754">
                        <c:v>1569.2513966480446</c:v>
                      </c:pt>
                      <c:pt idx="1755">
                        <c:v>1703.0066598081639</c:v>
                      </c:pt>
                      <c:pt idx="1756">
                        <c:v>3917.41013791146</c:v>
                      </c:pt>
                      <c:pt idx="1757">
                        <c:v>3850.9483663516889</c:v>
                      </c:pt>
                      <c:pt idx="1758">
                        <c:v>1446.9356041075282</c:v>
                      </c:pt>
                      <c:pt idx="1759">
                        <c:v>1581.2458100563006</c:v>
                      </c:pt>
                      <c:pt idx="1760">
                        <c:v>2996.9680633088983</c:v>
                      </c:pt>
                      <c:pt idx="1761">
                        <c:v>1276.0513966567642</c:v>
                      </c:pt>
                      <c:pt idx="1762">
                        <c:v>3537.888124943308</c:v>
                      </c:pt>
                      <c:pt idx="1763">
                        <c:v>1458.6637412479354</c:v>
                      </c:pt>
                      <c:pt idx="1764">
                        <c:v>1657.5321658805508</c:v>
                      </c:pt>
                      <c:pt idx="1765">
                        <c:v>11627.879281256473</c:v>
                      </c:pt>
                      <c:pt idx="1766">
                        <c:v>14722.243704343398</c:v>
                      </c:pt>
                      <c:pt idx="1767">
                        <c:v>4851.6324815087028</c:v>
                      </c:pt>
                      <c:pt idx="1768">
                        <c:v>1241.5071658768918</c:v>
                      </c:pt>
                      <c:pt idx="1769">
                        <c:v>2262.3833743130085</c:v>
                      </c:pt>
                      <c:pt idx="1770">
                        <c:v>3837.2451188663781</c:v>
                      </c:pt>
                      <c:pt idx="1771">
                        <c:v>2794.323153510089</c:v>
                      </c:pt>
                      <c:pt idx="1772">
                        <c:v>2334.531860871331</c:v>
                      </c:pt>
                      <c:pt idx="1773">
                        <c:v>2937.2777425353897</c:v>
                      </c:pt>
                      <c:pt idx="1774">
                        <c:v>3398.9557503745773</c:v>
                      </c:pt>
                      <c:pt idx="1775">
                        <c:v>3322.3997220068968</c:v>
                      </c:pt>
                      <c:pt idx="1776">
                        <c:v>3391.1977989235666</c:v>
                      </c:pt>
                      <c:pt idx="1777">
                        <c:v>6946.4281602281726</c:v>
                      </c:pt>
                      <c:pt idx="1778">
                        <c:v>8635.0122220092089</c:v>
                      </c:pt>
                      <c:pt idx="1779">
                        <c:v>3288.9066735335605</c:v>
                      </c:pt>
                      <c:pt idx="1780">
                        <c:v>3540.8529977801254</c:v>
                      </c:pt>
                      <c:pt idx="1781">
                        <c:v>3686.4654317352283</c:v>
                      </c:pt>
                      <c:pt idx="1782">
                        <c:v>3649.6724492796238</c:v>
                      </c:pt>
                      <c:pt idx="1783">
                        <c:v>3570.5215038562737</c:v>
                      </c:pt>
                      <c:pt idx="1784">
                        <c:v>14426.00310388059</c:v>
                      </c:pt>
                      <c:pt idx="1785">
                        <c:v>14626.327014168457</c:v>
                      </c:pt>
                      <c:pt idx="1786">
                        <c:v>13176.278135965269</c:v>
                      </c:pt>
                      <c:pt idx="1787">
                        <c:v>13131.541383605036</c:v>
                      </c:pt>
                      <c:pt idx="1788">
                        <c:v>13135.745029242615</c:v>
                      </c:pt>
                      <c:pt idx="1789">
                        <c:v>13907.887719328171</c:v>
                      </c:pt>
                      <c:pt idx="1790">
                        <c:v>26112.85812886008</c:v>
                      </c:pt>
                      <c:pt idx="1791">
                        <c:v>21535.582474539282</c:v>
                      </c:pt>
                      <c:pt idx="1792">
                        <c:v>18608.061961668511</c:v>
                      </c:pt>
                      <c:pt idx="1793">
                        <c:v>21168.618849439685</c:v>
                      </c:pt>
                      <c:pt idx="1794">
                        <c:v>11956.567349199433</c:v>
                      </c:pt>
                      <c:pt idx="1795">
                        <c:v>10864.883274580934</c:v>
                      </c:pt>
                      <c:pt idx="1796">
                        <c:v>14641.407084123523</c:v>
                      </c:pt>
                      <c:pt idx="1797">
                        <c:v>21360.773750812223</c:v>
                      </c:pt>
                      <c:pt idx="1798">
                        <c:v>10591.204014494353</c:v>
                      </c:pt>
                      <c:pt idx="1799">
                        <c:v>3442.6225812149523</c:v>
                      </c:pt>
                      <c:pt idx="1800">
                        <c:v>3459.7737507966813</c:v>
                      </c:pt>
                      <c:pt idx="1801">
                        <c:v>3455.2087158278441</c:v>
                      </c:pt>
                      <c:pt idx="1802">
                        <c:v>2950.3145433300165</c:v>
                      </c:pt>
                      <c:pt idx="1803">
                        <c:v>3233.9129560369702</c:v>
                      </c:pt>
                      <c:pt idx="1804">
                        <c:v>2603.4660584873591</c:v>
                      </c:pt>
                      <c:pt idx="1805">
                        <c:v>2427.299391820964</c:v>
                      </c:pt>
                      <c:pt idx="1806">
                        <c:v>3147.6660584823303</c:v>
                      </c:pt>
                      <c:pt idx="1807">
                        <c:v>2333.3460584871082</c:v>
                      </c:pt>
                      <c:pt idx="1808">
                        <c:v>2267.4660584873591</c:v>
                      </c:pt>
                      <c:pt idx="1809">
                        <c:v>1663.4792163781626</c:v>
                      </c:pt>
                      <c:pt idx="1810">
                        <c:v>2267.0450058380852</c:v>
                      </c:pt>
                      <c:pt idx="1811">
                        <c:v>14846.002698166085</c:v>
                      </c:pt>
                      <c:pt idx="1812">
                        <c:v>10731.545005857992</c:v>
                      </c:pt>
                      <c:pt idx="1813">
                        <c:v>3342.7119930138051</c:v>
                      </c:pt>
                      <c:pt idx="1814">
                        <c:v>7284.6600699370128</c:v>
                      </c:pt>
                      <c:pt idx="1815">
                        <c:v>5683.0450058557808</c:v>
                      </c:pt>
                      <c:pt idx="1816">
                        <c:v>5683.0450058557808</c:v>
                      </c:pt>
                      <c:pt idx="1817">
                        <c:v>3356.0450058661995</c:v>
                      </c:pt>
                      <c:pt idx="1818">
                        <c:v>1387.0450058557803</c:v>
                      </c:pt>
                      <c:pt idx="1819">
                        <c:v>1387.0450058557803</c:v>
                      </c:pt>
                      <c:pt idx="1820">
                        <c:v>1387.0450058557803</c:v>
                      </c:pt>
                      <c:pt idx="1821">
                        <c:v>2531.0142366230525</c:v>
                      </c:pt>
                      <c:pt idx="1822">
                        <c:v>3330.1103904594142</c:v>
                      </c:pt>
                      <c:pt idx="1823">
                        <c:v>3181.1783391811664</c:v>
                      </c:pt>
                      <c:pt idx="1824">
                        <c:v>1387.0450058557803</c:v>
                      </c:pt>
                      <c:pt idx="1825">
                        <c:v>1873.6611986768048</c:v>
                      </c:pt>
                      <c:pt idx="1826">
                        <c:v>3155.1918796260029</c:v>
                      </c:pt>
                      <c:pt idx="1827">
                        <c:v>3317.8267853202246</c:v>
                      </c:pt>
                      <c:pt idx="1828">
                        <c:v>1708.7532876844859</c:v>
                      </c:pt>
                      <c:pt idx="1829">
                        <c:v>1580.6930367218683</c:v>
                      </c:pt>
                      <c:pt idx="1830">
                        <c:v>1539.2328921351377</c:v>
                      </c:pt>
                      <c:pt idx="1831">
                        <c:v>2412.0468599976739</c:v>
                      </c:pt>
                      <c:pt idx="1832">
                        <c:v>2824.3750429385991</c:v>
                      </c:pt>
                      <c:pt idx="1833">
                        <c:v>2824.3750429385991</c:v>
                      </c:pt>
                      <c:pt idx="1834">
                        <c:v>11921.35897370744</c:v>
                      </c:pt>
                      <c:pt idx="1835">
                        <c:v>3211.2959376565559</c:v>
                      </c:pt>
                      <c:pt idx="1836">
                        <c:v>1725.2403086987965</c:v>
                      </c:pt>
                      <c:pt idx="1837">
                        <c:v>1725.2403086987965</c:v>
                      </c:pt>
                      <c:pt idx="1838">
                        <c:v>1725.2403086987965</c:v>
                      </c:pt>
                      <c:pt idx="1839">
                        <c:v>5682.2840776694329</c:v>
                      </c:pt>
                      <c:pt idx="1840">
                        <c:v>8893.534499057263</c:v>
                      </c:pt>
                      <c:pt idx="1841">
                        <c:v>8840.6914829880425</c:v>
                      </c:pt>
                      <c:pt idx="1842">
                        <c:v>9218.2069847579187</c:v>
                      </c:pt>
                      <c:pt idx="1843">
                        <c:v>6728.5679972218495</c:v>
                      </c:pt>
                      <c:pt idx="1844">
                        <c:v>6085.9885163606641</c:v>
                      </c:pt>
                      <c:pt idx="1845">
                        <c:v>2040.9119609503416</c:v>
                      </c:pt>
                      <c:pt idx="1846">
                        <c:v>1640.6914829880425</c:v>
                      </c:pt>
                      <c:pt idx="1847">
                        <c:v>1916.3709218548493</c:v>
                      </c:pt>
                      <c:pt idx="1848">
                        <c:v>1698.108149653448</c:v>
                      </c:pt>
                      <c:pt idx="1849">
                        <c:v>2132.9414829672041</c:v>
                      </c:pt>
                      <c:pt idx="1850">
                        <c:v>1882.9947372333406</c:v>
                      </c:pt>
                      <c:pt idx="1851">
                        <c:v>1594.1896288471278</c:v>
                      </c:pt>
                      <c:pt idx="1852">
                        <c:v>10299.039443445688</c:v>
                      </c:pt>
                      <c:pt idx="1853">
                        <c:v>9958.692101029359</c:v>
                      </c:pt>
                      <c:pt idx="1854">
                        <c:v>2941.4502714687787</c:v>
                      </c:pt>
                      <c:pt idx="1855">
                        <c:v>2978.1552183724675</c:v>
                      </c:pt>
                      <c:pt idx="1856">
                        <c:v>2853.445700448613</c:v>
                      </c:pt>
                      <c:pt idx="1857">
                        <c:v>2599.7992233163513</c:v>
                      </c:pt>
                      <c:pt idx="1858">
                        <c:v>2904.9125385520429</c:v>
                      </c:pt>
                      <c:pt idx="1859">
                        <c:v>7321.9111471686947</c:v>
                      </c:pt>
                      <c:pt idx="1860">
                        <c:v>2603.5840890112049</c:v>
                      </c:pt>
                      <c:pt idx="1861">
                        <c:v>2599.7992233163513</c:v>
                      </c:pt>
                      <c:pt idx="1862">
                        <c:v>2770.8712233153169</c:v>
                      </c:pt>
                      <c:pt idx="1863">
                        <c:v>2501.1589266543788</c:v>
                      </c:pt>
                      <c:pt idx="1864">
                        <c:v>2599.7992233163513</c:v>
                      </c:pt>
                      <c:pt idx="1865">
                        <c:v>2599.7992233163513</c:v>
                      </c:pt>
                      <c:pt idx="1866">
                        <c:v>2599.7992233163513</c:v>
                      </c:pt>
                      <c:pt idx="1867">
                        <c:v>2635.7324742476048</c:v>
                      </c:pt>
                      <c:pt idx="1868">
                        <c:v>6741.703836501204</c:v>
                      </c:pt>
                      <c:pt idx="1869">
                        <c:v>15039.809132067059</c:v>
                      </c:pt>
                      <c:pt idx="1870">
                        <c:v>10483.59401939163</c:v>
                      </c:pt>
                      <c:pt idx="1871">
                        <c:v>4407.6833651672077</c:v>
                      </c:pt>
                      <c:pt idx="1872">
                        <c:v>2642.0736361692675</c:v>
                      </c:pt>
                      <c:pt idx="1873">
                        <c:v>2599.7992233163513</c:v>
                      </c:pt>
                      <c:pt idx="1874">
                        <c:v>6631.7325566512127</c:v>
                      </c:pt>
                      <c:pt idx="1875">
                        <c:v>4975.4700890091317</c:v>
                      </c:pt>
                      <c:pt idx="1876">
                        <c:v>2994.0763661687165</c:v>
                      </c:pt>
                      <c:pt idx="1877">
                        <c:v>2941.9799955709013</c:v>
                      </c:pt>
                      <c:pt idx="1878">
                        <c:v>2599.7992233163513</c:v>
                      </c:pt>
                      <c:pt idx="1879">
                        <c:v>2599.7992233163513</c:v>
                      </c:pt>
                      <c:pt idx="1880">
                        <c:v>2599.7992233163513</c:v>
                      </c:pt>
                      <c:pt idx="1881">
                        <c:v>2599.7992233163513</c:v>
                      </c:pt>
                      <c:pt idx="1882">
                        <c:v>2924.149223339065</c:v>
                      </c:pt>
                      <c:pt idx="1883">
                        <c:v>2665.0309909308403</c:v>
                      </c:pt>
                      <c:pt idx="1884">
                        <c:v>2633.6187536006528</c:v>
                      </c:pt>
                      <c:pt idx="1885">
                        <c:v>1675.8100711684599</c:v>
                      </c:pt>
                      <c:pt idx="1886">
                        <c:v>1701.2045680236283</c:v>
                      </c:pt>
                      <c:pt idx="1887">
                        <c:v>2482.4518950636661</c:v>
                      </c:pt>
                      <c:pt idx="1888">
                        <c:v>2443.6680931932269</c:v>
                      </c:pt>
                      <c:pt idx="1889">
                        <c:v>1792.695134061569</c:v>
                      </c:pt>
                      <c:pt idx="1890">
                        <c:v>1708.2423038728896</c:v>
                      </c:pt>
                      <c:pt idx="1891">
                        <c:v>1708.2423038728896</c:v>
                      </c:pt>
                      <c:pt idx="1892">
                        <c:v>1456.7307253476856</c:v>
                      </c:pt>
                      <c:pt idx="1893">
                        <c:v>847.94339622600546</c:v>
                      </c:pt>
                      <c:pt idx="1894">
                        <c:v>2099.0525895421661</c:v>
                      </c:pt>
                      <c:pt idx="1895">
                        <c:v>1488.7373573929081</c:v>
                      </c:pt>
                      <c:pt idx="1896">
                        <c:v>902.83773584926143</c:v>
                      </c:pt>
                      <c:pt idx="1897">
                        <c:v>949.21641509320898</c:v>
                      </c:pt>
                      <c:pt idx="1898">
                        <c:v>1157.9501472150259</c:v>
                      </c:pt>
                      <c:pt idx="1899">
                        <c:v>974.17691823983489</c:v>
                      </c:pt>
                      <c:pt idx="1900">
                        <c:v>672</c:v>
                      </c:pt>
                      <c:pt idx="1901">
                        <c:v>672</c:v>
                      </c:pt>
                      <c:pt idx="1902">
                        <c:v>672</c:v>
                      </c:pt>
                      <c:pt idx="1903">
                        <c:v>788.23065954631375</c:v>
                      </c:pt>
                      <c:pt idx="1904">
                        <c:v>800.26666666707024</c:v>
                      </c:pt>
                      <c:pt idx="1905">
                        <c:v>984</c:v>
                      </c:pt>
                      <c:pt idx="1906">
                        <c:v>808.93333333247574</c:v>
                      </c:pt>
                      <c:pt idx="1907">
                        <c:v>672</c:v>
                      </c:pt>
                      <c:pt idx="1908">
                        <c:v>672</c:v>
                      </c:pt>
                      <c:pt idx="1909">
                        <c:v>672</c:v>
                      </c:pt>
                      <c:pt idx="1910">
                        <c:v>779.77500000627333</c:v>
                      </c:pt>
                      <c:pt idx="1911">
                        <c:v>672</c:v>
                      </c:pt>
                      <c:pt idx="1912">
                        <c:v>672</c:v>
                      </c:pt>
                      <c:pt idx="1913">
                        <c:v>862.95877192649482</c:v>
                      </c:pt>
                      <c:pt idx="1914">
                        <c:v>1883.3684210526314</c:v>
                      </c:pt>
                      <c:pt idx="1915">
                        <c:v>1883.3684210526314</c:v>
                      </c:pt>
                      <c:pt idx="1916">
                        <c:v>3458.6017543938851</c:v>
                      </c:pt>
                      <c:pt idx="1917">
                        <c:v>7557.9661988346397</c:v>
                      </c:pt>
                      <c:pt idx="1918">
                        <c:v>4571.434210546483</c:v>
                      </c:pt>
                      <c:pt idx="1919">
                        <c:v>1160.36666668416</c:v>
                      </c:pt>
                      <c:pt idx="1920">
                        <c:v>672</c:v>
                      </c:pt>
                      <c:pt idx="1921">
                        <c:v>672</c:v>
                      </c:pt>
                      <c:pt idx="1922">
                        <c:v>672</c:v>
                      </c:pt>
                      <c:pt idx="1923">
                        <c:v>672</c:v>
                      </c:pt>
                      <c:pt idx="1924">
                        <c:v>672</c:v>
                      </c:pt>
                      <c:pt idx="1925">
                        <c:v>672</c:v>
                      </c:pt>
                      <c:pt idx="1926">
                        <c:v>838.01982322283914</c:v>
                      </c:pt>
                      <c:pt idx="1927">
                        <c:v>774.72505910666985</c:v>
                      </c:pt>
                      <c:pt idx="1928">
                        <c:v>672</c:v>
                      </c:pt>
                      <c:pt idx="1929">
                        <c:v>1025.5576923149979</c:v>
                      </c:pt>
                      <c:pt idx="1930">
                        <c:v>741.58823529006713</c:v>
                      </c:pt>
                      <c:pt idx="1931">
                        <c:v>672</c:v>
                      </c:pt>
                      <c:pt idx="1932">
                        <c:v>756.99705881762713</c:v>
                      </c:pt>
                      <c:pt idx="1933">
                        <c:v>759.37555147414105</c:v>
                      </c:pt>
                      <c:pt idx="1934">
                        <c:v>672</c:v>
                      </c:pt>
                      <c:pt idx="1935">
                        <c:v>12770.449999988778</c:v>
                      </c:pt>
                      <c:pt idx="1936">
                        <c:v>22223.929696975221</c:v>
                      </c:pt>
                      <c:pt idx="1937">
                        <c:v>21042.939064849743</c:v>
                      </c:pt>
                      <c:pt idx="1938">
                        <c:v>10177.067647053962</c:v>
                      </c:pt>
                      <c:pt idx="1939">
                        <c:v>8951.3312971221076</c:v>
                      </c:pt>
                      <c:pt idx="1940">
                        <c:v>4272.0382352687166</c:v>
                      </c:pt>
                      <c:pt idx="1941">
                        <c:v>17659.770588280746</c:v>
                      </c:pt>
                      <c:pt idx="1942">
                        <c:v>7850.799999998475</c:v>
                      </c:pt>
                      <c:pt idx="1943">
                        <c:v>672</c:v>
                      </c:pt>
                      <c:pt idx="1944">
                        <c:v>896.38005050455763</c:v>
                      </c:pt>
                      <c:pt idx="1945">
                        <c:v>746.22745097931193</c:v>
                      </c:pt>
                      <c:pt idx="1946">
                        <c:v>10222.179439438649</c:v>
                      </c:pt>
                      <c:pt idx="1947">
                        <c:v>994.82872518221279</c:v>
                      </c:pt>
                      <c:pt idx="1948">
                        <c:v>1291.6676003738485</c:v>
                      </c:pt>
                      <c:pt idx="1949">
                        <c:v>990.66666667196637</c:v>
                      </c:pt>
                      <c:pt idx="1950">
                        <c:v>672</c:v>
                      </c:pt>
                      <c:pt idx="1951">
                        <c:v>24338.362682690091</c:v>
                      </c:pt>
                      <c:pt idx="1952">
                        <c:v>26411.65046065519</c:v>
                      </c:pt>
                      <c:pt idx="1953">
                        <c:v>17648.962490449507</c:v>
                      </c:pt>
                      <c:pt idx="1954">
                        <c:v>14163.152665010943</c:v>
                      </c:pt>
                      <c:pt idx="1955">
                        <c:v>21917.699999996054</c:v>
                      </c:pt>
                      <c:pt idx="1956">
                        <c:v>24656.573076937886</c:v>
                      </c:pt>
                      <c:pt idx="1957">
                        <c:v>25548</c:v>
                      </c:pt>
                      <c:pt idx="1958">
                        <c:v>24961.016666673298</c:v>
                      </c:pt>
                      <c:pt idx="1959">
                        <c:v>20901.549999986426</c:v>
                      </c:pt>
                      <c:pt idx="1960">
                        <c:v>14100</c:v>
                      </c:pt>
                      <c:pt idx="1961">
                        <c:v>10082.799999895535</c:v>
                      </c:pt>
                      <c:pt idx="1962">
                        <c:v>14431.130392160321</c:v>
                      </c:pt>
                      <c:pt idx="1963">
                        <c:v>6757.6065575025395</c:v>
                      </c:pt>
                      <c:pt idx="1964">
                        <c:v>1570.8948113175593</c:v>
                      </c:pt>
                      <c:pt idx="1965">
                        <c:v>1401.9429245378819</c:v>
                      </c:pt>
                      <c:pt idx="1966">
                        <c:v>2789.3794968560942</c:v>
                      </c:pt>
                      <c:pt idx="1967">
                        <c:v>954.29164816430364</c:v>
                      </c:pt>
                      <c:pt idx="1968">
                        <c:v>433.06764705396284</c:v>
                      </c:pt>
                      <c:pt idx="1969">
                        <c:v>1075.2676470519955</c:v>
                      </c:pt>
                      <c:pt idx="1970">
                        <c:v>2607.3249999978289</c:v>
                      </c:pt>
                      <c:pt idx="1971">
                        <c:v>621.80377358490568</c:v>
                      </c:pt>
                      <c:pt idx="1972">
                        <c:v>360</c:v>
                      </c:pt>
                      <c:pt idx="1973">
                        <c:v>1730.1185848938801</c:v>
                      </c:pt>
                      <c:pt idx="1974">
                        <c:v>4264.1150943442926</c:v>
                      </c:pt>
                      <c:pt idx="1975">
                        <c:v>4868.2263156545869</c:v>
                      </c:pt>
                      <c:pt idx="1976">
                        <c:v>5286.7415469770967</c:v>
                      </c:pt>
                      <c:pt idx="1977">
                        <c:v>4528.974402499497</c:v>
                      </c:pt>
                      <c:pt idx="1978">
                        <c:v>4363.106774288307</c:v>
                      </c:pt>
                      <c:pt idx="1979">
                        <c:v>7314.7401076057768</c:v>
                      </c:pt>
                      <c:pt idx="1980">
                        <c:v>6765.30455208495</c:v>
                      </c:pt>
                      <c:pt idx="1981">
                        <c:v>5079.3255242794958</c:v>
                      </c:pt>
                      <c:pt idx="1982">
                        <c:v>5137.5680305226524</c:v>
                      </c:pt>
                      <c:pt idx="1983">
                        <c:v>4404.4734409623388</c:v>
                      </c:pt>
                      <c:pt idx="1984">
                        <c:v>9180.6651076021699</c:v>
                      </c:pt>
                      <c:pt idx="1985">
                        <c:v>13894.180748791698</c:v>
                      </c:pt>
                      <c:pt idx="1986">
                        <c:v>14963.743406599962</c:v>
                      </c:pt>
                      <c:pt idx="1987">
                        <c:v>10228.412500969422</c:v>
                      </c:pt>
                      <c:pt idx="1988">
                        <c:v>2591.3734409567846</c:v>
                      </c:pt>
                      <c:pt idx="1989">
                        <c:v>2632.6593137689506</c:v>
                      </c:pt>
                      <c:pt idx="1990">
                        <c:v>2189.1824153066814</c:v>
                      </c:pt>
                      <c:pt idx="1991">
                        <c:v>1165.4353444412964</c:v>
                      </c:pt>
                      <c:pt idx="1992">
                        <c:v>764.54010762107373</c:v>
                      </c:pt>
                      <c:pt idx="1993">
                        <c:v>764.54010762107373</c:v>
                      </c:pt>
                      <c:pt idx="1994">
                        <c:v>819.95677428174986</c:v>
                      </c:pt>
                      <c:pt idx="1995">
                        <c:v>764.54010762107373</c:v>
                      </c:pt>
                      <c:pt idx="1996">
                        <c:v>853.14587685354445</c:v>
                      </c:pt>
                      <c:pt idx="1997">
                        <c:v>2000.5229288113069</c:v>
                      </c:pt>
                      <c:pt idx="1998">
                        <c:v>2561.834979406517</c:v>
                      </c:pt>
                      <c:pt idx="1999">
                        <c:v>1379.7522288381724</c:v>
                      </c:pt>
                      <c:pt idx="2000">
                        <c:v>1023.4519932666593</c:v>
                      </c:pt>
                      <c:pt idx="2001">
                        <c:v>764.54010762107373</c:v>
                      </c:pt>
                      <c:pt idx="2002">
                        <c:v>4994.006115914558</c:v>
                      </c:pt>
                      <c:pt idx="2003">
                        <c:v>1178.479501550396</c:v>
                      </c:pt>
                      <c:pt idx="2004">
                        <c:v>1394.6175724089737</c:v>
                      </c:pt>
                      <c:pt idx="2005">
                        <c:v>8171.8585475656018</c:v>
                      </c:pt>
                      <c:pt idx="2006">
                        <c:v>3150.0187740383253</c:v>
                      </c:pt>
                      <c:pt idx="2007">
                        <c:v>11683.348440939128</c:v>
                      </c:pt>
                      <c:pt idx="2008">
                        <c:v>14144.165107617602</c:v>
                      </c:pt>
                      <c:pt idx="2009">
                        <c:v>8380.8436607527965</c:v>
                      </c:pt>
                      <c:pt idx="2010">
                        <c:v>4268.5401076210737</c:v>
                      </c:pt>
                      <c:pt idx="2011">
                        <c:v>4268.5401076210737</c:v>
                      </c:pt>
                      <c:pt idx="2012">
                        <c:v>4268.5401076210737</c:v>
                      </c:pt>
                      <c:pt idx="2013">
                        <c:v>4268.5401076210737</c:v>
                      </c:pt>
                      <c:pt idx="2014">
                        <c:v>7449.018823661947</c:v>
                      </c:pt>
                      <c:pt idx="2015">
                        <c:v>10611.977221492823</c:v>
                      </c:pt>
                      <c:pt idx="2016">
                        <c:v>8626.9486289865308</c:v>
                      </c:pt>
                      <c:pt idx="2017">
                        <c:v>4671.9369024922935</c:v>
                      </c:pt>
                      <c:pt idx="2018">
                        <c:v>4726.9679330122062</c:v>
                      </c:pt>
                      <c:pt idx="2019">
                        <c:v>9414.4493607512995</c:v>
                      </c:pt>
                      <c:pt idx="2020">
                        <c:v>5876.264570643455</c:v>
                      </c:pt>
                      <c:pt idx="2021">
                        <c:v>5410.2123642679653</c:v>
                      </c:pt>
                      <c:pt idx="2022">
                        <c:v>4484.1492422387719</c:v>
                      </c:pt>
                      <c:pt idx="2023">
                        <c:v>4419.5554922364581</c:v>
                      </c:pt>
                      <c:pt idx="2024">
                        <c:v>5197.5280914960795</c:v>
                      </c:pt>
                      <c:pt idx="2025">
                        <c:v>10244.767447370003</c:v>
                      </c:pt>
                      <c:pt idx="2026">
                        <c:v>5535.9778633157521</c:v>
                      </c:pt>
                      <c:pt idx="2027">
                        <c:v>4630.9657486713259</c:v>
                      </c:pt>
                      <c:pt idx="2028">
                        <c:v>4419.5554922364581</c:v>
                      </c:pt>
                      <c:pt idx="2029">
                        <c:v>4542.9888255687592</c:v>
                      </c:pt>
                      <c:pt idx="2030">
                        <c:v>4755.5554922364581</c:v>
                      </c:pt>
                      <c:pt idx="2031">
                        <c:v>4821.1429922315992</c:v>
                      </c:pt>
                      <c:pt idx="2032">
                        <c:v>4755.5554922364581</c:v>
                      </c:pt>
                      <c:pt idx="2033">
                        <c:v>9106.530492224465</c:v>
                      </c:pt>
                      <c:pt idx="2034">
                        <c:v>18101.430492232987</c:v>
                      </c:pt>
                      <c:pt idx="2035">
                        <c:v>18074.501005051476</c:v>
                      </c:pt>
                      <c:pt idx="2036">
                        <c:v>18158.344128620389</c:v>
                      </c:pt>
                      <c:pt idx="2037">
                        <c:v>8814.0498756379675</c:v>
                      </c:pt>
                      <c:pt idx="2038">
                        <c:v>4976.9888255692258</c:v>
                      </c:pt>
                      <c:pt idx="2039">
                        <c:v>5046.6434043273484</c:v>
                      </c:pt>
                      <c:pt idx="2040">
                        <c:v>4922.4126350936012</c:v>
                      </c:pt>
                      <c:pt idx="2041">
                        <c:v>4519.935345760885</c:v>
                      </c:pt>
                      <c:pt idx="2042">
                        <c:v>1418.4126350936012</c:v>
                      </c:pt>
                      <c:pt idx="2043">
                        <c:v>1418.4126350936012</c:v>
                      </c:pt>
                      <c:pt idx="2044">
                        <c:v>1616.8626350898294</c:v>
                      </c:pt>
                      <c:pt idx="2045">
                        <c:v>1418.4126350936012</c:v>
                      </c:pt>
                      <c:pt idx="2046">
                        <c:v>1478.0376350901306</c:v>
                      </c:pt>
                      <c:pt idx="2047">
                        <c:v>11589.421423051477</c:v>
                      </c:pt>
                      <c:pt idx="2048">
                        <c:v>22935.181523970557</c:v>
                      </c:pt>
                      <c:pt idx="2049">
                        <c:v>15059.392445143409</c:v>
                      </c:pt>
                      <c:pt idx="2050">
                        <c:v>1497.9126350750912</c:v>
                      </c:pt>
                      <c:pt idx="2051">
                        <c:v>1493.5563850910139</c:v>
                      </c:pt>
                      <c:pt idx="2052">
                        <c:v>1232.9126350927863</c:v>
                      </c:pt>
                      <c:pt idx="2053">
                        <c:v>1168.2780197113254</c:v>
                      </c:pt>
                      <c:pt idx="2054">
                        <c:v>1082.4126350936012</c:v>
                      </c:pt>
                      <c:pt idx="2055">
                        <c:v>1082.4126350936012</c:v>
                      </c:pt>
                      <c:pt idx="2056">
                        <c:v>1148.9938850919816</c:v>
                      </c:pt>
                      <c:pt idx="2057">
                        <c:v>2550.1001351090918</c:v>
                      </c:pt>
                      <c:pt idx="2058">
                        <c:v>4046.0376350901306</c:v>
                      </c:pt>
                      <c:pt idx="2059">
                        <c:v>2548.5293017640242</c:v>
                      </c:pt>
                      <c:pt idx="2060">
                        <c:v>1082.4126350936012</c:v>
                      </c:pt>
                      <c:pt idx="2061">
                        <c:v>1221.5957336851504</c:v>
                      </c:pt>
                      <c:pt idx="2062">
                        <c:v>1082.4126350936012</c:v>
                      </c:pt>
                      <c:pt idx="2063">
                        <c:v>1082.4126350936012</c:v>
                      </c:pt>
                      <c:pt idx="2064">
                        <c:v>1229.6853623606135</c:v>
                      </c:pt>
                      <c:pt idx="2065">
                        <c:v>1247.7156654044454</c:v>
                      </c:pt>
                      <c:pt idx="2066">
                        <c:v>1323.5930448147151</c:v>
                      </c:pt>
                      <c:pt idx="2067">
                        <c:v>3529.5959684047143</c:v>
                      </c:pt>
                      <c:pt idx="2068">
                        <c:v>1082.4126350936012</c:v>
                      </c:pt>
                      <c:pt idx="2069">
                        <c:v>509.0526315789474</c:v>
                      </c:pt>
                      <c:pt idx="2070">
                        <c:v>509.0526315789474</c:v>
                      </c:pt>
                      <c:pt idx="2071">
                        <c:v>2762.8487099842869</c:v>
                      </c:pt>
                      <c:pt idx="2072">
                        <c:v>761.72420022105757</c:v>
                      </c:pt>
                      <c:pt idx="2073">
                        <c:v>889.3026315789474</c:v>
                      </c:pt>
                      <c:pt idx="2074">
                        <c:v>509.0526315789474</c:v>
                      </c:pt>
                      <c:pt idx="2075">
                        <c:v>509.0526315789474</c:v>
                      </c:pt>
                      <c:pt idx="2076">
                        <c:v>2507.0526315789475</c:v>
                      </c:pt>
                      <c:pt idx="2077">
                        <c:v>7682.6408668690146</c:v>
                      </c:pt>
                      <c:pt idx="2078">
                        <c:v>6326.9663570649664</c:v>
                      </c:pt>
                      <c:pt idx="2079">
                        <c:v>3085.7742002097461</c:v>
                      </c:pt>
                      <c:pt idx="2080">
                        <c:v>4491.5537673951121</c:v>
                      </c:pt>
                      <c:pt idx="2081">
                        <c:v>2789.0249337803398</c:v>
                      </c:pt>
                      <c:pt idx="2082">
                        <c:v>1862.0102073205417</c:v>
                      </c:pt>
                      <c:pt idx="2083">
                        <c:v>995.50206678255972</c:v>
                      </c:pt>
                      <c:pt idx="2084">
                        <c:v>578.64086686901442</c:v>
                      </c:pt>
                      <c:pt idx="2085">
                        <c:v>509.0526315789474</c:v>
                      </c:pt>
                      <c:pt idx="2086">
                        <c:v>509.0526315789474</c:v>
                      </c:pt>
                      <c:pt idx="2087">
                        <c:v>5154.3659183381442</c:v>
                      </c:pt>
                      <c:pt idx="2088">
                        <c:v>4821.7799042841016</c:v>
                      </c:pt>
                      <c:pt idx="2089">
                        <c:v>1992.688995215311</c:v>
                      </c:pt>
                      <c:pt idx="2090">
                        <c:v>1353.5812193406534</c:v>
                      </c:pt>
                      <c:pt idx="2091">
                        <c:v>634.81020733766968</c:v>
                      </c:pt>
                      <c:pt idx="2092">
                        <c:v>584.43988648360857</c:v>
                      </c:pt>
                      <c:pt idx="2093">
                        <c:v>509.0526315789474</c:v>
                      </c:pt>
                      <c:pt idx="2094">
                        <c:v>580.96047471971281</c:v>
                      </c:pt>
                      <c:pt idx="2095">
                        <c:v>579.80067079436367</c:v>
                      </c:pt>
                      <c:pt idx="2096">
                        <c:v>578.64086686901442</c:v>
                      </c:pt>
                      <c:pt idx="2097">
                        <c:v>509.0526315789474</c:v>
                      </c:pt>
                      <c:pt idx="2098">
                        <c:v>585.59969040895771</c:v>
                      </c:pt>
                      <c:pt idx="2099">
                        <c:v>828.6526315978964</c:v>
                      </c:pt>
                      <c:pt idx="2100">
                        <c:v>1057.531040345782</c:v>
                      </c:pt>
                      <c:pt idx="2101">
                        <c:v>459.59969040895771</c:v>
                      </c:pt>
                      <c:pt idx="2102">
                        <c:v>176.22907149950345</c:v>
                      </c:pt>
                      <c:pt idx="2103">
                        <c:v>0</c:v>
                      </c:pt>
                      <c:pt idx="2104">
                        <c:v>392.72727272155777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55.909090905598447</c:v>
                      </c:pt>
                      <c:pt idx="2108">
                        <c:v>1863.7588235188605</c:v>
                      </c:pt>
                      <c:pt idx="2109">
                        <c:v>1428.6999999963446</c:v>
                      </c:pt>
                      <c:pt idx="2110">
                        <c:v>0</c:v>
                      </c:pt>
                      <c:pt idx="2111">
                        <c:v>342.46153846296232</c:v>
                      </c:pt>
                      <c:pt idx="2112">
                        <c:v>9.7846153908803206</c:v>
                      </c:pt>
                      <c:pt idx="2113">
                        <c:v>0</c:v>
                      </c:pt>
                      <c:pt idx="2114">
                        <c:v>823.55746604486251</c:v>
                      </c:pt>
                      <c:pt idx="2115">
                        <c:v>14762.499999990861</c:v>
                      </c:pt>
                      <c:pt idx="2116">
                        <c:v>3059.6826923091162</c:v>
                      </c:pt>
                      <c:pt idx="2117">
                        <c:v>1132.6715151520791</c:v>
                      </c:pt>
                      <c:pt idx="2118">
                        <c:v>94.441176465091047</c:v>
                      </c:pt>
                      <c:pt idx="2119">
                        <c:v>1107.9882352543509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1369.8417777289078</c:v>
                      </c:pt>
                      <c:pt idx="2123">
                        <c:v>533.84117647475455</c:v>
                      </c:pt>
                      <c:pt idx="2124">
                        <c:v>346.91730607127499</c:v>
                      </c:pt>
                      <c:pt idx="2125">
                        <c:v>119.17024672019943</c:v>
                      </c:pt>
                      <c:pt idx="2126">
                        <c:v>0</c:v>
                      </c:pt>
                      <c:pt idx="2127">
                        <c:v>200.89038462147155</c:v>
                      </c:pt>
                      <c:pt idx="2128">
                        <c:v>15.135576929163877</c:v>
                      </c:pt>
                      <c:pt idx="2129">
                        <c:v>96.26372548803576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68.798076916669601</c:v>
                      </c:pt>
                      <c:pt idx="2133">
                        <c:v>1164.6735294070882</c:v>
                      </c:pt>
                      <c:pt idx="2134">
                        <c:v>247.38244722516811</c:v>
                      </c:pt>
                      <c:pt idx="2135">
                        <c:v>568.00530892133713</c:v>
                      </c:pt>
                      <c:pt idx="2136">
                        <c:v>97.911068469491767</c:v>
                      </c:pt>
                      <c:pt idx="2137">
                        <c:v>1468.8042016545414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68.428431376869625</c:v>
                      </c:pt>
                      <c:pt idx="2141">
                        <c:v>2542.6008000386596</c:v>
                      </c:pt>
                      <c:pt idx="2142">
                        <c:v>291.48238636293934</c:v>
                      </c:pt>
                      <c:pt idx="2143">
                        <c:v>768.07831440568339</c:v>
                      </c:pt>
                      <c:pt idx="2144">
                        <c:v>958.00000002788147</c:v>
                      </c:pt>
                      <c:pt idx="2145">
                        <c:v>8145.833712151556</c:v>
                      </c:pt>
                      <c:pt idx="2146">
                        <c:v>4286.0143391630054</c:v>
                      </c:pt>
                      <c:pt idx="2147">
                        <c:v>4987.8622471874678</c:v>
                      </c:pt>
                      <c:pt idx="2148">
                        <c:v>4835.4202115848921</c:v>
                      </c:pt>
                      <c:pt idx="2149">
                        <c:v>3652.7869293533827</c:v>
                      </c:pt>
                      <c:pt idx="2150">
                        <c:v>1672.4371859266182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5161.5000000258442</c:v>
                      </c:pt>
                      <c:pt idx="2154">
                        <c:v>2836.6666666738456</c:v>
                      </c:pt>
                      <c:pt idx="2155">
                        <c:v>254.4729477317473</c:v>
                      </c:pt>
                      <c:pt idx="2156">
                        <c:v>1840.4478643243463</c:v>
                      </c:pt>
                      <c:pt idx="2157">
                        <c:v>2822.4120603015076</c:v>
                      </c:pt>
                      <c:pt idx="2158">
                        <c:v>2822.4120603015076</c:v>
                      </c:pt>
                      <c:pt idx="2159">
                        <c:v>2822.4120603015076</c:v>
                      </c:pt>
                      <c:pt idx="2160">
                        <c:v>3467.1950070305602</c:v>
                      </c:pt>
                      <c:pt idx="2161">
                        <c:v>5166.0053546405779</c:v>
                      </c:pt>
                      <c:pt idx="2162">
                        <c:v>2839.8846475619052</c:v>
                      </c:pt>
                      <c:pt idx="2163">
                        <c:v>2910.3492940274309</c:v>
                      </c:pt>
                      <c:pt idx="2164">
                        <c:v>3650.8295970556114</c:v>
                      </c:pt>
                      <c:pt idx="2165">
                        <c:v>8537.0795970767413</c:v>
                      </c:pt>
                      <c:pt idx="2166">
                        <c:v>12021.118851314128</c:v>
                      </c:pt>
                      <c:pt idx="2167">
                        <c:v>3833.320095730357</c:v>
                      </c:pt>
                      <c:pt idx="2168">
                        <c:v>3608.9116724796372</c:v>
                      </c:pt>
                      <c:pt idx="2169">
                        <c:v>4386.1736832011038</c:v>
                      </c:pt>
                      <c:pt idx="2170">
                        <c:v>3712.7513712750124</c:v>
                      </c:pt>
                      <c:pt idx="2171">
                        <c:v>3022.8017434351291</c:v>
                      </c:pt>
                      <c:pt idx="2172">
                        <c:v>667.04500585578046</c:v>
                      </c:pt>
                      <c:pt idx="2173">
                        <c:v>667.04500585578046</c:v>
                      </c:pt>
                      <c:pt idx="2174">
                        <c:v>667.04500585578046</c:v>
                      </c:pt>
                      <c:pt idx="2175">
                        <c:v>2646.4506946920419</c:v>
                      </c:pt>
                      <c:pt idx="2176">
                        <c:v>10579.045005855782</c:v>
                      </c:pt>
                      <c:pt idx="2177">
                        <c:v>17419.220005836796</c:v>
                      </c:pt>
                      <c:pt idx="2178">
                        <c:v>20188.718787336515</c:v>
                      </c:pt>
                      <c:pt idx="2179">
                        <c:v>17525.10538319527</c:v>
                      </c:pt>
                      <c:pt idx="2180">
                        <c:v>2171.5450058660831</c:v>
                      </c:pt>
                      <c:pt idx="2181">
                        <c:v>7620.9616725070709</c:v>
                      </c:pt>
                      <c:pt idx="2182">
                        <c:v>2257.4263698239888</c:v>
                      </c:pt>
                      <c:pt idx="2183">
                        <c:v>667.04500585578046</c:v>
                      </c:pt>
                      <c:pt idx="2184">
                        <c:v>3534.4450057822291</c:v>
                      </c:pt>
                      <c:pt idx="2185">
                        <c:v>667.04500585578046</c:v>
                      </c:pt>
                      <c:pt idx="2186">
                        <c:v>782.77833918987437</c:v>
                      </c:pt>
                      <c:pt idx="2187">
                        <c:v>6231.5056118753864</c:v>
                      </c:pt>
                      <c:pt idx="2188">
                        <c:v>667.04500585578046</c:v>
                      </c:pt>
                      <c:pt idx="2189">
                        <c:v>843.17281537761016</c:v>
                      </c:pt>
                      <c:pt idx="2190">
                        <c:v>667.04500585578046</c:v>
                      </c:pt>
                      <c:pt idx="2191">
                        <c:v>667.04500585578046</c:v>
                      </c:pt>
                      <c:pt idx="2192">
                        <c:v>667.04500585578046</c:v>
                      </c:pt>
                      <c:pt idx="2193">
                        <c:v>667.04500585578046</c:v>
                      </c:pt>
                      <c:pt idx="2194">
                        <c:v>667.04500585578046</c:v>
                      </c:pt>
                      <c:pt idx="2195">
                        <c:v>1050.5662824469709</c:v>
                      </c:pt>
                      <c:pt idx="2196">
                        <c:v>1923.0946512447126</c:v>
                      </c:pt>
                      <c:pt idx="2197">
                        <c:v>667.04500585578046</c:v>
                      </c:pt>
                      <c:pt idx="2198">
                        <c:v>843.84500585652552</c:v>
                      </c:pt>
                      <c:pt idx="2199">
                        <c:v>3326.7106323255557</c:v>
                      </c:pt>
                      <c:pt idx="2200">
                        <c:v>4235.8620271323762</c:v>
                      </c:pt>
                      <c:pt idx="2201">
                        <c:v>5106.384236971965</c:v>
                      </c:pt>
                      <c:pt idx="2202">
                        <c:v>3800.6620271323759</c:v>
                      </c:pt>
                      <c:pt idx="2203">
                        <c:v>3950.6242020720274</c:v>
                      </c:pt>
                      <c:pt idx="2204">
                        <c:v>2129.9033194906733</c:v>
                      </c:pt>
                      <c:pt idx="2205">
                        <c:v>1051.0450058557803</c:v>
                      </c:pt>
                      <c:pt idx="2206">
                        <c:v>1051.0450058557803</c:v>
                      </c:pt>
                      <c:pt idx="2207">
                        <c:v>917.17833918861709</c:v>
                      </c:pt>
                      <c:pt idx="2208">
                        <c:v>1258.978339170561</c:v>
                      </c:pt>
                      <c:pt idx="2209">
                        <c:v>1051.9770206787232</c:v>
                      </c:pt>
                      <c:pt idx="2210">
                        <c:v>3655.3116725289042</c:v>
                      </c:pt>
                      <c:pt idx="2211">
                        <c:v>4796.1201974491287</c:v>
                      </c:pt>
                      <c:pt idx="2212">
                        <c:v>667.04500585578046</c:v>
                      </c:pt>
                      <c:pt idx="2213">
                        <c:v>667.04500585578046</c:v>
                      </c:pt>
                      <c:pt idx="2214">
                        <c:v>667.04500585578046</c:v>
                      </c:pt>
                      <c:pt idx="2215">
                        <c:v>1907.8109964385601</c:v>
                      </c:pt>
                      <c:pt idx="2216">
                        <c:v>1527.045005830169</c:v>
                      </c:pt>
                      <c:pt idx="2217">
                        <c:v>667.04500585578046</c:v>
                      </c:pt>
                      <c:pt idx="2218">
                        <c:v>667.04500585578046</c:v>
                      </c:pt>
                      <c:pt idx="2219">
                        <c:v>14921.878668735466</c:v>
                      </c:pt>
                      <c:pt idx="2220">
                        <c:v>3924.7960696652185</c:v>
                      </c:pt>
                      <c:pt idx="2221">
                        <c:v>1134.9175543124488</c:v>
                      </c:pt>
                      <c:pt idx="2222">
                        <c:v>667.04500585578046</c:v>
                      </c:pt>
                      <c:pt idx="2223">
                        <c:v>1427.9844372525667</c:v>
                      </c:pt>
                      <c:pt idx="2224">
                        <c:v>2494.1773915148815</c:v>
                      </c:pt>
                      <c:pt idx="2225">
                        <c:v>667.04500585578046</c:v>
                      </c:pt>
                      <c:pt idx="2226">
                        <c:v>667.04500585578046</c:v>
                      </c:pt>
                      <c:pt idx="2227">
                        <c:v>738.81261814717891</c:v>
                      </c:pt>
                      <c:pt idx="2228">
                        <c:v>740.04156245652734</c:v>
                      </c:pt>
                      <c:pt idx="2229">
                        <c:v>667.04500585578046</c:v>
                      </c:pt>
                      <c:pt idx="2230">
                        <c:v>667.04500585578046</c:v>
                      </c:pt>
                      <c:pt idx="2231">
                        <c:v>1744.0624661702377</c:v>
                      </c:pt>
                      <c:pt idx="2232">
                        <c:v>1197.7243998088309</c:v>
                      </c:pt>
                      <c:pt idx="2233">
                        <c:v>691.57873227044161</c:v>
                      </c:pt>
                      <c:pt idx="2234">
                        <c:v>2021.1977276326456</c:v>
                      </c:pt>
                      <c:pt idx="2235">
                        <c:v>7991.2950058606402</c:v>
                      </c:pt>
                      <c:pt idx="2236">
                        <c:v>667.04500585578046</c:v>
                      </c:pt>
                      <c:pt idx="2237">
                        <c:v>746.42695889345191</c:v>
                      </c:pt>
                      <c:pt idx="2238">
                        <c:v>667.04500585578046</c:v>
                      </c:pt>
                      <c:pt idx="2239">
                        <c:v>667.04500585578046</c:v>
                      </c:pt>
                      <c:pt idx="2240">
                        <c:v>798.825775085244</c:v>
                      </c:pt>
                      <c:pt idx="2241">
                        <c:v>2434.1303486254483</c:v>
                      </c:pt>
                      <c:pt idx="2242">
                        <c:v>1625.8425022136691</c:v>
                      </c:pt>
                      <c:pt idx="2243">
                        <c:v>667.04500585578046</c:v>
                      </c:pt>
                      <c:pt idx="2244">
                        <c:v>931.47227857581004</c:v>
                      </c:pt>
                      <c:pt idx="2245">
                        <c:v>1022.0564344496247</c:v>
                      </c:pt>
                      <c:pt idx="2246">
                        <c:v>667.04500585578046</c:v>
                      </c:pt>
                      <c:pt idx="2247">
                        <c:v>667.04500585578046</c:v>
                      </c:pt>
                      <c:pt idx="2248">
                        <c:v>682.32833919318057</c:v>
                      </c:pt>
                      <c:pt idx="2249">
                        <c:v>1177.972035017686</c:v>
                      </c:pt>
                      <c:pt idx="2250">
                        <c:v>974.42089238060316</c:v>
                      </c:pt>
                      <c:pt idx="2251">
                        <c:v>0</c:v>
                      </c:pt>
                      <c:pt idx="2252">
                        <c:v>7858.720512850975</c:v>
                      </c:pt>
                      <c:pt idx="2253">
                        <c:v>8275.783333355037</c:v>
                      </c:pt>
                      <c:pt idx="2254">
                        <c:v>2516.3334933568885</c:v>
                      </c:pt>
                      <c:pt idx="2255">
                        <c:v>312</c:v>
                      </c:pt>
                      <c:pt idx="2256">
                        <c:v>312</c:v>
                      </c:pt>
                      <c:pt idx="2257">
                        <c:v>312</c:v>
                      </c:pt>
                      <c:pt idx="2258">
                        <c:v>312</c:v>
                      </c:pt>
                      <c:pt idx="2259">
                        <c:v>183.95476647928317</c:v>
                      </c:pt>
                      <c:pt idx="2260">
                        <c:v>723.99999999208376</c:v>
                      </c:pt>
                      <c:pt idx="2261">
                        <c:v>1968.000000002794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772.15078077065118</c:v>
                      </c:pt>
                      <c:pt idx="2266">
                        <c:v>2308.3632880299756</c:v>
                      </c:pt>
                      <c:pt idx="2267">
                        <c:v>4239.9999999906868</c:v>
                      </c:pt>
                      <c:pt idx="2268">
                        <c:v>548.67279270376616</c:v>
                      </c:pt>
                      <c:pt idx="2269">
                        <c:v>0</c:v>
                      </c:pt>
                      <c:pt idx="2270">
                        <c:v>1027.7712121234931</c:v>
                      </c:pt>
                      <c:pt idx="2271">
                        <c:v>455.50207547846554</c:v>
                      </c:pt>
                      <c:pt idx="2272">
                        <c:v>520.22307691994445</c:v>
                      </c:pt>
                      <c:pt idx="2273">
                        <c:v>1424.3041666648569</c:v>
                      </c:pt>
                      <c:pt idx="2274">
                        <c:v>360</c:v>
                      </c:pt>
                      <c:pt idx="2275">
                        <c:v>431.65588049866852</c:v>
                      </c:pt>
                      <c:pt idx="2276">
                        <c:v>360</c:v>
                      </c:pt>
                      <c:pt idx="2277">
                        <c:v>360</c:v>
                      </c:pt>
                      <c:pt idx="2278">
                        <c:v>1107.3333333379123</c:v>
                      </c:pt>
                      <c:pt idx="2279">
                        <c:v>360</c:v>
                      </c:pt>
                      <c:pt idx="2280">
                        <c:v>620.74811320754725</c:v>
                      </c:pt>
                      <c:pt idx="2281">
                        <c:v>10655.724999970291</c:v>
                      </c:pt>
                      <c:pt idx="2282">
                        <c:v>11844</c:v>
                      </c:pt>
                      <c:pt idx="2283">
                        <c:v>19595.250000027765</c:v>
                      </c:pt>
                      <c:pt idx="2284">
                        <c:v>22827.814583429139</c:v>
                      </c:pt>
                      <c:pt idx="2285">
                        <c:v>8348.833333347633</c:v>
                      </c:pt>
                      <c:pt idx="2286">
                        <c:v>5052.7984309165777</c:v>
                      </c:pt>
                      <c:pt idx="2287">
                        <c:v>11522.492993426005</c:v>
                      </c:pt>
                      <c:pt idx="2288">
                        <c:v>5691.7086280056574</c:v>
                      </c:pt>
                      <c:pt idx="2289">
                        <c:v>3578.4999999908614</c:v>
                      </c:pt>
                      <c:pt idx="2290">
                        <c:v>360</c:v>
                      </c:pt>
                      <c:pt idx="2291">
                        <c:v>1269.1215524360323</c:v>
                      </c:pt>
                      <c:pt idx="2292">
                        <c:v>360</c:v>
                      </c:pt>
                      <c:pt idx="2293">
                        <c:v>360</c:v>
                      </c:pt>
                      <c:pt idx="2294">
                        <c:v>360</c:v>
                      </c:pt>
                      <c:pt idx="2295">
                        <c:v>568.62194641723613</c:v>
                      </c:pt>
                      <c:pt idx="2296">
                        <c:v>360</c:v>
                      </c:pt>
                      <c:pt idx="2297">
                        <c:v>1049.1900990112495</c:v>
                      </c:pt>
                      <c:pt idx="2298">
                        <c:v>360</c:v>
                      </c:pt>
                      <c:pt idx="2299">
                        <c:v>360</c:v>
                      </c:pt>
                      <c:pt idx="2300">
                        <c:v>360</c:v>
                      </c:pt>
                      <c:pt idx="2301">
                        <c:v>360</c:v>
                      </c:pt>
                      <c:pt idx="2302">
                        <c:v>567.9999999992433</c:v>
                      </c:pt>
                      <c:pt idx="2303">
                        <c:v>2422.0000000465661</c:v>
                      </c:pt>
                      <c:pt idx="2304">
                        <c:v>551.10000000090804</c:v>
                      </c:pt>
                      <c:pt idx="2305">
                        <c:v>951.59999999139109</c:v>
                      </c:pt>
                      <c:pt idx="2306">
                        <c:v>1163.3950095946889</c:v>
                      </c:pt>
                      <c:pt idx="2307">
                        <c:v>360</c:v>
                      </c:pt>
                      <c:pt idx="2308">
                        <c:v>360</c:v>
                      </c:pt>
                      <c:pt idx="2309">
                        <c:v>360</c:v>
                      </c:pt>
                      <c:pt idx="2310">
                        <c:v>360</c:v>
                      </c:pt>
                      <c:pt idx="2311">
                        <c:v>360</c:v>
                      </c:pt>
                      <c:pt idx="2312">
                        <c:v>1721.7909476965806</c:v>
                      </c:pt>
                      <c:pt idx="2313">
                        <c:v>1587.8008486535973</c:v>
                      </c:pt>
                      <c:pt idx="2314">
                        <c:v>480.34528301296893</c:v>
                      </c:pt>
                      <c:pt idx="2315">
                        <c:v>1296.891476055865</c:v>
                      </c:pt>
                      <c:pt idx="2316">
                        <c:v>3244.7791625583041</c:v>
                      </c:pt>
                      <c:pt idx="2317">
                        <c:v>386.03962263999375</c:v>
                      </c:pt>
                      <c:pt idx="2318">
                        <c:v>1177.7874999991564</c:v>
                      </c:pt>
                      <c:pt idx="2319">
                        <c:v>360</c:v>
                      </c:pt>
                      <c:pt idx="2320">
                        <c:v>360</c:v>
                      </c:pt>
                      <c:pt idx="2321">
                        <c:v>360</c:v>
                      </c:pt>
                      <c:pt idx="2322">
                        <c:v>360</c:v>
                      </c:pt>
                      <c:pt idx="2323">
                        <c:v>360</c:v>
                      </c:pt>
                      <c:pt idx="2324">
                        <c:v>624.18461538878012</c:v>
                      </c:pt>
                      <c:pt idx="2325">
                        <c:v>822.95000001881272</c:v>
                      </c:pt>
                      <c:pt idx="2326">
                        <c:v>12144</c:v>
                      </c:pt>
                      <c:pt idx="2327">
                        <c:v>1930.7333333463175</c:v>
                      </c:pt>
                      <c:pt idx="2328">
                        <c:v>1361.2911746101561</c:v>
                      </c:pt>
                      <c:pt idx="2329">
                        <c:v>1039.6047619105916</c:v>
                      </c:pt>
                      <c:pt idx="2330">
                        <c:v>672</c:v>
                      </c:pt>
                      <c:pt idx="2331">
                        <c:v>672</c:v>
                      </c:pt>
                      <c:pt idx="2332">
                        <c:v>672</c:v>
                      </c:pt>
                      <c:pt idx="2333">
                        <c:v>527.26666666707024</c:v>
                      </c:pt>
                      <c:pt idx="2334">
                        <c:v>1616.3825943460552</c:v>
                      </c:pt>
                      <c:pt idx="2335">
                        <c:v>808.59306966428369</c:v>
                      </c:pt>
                      <c:pt idx="2336">
                        <c:v>577.54134615862858</c:v>
                      </c:pt>
                      <c:pt idx="2337">
                        <c:v>360</c:v>
                      </c:pt>
                      <c:pt idx="2338">
                        <c:v>5280.0248426909247</c:v>
                      </c:pt>
                      <c:pt idx="2339">
                        <c:v>3240</c:v>
                      </c:pt>
                      <c:pt idx="2340">
                        <c:v>3240</c:v>
                      </c:pt>
                      <c:pt idx="2341">
                        <c:v>3240</c:v>
                      </c:pt>
                      <c:pt idx="2342">
                        <c:v>3468.7451923114963</c:v>
                      </c:pt>
                      <c:pt idx="2343">
                        <c:v>4207.9525978681067</c:v>
                      </c:pt>
                      <c:pt idx="2344">
                        <c:v>5552.5002168752271</c:v>
                      </c:pt>
                      <c:pt idx="2345">
                        <c:v>3836.9335502440244</c:v>
                      </c:pt>
                      <c:pt idx="2346">
                        <c:v>3095.9335502349441</c:v>
                      </c:pt>
                      <c:pt idx="2347">
                        <c:v>716.93355024402456</c:v>
                      </c:pt>
                      <c:pt idx="2348">
                        <c:v>716.93355024402456</c:v>
                      </c:pt>
                      <c:pt idx="2349">
                        <c:v>716.93355024402456</c:v>
                      </c:pt>
                      <c:pt idx="2350">
                        <c:v>1494.3893194763366</c:v>
                      </c:pt>
                      <c:pt idx="2351">
                        <c:v>4924.1666870305371</c:v>
                      </c:pt>
                      <c:pt idx="2352">
                        <c:v>1246.4944476750766</c:v>
                      </c:pt>
                      <c:pt idx="2353">
                        <c:v>912.7989348594092</c:v>
                      </c:pt>
                      <c:pt idx="2354">
                        <c:v>940.77970409017848</c:v>
                      </c:pt>
                      <c:pt idx="2355">
                        <c:v>940.77970409017848</c:v>
                      </c:pt>
                      <c:pt idx="2356">
                        <c:v>983.68465692036716</c:v>
                      </c:pt>
                      <c:pt idx="2357">
                        <c:v>1048.5177322687643</c:v>
                      </c:pt>
                      <c:pt idx="2358">
                        <c:v>940.77970409017848</c:v>
                      </c:pt>
                      <c:pt idx="2359">
                        <c:v>940.77970409017848</c:v>
                      </c:pt>
                      <c:pt idx="2360">
                        <c:v>1219.0297040809235</c:v>
                      </c:pt>
                      <c:pt idx="2361">
                        <c:v>940.77970409017848</c:v>
                      </c:pt>
                      <c:pt idx="2362">
                        <c:v>940.77970409017848</c:v>
                      </c:pt>
                      <c:pt idx="2363">
                        <c:v>1068.6422633318846</c:v>
                      </c:pt>
                      <c:pt idx="2364">
                        <c:v>2070.1887088245112</c:v>
                      </c:pt>
                      <c:pt idx="2365">
                        <c:v>1010.3937641254126</c:v>
                      </c:pt>
                      <c:pt idx="2366">
                        <c:v>940.77970409017848</c:v>
                      </c:pt>
                      <c:pt idx="2367">
                        <c:v>940.77970409017848</c:v>
                      </c:pt>
                      <c:pt idx="2368">
                        <c:v>1013.4984540871299</c:v>
                      </c:pt>
                      <c:pt idx="2369">
                        <c:v>940.77970409017848</c:v>
                      </c:pt>
                      <c:pt idx="2370">
                        <c:v>940.77970409017848</c:v>
                      </c:pt>
                      <c:pt idx="2371">
                        <c:v>9469.6797040629172</c:v>
                      </c:pt>
                      <c:pt idx="2372">
                        <c:v>6406.5072681924894</c:v>
                      </c:pt>
                      <c:pt idx="2373">
                        <c:v>3720.280248371851</c:v>
                      </c:pt>
                      <c:pt idx="2374">
                        <c:v>9590.9335502440244</c:v>
                      </c:pt>
                      <c:pt idx="2375">
                        <c:v>4653.9853384256558</c:v>
                      </c:pt>
                      <c:pt idx="2376">
                        <c:v>716.93355024402456</c:v>
                      </c:pt>
                      <c:pt idx="2377">
                        <c:v>1108.1668835848704</c:v>
                      </c:pt>
                      <c:pt idx="2378">
                        <c:v>984.90021690196784</c:v>
                      </c:pt>
                      <c:pt idx="2379">
                        <c:v>716.93355024402456</c:v>
                      </c:pt>
                      <c:pt idx="2380">
                        <c:v>2804.3373964011862</c:v>
                      </c:pt>
                      <c:pt idx="2381">
                        <c:v>8526.1358229192956</c:v>
                      </c:pt>
                      <c:pt idx="2382">
                        <c:v>7641.9335502382037</c:v>
                      </c:pt>
                      <c:pt idx="2383">
                        <c:v>2432.1765905706616</c:v>
                      </c:pt>
                      <c:pt idx="2384">
                        <c:v>1624.3868384248206</c:v>
                      </c:pt>
                      <c:pt idx="2385">
                        <c:v>716.93355024402456</c:v>
                      </c:pt>
                      <c:pt idx="2386">
                        <c:v>805.41382103853277</c:v>
                      </c:pt>
                      <c:pt idx="2387">
                        <c:v>716.93355024402456</c:v>
                      </c:pt>
                      <c:pt idx="2388">
                        <c:v>3123.8465944173363</c:v>
                      </c:pt>
                      <c:pt idx="2389">
                        <c:v>3634.6898882720689</c:v>
                      </c:pt>
                      <c:pt idx="2390">
                        <c:v>716.93355024402456</c:v>
                      </c:pt>
                      <c:pt idx="2391">
                        <c:v>716.93355024402456</c:v>
                      </c:pt>
                      <c:pt idx="2392">
                        <c:v>1008.9335502525229</c:v>
                      </c:pt>
                      <c:pt idx="2393">
                        <c:v>716.93355024402456</c:v>
                      </c:pt>
                      <c:pt idx="2394">
                        <c:v>766.66558320273577</c:v>
                      </c:pt>
                      <c:pt idx="2395">
                        <c:v>2395.9335502355261</c:v>
                      </c:pt>
                      <c:pt idx="2396">
                        <c:v>2741.4668835733919</c:v>
                      </c:pt>
                      <c:pt idx="2397">
                        <c:v>716.93355024402456</c:v>
                      </c:pt>
                      <c:pt idx="2398">
                        <c:v>716.93355024402456</c:v>
                      </c:pt>
                      <c:pt idx="2399">
                        <c:v>757.50566562896574</c:v>
                      </c:pt>
                      <c:pt idx="2400">
                        <c:v>1507.2467354102878</c:v>
                      </c:pt>
                      <c:pt idx="2401">
                        <c:v>716.93355024402456</c:v>
                      </c:pt>
                      <c:pt idx="2402">
                        <c:v>716.93355024402456</c:v>
                      </c:pt>
                      <c:pt idx="2403">
                        <c:v>716.93355024402456</c:v>
                      </c:pt>
                      <c:pt idx="2404">
                        <c:v>716.93355024402456</c:v>
                      </c:pt>
                      <c:pt idx="2405">
                        <c:v>716.93355024402456</c:v>
                      </c:pt>
                      <c:pt idx="2406">
                        <c:v>874.50930781272666</c:v>
                      </c:pt>
                      <c:pt idx="2407">
                        <c:v>716.93355024402456</c:v>
                      </c:pt>
                      <c:pt idx="2408">
                        <c:v>716.93355024402456</c:v>
                      </c:pt>
                      <c:pt idx="2409">
                        <c:v>716.93355024402456</c:v>
                      </c:pt>
                      <c:pt idx="2410">
                        <c:v>716.93355024402456</c:v>
                      </c:pt>
                      <c:pt idx="2411">
                        <c:v>716.93355024402456</c:v>
                      </c:pt>
                      <c:pt idx="2412">
                        <c:v>1701.9335502591584</c:v>
                      </c:pt>
                      <c:pt idx="2413">
                        <c:v>716.93355024402456</c:v>
                      </c:pt>
                      <c:pt idx="2414">
                        <c:v>716.93355024402456</c:v>
                      </c:pt>
                      <c:pt idx="2415">
                        <c:v>716.93355024402456</c:v>
                      </c:pt>
                      <c:pt idx="2416">
                        <c:v>876.93355024379173</c:v>
                      </c:pt>
                      <c:pt idx="2417">
                        <c:v>1004.9335502440246</c:v>
                      </c:pt>
                      <c:pt idx="2418">
                        <c:v>1004.9335502440246</c:v>
                      </c:pt>
                      <c:pt idx="2419">
                        <c:v>1004.9335502440246</c:v>
                      </c:pt>
                      <c:pt idx="2420">
                        <c:v>1004.9335502440246</c:v>
                      </c:pt>
                      <c:pt idx="2421">
                        <c:v>1004.9335502440246</c:v>
                      </c:pt>
                      <c:pt idx="2422">
                        <c:v>2285.9064440180432</c:v>
                      </c:pt>
                      <c:pt idx="2423">
                        <c:v>2551.4830007941737</c:v>
                      </c:pt>
                      <c:pt idx="2424">
                        <c:v>2455.4830007934752</c:v>
                      </c:pt>
                      <c:pt idx="2425">
                        <c:v>2455.4830007934752</c:v>
                      </c:pt>
                      <c:pt idx="2426">
                        <c:v>2489.281077711873</c:v>
                      </c:pt>
                      <c:pt idx="2427">
                        <c:v>2455.4830007934752</c:v>
                      </c:pt>
                      <c:pt idx="2428">
                        <c:v>2455.4830007934752</c:v>
                      </c:pt>
                      <c:pt idx="2429">
                        <c:v>2509.0163341228426</c:v>
                      </c:pt>
                      <c:pt idx="2430">
                        <c:v>3131.4445392571406</c:v>
                      </c:pt>
                      <c:pt idx="2431">
                        <c:v>2825.4349238703981</c:v>
                      </c:pt>
                      <c:pt idx="2432">
                        <c:v>2455.4830007934752</c:v>
                      </c:pt>
                      <c:pt idx="2433">
                        <c:v>2455.4830007934752</c:v>
                      </c:pt>
                      <c:pt idx="2434">
                        <c:v>2748.9701802861559</c:v>
                      </c:pt>
                      <c:pt idx="2435">
                        <c:v>3006.2882557729858</c:v>
                      </c:pt>
                      <c:pt idx="2436">
                        <c:v>6729.8694085456709</c:v>
                      </c:pt>
                      <c:pt idx="2437">
                        <c:v>15717.944408538042</c:v>
                      </c:pt>
                      <c:pt idx="2438">
                        <c:v>15597.944408532643</c:v>
                      </c:pt>
                      <c:pt idx="2439">
                        <c:v>5042.0444085152749</c:v>
                      </c:pt>
                      <c:pt idx="2440">
                        <c:v>2678.2702417849723</c:v>
                      </c:pt>
                      <c:pt idx="2441">
                        <c:v>431.39495798319331</c:v>
                      </c:pt>
                      <c:pt idx="2442">
                        <c:v>431.39495798319331</c:v>
                      </c:pt>
                      <c:pt idx="2443">
                        <c:v>721.45008619469809</c:v>
                      </c:pt>
                      <c:pt idx="2444">
                        <c:v>431.39495798319331</c:v>
                      </c:pt>
                      <c:pt idx="2445">
                        <c:v>8955.7282913072522</c:v>
                      </c:pt>
                      <c:pt idx="2446">
                        <c:v>11903.394957983193</c:v>
                      </c:pt>
                      <c:pt idx="2447">
                        <c:v>11903.394957983193</c:v>
                      </c:pt>
                      <c:pt idx="2448">
                        <c:v>2550.5282912961229</c:v>
                      </c:pt>
                      <c:pt idx="2449">
                        <c:v>431.39495798319331</c:v>
                      </c:pt>
                      <c:pt idx="2450">
                        <c:v>706.39495798901407</c:v>
                      </c:pt>
                      <c:pt idx="2451">
                        <c:v>801.39495798435746</c:v>
                      </c:pt>
                      <c:pt idx="2452">
                        <c:v>431.39495798319331</c:v>
                      </c:pt>
                      <c:pt idx="2453">
                        <c:v>431.39495798319331</c:v>
                      </c:pt>
                      <c:pt idx="2454">
                        <c:v>431.39495798319331</c:v>
                      </c:pt>
                      <c:pt idx="2455">
                        <c:v>431.39495798319331</c:v>
                      </c:pt>
                      <c:pt idx="2456">
                        <c:v>910.68822721129277</c:v>
                      </c:pt>
                      <c:pt idx="2457">
                        <c:v>431.39495798319331</c:v>
                      </c:pt>
                      <c:pt idx="2458">
                        <c:v>504.1222307062327</c:v>
                      </c:pt>
                      <c:pt idx="2459">
                        <c:v>561.09192768383184</c:v>
                      </c:pt>
                      <c:pt idx="2460">
                        <c:v>431.39495798319331</c:v>
                      </c:pt>
                      <c:pt idx="2461">
                        <c:v>431.39495798319331</c:v>
                      </c:pt>
                      <c:pt idx="2462">
                        <c:v>463.76162465101936</c:v>
                      </c:pt>
                      <c:pt idx="2463">
                        <c:v>431.39495798319331</c:v>
                      </c:pt>
                      <c:pt idx="2464">
                        <c:v>431.39495798319331</c:v>
                      </c:pt>
                      <c:pt idx="2465">
                        <c:v>421.45961538312037</c:v>
                      </c:pt>
                      <c:pt idx="2466">
                        <c:v>360</c:v>
                      </c:pt>
                      <c:pt idx="2467">
                        <c:v>360</c:v>
                      </c:pt>
                      <c:pt idx="2468">
                        <c:v>360</c:v>
                      </c:pt>
                      <c:pt idx="2469">
                        <c:v>360</c:v>
                      </c:pt>
                      <c:pt idx="2470">
                        <c:v>104.99999999912689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165.2000000027474</c:v>
                      </c:pt>
                      <c:pt idx="2474">
                        <c:v>0</c:v>
                      </c:pt>
                      <c:pt idx="2475">
                        <c:v>5310.599999985192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1256.7584158725983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147.94858952204407</c:v>
                      </c:pt>
                      <c:pt idx="2485">
                        <c:v>393.56060606078245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750.57476358151655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209.13846153541817</c:v>
                      </c:pt>
                      <c:pt idx="2493">
                        <c:v>1268.0249999554362</c:v>
                      </c:pt>
                      <c:pt idx="2494">
                        <c:v>2875.4437500328859</c:v>
                      </c:pt>
                      <c:pt idx="2495">
                        <c:v>6421.2187499337088</c:v>
                      </c:pt>
                      <c:pt idx="2496">
                        <c:v>1644.5000000365544</c:v>
                      </c:pt>
                      <c:pt idx="2497">
                        <c:v>2134.8466312131277</c:v>
                      </c:pt>
                      <c:pt idx="2498">
                        <c:v>278.63333333353512</c:v>
                      </c:pt>
                      <c:pt idx="2499">
                        <c:v>1920.949999910983</c:v>
                      </c:pt>
                      <c:pt idx="2500">
                        <c:v>3154.3903119951842</c:v>
                      </c:pt>
                      <c:pt idx="2501">
                        <c:v>15462.675000027608</c:v>
                      </c:pt>
                      <c:pt idx="2502">
                        <c:v>4889.442307693821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161.85000000090804</c:v>
                      </c:pt>
                      <c:pt idx="2506">
                        <c:v>312</c:v>
                      </c:pt>
                      <c:pt idx="2507">
                        <c:v>774.66666672052816</c:v>
                      </c:pt>
                      <c:pt idx="2508">
                        <c:v>14687.066666657513</c:v>
                      </c:pt>
                      <c:pt idx="2509">
                        <c:v>17322.219230768362</c:v>
                      </c:pt>
                      <c:pt idx="2510">
                        <c:v>12526.399999943445</c:v>
                      </c:pt>
                      <c:pt idx="2511">
                        <c:v>312</c:v>
                      </c:pt>
                      <c:pt idx="2512">
                        <c:v>678.30000000115251</c:v>
                      </c:pt>
                      <c:pt idx="2513">
                        <c:v>312</c:v>
                      </c:pt>
                      <c:pt idx="2514">
                        <c:v>1209.7153846146807</c:v>
                      </c:pt>
                      <c:pt idx="2515">
                        <c:v>711.16666662949137</c:v>
                      </c:pt>
                      <c:pt idx="2516">
                        <c:v>312</c:v>
                      </c:pt>
                      <c:pt idx="2517">
                        <c:v>312</c:v>
                      </c:pt>
                      <c:pt idx="2518">
                        <c:v>312</c:v>
                      </c:pt>
                      <c:pt idx="2519">
                        <c:v>1476.6351956623864</c:v>
                      </c:pt>
                      <c:pt idx="2520">
                        <c:v>796.42574256945795</c:v>
                      </c:pt>
                      <c:pt idx="2521">
                        <c:v>1922.1716171667824</c:v>
                      </c:pt>
                      <c:pt idx="2522">
                        <c:v>407.80537480089015</c:v>
                      </c:pt>
                      <c:pt idx="2523">
                        <c:v>312</c:v>
                      </c:pt>
                      <c:pt idx="2524">
                        <c:v>312</c:v>
                      </c:pt>
                      <c:pt idx="2525">
                        <c:v>312</c:v>
                      </c:pt>
                      <c:pt idx="2526">
                        <c:v>5951.9616725011047</c:v>
                      </c:pt>
                      <c:pt idx="2527">
                        <c:v>1854.1693648306032</c:v>
                      </c:pt>
                      <c:pt idx="2528">
                        <c:v>3542.5616725067989</c:v>
                      </c:pt>
                      <c:pt idx="2529">
                        <c:v>1185.5950058533867</c:v>
                      </c:pt>
                      <c:pt idx="2530">
                        <c:v>1317.3757750828504</c:v>
                      </c:pt>
                      <c:pt idx="2531">
                        <c:v>5677.0450058934994</c:v>
                      </c:pt>
                      <c:pt idx="2532">
                        <c:v>15393.545005901298</c:v>
                      </c:pt>
                      <c:pt idx="2533">
                        <c:v>22638.712954574767</c:v>
                      </c:pt>
                      <c:pt idx="2534">
                        <c:v>19079.245005833152</c:v>
                      </c:pt>
                      <c:pt idx="2535">
                        <c:v>21878.255328893021</c:v>
                      </c:pt>
                      <c:pt idx="2536">
                        <c:v>9597.242339212904</c:v>
                      </c:pt>
                      <c:pt idx="2537">
                        <c:v>1376.455042934268</c:v>
                      </c:pt>
                      <c:pt idx="2538">
                        <c:v>2084.7250058444652</c:v>
                      </c:pt>
                      <c:pt idx="2539">
                        <c:v>8825.6595058987987</c:v>
                      </c:pt>
                      <c:pt idx="2540">
                        <c:v>18886.673858591585</c:v>
                      </c:pt>
                      <c:pt idx="2541">
                        <c:v>4631.7270571394456</c:v>
                      </c:pt>
                      <c:pt idx="2542">
                        <c:v>1455.2815443174263</c:v>
                      </c:pt>
                      <c:pt idx="2543">
                        <c:v>1496.8102302135037</c:v>
                      </c:pt>
                      <c:pt idx="2544">
                        <c:v>979.04500585578046</c:v>
                      </c:pt>
                      <c:pt idx="2545">
                        <c:v>2008.628339183681</c:v>
                      </c:pt>
                      <c:pt idx="2546">
                        <c:v>4995.2950058680044</c:v>
                      </c:pt>
                      <c:pt idx="2547">
                        <c:v>979.04500585578046</c:v>
                      </c:pt>
                      <c:pt idx="2548">
                        <c:v>979.04500585578046</c:v>
                      </c:pt>
                      <c:pt idx="2549">
                        <c:v>979.04500585578046</c:v>
                      </c:pt>
                      <c:pt idx="2550">
                        <c:v>979.04500585578046</c:v>
                      </c:pt>
                      <c:pt idx="2551">
                        <c:v>3911.8049358130102</c:v>
                      </c:pt>
                      <c:pt idx="2552">
                        <c:v>2529.1068105574486</c:v>
                      </c:pt>
                      <c:pt idx="2553">
                        <c:v>2601.1700058955362</c:v>
                      </c:pt>
                      <c:pt idx="2554">
                        <c:v>979.04500585578046</c:v>
                      </c:pt>
                      <c:pt idx="2555">
                        <c:v>979.04500585578046</c:v>
                      </c:pt>
                      <c:pt idx="2556">
                        <c:v>1796.3665897792796</c:v>
                      </c:pt>
                      <c:pt idx="2557">
                        <c:v>979.04500585578046</c:v>
                      </c:pt>
                      <c:pt idx="2558">
                        <c:v>979.04500585578046</c:v>
                      </c:pt>
                      <c:pt idx="2559">
                        <c:v>3063.4464613638993</c:v>
                      </c:pt>
                      <c:pt idx="2560">
                        <c:v>3590.9539681331644</c:v>
                      </c:pt>
                      <c:pt idx="2561">
                        <c:v>1803.895005847608</c:v>
                      </c:pt>
                      <c:pt idx="2562">
                        <c:v>1100.1904539688012</c:v>
                      </c:pt>
                      <c:pt idx="2563">
                        <c:v>1430.4190624595947</c:v>
                      </c:pt>
                      <c:pt idx="2564">
                        <c:v>979.04500585578046</c:v>
                      </c:pt>
                      <c:pt idx="2565">
                        <c:v>979.04500585578046</c:v>
                      </c:pt>
                      <c:pt idx="2566">
                        <c:v>1025.8800058603069</c:v>
                      </c:pt>
                      <c:pt idx="2567">
                        <c:v>979.04500585578046</c:v>
                      </c:pt>
                      <c:pt idx="2568">
                        <c:v>844.92833919007228</c:v>
                      </c:pt>
                      <c:pt idx="2569">
                        <c:v>667.04500585578046</c:v>
                      </c:pt>
                      <c:pt idx="2570">
                        <c:v>1115.9200058557806</c:v>
                      </c:pt>
                      <c:pt idx="2571">
                        <c:v>667.04500585578046</c:v>
                      </c:pt>
                      <c:pt idx="2572">
                        <c:v>667.04500585578046</c:v>
                      </c:pt>
                      <c:pt idx="2573">
                        <c:v>667.04500585578046</c:v>
                      </c:pt>
                      <c:pt idx="2574">
                        <c:v>4479.9883077361901</c:v>
                      </c:pt>
                      <c:pt idx="2575">
                        <c:v>4771.0450058557808</c:v>
                      </c:pt>
                      <c:pt idx="2576">
                        <c:v>4771.0450058557808</c:v>
                      </c:pt>
                      <c:pt idx="2577">
                        <c:v>5789.202783637973</c:v>
                      </c:pt>
                      <c:pt idx="2578">
                        <c:v>1516.345005847154</c:v>
                      </c:pt>
                      <c:pt idx="2579">
                        <c:v>667.04500585578046</c:v>
                      </c:pt>
                      <c:pt idx="2580">
                        <c:v>667.04500585578046</c:v>
                      </c:pt>
                      <c:pt idx="2581">
                        <c:v>3955.4950058041618</c:v>
                      </c:pt>
                      <c:pt idx="2582">
                        <c:v>15955.06167254398</c:v>
                      </c:pt>
                      <c:pt idx="2583">
                        <c:v>14347.04500585578</c:v>
                      </c:pt>
                      <c:pt idx="2584">
                        <c:v>14680.545005858457</c:v>
                      </c:pt>
                      <c:pt idx="2585">
                        <c:v>16021.211672540103</c:v>
                      </c:pt>
                      <c:pt idx="2586">
                        <c:v>14347.04500585578</c:v>
                      </c:pt>
                      <c:pt idx="2587">
                        <c:v>8941.545005853568</c:v>
                      </c:pt>
                      <c:pt idx="2588">
                        <c:v>667.04500585578046</c:v>
                      </c:pt>
                      <c:pt idx="2589">
                        <c:v>667.04500585578046</c:v>
                      </c:pt>
                      <c:pt idx="2590">
                        <c:v>667.04500585578046</c:v>
                      </c:pt>
                      <c:pt idx="2591">
                        <c:v>667.04500585578046</c:v>
                      </c:pt>
                      <c:pt idx="2592">
                        <c:v>667.04500585578046</c:v>
                      </c:pt>
                      <c:pt idx="2593">
                        <c:v>742.57962123567745</c:v>
                      </c:pt>
                      <c:pt idx="2594">
                        <c:v>1069.1950058763509</c:v>
                      </c:pt>
                      <c:pt idx="2595">
                        <c:v>1179.4450058538246</c:v>
                      </c:pt>
                      <c:pt idx="2596">
                        <c:v>1891.5672280696333</c:v>
                      </c:pt>
                      <c:pt idx="2597">
                        <c:v>5843.6403584634636</c:v>
                      </c:pt>
                      <c:pt idx="2598">
                        <c:v>3430.4237937300245</c:v>
                      </c:pt>
                      <c:pt idx="2599">
                        <c:v>756.43245174863182</c:v>
                      </c:pt>
                      <c:pt idx="2600">
                        <c:v>994.31773312850771</c:v>
                      </c:pt>
                      <c:pt idx="2601">
                        <c:v>994.31773312850771</c:v>
                      </c:pt>
                      <c:pt idx="2602">
                        <c:v>978.40864223407459</c:v>
                      </c:pt>
                      <c:pt idx="2603">
                        <c:v>742.80258161471443</c:v>
                      </c:pt>
                      <c:pt idx="2604">
                        <c:v>2747.4313128469521</c:v>
                      </c:pt>
                      <c:pt idx="2605">
                        <c:v>1081.5904604012351</c:v>
                      </c:pt>
                      <c:pt idx="2606">
                        <c:v>1065.9389452509299</c:v>
                      </c:pt>
                      <c:pt idx="2607">
                        <c:v>885.22682403759859</c:v>
                      </c:pt>
                      <c:pt idx="2608">
                        <c:v>797.65106646212325</c:v>
                      </c:pt>
                      <c:pt idx="2609">
                        <c:v>667.04500585578046</c:v>
                      </c:pt>
                      <c:pt idx="2610">
                        <c:v>2203.7950058557803</c:v>
                      </c:pt>
                      <c:pt idx="2611">
                        <c:v>709.41808278185999</c:v>
                      </c:pt>
                      <c:pt idx="2612">
                        <c:v>667.04500585578046</c:v>
                      </c:pt>
                      <c:pt idx="2613">
                        <c:v>667.04500585578046</c:v>
                      </c:pt>
                      <c:pt idx="2614">
                        <c:v>667.04500585578046</c:v>
                      </c:pt>
                      <c:pt idx="2615">
                        <c:v>666.58178015575959</c:v>
                      </c:pt>
                      <c:pt idx="2616">
                        <c:v>0</c:v>
                      </c:pt>
                      <c:pt idx="2617">
                        <c:v>7977.5833333196933</c:v>
                      </c:pt>
                      <c:pt idx="2618">
                        <c:v>9936</c:v>
                      </c:pt>
                      <c:pt idx="2619">
                        <c:v>4139.999999975902</c:v>
                      </c:pt>
                      <c:pt idx="2620">
                        <c:v>656.39532791039733</c:v>
                      </c:pt>
                      <c:pt idx="2621">
                        <c:v>1690.1034516738446</c:v>
                      </c:pt>
                      <c:pt idx="2622">
                        <c:v>0</c:v>
                      </c:pt>
                      <c:pt idx="2623">
                        <c:v>2227.9772073396066</c:v>
                      </c:pt>
                      <c:pt idx="2624">
                        <c:v>12746.583333307441</c:v>
                      </c:pt>
                      <c:pt idx="2625">
                        <c:v>2880.17404033401</c:v>
                      </c:pt>
                      <c:pt idx="2626">
                        <c:v>1730.0729366602686</c:v>
                      </c:pt>
                      <c:pt idx="2627">
                        <c:v>1915.0741624834327</c:v>
                      </c:pt>
                      <c:pt idx="2628">
                        <c:v>1081.2955854126678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249.76666667719837</c:v>
                      </c:pt>
                      <c:pt idx="2632">
                        <c:v>0</c:v>
                      </c:pt>
                      <c:pt idx="2633">
                        <c:v>0</c:v>
                      </c:pt>
                      <c:pt idx="2634">
                        <c:v>0</c:v>
                      </c:pt>
                      <c:pt idx="2635">
                        <c:v>0</c:v>
                      </c:pt>
                      <c:pt idx="2636">
                        <c:v>527.576226550515</c:v>
                      </c:pt>
                      <c:pt idx="2637">
                        <c:v>88.5</c:v>
                      </c:pt>
                      <c:pt idx="2638">
                        <c:v>0</c:v>
                      </c:pt>
                      <c:pt idx="2639">
                        <c:v>0</c:v>
                      </c:pt>
                      <c:pt idx="2640">
                        <c:v>3014.3333333614137</c:v>
                      </c:pt>
                      <c:pt idx="2641">
                        <c:v>5755.7749999727384</c:v>
                      </c:pt>
                      <c:pt idx="2642">
                        <c:v>0</c:v>
                      </c:pt>
                      <c:pt idx="2643">
                        <c:v>0</c:v>
                      </c:pt>
                      <c:pt idx="2644">
                        <c:v>0</c:v>
                      </c:pt>
                      <c:pt idx="2645">
                        <c:v>675.99999999278225</c:v>
                      </c:pt>
                      <c:pt idx="2646">
                        <c:v>0</c:v>
                      </c:pt>
                      <c:pt idx="2647">
                        <c:v>28.333333331234329</c:v>
                      </c:pt>
                      <c:pt idx="2648">
                        <c:v>50.000000005820766</c:v>
                      </c:pt>
                      <c:pt idx="2649">
                        <c:v>516.36363637993452</c:v>
                      </c:pt>
                      <c:pt idx="2650">
                        <c:v>6055.0000000395812</c:v>
                      </c:pt>
                      <c:pt idx="2651">
                        <c:v>3544.9999999778811</c:v>
                      </c:pt>
                      <c:pt idx="2652">
                        <c:v>60.000000006984919</c:v>
                      </c:pt>
                      <c:pt idx="2653">
                        <c:v>428.6186390543956</c:v>
                      </c:pt>
                      <c:pt idx="2654">
                        <c:v>0</c:v>
                      </c:pt>
                      <c:pt idx="2655">
                        <c:v>0</c:v>
                      </c:pt>
                      <c:pt idx="2656">
                        <c:v>179.10690979316038</c:v>
                      </c:pt>
                      <c:pt idx="2657">
                        <c:v>0</c:v>
                      </c:pt>
                      <c:pt idx="2658">
                        <c:v>500.88787877703589</c:v>
                      </c:pt>
                      <c:pt idx="2659">
                        <c:v>170.52739923649187</c:v>
                      </c:pt>
                      <c:pt idx="2660">
                        <c:v>0</c:v>
                      </c:pt>
                      <c:pt idx="2661">
                        <c:v>0</c:v>
                      </c:pt>
                      <c:pt idx="2662">
                        <c:v>140.40000000502914</c:v>
                      </c:pt>
                      <c:pt idx="2663">
                        <c:v>0</c:v>
                      </c:pt>
                      <c:pt idx="2664">
                        <c:v>0</c:v>
                      </c:pt>
                      <c:pt idx="2665">
                        <c:v>0</c:v>
                      </c:pt>
                      <c:pt idx="2666">
                        <c:v>5914.1463121465022</c:v>
                      </c:pt>
                      <c:pt idx="2667">
                        <c:v>10204.938861859777</c:v>
                      </c:pt>
                      <c:pt idx="2668">
                        <c:v>7024.1999999791151</c:v>
                      </c:pt>
                      <c:pt idx="2669">
                        <c:v>1425.5999999792548</c:v>
                      </c:pt>
                      <c:pt idx="2670">
                        <c:v>12689.746698089613</c:v>
                      </c:pt>
                      <c:pt idx="2671">
                        <c:v>20237.802741122883</c:v>
                      </c:pt>
                      <c:pt idx="2672">
                        <c:v>16851.599999993399</c:v>
                      </c:pt>
                      <c:pt idx="2673">
                        <c:v>16560</c:v>
                      </c:pt>
                      <c:pt idx="2674">
                        <c:v>10545.375000032567</c:v>
                      </c:pt>
                      <c:pt idx="2675">
                        <c:v>3132</c:v>
                      </c:pt>
                      <c:pt idx="2676">
                        <c:v>3132</c:v>
                      </c:pt>
                      <c:pt idx="2677">
                        <c:v>3132</c:v>
                      </c:pt>
                      <c:pt idx="2678">
                        <c:v>3132</c:v>
                      </c:pt>
                      <c:pt idx="2679">
                        <c:v>3447.3861251898979</c:v>
                      </c:pt>
                      <c:pt idx="2680">
                        <c:v>2971.0499999994936</c:v>
                      </c:pt>
                      <c:pt idx="2681">
                        <c:v>0</c:v>
                      </c:pt>
                      <c:pt idx="2682">
                        <c:v>1458.6023585030121</c:v>
                      </c:pt>
                      <c:pt idx="2683">
                        <c:v>138.46825397046217</c:v>
                      </c:pt>
                      <c:pt idx="2684">
                        <c:v>17.667322459370858</c:v>
                      </c:pt>
                      <c:pt idx="2685">
                        <c:v>0</c:v>
                      </c:pt>
                      <c:pt idx="2686">
                        <c:v>0</c:v>
                      </c:pt>
                      <c:pt idx="2687">
                        <c:v>3459.1852106086635</c:v>
                      </c:pt>
                      <c:pt idx="2688">
                        <c:v>4984.6089743543334</c:v>
                      </c:pt>
                      <c:pt idx="2689">
                        <c:v>5906.6092074366006</c:v>
                      </c:pt>
                      <c:pt idx="2690">
                        <c:v>4733.3076923076924</c:v>
                      </c:pt>
                      <c:pt idx="2691">
                        <c:v>4733.3076923076924</c:v>
                      </c:pt>
                      <c:pt idx="2692">
                        <c:v>4733.3076923076924</c:v>
                      </c:pt>
                      <c:pt idx="2693">
                        <c:v>5321.6076923095434</c:v>
                      </c:pt>
                      <c:pt idx="2694">
                        <c:v>4733.3076923076924</c:v>
                      </c:pt>
                      <c:pt idx="2695">
                        <c:v>8348.907692309298</c:v>
                      </c:pt>
                      <c:pt idx="2696">
                        <c:v>5504.0712132968201</c:v>
                      </c:pt>
                      <c:pt idx="2697">
                        <c:v>1391.9227272660778</c:v>
                      </c:pt>
                      <c:pt idx="2698">
                        <c:v>0</c:v>
                      </c:pt>
                      <c:pt idx="2699">
                        <c:v>0</c:v>
                      </c:pt>
                      <c:pt idx="2700">
                        <c:v>0</c:v>
                      </c:pt>
                      <c:pt idx="2701">
                        <c:v>167.46666666422971</c:v>
                      </c:pt>
                      <c:pt idx="2702">
                        <c:v>0</c:v>
                      </c:pt>
                      <c:pt idx="2703">
                        <c:v>235.44230767486556</c:v>
                      </c:pt>
                      <c:pt idx="2704">
                        <c:v>2543.9249999682361</c:v>
                      </c:pt>
                      <c:pt idx="2705">
                        <c:v>752.28598848605225</c:v>
                      </c:pt>
                      <c:pt idx="2706">
                        <c:v>1262.1732245583012</c:v>
                      </c:pt>
                      <c:pt idx="2707">
                        <c:v>1219.9232245681383</c:v>
                      </c:pt>
                      <c:pt idx="2708">
                        <c:v>887.57587774710066</c:v>
                      </c:pt>
                      <c:pt idx="2709">
                        <c:v>404.73682893254909</c:v>
                      </c:pt>
                      <c:pt idx="2710">
                        <c:v>404.73682893254909</c:v>
                      </c:pt>
                      <c:pt idx="2711">
                        <c:v>2901.668904386182</c:v>
                      </c:pt>
                      <c:pt idx="2712">
                        <c:v>1211.2524239393429</c:v>
                      </c:pt>
                      <c:pt idx="2713">
                        <c:v>854.11223638415299</c:v>
                      </c:pt>
                      <c:pt idx="2714">
                        <c:v>404.73682893254909</c:v>
                      </c:pt>
                      <c:pt idx="2715">
                        <c:v>861.21342468417447</c:v>
                      </c:pt>
                      <c:pt idx="2716">
                        <c:v>404.73682893254909</c:v>
                      </c:pt>
                      <c:pt idx="2717">
                        <c:v>404.73682893254909</c:v>
                      </c:pt>
                      <c:pt idx="2718">
                        <c:v>505.2175981558745</c:v>
                      </c:pt>
                      <c:pt idx="2719">
                        <c:v>404.73682893254909</c:v>
                      </c:pt>
                      <c:pt idx="2720">
                        <c:v>9152.8701622195167</c:v>
                      </c:pt>
                      <c:pt idx="2721">
                        <c:v>920.81182894492986</c:v>
                      </c:pt>
                      <c:pt idx="2722">
                        <c:v>404.73682893254909</c:v>
                      </c:pt>
                      <c:pt idx="2723">
                        <c:v>404.73682893254909</c:v>
                      </c:pt>
                      <c:pt idx="2724">
                        <c:v>1594.7464011587219</c:v>
                      </c:pt>
                      <c:pt idx="2725">
                        <c:v>3750.9822628157908</c:v>
                      </c:pt>
                      <c:pt idx="2726">
                        <c:v>2630.8966388087706</c:v>
                      </c:pt>
                      <c:pt idx="2727">
                        <c:v>3676.735185412962</c:v>
                      </c:pt>
                      <c:pt idx="2728">
                        <c:v>5813.2018520835936</c:v>
                      </c:pt>
                      <c:pt idx="2729">
                        <c:v>4161.2018520970696</c:v>
                      </c:pt>
                      <c:pt idx="2730">
                        <c:v>3222.5480059236047</c:v>
                      </c:pt>
                      <c:pt idx="2731">
                        <c:v>2484.1018520984021</c:v>
                      </c:pt>
                      <c:pt idx="2732">
                        <c:v>2309.2018520835941</c:v>
                      </c:pt>
                      <c:pt idx="2733">
                        <c:v>2309.2018520835941</c:v>
                      </c:pt>
                      <c:pt idx="2734">
                        <c:v>2309.2018520835941</c:v>
                      </c:pt>
                      <c:pt idx="2735">
                        <c:v>2815.3518520953171</c:v>
                      </c:pt>
                      <c:pt idx="2736">
                        <c:v>6996.4614674752702</c:v>
                      </c:pt>
                      <c:pt idx="2737">
                        <c:v>3746.7666625020033</c:v>
                      </c:pt>
                      <c:pt idx="2738">
                        <c:v>3112.3241925211491</c:v>
                      </c:pt>
                      <c:pt idx="2739">
                        <c:v>2309.2018520835941</c:v>
                      </c:pt>
                      <c:pt idx="2740">
                        <c:v>2309.2018520835941</c:v>
                      </c:pt>
                      <c:pt idx="2741">
                        <c:v>2309.2018520835941</c:v>
                      </c:pt>
                      <c:pt idx="2742">
                        <c:v>2309.2018520835941</c:v>
                      </c:pt>
                      <c:pt idx="2743">
                        <c:v>2309.2018520835941</c:v>
                      </c:pt>
                      <c:pt idx="2744">
                        <c:v>2309.2018520835941</c:v>
                      </c:pt>
                      <c:pt idx="2745">
                        <c:v>2309.2018520835941</c:v>
                      </c:pt>
                      <c:pt idx="2746">
                        <c:v>2309.2018520835941</c:v>
                      </c:pt>
                      <c:pt idx="2747">
                        <c:v>2934.0903136552015</c:v>
                      </c:pt>
                      <c:pt idx="2748">
                        <c:v>2737.6768520901774</c:v>
                      </c:pt>
                      <c:pt idx="2749">
                        <c:v>2695.6018520858293</c:v>
                      </c:pt>
                      <c:pt idx="2750">
                        <c:v>2309.2018520835941</c:v>
                      </c:pt>
                      <c:pt idx="2751">
                        <c:v>2309.2018520835941</c:v>
                      </c:pt>
                      <c:pt idx="2752">
                        <c:v>19368.588889201063</c:v>
                      </c:pt>
                      <c:pt idx="2753">
                        <c:v>8077.4851854559774</c:v>
                      </c:pt>
                      <c:pt idx="2754">
                        <c:v>5429.2018520835936</c:v>
                      </c:pt>
                      <c:pt idx="2755">
                        <c:v>5633.8172367151419</c:v>
                      </c:pt>
                      <c:pt idx="2756">
                        <c:v>5489.7685187508851</c:v>
                      </c:pt>
                      <c:pt idx="2757">
                        <c:v>5245.0851854178281</c:v>
                      </c:pt>
                      <c:pt idx="2758">
                        <c:v>5981.2018520835936</c:v>
                      </c:pt>
                      <c:pt idx="2759">
                        <c:v>6050.1018520860616</c:v>
                      </c:pt>
                      <c:pt idx="2760">
                        <c:v>4867.5351854189457</c:v>
                      </c:pt>
                      <c:pt idx="2761">
                        <c:v>2983.1018520922321</c:v>
                      </c:pt>
                      <c:pt idx="2762">
                        <c:v>2861.2018520835941</c:v>
                      </c:pt>
                      <c:pt idx="2763">
                        <c:v>2471.3518520819875</c:v>
                      </c:pt>
                      <c:pt idx="2764">
                        <c:v>3717.7981964085438</c:v>
                      </c:pt>
                      <c:pt idx="2765">
                        <c:v>10429.839152520963</c:v>
                      </c:pt>
                      <c:pt idx="2766">
                        <c:v>10468.165904482668</c:v>
                      </c:pt>
                      <c:pt idx="2767">
                        <c:v>11130.192724724086</c:v>
                      </c:pt>
                      <c:pt idx="2768">
                        <c:v>7356.894655106953</c:v>
                      </c:pt>
                      <c:pt idx="2769">
                        <c:v>2309.2018520835941</c:v>
                      </c:pt>
                      <c:pt idx="2770">
                        <c:v>2309.2018520835941</c:v>
                      </c:pt>
                      <c:pt idx="2771">
                        <c:v>2309.2018520835941</c:v>
                      </c:pt>
                      <c:pt idx="2772">
                        <c:v>3646.7389768459216</c:v>
                      </c:pt>
                      <c:pt idx="2773">
                        <c:v>2309.2018520835941</c:v>
                      </c:pt>
                      <c:pt idx="2774">
                        <c:v>9478.0018520692065</c:v>
                      </c:pt>
                      <c:pt idx="2775">
                        <c:v>3050.8018520548167</c:v>
                      </c:pt>
                      <c:pt idx="2776">
                        <c:v>10192.635185478992</c:v>
                      </c:pt>
                      <c:pt idx="2777">
                        <c:v>2309.2018520835941</c:v>
                      </c:pt>
                      <c:pt idx="2778">
                        <c:v>2309.2018520835941</c:v>
                      </c:pt>
                      <c:pt idx="2779">
                        <c:v>4254.356018708474</c:v>
                      </c:pt>
                      <c:pt idx="2780">
                        <c:v>3876.4031340890647</c:v>
                      </c:pt>
                      <c:pt idx="2781">
                        <c:v>8910.8076896669227</c:v>
                      </c:pt>
                      <c:pt idx="2782">
                        <c:v>2969.6345443906484</c:v>
                      </c:pt>
                      <c:pt idx="2783">
                        <c:v>2538.2927611711693</c:v>
                      </c:pt>
                      <c:pt idx="2784">
                        <c:v>2309.2018520835941</c:v>
                      </c:pt>
                      <c:pt idx="2785">
                        <c:v>2461.2162280603707</c:v>
                      </c:pt>
                      <c:pt idx="2786">
                        <c:v>3335.0364675120986</c:v>
                      </c:pt>
                      <c:pt idx="2787">
                        <c:v>2565.3491536663732</c:v>
                      </c:pt>
                      <c:pt idx="2788">
                        <c:v>2309.2018520835941</c:v>
                      </c:pt>
                      <c:pt idx="2789">
                        <c:v>2362.1321405442095</c:v>
                      </c:pt>
                      <c:pt idx="2790">
                        <c:v>2976.3836702558028</c:v>
                      </c:pt>
                      <c:pt idx="2791">
                        <c:v>3941.0557439890536</c:v>
                      </c:pt>
                      <c:pt idx="2792">
                        <c:v>2523.9542559286078</c:v>
                      </c:pt>
                      <c:pt idx="2793">
                        <c:v>2488.9782943909609</c:v>
                      </c:pt>
                      <c:pt idx="2794">
                        <c:v>3654.8371951075069</c:v>
                      </c:pt>
                      <c:pt idx="2795">
                        <c:v>2420.3476854176511</c:v>
                      </c:pt>
                      <c:pt idx="2796">
                        <c:v>2451.8701213088334</c:v>
                      </c:pt>
                      <c:pt idx="2797">
                        <c:v>13853.895441810353</c:v>
                      </c:pt>
                      <c:pt idx="2798">
                        <c:v>8237.5752495270444</c:v>
                      </c:pt>
                      <c:pt idx="2799">
                        <c:v>3905.7662460278912</c:v>
                      </c:pt>
                      <c:pt idx="2800">
                        <c:v>1016.5386351488671</c:v>
                      </c:pt>
                      <c:pt idx="2801">
                        <c:v>71.394957983193279</c:v>
                      </c:pt>
                      <c:pt idx="2802">
                        <c:v>71.394957983193279</c:v>
                      </c:pt>
                      <c:pt idx="2803">
                        <c:v>71.394957983193279</c:v>
                      </c:pt>
                      <c:pt idx="2804">
                        <c:v>71.394957983193279</c:v>
                      </c:pt>
                      <c:pt idx="2805">
                        <c:v>71.394957983193279</c:v>
                      </c:pt>
                      <c:pt idx="2806">
                        <c:v>71.394957983193279</c:v>
                      </c:pt>
                      <c:pt idx="2807">
                        <c:v>71.394957983193279</c:v>
                      </c:pt>
                      <c:pt idx="2808">
                        <c:v>71.394957983193279</c:v>
                      </c:pt>
                      <c:pt idx="2809">
                        <c:v>71.394957983193279</c:v>
                      </c:pt>
                      <c:pt idx="2810">
                        <c:v>71.394957983193279</c:v>
                      </c:pt>
                      <c:pt idx="2811">
                        <c:v>181.06634163331339</c:v>
                      </c:pt>
                      <c:pt idx="2812">
                        <c:v>82.287586187959178</c:v>
                      </c:pt>
                      <c:pt idx="2813">
                        <c:v>2867.7695689946681</c:v>
                      </c:pt>
                      <c:pt idx="2814">
                        <c:v>180.63245798710619</c:v>
                      </c:pt>
                      <c:pt idx="2815">
                        <c:v>130.21515028697269</c:v>
                      </c:pt>
                      <c:pt idx="2816">
                        <c:v>71.394957983193279</c:v>
                      </c:pt>
                      <c:pt idx="2817">
                        <c:v>10826.394957983193</c:v>
                      </c:pt>
                      <c:pt idx="2818">
                        <c:v>8505.005411608503</c:v>
                      </c:pt>
                      <c:pt idx="2819">
                        <c:v>71.394957983193279</c:v>
                      </c:pt>
                      <c:pt idx="2820">
                        <c:v>71.394957983193279</c:v>
                      </c:pt>
                      <c:pt idx="2821">
                        <c:v>859.19495801147286</c:v>
                      </c:pt>
                      <c:pt idx="2822">
                        <c:v>1349.6270611721013</c:v>
                      </c:pt>
                      <c:pt idx="2823">
                        <c:v>8495.4394636596426</c:v>
                      </c:pt>
                      <c:pt idx="2824">
                        <c:v>71.394957983193279</c:v>
                      </c:pt>
                      <c:pt idx="2825">
                        <c:v>1333.6949579436296</c:v>
                      </c:pt>
                      <c:pt idx="2826">
                        <c:v>71.394957983193279</c:v>
                      </c:pt>
                      <c:pt idx="2827">
                        <c:v>71.394957983193279</c:v>
                      </c:pt>
                      <c:pt idx="2828">
                        <c:v>322.75859434942254</c:v>
                      </c:pt>
                      <c:pt idx="2829">
                        <c:v>196.7999236002469</c:v>
                      </c:pt>
                      <c:pt idx="2830">
                        <c:v>23.853182455549501</c:v>
                      </c:pt>
                      <c:pt idx="2831">
                        <c:v>620.18274396924642</c:v>
                      </c:pt>
                      <c:pt idx="2832">
                        <c:v>0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323.66666670434643</c:v>
                      </c:pt>
                      <c:pt idx="2836">
                        <c:v>2619.2121383922008</c:v>
                      </c:pt>
                      <c:pt idx="2837">
                        <c:v>116.70673077792611</c:v>
                      </c:pt>
                      <c:pt idx="2838">
                        <c:v>0</c:v>
                      </c:pt>
                      <c:pt idx="2839">
                        <c:v>579.64836852138444</c:v>
                      </c:pt>
                      <c:pt idx="2840">
                        <c:v>1137.1163147830578</c:v>
                      </c:pt>
                      <c:pt idx="2841">
                        <c:v>0</c:v>
                      </c:pt>
                      <c:pt idx="2842">
                        <c:v>5151.626068756178</c:v>
                      </c:pt>
                      <c:pt idx="2843">
                        <c:v>15966.245454539516</c:v>
                      </c:pt>
                      <c:pt idx="2844">
                        <c:v>9118.9772727621021</c:v>
                      </c:pt>
                      <c:pt idx="2845">
                        <c:v>2.550000008312054</c:v>
                      </c:pt>
                      <c:pt idx="2846">
                        <c:v>0</c:v>
                      </c:pt>
                      <c:pt idx="2847">
                        <c:v>0</c:v>
                      </c:pt>
                      <c:pt idx="2848">
                        <c:v>582.74999999633292</c:v>
                      </c:pt>
                      <c:pt idx="2849">
                        <c:v>0</c:v>
                      </c:pt>
                      <c:pt idx="2850">
                        <c:v>0</c:v>
                      </c:pt>
                      <c:pt idx="2851">
                        <c:v>0</c:v>
                      </c:pt>
                      <c:pt idx="2852">
                        <c:v>0</c:v>
                      </c:pt>
                      <c:pt idx="2853">
                        <c:v>0</c:v>
                      </c:pt>
                      <c:pt idx="2854">
                        <c:v>0</c:v>
                      </c:pt>
                      <c:pt idx="2855">
                        <c:v>0</c:v>
                      </c:pt>
                      <c:pt idx="2856">
                        <c:v>0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0</c:v>
                      </c:pt>
                      <c:pt idx="2860">
                        <c:v>2742.3125000286964</c:v>
                      </c:pt>
                      <c:pt idx="2861">
                        <c:v>8874</c:v>
                      </c:pt>
                      <c:pt idx="2862">
                        <c:v>18674.458333289571</c:v>
                      </c:pt>
                      <c:pt idx="2863">
                        <c:v>5876.2308333343917</c:v>
                      </c:pt>
                      <c:pt idx="2864">
                        <c:v>3316.2387085606879</c:v>
                      </c:pt>
                      <c:pt idx="2865">
                        <c:v>4299.6966824644551</c:v>
                      </c:pt>
                      <c:pt idx="2866">
                        <c:v>5161.4986055440668</c:v>
                      </c:pt>
                      <c:pt idx="2867">
                        <c:v>5327.4971777988012</c:v>
                      </c:pt>
                      <c:pt idx="2868">
                        <c:v>5187.0966824644547</c:v>
                      </c:pt>
                      <c:pt idx="2869">
                        <c:v>1120.3002369751673</c:v>
                      </c:pt>
                      <c:pt idx="2870">
                        <c:v>925.40377358601188</c:v>
                      </c:pt>
                      <c:pt idx="2871">
                        <c:v>887.40000000000009</c:v>
                      </c:pt>
                      <c:pt idx="2872">
                        <c:v>887.40000000000009</c:v>
                      </c:pt>
                      <c:pt idx="2873">
                        <c:v>887.40000000000009</c:v>
                      </c:pt>
                      <c:pt idx="2874">
                        <c:v>887.40000000000009</c:v>
                      </c:pt>
                      <c:pt idx="2875">
                        <c:v>909.55298076935901</c:v>
                      </c:pt>
                      <c:pt idx="2876">
                        <c:v>887.40000000000009</c:v>
                      </c:pt>
                      <c:pt idx="2877">
                        <c:v>1687.3999999883586</c:v>
                      </c:pt>
                      <c:pt idx="2878">
                        <c:v>8182.4094339567337</c:v>
                      </c:pt>
                      <c:pt idx="2879">
                        <c:v>8087.4</c:v>
                      </c:pt>
                      <c:pt idx="2880">
                        <c:v>1640.4773584781633</c:v>
                      </c:pt>
                      <c:pt idx="2881">
                        <c:v>887.40000000000009</c:v>
                      </c:pt>
                      <c:pt idx="2882">
                        <c:v>887.40000000000009</c:v>
                      </c:pt>
                      <c:pt idx="2883">
                        <c:v>1861.6061246731492</c:v>
                      </c:pt>
                      <c:pt idx="2884">
                        <c:v>5025.2151679748222</c:v>
                      </c:pt>
                      <c:pt idx="2885">
                        <c:v>64.706249997847777</c:v>
                      </c:pt>
                      <c:pt idx="2886">
                        <c:v>1135.1366336620179</c:v>
                      </c:pt>
                      <c:pt idx="2887">
                        <c:v>0</c:v>
                      </c:pt>
                      <c:pt idx="2888">
                        <c:v>0</c:v>
                      </c:pt>
                      <c:pt idx="2889">
                        <c:v>3890.2599358793746</c:v>
                      </c:pt>
                      <c:pt idx="2890">
                        <c:v>7437.0018072506255</c:v>
                      </c:pt>
                      <c:pt idx="2891">
                        <c:v>4157.3364854078573</c:v>
                      </c:pt>
                      <c:pt idx="2892">
                        <c:v>0</c:v>
                      </c:pt>
                      <c:pt idx="2893">
                        <c:v>0</c:v>
                      </c:pt>
                      <c:pt idx="2894">
                        <c:v>3675.8423077373527</c:v>
                      </c:pt>
                      <c:pt idx="2895">
                        <c:v>2446.4017730576156</c:v>
                      </c:pt>
                      <c:pt idx="2896">
                        <c:v>4585.5617545270115</c:v>
                      </c:pt>
                      <c:pt idx="2897">
                        <c:v>5064.3864251224795</c:v>
                      </c:pt>
                      <c:pt idx="2898">
                        <c:v>4498.3333333368064</c:v>
                      </c:pt>
                      <c:pt idx="2899">
                        <c:v>4252.8430160692214</c:v>
                      </c:pt>
                      <c:pt idx="2900">
                        <c:v>8488.7571428379251</c:v>
                      </c:pt>
                      <c:pt idx="2901">
                        <c:v>10309.714285714286</c:v>
                      </c:pt>
                      <c:pt idx="2902">
                        <c:v>8472.2142857142862</c:v>
                      </c:pt>
                      <c:pt idx="2903">
                        <c:v>6357.3472276173643</c:v>
                      </c:pt>
                      <c:pt idx="2904">
                        <c:v>6130.8514921419746</c:v>
                      </c:pt>
                      <c:pt idx="2905">
                        <c:v>6109.7142857142862</c:v>
                      </c:pt>
                      <c:pt idx="2906">
                        <c:v>6109.7142857142862</c:v>
                      </c:pt>
                      <c:pt idx="2907">
                        <c:v>6214.8506493504592</c:v>
                      </c:pt>
                      <c:pt idx="2908">
                        <c:v>3203.3571428522037</c:v>
                      </c:pt>
                      <c:pt idx="2909">
                        <c:v>159.62121212082408</c:v>
                      </c:pt>
                      <c:pt idx="2910">
                        <c:v>1408.6304104881933</c:v>
                      </c:pt>
                      <c:pt idx="2911">
                        <c:v>854.74593997884085</c:v>
                      </c:pt>
                      <c:pt idx="2912">
                        <c:v>327.27272727272725</c:v>
                      </c:pt>
                      <c:pt idx="2913">
                        <c:v>302.95454545385758</c:v>
                      </c:pt>
                      <c:pt idx="2914">
                        <c:v>0</c:v>
                      </c:pt>
                      <c:pt idx="2915">
                        <c:v>0</c:v>
                      </c:pt>
                      <c:pt idx="2916">
                        <c:v>0</c:v>
                      </c:pt>
                      <c:pt idx="2917">
                        <c:v>0</c:v>
                      </c:pt>
                      <c:pt idx="2918">
                        <c:v>0</c:v>
                      </c:pt>
                      <c:pt idx="2919">
                        <c:v>0</c:v>
                      </c:pt>
                      <c:pt idx="2920">
                        <c:v>3059.0000000176951</c:v>
                      </c:pt>
                      <c:pt idx="2921">
                        <c:v>0</c:v>
                      </c:pt>
                      <c:pt idx="2922">
                        <c:v>0</c:v>
                      </c:pt>
                      <c:pt idx="2923">
                        <c:v>3497.0777777322801</c:v>
                      </c:pt>
                      <c:pt idx="2924">
                        <c:v>8741.7384615169867</c:v>
                      </c:pt>
                      <c:pt idx="2925">
                        <c:v>5984.0000000000009</c:v>
                      </c:pt>
                      <c:pt idx="2926">
                        <c:v>5103.0222222241573</c:v>
                      </c:pt>
                      <c:pt idx="2927">
                        <c:v>567.38634615857347</c:v>
                      </c:pt>
                      <c:pt idx="2928">
                        <c:v>22.15374999982842</c:v>
                      </c:pt>
                      <c:pt idx="2929">
                        <c:v>0</c:v>
                      </c:pt>
                      <c:pt idx="2930">
                        <c:v>294.11999999124089</c:v>
                      </c:pt>
                      <c:pt idx="2931">
                        <c:v>4845.4961404929782</c:v>
                      </c:pt>
                      <c:pt idx="2932">
                        <c:v>224.30769231422053</c:v>
                      </c:pt>
                      <c:pt idx="2933">
                        <c:v>0</c:v>
                      </c:pt>
                      <c:pt idx="2934">
                        <c:v>436.8186213531996</c:v>
                      </c:pt>
                      <c:pt idx="2935">
                        <c:v>3915.8666666693171</c:v>
                      </c:pt>
                      <c:pt idx="2936">
                        <c:v>0</c:v>
                      </c:pt>
                      <c:pt idx="2937">
                        <c:v>0</c:v>
                      </c:pt>
                      <c:pt idx="2938">
                        <c:v>1890.6833333488321</c:v>
                      </c:pt>
                      <c:pt idx="2939">
                        <c:v>2450.9999999867287</c:v>
                      </c:pt>
                      <c:pt idx="2940">
                        <c:v>0</c:v>
                      </c:pt>
                      <c:pt idx="2941">
                        <c:v>1402.6885042958436</c:v>
                      </c:pt>
                      <c:pt idx="2942">
                        <c:v>1252.426452399623</c:v>
                      </c:pt>
                      <c:pt idx="2943">
                        <c:v>0</c:v>
                      </c:pt>
                      <c:pt idx="2944">
                        <c:v>97.935723109256131</c:v>
                      </c:pt>
                      <c:pt idx="2945">
                        <c:v>0</c:v>
                      </c:pt>
                      <c:pt idx="2946">
                        <c:v>0</c:v>
                      </c:pt>
                      <c:pt idx="2947">
                        <c:v>164.99999999492005</c:v>
                      </c:pt>
                      <c:pt idx="2948">
                        <c:v>2225.5333333415911</c:v>
                      </c:pt>
                      <c:pt idx="2949">
                        <c:v>0</c:v>
                      </c:pt>
                      <c:pt idx="2950">
                        <c:v>254.23846153717469</c:v>
                      </c:pt>
                      <c:pt idx="2951">
                        <c:v>0</c:v>
                      </c:pt>
                      <c:pt idx="2952">
                        <c:v>182.24999999999997</c:v>
                      </c:pt>
                      <c:pt idx="2953">
                        <c:v>977.40000000345754</c:v>
                      </c:pt>
                      <c:pt idx="2954">
                        <c:v>95.850000001257271</c:v>
                      </c:pt>
                      <c:pt idx="2955">
                        <c:v>1081.5999999660999</c:v>
                      </c:pt>
                      <c:pt idx="2956">
                        <c:v>6356.6094339560268</c:v>
                      </c:pt>
                      <c:pt idx="2957">
                        <c:v>0</c:v>
                      </c:pt>
                      <c:pt idx="2958">
                        <c:v>0</c:v>
                      </c:pt>
                      <c:pt idx="2959">
                        <c:v>0</c:v>
                      </c:pt>
                      <c:pt idx="2960">
                        <c:v>0</c:v>
                      </c:pt>
                      <c:pt idx="2961">
                        <c:v>0</c:v>
                      </c:pt>
                      <c:pt idx="2962">
                        <c:v>478.10000000795117</c:v>
                      </c:pt>
                      <c:pt idx="2963">
                        <c:v>0</c:v>
                      </c:pt>
                      <c:pt idx="2964">
                        <c:v>0</c:v>
                      </c:pt>
                      <c:pt idx="2965">
                        <c:v>0</c:v>
                      </c:pt>
                      <c:pt idx="2966">
                        <c:v>4664.1124845734303</c:v>
                      </c:pt>
                      <c:pt idx="2967">
                        <c:v>13680</c:v>
                      </c:pt>
                      <c:pt idx="2968">
                        <c:v>13680</c:v>
                      </c:pt>
                      <c:pt idx="2969">
                        <c:v>6572.2499999690917</c:v>
                      </c:pt>
                      <c:pt idx="2970">
                        <c:v>0</c:v>
                      </c:pt>
                      <c:pt idx="2971">
                        <c:v>3434.9100000217791</c:v>
                      </c:pt>
                      <c:pt idx="2972">
                        <c:v>14714.22948719797</c:v>
                      </c:pt>
                      <c:pt idx="2973">
                        <c:v>16189.299999980314</c:v>
                      </c:pt>
                      <c:pt idx="2974">
                        <c:v>7128</c:v>
                      </c:pt>
                      <c:pt idx="2975">
                        <c:v>7247.4429487180205</c:v>
                      </c:pt>
                      <c:pt idx="2976">
                        <c:v>7570.1538461538457</c:v>
                      </c:pt>
                      <c:pt idx="2977">
                        <c:v>7306.9923076228815</c:v>
                      </c:pt>
                      <c:pt idx="2978">
                        <c:v>7803.3005847844397</c:v>
                      </c:pt>
                      <c:pt idx="2979">
                        <c:v>6513.5679487268653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0</c:v>
                      </c:pt>
                      <c:pt idx="2983">
                        <c:v>0</c:v>
                      </c:pt>
                      <c:pt idx="2984">
                        <c:v>215.95784021438735</c:v>
                      </c:pt>
                      <c:pt idx="2985">
                        <c:v>1018.4666666456033</c:v>
                      </c:pt>
                      <c:pt idx="2986">
                        <c:v>240.73333332297625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0</c:v>
                      </c:pt>
                      <c:pt idx="2990">
                        <c:v>0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361.92061145163945</c:v>
                      </c:pt>
                      <c:pt idx="2996">
                        <c:v>0</c:v>
                      </c:pt>
                      <c:pt idx="2997">
                        <c:v>129.23808961630664</c:v>
                      </c:pt>
                      <c:pt idx="2998">
                        <c:v>967.53575472967259</c:v>
                      </c:pt>
                      <c:pt idx="2999">
                        <c:v>28.4090909024764</c:v>
                      </c:pt>
                      <c:pt idx="3000">
                        <c:v>1424.2424242415423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145.53333333379123</c:v>
                      </c:pt>
                      <c:pt idx="3004">
                        <c:v>0</c:v>
                      </c:pt>
                      <c:pt idx="3005">
                        <c:v>0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0</c:v>
                      </c:pt>
                      <c:pt idx="3010">
                        <c:v>0</c:v>
                      </c:pt>
                      <c:pt idx="3011">
                        <c:v>0</c:v>
                      </c:pt>
                      <c:pt idx="3012">
                        <c:v>440.54766618586615</c:v>
                      </c:pt>
                      <c:pt idx="3013">
                        <c:v>0</c:v>
                      </c:pt>
                      <c:pt idx="3014">
                        <c:v>9.3249999326944817</c:v>
                      </c:pt>
                      <c:pt idx="3015">
                        <c:v>0</c:v>
                      </c:pt>
                      <c:pt idx="3016">
                        <c:v>0</c:v>
                      </c:pt>
                      <c:pt idx="3017">
                        <c:v>249.76666665659286</c:v>
                      </c:pt>
                      <c:pt idx="3018">
                        <c:v>90.46666667307727</c:v>
                      </c:pt>
                      <c:pt idx="3019">
                        <c:v>896.77091626196921</c:v>
                      </c:pt>
                      <c:pt idx="3020">
                        <c:v>0</c:v>
                      </c:pt>
                      <c:pt idx="3021">
                        <c:v>2015.4982561432835</c:v>
                      </c:pt>
                      <c:pt idx="3022">
                        <c:v>3816.816449389903</c:v>
                      </c:pt>
                      <c:pt idx="3023">
                        <c:v>347.44500000051335</c:v>
                      </c:pt>
                      <c:pt idx="3024">
                        <c:v>654.85000000937134</c:v>
                      </c:pt>
                      <c:pt idx="3025">
                        <c:v>4317.6000000000004</c:v>
                      </c:pt>
                      <c:pt idx="3026">
                        <c:v>4603.8000000083293</c:v>
                      </c:pt>
                      <c:pt idx="3027">
                        <c:v>4032.0583333202871</c:v>
                      </c:pt>
                      <c:pt idx="3028">
                        <c:v>626.4</c:v>
                      </c:pt>
                      <c:pt idx="3029">
                        <c:v>1245.8166667023675</c:v>
                      </c:pt>
                      <c:pt idx="3030">
                        <c:v>626.4</c:v>
                      </c:pt>
                      <c:pt idx="3031">
                        <c:v>11611.246212137374</c:v>
                      </c:pt>
                      <c:pt idx="3032">
                        <c:v>6966.6840909253096</c:v>
                      </c:pt>
                      <c:pt idx="3033">
                        <c:v>1340.02641510073</c:v>
                      </c:pt>
                      <c:pt idx="3034">
                        <c:v>1125.4909091032914</c:v>
                      </c:pt>
                      <c:pt idx="3035">
                        <c:v>1437.7636363652236</c:v>
                      </c:pt>
                      <c:pt idx="3036">
                        <c:v>2067.5990065861265</c:v>
                      </c:pt>
                      <c:pt idx="3037">
                        <c:v>2733.2956905104779</c:v>
                      </c:pt>
                      <c:pt idx="3038">
                        <c:v>626.4</c:v>
                      </c:pt>
                      <c:pt idx="3039">
                        <c:v>626.4</c:v>
                      </c:pt>
                      <c:pt idx="3040">
                        <c:v>626.4</c:v>
                      </c:pt>
                      <c:pt idx="3041">
                        <c:v>6766.233333315753</c:v>
                      </c:pt>
                      <c:pt idx="3042">
                        <c:v>16769.533333271393</c:v>
                      </c:pt>
                      <c:pt idx="3043">
                        <c:v>14332.735912868513</c:v>
                      </c:pt>
                      <c:pt idx="3044">
                        <c:v>21408</c:v>
                      </c:pt>
                      <c:pt idx="3045">
                        <c:v>17261.100000001607</c:v>
                      </c:pt>
                      <c:pt idx="3046">
                        <c:v>11790.935623269301</c:v>
                      </c:pt>
                      <c:pt idx="3047">
                        <c:v>11472</c:v>
                      </c:pt>
                      <c:pt idx="3048">
                        <c:v>11472</c:v>
                      </c:pt>
                      <c:pt idx="3049">
                        <c:v>11472</c:v>
                      </c:pt>
                      <c:pt idx="3050">
                        <c:v>11472</c:v>
                      </c:pt>
                      <c:pt idx="3051">
                        <c:v>11472</c:v>
                      </c:pt>
                      <c:pt idx="3052">
                        <c:v>16295.457692337695</c:v>
                      </c:pt>
                      <c:pt idx="3053">
                        <c:v>23157.357999998956</c:v>
                      </c:pt>
                      <c:pt idx="3054">
                        <c:v>12092.568589705621</c:v>
                      </c:pt>
                      <c:pt idx="3055">
                        <c:v>11472</c:v>
                      </c:pt>
                      <c:pt idx="3056">
                        <c:v>11472</c:v>
                      </c:pt>
                      <c:pt idx="3057">
                        <c:v>11472</c:v>
                      </c:pt>
                      <c:pt idx="3058">
                        <c:v>12176.991666642629</c:v>
                      </c:pt>
                      <c:pt idx="3059">
                        <c:v>3943.5</c:v>
                      </c:pt>
                      <c:pt idx="3060">
                        <c:v>0</c:v>
                      </c:pt>
                      <c:pt idx="3061">
                        <c:v>1025.2666666443693</c:v>
                      </c:pt>
                      <c:pt idx="3062">
                        <c:v>3127.4172560113152</c:v>
                      </c:pt>
                      <c:pt idx="3063">
                        <c:v>4204.6387552960114</c:v>
                      </c:pt>
                      <c:pt idx="3064">
                        <c:v>3937.4438472406214</c:v>
                      </c:pt>
                      <c:pt idx="3065">
                        <c:v>5018.1009900890449</c:v>
                      </c:pt>
                      <c:pt idx="3066">
                        <c:v>0</c:v>
                      </c:pt>
                      <c:pt idx="3067">
                        <c:v>0</c:v>
                      </c:pt>
                      <c:pt idx="3068">
                        <c:v>5400.4500000218977</c:v>
                      </c:pt>
                      <c:pt idx="3069">
                        <c:v>7128</c:v>
                      </c:pt>
                      <c:pt idx="3070">
                        <c:v>7128</c:v>
                      </c:pt>
                      <c:pt idx="3071">
                        <c:v>7128</c:v>
                      </c:pt>
                      <c:pt idx="3072">
                        <c:v>19955.433333336026</c:v>
                      </c:pt>
                      <c:pt idx="3073">
                        <c:v>17569.619753092891</c:v>
                      </c:pt>
                      <c:pt idx="3074">
                        <c:v>10215.955555545854</c:v>
                      </c:pt>
                      <c:pt idx="3075">
                        <c:v>7128</c:v>
                      </c:pt>
                      <c:pt idx="3076">
                        <c:v>7128</c:v>
                      </c:pt>
                      <c:pt idx="3077">
                        <c:v>1039.5000000172877</c:v>
                      </c:pt>
                      <c:pt idx="3078">
                        <c:v>12.28500000044005</c:v>
                      </c:pt>
                      <c:pt idx="3079">
                        <c:v>0</c:v>
                      </c:pt>
                      <c:pt idx="3080">
                        <c:v>954.36382715127229</c:v>
                      </c:pt>
                      <c:pt idx="3081">
                        <c:v>7885.155555555556</c:v>
                      </c:pt>
                      <c:pt idx="3082">
                        <c:v>8118.5718518557333</c:v>
                      </c:pt>
                      <c:pt idx="3083">
                        <c:v>7885.155555555556</c:v>
                      </c:pt>
                      <c:pt idx="3084">
                        <c:v>7885.155555555556</c:v>
                      </c:pt>
                      <c:pt idx="3085">
                        <c:v>7885.155555555556</c:v>
                      </c:pt>
                      <c:pt idx="3086">
                        <c:v>7885.155555555556</c:v>
                      </c:pt>
                      <c:pt idx="3087">
                        <c:v>7885.155555555556</c:v>
                      </c:pt>
                      <c:pt idx="3088">
                        <c:v>7885.155555555556</c:v>
                      </c:pt>
                      <c:pt idx="3089">
                        <c:v>7885.155555555556</c:v>
                      </c:pt>
                      <c:pt idx="3090">
                        <c:v>7885.155555555556</c:v>
                      </c:pt>
                      <c:pt idx="3091">
                        <c:v>7885.155555555556</c:v>
                      </c:pt>
                      <c:pt idx="3092">
                        <c:v>7885.155555555556</c:v>
                      </c:pt>
                      <c:pt idx="3093">
                        <c:v>11368.488888879674</c:v>
                      </c:pt>
                      <c:pt idx="3094">
                        <c:v>9048.3687630950863</c:v>
                      </c:pt>
                      <c:pt idx="3095">
                        <c:v>7102.115802441087</c:v>
                      </c:pt>
                      <c:pt idx="3096">
                        <c:v>0</c:v>
                      </c:pt>
                      <c:pt idx="3097">
                        <c:v>0</c:v>
                      </c:pt>
                      <c:pt idx="3098">
                        <c:v>0</c:v>
                      </c:pt>
                      <c:pt idx="3099">
                        <c:v>0</c:v>
                      </c:pt>
                      <c:pt idx="3100">
                        <c:v>0</c:v>
                      </c:pt>
                      <c:pt idx="3101">
                        <c:v>0</c:v>
                      </c:pt>
                      <c:pt idx="3102">
                        <c:v>0</c:v>
                      </c:pt>
                      <c:pt idx="3103">
                        <c:v>3666.3662644738765</c:v>
                      </c:pt>
                      <c:pt idx="3104">
                        <c:v>5265.3154529666463</c:v>
                      </c:pt>
                      <c:pt idx="3105">
                        <c:v>3480.2552060256985</c:v>
                      </c:pt>
                      <c:pt idx="3106">
                        <c:v>3480.2552060256985</c:v>
                      </c:pt>
                      <c:pt idx="3107">
                        <c:v>3480.2552060256985</c:v>
                      </c:pt>
                      <c:pt idx="3108">
                        <c:v>4171.9718726862611</c:v>
                      </c:pt>
                      <c:pt idx="3109">
                        <c:v>3480.2552060256985</c:v>
                      </c:pt>
                      <c:pt idx="3110">
                        <c:v>3979.9916504755547</c:v>
                      </c:pt>
                      <c:pt idx="3111">
                        <c:v>4293.7796504836724</c:v>
                      </c:pt>
                      <c:pt idx="3112">
                        <c:v>3480.2552060256985</c:v>
                      </c:pt>
                      <c:pt idx="3113">
                        <c:v>4388.0885393671033</c:v>
                      </c:pt>
                      <c:pt idx="3114">
                        <c:v>6600.2552060256985</c:v>
                      </c:pt>
                      <c:pt idx="3115">
                        <c:v>5152.9218726964009</c:v>
                      </c:pt>
                      <c:pt idx="3116">
                        <c:v>3480.2552060256985</c:v>
                      </c:pt>
                      <c:pt idx="3117">
                        <c:v>3480.2552060256985</c:v>
                      </c:pt>
                      <c:pt idx="3118">
                        <c:v>3480.2552060256985</c:v>
                      </c:pt>
                      <c:pt idx="3119">
                        <c:v>3839.0116041499832</c:v>
                      </c:pt>
                      <c:pt idx="3120">
                        <c:v>3480.2552060256985</c:v>
                      </c:pt>
                      <c:pt idx="3121">
                        <c:v>1666.1957465723438</c:v>
                      </c:pt>
                      <c:pt idx="3122">
                        <c:v>791.85322403861755</c:v>
                      </c:pt>
                      <c:pt idx="3123">
                        <c:v>1911.506557345198</c:v>
                      </c:pt>
                      <c:pt idx="3124">
                        <c:v>47.606557377049178</c:v>
                      </c:pt>
                      <c:pt idx="3125">
                        <c:v>47.606557377049178</c:v>
                      </c:pt>
                      <c:pt idx="3126">
                        <c:v>8366.9815573770484</c:v>
                      </c:pt>
                      <c:pt idx="3127">
                        <c:v>11540.380483272103</c:v>
                      </c:pt>
                      <c:pt idx="3128">
                        <c:v>8200.7926809466408</c:v>
                      </c:pt>
                      <c:pt idx="3129">
                        <c:v>2556.325425310999</c:v>
                      </c:pt>
                      <c:pt idx="3130">
                        <c:v>843.38297246510808</c:v>
                      </c:pt>
                      <c:pt idx="3131">
                        <c:v>265.40655738684552</c:v>
                      </c:pt>
                      <c:pt idx="3132">
                        <c:v>393.5204724805933</c:v>
                      </c:pt>
                      <c:pt idx="3133">
                        <c:v>3576.4094177894694</c:v>
                      </c:pt>
                      <c:pt idx="3134">
                        <c:v>1262.2954178123887</c:v>
                      </c:pt>
                      <c:pt idx="3135">
                        <c:v>1950.3454178250663</c:v>
                      </c:pt>
                      <c:pt idx="3136">
                        <c:v>4420.3954178377444</c:v>
                      </c:pt>
                      <c:pt idx="3137">
                        <c:v>1262.2954178123887</c:v>
                      </c:pt>
                      <c:pt idx="3138">
                        <c:v>2328.1593102337683</c:v>
                      </c:pt>
                      <c:pt idx="3139">
                        <c:v>1292.7680810634265</c:v>
                      </c:pt>
                      <c:pt idx="3140">
                        <c:v>47.606557377049178</c:v>
                      </c:pt>
                      <c:pt idx="3141">
                        <c:v>1496.638868783248</c:v>
                      </c:pt>
                      <c:pt idx="3142">
                        <c:v>1648.6938215279927</c:v>
                      </c:pt>
                      <c:pt idx="3143">
                        <c:v>47.606557377049178</c:v>
                      </c:pt>
                      <c:pt idx="3144">
                        <c:v>47.606557377049178</c:v>
                      </c:pt>
                      <c:pt idx="3145">
                        <c:v>47.606557377049178</c:v>
                      </c:pt>
                      <c:pt idx="3146">
                        <c:v>47.606557377049178</c:v>
                      </c:pt>
                      <c:pt idx="3147">
                        <c:v>47.606557377049178</c:v>
                      </c:pt>
                      <c:pt idx="3148">
                        <c:v>185.40655738198518</c:v>
                      </c:pt>
                      <c:pt idx="3149">
                        <c:v>47.606557377049178</c:v>
                      </c:pt>
                      <c:pt idx="3150">
                        <c:v>47.606557377049178</c:v>
                      </c:pt>
                      <c:pt idx="3151">
                        <c:v>47.606557377049178</c:v>
                      </c:pt>
                      <c:pt idx="3152">
                        <c:v>639.10655737553577</c:v>
                      </c:pt>
                      <c:pt idx="3153">
                        <c:v>47.606557377049178</c:v>
                      </c:pt>
                      <c:pt idx="3154">
                        <c:v>47.606557377049178</c:v>
                      </c:pt>
                      <c:pt idx="3155">
                        <c:v>47.606557377049178</c:v>
                      </c:pt>
                      <c:pt idx="3156">
                        <c:v>47.606557377049178</c:v>
                      </c:pt>
                      <c:pt idx="3157">
                        <c:v>865.78952034406529</c:v>
                      </c:pt>
                      <c:pt idx="3158">
                        <c:v>7198.3507549169517</c:v>
                      </c:pt>
                      <c:pt idx="3159">
                        <c:v>8003.3754462659381</c:v>
                      </c:pt>
                      <c:pt idx="3160">
                        <c:v>8003.3754462659381</c:v>
                      </c:pt>
                      <c:pt idx="3161">
                        <c:v>8003.3754462659381</c:v>
                      </c:pt>
                      <c:pt idx="3162">
                        <c:v>8181.0087795919062</c:v>
                      </c:pt>
                      <c:pt idx="3163">
                        <c:v>8003.3754462659381</c:v>
                      </c:pt>
                      <c:pt idx="3164">
                        <c:v>11441.042112951251</c:v>
                      </c:pt>
                      <c:pt idx="3165">
                        <c:v>8397.828774440035</c:v>
                      </c:pt>
                      <c:pt idx="3166">
                        <c:v>10980.784615399423</c:v>
                      </c:pt>
                      <c:pt idx="3167">
                        <c:v>4843.3846153846152</c:v>
                      </c:pt>
                      <c:pt idx="3168">
                        <c:v>4843.3846153846152</c:v>
                      </c:pt>
                      <c:pt idx="3169">
                        <c:v>2973.3000000007828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0</c:v>
                      </c:pt>
                      <c:pt idx="3173">
                        <c:v>0</c:v>
                      </c:pt>
                      <c:pt idx="3174">
                        <c:v>0</c:v>
                      </c:pt>
                      <c:pt idx="3175">
                        <c:v>0</c:v>
                      </c:pt>
                      <c:pt idx="3176">
                        <c:v>3027.6791417484428</c:v>
                      </c:pt>
                      <c:pt idx="3177">
                        <c:v>381.60000007774215</c:v>
                      </c:pt>
                      <c:pt idx="3178">
                        <c:v>0</c:v>
                      </c:pt>
                      <c:pt idx="3179">
                        <c:v>0</c:v>
                      </c:pt>
                      <c:pt idx="3180">
                        <c:v>0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4395.758698735106</c:v>
                      </c:pt>
                      <c:pt idx="3184">
                        <c:v>8339.7793493635072</c:v>
                      </c:pt>
                      <c:pt idx="3185">
                        <c:v>8339.7793493635072</c:v>
                      </c:pt>
                      <c:pt idx="3186">
                        <c:v>4882.2458274560677</c:v>
                      </c:pt>
                      <c:pt idx="3187">
                        <c:v>271.57500000356231</c:v>
                      </c:pt>
                      <c:pt idx="3188">
                        <c:v>0</c:v>
                      </c:pt>
                      <c:pt idx="3189">
                        <c:v>0</c:v>
                      </c:pt>
                      <c:pt idx="3190">
                        <c:v>5450.9999999839347</c:v>
                      </c:pt>
                      <c:pt idx="3191">
                        <c:v>10022.399999998743</c:v>
                      </c:pt>
                      <c:pt idx="3192">
                        <c:v>7672.7999999967869</c:v>
                      </c:pt>
                      <c:pt idx="3193">
                        <c:v>0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118.76179245836045</c:v>
                      </c:pt>
                      <c:pt idx="3198">
                        <c:v>0</c:v>
                      </c:pt>
                      <c:pt idx="3199">
                        <c:v>0</c:v>
                      </c:pt>
                      <c:pt idx="3200">
                        <c:v>0</c:v>
                      </c:pt>
                      <c:pt idx="3201">
                        <c:v>4425.0000000174623</c:v>
                      </c:pt>
                      <c:pt idx="3202">
                        <c:v>6199.9999999883585</c:v>
                      </c:pt>
                      <c:pt idx="3203">
                        <c:v>0</c:v>
                      </c:pt>
                      <c:pt idx="3204">
                        <c:v>0</c:v>
                      </c:pt>
                      <c:pt idx="3205">
                        <c:v>232.95454546539324</c:v>
                      </c:pt>
                      <c:pt idx="3206">
                        <c:v>0</c:v>
                      </c:pt>
                      <c:pt idx="3207">
                        <c:v>270.39999999606516</c:v>
                      </c:pt>
                      <c:pt idx="3208">
                        <c:v>1523.0216245965505</c:v>
                      </c:pt>
                      <c:pt idx="3209">
                        <c:v>2301.3128430296379</c:v>
                      </c:pt>
                      <c:pt idx="3210">
                        <c:v>2432.69246390427</c:v>
                      </c:pt>
                      <c:pt idx="3211">
                        <c:v>2301.3128430296379</c:v>
                      </c:pt>
                      <c:pt idx="3212">
                        <c:v>5127.3128430296383</c:v>
                      </c:pt>
                      <c:pt idx="3213">
                        <c:v>6069.3128430296383</c:v>
                      </c:pt>
                      <c:pt idx="3214">
                        <c:v>6759.3628430318095</c:v>
                      </c:pt>
                      <c:pt idx="3215">
                        <c:v>17698.790410179274</c:v>
                      </c:pt>
                      <c:pt idx="3216">
                        <c:v>19716.450342983724</c:v>
                      </c:pt>
                      <c:pt idx="3217">
                        <c:v>15920.14892788673</c:v>
                      </c:pt>
                      <c:pt idx="3218">
                        <c:v>5542.7414593861031</c:v>
                      </c:pt>
                      <c:pt idx="3219">
                        <c:v>5482.5581260485051</c:v>
                      </c:pt>
                      <c:pt idx="3220">
                        <c:v>5482.5581260485051</c:v>
                      </c:pt>
                      <c:pt idx="3221">
                        <c:v>5157.8060034131686</c:v>
                      </c:pt>
                      <c:pt idx="3222">
                        <c:v>2301.3128430296379</c:v>
                      </c:pt>
                      <c:pt idx="3223">
                        <c:v>2301.3128430296379</c:v>
                      </c:pt>
                      <c:pt idx="3224">
                        <c:v>2301.3128430296379</c:v>
                      </c:pt>
                      <c:pt idx="3225">
                        <c:v>2301.3128430296379</c:v>
                      </c:pt>
                      <c:pt idx="3226">
                        <c:v>2330.5628430259708</c:v>
                      </c:pt>
                      <c:pt idx="3227">
                        <c:v>2301.3128430296379</c:v>
                      </c:pt>
                      <c:pt idx="3228">
                        <c:v>2301.3128430296379</c:v>
                      </c:pt>
                      <c:pt idx="3229">
                        <c:v>2301.3128430296379</c:v>
                      </c:pt>
                      <c:pt idx="3230">
                        <c:v>2301.3128430296379</c:v>
                      </c:pt>
                      <c:pt idx="3231">
                        <c:v>862.99231613611414</c:v>
                      </c:pt>
                      <c:pt idx="3232">
                        <c:v>0</c:v>
                      </c:pt>
                      <c:pt idx="3233">
                        <c:v>0</c:v>
                      </c:pt>
                      <c:pt idx="3234">
                        <c:v>0</c:v>
                      </c:pt>
                      <c:pt idx="3235">
                        <c:v>124.87499999449938</c:v>
                      </c:pt>
                      <c:pt idx="3236">
                        <c:v>0</c:v>
                      </c:pt>
                      <c:pt idx="3237">
                        <c:v>1478.7500000098371</c:v>
                      </c:pt>
                      <c:pt idx="3238">
                        <c:v>4163.9999999984284</c:v>
                      </c:pt>
                      <c:pt idx="3239">
                        <c:v>2565.9833333457937</c:v>
                      </c:pt>
                      <c:pt idx="3240">
                        <c:v>3502.0629644426863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1560.4174563457432</c:v>
                      </c:pt>
                      <c:pt idx="3245">
                        <c:v>155.87575757320948</c:v>
                      </c:pt>
                      <c:pt idx="3246">
                        <c:v>3620.9250000109487</c:v>
                      </c:pt>
                      <c:pt idx="3247">
                        <c:v>4694.8455128128235</c:v>
                      </c:pt>
                      <c:pt idx="3248">
                        <c:v>3887.8436538163219</c:v>
                      </c:pt>
                      <c:pt idx="3249">
                        <c:v>0</c:v>
                      </c:pt>
                      <c:pt idx="3250">
                        <c:v>0</c:v>
                      </c:pt>
                      <c:pt idx="3251">
                        <c:v>342.49090908731824</c:v>
                      </c:pt>
                      <c:pt idx="3252">
                        <c:v>0</c:v>
                      </c:pt>
                      <c:pt idx="3253">
                        <c:v>0</c:v>
                      </c:pt>
                      <c:pt idx="3254">
                        <c:v>0</c:v>
                      </c:pt>
                      <c:pt idx="3255">
                        <c:v>0</c:v>
                      </c:pt>
                      <c:pt idx="3256">
                        <c:v>716.18444445344085</c:v>
                      </c:pt>
                      <c:pt idx="3257">
                        <c:v>119.45333333243617</c:v>
                      </c:pt>
                      <c:pt idx="3258">
                        <c:v>3008.1999999958207</c:v>
                      </c:pt>
                      <c:pt idx="3259">
                        <c:v>3312</c:v>
                      </c:pt>
                      <c:pt idx="3260">
                        <c:v>3388.9373077042496</c:v>
                      </c:pt>
                      <c:pt idx="3261">
                        <c:v>3644.5365384645411</c:v>
                      </c:pt>
                      <c:pt idx="3262">
                        <c:v>3312</c:v>
                      </c:pt>
                      <c:pt idx="3263">
                        <c:v>3312</c:v>
                      </c:pt>
                      <c:pt idx="3264">
                        <c:v>3312</c:v>
                      </c:pt>
                      <c:pt idx="3265">
                        <c:v>3312</c:v>
                      </c:pt>
                      <c:pt idx="3266">
                        <c:v>3312</c:v>
                      </c:pt>
                      <c:pt idx="3267">
                        <c:v>3312</c:v>
                      </c:pt>
                      <c:pt idx="3268">
                        <c:v>5884.6333333704388</c:v>
                      </c:pt>
                      <c:pt idx="3269">
                        <c:v>3312</c:v>
                      </c:pt>
                      <c:pt idx="3270">
                        <c:v>3312</c:v>
                      </c:pt>
                      <c:pt idx="3271">
                        <c:v>3312</c:v>
                      </c:pt>
                      <c:pt idx="3272">
                        <c:v>3312</c:v>
                      </c:pt>
                      <c:pt idx="3273">
                        <c:v>3312</c:v>
                      </c:pt>
                      <c:pt idx="3274">
                        <c:v>3312</c:v>
                      </c:pt>
                      <c:pt idx="3275">
                        <c:v>3312</c:v>
                      </c:pt>
                      <c:pt idx="3276">
                        <c:v>4581.241666689195</c:v>
                      </c:pt>
                      <c:pt idx="3277">
                        <c:v>6888.4126886891645</c:v>
                      </c:pt>
                      <c:pt idx="3278">
                        <c:v>27074.651983065178</c:v>
                      </c:pt>
                      <c:pt idx="3279">
                        <c:v>31890.516389762368</c:v>
                      </c:pt>
                      <c:pt idx="3280">
                        <c:v>23989.782808656291</c:v>
                      </c:pt>
                      <c:pt idx="3281">
                        <c:v>23274.887891271363</c:v>
                      </c:pt>
                      <c:pt idx="3282">
                        <c:v>22603.838550247117</c:v>
                      </c:pt>
                      <c:pt idx="3283">
                        <c:v>22170</c:v>
                      </c:pt>
                      <c:pt idx="3284">
                        <c:v>22228.33333333279</c:v>
                      </c:pt>
                      <c:pt idx="3285">
                        <c:v>14478.320833349877</c:v>
                      </c:pt>
                      <c:pt idx="3286">
                        <c:v>13343.265212262892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1937-41C4-96F3-55B69B2C818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Above'!$D$1</c15:sqref>
                        </c15:formulaRef>
                      </c:ext>
                    </c:extLst>
                    <c:strCache>
                      <c:ptCount val="1"/>
                      <c:pt idx="0">
                        <c:v>Maintenance Daily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Above'!$A$2:$A$3288</c15:sqref>
                        </c15:formulaRef>
                      </c:ext>
                    </c:extLst>
                    <c:numCache>
                      <c:formatCode>m/d/yyyy</c:formatCode>
                      <c:ptCount val="3287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42595</c:v>
                      </c:pt>
                      <c:pt idx="956">
                        <c:v>42596</c:v>
                      </c:pt>
                      <c:pt idx="957">
                        <c:v>42597</c:v>
                      </c:pt>
                      <c:pt idx="958">
                        <c:v>42598</c:v>
                      </c:pt>
                      <c:pt idx="959">
                        <c:v>42599</c:v>
                      </c:pt>
                      <c:pt idx="960">
                        <c:v>42600</c:v>
                      </c:pt>
                      <c:pt idx="961">
                        <c:v>42601</c:v>
                      </c:pt>
                      <c:pt idx="962">
                        <c:v>42602</c:v>
                      </c:pt>
                      <c:pt idx="963">
                        <c:v>42603</c:v>
                      </c:pt>
                      <c:pt idx="964">
                        <c:v>42604</c:v>
                      </c:pt>
                      <c:pt idx="965">
                        <c:v>42605</c:v>
                      </c:pt>
                      <c:pt idx="966">
                        <c:v>42606</c:v>
                      </c:pt>
                      <c:pt idx="967">
                        <c:v>42607</c:v>
                      </c:pt>
                      <c:pt idx="968">
                        <c:v>42608</c:v>
                      </c:pt>
                      <c:pt idx="969">
                        <c:v>42609</c:v>
                      </c:pt>
                      <c:pt idx="970">
                        <c:v>42610</c:v>
                      </c:pt>
                      <c:pt idx="971">
                        <c:v>42611</c:v>
                      </c:pt>
                      <c:pt idx="972">
                        <c:v>42612</c:v>
                      </c:pt>
                      <c:pt idx="973">
                        <c:v>42613</c:v>
                      </c:pt>
                      <c:pt idx="974">
                        <c:v>42614</c:v>
                      </c:pt>
                      <c:pt idx="975">
                        <c:v>42615</c:v>
                      </c:pt>
                      <c:pt idx="976">
                        <c:v>42616</c:v>
                      </c:pt>
                      <c:pt idx="977">
                        <c:v>42617</c:v>
                      </c:pt>
                      <c:pt idx="978">
                        <c:v>42618</c:v>
                      </c:pt>
                      <c:pt idx="979">
                        <c:v>42619</c:v>
                      </c:pt>
                      <c:pt idx="980">
                        <c:v>42620</c:v>
                      </c:pt>
                      <c:pt idx="981">
                        <c:v>42621</c:v>
                      </c:pt>
                      <c:pt idx="982">
                        <c:v>42622</c:v>
                      </c:pt>
                      <c:pt idx="983">
                        <c:v>42623</c:v>
                      </c:pt>
                      <c:pt idx="984">
                        <c:v>42624</c:v>
                      </c:pt>
                      <c:pt idx="985">
                        <c:v>42625</c:v>
                      </c:pt>
                      <c:pt idx="986">
                        <c:v>42626</c:v>
                      </c:pt>
                      <c:pt idx="987">
                        <c:v>42627</c:v>
                      </c:pt>
                      <c:pt idx="988">
                        <c:v>42628</c:v>
                      </c:pt>
                      <c:pt idx="989">
                        <c:v>42629</c:v>
                      </c:pt>
                      <c:pt idx="990">
                        <c:v>42630</c:v>
                      </c:pt>
                      <c:pt idx="991">
                        <c:v>42631</c:v>
                      </c:pt>
                      <c:pt idx="992">
                        <c:v>42632</c:v>
                      </c:pt>
                      <c:pt idx="993">
                        <c:v>42633</c:v>
                      </c:pt>
                      <c:pt idx="994">
                        <c:v>42634</c:v>
                      </c:pt>
                      <c:pt idx="995">
                        <c:v>42635</c:v>
                      </c:pt>
                      <c:pt idx="996">
                        <c:v>42636</c:v>
                      </c:pt>
                      <c:pt idx="997">
                        <c:v>42637</c:v>
                      </c:pt>
                      <c:pt idx="998">
                        <c:v>42638</c:v>
                      </c:pt>
                      <c:pt idx="999">
                        <c:v>42639</c:v>
                      </c:pt>
                      <c:pt idx="1000">
                        <c:v>42640</c:v>
                      </c:pt>
                      <c:pt idx="1001">
                        <c:v>42641</c:v>
                      </c:pt>
                      <c:pt idx="1002">
                        <c:v>42642</c:v>
                      </c:pt>
                      <c:pt idx="1003">
                        <c:v>42643</c:v>
                      </c:pt>
                      <c:pt idx="1004">
                        <c:v>42644</c:v>
                      </c:pt>
                      <c:pt idx="1005">
                        <c:v>42645</c:v>
                      </c:pt>
                      <c:pt idx="1006">
                        <c:v>42646</c:v>
                      </c:pt>
                      <c:pt idx="1007">
                        <c:v>42647</c:v>
                      </c:pt>
                      <c:pt idx="1008">
                        <c:v>42648</c:v>
                      </c:pt>
                      <c:pt idx="1009">
                        <c:v>42649</c:v>
                      </c:pt>
                      <c:pt idx="1010">
                        <c:v>42650</c:v>
                      </c:pt>
                      <c:pt idx="1011">
                        <c:v>42651</c:v>
                      </c:pt>
                      <c:pt idx="1012">
                        <c:v>42652</c:v>
                      </c:pt>
                      <c:pt idx="1013">
                        <c:v>42653</c:v>
                      </c:pt>
                      <c:pt idx="1014">
                        <c:v>42654</c:v>
                      </c:pt>
                      <c:pt idx="1015">
                        <c:v>42655</c:v>
                      </c:pt>
                      <c:pt idx="1016">
                        <c:v>42656</c:v>
                      </c:pt>
                      <c:pt idx="1017">
                        <c:v>42657</c:v>
                      </c:pt>
                      <c:pt idx="1018">
                        <c:v>42658</c:v>
                      </c:pt>
                      <c:pt idx="1019">
                        <c:v>42659</c:v>
                      </c:pt>
                      <c:pt idx="1020">
                        <c:v>42660</c:v>
                      </c:pt>
                      <c:pt idx="1021">
                        <c:v>42661</c:v>
                      </c:pt>
                      <c:pt idx="1022">
                        <c:v>42662</c:v>
                      </c:pt>
                      <c:pt idx="1023">
                        <c:v>42663</c:v>
                      </c:pt>
                      <c:pt idx="1024">
                        <c:v>42664</c:v>
                      </c:pt>
                      <c:pt idx="1025">
                        <c:v>42665</c:v>
                      </c:pt>
                      <c:pt idx="1026">
                        <c:v>42666</c:v>
                      </c:pt>
                      <c:pt idx="1027">
                        <c:v>42667</c:v>
                      </c:pt>
                      <c:pt idx="1028">
                        <c:v>42668</c:v>
                      </c:pt>
                      <c:pt idx="1029">
                        <c:v>42669</c:v>
                      </c:pt>
                      <c:pt idx="1030">
                        <c:v>42670</c:v>
                      </c:pt>
                      <c:pt idx="1031">
                        <c:v>42671</c:v>
                      </c:pt>
                      <c:pt idx="1032">
                        <c:v>42672</c:v>
                      </c:pt>
                      <c:pt idx="1033">
                        <c:v>42673</c:v>
                      </c:pt>
                      <c:pt idx="1034">
                        <c:v>42674</c:v>
                      </c:pt>
                      <c:pt idx="1035">
                        <c:v>42675</c:v>
                      </c:pt>
                      <c:pt idx="1036">
                        <c:v>42676</c:v>
                      </c:pt>
                      <c:pt idx="1037">
                        <c:v>42677</c:v>
                      </c:pt>
                      <c:pt idx="1038">
                        <c:v>42678</c:v>
                      </c:pt>
                      <c:pt idx="1039">
                        <c:v>42679</c:v>
                      </c:pt>
                      <c:pt idx="1040">
                        <c:v>42680</c:v>
                      </c:pt>
                      <c:pt idx="1041">
                        <c:v>42681</c:v>
                      </c:pt>
                      <c:pt idx="1042">
                        <c:v>42682</c:v>
                      </c:pt>
                      <c:pt idx="1043">
                        <c:v>42683</c:v>
                      </c:pt>
                      <c:pt idx="1044">
                        <c:v>42684</c:v>
                      </c:pt>
                      <c:pt idx="1045">
                        <c:v>42685</c:v>
                      </c:pt>
                      <c:pt idx="1046">
                        <c:v>42686</c:v>
                      </c:pt>
                      <c:pt idx="1047">
                        <c:v>42687</c:v>
                      </c:pt>
                      <c:pt idx="1048">
                        <c:v>42688</c:v>
                      </c:pt>
                      <c:pt idx="1049">
                        <c:v>42689</c:v>
                      </c:pt>
                      <c:pt idx="1050">
                        <c:v>42690</c:v>
                      </c:pt>
                      <c:pt idx="1051">
                        <c:v>42691</c:v>
                      </c:pt>
                      <c:pt idx="1052">
                        <c:v>42692</c:v>
                      </c:pt>
                      <c:pt idx="1053">
                        <c:v>42693</c:v>
                      </c:pt>
                      <c:pt idx="1054">
                        <c:v>42694</c:v>
                      </c:pt>
                      <c:pt idx="1055">
                        <c:v>42695</c:v>
                      </c:pt>
                      <c:pt idx="1056">
                        <c:v>42696</c:v>
                      </c:pt>
                      <c:pt idx="1057">
                        <c:v>42697</c:v>
                      </c:pt>
                      <c:pt idx="1058">
                        <c:v>42698</c:v>
                      </c:pt>
                      <c:pt idx="1059">
                        <c:v>42699</c:v>
                      </c:pt>
                      <c:pt idx="1060">
                        <c:v>42700</c:v>
                      </c:pt>
                      <c:pt idx="1061">
                        <c:v>42701</c:v>
                      </c:pt>
                      <c:pt idx="1062">
                        <c:v>42702</c:v>
                      </c:pt>
                      <c:pt idx="1063">
                        <c:v>42703</c:v>
                      </c:pt>
                      <c:pt idx="1064">
                        <c:v>42704</c:v>
                      </c:pt>
                      <c:pt idx="1065">
                        <c:v>42705</c:v>
                      </c:pt>
                      <c:pt idx="1066">
                        <c:v>42706</c:v>
                      </c:pt>
                      <c:pt idx="1067">
                        <c:v>42707</c:v>
                      </c:pt>
                      <c:pt idx="1068">
                        <c:v>42708</c:v>
                      </c:pt>
                      <c:pt idx="1069">
                        <c:v>42709</c:v>
                      </c:pt>
                      <c:pt idx="1070">
                        <c:v>42710</c:v>
                      </c:pt>
                      <c:pt idx="1071">
                        <c:v>42711</c:v>
                      </c:pt>
                      <c:pt idx="1072">
                        <c:v>42712</c:v>
                      </c:pt>
                      <c:pt idx="1073">
                        <c:v>42713</c:v>
                      </c:pt>
                      <c:pt idx="1074">
                        <c:v>42714</c:v>
                      </c:pt>
                      <c:pt idx="1075">
                        <c:v>42715</c:v>
                      </c:pt>
                      <c:pt idx="1076">
                        <c:v>42716</c:v>
                      </c:pt>
                      <c:pt idx="1077">
                        <c:v>42717</c:v>
                      </c:pt>
                      <c:pt idx="1078">
                        <c:v>42718</c:v>
                      </c:pt>
                      <c:pt idx="1079">
                        <c:v>42719</c:v>
                      </c:pt>
                      <c:pt idx="1080">
                        <c:v>42720</c:v>
                      </c:pt>
                      <c:pt idx="1081">
                        <c:v>42721</c:v>
                      </c:pt>
                      <c:pt idx="1082">
                        <c:v>42722</c:v>
                      </c:pt>
                      <c:pt idx="1083">
                        <c:v>42723</c:v>
                      </c:pt>
                      <c:pt idx="1084">
                        <c:v>42724</c:v>
                      </c:pt>
                      <c:pt idx="1085">
                        <c:v>42725</c:v>
                      </c:pt>
                      <c:pt idx="1086">
                        <c:v>42726</c:v>
                      </c:pt>
                      <c:pt idx="1087">
                        <c:v>42727</c:v>
                      </c:pt>
                      <c:pt idx="1088">
                        <c:v>42728</c:v>
                      </c:pt>
                      <c:pt idx="1089">
                        <c:v>42729</c:v>
                      </c:pt>
                      <c:pt idx="1090">
                        <c:v>42730</c:v>
                      </c:pt>
                      <c:pt idx="1091">
                        <c:v>42731</c:v>
                      </c:pt>
                      <c:pt idx="1092">
                        <c:v>42732</c:v>
                      </c:pt>
                      <c:pt idx="1093">
                        <c:v>42733</c:v>
                      </c:pt>
                      <c:pt idx="1094">
                        <c:v>42734</c:v>
                      </c:pt>
                      <c:pt idx="1095">
                        <c:v>42735</c:v>
                      </c:pt>
                      <c:pt idx="1096">
                        <c:v>42736</c:v>
                      </c:pt>
                      <c:pt idx="1097">
                        <c:v>42737</c:v>
                      </c:pt>
                      <c:pt idx="1098">
                        <c:v>42738</c:v>
                      </c:pt>
                      <c:pt idx="1099">
                        <c:v>42739</c:v>
                      </c:pt>
                      <c:pt idx="1100">
                        <c:v>42740</c:v>
                      </c:pt>
                      <c:pt idx="1101">
                        <c:v>42741</c:v>
                      </c:pt>
                      <c:pt idx="1102">
                        <c:v>42742</c:v>
                      </c:pt>
                      <c:pt idx="1103">
                        <c:v>42743</c:v>
                      </c:pt>
                      <c:pt idx="1104">
                        <c:v>42744</c:v>
                      </c:pt>
                      <c:pt idx="1105">
                        <c:v>42745</c:v>
                      </c:pt>
                      <c:pt idx="1106">
                        <c:v>42746</c:v>
                      </c:pt>
                      <c:pt idx="1107">
                        <c:v>42747</c:v>
                      </c:pt>
                      <c:pt idx="1108">
                        <c:v>42748</c:v>
                      </c:pt>
                      <c:pt idx="1109">
                        <c:v>42749</c:v>
                      </c:pt>
                      <c:pt idx="1110">
                        <c:v>42750</c:v>
                      </c:pt>
                      <c:pt idx="1111">
                        <c:v>42751</c:v>
                      </c:pt>
                      <c:pt idx="1112">
                        <c:v>42752</c:v>
                      </c:pt>
                      <c:pt idx="1113">
                        <c:v>42753</c:v>
                      </c:pt>
                      <c:pt idx="1114">
                        <c:v>42754</c:v>
                      </c:pt>
                      <c:pt idx="1115">
                        <c:v>42755</c:v>
                      </c:pt>
                      <c:pt idx="1116">
                        <c:v>42756</c:v>
                      </c:pt>
                      <c:pt idx="1117">
                        <c:v>42757</c:v>
                      </c:pt>
                      <c:pt idx="1118">
                        <c:v>42758</c:v>
                      </c:pt>
                      <c:pt idx="1119">
                        <c:v>42759</c:v>
                      </c:pt>
                      <c:pt idx="1120">
                        <c:v>42760</c:v>
                      </c:pt>
                      <c:pt idx="1121">
                        <c:v>42761</c:v>
                      </c:pt>
                      <c:pt idx="1122">
                        <c:v>42762</c:v>
                      </c:pt>
                      <c:pt idx="1123">
                        <c:v>42763</c:v>
                      </c:pt>
                      <c:pt idx="1124">
                        <c:v>42764</c:v>
                      </c:pt>
                      <c:pt idx="1125">
                        <c:v>42765</c:v>
                      </c:pt>
                      <c:pt idx="1126">
                        <c:v>42766</c:v>
                      </c:pt>
                      <c:pt idx="1127">
                        <c:v>42767</c:v>
                      </c:pt>
                      <c:pt idx="1128">
                        <c:v>42768</c:v>
                      </c:pt>
                      <c:pt idx="1129">
                        <c:v>42769</c:v>
                      </c:pt>
                      <c:pt idx="1130">
                        <c:v>42770</c:v>
                      </c:pt>
                      <c:pt idx="1131">
                        <c:v>42771</c:v>
                      </c:pt>
                      <c:pt idx="1132">
                        <c:v>42772</c:v>
                      </c:pt>
                      <c:pt idx="1133">
                        <c:v>42773</c:v>
                      </c:pt>
                      <c:pt idx="1134">
                        <c:v>42774</c:v>
                      </c:pt>
                      <c:pt idx="1135">
                        <c:v>42775</c:v>
                      </c:pt>
                      <c:pt idx="1136">
                        <c:v>42776</c:v>
                      </c:pt>
                      <c:pt idx="1137">
                        <c:v>42777</c:v>
                      </c:pt>
                      <c:pt idx="1138">
                        <c:v>42778</c:v>
                      </c:pt>
                      <c:pt idx="1139">
                        <c:v>42779</c:v>
                      </c:pt>
                      <c:pt idx="1140">
                        <c:v>42780</c:v>
                      </c:pt>
                      <c:pt idx="1141">
                        <c:v>42781</c:v>
                      </c:pt>
                      <c:pt idx="1142">
                        <c:v>42782</c:v>
                      </c:pt>
                      <c:pt idx="1143">
                        <c:v>42783</c:v>
                      </c:pt>
                      <c:pt idx="1144">
                        <c:v>42784</c:v>
                      </c:pt>
                      <c:pt idx="1145">
                        <c:v>42785</c:v>
                      </c:pt>
                      <c:pt idx="1146">
                        <c:v>42786</c:v>
                      </c:pt>
                      <c:pt idx="1147">
                        <c:v>42787</c:v>
                      </c:pt>
                      <c:pt idx="1148">
                        <c:v>42788</c:v>
                      </c:pt>
                      <c:pt idx="1149">
                        <c:v>42789</c:v>
                      </c:pt>
                      <c:pt idx="1150">
                        <c:v>42790</c:v>
                      </c:pt>
                      <c:pt idx="1151">
                        <c:v>42791</c:v>
                      </c:pt>
                      <c:pt idx="1152">
                        <c:v>42792</c:v>
                      </c:pt>
                      <c:pt idx="1153">
                        <c:v>42793</c:v>
                      </c:pt>
                      <c:pt idx="1154">
                        <c:v>42794</c:v>
                      </c:pt>
                      <c:pt idx="1155">
                        <c:v>42795</c:v>
                      </c:pt>
                      <c:pt idx="1156">
                        <c:v>42796</c:v>
                      </c:pt>
                      <c:pt idx="1157">
                        <c:v>42797</c:v>
                      </c:pt>
                      <c:pt idx="1158">
                        <c:v>42798</c:v>
                      </c:pt>
                      <c:pt idx="1159">
                        <c:v>42799</c:v>
                      </c:pt>
                      <c:pt idx="1160">
                        <c:v>42800</c:v>
                      </c:pt>
                      <c:pt idx="1161">
                        <c:v>42801</c:v>
                      </c:pt>
                      <c:pt idx="1162">
                        <c:v>42802</c:v>
                      </c:pt>
                      <c:pt idx="1163">
                        <c:v>42803</c:v>
                      </c:pt>
                      <c:pt idx="1164">
                        <c:v>42804</c:v>
                      </c:pt>
                      <c:pt idx="1165">
                        <c:v>42805</c:v>
                      </c:pt>
                      <c:pt idx="1166">
                        <c:v>42806</c:v>
                      </c:pt>
                      <c:pt idx="1167">
                        <c:v>42807</c:v>
                      </c:pt>
                      <c:pt idx="1168">
                        <c:v>42808</c:v>
                      </c:pt>
                      <c:pt idx="1169">
                        <c:v>42809</c:v>
                      </c:pt>
                      <c:pt idx="1170">
                        <c:v>42810</c:v>
                      </c:pt>
                      <c:pt idx="1171">
                        <c:v>42811</c:v>
                      </c:pt>
                      <c:pt idx="1172">
                        <c:v>42812</c:v>
                      </c:pt>
                      <c:pt idx="1173">
                        <c:v>42813</c:v>
                      </c:pt>
                      <c:pt idx="1174">
                        <c:v>42814</c:v>
                      </c:pt>
                      <c:pt idx="1175">
                        <c:v>42815</c:v>
                      </c:pt>
                      <c:pt idx="1176">
                        <c:v>42816</c:v>
                      </c:pt>
                      <c:pt idx="1177">
                        <c:v>42817</c:v>
                      </c:pt>
                      <c:pt idx="1178">
                        <c:v>42818</c:v>
                      </c:pt>
                      <c:pt idx="1179">
                        <c:v>42819</c:v>
                      </c:pt>
                      <c:pt idx="1180">
                        <c:v>42820</c:v>
                      </c:pt>
                      <c:pt idx="1181">
                        <c:v>42821</c:v>
                      </c:pt>
                      <c:pt idx="1182">
                        <c:v>42822</c:v>
                      </c:pt>
                      <c:pt idx="1183">
                        <c:v>42823</c:v>
                      </c:pt>
                      <c:pt idx="1184">
                        <c:v>42824</c:v>
                      </c:pt>
                      <c:pt idx="1185">
                        <c:v>42825</c:v>
                      </c:pt>
                      <c:pt idx="1186">
                        <c:v>42826</c:v>
                      </c:pt>
                      <c:pt idx="1187">
                        <c:v>42827</c:v>
                      </c:pt>
                      <c:pt idx="1188">
                        <c:v>42828</c:v>
                      </c:pt>
                      <c:pt idx="1189">
                        <c:v>42829</c:v>
                      </c:pt>
                      <c:pt idx="1190">
                        <c:v>42830</c:v>
                      </c:pt>
                      <c:pt idx="1191">
                        <c:v>42831</c:v>
                      </c:pt>
                      <c:pt idx="1192">
                        <c:v>42832</c:v>
                      </c:pt>
                      <c:pt idx="1193">
                        <c:v>42833</c:v>
                      </c:pt>
                      <c:pt idx="1194">
                        <c:v>42834</c:v>
                      </c:pt>
                      <c:pt idx="1195">
                        <c:v>42835</c:v>
                      </c:pt>
                      <c:pt idx="1196">
                        <c:v>42836</c:v>
                      </c:pt>
                      <c:pt idx="1197">
                        <c:v>42837</c:v>
                      </c:pt>
                      <c:pt idx="1198">
                        <c:v>42838</c:v>
                      </c:pt>
                      <c:pt idx="1199">
                        <c:v>42839</c:v>
                      </c:pt>
                      <c:pt idx="1200">
                        <c:v>42840</c:v>
                      </c:pt>
                      <c:pt idx="1201">
                        <c:v>42841</c:v>
                      </c:pt>
                      <c:pt idx="1202">
                        <c:v>42842</c:v>
                      </c:pt>
                      <c:pt idx="1203">
                        <c:v>42843</c:v>
                      </c:pt>
                      <c:pt idx="1204">
                        <c:v>42844</c:v>
                      </c:pt>
                      <c:pt idx="1205">
                        <c:v>42845</c:v>
                      </c:pt>
                      <c:pt idx="1206">
                        <c:v>42846</c:v>
                      </c:pt>
                      <c:pt idx="1207">
                        <c:v>42847</c:v>
                      </c:pt>
                      <c:pt idx="1208">
                        <c:v>42848</c:v>
                      </c:pt>
                      <c:pt idx="1209">
                        <c:v>42849</c:v>
                      </c:pt>
                      <c:pt idx="1210">
                        <c:v>42850</c:v>
                      </c:pt>
                      <c:pt idx="1211">
                        <c:v>42851</c:v>
                      </c:pt>
                      <c:pt idx="1212">
                        <c:v>42852</c:v>
                      </c:pt>
                      <c:pt idx="1213">
                        <c:v>42853</c:v>
                      </c:pt>
                      <c:pt idx="1214">
                        <c:v>42854</c:v>
                      </c:pt>
                      <c:pt idx="1215">
                        <c:v>42855</c:v>
                      </c:pt>
                      <c:pt idx="1216">
                        <c:v>42856</c:v>
                      </c:pt>
                      <c:pt idx="1217">
                        <c:v>42857</c:v>
                      </c:pt>
                      <c:pt idx="1218">
                        <c:v>42858</c:v>
                      </c:pt>
                      <c:pt idx="1219">
                        <c:v>42859</c:v>
                      </c:pt>
                      <c:pt idx="1220">
                        <c:v>42860</c:v>
                      </c:pt>
                      <c:pt idx="1221">
                        <c:v>42861</c:v>
                      </c:pt>
                      <c:pt idx="1222">
                        <c:v>42862</c:v>
                      </c:pt>
                      <c:pt idx="1223">
                        <c:v>42863</c:v>
                      </c:pt>
                      <c:pt idx="1224">
                        <c:v>42864</c:v>
                      </c:pt>
                      <c:pt idx="1225">
                        <c:v>42865</c:v>
                      </c:pt>
                      <c:pt idx="1226">
                        <c:v>42866</c:v>
                      </c:pt>
                      <c:pt idx="1227">
                        <c:v>42867</c:v>
                      </c:pt>
                      <c:pt idx="1228">
                        <c:v>42868</c:v>
                      </c:pt>
                      <c:pt idx="1229">
                        <c:v>42869</c:v>
                      </c:pt>
                      <c:pt idx="1230">
                        <c:v>42870</c:v>
                      </c:pt>
                      <c:pt idx="1231">
                        <c:v>42871</c:v>
                      </c:pt>
                      <c:pt idx="1232">
                        <c:v>42872</c:v>
                      </c:pt>
                      <c:pt idx="1233">
                        <c:v>42873</c:v>
                      </c:pt>
                      <c:pt idx="1234">
                        <c:v>42874</c:v>
                      </c:pt>
                      <c:pt idx="1235">
                        <c:v>42875</c:v>
                      </c:pt>
                      <c:pt idx="1236">
                        <c:v>42876</c:v>
                      </c:pt>
                      <c:pt idx="1237">
                        <c:v>42877</c:v>
                      </c:pt>
                      <c:pt idx="1238">
                        <c:v>42878</c:v>
                      </c:pt>
                      <c:pt idx="1239">
                        <c:v>42879</c:v>
                      </c:pt>
                      <c:pt idx="1240">
                        <c:v>42880</c:v>
                      </c:pt>
                      <c:pt idx="1241">
                        <c:v>42881</c:v>
                      </c:pt>
                      <c:pt idx="1242">
                        <c:v>42882</c:v>
                      </c:pt>
                      <c:pt idx="1243">
                        <c:v>42883</c:v>
                      </c:pt>
                      <c:pt idx="1244">
                        <c:v>42884</c:v>
                      </c:pt>
                      <c:pt idx="1245">
                        <c:v>42885</c:v>
                      </c:pt>
                      <c:pt idx="1246">
                        <c:v>42886</c:v>
                      </c:pt>
                      <c:pt idx="1247">
                        <c:v>42887</c:v>
                      </c:pt>
                      <c:pt idx="1248">
                        <c:v>42888</c:v>
                      </c:pt>
                      <c:pt idx="1249">
                        <c:v>42889</c:v>
                      </c:pt>
                      <c:pt idx="1250">
                        <c:v>42890</c:v>
                      </c:pt>
                      <c:pt idx="1251">
                        <c:v>42891</c:v>
                      </c:pt>
                      <c:pt idx="1252">
                        <c:v>42892</c:v>
                      </c:pt>
                      <c:pt idx="1253">
                        <c:v>42893</c:v>
                      </c:pt>
                      <c:pt idx="1254">
                        <c:v>42894</c:v>
                      </c:pt>
                      <c:pt idx="1255">
                        <c:v>42895</c:v>
                      </c:pt>
                      <c:pt idx="1256">
                        <c:v>42896</c:v>
                      </c:pt>
                      <c:pt idx="1257">
                        <c:v>42897</c:v>
                      </c:pt>
                      <c:pt idx="1258">
                        <c:v>42898</c:v>
                      </c:pt>
                      <c:pt idx="1259">
                        <c:v>42899</c:v>
                      </c:pt>
                      <c:pt idx="1260">
                        <c:v>42900</c:v>
                      </c:pt>
                      <c:pt idx="1261">
                        <c:v>42901</c:v>
                      </c:pt>
                      <c:pt idx="1262">
                        <c:v>42902</c:v>
                      </c:pt>
                      <c:pt idx="1263">
                        <c:v>42903</c:v>
                      </c:pt>
                      <c:pt idx="1264">
                        <c:v>42904</c:v>
                      </c:pt>
                      <c:pt idx="1265">
                        <c:v>42905</c:v>
                      </c:pt>
                      <c:pt idx="1266">
                        <c:v>42906</c:v>
                      </c:pt>
                      <c:pt idx="1267">
                        <c:v>42907</c:v>
                      </c:pt>
                      <c:pt idx="1268">
                        <c:v>42908</c:v>
                      </c:pt>
                      <c:pt idx="1269">
                        <c:v>42909</c:v>
                      </c:pt>
                      <c:pt idx="1270">
                        <c:v>42910</c:v>
                      </c:pt>
                      <c:pt idx="1271">
                        <c:v>42911</c:v>
                      </c:pt>
                      <c:pt idx="1272">
                        <c:v>42912</c:v>
                      </c:pt>
                      <c:pt idx="1273">
                        <c:v>42913</c:v>
                      </c:pt>
                      <c:pt idx="1274">
                        <c:v>42914</c:v>
                      </c:pt>
                      <c:pt idx="1275">
                        <c:v>42915</c:v>
                      </c:pt>
                      <c:pt idx="1276">
                        <c:v>42916</c:v>
                      </c:pt>
                      <c:pt idx="1277">
                        <c:v>42917</c:v>
                      </c:pt>
                      <c:pt idx="1278">
                        <c:v>42918</c:v>
                      </c:pt>
                      <c:pt idx="1279">
                        <c:v>42919</c:v>
                      </c:pt>
                      <c:pt idx="1280">
                        <c:v>42920</c:v>
                      </c:pt>
                      <c:pt idx="1281">
                        <c:v>42921</c:v>
                      </c:pt>
                      <c:pt idx="1282">
                        <c:v>42922</c:v>
                      </c:pt>
                      <c:pt idx="1283">
                        <c:v>42923</c:v>
                      </c:pt>
                      <c:pt idx="1284">
                        <c:v>42924</c:v>
                      </c:pt>
                      <c:pt idx="1285">
                        <c:v>42925</c:v>
                      </c:pt>
                      <c:pt idx="1286">
                        <c:v>42926</c:v>
                      </c:pt>
                      <c:pt idx="1287">
                        <c:v>42927</c:v>
                      </c:pt>
                      <c:pt idx="1288">
                        <c:v>42928</c:v>
                      </c:pt>
                      <c:pt idx="1289">
                        <c:v>42929</c:v>
                      </c:pt>
                      <c:pt idx="1290">
                        <c:v>42930</c:v>
                      </c:pt>
                      <c:pt idx="1291">
                        <c:v>42931</c:v>
                      </c:pt>
                      <c:pt idx="1292">
                        <c:v>42932</c:v>
                      </c:pt>
                      <c:pt idx="1293">
                        <c:v>42933</c:v>
                      </c:pt>
                      <c:pt idx="1294">
                        <c:v>42934</c:v>
                      </c:pt>
                      <c:pt idx="1295">
                        <c:v>42935</c:v>
                      </c:pt>
                      <c:pt idx="1296">
                        <c:v>42936</c:v>
                      </c:pt>
                      <c:pt idx="1297">
                        <c:v>42937</c:v>
                      </c:pt>
                      <c:pt idx="1298">
                        <c:v>42938</c:v>
                      </c:pt>
                      <c:pt idx="1299">
                        <c:v>42939</c:v>
                      </c:pt>
                      <c:pt idx="1300">
                        <c:v>42940</c:v>
                      </c:pt>
                      <c:pt idx="1301">
                        <c:v>42941</c:v>
                      </c:pt>
                      <c:pt idx="1302">
                        <c:v>42942</c:v>
                      </c:pt>
                      <c:pt idx="1303">
                        <c:v>42943</c:v>
                      </c:pt>
                      <c:pt idx="1304">
                        <c:v>42944</c:v>
                      </c:pt>
                      <c:pt idx="1305">
                        <c:v>42945</c:v>
                      </c:pt>
                      <c:pt idx="1306">
                        <c:v>42946</c:v>
                      </c:pt>
                      <c:pt idx="1307">
                        <c:v>42947</c:v>
                      </c:pt>
                      <c:pt idx="1308">
                        <c:v>42948</c:v>
                      </c:pt>
                      <c:pt idx="1309">
                        <c:v>42949</c:v>
                      </c:pt>
                      <c:pt idx="1310">
                        <c:v>42950</c:v>
                      </c:pt>
                      <c:pt idx="1311">
                        <c:v>42951</c:v>
                      </c:pt>
                      <c:pt idx="1312">
                        <c:v>42952</c:v>
                      </c:pt>
                      <c:pt idx="1313">
                        <c:v>42953</c:v>
                      </c:pt>
                      <c:pt idx="1314">
                        <c:v>42954</c:v>
                      </c:pt>
                      <c:pt idx="1315">
                        <c:v>42955</c:v>
                      </c:pt>
                      <c:pt idx="1316">
                        <c:v>42956</c:v>
                      </c:pt>
                      <c:pt idx="1317">
                        <c:v>42957</c:v>
                      </c:pt>
                      <c:pt idx="1318">
                        <c:v>42958</c:v>
                      </c:pt>
                      <c:pt idx="1319">
                        <c:v>42959</c:v>
                      </c:pt>
                      <c:pt idx="1320">
                        <c:v>42960</c:v>
                      </c:pt>
                      <c:pt idx="1321">
                        <c:v>42961</c:v>
                      </c:pt>
                      <c:pt idx="1322">
                        <c:v>42962</c:v>
                      </c:pt>
                      <c:pt idx="1323">
                        <c:v>42963</c:v>
                      </c:pt>
                      <c:pt idx="1324">
                        <c:v>42964</c:v>
                      </c:pt>
                      <c:pt idx="1325">
                        <c:v>42965</c:v>
                      </c:pt>
                      <c:pt idx="1326">
                        <c:v>42966</c:v>
                      </c:pt>
                      <c:pt idx="1327">
                        <c:v>42967</c:v>
                      </c:pt>
                      <c:pt idx="1328">
                        <c:v>42968</c:v>
                      </c:pt>
                      <c:pt idx="1329">
                        <c:v>42969</c:v>
                      </c:pt>
                      <c:pt idx="1330">
                        <c:v>42970</c:v>
                      </c:pt>
                      <c:pt idx="1331">
                        <c:v>42971</c:v>
                      </c:pt>
                      <c:pt idx="1332">
                        <c:v>42972</c:v>
                      </c:pt>
                      <c:pt idx="1333">
                        <c:v>42973</c:v>
                      </c:pt>
                      <c:pt idx="1334">
                        <c:v>42974</c:v>
                      </c:pt>
                      <c:pt idx="1335">
                        <c:v>42975</c:v>
                      </c:pt>
                      <c:pt idx="1336">
                        <c:v>42976</c:v>
                      </c:pt>
                      <c:pt idx="1337">
                        <c:v>42977</c:v>
                      </c:pt>
                      <c:pt idx="1338">
                        <c:v>42978</c:v>
                      </c:pt>
                      <c:pt idx="1339">
                        <c:v>42979</c:v>
                      </c:pt>
                      <c:pt idx="1340">
                        <c:v>42980</c:v>
                      </c:pt>
                      <c:pt idx="1341">
                        <c:v>42981</c:v>
                      </c:pt>
                      <c:pt idx="1342">
                        <c:v>42982</c:v>
                      </c:pt>
                      <c:pt idx="1343">
                        <c:v>42983</c:v>
                      </c:pt>
                      <c:pt idx="1344">
                        <c:v>42984</c:v>
                      </c:pt>
                      <c:pt idx="1345">
                        <c:v>42985</c:v>
                      </c:pt>
                      <c:pt idx="1346">
                        <c:v>42986</c:v>
                      </c:pt>
                      <c:pt idx="1347">
                        <c:v>42987</c:v>
                      </c:pt>
                      <c:pt idx="1348">
                        <c:v>42988</c:v>
                      </c:pt>
                      <c:pt idx="1349">
                        <c:v>42989</c:v>
                      </c:pt>
                      <c:pt idx="1350">
                        <c:v>42990</c:v>
                      </c:pt>
                      <c:pt idx="1351">
                        <c:v>42991</c:v>
                      </c:pt>
                      <c:pt idx="1352">
                        <c:v>42992</c:v>
                      </c:pt>
                      <c:pt idx="1353">
                        <c:v>42993</c:v>
                      </c:pt>
                      <c:pt idx="1354">
                        <c:v>42994</c:v>
                      </c:pt>
                      <c:pt idx="1355">
                        <c:v>42995</c:v>
                      </c:pt>
                      <c:pt idx="1356">
                        <c:v>42996</c:v>
                      </c:pt>
                      <c:pt idx="1357">
                        <c:v>42997</c:v>
                      </c:pt>
                      <c:pt idx="1358">
                        <c:v>42998</c:v>
                      </c:pt>
                      <c:pt idx="1359">
                        <c:v>42999</c:v>
                      </c:pt>
                      <c:pt idx="1360">
                        <c:v>43000</c:v>
                      </c:pt>
                      <c:pt idx="1361">
                        <c:v>43001</c:v>
                      </c:pt>
                      <c:pt idx="1362">
                        <c:v>43002</c:v>
                      </c:pt>
                      <c:pt idx="1363">
                        <c:v>43003</c:v>
                      </c:pt>
                      <c:pt idx="1364">
                        <c:v>43004</c:v>
                      </c:pt>
                      <c:pt idx="1365">
                        <c:v>43005</c:v>
                      </c:pt>
                      <c:pt idx="1366">
                        <c:v>43006</c:v>
                      </c:pt>
                      <c:pt idx="1367">
                        <c:v>43007</c:v>
                      </c:pt>
                      <c:pt idx="1368">
                        <c:v>43008</c:v>
                      </c:pt>
                      <c:pt idx="1369">
                        <c:v>43009</c:v>
                      </c:pt>
                      <c:pt idx="1370">
                        <c:v>43010</c:v>
                      </c:pt>
                      <c:pt idx="1371">
                        <c:v>43011</c:v>
                      </c:pt>
                      <c:pt idx="1372">
                        <c:v>43012</c:v>
                      </c:pt>
                      <c:pt idx="1373">
                        <c:v>43013</c:v>
                      </c:pt>
                      <c:pt idx="1374">
                        <c:v>43014</c:v>
                      </c:pt>
                      <c:pt idx="1375">
                        <c:v>43015</c:v>
                      </c:pt>
                      <c:pt idx="1376">
                        <c:v>43016</c:v>
                      </c:pt>
                      <c:pt idx="1377">
                        <c:v>43017</c:v>
                      </c:pt>
                      <c:pt idx="1378">
                        <c:v>43018</c:v>
                      </c:pt>
                      <c:pt idx="1379">
                        <c:v>43019</c:v>
                      </c:pt>
                      <c:pt idx="1380">
                        <c:v>43020</c:v>
                      </c:pt>
                      <c:pt idx="1381">
                        <c:v>43021</c:v>
                      </c:pt>
                      <c:pt idx="1382">
                        <c:v>43022</c:v>
                      </c:pt>
                      <c:pt idx="1383">
                        <c:v>43023</c:v>
                      </c:pt>
                      <c:pt idx="1384">
                        <c:v>43024</c:v>
                      </c:pt>
                      <c:pt idx="1385">
                        <c:v>43025</c:v>
                      </c:pt>
                      <c:pt idx="1386">
                        <c:v>43026</c:v>
                      </c:pt>
                      <c:pt idx="1387">
                        <c:v>43027</c:v>
                      </c:pt>
                      <c:pt idx="1388">
                        <c:v>43028</c:v>
                      </c:pt>
                      <c:pt idx="1389">
                        <c:v>43029</c:v>
                      </c:pt>
                      <c:pt idx="1390">
                        <c:v>43030</c:v>
                      </c:pt>
                      <c:pt idx="1391">
                        <c:v>43031</c:v>
                      </c:pt>
                      <c:pt idx="1392">
                        <c:v>43032</c:v>
                      </c:pt>
                      <c:pt idx="1393">
                        <c:v>43033</c:v>
                      </c:pt>
                      <c:pt idx="1394">
                        <c:v>43034</c:v>
                      </c:pt>
                      <c:pt idx="1395">
                        <c:v>43035</c:v>
                      </c:pt>
                      <c:pt idx="1396">
                        <c:v>43036</c:v>
                      </c:pt>
                      <c:pt idx="1397">
                        <c:v>43037</c:v>
                      </c:pt>
                      <c:pt idx="1398">
                        <c:v>43038</c:v>
                      </c:pt>
                      <c:pt idx="1399">
                        <c:v>43039</c:v>
                      </c:pt>
                      <c:pt idx="1400">
                        <c:v>43040</c:v>
                      </c:pt>
                      <c:pt idx="1401">
                        <c:v>43041</c:v>
                      </c:pt>
                      <c:pt idx="1402">
                        <c:v>43042</c:v>
                      </c:pt>
                      <c:pt idx="1403">
                        <c:v>43043</c:v>
                      </c:pt>
                      <c:pt idx="1404">
                        <c:v>43044</c:v>
                      </c:pt>
                      <c:pt idx="1405">
                        <c:v>43045</c:v>
                      </c:pt>
                      <c:pt idx="1406">
                        <c:v>43046</c:v>
                      </c:pt>
                      <c:pt idx="1407">
                        <c:v>43047</c:v>
                      </c:pt>
                      <c:pt idx="1408">
                        <c:v>43048</c:v>
                      </c:pt>
                      <c:pt idx="1409">
                        <c:v>43049</c:v>
                      </c:pt>
                      <c:pt idx="1410">
                        <c:v>43050</c:v>
                      </c:pt>
                      <c:pt idx="1411">
                        <c:v>43051</c:v>
                      </c:pt>
                      <c:pt idx="1412">
                        <c:v>43052</c:v>
                      </c:pt>
                      <c:pt idx="1413">
                        <c:v>43053</c:v>
                      </c:pt>
                      <c:pt idx="1414">
                        <c:v>43054</c:v>
                      </c:pt>
                      <c:pt idx="1415">
                        <c:v>43055</c:v>
                      </c:pt>
                      <c:pt idx="1416">
                        <c:v>43056</c:v>
                      </c:pt>
                      <c:pt idx="1417">
                        <c:v>43057</c:v>
                      </c:pt>
                      <c:pt idx="1418">
                        <c:v>43058</c:v>
                      </c:pt>
                      <c:pt idx="1419">
                        <c:v>43059</c:v>
                      </c:pt>
                      <c:pt idx="1420">
                        <c:v>43060</c:v>
                      </c:pt>
                      <c:pt idx="1421">
                        <c:v>43061</c:v>
                      </c:pt>
                      <c:pt idx="1422">
                        <c:v>43062</c:v>
                      </c:pt>
                      <c:pt idx="1423">
                        <c:v>43063</c:v>
                      </c:pt>
                      <c:pt idx="1424">
                        <c:v>43064</c:v>
                      </c:pt>
                      <c:pt idx="1425">
                        <c:v>43065</c:v>
                      </c:pt>
                      <c:pt idx="1426">
                        <c:v>43066</c:v>
                      </c:pt>
                      <c:pt idx="1427">
                        <c:v>43067</c:v>
                      </c:pt>
                      <c:pt idx="1428">
                        <c:v>43068</c:v>
                      </c:pt>
                      <c:pt idx="1429">
                        <c:v>43069</c:v>
                      </c:pt>
                      <c:pt idx="1430">
                        <c:v>43070</c:v>
                      </c:pt>
                      <c:pt idx="1431">
                        <c:v>43071</c:v>
                      </c:pt>
                      <c:pt idx="1432">
                        <c:v>43072</c:v>
                      </c:pt>
                      <c:pt idx="1433">
                        <c:v>43073</c:v>
                      </c:pt>
                      <c:pt idx="1434">
                        <c:v>43074</c:v>
                      </c:pt>
                      <c:pt idx="1435">
                        <c:v>43075</c:v>
                      </c:pt>
                      <c:pt idx="1436">
                        <c:v>43076</c:v>
                      </c:pt>
                      <c:pt idx="1437">
                        <c:v>43077</c:v>
                      </c:pt>
                      <c:pt idx="1438">
                        <c:v>43078</c:v>
                      </c:pt>
                      <c:pt idx="1439">
                        <c:v>43079</c:v>
                      </c:pt>
                      <c:pt idx="1440">
                        <c:v>43080</c:v>
                      </c:pt>
                      <c:pt idx="1441">
                        <c:v>43081</c:v>
                      </c:pt>
                      <c:pt idx="1442">
                        <c:v>43082</c:v>
                      </c:pt>
                      <c:pt idx="1443">
                        <c:v>43083</c:v>
                      </c:pt>
                      <c:pt idx="1444">
                        <c:v>43084</c:v>
                      </c:pt>
                      <c:pt idx="1445">
                        <c:v>43085</c:v>
                      </c:pt>
                      <c:pt idx="1446">
                        <c:v>43086</c:v>
                      </c:pt>
                      <c:pt idx="1447">
                        <c:v>43087</c:v>
                      </c:pt>
                      <c:pt idx="1448">
                        <c:v>43088</c:v>
                      </c:pt>
                      <c:pt idx="1449">
                        <c:v>43089</c:v>
                      </c:pt>
                      <c:pt idx="1450">
                        <c:v>43090</c:v>
                      </c:pt>
                      <c:pt idx="1451">
                        <c:v>43091</c:v>
                      </c:pt>
                      <c:pt idx="1452">
                        <c:v>43092</c:v>
                      </c:pt>
                      <c:pt idx="1453">
                        <c:v>43093</c:v>
                      </c:pt>
                      <c:pt idx="1454">
                        <c:v>43094</c:v>
                      </c:pt>
                      <c:pt idx="1455">
                        <c:v>43095</c:v>
                      </c:pt>
                      <c:pt idx="1456">
                        <c:v>43096</c:v>
                      </c:pt>
                      <c:pt idx="1457">
                        <c:v>43097</c:v>
                      </c:pt>
                      <c:pt idx="1458">
                        <c:v>43098</c:v>
                      </c:pt>
                      <c:pt idx="1459">
                        <c:v>43099</c:v>
                      </c:pt>
                      <c:pt idx="1460">
                        <c:v>43100</c:v>
                      </c:pt>
                      <c:pt idx="1461">
                        <c:v>43101</c:v>
                      </c:pt>
                      <c:pt idx="1462">
                        <c:v>43102</c:v>
                      </c:pt>
                      <c:pt idx="1463">
                        <c:v>43103</c:v>
                      </c:pt>
                      <c:pt idx="1464">
                        <c:v>43104</c:v>
                      </c:pt>
                      <c:pt idx="1465">
                        <c:v>43105</c:v>
                      </c:pt>
                      <c:pt idx="1466">
                        <c:v>43106</c:v>
                      </c:pt>
                      <c:pt idx="1467">
                        <c:v>43107</c:v>
                      </c:pt>
                      <c:pt idx="1468">
                        <c:v>43108</c:v>
                      </c:pt>
                      <c:pt idx="1469">
                        <c:v>43109</c:v>
                      </c:pt>
                      <c:pt idx="1470">
                        <c:v>43110</c:v>
                      </c:pt>
                      <c:pt idx="1471">
                        <c:v>43111</c:v>
                      </c:pt>
                      <c:pt idx="1472">
                        <c:v>43112</c:v>
                      </c:pt>
                      <c:pt idx="1473">
                        <c:v>43113</c:v>
                      </c:pt>
                      <c:pt idx="1474">
                        <c:v>43114</c:v>
                      </c:pt>
                      <c:pt idx="1475">
                        <c:v>43115</c:v>
                      </c:pt>
                      <c:pt idx="1476">
                        <c:v>43116</c:v>
                      </c:pt>
                      <c:pt idx="1477">
                        <c:v>43117</c:v>
                      </c:pt>
                      <c:pt idx="1478">
                        <c:v>43118</c:v>
                      </c:pt>
                      <c:pt idx="1479">
                        <c:v>43119</c:v>
                      </c:pt>
                      <c:pt idx="1480">
                        <c:v>43120</c:v>
                      </c:pt>
                      <c:pt idx="1481">
                        <c:v>43121</c:v>
                      </c:pt>
                      <c:pt idx="1482">
                        <c:v>43122</c:v>
                      </c:pt>
                      <c:pt idx="1483">
                        <c:v>43123</c:v>
                      </c:pt>
                      <c:pt idx="1484">
                        <c:v>43124</c:v>
                      </c:pt>
                      <c:pt idx="1485">
                        <c:v>43125</c:v>
                      </c:pt>
                      <c:pt idx="1486">
                        <c:v>43126</c:v>
                      </c:pt>
                      <c:pt idx="1487">
                        <c:v>43127</c:v>
                      </c:pt>
                      <c:pt idx="1488">
                        <c:v>43128</c:v>
                      </c:pt>
                      <c:pt idx="1489">
                        <c:v>43129</c:v>
                      </c:pt>
                      <c:pt idx="1490">
                        <c:v>43130</c:v>
                      </c:pt>
                      <c:pt idx="1491">
                        <c:v>43131</c:v>
                      </c:pt>
                      <c:pt idx="1492">
                        <c:v>43132</c:v>
                      </c:pt>
                      <c:pt idx="1493">
                        <c:v>43133</c:v>
                      </c:pt>
                      <c:pt idx="1494">
                        <c:v>43134</c:v>
                      </c:pt>
                      <c:pt idx="1495">
                        <c:v>43135</c:v>
                      </c:pt>
                      <c:pt idx="1496">
                        <c:v>43136</c:v>
                      </c:pt>
                      <c:pt idx="1497">
                        <c:v>43137</c:v>
                      </c:pt>
                      <c:pt idx="1498">
                        <c:v>43138</c:v>
                      </c:pt>
                      <c:pt idx="1499">
                        <c:v>43139</c:v>
                      </c:pt>
                      <c:pt idx="1500">
                        <c:v>43140</c:v>
                      </c:pt>
                      <c:pt idx="1501">
                        <c:v>43141</c:v>
                      </c:pt>
                      <c:pt idx="1502">
                        <c:v>43142</c:v>
                      </c:pt>
                      <c:pt idx="1503">
                        <c:v>43143</c:v>
                      </c:pt>
                      <c:pt idx="1504">
                        <c:v>43144</c:v>
                      </c:pt>
                      <c:pt idx="1505">
                        <c:v>43145</c:v>
                      </c:pt>
                      <c:pt idx="1506">
                        <c:v>43146</c:v>
                      </c:pt>
                      <c:pt idx="1507">
                        <c:v>43147</c:v>
                      </c:pt>
                      <c:pt idx="1508">
                        <c:v>43148</c:v>
                      </c:pt>
                      <c:pt idx="1509">
                        <c:v>43149</c:v>
                      </c:pt>
                      <c:pt idx="1510">
                        <c:v>43150</c:v>
                      </c:pt>
                      <c:pt idx="1511">
                        <c:v>43151</c:v>
                      </c:pt>
                      <c:pt idx="1512">
                        <c:v>43152</c:v>
                      </c:pt>
                      <c:pt idx="1513">
                        <c:v>43153</c:v>
                      </c:pt>
                      <c:pt idx="1514">
                        <c:v>43154</c:v>
                      </c:pt>
                      <c:pt idx="1515">
                        <c:v>43155</c:v>
                      </c:pt>
                      <c:pt idx="1516">
                        <c:v>43156</c:v>
                      </c:pt>
                      <c:pt idx="1517">
                        <c:v>43157</c:v>
                      </c:pt>
                      <c:pt idx="1518">
                        <c:v>43158</c:v>
                      </c:pt>
                      <c:pt idx="1519">
                        <c:v>43159</c:v>
                      </c:pt>
                      <c:pt idx="1520">
                        <c:v>43160</c:v>
                      </c:pt>
                      <c:pt idx="1521">
                        <c:v>43161</c:v>
                      </c:pt>
                      <c:pt idx="1522">
                        <c:v>43162</c:v>
                      </c:pt>
                      <c:pt idx="1523">
                        <c:v>43163</c:v>
                      </c:pt>
                      <c:pt idx="1524">
                        <c:v>43164</c:v>
                      </c:pt>
                      <c:pt idx="1525">
                        <c:v>43165</c:v>
                      </c:pt>
                      <c:pt idx="1526">
                        <c:v>43166</c:v>
                      </c:pt>
                      <c:pt idx="1527">
                        <c:v>43167</c:v>
                      </c:pt>
                      <c:pt idx="1528">
                        <c:v>43168</c:v>
                      </c:pt>
                      <c:pt idx="1529">
                        <c:v>43169</c:v>
                      </c:pt>
                      <c:pt idx="1530">
                        <c:v>43170</c:v>
                      </c:pt>
                      <c:pt idx="1531">
                        <c:v>43171</c:v>
                      </c:pt>
                      <c:pt idx="1532">
                        <c:v>43172</c:v>
                      </c:pt>
                      <c:pt idx="1533">
                        <c:v>43173</c:v>
                      </c:pt>
                      <c:pt idx="1534">
                        <c:v>43174</c:v>
                      </c:pt>
                      <c:pt idx="1535">
                        <c:v>43175</c:v>
                      </c:pt>
                      <c:pt idx="1536">
                        <c:v>43176</c:v>
                      </c:pt>
                      <c:pt idx="1537">
                        <c:v>43177</c:v>
                      </c:pt>
                      <c:pt idx="1538">
                        <c:v>43178</c:v>
                      </c:pt>
                      <c:pt idx="1539">
                        <c:v>43179</c:v>
                      </c:pt>
                      <c:pt idx="1540">
                        <c:v>43180</c:v>
                      </c:pt>
                      <c:pt idx="1541">
                        <c:v>43181</c:v>
                      </c:pt>
                      <c:pt idx="1542">
                        <c:v>43182</c:v>
                      </c:pt>
                      <c:pt idx="1543">
                        <c:v>43183</c:v>
                      </c:pt>
                      <c:pt idx="1544">
                        <c:v>43184</c:v>
                      </c:pt>
                      <c:pt idx="1545">
                        <c:v>43185</c:v>
                      </c:pt>
                      <c:pt idx="1546">
                        <c:v>43186</c:v>
                      </c:pt>
                      <c:pt idx="1547">
                        <c:v>43187</c:v>
                      </c:pt>
                      <c:pt idx="1548">
                        <c:v>43188</c:v>
                      </c:pt>
                      <c:pt idx="1549">
                        <c:v>43189</c:v>
                      </c:pt>
                      <c:pt idx="1550">
                        <c:v>43190</c:v>
                      </c:pt>
                      <c:pt idx="1551">
                        <c:v>43191</c:v>
                      </c:pt>
                      <c:pt idx="1552">
                        <c:v>43192</c:v>
                      </c:pt>
                      <c:pt idx="1553">
                        <c:v>43193</c:v>
                      </c:pt>
                      <c:pt idx="1554">
                        <c:v>43194</c:v>
                      </c:pt>
                      <c:pt idx="1555">
                        <c:v>43195</c:v>
                      </c:pt>
                      <c:pt idx="1556">
                        <c:v>43196</c:v>
                      </c:pt>
                      <c:pt idx="1557">
                        <c:v>43197</c:v>
                      </c:pt>
                      <c:pt idx="1558">
                        <c:v>43198</c:v>
                      </c:pt>
                      <c:pt idx="1559">
                        <c:v>43199</c:v>
                      </c:pt>
                      <c:pt idx="1560">
                        <c:v>43200</c:v>
                      </c:pt>
                      <c:pt idx="1561">
                        <c:v>43201</c:v>
                      </c:pt>
                      <c:pt idx="1562">
                        <c:v>43202</c:v>
                      </c:pt>
                      <c:pt idx="1563">
                        <c:v>43203</c:v>
                      </c:pt>
                      <c:pt idx="1564">
                        <c:v>43204</c:v>
                      </c:pt>
                      <c:pt idx="1565">
                        <c:v>43205</c:v>
                      </c:pt>
                      <c:pt idx="1566">
                        <c:v>43206</c:v>
                      </c:pt>
                      <c:pt idx="1567">
                        <c:v>43207</c:v>
                      </c:pt>
                      <c:pt idx="1568">
                        <c:v>43208</c:v>
                      </c:pt>
                      <c:pt idx="1569">
                        <c:v>43209</c:v>
                      </c:pt>
                      <c:pt idx="1570">
                        <c:v>43210</c:v>
                      </c:pt>
                      <c:pt idx="1571">
                        <c:v>43211</c:v>
                      </c:pt>
                      <c:pt idx="1572">
                        <c:v>43212</c:v>
                      </c:pt>
                      <c:pt idx="1573">
                        <c:v>43213</c:v>
                      </c:pt>
                      <c:pt idx="1574">
                        <c:v>43214</c:v>
                      </c:pt>
                      <c:pt idx="1575">
                        <c:v>43215</c:v>
                      </c:pt>
                      <c:pt idx="1576">
                        <c:v>43216</c:v>
                      </c:pt>
                      <c:pt idx="1577">
                        <c:v>43217</c:v>
                      </c:pt>
                      <c:pt idx="1578">
                        <c:v>43218</c:v>
                      </c:pt>
                      <c:pt idx="1579">
                        <c:v>43219</c:v>
                      </c:pt>
                      <c:pt idx="1580">
                        <c:v>43220</c:v>
                      </c:pt>
                      <c:pt idx="1581">
                        <c:v>43221</c:v>
                      </c:pt>
                      <c:pt idx="1582">
                        <c:v>43222</c:v>
                      </c:pt>
                      <c:pt idx="1583">
                        <c:v>43223</c:v>
                      </c:pt>
                      <c:pt idx="1584">
                        <c:v>43224</c:v>
                      </c:pt>
                      <c:pt idx="1585">
                        <c:v>43225</c:v>
                      </c:pt>
                      <c:pt idx="1586">
                        <c:v>43226</c:v>
                      </c:pt>
                      <c:pt idx="1587">
                        <c:v>43227</c:v>
                      </c:pt>
                      <c:pt idx="1588">
                        <c:v>43228</c:v>
                      </c:pt>
                      <c:pt idx="1589">
                        <c:v>43229</c:v>
                      </c:pt>
                      <c:pt idx="1590">
                        <c:v>43230</c:v>
                      </c:pt>
                      <c:pt idx="1591">
                        <c:v>43231</c:v>
                      </c:pt>
                      <c:pt idx="1592">
                        <c:v>43232</c:v>
                      </c:pt>
                      <c:pt idx="1593">
                        <c:v>43233</c:v>
                      </c:pt>
                      <c:pt idx="1594">
                        <c:v>43234</c:v>
                      </c:pt>
                      <c:pt idx="1595">
                        <c:v>43235</c:v>
                      </c:pt>
                      <c:pt idx="1596">
                        <c:v>43236</c:v>
                      </c:pt>
                      <c:pt idx="1597">
                        <c:v>43237</c:v>
                      </c:pt>
                      <c:pt idx="1598">
                        <c:v>43238</c:v>
                      </c:pt>
                      <c:pt idx="1599">
                        <c:v>43239</c:v>
                      </c:pt>
                      <c:pt idx="1600">
                        <c:v>43240</c:v>
                      </c:pt>
                      <c:pt idx="1601">
                        <c:v>43241</c:v>
                      </c:pt>
                      <c:pt idx="1602">
                        <c:v>43242</c:v>
                      </c:pt>
                      <c:pt idx="1603">
                        <c:v>43243</c:v>
                      </c:pt>
                      <c:pt idx="1604">
                        <c:v>43244</c:v>
                      </c:pt>
                      <c:pt idx="1605">
                        <c:v>43245</c:v>
                      </c:pt>
                      <c:pt idx="1606">
                        <c:v>43246</c:v>
                      </c:pt>
                      <c:pt idx="1607">
                        <c:v>43247</c:v>
                      </c:pt>
                      <c:pt idx="1608">
                        <c:v>43248</c:v>
                      </c:pt>
                      <c:pt idx="1609">
                        <c:v>43249</c:v>
                      </c:pt>
                      <c:pt idx="1610">
                        <c:v>43250</c:v>
                      </c:pt>
                      <c:pt idx="1611">
                        <c:v>43251</c:v>
                      </c:pt>
                      <c:pt idx="1612">
                        <c:v>43252</c:v>
                      </c:pt>
                      <c:pt idx="1613">
                        <c:v>43253</c:v>
                      </c:pt>
                      <c:pt idx="1614">
                        <c:v>43254</c:v>
                      </c:pt>
                      <c:pt idx="1615">
                        <c:v>43255</c:v>
                      </c:pt>
                      <c:pt idx="1616">
                        <c:v>43256</c:v>
                      </c:pt>
                      <c:pt idx="1617">
                        <c:v>43257</c:v>
                      </c:pt>
                      <c:pt idx="1618">
                        <c:v>43258</c:v>
                      </c:pt>
                      <c:pt idx="1619">
                        <c:v>43259</c:v>
                      </c:pt>
                      <c:pt idx="1620">
                        <c:v>43260</c:v>
                      </c:pt>
                      <c:pt idx="1621">
                        <c:v>43261</c:v>
                      </c:pt>
                      <c:pt idx="1622">
                        <c:v>43262</c:v>
                      </c:pt>
                      <c:pt idx="1623">
                        <c:v>43263</c:v>
                      </c:pt>
                      <c:pt idx="1624">
                        <c:v>43264</c:v>
                      </c:pt>
                      <c:pt idx="1625">
                        <c:v>43265</c:v>
                      </c:pt>
                      <c:pt idx="1626">
                        <c:v>43266</c:v>
                      </c:pt>
                      <c:pt idx="1627">
                        <c:v>43267</c:v>
                      </c:pt>
                      <c:pt idx="1628">
                        <c:v>43268</c:v>
                      </c:pt>
                      <c:pt idx="1629">
                        <c:v>43269</c:v>
                      </c:pt>
                      <c:pt idx="1630">
                        <c:v>43270</c:v>
                      </c:pt>
                      <c:pt idx="1631">
                        <c:v>43271</c:v>
                      </c:pt>
                      <c:pt idx="1632">
                        <c:v>43272</c:v>
                      </c:pt>
                      <c:pt idx="1633">
                        <c:v>43273</c:v>
                      </c:pt>
                      <c:pt idx="1634">
                        <c:v>43274</c:v>
                      </c:pt>
                      <c:pt idx="1635">
                        <c:v>43275</c:v>
                      </c:pt>
                      <c:pt idx="1636">
                        <c:v>43276</c:v>
                      </c:pt>
                      <c:pt idx="1637">
                        <c:v>43277</c:v>
                      </c:pt>
                      <c:pt idx="1638">
                        <c:v>43278</c:v>
                      </c:pt>
                      <c:pt idx="1639">
                        <c:v>43279</c:v>
                      </c:pt>
                      <c:pt idx="1640">
                        <c:v>43280</c:v>
                      </c:pt>
                      <c:pt idx="1641">
                        <c:v>43281</c:v>
                      </c:pt>
                      <c:pt idx="1642">
                        <c:v>43282</c:v>
                      </c:pt>
                      <c:pt idx="1643">
                        <c:v>43283</c:v>
                      </c:pt>
                      <c:pt idx="1644">
                        <c:v>43284</c:v>
                      </c:pt>
                      <c:pt idx="1645">
                        <c:v>43285</c:v>
                      </c:pt>
                      <c:pt idx="1646">
                        <c:v>43286</c:v>
                      </c:pt>
                      <c:pt idx="1647">
                        <c:v>43287</c:v>
                      </c:pt>
                      <c:pt idx="1648">
                        <c:v>43288</c:v>
                      </c:pt>
                      <c:pt idx="1649">
                        <c:v>43289</c:v>
                      </c:pt>
                      <c:pt idx="1650">
                        <c:v>43290</c:v>
                      </c:pt>
                      <c:pt idx="1651">
                        <c:v>43291</c:v>
                      </c:pt>
                      <c:pt idx="1652">
                        <c:v>43292</c:v>
                      </c:pt>
                      <c:pt idx="1653">
                        <c:v>43293</c:v>
                      </c:pt>
                      <c:pt idx="1654">
                        <c:v>43294</c:v>
                      </c:pt>
                      <c:pt idx="1655">
                        <c:v>43295</c:v>
                      </c:pt>
                      <c:pt idx="1656">
                        <c:v>43296</c:v>
                      </c:pt>
                      <c:pt idx="1657">
                        <c:v>43297</c:v>
                      </c:pt>
                      <c:pt idx="1658">
                        <c:v>43298</c:v>
                      </c:pt>
                      <c:pt idx="1659">
                        <c:v>43299</c:v>
                      </c:pt>
                      <c:pt idx="1660">
                        <c:v>43300</c:v>
                      </c:pt>
                      <c:pt idx="1661">
                        <c:v>43301</c:v>
                      </c:pt>
                      <c:pt idx="1662">
                        <c:v>43302</c:v>
                      </c:pt>
                      <c:pt idx="1663">
                        <c:v>43303</c:v>
                      </c:pt>
                      <c:pt idx="1664">
                        <c:v>43304</c:v>
                      </c:pt>
                      <c:pt idx="1665">
                        <c:v>43305</c:v>
                      </c:pt>
                      <c:pt idx="1666">
                        <c:v>43306</c:v>
                      </c:pt>
                      <c:pt idx="1667">
                        <c:v>43307</c:v>
                      </c:pt>
                      <c:pt idx="1668">
                        <c:v>43308</c:v>
                      </c:pt>
                      <c:pt idx="1669">
                        <c:v>43309</c:v>
                      </c:pt>
                      <c:pt idx="1670">
                        <c:v>43310</c:v>
                      </c:pt>
                      <c:pt idx="1671">
                        <c:v>43311</c:v>
                      </c:pt>
                      <c:pt idx="1672">
                        <c:v>43312</c:v>
                      </c:pt>
                      <c:pt idx="1673">
                        <c:v>43313</c:v>
                      </c:pt>
                      <c:pt idx="1674">
                        <c:v>43314</c:v>
                      </c:pt>
                      <c:pt idx="1675">
                        <c:v>43315</c:v>
                      </c:pt>
                      <c:pt idx="1676">
                        <c:v>43316</c:v>
                      </c:pt>
                      <c:pt idx="1677">
                        <c:v>43317</c:v>
                      </c:pt>
                      <c:pt idx="1678">
                        <c:v>43318</c:v>
                      </c:pt>
                      <c:pt idx="1679">
                        <c:v>43319</c:v>
                      </c:pt>
                      <c:pt idx="1680">
                        <c:v>43320</c:v>
                      </c:pt>
                      <c:pt idx="1681">
                        <c:v>43321</c:v>
                      </c:pt>
                      <c:pt idx="1682">
                        <c:v>43322</c:v>
                      </c:pt>
                      <c:pt idx="1683">
                        <c:v>43323</c:v>
                      </c:pt>
                      <c:pt idx="1684">
                        <c:v>43324</c:v>
                      </c:pt>
                      <c:pt idx="1685">
                        <c:v>43325</c:v>
                      </c:pt>
                      <c:pt idx="1686">
                        <c:v>43326</c:v>
                      </c:pt>
                      <c:pt idx="1687">
                        <c:v>43327</c:v>
                      </c:pt>
                      <c:pt idx="1688">
                        <c:v>43328</c:v>
                      </c:pt>
                      <c:pt idx="1689">
                        <c:v>43329</c:v>
                      </c:pt>
                      <c:pt idx="1690">
                        <c:v>43330</c:v>
                      </c:pt>
                      <c:pt idx="1691">
                        <c:v>43331</c:v>
                      </c:pt>
                      <c:pt idx="1692">
                        <c:v>43332</c:v>
                      </c:pt>
                      <c:pt idx="1693">
                        <c:v>43333</c:v>
                      </c:pt>
                      <c:pt idx="1694">
                        <c:v>43334</c:v>
                      </c:pt>
                      <c:pt idx="1695">
                        <c:v>43335</c:v>
                      </c:pt>
                      <c:pt idx="1696">
                        <c:v>43336</c:v>
                      </c:pt>
                      <c:pt idx="1697">
                        <c:v>43337</c:v>
                      </c:pt>
                      <c:pt idx="1698">
                        <c:v>43338</c:v>
                      </c:pt>
                      <c:pt idx="1699">
                        <c:v>43339</c:v>
                      </c:pt>
                      <c:pt idx="1700">
                        <c:v>43340</c:v>
                      </c:pt>
                      <c:pt idx="1701">
                        <c:v>43341</c:v>
                      </c:pt>
                      <c:pt idx="1702">
                        <c:v>43342</c:v>
                      </c:pt>
                      <c:pt idx="1703">
                        <c:v>43343</c:v>
                      </c:pt>
                      <c:pt idx="1704">
                        <c:v>43344</c:v>
                      </c:pt>
                      <c:pt idx="1705">
                        <c:v>43345</c:v>
                      </c:pt>
                      <c:pt idx="1706">
                        <c:v>43346</c:v>
                      </c:pt>
                      <c:pt idx="1707">
                        <c:v>43347</c:v>
                      </c:pt>
                      <c:pt idx="1708">
                        <c:v>43348</c:v>
                      </c:pt>
                      <c:pt idx="1709">
                        <c:v>43349</c:v>
                      </c:pt>
                      <c:pt idx="1710">
                        <c:v>43350</c:v>
                      </c:pt>
                      <c:pt idx="1711">
                        <c:v>43351</c:v>
                      </c:pt>
                      <c:pt idx="1712">
                        <c:v>43352</c:v>
                      </c:pt>
                      <c:pt idx="1713">
                        <c:v>43353</c:v>
                      </c:pt>
                      <c:pt idx="1714">
                        <c:v>43354</c:v>
                      </c:pt>
                      <c:pt idx="1715">
                        <c:v>43355</c:v>
                      </c:pt>
                      <c:pt idx="1716">
                        <c:v>43356</c:v>
                      </c:pt>
                      <c:pt idx="1717">
                        <c:v>43357</c:v>
                      </c:pt>
                      <c:pt idx="1718">
                        <c:v>43358</c:v>
                      </c:pt>
                      <c:pt idx="1719">
                        <c:v>43359</c:v>
                      </c:pt>
                      <c:pt idx="1720">
                        <c:v>43360</c:v>
                      </c:pt>
                      <c:pt idx="1721">
                        <c:v>43361</c:v>
                      </c:pt>
                      <c:pt idx="1722">
                        <c:v>43362</c:v>
                      </c:pt>
                      <c:pt idx="1723">
                        <c:v>43363</c:v>
                      </c:pt>
                      <c:pt idx="1724">
                        <c:v>43364</c:v>
                      </c:pt>
                      <c:pt idx="1725">
                        <c:v>43365</c:v>
                      </c:pt>
                      <c:pt idx="1726">
                        <c:v>43366</c:v>
                      </c:pt>
                      <c:pt idx="1727">
                        <c:v>43367</c:v>
                      </c:pt>
                      <c:pt idx="1728">
                        <c:v>43368</c:v>
                      </c:pt>
                      <c:pt idx="1729">
                        <c:v>43369</c:v>
                      </c:pt>
                      <c:pt idx="1730">
                        <c:v>43370</c:v>
                      </c:pt>
                      <c:pt idx="1731">
                        <c:v>43371</c:v>
                      </c:pt>
                      <c:pt idx="1732">
                        <c:v>43372</c:v>
                      </c:pt>
                      <c:pt idx="1733">
                        <c:v>43373</c:v>
                      </c:pt>
                      <c:pt idx="1734">
                        <c:v>43374</c:v>
                      </c:pt>
                      <c:pt idx="1735">
                        <c:v>43375</c:v>
                      </c:pt>
                      <c:pt idx="1736">
                        <c:v>43376</c:v>
                      </c:pt>
                      <c:pt idx="1737">
                        <c:v>43377</c:v>
                      </c:pt>
                      <c:pt idx="1738">
                        <c:v>43378</c:v>
                      </c:pt>
                      <c:pt idx="1739">
                        <c:v>43379</c:v>
                      </c:pt>
                      <c:pt idx="1740">
                        <c:v>43380</c:v>
                      </c:pt>
                      <c:pt idx="1741">
                        <c:v>43381</c:v>
                      </c:pt>
                      <c:pt idx="1742">
                        <c:v>43382</c:v>
                      </c:pt>
                      <c:pt idx="1743">
                        <c:v>43383</c:v>
                      </c:pt>
                      <c:pt idx="1744">
                        <c:v>43384</c:v>
                      </c:pt>
                      <c:pt idx="1745">
                        <c:v>43385</c:v>
                      </c:pt>
                      <c:pt idx="1746">
                        <c:v>43386</c:v>
                      </c:pt>
                      <c:pt idx="1747">
                        <c:v>43387</c:v>
                      </c:pt>
                      <c:pt idx="1748">
                        <c:v>43388</c:v>
                      </c:pt>
                      <c:pt idx="1749">
                        <c:v>43389</c:v>
                      </c:pt>
                      <c:pt idx="1750">
                        <c:v>43390</c:v>
                      </c:pt>
                      <c:pt idx="1751">
                        <c:v>43391</c:v>
                      </c:pt>
                      <c:pt idx="1752">
                        <c:v>43392</c:v>
                      </c:pt>
                      <c:pt idx="1753">
                        <c:v>43393</c:v>
                      </c:pt>
                      <c:pt idx="1754">
                        <c:v>43394</c:v>
                      </c:pt>
                      <c:pt idx="1755">
                        <c:v>43395</c:v>
                      </c:pt>
                      <c:pt idx="1756">
                        <c:v>43396</c:v>
                      </c:pt>
                      <c:pt idx="1757">
                        <c:v>43397</c:v>
                      </c:pt>
                      <c:pt idx="1758">
                        <c:v>43398</c:v>
                      </c:pt>
                      <c:pt idx="1759">
                        <c:v>43399</c:v>
                      </c:pt>
                      <c:pt idx="1760">
                        <c:v>43400</c:v>
                      </c:pt>
                      <c:pt idx="1761">
                        <c:v>43401</c:v>
                      </c:pt>
                      <c:pt idx="1762">
                        <c:v>43402</c:v>
                      </c:pt>
                      <c:pt idx="1763">
                        <c:v>43403</c:v>
                      </c:pt>
                      <c:pt idx="1764">
                        <c:v>43404</c:v>
                      </c:pt>
                      <c:pt idx="1765">
                        <c:v>43405</c:v>
                      </c:pt>
                      <c:pt idx="1766">
                        <c:v>43406</c:v>
                      </c:pt>
                      <c:pt idx="1767">
                        <c:v>43407</c:v>
                      </c:pt>
                      <c:pt idx="1768">
                        <c:v>43408</c:v>
                      </c:pt>
                      <c:pt idx="1769">
                        <c:v>43409</c:v>
                      </c:pt>
                      <c:pt idx="1770">
                        <c:v>43410</c:v>
                      </c:pt>
                      <c:pt idx="1771">
                        <c:v>43411</c:v>
                      </c:pt>
                      <c:pt idx="1772">
                        <c:v>43412</c:v>
                      </c:pt>
                      <c:pt idx="1773">
                        <c:v>43413</c:v>
                      </c:pt>
                      <c:pt idx="1774">
                        <c:v>43414</c:v>
                      </c:pt>
                      <c:pt idx="1775">
                        <c:v>43415</c:v>
                      </c:pt>
                      <c:pt idx="1776">
                        <c:v>43416</c:v>
                      </c:pt>
                      <c:pt idx="1777">
                        <c:v>43417</c:v>
                      </c:pt>
                      <c:pt idx="1778">
                        <c:v>43418</c:v>
                      </c:pt>
                      <c:pt idx="1779">
                        <c:v>43419</c:v>
                      </c:pt>
                      <c:pt idx="1780">
                        <c:v>43420</c:v>
                      </c:pt>
                      <c:pt idx="1781">
                        <c:v>43421</c:v>
                      </c:pt>
                      <c:pt idx="1782">
                        <c:v>43422</c:v>
                      </c:pt>
                      <c:pt idx="1783">
                        <c:v>43423</c:v>
                      </c:pt>
                      <c:pt idx="1784">
                        <c:v>43424</c:v>
                      </c:pt>
                      <c:pt idx="1785">
                        <c:v>43425</c:v>
                      </c:pt>
                      <c:pt idx="1786">
                        <c:v>43426</c:v>
                      </c:pt>
                      <c:pt idx="1787">
                        <c:v>43427</c:v>
                      </c:pt>
                      <c:pt idx="1788">
                        <c:v>43428</c:v>
                      </c:pt>
                      <c:pt idx="1789">
                        <c:v>43429</c:v>
                      </c:pt>
                      <c:pt idx="1790">
                        <c:v>43430</c:v>
                      </c:pt>
                      <c:pt idx="1791">
                        <c:v>43431</c:v>
                      </c:pt>
                      <c:pt idx="1792">
                        <c:v>43432</c:v>
                      </c:pt>
                      <c:pt idx="1793">
                        <c:v>43433</c:v>
                      </c:pt>
                      <c:pt idx="1794">
                        <c:v>43434</c:v>
                      </c:pt>
                      <c:pt idx="1795">
                        <c:v>43435</c:v>
                      </c:pt>
                      <c:pt idx="1796">
                        <c:v>43436</c:v>
                      </c:pt>
                      <c:pt idx="1797">
                        <c:v>43437</c:v>
                      </c:pt>
                      <c:pt idx="1798">
                        <c:v>43438</c:v>
                      </c:pt>
                      <c:pt idx="1799">
                        <c:v>43439</c:v>
                      </c:pt>
                      <c:pt idx="1800">
                        <c:v>43440</c:v>
                      </c:pt>
                      <c:pt idx="1801">
                        <c:v>43441</c:v>
                      </c:pt>
                      <c:pt idx="1802">
                        <c:v>43442</c:v>
                      </c:pt>
                      <c:pt idx="1803">
                        <c:v>43443</c:v>
                      </c:pt>
                      <c:pt idx="1804">
                        <c:v>43444</c:v>
                      </c:pt>
                      <c:pt idx="1805">
                        <c:v>43445</c:v>
                      </c:pt>
                      <c:pt idx="1806">
                        <c:v>43446</c:v>
                      </c:pt>
                      <c:pt idx="1807">
                        <c:v>43447</c:v>
                      </c:pt>
                      <c:pt idx="1808">
                        <c:v>43448</c:v>
                      </c:pt>
                      <c:pt idx="1809">
                        <c:v>43449</c:v>
                      </c:pt>
                      <c:pt idx="1810">
                        <c:v>43450</c:v>
                      </c:pt>
                      <c:pt idx="1811">
                        <c:v>43451</c:v>
                      </c:pt>
                      <c:pt idx="1812">
                        <c:v>43452</c:v>
                      </c:pt>
                      <c:pt idx="1813">
                        <c:v>43453</c:v>
                      </c:pt>
                      <c:pt idx="1814">
                        <c:v>43454</c:v>
                      </c:pt>
                      <c:pt idx="1815">
                        <c:v>43455</c:v>
                      </c:pt>
                      <c:pt idx="1816">
                        <c:v>43456</c:v>
                      </c:pt>
                      <c:pt idx="1817">
                        <c:v>43457</c:v>
                      </c:pt>
                      <c:pt idx="1818">
                        <c:v>43458</c:v>
                      </c:pt>
                      <c:pt idx="1819">
                        <c:v>43459</c:v>
                      </c:pt>
                      <c:pt idx="1820">
                        <c:v>43460</c:v>
                      </c:pt>
                      <c:pt idx="1821">
                        <c:v>43461</c:v>
                      </c:pt>
                      <c:pt idx="1822">
                        <c:v>43462</c:v>
                      </c:pt>
                      <c:pt idx="1823">
                        <c:v>43463</c:v>
                      </c:pt>
                      <c:pt idx="1824">
                        <c:v>43464</c:v>
                      </c:pt>
                      <c:pt idx="1825">
                        <c:v>43465</c:v>
                      </c:pt>
                      <c:pt idx="1826">
                        <c:v>43466</c:v>
                      </c:pt>
                      <c:pt idx="1827">
                        <c:v>43467</c:v>
                      </c:pt>
                      <c:pt idx="1828">
                        <c:v>43468</c:v>
                      </c:pt>
                      <c:pt idx="1829">
                        <c:v>43469</c:v>
                      </c:pt>
                      <c:pt idx="1830">
                        <c:v>43470</c:v>
                      </c:pt>
                      <c:pt idx="1831">
                        <c:v>43471</c:v>
                      </c:pt>
                      <c:pt idx="1832">
                        <c:v>43472</c:v>
                      </c:pt>
                      <c:pt idx="1833">
                        <c:v>43473</c:v>
                      </c:pt>
                      <c:pt idx="1834">
                        <c:v>43474</c:v>
                      </c:pt>
                      <c:pt idx="1835">
                        <c:v>43475</c:v>
                      </c:pt>
                      <c:pt idx="1836">
                        <c:v>43476</c:v>
                      </c:pt>
                      <c:pt idx="1837">
                        <c:v>43477</c:v>
                      </c:pt>
                      <c:pt idx="1838">
                        <c:v>43478</c:v>
                      </c:pt>
                      <c:pt idx="1839">
                        <c:v>43479</c:v>
                      </c:pt>
                      <c:pt idx="1840">
                        <c:v>43480</c:v>
                      </c:pt>
                      <c:pt idx="1841">
                        <c:v>43481</c:v>
                      </c:pt>
                      <c:pt idx="1842">
                        <c:v>43482</c:v>
                      </c:pt>
                      <c:pt idx="1843">
                        <c:v>43483</c:v>
                      </c:pt>
                      <c:pt idx="1844">
                        <c:v>43484</c:v>
                      </c:pt>
                      <c:pt idx="1845">
                        <c:v>43485</c:v>
                      </c:pt>
                      <c:pt idx="1846">
                        <c:v>43486</c:v>
                      </c:pt>
                      <c:pt idx="1847">
                        <c:v>43487</c:v>
                      </c:pt>
                      <c:pt idx="1848">
                        <c:v>43488</c:v>
                      </c:pt>
                      <c:pt idx="1849">
                        <c:v>43489</c:v>
                      </c:pt>
                      <c:pt idx="1850">
                        <c:v>43490</c:v>
                      </c:pt>
                      <c:pt idx="1851">
                        <c:v>43491</c:v>
                      </c:pt>
                      <c:pt idx="1852">
                        <c:v>43492</c:v>
                      </c:pt>
                      <c:pt idx="1853">
                        <c:v>43493</c:v>
                      </c:pt>
                      <c:pt idx="1854">
                        <c:v>43494</c:v>
                      </c:pt>
                      <c:pt idx="1855">
                        <c:v>43495</c:v>
                      </c:pt>
                      <c:pt idx="1856">
                        <c:v>43496</c:v>
                      </c:pt>
                      <c:pt idx="1857">
                        <c:v>43497</c:v>
                      </c:pt>
                      <c:pt idx="1858">
                        <c:v>43498</c:v>
                      </c:pt>
                      <c:pt idx="1859">
                        <c:v>43499</c:v>
                      </c:pt>
                      <c:pt idx="1860">
                        <c:v>43500</c:v>
                      </c:pt>
                      <c:pt idx="1861">
                        <c:v>43501</c:v>
                      </c:pt>
                      <c:pt idx="1862">
                        <c:v>43502</c:v>
                      </c:pt>
                      <c:pt idx="1863">
                        <c:v>43503</c:v>
                      </c:pt>
                      <c:pt idx="1864">
                        <c:v>43504</c:v>
                      </c:pt>
                      <c:pt idx="1865">
                        <c:v>43505</c:v>
                      </c:pt>
                      <c:pt idx="1866">
                        <c:v>43506</c:v>
                      </c:pt>
                      <c:pt idx="1867">
                        <c:v>43507</c:v>
                      </c:pt>
                      <c:pt idx="1868">
                        <c:v>43508</c:v>
                      </c:pt>
                      <c:pt idx="1869">
                        <c:v>43509</c:v>
                      </c:pt>
                      <c:pt idx="1870">
                        <c:v>43510</c:v>
                      </c:pt>
                      <c:pt idx="1871">
                        <c:v>43511</c:v>
                      </c:pt>
                      <c:pt idx="1872">
                        <c:v>43512</c:v>
                      </c:pt>
                      <c:pt idx="1873">
                        <c:v>43513</c:v>
                      </c:pt>
                      <c:pt idx="1874">
                        <c:v>43514</c:v>
                      </c:pt>
                      <c:pt idx="1875">
                        <c:v>43515</c:v>
                      </c:pt>
                      <c:pt idx="1876">
                        <c:v>43516</c:v>
                      </c:pt>
                      <c:pt idx="1877">
                        <c:v>43517</c:v>
                      </c:pt>
                      <c:pt idx="1878">
                        <c:v>43518</c:v>
                      </c:pt>
                      <c:pt idx="1879">
                        <c:v>43519</c:v>
                      </c:pt>
                      <c:pt idx="1880">
                        <c:v>43520</c:v>
                      </c:pt>
                      <c:pt idx="1881">
                        <c:v>43521</c:v>
                      </c:pt>
                      <c:pt idx="1882">
                        <c:v>43522</c:v>
                      </c:pt>
                      <c:pt idx="1883">
                        <c:v>43523</c:v>
                      </c:pt>
                      <c:pt idx="1884">
                        <c:v>43524</c:v>
                      </c:pt>
                      <c:pt idx="1885">
                        <c:v>43525</c:v>
                      </c:pt>
                      <c:pt idx="1886">
                        <c:v>43526</c:v>
                      </c:pt>
                      <c:pt idx="1887">
                        <c:v>43527</c:v>
                      </c:pt>
                      <c:pt idx="1888">
                        <c:v>43528</c:v>
                      </c:pt>
                      <c:pt idx="1889">
                        <c:v>43529</c:v>
                      </c:pt>
                      <c:pt idx="1890">
                        <c:v>43530</c:v>
                      </c:pt>
                      <c:pt idx="1891">
                        <c:v>43531</c:v>
                      </c:pt>
                      <c:pt idx="1892">
                        <c:v>43532</c:v>
                      </c:pt>
                      <c:pt idx="1893">
                        <c:v>43533</c:v>
                      </c:pt>
                      <c:pt idx="1894">
                        <c:v>43534</c:v>
                      </c:pt>
                      <c:pt idx="1895">
                        <c:v>43535</c:v>
                      </c:pt>
                      <c:pt idx="1896">
                        <c:v>43536</c:v>
                      </c:pt>
                      <c:pt idx="1897">
                        <c:v>43537</c:v>
                      </c:pt>
                      <c:pt idx="1898">
                        <c:v>43538</c:v>
                      </c:pt>
                      <c:pt idx="1899">
                        <c:v>43539</c:v>
                      </c:pt>
                      <c:pt idx="1900">
                        <c:v>43540</c:v>
                      </c:pt>
                      <c:pt idx="1901">
                        <c:v>43541</c:v>
                      </c:pt>
                      <c:pt idx="1902">
                        <c:v>43542</c:v>
                      </c:pt>
                      <c:pt idx="1903">
                        <c:v>43543</c:v>
                      </c:pt>
                      <c:pt idx="1904">
                        <c:v>43544</c:v>
                      </c:pt>
                      <c:pt idx="1905">
                        <c:v>43545</c:v>
                      </c:pt>
                      <c:pt idx="1906">
                        <c:v>43546</c:v>
                      </c:pt>
                      <c:pt idx="1907">
                        <c:v>43547</c:v>
                      </c:pt>
                      <c:pt idx="1908">
                        <c:v>43548</c:v>
                      </c:pt>
                      <c:pt idx="1909">
                        <c:v>43549</c:v>
                      </c:pt>
                      <c:pt idx="1910">
                        <c:v>43550</c:v>
                      </c:pt>
                      <c:pt idx="1911">
                        <c:v>43551</c:v>
                      </c:pt>
                      <c:pt idx="1912">
                        <c:v>43552</c:v>
                      </c:pt>
                      <c:pt idx="1913">
                        <c:v>43553</c:v>
                      </c:pt>
                      <c:pt idx="1914">
                        <c:v>43554</c:v>
                      </c:pt>
                      <c:pt idx="1915">
                        <c:v>43555</c:v>
                      </c:pt>
                      <c:pt idx="1916">
                        <c:v>43556</c:v>
                      </c:pt>
                      <c:pt idx="1917">
                        <c:v>43557</c:v>
                      </c:pt>
                      <c:pt idx="1918">
                        <c:v>43558</c:v>
                      </c:pt>
                      <c:pt idx="1919">
                        <c:v>43559</c:v>
                      </c:pt>
                      <c:pt idx="1920">
                        <c:v>43560</c:v>
                      </c:pt>
                      <c:pt idx="1921">
                        <c:v>43561</c:v>
                      </c:pt>
                      <c:pt idx="1922">
                        <c:v>43562</c:v>
                      </c:pt>
                      <c:pt idx="1923">
                        <c:v>43563</c:v>
                      </c:pt>
                      <c:pt idx="1924">
                        <c:v>43564</c:v>
                      </c:pt>
                      <c:pt idx="1925">
                        <c:v>43565</c:v>
                      </c:pt>
                      <c:pt idx="1926">
                        <c:v>43566</c:v>
                      </c:pt>
                      <c:pt idx="1927">
                        <c:v>43567</c:v>
                      </c:pt>
                      <c:pt idx="1928">
                        <c:v>43568</c:v>
                      </c:pt>
                      <c:pt idx="1929">
                        <c:v>43569</c:v>
                      </c:pt>
                      <c:pt idx="1930">
                        <c:v>43570</c:v>
                      </c:pt>
                      <c:pt idx="1931">
                        <c:v>43571</c:v>
                      </c:pt>
                      <c:pt idx="1932">
                        <c:v>43572</c:v>
                      </c:pt>
                      <c:pt idx="1933">
                        <c:v>43573</c:v>
                      </c:pt>
                      <c:pt idx="1934">
                        <c:v>43574</c:v>
                      </c:pt>
                      <c:pt idx="1935">
                        <c:v>43575</c:v>
                      </c:pt>
                      <c:pt idx="1936">
                        <c:v>43576</c:v>
                      </c:pt>
                      <c:pt idx="1937">
                        <c:v>43577</c:v>
                      </c:pt>
                      <c:pt idx="1938">
                        <c:v>43578</c:v>
                      </c:pt>
                      <c:pt idx="1939">
                        <c:v>43579</c:v>
                      </c:pt>
                      <c:pt idx="1940">
                        <c:v>43580</c:v>
                      </c:pt>
                      <c:pt idx="1941">
                        <c:v>43581</c:v>
                      </c:pt>
                      <c:pt idx="1942">
                        <c:v>43582</c:v>
                      </c:pt>
                      <c:pt idx="1943">
                        <c:v>43583</c:v>
                      </c:pt>
                      <c:pt idx="1944">
                        <c:v>43584</c:v>
                      </c:pt>
                      <c:pt idx="1945">
                        <c:v>43585</c:v>
                      </c:pt>
                      <c:pt idx="1946">
                        <c:v>43586</c:v>
                      </c:pt>
                      <c:pt idx="1947">
                        <c:v>43587</c:v>
                      </c:pt>
                      <c:pt idx="1948">
                        <c:v>43588</c:v>
                      </c:pt>
                      <c:pt idx="1949">
                        <c:v>43589</c:v>
                      </c:pt>
                      <c:pt idx="1950">
                        <c:v>43590</c:v>
                      </c:pt>
                      <c:pt idx="1951">
                        <c:v>43591</c:v>
                      </c:pt>
                      <c:pt idx="1952">
                        <c:v>43592</c:v>
                      </c:pt>
                      <c:pt idx="1953">
                        <c:v>43593</c:v>
                      </c:pt>
                      <c:pt idx="1954">
                        <c:v>43594</c:v>
                      </c:pt>
                      <c:pt idx="1955">
                        <c:v>43595</c:v>
                      </c:pt>
                      <c:pt idx="1956">
                        <c:v>43596</c:v>
                      </c:pt>
                      <c:pt idx="1957">
                        <c:v>43597</c:v>
                      </c:pt>
                      <c:pt idx="1958">
                        <c:v>43598</c:v>
                      </c:pt>
                      <c:pt idx="1959">
                        <c:v>43599</c:v>
                      </c:pt>
                      <c:pt idx="1960">
                        <c:v>43600</c:v>
                      </c:pt>
                      <c:pt idx="1961">
                        <c:v>43601</c:v>
                      </c:pt>
                      <c:pt idx="1962">
                        <c:v>43602</c:v>
                      </c:pt>
                      <c:pt idx="1963">
                        <c:v>43603</c:v>
                      </c:pt>
                      <c:pt idx="1964">
                        <c:v>43604</c:v>
                      </c:pt>
                      <c:pt idx="1965">
                        <c:v>43605</c:v>
                      </c:pt>
                      <c:pt idx="1966">
                        <c:v>43606</c:v>
                      </c:pt>
                      <c:pt idx="1967">
                        <c:v>43607</c:v>
                      </c:pt>
                      <c:pt idx="1968">
                        <c:v>43608</c:v>
                      </c:pt>
                      <c:pt idx="1969">
                        <c:v>43609</c:v>
                      </c:pt>
                      <c:pt idx="1970">
                        <c:v>43610</c:v>
                      </c:pt>
                      <c:pt idx="1971">
                        <c:v>43611</c:v>
                      </c:pt>
                      <c:pt idx="1972">
                        <c:v>43612</c:v>
                      </c:pt>
                      <c:pt idx="1973">
                        <c:v>43613</c:v>
                      </c:pt>
                      <c:pt idx="1974">
                        <c:v>43614</c:v>
                      </c:pt>
                      <c:pt idx="1975">
                        <c:v>43615</c:v>
                      </c:pt>
                      <c:pt idx="1976">
                        <c:v>43616</c:v>
                      </c:pt>
                      <c:pt idx="1977">
                        <c:v>43617</c:v>
                      </c:pt>
                      <c:pt idx="1978">
                        <c:v>43618</c:v>
                      </c:pt>
                      <c:pt idx="1979">
                        <c:v>43619</c:v>
                      </c:pt>
                      <c:pt idx="1980">
                        <c:v>43620</c:v>
                      </c:pt>
                      <c:pt idx="1981">
                        <c:v>43621</c:v>
                      </c:pt>
                      <c:pt idx="1982">
                        <c:v>43622</c:v>
                      </c:pt>
                      <c:pt idx="1983">
                        <c:v>43623</c:v>
                      </c:pt>
                      <c:pt idx="1984">
                        <c:v>43624</c:v>
                      </c:pt>
                      <c:pt idx="1985">
                        <c:v>43625</c:v>
                      </c:pt>
                      <c:pt idx="1986">
                        <c:v>43626</c:v>
                      </c:pt>
                      <c:pt idx="1987">
                        <c:v>43627</c:v>
                      </c:pt>
                      <c:pt idx="1988">
                        <c:v>43628</c:v>
                      </c:pt>
                      <c:pt idx="1989">
                        <c:v>43629</c:v>
                      </c:pt>
                      <c:pt idx="1990">
                        <c:v>43630</c:v>
                      </c:pt>
                      <c:pt idx="1991">
                        <c:v>43631</c:v>
                      </c:pt>
                      <c:pt idx="1992">
                        <c:v>43632</c:v>
                      </c:pt>
                      <c:pt idx="1993">
                        <c:v>43633</c:v>
                      </c:pt>
                      <c:pt idx="1994">
                        <c:v>43634</c:v>
                      </c:pt>
                      <c:pt idx="1995">
                        <c:v>43635</c:v>
                      </c:pt>
                      <c:pt idx="1996">
                        <c:v>43636</c:v>
                      </c:pt>
                      <c:pt idx="1997">
                        <c:v>43637</c:v>
                      </c:pt>
                      <c:pt idx="1998">
                        <c:v>43638</c:v>
                      </c:pt>
                      <c:pt idx="1999">
                        <c:v>43639</c:v>
                      </c:pt>
                      <c:pt idx="2000">
                        <c:v>43640</c:v>
                      </c:pt>
                      <c:pt idx="2001">
                        <c:v>43641</c:v>
                      </c:pt>
                      <c:pt idx="2002">
                        <c:v>43642</c:v>
                      </c:pt>
                      <c:pt idx="2003">
                        <c:v>43643</c:v>
                      </c:pt>
                      <c:pt idx="2004">
                        <c:v>43644</c:v>
                      </c:pt>
                      <c:pt idx="2005">
                        <c:v>43645</c:v>
                      </c:pt>
                      <c:pt idx="2006">
                        <c:v>43646</c:v>
                      </c:pt>
                      <c:pt idx="2007">
                        <c:v>43647</c:v>
                      </c:pt>
                      <c:pt idx="2008">
                        <c:v>43648</c:v>
                      </c:pt>
                      <c:pt idx="2009">
                        <c:v>43649</c:v>
                      </c:pt>
                      <c:pt idx="2010">
                        <c:v>43650</c:v>
                      </c:pt>
                      <c:pt idx="2011">
                        <c:v>43651</c:v>
                      </c:pt>
                      <c:pt idx="2012">
                        <c:v>43652</c:v>
                      </c:pt>
                      <c:pt idx="2013">
                        <c:v>43653</c:v>
                      </c:pt>
                      <c:pt idx="2014">
                        <c:v>43654</c:v>
                      </c:pt>
                      <c:pt idx="2015">
                        <c:v>43655</c:v>
                      </c:pt>
                      <c:pt idx="2016">
                        <c:v>43656</c:v>
                      </c:pt>
                      <c:pt idx="2017">
                        <c:v>43657</c:v>
                      </c:pt>
                      <c:pt idx="2018">
                        <c:v>43658</c:v>
                      </c:pt>
                      <c:pt idx="2019">
                        <c:v>43659</c:v>
                      </c:pt>
                      <c:pt idx="2020">
                        <c:v>43660</c:v>
                      </c:pt>
                      <c:pt idx="2021">
                        <c:v>43661</c:v>
                      </c:pt>
                      <c:pt idx="2022">
                        <c:v>43662</c:v>
                      </c:pt>
                      <c:pt idx="2023">
                        <c:v>43663</c:v>
                      </c:pt>
                      <c:pt idx="2024">
                        <c:v>43664</c:v>
                      </c:pt>
                      <c:pt idx="2025">
                        <c:v>43665</c:v>
                      </c:pt>
                      <c:pt idx="2026">
                        <c:v>43666</c:v>
                      </c:pt>
                      <c:pt idx="2027">
                        <c:v>43667</c:v>
                      </c:pt>
                      <c:pt idx="2028">
                        <c:v>43668</c:v>
                      </c:pt>
                      <c:pt idx="2029">
                        <c:v>43669</c:v>
                      </c:pt>
                      <c:pt idx="2030">
                        <c:v>43670</c:v>
                      </c:pt>
                      <c:pt idx="2031">
                        <c:v>43671</c:v>
                      </c:pt>
                      <c:pt idx="2032">
                        <c:v>43672</c:v>
                      </c:pt>
                      <c:pt idx="2033">
                        <c:v>43673</c:v>
                      </c:pt>
                      <c:pt idx="2034">
                        <c:v>43674</c:v>
                      </c:pt>
                      <c:pt idx="2035">
                        <c:v>43675</c:v>
                      </c:pt>
                      <c:pt idx="2036">
                        <c:v>43676</c:v>
                      </c:pt>
                      <c:pt idx="2037">
                        <c:v>43677</c:v>
                      </c:pt>
                      <c:pt idx="2038">
                        <c:v>43678</c:v>
                      </c:pt>
                      <c:pt idx="2039">
                        <c:v>43679</c:v>
                      </c:pt>
                      <c:pt idx="2040">
                        <c:v>43680</c:v>
                      </c:pt>
                      <c:pt idx="2041">
                        <c:v>43681</c:v>
                      </c:pt>
                      <c:pt idx="2042">
                        <c:v>43682</c:v>
                      </c:pt>
                      <c:pt idx="2043">
                        <c:v>43683</c:v>
                      </c:pt>
                      <c:pt idx="2044">
                        <c:v>43684</c:v>
                      </c:pt>
                      <c:pt idx="2045">
                        <c:v>43685</c:v>
                      </c:pt>
                      <c:pt idx="2046">
                        <c:v>43686</c:v>
                      </c:pt>
                      <c:pt idx="2047">
                        <c:v>43687</c:v>
                      </c:pt>
                      <c:pt idx="2048">
                        <c:v>43688</c:v>
                      </c:pt>
                      <c:pt idx="2049">
                        <c:v>43689</c:v>
                      </c:pt>
                      <c:pt idx="2050">
                        <c:v>43690</c:v>
                      </c:pt>
                      <c:pt idx="2051">
                        <c:v>43691</c:v>
                      </c:pt>
                      <c:pt idx="2052">
                        <c:v>43692</c:v>
                      </c:pt>
                      <c:pt idx="2053">
                        <c:v>43693</c:v>
                      </c:pt>
                      <c:pt idx="2054">
                        <c:v>43694</c:v>
                      </c:pt>
                      <c:pt idx="2055">
                        <c:v>43695</c:v>
                      </c:pt>
                      <c:pt idx="2056">
                        <c:v>43696</c:v>
                      </c:pt>
                      <c:pt idx="2057">
                        <c:v>43697</c:v>
                      </c:pt>
                      <c:pt idx="2058">
                        <c:v>43698</c:v>
                      </c:pt>
                      <c:pt idx="2059">
                        <c:v>43699</c:v>
                      </c:pt>
                      <c:pt idx="2060">
                        <c:v>43700</c:v>
                      </c:pt>
                      <c:pt idx="2061">
                        <c:v>43701</c:v>
                      </c:pt>
                      <c:pt idx="2062">
                        <c:v>43702</c:v>
                      </c:pt>
                      <c:pt idx="2063">
                        <c:v>43703</c:v>
                      </c:pt>
                      <c:pt idx="2064">
                        <c:v>43704</c:v>
                      </c:pt>
                      <c:pt idx="2065">
                        <c:v>43705</c:v>
                      </c:pt>
                      <c:pt idx="2066">
                        <c:v>43706</c:v>
                      </c:pt>
                      <c:pt idx="2067">
                        <c:v>43707</c:v>
                      </c:pt>
                      <c:pt idx="2068">
                        <c:v>43708</c:v>
                      </c:pt>
                      <c:pt idx="2069">
                        <c:v>43709</c:v>
                      </c:pt>
                      <c:pt idx="2070">
                        <c:v>43710</c:v>
                      </c:pt>
                      <c:pt idx="2071">
                        <c:v>43711</c:v>
                      </c:pt>
                      <c:pt idx="2072">
                        <c:v>43712</c:v>
                      </c:pt>
                      <c:pt idx="2073">
                        <c:v>43713</c:v>
                      </c:pt>
                      <c:pt idx="2074">
                        <c:v>43714</c:v>
                      </c:pt>
                      <c:pt idx="2075">
                        <c:v>43715</c:v>
                      </c:pt>
                      <c:pt idx="2076">
                        <c:v>43716</c:v>
                      </c:pt>
                      <c:pt idx="2077">
                        <c:v>43717</c:v>
                      </c:pt>
                      <c:pt idx="2078">
                        <c:v>43718</c:v>
                      </c:pt>
                      <c:pt idx="2079">
                        <c:v>43719</c:v>
                      </c:pt>
                      <c:pt idx="2080">
                        <c:v>43720</c:v>
                      </c:pt>
                      <c:pt idx="2081">
                        <c:v>43721</c:v>
                      </c:pt>
                      <c:pt idx="2082">
                        <c:v>43722</c:v>
                      </c:pt>
                      <c:pt idx="2083">
                        <c:v>43723</c:v>
                      </c:pt>
                      <c:pt idx="2084">
                        <c:v>43724</c:v>
                      </c:pt>
                      <c:pt idx="2085">
                        <c:v>43725</c:v>
                      </c:pt>
                      <c:pt idx="2086">
                        <c:v>43726</c:v>
                      </c:pt>
                      <c:pt idx="2087">
                        <c:v>43727</c:v>
                      </c:pt>
                      <c:pt idx="2088">
                        <c:v>43728</c:v>
                      </c:pt>
                      <c:pt idx="2089">
                        <c:v>43729</c:v>
                      </c:pt>
                      <c:pt idx="2090">
                        <c:v>43730</c:v>
                      </c:pt>
                      <c:pt idx="2091">
                        <c:v>43731</c:v>
                      </c:pt>
                      <c:pt idx="2092">
                        <c:v>43732</c:v>
                      </c:pt>
                      <c:pt idx="2093">
                        <c:v>43733</c:v>
                      </c:pt>
                      <c:pt idx="2094">
                        <c:v>43734</c:v>
                      </c:pt>
                      <c:pt idx="2095">
                        <c:v>43735</c:v>
                      </c:pt>
                      <c:pt idx="2096">
                        <c:v>43736</c:v>
                      </c:pt>
                      <c:pt idx="2097">
                        <c:v>43737</c:v>
                      </c:pt>
                      <c:pt idx="2098">
                        <c:v>43738</c:v>
                      </c:pt>
                      <c:pt idx="2099">
                        <c:v>43739</c:v>
                      </c:pt>
                      <c:pt idx="2100">
                        <c:v>43740</c:v>
                      </c:pt>
                      <c:pt idx="2101">
                        <c:v>43741</c:v>
                      </c:pt>
                      <c:pt idx="2102">
                        <c:v>43742</c:v>
                      </c:pt>
                      <c:pt idx="2103">
                        <c:v>43743</c:v>
                      </c:pt>
                      <c:pt idx="2104">
                        <c:v>43744</c:v>
                      </c:pt>
                      <c:pt idx="2105">
                        <c:v>43745</c:v>
                      </c:pt>
                      <c:pt idx="2106">
                        <c:v>43746</c:v>
                      </c:pt>
                      <c:pt idx="2107">
                        <c:v>43747</c:v>
                      </c:pt>
                      <c:pt idx="2108">
                        <c:v>43748</c:v>
                      </c:pt>
                      <c:pt idx="2109">
                        <c:v>43749</c:v>
                      </c:pt>
                      <c:pt idx="2110">
                        <c:v>43750</c:v>
                      </c:pt>
                      <c:pt idx="2111">
                        <c:v>43751</c:v>
                      </c:pt>
                      <c:pt idx="2112">
                        <c:v>43752</c:v>
                      </c:pt>
                      <c:pt idx="2113">
                        <c:v>43753</c:v>
                      </c:pt>
                      <c:pt idx="2114">
                        <c:v>43754</c:v>
                      </c:pt>
                      <c:pt idx="2115">
                        <c:v>43755</c:v>
                      </c:pt>
                      <c:pt idx="2116">
                        <c:v>43756</c:v>
                      </c:pt>
                      <c:pt idx="2117">
                        <c:v>43757</c:v>
                      </c:pt>
                      <c:pt idx="2118">
                        <c:v>43758</c:v>
                      </c:pt>
                      <c:pt idx="2119">
                        <c:v>43759</c:v>
                      </c:pt>
                      <c:pt idx="2120">
                        <c:v>43760</c:v>
                      </c:pt>
                      <c:pt idx="2121">
                        <c:v>43761</c:v>
                      </c:pt>
                      <c:pt idx="2122">
                        <c:v>43762</c:v>
                      </c:pt>
                      <c:pt idx="2123">
                        <c:v>43763</c:v>
                      </c:pt>
                      <c:pt idx="2124">
                        <c:v>43764</c:v>
                      </c:pt>
                      <c:pt idx="2125">
                        <c:v>43765</c:v>
                      </c:pt>
                      <c:pt idx="2126">
                        <c:v>43766</c:v>
                      </c:pt>
                      <c:pt idx="2127">
                        <c:v>43767</c:v>
                      </c:pt>
                      <c:pt idx="2128">
                        <c:v>43768</c:v>
                      </c:pt>
                      <c:pt idx="2129">
                        <c:v>43769</c:v>
                      </c:pt>
                      <c:pt idx="2130">
                        <c:v>43770</c:v>
                      </c:pt>
                      <c:pt idx="2131">
                        <c:v>43771</c:v>
                      </c:pt>
                      <c:pt idx="2132">
                        <c:v>43772</c:v>
                      </c:pt>
                      <c:pt idx="2133">
                        <c:v>43773</c:v>
                      </c:pt>
                      <c:pt idx="2134">
                        <c:v>43774</c:v>
                      </c:pt>
                      <c:pt idx="2135">
                        <c:v>43775</c:v>
                      </c:pt>
                      <c:pt idx="2136">
                        <c:v>43776</c:v>
                      </c:pt>
                      <c:pt idx="2137">
                        <c:v>43777</c:v>
                      </c:pt>
                      <c:pt idx="2138">
                        <c:v>43778</c:v>
                      </c:pt>
                      <c:pt idx="2139">
                        <c:v>43779</c:v>
                      </c:pt>
                      <c:pt idx="2140">
                        <c:v>43780</c:v>
                      </c:pt>
                      <c:pt idx="2141">
                        <c:v>43781</c:v>
                      </c:pt>
                      <c:pt idx="2142">
                        <c:v>43782</c:v>
                      </c:pt>
                      <c:pt idx="2143">
                        <c:v>43783</c:v>
                      </c:pt>
                      <c:pt idx="2144">
                        <c:v>43784</c:v>
                      </c:pt>
                      <c:pt idx="2145">
                        <c:v>43785</c:v>
                      </c:pt>
                      <c:pt idx="2146">
                        <c:v>43786</c:v>
                      </c:pt>
                      <c:pt idx="2147">
                        <c:v>43787</c:v>
                      </c:pt>
                      <c:pt idx="2148">
                        <c:v>43788</c:v>
                      </c:pt>
                      <c:pt idx="2149">
                        <c:v>43789</c:v>
                      </c:pt>
                      <c:pt idx="2150">
                        <c:v>43790</c:v>
                      </c:pt>
                      <c:pt idx="2151">
                        <c:v>43791</c:v>
                      </c:pt>
                      <c:pt idx="2152">
                        <c:v>43792</c:v>
                      </c:pt>
                      <c:pt idx="2153">
                        <c:v>43793</c:v>
                      </c:pt>
                      <c:pt idx="2154">
                        <c:v>43794</c:v>
                      </c:pt>
                      <c:pt idx="2155">
                        <c:v>43795</c:v>
                      </c:pt>
                      <c:pt idx="2156">
                        <c:v>43796</c:v>
                      </c:pt>
                      <c:pt idx="2157">
                        <c:v>43797</c:v>
                      </c:pt>
                      <c:pt idx="2158">
                        <c:v>43798</c:v>
                      </c:pt>
                      <c:pt idx="2159">
                        <c:v>43799</c:v>
                      </c:pt>
                      <c:pt idx="2160">
                        <c:v>43800</c:v>
                      </c:pt>
                      <c:pt idx="2161">
                        <c:v>43801</c:v>
                      </c:pt>
                      <c:pt idx="2162">
                        <c:v>43802</c:v>
                      </c:pt>
                      <c:pt idx="2163">
                        <c:v>43803</c:v>
                      </c:pt>
                      <c:pt idx="2164">
                        <c:v>43804</c:v>
                      </c:pt>
                      <c:pt idx="2165">
                        <c:v>43805</c:v>
                      </c:pt>
                      <c:pt idx="2166">
                        <c:v>43806</c:v>
                      </c:pt>
                      <c:pt idx="2167">
                        <c:v>43807</c:v>
                      </c:pt>
                      <c:pt idx="2168">
                        <c:v>43808</c:v>
                      </c:pt>
                      <c:pt idx="2169">
                        <c:v>43809</c:v>
                      </c:pt>
                      <c:pt idx="2170">
                        <c:v>43810</c:v>
                      </c:pt>
                      <c:pt idx="2171">
                        <c:v>43811</c:v>
                      </c:pt>
                      <c:pt idx="2172">
                        <c:v>43812</c:v>
                      </c:pt>
                      <c:pt idx="2173">
                        <c:v>43813</c:v>
                      </c:pt>
                      <c:pt idx="2174">
                        <c:v>43814</c:v>
                      </c:pt>
                      <c:pt idx="2175">
                        <c:v>43815</c:v>
                      </c:pt>
                      <c:pt idx="2176">
                        <c:v>43816</c:v>
                      </c:pt>
                      <c:pt idx="2177">
                        <c:v>43817</c:v>
                      </c:pt>
                      <c:pt idx="2178">
                        <c:v>43818</c:v>
                      </c:pt>
                      <c:pt idx="2179">
                        <c:v>43819</c:v>
                      </c:pt>
                      <c:pt idx="2180">
                        <c:v>43820</c:v>
                      </c:pt>
                      <c:pt idx="2181">
                        <c:v>43821</c:v>
                      </c:pt>
                      <c:pt idx="2182">
                        <c:v>43822</c:v>
                      </c:pt>
                      <c:pt idx="2183">
                        <c:v>43823</c:v>
                      </c:pt>
                      <c:pt idx="2184">
                        <c:v>43824</c:v>
                      </c:pt>
                      <c:pt idx="2185">
                        <c:v>43825</c:v>
                      </c:pt>
                      <c:pt idx="2186">
                        <c:v>43826</c:v>
                      </c:pt>
                      <c:pt idx="2187">
                        <c:v>43827</c:v>
                      </c:pt>
                      <c:pt idx="2188">
                        <c:v>43828</c:v>
                      </c:pt>
                      <c:pt idx="2189">
                        <c:v>43829</c:v>
                      </c:pt>
                      <c:pt idx="2190">
                        <c:v>43830</c:v>
                      </c:pt>
                      <c:pt idx="2191">
                        <c:v>43831</c:v>
                      </c:pt>
                      <c:pt idx="2192">
                        <c:v>43832</c:v>
                      </c:pt>
                      <c:pt idx="2193">
                        <c:v>43833</c:v>
                      </c:pt>
                      <c:pt idx="2194">
                        <c:v>43834</c:v>
                      </c:pt>
                      <c:pt idx="2195">
                        <c:v>43835</c:v>
                      </c:pt>
                      <c:pt idx="2196">
                        <c:v>43836</c:v>
                      </c:pt>
                      <c:pt idx="2197">
                        <c:v>43837</c:v>
                      </c:pt>
                      <c:pt idx="2198">
                        <c:v>43838</c:v>
                      </c:pt>
                      <c:pt idx="2199">
                        <c:v>43839</c:v>
                      </c:pt>
                      <c:pt idx="2200">
                        <c:v>43840</c:v>
                      </c:pt>
                      <c:pt idx="2201">
                        <c:v>43841</c:v>
                      </c:pt>
                      <c:pt idx="2202">
                        <c:v>43842</c:v>
                      </c:pt>
                      <c:pt idx="2203">
                        <c:v>43843</c:v>
                      </c:pt>
                      <c:pt idx="2204">
                        <c:v>43844</c:v>
                      </c:pt>
                      <c:pt idx="2205">
                        <c:v>43845</c:v>
                      </c:pt>
                      <c:pt idx="2206">
                        <c:v>43846</c:v>
                      </c:pt>
                      <c:pt idx="2207">
                        <c:v>43847</c:v>
                      </c:pt>
                      <c:pt idx="2208">
                        <c:v>43848</c:v>
                      </c:pt>
                      <c:pt idx="2209">
                        <c:v>43849</c:v>
                      </c:pt>
                      <c:pt idx="2210">
                        <c:v>43850</c:v>
                      </c:pt>
                      <c:pt idx="2211">
                        <c:v>43851</c:v>
                      </c:pt>
                      <c:pt idx="2212">
                        <c:v>43852</c:v>
                      </c:pt>
                      <c:pt idx="2213">
                        <c:v>43853</c:v>
                      </c:pt>
                      <c:pt idx="2214">
                        <c:v>43854</c:v>
                      </c:pt>
                      <c:pt idx="2215">
                        <c:v>43855</c:v>
                      </c:pt>
                      <c:pt idx="2216">
                        <c:v>43856</c:v>
                      </c:pt>
                      <c:pt idx="2217">
                        <c:v>43857</c:v>
                      </c:pt>
                      <c:pt idx="2218">
                        <c:v>43858</c:v>
                      </c:pt>
                      <c:pt idx="2219">
                        <c:v>43859</c:v>
                      </c:pt>
                      <c:pt idx="2220">
                        <c:v>43860</c:v>
                      </c:pt>
                      <c:pt idx="2221">
                        <c:v>43861</c:v>
                      </c:pt>
                      <c:pt idx="2222">
                        <c:v>43862</c:v>
                      </c:pt>
                      <c:pt idx="2223">
                        <c:v>43863</c:v>
                      </c:pt>
                      <c:pt idx="2224">
                        <c:v>43864</c:v>
                      </c:pt>
                      <c:pt idx="2225">
                        <c:v>43865</c:v>
                      </c:pt>
                      <c:pt idx="2226">
                        <c:v>43866</c:v>
                      </c:pt>
                      <c:pt idx="2227">
                        <c:v>43867</c:v>
                      </c:pt>
                      <c:pt idx="2228">
                        <c:v>43868</c:v>
                      </c:pt>
                      <c:pt idx="2229">
                        <c:v>43869</c:v>
                      </c:pt>
                      <c:pt idx="2230">
                        <c:v>43870</c:v>
                      </c:pt>
                      <c:pt idx="2231">
                        <c:v>43871</c:v>
                      </c:pt>
                      <c:pt idx="2232">
                        <c:v>43872</c:v>
                      </c:pt>
                      <c:pt idx="2233">
                        <c:v>43873</c:v>
                      </c:pt>
                      <c:pt idx="2234">
                        <c:v>43874</c:v>
                      </c:pt>
                      <c:pt idx="2235">
                        <c:v>43875</c:v>
                      </c:pt>
                      <c:pt idx="2236">
                        <c:v>43876</c:v>
                      </c:pt>
                      <c:pt idx="2237">
                        <c:v>43877</c:v>
                      </c:pt>
                      <c:pt idx="2238">
                        <c:v>43878</c:v>
                      </c:pt>
                      <c:pt idx="2239">
                        <c:v>43879</c:v>
                      </c:pt>
                      <c:pt idx="2240">
                        <c:v>43880</c:v>
                      </c:pt>
                      <c:pt idx="2241">
                        <c:v>43881</c:v>
                      </c:pt>
                      <c:pt idx="2242">
                        <c:v>43882</c:v>
                      </c:pt>
                      <c:pt idx="2243">
                        <c:v>43883</c:v>
                      </c:pt>
                      <c:pt idx="2244">
                        <c:v>43884</c:v>
                      </c:pt>
                      <c:pt idx="2245">
                        <c:v>43885</c:v>
                      </c:pt>
                      <c:pt idx="2246">
                        <c:v>43886</c:v>
                      </c:pt>
                      <c:pt idx="2247">
                        <c:v>43887</c:v>
                      </c:pt>
                      <c:pt idx="2248">
                        <c:v>43888</c:v>
                      </c:pt>
                      <c:pt idx="2249">
                        <c:v>43889</c:v>
                      </c:pt>
                      <c:pt idx="2250">
                        <c:v>43890</c:v>
                      </c:pt>
                      <c:pt idx="2251">
                        <c:v>43891</c:v>
                      </c:pt>
                      <c:pt idx="2252">
                        <c:v>43892</c:v>
                      </c:pt>
                      <c:pt idx="2253">
                        <c:v>43893</c:v>
                      </c:pt>
                      <c:pt idx="2254">
                        <c:v>43894</c:v>
                      </c:pt>
                      <c:pt idx="2255">
                        <c:v>43895</c:v>
                      </c:pt>
                      <c:pt idx="2256">
                        <c:v>43896</c:v>
                      </c:pt>
                      <c:pt idx="2257">
                        <c:v>43897</c:v>
                      </c:pt>
                      <c:pt idx="2258">
                        <c:v>43898</c:v>
                      </c:pt>
                      <c:pt idx="2259">
                        <c:v>43899</c:v>
                      </c:pt>
                      <c:pt idx="2260">
                        <c:v>43900</c:v>
                      </c:pt>
                      <c:pt idx="2261">
                        <c:v>43901</c:v>
                      </c:pt>
                      <c:pt idx="2262">
                        <c:v>43902</c:v>
                      </c:pt>
                      <c:pt idx="2263">
                        <c:v>43903</c:v>
                      </c:pt>
                      <c:pt idx="2264">
                        <c:v>43904</c:v>
                      </c:pt>
                      <c:pt idx="2265">
                        <c:v>43905</c:v>
                      </c:pt>
                      <c:pt idx="2266">
                        <c:v>43906</c:v>
                      </c:pt>
                      <c:pt idx="2267">
                        <c:v>43907</c:v>
                      </c:pt>
                      <c:pt idx="2268">
                        <c:v>43908</c:v>
                      </c:pt>
                      <c:pt idx="2269">
                        <c:v>43909</c:v>
                      </c:pt>
                      <c:pt idx="2270">
                        <c:v>43910</c:v>
                      </c:pt>
                      <c:pt idx="2271">
                        <c:v>43911</c:v>
                      </c:pt>
                      <c:pt idx="2272">
                        <c:v>43912</c:v>
                      </c:pt>
                      <c:pt idx="2273">
                        <c:v>43913</c:v>
                      </c:pt>
                      <c:pt idx="2274">
                        <c:v>43914</c:v>
                      </c:pt>
                      <c:pt idx="2275">
                        <c:v>43915</c:v>
                      </c:pt>
                      <c:pt idx="2276">
                        <c:v>43916</c:v>
                      </c:pt>
                      <c:pt idx="2277">
                        <c:v>43917</c:v>
                      </c:pt>
                      <c:pt idx="2278">
                        <c:v>43918</c:v>
                      </c:pt>
                      <c:pt idx="2279">
                        <c:v>43919</c:v>
                      </c:pt>
                      <c:pt idx="2280">
                        <c:v>43920</c:v>
                      </c:pt>
                      <c:pt idx="2281">
                        <c:v>43921</c:v>
                      </c:pt>
                      <c:pt idx="2282">
                        <c:v>43922</c:v>
                      </c:pt>
                      <c:pt idx="2283">
                        <c:v>43923</c:v>
                      </c:pt>
                      <c:pt idx="2284">
                        <c:v>43924</c:v>
                      </c:pt>
                      <c:pt idx="2285">
                        <c:v>43925</c:v>
                      </c:pt>
                      <c:pt idx="2286">
                        <c:v>43926</c:v>
                      </c:pt>
                      <c:pt idx="2287">
                        <c:v>43927</c:v>
                      </c:pt>
                      <c:pt idx="2288">
                        <c:v>43928</c:v>
                      </c:pt>
                      <c:pt idx="2289">
                        <c:v>43929</c:v>
                      </c:pt>
                      <c:pt idx="2290">
                        <c:v>43930</c:v>
                      </c:pt>
                      <c:pt idx="2291">
                        <c:v>43931</c:v>
                      </c:pt>
                      <c:pt idx="2292">
                        <c:v>43932</c:v>
                      </c:pt>
                      <c:pt idx="2293">
                        <c:v>43933</c:v>
                      </c:pt>
                      <c:pt idx="2294">
                        <c:v>43934</c:v>
                      </c:pt>
                      <c:pt idx="2295">
                        <c:v>43935</c:v>
                      </c:pt>
                      <c:pt idx="2296">
                        <c:v>43936</c:v>
                      </c:pt>
                      <c:pt idx="2297">
                        <c:v>43937</c:v>
                      </c:pt>
                      <c:pt idx="2298">
                        <c:v>43938</c:v>
                      </c:pt>
                      <c:pt idx="2299">
                        <c:v>43939</c:v>
                      </c:pt>
                      <c:pt idx="2300">
                        <c:v>43940</c:v>
                      </c:pt>
                      <c:pt idx="2301">
                        <c:v>43941</c:v>
                      </c:pt>
                      <c:pt idx="2302">
                        <c:v>43942</c:v>
                      </c:pt>
                      <c:pt idx="2303">
                        <c:v>43943</c:v>
                      </c:pt>
                      <c:pt idx="2304">
                        <c:v>43944</c:v>
                      </c:pt>
                      <c:pt idx="2305">
                        <c:v>43945</c:v>
                      </c:pt>
                      <c:pt idx="2306">
                        <c:v>43946</c:v>
                      </c:pt>
                      <c:pt idx="2307">
                        <c:v>43947</c:v>
                      </c:pt>
                      <c:pt idx="2308">
                        <c:v>43948</c:v>
                      </c:pt>
                      <c:pt idx="2309">
                        <c:v>43949</c:v>
                      </c:pt>
                      <c:pt idx="2310">
                        <c:v>43950</c:v>
                      </c:pt>
                      <c:pt idx="2311">
                        <c:v>43951</c:v>
                      </c:pt>
                      <c:pt idx="2312">
                        <c:v>43952</c:v>
                      </c:pt>
                      <c:pt idx="2313">
                        <c:v>43953</c:v>
                      </c:pt>
                      <c:pt idx="2314">
                        <c:v>43954</c:v>
                      </c:pt>
                      <c:pt idx="2315">
                        <c:v>43955</c:v>
                      </c:pt>
                      <c:pt idx="2316">
                        <c:v>43956</c:v>
                      </c:pt>
                      <c:pt idx="2317">
                        <c:v>43957</c:v>
                      </c:pt>
                      <c:pt idx="2318">
                        <c:v>43958</c:v>
                      </c:pt>
                      <c:pt idx="2319">
                        <c:v>43959</c:v>
                      </c:pt>
                      <c:pt idx="2320">
                        <c:v>43960</c:v>
                      </c:pt>
                      <c:pt idx="2321">
                        <c:v>43961</c:v>
                      </c:pt>
                      <c:pt idx="2322">
                        <c:v>43962</c:v>
                      </c:pt>
                      <c:pt idx="2323">
                        <c:v>43963</c:v>
                      </c:pt>
                      <c:pt idx="2324">
                        <c:v>43964</c:v>
                      </c:pt>
                      <c:pt idx="2325">
                        <c:v>43965</c:v>
                      </c:pt>
                      <c:pt idx="2326">
                        <c:v>43966</c:v>
                      </c:pt>
                      <c:pt idx="2327">
                        <c:v>43967</c:v>
                      </c:pt>
                      <c:pt idx="2328">
                        <c:v>43968</c:v>
                      </c:pt>
                      <c:pt idx="2329">
                        <c:v>43969</c:v>
                      </c:pt>
                      <c:pt idx="2330">
                        <c:v>43970</c:v>
                      </c:pt>
                      <c:pt idx="2331">
                        <c:v>43971</c:v>
                      </c:pt>
                      <c:pt idx="2332">
                        <c:v>43972</c:v>
                      </c:pt>
                      <c:pt idx="2333">
                        <c:v>43973</c:v>
                      </c:pt>
                      <c:pt idx="2334">
                        <c:v>43974</c:v>
                      </c:pt>
                      <c:pt idx="2335">
                        <c:v>43975</c:v>
                      </c:pt>
                      <c:pt idx="2336">
                        <c:v>43976</c:v>
                      </c:pt>
                      <c:pt idx="2337">
                        <c:v>43977</c:v>
                      </c:pt>
                      <c:pt idx="2338">
                        <c:v>43978</c:v>
                      </c:pt>
                      <c:pt idx="2339">
                        <c:v>43979</c:v>
                      </c:pt>
                      <c:pt idx="2340">
                        <c:v>43980</c:v>
                      </c:pt>
                      <c:pt idx="2341">
                        <c:v>43981</c:v>
                      </c:pt>
                      <c:pt idx="2342">
                        <c:v>43982</c:v>
                      </c:pt>
                      <c:pt idx="2343">
                        <c:v>43983</c:v>
                      </c:pt>
                      <c:pt idx="2344">
                        <c:v>43984</c:v>
                      </c:pt>
                      <c:pt idx="2345">
                        <c:v>43985</c:v>
                      </c:pt>
                      <c:pt idx="2346">
                        <c:v>43986</c:v>
                      </c:pt>
                      <c:pt idx="2347">
                        <c:v>43987</c:v>
                      </c:pt>
                      <c:pt idx="2348">
                        <c:v>43988</c:v>
                      </c:pt>
                      <c:pt idx="2349">
                        <c:v>43989</c:v>
                      </c:pt>
                      <c:pt idx="2350">
                        <c:v>43990</c:v>
                      </c:pt>
                      <c:pt idx="2351">
                        <c:v>43991</c:v>
                      </c:pt>
                      <c:pt idx="2352">
                        <c:v>43992</c:v>
                      </c:pt>
                      <c:pt idx="2353">
                        <c:v>43993</c:v>
                      </c:pt>
                      <c:pt idx="2354">
                        <c:v>43994</c:v>
                      </c:pt>
                      <c:pt idx="2355">
                        <c:v>43995</c:v>
                      </c:pt>
                      <c:pt idx="2356">
                        <c:v>43996</c:v>
                      </c:pt>
                      <c:pt idx="2357">
                        <c:v>43997</c:v>
                      </c:pt>
                      <c:pt idx="2358">
                        <c:v>43998</c:v>
                      </c:pt>
                      <c:pt idx="2359">
                        <c:v>43999</c:v>
                      </c:pt>
                      <c:pt idx="2360">
                        <c:v>44000</c:v>
                      </c:pt>
                      <c:pt idx="2361">
                        <c:v>44001</c:v>
                      </c:pt>
                      <c:pt idx="2362">
                        <c:v>44002</c:v>
                      </c:pt>
                      <c:pt idx="2363">
                        <c:v>44003</c:v>
                      </c:pt>
                      <c:pt idx="2364">
                        <c:v>44004</c:v>
                      </c:pt>
                      <c:pt idx="2365">
                        <c:v>44005</c:v>
                      </c:pt>
                      <c:pt idx="2366">
                        <c:v>44006</c:v>
                      </c:pt>
                      <c:pt idx="2367">
                        <c:v>44007</c:v>
                      </c:pt>
                      <c:pt idx="2368">
                        <c:v>44008</c:v>
                      </c:pt>
                      <c:pt idx="2369">
                        <c:v>44009</c:v>
                      </c:pt>
                      <c:pt idx="2370">
                        <c:v>44010</c:v>
                      </c:pt>
                      <c:pt idx="2371">
                        <c:v>44011</c:v>
                      </c:pt>
                      <c:pt idx="2372">
                        <c:v>44012</c:v>
                      </c:pt>
                      <c:pt idx="2373">
                        <c:v>44013</c:v>
                      </c:pt>
                      <c:pt idx="2374">
                        <c:v>44014</c:v>
                      </c:pt>
                      <c:pt idx="2375">
                        <c:v>44015</c:v>
                      </c:pt>
                      <c:pt idx="2376">
                        <c:v>44016</c:v>
                      </c:pt>
                      <c:pt idx="2377">
                        <c:v>44017</c:v>
                      </c:pt>
                      <c:pt idx="2378">
                        <c:v>44018</c:v>
                      </c:pt>
                      <c:pt idx="2379">
                        <c:v>44019</c:v>
                      </c:pt>
                      <c:pt idx="2380">
                        <c:v>44020</c:v>
                      </c:pt>
                      <c:pt idx="2381">
                        <c:v>44021</c:v>
                      </c:pt>
                      <c:pt idx="2382">
                        <c:v>44022</c:v>
                      </c:pt>
                      <c:pt idx="2383">
                        <c:v>44023</c:v>
                      </c:pt>
                      <c:pt idx="2384">
                        <c:v>44024</c:v>
                      </c:pt>
                      <c:pt idx="2385">
                        <c:v>44025</c:v>
                      </c:pt>
                      <c:pt idx="2386">
                        <c:v>44026</c:v>
                      </c:pt>
                      <c:pt idx="2387">
                        <c:v>44027</c:v>
                      </c:pt>
                      <c:pt idx="2388">
                        <c:v>44028</c:v>
                      </c:pt>
                      <c:pt idx="2389">
                        <c:v>44029</c:v>
                      </c:pt>
                      <c:pt idx="2390">
                        <c:v>44030</c:v>
                      </c:pt>
                      <c:pt idx="2391">
                        <c:v>44031</c:v>
                      </c:pt>
                      <c:pt idx="2392">
                        <c:v>44032</c:v>
                      </c:pt>
                      <c:pt idx="2393">
                        <c:v>44033</c:v>
                      </c:pt>
                      <c:pt idx="2394">
                        <c:v>44034</c:v>
                      </c:pt>
                      <c:pt idx="2395">
                        <c:v>44035</c:v>
                      </c:pt>
                      <c:pt idx="2396">
                        <c:v>44036</c:v>
                      </c:pt>
                      <c:pt idx="2397">
                        <c:v>44037</c:v>
                      </c:pt>
                      <c:pt idx="2398">
                        <c:v>44038</c:v>
                      </c:pt>
                      <c:pt idx="2399">
                        <c:v>44039</c:v>
                      </c:pt>
                      <c:pt idx="2400">
                        <c:v>44040</c:v>
                      </c:pt>
                      <c:pt idx="2401">
                        <c:v>44041</c:v>
                      </c:pt>
                      <c:pt idx="2402">
                        <c:v>44042</c:v>
                      </c:pt>
                      <c:pt idx="2403">
                        <c:v>44043</c:v>
                      </c:pt>
                      <c:pt idx="2404">
                        <c:v>44044</c:v>
                      </c:pt>
                      <c:pt idx="2405">
                        <c:v>44045</c:v>
                      </c:pt>
                      <c:pt idx="2406">
                        <c:v>44046</c:v>
                      </c:pt>
                      <c:pt idx="2407">
                        <c:v>44047</c:v>
                      </c:pt>
                      <c:pt idx="2408">
                        <c:v>44048</c:v>
                      </c:pt>
                      <c:pt idx="2409">
                        <c:v>44049</c:v>
                      </c:pt>
                      <c:pt idx="2410">
                        <c:v>44050</c:v>
                      </c:pt>
                      <c:pt idx="2411">
                        <c:v>44051</c:v>
                      </c:pt>
                      <c:pt idx="2412">
                        <c:v>44052</c:v>
                      </c:pt>
                      <c:pt idx="2413">
                        <c:v>44053</c:v>
                      </c:pt>
                      <c:pt idx="2414">
                        <c:v>44054</c:v>
                      </c:pt>
                      <c:pt idx="2415">
                        <c:v>44055</c:v>
                      </c:pt>
                      <c:pt idx="2416">
                        <c:v>44056</c:v>
                      </c:pt>
                      <c:pt idx="2417">
                        <c:v>44057</c:v>
                      </c:pt>
                      <c:pt idx="2418">
                        <c:v>44058</c:v>
                      </c:pt>
                      <c:pt idx="2419">
                        <c:v>44059</c:v>
                      </c:pt>
                      <c:pt idx="2420">
                        <c:v>44060</c:v>
                      </c:pt>
                      <c:pt idx="2421">
                        <c:v>44061</c:v>
                      </c:pt>
                      <c:pt idx="2422">
                        <c:v>44062</c:v>
                      </c:pt>
                      <c:pt idx="2423">
                        <c:v>44063</c:v>
                      </c:pt>
                      <c:pt idx="2424">
                        <c:v>44064</c:v>
                      </c:pt>
                      <c:pt idx="2425">
                        <c:v>44065</c:v>
                      </c:pt>
                      <c:pt idx="2426">
                        <c:v>44066</c:v>
                      </c:pt>
                      <c:pt idx="2427">
                        <c:v>44067</c:v>
                      </c:pt>
                      <c:pt idx="2428">
                        <c:v>44068</c:v>
                      </c:pt>
                      <c:pt idx="2429">
                        <c:v>44069</c:v>
                      </c:pt>
                      <c:pt idx="2430">
                        <c:v>44070</c:v>
                      </c:pt>
                      <c:pt idx="2431">
                        <c:v>44071</c:v>
                      </c:pt>
                      <c:pt idx="2432">
                        <c:v>44072</c:v>
                      </c:pt>
                      <c:pt idx="2433">
                        <c:v>44073</c:v>
                      </c:pt>
                      <c:pt idx="2434">
                        <c:v>44074</c:v>
                      </c:pt>
                      <c:pt idx="2435">
                        <c:v>44075</c:v>
                      </c:pt>
                      <c:pt idx="2436">
                        <c:v>44076</c:v>
                      </c:pt>
                      <c:pt idx="2437">
                        <c:v>44077</c:v>
                      </c:pt>
                      <c:pt idx="2438">
                        <c:v>44078</c:v>
                      </c:pt>
                      <c:pt idx="2439">
                        <c:v>44079</c:v>
                      </c:pt>
                      <c:pt idx="2440">
                        <c:v>44080</c:v>
                      </c:pt>
                      <c:pt idx="2441">
                        <c:v>44081</c:v>
                      </c:pt>
                      <c:pt idx="2442">
                        <c:v>44082</c:v>
                      </c:pt>
                      <c:pt idx="2443">
                        <c:v>44083</c:v>
                      </c:pt>
                      <c:pt idx="2444">
                        <c:v>44084</c:v>
                      </c:pt>
                      <c:pt idx="2445">
                        <c:v>44085</c:v>
                      </c:pt>
                      <c:pt idx="2446">
                        <c:v>44086</c:v>
                      </c:pt>
                      <c:pt idx="2447">
                        <c:v>44087</c:v>
                      </c:pt>
                      <c:pt idx="2448">
                        <c:v>44088</c:v>
                      </c:pt>
                      <c:pt idx="2449">
                        <c:v>44089</c:v>
                      </c:pt>
                      <c:pt idx="2450">
                        <c:v>44090</c:v>
                      </c:pt>
                      <c:pt idx="2451">
                        <c:v>44091</c:v>
                      </c:pt>
                      <c:pt idx="2452">
                        <c:v>44092</c:v>
                      </c:pt>
                      <c:pt idx="2453">
                        <c:v>44093</c:v>
                      </c:pt>
                      <c:pt idx="2454">
                        <c:v>44094</c:v>
                      </c:pt>
                      <c:pt idx="2455">
                        <c:v>44095</c:v>
                      </c:pt>
                      <c:pt idx="2456">
                        <c:v>44096</c:v>
                      </c:pt>
                      <c:pt idx="2457">
                        <c:v>44097</c:v>
                      </c:pt>
                      <c:pt idx="2458">
                        <c:v>44098</c:v>
                      </c:pt>
                      <c:pt idx="2459">
                        <c:v>44099</c:v>
                      </c:pt>
                      <c:pt idx="2460">
                        <c:v>44100</c:v>
                      </c:pt>
                      <c:pt idx="2461">
                        <c:v>44101</c:v>
                      </c:pt>
                      <c:pt idx="2462">
                        <c:v>44102</c:v>
                      </c:pt>
                      <c:pt idx="2463">
                        <c:v>44103</c:v>
                      </c:pt>
                      <c:pt idx="2464">
                        <c:v>44104</c:v>
                      </c:pt>
                      <c:pt idx="2465">
                        <c:v>44105</c:v>
                      </c:pt>
                      <c:pt idx="2466">
                        <c:v>44106</c:v>
                      </c:pt>
                      <c:pt idx="2467">
                        <c:v>44107</c:v>
                      </c:pt>
                      <c:pt idx="2468">
                        <c:v>44108</c:v>
                      </c:pt>
                      <c:pt idx="2469">
                        <c:v>44109</c:v>
                      </c:pt>
                      <c:pt idx="2470">
                        <c:v>44110</c:v>
                      </c:pt>
                      <c:pt idx="2471">
                        <c:v>44111</c:v>
                      </c:pt>
                      <c:pt idx="2472">
                        <c:v>44112</c:v>
                      </c:pt>
                      <c:pt idx="2473">
                        <c:v>44113</c:v>
                      </c:pt>
                      <c:pt idx="2474">
                        <c:v>44114</c:v>
                      </c:pt>
                      <c:pt idx="2475">
                        <c:v>44115</c:v>
                      </c:pt>
                      <c:pt idx="2476">
                        <c:v>44116</c:v>
                      </c:pt>
                      <c:pt idx="2477">
                        <c:v>44117</c:v>
                      </c:pt>
                      <c:pt idx="2478">
                        <c:v>44118</c:v>
                      </c:pt>
                      <c:pt idx="2479">
                        <c:v>44119</c:v>
                      </c:pt>
                      <c:pt idx="2480">
                        <c:v>44120</c:v>
                      </c:pt>
                      <c:pt idx="2481">
                        <c:v>44121</c:v>
                      </c:pt>
                      <c:pt idx="2482">
                        <c:v>44122</c:v>
                      </c:pt>
                      <c:pt idx="2483">
                        <c:v>44123</c:v>
                      </c:pt>
                      <c:pt idx="2484">
                        <c:v>44124</c:v>
                      </c:pt>
                      <c:pt idx="2485">
                        <c:v>44125</c:v>
                      </c:pt>
                      <c:pt idx="2486">
                        <c:v>44126</c:v>
                      </c:pt>
                      <c:pt idx="2487">
                        <c:v>44127</c:v>
                      </c:pt>
                      <c:pt idx="2488">
                        <c:v>44128</c:v>
                      </c:pt>
                      <c:pt idx="2489">
                        <c:v>44129</c:v>
                      </c:pt>
                      <c:pt idx="2490">
                        <c:v>44130</c:v>
                      </c:pt>
                      <c:pt idx="2491">
                        <c:v>44131</c:v>
                      </c:pt>
                      <c:pt idx="2492">
                        <c:v>44132</c:v>
                      </c:pt>
                      <c:pt idx="2493">
                        <c:v>44133</c:v>
                      </c:pt>
                      <c:pt idx="2494">
                        <c:v>44134</c:v>
                      </c:pt>
                      <c:pt idx="2495">
                        <c:v>44135</c:v>
                      </c:pt>
                      <c:pt idx="2496">
                        <c:v>44136</c:v>
                      </c:pt>
                      <c:pt idx="2497">
                        <c:v>44137</c:v>
                      </c:pt>
                      <c:pt idx="2498">
                        <c:v>44138</c:v>
                      </c:pt>
                      <c:pt idx="2499">
                        <c:v>44139</c:v>
                      </c:pt>
                      <c:pt idx="2500">
                        <c:v>44140</c:v>
                      </c:pt>
                      <c:pt idx="2501">
                        <c:v>44141</c:v>
                      </c:pt>
                      <c:pt idx="2502">
                        <c:v>44142</c:v>
                      </c:pt>
                      <c:pt idx="2503">
                        <c:v>44143</c:v>
                      </c:pt>
                      <c:pt idx="2504">
                        <c:v>44144</c:v>
                      </c:pt>
                      <c:pt idx="2505">
                        <c:v>44145</c:v>
                      </c:pt>
                      <c:pt idx="2506">
                        <c:v>44146</c:v>
                      </c:pt>
                      <c:pt idx="2507">
                        <c:v>44147</c:v>
                      </c:pt>
                      <c:pt idx="2508">
                        <c:v>44148</c:v>
                      </c:pt>
                      <c:pt idx="2509">
                        <c:v>44149</c:v>
                      </c:pt>
                      <c:pt idx="2510">
                        <c:v>44150</c:v>
                      </c:pt>
                      <c:pt idx="2511">
                        <c:v>44151</c:v>
                      </c:pt>
                      <c:pt idx="2512">
                        <c:v>44152</c:v>
                      </c:pt>
                      <c:pt idx="2513">
                        <c:v>44153</c:v>
                      </c:pt>
                      <c:pt idx="2514">
                        <c:v>44154</c:v>
                      </c:pt>
                      <c:pt idx="2515">
                        <c:v>44155</c:v>
                      </c:pt>
                      <c:pt idx="2516">
                        <c:v>44156</c:v>
                      </c:pt>
                      <c:pt idx="2517">
                        <c:v>44157</c:v>
                      </c:pt>
                      <c:pt idx="2518">
                        <c:v>44158</c:v>
                      </c:pt>
                      <c:pt idx="2519">
                        <c:v>44159</c:v>
                      </c:pt>
                      <c:pt idx="2520">
                        <c:v>44160</c:v>
                      </c:pt>
                      <c:pt idx="2521">
                        <c:v>44161</c:v>
                      </c:pt>
                      <c:pt idx="2522">
                        <c:v>44162</c:v>
                      </c:pt>
                      <c:pt idx="2523">
                        <c:v>44163</c:v>
                      </c:pt>
                      <c:pt idx="2524">
                        <c:v>44164</c:v>
                      </c:pt>
                      <c:pt idx="2525">
                        <c:v>44165</c:v>
                      </c:pt>
                      <c:pt idx="2526">
                        <c:v>44166</c:v>
                      </c:pt>
                      <c:pt idx="2527">
                        <c:v>44167</c:v>
                      </c:pt>
                      <c:pt idx="2528">
                        <c:v>44168</c:v>
                      </c:pt>
                      <c:pt idx="2529">
                        <c:v>44169</c:v>
                      </c:pt>
                      <c:pt idx="2530">
                        <c:v>44170</c:v>
                      </c:pt>
                      <c:pt idx="2531">
                        <c:v>44171</c:v>
                      </c:pt>
                      <c:pt idx="2532">
                        <c:v>44172</c:v>
                      </c:pt>
                      <c:pt idx="2533">
                        <c:v>44173</c:v>
                      </c:pt>
                      <c:pt idx="2534">
                        <c:v>44174</c:v>
                      </c:pt>
                      <c:pt idx="2535">
                        <c:v>44175</c:v>
                      </c:pt>
                      <c:pt idx="2536">
                        <c:v>44176</c:v>
                      </c:pt>
                      <c:pt idx="2537">
                        <c:v>44177</c:v>
                      </c:pt>
                      <c:pt idx="2538">
                        <c:v>44178</c:v>
                      </c:pt>
                      <c:pt idx="2539">
                        <c:v>44179</c:v>
                      </c:pt>
                      <c:pt idx="2540">
                        <c:v>44180</c:v>
                      </c:pt>
                      <c:pt idx="2541">
                        <c:v>44181</c:v>
                      </c:pt>
                      <c:pt idx="2542">
                        <c:v>44182</c:v>
                      </c:pt>
                      <c:pt idx="2543">
                        <c:v>44183</c:v>
                      </c:pt>
                      <c:pt idx="2544">
                        <c:v>44184</c:v>
                      </c:pt>
                      <c:pt idx="2545">
                        <c:v>44185</c:v>
                      </c:pt>
                      <c:pt idx="2546">
                        <c:v>44186</c:v>
                      </c:pt>
                      <c:pt idx="2547">
                        <c:v>44187</c:v>
                      </c:pt>
                      <c:pt idx="2548">
                        <c:v>44188</c:v>
                      </c:pt>
                      <c:pt idx="2549">
                        <c:v>44189</c:v>
                      </c:pt>
                      <c:pt idx="2550">
                        <c:v>44190</c:v>
                      </c:pt>
                      <c:pt idx="2551">
                        <c:v>44191</c:v>
                      </c:pt>
                      <c:pt idx="2552">
                        <c:v>44192</c:v>
                      </c:pt>
                      <c:pt idx="2553">
                        <c:v>44193</c:v>
                      </c:pt>
                      <c:pt idx="2554">
                        <c:v>44194</c:v>
                      </c:pt>
                      <c:pt idx="2555">
                        <c:v>44195</c:v>
                      </c:pt>
                      <c:pt idx="2556">
                        <c:v>44196</c:v>
                      </c:pt>
                      <c:pt idx="2557">
                        <c:v>44197</c:v>
                      </c:pt>
                      <c:pt idx="2558">
                        <c:v>44198</c:v>
                      </c:pt>
                      <c:pt idx="2559">
                        <c:v>44199</c:v>
                      </c:pt>
                      <c:pt idx="2560">
                        <c:v>44200</c:v>
                      </c:pt>
                      <c:pt idx="2561">
                        <c:v>44201</c:v>
                      </c:pt>
                      <c:pt idx="2562">
                        <c:v>44202</c:v>
                      </c:pt>
                      <c:pt idx="2563">
                        <c:v>44203</c:v>
                      </c:pt>
                      <c:pt idx="2564">
                        <c:v>44204</c:v>
                      </c:pt>
                      <c:pt idx="2565">
                        <c:v>44205</c:v>
                      </c:pt>
                      <c:pt idx="2566">
                        <c:v>44206</c:v>
                      </c:pt>
                      <c:pt idx="2567">
                        <c:v>44207</c:v>
                      </c:pt>
                      <c:pt idx="2568">
                        <c:v>44208</c:v>
                      </c:pt>
                      <c:pt idx="2569">
                        <c:v>44209</c:v>
                      </c:pt>
                      <c:pt idx="2570">
                        <c:v>44210</c:v>
                      </c:pt>
                      <c:pt idx="2571">
                        <c:v>44211</c:v>
                      </c:pt>
                      <c:pt idx="2572">
                        <c:v>44212</c:v>
                      </c:pt>
                      <c:pt idx="2573">
                        <c:v>44213</c:v>
                      </c:pt>
                      <c:pt idx="2574">
                        <c:v>44214</c:v>
                      </c:pt>
                      <c:pt idx="2575">
                        <c:v>44215</c:v>
                      </c:pt>
                      <c:pt idx="2576">
                        <c:v>44216</c:v>
                      </c:pt>
                      <c:pt idx="2577">
                        <c:v>44217</c:v>
                      </c:pt>
                      <c:pt idx="2578">
                        <c:v>44218</c:v>
                      </c:pt>
                      <c:pt idx="2579">
                        <c:v>44219</c:v>
                      </c:pt>
                      <c:pt idx="2580">
                        <c:v>44220</c:v>
                      </c:pt>
                      <c:pt idx="2581">
                        <c:v>44221</c:v>
                      </c:pt>
                      <c:pt idx="2582">
                        <c:v>44222</c:v>
                      </c:pt>
                      <c:pt idx="2583">
                        <c:v>44223</c:v>
                      </c:pt>
                      <c:pt idx="2584">
                        <c:v>44224</c:v>
                      </c:pt>
                      <c:pt idx="2585">
                        <c:v>44225</c:v>
                      </c:pt>
                      <c:pt idx="2586">
                        <c:v>44226</c:v>
                      </c:pt>
                      <c:pt idx="2587">
                        <c:v>44227</c:v>
                      </c:pt>
                      <c:pt idx="2588">
                        <c:v>44228</c:v>
                      </c:pt>
                      <c:pt idx="2589">
                        <c:v>44229</c:v>
                      </c:pt>
                      <c:pt idx="2590">
                        <c:v>44230</c:v>
                      </c:pt>
                      <c:pt idx="2591">
                        <c:v>44231</c:v>
                      </c:pt>
                      <c:pt idx="2592">
                        <c:v>44232</c:v>
                      </c:pt>
                      <c:pt idx="2593">
                        <c:v>44233</c:v>
                      </c:pt>
                      <c:pt idx="2594">
                        <c:v>44234</c:v>
                      </c:pt>
                      <c:pt idx="2595">
                        <c:v>44235</c:v>
                      </c:pt>
                      <c:pt idx="2596">
                        <c:v>44236</c:v>
                      </c:pt>
                      <c:pt idx="2597">
                        <c:v>44237</c:v>
                      </c:pt>
                      <c:pt idx="2598">
                        <c:v>44238</c:v>
                      </c:pt>
                      <c:pt idx="2599">
                        <c:v>44239</c:v>
                      </c:pt>
                      <c:pt idx="2600">
                        <c:v>44240</c:v>
                      </c:pt>
                      <c:pt idx="2601">
                        <c:v>44241</c:v>
                      </c:pt>
                      <c:pt idx="2602">
                        <c:v>44242</c:v>
                      </c:pt>
                      <c:pt idx="2603">
                        <c:v>44243</c:v>
                      </c:pt>
                      <c:pt idx="2604">
                        <c:v>44244</c:v>
                      </c:pt>
                      <c:pt idx="2605">
                        <c:v>44245</c:v>
                      </c:pt>
                      <c:pt idx="2606">
                        <c:v>44246</c:v>
                      </c:pt>
                      <c:pt idx="2607">
                        <c:v>44247</c:v>
                      </c:pt>
                      <c:pt idx="2608">
                        <c:v>44248</c:v>
                      </c:pt>
                      <c:pt idx="2609">
                        <c:v>44249</c:v>
                      </c:pt>
                      <c:pt idx="2610">
                        <c:v>44250</c:v>
                      </c:pt>
                      <c:pt idx="2611">
                        <c:v>44251</c:v>
                      </c:pt>
                      <c:pt idx="2612">
                        <c:v>44252</c:v>
                      </c:pt>
                      <c:pt idx="2613">
                        <c:v>44253</c:v>
                      </c:pt>
                      <c:pt idx="2614">
                        <c:v>44254</c:v>
                      </c:pt>
                      <c:pt idx="2615">
                        <c:v>44255</c:v>
                      </c:pt>
                      <c:pt idx="2616">
                        <c:v>44256</c:v>
                      </c:pt>
                      <c:pt idx="2617">
                        <c:v>44257</c:v>
                      </c:pt>
                      <c:pt idx="2618">
                        <c:v>44258</c:v>
                      </c:pt>
                      <c:pt idx="2619">
                        <c:v>44259</c:v>
                      </c:pt>
                      <c:pt idx="2620">
                        <c:v>44260</c:v>
                      </c:pt>
                      <c:pt idx="2621">
                        <c:v>44261</c:v>
                      </c:pt>
                      <c:pt idx="2622">
                        <c:v>44262</c:v>
                      </c:pt>
                      <c:pt idx="2623">
                        <c:v>44263</c:v>
                      </c:pt>
                      <c:pt idx="2624">
                        <c:v>44264</c:v>
                      </c:pt>
                      <c:pt idx="2625">
                        <c:v>44265</c:v>
                      </c:pt>
                      <c:pt idx="2626">
                        <c:v>44266</c:v>
                      </c:pt>
                      <c:pt idx="2627">
                        <c:v>44267</c:v>
                      </c:pt>
                      <c:pt idx="2628">
                        <c:v>44268</c:v>
                      </c:pt>
                      <c:pt idx="2629">
                        <c:v>44269</c:v>
                      </c:pt>
                      <c:pt idx="2630">
                        <c:v>44270</c:v>
                      </c:pt>
                      <c:pt idx="2631">
                        <c:v>44271</c:v>
                      </c:pt>
                      <c:pt idx="2632">
                        <c:v>44272</c:v>
                      </c:pt>
                      <c:pt idx="2633">
                        <c:v>44273</c:v>
                      </c:pt>
                      <c:pt idx="2634">
                        <c:v>44274</c:v>
                      </c:pt>
                      <c:pt idx="2635">
                        <c:v>44275</c:v>
                      </c:pt>
                      <c:pt idx="2636">
                        <c:v>44276</c:v>
                      </c:pt>
                      <c:pt idx="2637">
                        <c:v>44277</c:v>
                      </c:pt>
                      <c:pt idx="2638">
                        <c:v>44278</c:v>
                      </c:pt>
                      <c:pt idx="2639">
                        <c:v>44279</c:v>
                      </c:pt>
                      <c:pt idx="2640">
                        <c:v>44280</c:v>
                      </c:pt>
                      <c:pt idx="2641">
                        <c:v>44281</c:v>
                      </c:pt>
                      <c:pt idx="2642">
                        <c:v>44282</c:v>
                      </c:pt>
                      <c:pt idx="2643">
                        <c:v>44283</c:v>
                      </c:pt>
                      <c:pt idx="2644">
                        <c:v>44284</c:v>
                      </c:pt>
                      <c:pt idx="2645">
                        <c:v>44285</c:v>
                      </c:pt>
                      <c:pt idx="2646">
                        <c:v>44286</c:v>
                      </c:pt>
                      <c:pt idx="2647">
                        <c:v>44287</c:v>
                      </c:pt>
                      <c:pt idx="2648">
                        <c:v>44288</c:v>
                      </c:pt>
                      <c:pt idx="2649">
                        <c:v>44289</c:v>
                      </c:pt>
                      <c:pt idx="2650">
                        <c:v>44290</c:v>
                      </c:pt>
                      <c:pt idx="2651">
                        <c:v>44291</c:v>
                      </c:pt>
                      <c:pt idx="2652">
                        <c:v>44292</c:v>
                      </c:pt>
                      <c:pt idx="2653">
                        <c:v>44293</c:v>
                      </c:pt>
                      <c:pt idx="2654">
                        <c:v>44294</c:v>
                      </c:pt>
                      <c:pt idx="2655">
                        <c:v>44295</c:v>
                      </c:pt>
                      <c:pt idx="2656">
                        <c:v>44296</c:v>
                      </c:pt>
                      <c:pt idx="2657">
                        <c:v>44297</c:v>
                      </c:pt>
                      <c:pt idx="2658">
                        <c:v>44298</c:v>
                      </c:pt>
                      <c:pt idx="2659">
                        <c:v>44299</c:v>
                      </c:pt>
                      <c:pt idx="2660">
                        <c:v>44300</c:v>
                      </c:pt>
                      <c:pt idx="2661">
                        <c:v>44301</c:v>
                      </c:pt>
                      <c:pt idx="2662">
                        <c:v>44302</c:v>
                      </c:pt>
                      <c:pt idx="2663">
                        <c:v>44303</c:v>
                      </c:pt>
                      <c:pt idx="2664">
                        <c:v>44304</c:v>
                      </c:pt>
                      <c:pt idx="2665">
                        <c:v>44305</c:v>
                      </c:pt>
                      <c:pt idx="2666">
                        <c:v>44306</c:v>
                      </c:pt>
                      <c:pt idx="2667">
                        <c:v>44307</c:v>
                      </c:pt>
                      <c:pt idx="2668">
                        <c:v>44308</c:v>
                      </c:pt>
                      <c:pt idx="2669">
                        <c:v>44309</c:v>
                      </c:pt>
                      <c:pt idx="2670">
                        <c:v>44310</c:v>
                      </c:pt>
                      <c:pt idx="2671">
                        <c:v>44311</c:v>
                      </c:pt>
                      <c:pt idx="2672">
                        <c:v>44312</c:v>
                      </c:pt>
                      <c:pt idx="2673">
                        <c:v>44313</c:v>
                      </c:pt>
                      <c:pt idx="2674">
                        <c:v>44314</c:v>
                      </c:pt>
                      <c:pt idx="2675">
                        <c:v>44315</c:v>
                      </c:pt>
                      <c:pt idx="2676">
                        <c:v>44316</c:v>
                      </c:pt>
                      <c:pt idx="2677">
                        <c:v>44317</c:v>
                      </c:pt>
                      <c:pt idx="2678">
                        <c:v>44318</c:v>
                      </c:pt>
                      <c:pt idx="2679">
                        <c:v>44319</c:v>
                      </c:pt>
                      <c:pt idx="2680">
                        <c:v>44320</c:v>
                      </c:pt>
                      <c:pt idx="2681">
                        <c:v>44321</c:v>
                      </c:pt>
                      <c:pt idx="2682">
                        <c:v>44322</c:v>
                      </c:pt>
                      <c:pt idx="2683">
                        <c:v>44323</c:v>
                      </c:pt>
                      <c:pt idx="2684">
                        <c:v>44324</c:v>
                      </c:pt>
                      <c:pt idx="2685">
                        <c:v>44325</c:v>
                      </c:pt>
                      <c:pt idx="2686">
                        <c:v>44326</c:v>
                      </c:pt>
                      <c:pt idx="2687">
                        <c:v>44327</c:v>
                      </c:pt>
                      <c:pt idx="2688">
                        <c:v>44328</c:v>
                      </c:pt>
                      <c:pt idx="2689">
                        <c:v>44329</c:v>
                      </c:pt>
                      <c:pt idx="2690">
                        <c:v>44330</c:v>
                      </c:pt>
                      <c:pt idx="2691">
                        <c:v>44331</c:v>
                      </c:pt>
                      <c:pt idx="2692">
                        <c:v>44332</c:v>
                      </c:pt>
                      <c:pt idx="2693">
                        <c:v>44333</c:v>
                      </c:pt>
                      <c:pt idx="2694">
                        <c:v>44334</c:v>
                      </c:pt>
                      <c:pt idx="2695">
                        <c:v>44335</c:v>
                      </c:pt>
                      <c:pt idx="2696">
                        <c:v>44336</c:v>
                      </c:pt>
                      <c:pt idx="2697">
                        <c:v>44337</c:v>
                      </c:pt>
                      <c:pt idx="2698">
                        <c:v>44338</c:v>
                      </c:pt>
                      <c:pt idx="2699">
                        <c:v>44339</c:v>
                      </c:pt>
                      <c:pt idx="2700">
                        <c:v>44340</c:v>
                      </c:pt>
                      <c:pt idx="2701">
                        <c:v>44341</c:v>
                      </c:pt>
                      <c:pt idx="2702">
                        <c:v>44342</c:v>
                      </c:pt>
                      <c:pt idx="2703">
                        <c:v>44343</c:v>
                      </c:pt>
                      <c:pt idx="2704">
                        <c:v>44344</c:v>
                      </c:pt>
                      <c:pt idx="2705">
                        <c:v>44345</c:v>
                      </c:pt>
                      <c:pt idx="2706">
                        <c:v>44346</c:v>
                      </c:pt>
                      <c:pt idx="2707">
                        <c:v>44347</c:v>
                      </c:pt>
                      <c:pt idx="2708">
                        <c:v>44348</c:v>
                      </c:pt>
                      <c:pt idx="2709">
                        <c:v>44349</c:v>
                      </c:pt>
                      <c:pt idx="2710">
                        <c:v>44350</c:v>
                      </c:pt>
                      <c:pt idx="2711">
                        <c:v>44351</c:v>
                      </c:pt>
                      <c:pt idx="2712">
                        <c:v>44352</c:v>
                      </c:pt>
                      <c:pt idx="2713">
                        <c:v>44353</c:v>
                      </c:pt>
                      <c:pt idx="2714">
                        <c:v>44354</c:v>
                      </c:pt>
                      <c:pt idx="2715">
                        <c:v>44355</c:v>
                      </c:pt>
                      <c:pt idx="2716">
                        <c:v>44356</c:v>
                      </c:pt>
                      <c:pt idx="2717">
                        <c:v>44357</c:v>
                      </c:pt>
                      <c:pt idx="2718">
                        <c:v>44358</c:v>
                      </c:pt>
                      <c:pt idx="2719">
                        <c:v>44359</c:v>
                      </c:pt>
                      <c:pt idx="2720">
                        <c:v>44360</c:v>
                      </c:pt>
                      <c:pt idx="2721">
                        <c:v>44361</c:v>
                      </c:pt>
                      <c:pt idx="2722">
                        <c:v>44362</c:v>
                      </c:pt>
                      <c:pt idx="2723">
                        <c:v>44363</c:v>
                      </c:pt>
                      <c:pt idx="2724">
                        <c:v>44364</c:v>
                      </c:pt>
                      <c:pt idx="2725">
                        <c:v>44365</c:v>
                      </c:pt>
                      <c:pt idx="2726">
                        <c:v>44366</c:v>
                      </c:pt>
                      <c:pt idx="2727">
                        <c:v>44367</c:v>
                      </c:pt>
                      <c:pt idx="2728">
                        <c:v>44368</c:v>
                      </c:pt>
                      <c:pt idx="2729">
                        <c:v>44369</c:v>
                      </c:pt>
                      <c:pt idx="2730">
                        <c:v>44370</c:v>
                      </c:pt>
                      <c:pt idx="2731">
                        <c:v>44371</c:v>
                      </c:pt>
                      <c:pt idx="2732">
                        <c:v>44372</c:v>
                      </c:pt>
                      <c:pt idx="2733">
                        <c:v>44373</c:v>
                      </c:pt>
                      <c:pt idx="2734">
                        <c:v>44374</c:v>
                      </c:pt>
                      <c:pt idx="2735">
                        <c:v>44375</c:v>
                      </c:pt>
                      <c:pt idx="2736">
                        <c:v>44376</c:v>
                      </c:pt>
                      <c:pt idx="2737">
                        <c:v>44377</c:v>
                      </c:pt>
                      <c:pt idx="2738">
                        <c:v>44378</c:v>
                      </c:pt>
                      <c:pt idx="2739">
                        <c:v>44379</c:v>
                      </c:pt>
                      <c:pt idx="2740">
                        <c:v>44380</c:v>
                      </c:pt>
                      <c:pt idx="2741">
                        <c:v>44381</c:v>
                      </c:pt>
                      <c:pt idx="2742">
                        <c:v>44382</c:v>
                      </c:pt>
                      <c:pt idx="2743">
                        <c:v>44383</c:v>
                      </c:pt>
                      <c:pt idx="2744">
                        <c:v>44384</c:v>
                      </c:pt>
                      <c:pt idx="2745">
                        <c:v>44385</c:v>
                      </c:pt>
                      <c:pt idx="2746">
                        <c:v>44386</c:v>
                      </c:pt>
                      <c:pt idx="2747">
                        <c:v>44387</c:v>
                      </c:pt>
                      <c:pt idx="2748">
                        <c:v>44388</c:v>
                      </c:pt>
                      <c:pt idx="2749">
                        <c:v>44389</c:v>
                      </c:pt>
                      <c:pt idx="2750">
                        <c:v>44390</c:v>
                      </c:pt>
                      <c:pt idx="2751">
                        <c:v>44391</c:v>
                      </c:pt>
                      <c:pt idx="2752">
                        <c:v>44392</c:v>
                      </c:pt>
                      <c:pt idx="2753">
                        <c:v>44393</c:v>
                      </c:pt>
                      <c:pt idx="2754">
                        <c:v>44394</c:v>
                      </c:pt>
                      <c:pt idx="2755">
                        <c:v>44395</c:v>
                      </c:pt>
                      <c:pt idx="2756">
                        <c:v>44396</c:v>
                      </c:pt>
                      <c:pt idx="2757">
                        <c:v>44397</c:v>
                      </c:pt>
                      <c:pt idx="2758">
                        <c:v>44398</c:v>
                      </c:pt>
                      <c:pt idx="2759">
                        <c:v>44399</c:v>
                      </c:pt>
                      <c:pt idx="2760">
                        <c:v>44400</c:v>
                      </c:pt>
                      <c:pt idx="2761">
                        <c:v>44401</c:v>
                      </c:pt>
                      <c:pt idx="2762">
                        <c:v>44402</c:v>
                      </c:pt>
                      <c:pt idx="2763">
                        <c:v>44403</c:v>
                      </c:pt>
                      <c:pt idx="2764">
                        <c:v>44404</c:v>
                      </c:pt>
                      <c:pt idx="2765">
                        <c:v>44405</c:v>
                      </c:pt>
                      <c:pt idx="2766">
                        <c:v>44406</c:v>
                      </c:pt>
                      <c:pt idx="2767">
                        <c:v>44407</c:v>
                      </c:pt>
                      <c:pt idx="2768">
                        <c:v>44408</c:v>
                      </c:pt>
                      <c:pt idx="2769">
                        <c:v>44409</c:v>
                      </c:pt>
                      <c:pt idx="2770">
                        <c:v>44410</c:v>
                      </c:pt>
                      <c:pt idx="2771">
                        <c:v>44411</c:v>
                      </c:pt>
                      <c:pt idx="2772">
                        <c:v>44412</c:v>
                      </c:pt>
                      <c:pt idx="2773">
                        <c:v>44413</c:v>
                      </c:pt>
                      <c:pt idx="2774">
                        <c:v>44414</c:v>
                      </c:pt>
                      <c:pt idx="2775">
                        <c:v>44415</c:v>
                      </c:pt>
                      <c:pt idx="2776">
                        <c:v>44416</c:v>
                      </c:pt>
                      <c:pt idx="2777">
                        <c:v>44417</c:v>
                      </c:pt>
                      <c:pt idx="2778">
                        <c:v>44418</c:v>
                      </c:pt>
                      <c:pt idx="2779">
                        <c:v>44419</c:v>
                      </c:pt>
                      <c:pt idx="2780">
                        <c:v>44420</c:v>
                      </c:pt>
                      <c:pt idx="2781">
                        <c:v>44421</c:v>
                      </c:pt>
                      <c:pt idx="2782">
                        <c:v>44422</c:v>
                      </c:pt>
                      <c:pt idx="2783">
                        <c:v>44423</c:v>
                      </c:pt>
                      <c:pt idx="2784">
                        <c:v>44424</c:v>
                      </c:pt>
                      <c:pt idx="2785">
                        <c:v>44425</c:v>
                      </c:pt>
                      <c:pt idx="2786">
                        <c:v>44426</c:v>
                      </c:pt>
                      <c:pt idx="2787">
                        <c:v>44427</c:v>
                      </c:pt>
                      <c:pt idx="2788">
                        <c:v>44428</c:v>
                      </c:pt>
                      <c:pt idx="2789">
                        <c:v>44429</c:v>
                      </c:pt>
                      <c:pt idx="2790">
                        <c:v>44430</c:v>
                      </c:pt>
                      <c:pt idx="2791">
                        <c:v>44431</c:v>
                      </c:pt>
                      <c:pt idx="2792">
                        <c:v>44432</c:v>
                      </c:pt>
                      <c:pt idx="2793">
                        <c:v>44433</c:v>
                      </c:pt>
                      <c:pt idx="2794">
                        <c:v>44434</c:v>
                      </c:pt>
                      <c:pt idx="2795">
                        <c:v>44435</c:v>
                      </c:pt>
                      <c:pt idx="2796">
                        <c:v>44436</c:v>
                      </c:pt>
                      <c:pt idx="2797">
                        <c:v>44437</c:v>
                      </c:pt>
                      <c:pt idx="2798">
                        <c:v>44438</c:v>
                      </c:pt>
                      <c:pt idx="2799">
                        <c:v>44439</c:v>
                      </c:pt>
                      <c:pt idx="2800">
                        <c:v>44440</c:v>
                      </c:pt>
                      <c:pt idx="2801">
                        <c:v>44441</c:v>
                      </c:pt>
                      <c:pt idx="2802">
                        <c:v>44442</c:v>
                      </c:pt>
                      <c:pt idx="2803">
                        <c:v>44443</c:v>
                      </c:pt>
                      <c:pt idx="2804">
                        <c:v>44444</c:v>
                      </c:pt>
                      <c:pt idx="2805">
                        <c:v>44445</c:v>
                      </c:pt>
                      <c:pt idx="2806">
                        <c:v>44446</c:v>
                      </c:pt>
                      <c:pt idx="2807">
                        <c:v>44447</c:v>
                      </c:pt>
                      <c:pt idx="2808">
                        <c:v>44448</c:v>
                      </c:pt>
                      <c:pt idx="2809">
                        <c:v>44449</c:v>
                      </c:pt>
                      <c:pt idx="2810">
                        <c:v>44450</c:v>
                      </c:pt>
                      <c:pt idx="2811">
                        <c:v>44451</c:v>
                      </c:pt>
                      <c:pt idx="2812">
                        <c:v>44452</c:v>
                      </c:pt>
                      <c:pt idx="2813">
                        <c:v>44453</c:v>
                      </c:pt>
                      <c:pt idx="2814">
                        <c:v>44454</c:v>
                      </c:pt>
                      <c:pt idx="2815">
                        <c:v>44455</c:v>
                      </c:pt>
                      <c:pt idx="2816">
                        <c:v>44456</c:v>
                      </c:pt>
                      <c:pt idx="2817">
                        <c:v>44457</c:v>
                      </c:pt>
                      <c:pt idx="2818">
                        <c:v>44458</c:v>
                      </c:pt>
                      <c:pt idx="2819">
                        <c:v>44459</c:v>
                      </c:pt>
                      <c:pt idx="2820">
                        <c:v>44460</c:v>
                      </c:pt>
                      <c:pt idx="2821">
                        <c:v>44461</c:v>
                      </c:pt>
                      <c:pt idx="2822">
                        <c:v>44462</c:v>
                      </c:pt>
                      <c:pt idx="2823">
                        <c:v>44463</c:v>
                      </c:pt>
                      <c:pt idx="2824">
                        <c:v>44464</c:v>
                      </c:pt>
                      <c:pt idx="2825">
                        <c:v>44465</c:v>
                      </c:pt>
                      <c:pt idx="2826">
                        <c:v>44466</c:v>
                      </c:pt>
                      <c:pt idx="2827">
                        <c:v>44467</c:v>
                      </c:pt>
                      <c:pt idx="2828">
                        <c:v>44468</c:v>
                      </c:pt>
                      <c:pt idx="2829">
                        <c:v>44469</c:v>
                      </c:pt>
                      <c:pt idx="2830">
                        <c:v>44470</c:v>
                      </c:pt>
                      <c:pt idx="2831">
                        <c:v>44471</c:v>
                      </c:pt>
                      <c:pt idx="2832">
                        <c:v>44472</c:v>
                      </c:pt>
                      <c:pt idx="2833">
                        <c:v>44473</c:v>
                      </c:pt>
                      <c:pt idx="2834">
                        <c:v>44474</c:v>
                      </c:pt>
                      <c:pt idx="2835">
                        <c:v>44475</c:v>
                      </c:pt>
                      <c:pt idx="2836">
                        <c:v>44476</c:v>
                      </c:pt>
                      <c:pt idx="2837">
                        <c:v>44477</c:v>
                      </c:pt>
                      <c:pt idx="2838">
                        <c:v>44478</c:v>
                      </c:pt>
                      <c:pt idx="2839">
                        <c:v>44479</c:v>
                      </c:pt>
                      <c:pt idx="2840">
                        <c:v>44480</c:v>
                      </c:pt>
                      <c:pt idx="2841">
                        <c:v>44481</c:v>
                      </c:pt>
                      <c:pt idx="2842">
                        <c:v>44482</c:v>
                      </c:pt>
                      <c:pt idx="2843">
                        <c:v>44483</c:v>
                      </c:pt>
                      <c:pt idx="2844">
                        <c:v>44484</c:v>
                      </c:pt>
                      <c:pt idx="2845">
                        <c:v>44485</c:v>
                      </c:pt>
                      <c:pt idx="2846">
                        <c:v>44486</c:v>
                      </c:pt>
                      <c:pt idx="2847">
                        <c:v>44487</c:v>
                      </c:pt>
                      <c:pt idx="2848">
                        <c:v>44488</c:v>
                      </c:pt>
                      <c:pt idx="2849">
                        <c:v>44489</c:v>
                      </c:pt>
                      <c:pt idx="2850">
                        <c:v>44490</c:v>
                      </c:pt>
                      <c:pt idx="2851">
                        <c:v>44491</c:v>
                      </c:pt>
                      <c:pt idx="2852">
                        <c:v>44492</c:v>
                      </c:pt>
                      <c:pt idx="2853">
                        <c:v>44493</c:v>
                      </c:pt>
                      <c:pt idx="2854">
                        <c:v>44494</c:v>
                      </c:pt>
                      <c:pt idx="2855">
                        <c:v>44495</c:v>
                      </c:pt>
                      <c:pt idx="2856">
                        <c:v>44496</c:v>
                      </c:pt>
                      <c:pt idx="2857">
                        <c:v>44497</c:v>
                      </c:pt>
                      <c:pt idx="2858">
                        <c:v>44498</c:v>
                      </c:pt>
                      <c:pt idx="2859">
                        <c:v>44499</c:v>
                      </c:pt>
                      <c:pt idx="2860">
                        <c:v>44500</c:v>
                      </c:pt>
                      <c:pt idx="2861">
                        <c:v>44501</c:v>
                      </c:pt>
                      <c:pt idx="2862">
                        <c:v>44502</c:v>
                      </c:pt>
                      <c:pt idx="2863">
                        <c:v>44503</c:v>
                      </c:pt>
                      <c:pt idx="2864">
                        <c:v>44504</c:v>
                      </c:pt>
                      <c:pt idx="2865">
                        <c:v>44505</c:v>
                      </c:pt>
                      <c:pt idx="2866">
                        <c:v>44506</c:v>
                      </c:pt>
                      <c:pt idx="2867">
                        <c:v>44507</c:v>
                      </c:pt>
                      <c:pt idx="2868">
                        <c:v>44508</c:v>
                      </c:pt>
                      <c:pt idx="2869">
                        <c:v>44509</c:v>
                      </c:pt>
                      <c:pt idx="2870">
                        <c:v>44510</c:v>
                      </c:pt>
                      <c:pt idx="2871">
                        <c:v>44511</c:v>
                      </c:pt>
                      <c:pt idx="2872">
                        <c:v>44512</c:v>
                      </c:pt>
                      <c:pt idx="2873">
                        <c:v>44513</c:v>
                      </c:pt>
                      <c:pt idx="2874">
                        <c:v>44514</c:v>
                      </c:pt>
                      <c:pt idx="2875">
                        <c:v>44515</c:v>
                      </c:pt>
                      <c:pt idx="2876">
                        <c:v>44516</c:v>
                      </c:pt>
                      <c:pt idx="2877">
                        <c:v>44517</c:v>
                      </c:pt>
                      <c:pt idx="2878">
                        <c:v>44518</c:v>
                      </c:pt>
                      <c:pt idx="2879">
                        <c:v>44519</c:v>
                      </c:pt>
                      <c:pt idx="2880">
                        <c:v>44520</c:v>
                      </c:pt>
                      <c:pt idx="2881">
                        <c:v>44521</c:v>
                      </c:pt>
                      <c:pt idx="2882">
                        <c:v>44522</c:v>
                      </c:pt>
                      <c:pt idx="2883">
                        <c:v>44523</c:v>
                      </c:pt>
                      <c:pt idx="2884">
                        <c:v>44524</c:v>
                      </c:pt>
                      <c:pt idx="2885">
                        <c:v>44525</c:v>
                      </c:pt>
                      <c:pt idx="2886">
                        <c:v>44526</c:v>
                      </c:pt>
                      <c:pt idx="2887">
                        <c:v>44527</c:v>
                      </c:pt>
                      <c:pt idx="2888">
                        <c:v>44528</c:v>
                      </c:pt>
                      <c:pt idx="2889">
                        <c:v>44529</c:v>
                      </c:pt>
                      <c:pt idx="2890">
                        <c:v>44530</c:v>
                      </c:pt>
                      <c:pt idx="2891">
                        <c:v>44531</c:v>
                      </c:pt>
                      <c:pt idx="2892">
                        <c:v>44532</c:v>
                      </c:pt>
                      <c:pt idx="2893">
                        <c:v>44533</c:v>
                      </c:pt>
                      <c:pt idx="2894">
                        <c:v>44534</c:v>
                      </c:pt>
                      <c:pt idx="2895">
                        <c:v>44535</c:v>
                      </c:pt>
                      <c:pt idx="2896">
                        <c:v>44536</c:v>
                      </c:pt>
                      <c:pt idx="2897">
                        <c:v>44537</c:v>
                      </c:pt>
                      <c:pt idx="2898">
                        <c:v>44538</c:v>
                      </c:pt>
                      <c:pt idx="2899">
                        <c:v>44539</c:v>
                      </c:pt>
                      <c:pt idx="2900">
                        <c:v>44540</c:v>
                      </c:pt>
                      <c:pt idx="2901">
                        <c:v>44541</c:v>
                      </c:pt>
                      <c:pt idx="2902">
                        <c:v>44542</c:v>
                      </c:pt>
                      <c:pt idx="2903">
                        <c:v>44543</c:v>
                      </c:pt>
                      <c:pt idx="2904">
                        <c:v>44544</c:v>
                      </c:pt>
                      <c:pt idx="2905">
                        <c:v>44545</c:v>
                      </c:pt>
                      <c:pt idx="2906">
                        <c:v>44546</c:v>
                      </c:pt>
                      <c:pt idx="2907">
                        <c:v>44547</c:v>
                      </c:pt>
                      <c:pt idx="2908">
                        <c:v>44548</c:v>
                      </c:pt>
                      <c:pt idx="2909">
                        <c:v>44549</c:v>
                      </c:pt>
                      <c:pt idx="2910">
                        <c:v>44550</c:v>
                      </c:pt>
                      <c:pt idx="2911">
                        <c:v>44551</c:v>
                      </c:pt>
                      <c:pt idx="2912">
                        <c:v>44552</c:v>
                      </c:pt>
                      <c:pt idx="2913">
                        <c:v>44553</c:v>
                      </c:pt>
                      <c:pt idx="2914">
                        <c:v>44554</c:v>
                      </c:pt>
                      <c:pt idx="2915">
                        <c:v>44555</c:v>
                      </c:pt>
                      <c:pt idx="2916">
                        <c:v>44556</c:v>
                      </c:pt>
                      <c:pt idx="2917">
                        <c:v>44557</c:v>
                      </c:pt>
                      <c:pt idx="2918">
                        <c:v>44558</c:v>
                      </c:pt>
                      <c:pt idx="2919">
                        <c:v>44559</c:v>
                      </c:pt>
                      <c:pt idx="2920">
                        <c:v>44560</c:v>
                      </c:pt>
                      <c:pt idx="2921">
                        <c:v>44561</c:v>
                      </c:pt>
                      <c:pt idx="2922">
                        <c:v>44562</c:v>
                      </c:pt>
                      <c:pt idx="2923">
                        <c:v>44563</c:v>
                      </c:pt>
                      <c:pt idx="2924">
                        <c:v>44564</c:v>
                      </c:pt>
                      <c:pt idx="2925">
                        <c:v>44565</c:v>
                      </c:pt>
                      <c:pt idx="2926">
                        <c:v>44566</c:v>
                      </c:pt>
                      <c:pt idx="2927">
                        <c:v>44567</c:v>
                      </c:pt>
                      <c:pt idx="2928">
                        <c:v>44568</c:v>
                      </c:pt>
                      <c:pt idx="2929">
                        <c:v>44569</c:v>
                      </c:pt>
                      <c:pt idx="2930">
                        <c:v>44570</c:v>
                      </c:pt>
                      <c:pt idx="2931">
                        <c:v>44571</c:v>
                      </c:pt>
                      <c:pt idx="2932">
                        <c:v>44572</c:v>
                      </c:pt>
                      <c:pt idx="2933">
                        <c:v>44573</c:v>
                      </c:pt>
                      <c:pt idx="2934">
                        <c:v>44574</c:v>
                      </c:pt>
                      <c:pt idx="2935">
                        <c:v>44575</c:v>
                      </c:pt>
                      <c:pt idx="2936">
                        <c:v>44576</c:v>
                      </c:pt>
                      <c:pt idx="2937">
                        <c:v>44577</c:v>
                      </c:pt>
                      <c:pt idx="2938">
                        <c:v>44578</c:v>
                      </c:pt>
                      <c:pt idx="2939">
                        <c:v>44579</c:v>
                      </c:pt>
                      <c:pt idx="2940">
                        <c:v>44580</c:v>
                      </c:pt>
                      <c:pt idx="2941">
                        <c:v>44581</c:v>
                      </c:pt>
                      <c:pt idx="2942">
                        <c:v>44582</c:v>
                      </c:pt>
                      <c:pt idx="2943">
                        <c:v>44583</c:v>
                      </c:pt>
                      <c:pt idx="2944">
                        <c:v>44584</c:v>
                      </c:pt>
                      <c:pt idx="2945">
                        <c:v>44585</c:v>
                      </c:pt>
                      <c:pt idx="2946">
                        <c:v>44586</c:v>
                      </c:pt>
                      <c:pt idx="2947">
                        <c:v>44587</c:v>
                      </c:pt>
                      <c:pt idx="2948">
                        <c:v>44588</c:v>
                      </c:pt>
                      <c:pt idx="2949">
                        <c:v>44589</c:v>
                      </c:pt>
                      <c:pt idx="2950">
                        <c:v>44590</c:v>
                      </c:pt>
                      <c:pt idx="2951">
                        <c:v>44591</c:v>
                      </c:pt>
                      <c:pt idx="2952">
                        <c:v>44592</c:v>
                      </c:pt>
                      <c:pt idx="2953">
                        <c:v>44593</c:v>
                      </c:pt>
                      <c:pt idx="2954">
                        <c:v>44594</c:v>
                      </c:pt>
                      <c:pt idx="2955">
                        <c:v>44595</c:v>
                      </c:pt>
                      <c:pt idx="2956">
                        <c:v>44596</c:v>
                      </c:pt>
                      <c:pt idx="2957">
                        <c:v>44597</c:v>
                      </c:pt>
                      <c:pt idx="2958">
                        <c:v>44598</c:v>
                      </c:pt>
                      <c:pt idx="2959">
                        <c:v>44599</c:v>
                      </c:pt>
                      <c:pt idx="2960">
                        <c:v>44600</c:v>
                      </c:pt>
                      <c:pt idx="2961">
                        <c:v>44601</c:v>
                      </c:pt>
                      <c:pt idx="2962">
                        <c:v>44602</c:v>
                      </c:pt>
                      <c:pt idx="2963">
                        <c:v>44603</c:v>
                      </c:pt>
                      <c:pt idx="2964">
                        <c:v>44604</c:v>
                      </c:pt>
                      <c:pt idx="2965">
                        <c:v>44605</c:v>
                      </c:pt>
                      <c:pt idx="2966">
                        <c:v>44606</c:v>
                      </c:pt>
                      <c:pt idx="2967">
                        <c:v>44607</c:v>
                      </c:pt>
                      <c:pt idx="2968">
                        <c:v>44608</c:v>
                      </c:pt>
                      <c:pt idx="2969">
                        <c:v>44609</c:v>
                      </c:pt>
                      <c:pt idx="2970">
                        <c:v>44610</c:v>
                      </c:pt>
                      <c:pt idx="2971">
                        <c:v>44611</c:v>
                      </c:pt>
                      <c:pt idx="2972">
                        <c:v>44612</c:v>
                      </c:pt>
                      <c:pt idx="2973">
                        <c:v>44613</c:v>
                      </c:pt>
                      <c:pt idx="2974">
                        <c:v>44614</c:v>
                      </c:pt>
                      <c:pt idx="2975">
                        <c:v>44615</c:v>
                      </c:pt>
                      <c:pt idx="2976">
                        <c:v>44616</c:v>
                      </c:pt>
                      <c:pt idx="2977">
                        <c:v>44617</c:v>
                      </c:pt>
                      <c:pt idx="2978">
                        <c:v>44618</c:v>
                      </c:pt>
                      <c:pt idx="2979">
                        <c:v>44619</c:v>
                      </c:pt>
                      <c:pt idx="2980">
                        <c:v>44620</c:v>
                      </c:pt>
                      <c:pt idx="2981">
                        <c:v>44621</c:v>
                      </c:pt>
                      <c:pt idx="2982">
                        <c:v>44622</c:v>
                      </c:pt>
                      <c:pt idx="2983">
                        <c:v>44623</c:v>
                      </c:pt>
                      <c:pt idx="2984">
                        <c:v>44624</c:v>
                      </c:pt>
                      <c:pt idx="2985">
                        <c:v>44625</c:v>
                      </c:pt>
                      <c:pt idx="2986">
                        <c:v>44626</c:v>
                      </c:pt>
                      <c:pt idx="2987">
                        <c:v>44627</c:v>
                      </c:pt>
                      <c:pt idx="2988">
                        <c:v>44628</c:v>
                      </c:pt>
                      <c:pt idx="2989">
                        <c:v>44629</c:v>
                      </c:pt>
                      <c:pt idx="2990">
                        <c:v>44630</c:v>
                      </c:pt>
                      <c:pt idx="2991">
                        <c:v>44631</c:v>
                      </c:pt>
                      <c:pt idx="2992">
                        <c:v>44632</c:v>
                      </c:pt>
                      <c:pt idx="2993">
                        <c:v>44633</c:v>
                      </c:pt>
                      <c:pt idx="2994">
                        <c:v>44634</c:v>
                      </c:pt>
                      <c:pt idx="2995">
                        <c:v>44635</c:v>
                      </c:pt>
                      <c:pt idx="2996">
                        <c:v>44636</c:v>
                      </c:pt>
                      <c:pt idx="2997">
                        <c:v>44637</c:v>
                      </c:pt>
                      <c:pt idx="2998">
                        <c:v>44638</c:v>
                      </c:pt>
                      <c:pt idx="2999">
                        <c:v>44639</c:v>
                      </c:pt>
                      <c:pt idx="3000">
                        <c:v>44640</c:v>
                      </c:pt>
                      <c:pt idx="3001">
                        <c:v>44641</c:v>
                      </c:pt>
                      <c:pt idx="3002">
                        <c:v>44642</c:v>
                      </c:pt>
                      <c:pt idx="3003">
                        <c:v>44643</c:v>
                      </c:pt>
                      <c:pt idx="3004">
                        <c:v>44644</c:v>
                      </c:pt>
                      <c:pt idx="3005">
                        <c:v>44645</c:v>
                      </c:pt>
                      <c:pt idx="3006">
                        <c:v>44646</c:v>
                      </c:pt>
                      <c:pt idx="3007">
                        <c:v>44647</c:v>
                      </c:pt>
                      <c:pt idx="3008">
                        <c:v>44648</c:v>
                      </c:pt>
                      <c:pt idx="3009">
                        <c:v>44649</c:v>
                      </c:pt>
                      <c:pt idx="3010">
                        <c:v>44650</c:v>
                      </c:pt>
                      <c:pt idx="3011">
                        <c:v>44651</c:v>
                      </c:pt>
                      <c:pt idx="3012">
                        <c:v>44652</c:v>
                      </c:pt>
                      <c:pt idx="3013">
                        <c:v>44653</c:v>
                      </c:pt>
                      <c:pt idx="3014">
                        <c:v>44654</c:v>
                      </c:pt>
                      <c:pt idx="3015">
                        <c:v>44655</c:v>
                      </c:pt>
                      <c:pt idx="3016">
                        <c:v>44656</c:v>
                      </c:pt>
                      <c:pt idx="3017">
                        <c:v>44657</c:v>
                      </c:pt>
                      <c:pt idx="3018">
                        <c:v>44658</c:v>
                      </c:pt>
                      <c:pt idx="3019">
                        <c:v>44659</c:v>
                      </c:pt>
                      <c:pt idx="3020">
                        <c:v>44660</c:v>
                      </c:pt>
                      <c:pt idx="3021">
                        <c:v>44661</c:v>
                      </c:pt>
                      <c:pt idx="3022">
                        <c:v>44662</c:v>
                      </c:pt>
                      <c:pt idx="3023">
                        <c:v>44663</c:v>
                      </c:pt>
                      <c:pt idx="3024">
                        <c:v>44664</c:v>
                      </c:pt>
                      <c:pt idx="3025">
                        <c:v>44665</c:v>
                      </c:pt>
                      <c:pt idx="3026">
                        <c:v>44666</c:v>
                      </c:pt>
                      <c:pt idx="3027">
                        <c:v>44667</c:v>
                      </c:pt>
                      <c:pt idx="3028">
                        <c:v>44668</c:v>
                      </c:pt>
                      <c:pt idx="3029">
                        <c:v>44669</c:v>
                      </c:pt>
                      <c:pt idx="3030">
                        <c:v>44670</c:v>
                      </c:pt>
                      <c:pt idx="3031">
                        <c:v>44671</c:v>
                      </c:pt>
                      <c:pt idx="3032">
                        <c:v>44672</c:v>
                      </c:pt>
                      <c:pt idx="3033">
                        <c:v>44673</c:v>
                      </c:pt>
                      <c:pt idx="3034">
                        <c:v>44674</c:v>
                      </c:pt>
                      <c:pt idx="3035">
                        <c:v>44675</c:v>
                      </c:pt>
                      <c:pt idx="3036">
                        <c:v>44676</c:v>
                      </c:pt>
                      <c:pt idx="3037">
                        <c:v>44677</c:v>
                      </c:pt>
                      <c:pt idx="3038">
                        <c:v>44678</c:v>
                      </c:pt>
                      <c:pt idx="3039">
                        <c:v>44679</c:v>
                      </c:pt>
                      <c:pt idx="3040">
                        <c:v>44680</c:v>
                      </c:pt>
                      <c:pt idx="3041">
                        <c:v>44681</c:v>
                      </c:pt>
                      <c:pt idx="3042">
                        <c:v>44682</c:v>
                      </c:pt>
                      <c:pt idx="3043">
                        <c:v>44683</c:v>
                      </c:pt>
                      <c:pt idx="3044">
                        <c:v>44684</c:v>
                      </c:pt>
                      <c:pt idx="3045">
                        <c:v>44685</c:v>
                      </c:pt>
                      <c:pt idx="3046">
                        <c:v>44686</c:v>
                      </c:pt>
                      <c:pt idx="3047">
                        <c:v>44687</c:v>
                      </c:pt>
                      <c:pt idx="3048">
                        <c:v>44688</c:v>
                      </c:pt>
                      <c:pt idx="3049">
                        <c:v>44689</c:v>
                      </c:pt>
                      <c:pt idx="3050">
                        <c:v>44690</c:v>
                      </c:pt>
                      <c:pt idx="3051">
                        <c:v>44691</c:v>
                      </c:pt>
                      <c:pt idx="3052">
                        <c:v>44692</c:v>
                      </c:pt>
                      <c:pt idx="3053">
                        <c:v>44693</c:v>
                      </c:pt>
                      <c:pt idx="3054">
                        <c:v>44694</c:v>
                      </c:pt>
                      <c:pt idx="3055">
                        <c:v>44695</c:v>
                      </c:pt>
                      <c:pt idx="3056">
                        <c:v>44696</c:v>
                      </c:pt>
                      <c:pt idx="3057">
                        <c:v>44697</c:v>
                      </c:pt>
                      <c:pt idx="3058">
                        <c:v>44698</c:v>
                      </c:pt>
                      <c:pt idx="3059">
                        <c:v>44699</c:v>
                      </c:pt>
                      <c:pt idx="3060">
                        <c:v>44700</c:v>
                      </c:pt>
                      <c:pt idx="3061">
                        <c:v>44701</c:v>
                      </c:pt>
                      <c:pt idx="3062">
                        <c:v>44702</c:v>
                      </c:pt>
                      <c:pt idx="3063">
                        <c:v>44703</c:v>
                      </c:pt>
                      <c:pt idx="3064">
                        <c:v>44704</c:v>
                      </c:pt>
                      <c:pt idx="3065">
                        <c:v>44705</c:v>
                      </c:pt>
                      <c:pt idx="3066">
                        <c:v>44706</c:v>
                      </c:pt>
                      <c:pt idx="3067">
                        <c:v>44707</c:v>
                      </c:pt>
                      <c:pt idx="3068">
                        <c:v>44708</c:v>
                      </c:pt>
                      <c:pt idx="3069">
                        <c:v>44709</c:v>
                      </c:pt>
                      <c:pt idx="3070">
                        <c:v>44710</c:v>
                      </c:pt>
                      <c:pt idx="3071">
                        <c:v>44711</c:v>
                      </c:pt>
                      <c:pt idx="3072">
                        <c:v>44712</c:v>
                      </c:pt>
                      <c:pt idx="3073">
                        <c:v>44713</c:v>
                      </c:pt>
                      <c:pt idx="3074">
                        <c:v>44714</c:v>
                      </c:pt>
                      <c:pt idx="3075">
                        <c:v>44715</c:v>
                      </c:pt>
                      <c:pt idx="3076">
                        <c:v>44716</c:v>
                      </c:pt>
                      <c:pt idx="3077">
                        <c:v>44717</c:v>
                      </c:pt>
                      <c:pt idx="3078">
                        <c:v>44718</c:v>
                      </c:pt>
                      <c:pt idx="3079">
                        <c:v>44719</c:v>
                      </c:pt>
                      <c:pt idx="3080">
                        <c:v>44720</c:v>
                      </c:pt>
                      <c:pt idx="3081">
                        <c:v>44721</c:v>
                      </c:pt>
                      <c:pt idx="3082">
                        <c:v>44722</c:v>
                      </c:pt>
                      <c:pt idx="3083">
                        <c:v>44723</c:v>
                      </c:pt>
                      <c:pt idx="3084">
                        <c:v>44724</c:v>
                      </c:pt>
                      <c:pt idx="3085">
                        <c:v>44725</c:v>
                      </c:pt>
                      <c:pt idx="3086">
                        <c:v>44726</c:v>
                      </c:pt>
                      <c:pt idx="3087">
                        <c:v>44727</c:v>
                      </c:pt>
                      <c:pt idx="3088">
                        <c:v>44728</c:v>
                      </c:pt>
                      <c:pt idx="3089">
                        <c:v>44729</c:v>
                      </c:pt>
                      <c:pt idx="3090">
                        <c:v>44730</c:v>
                      </c:pt>
                      <c:pt idx="3091">
                        <c:v>44731</c:v>
                      </c:pt>
                      <c:pt idx="3092">
                        <c:v>44732</c:v>
                      </c:pt>
                      <c:pt idx="3093">
                        <c:v>44733</c:v>
                      </c:pt>
                      <c:pt idx="3094">
                        <c:v>44734</c:v>
                      </c:pt>
                      <c:pt idx="3095">
                        <c:v>44735</c:v>
                      </c:pt>
                      <c:pt idx="3096">
                        <c:v>44736</c:v>
                      </c:pt>
                      <c:pt idx="3097">
                        <c:v>44737</c:v>
                      </c:pt>
                      <c:pt idx="3098">
                        <c:v>44738</c:v>
                      </c:pt>
                      <c:pt idx="3099">
                        <c:v>44739</c:v>
                      </c:pt>
                      <c:pt idx="3100">
                        <c:v>44740</c:v>
                      </c:pt>
                      <c:pt idx="3101">
                        <c:v>44741</c:v>
                      </c:pt>
                      <c:pt idx="3102">
                        <c:v>44742</c:v>
                      </c:pt>
                      <c:pt idx="3103">
                        <c:v>44743</c:v>
                      </c:pt>
                      <c:pt idx="3104">
                        <c:v>44744</c:v>
                      </c:pt>
                      <c:pt idx="3105">
                        <c:v>44745</c:v>
                      </c:pt>
                      <c:pt idx="3106">
                        <c:v>44746</c:v>
                      </c:pt>
                      <c:pt idx="3107">
                        <c:v>44747</c:v>
                      </c:pt>
                      <c:pt idx="3108">
                        <c:v>44748</c:v>
                      </c:pt>
                      <c:pt idx="3109">
                        <c:v>44749</c:v>
                      </c:pt>
                      <c:pt idx="3110">
                        <c:v>44750</c:v>
                      </c:pt>
                      <c:pt idx="3111">
                        <c:v>44751</c:v>
                      </c:pt>
                      <c:pt idx="3112">
                        <c:v>44752</c:v>
                      </c:pt>
                      <c:pt idx="3113">
                        <c:v>44753</c:v>
                      </c:pt>
                      <c:pt idx="3114">
                        <c:v>44754</c:v>
                      </c:pt>
                      <c:pt idx="3115">
                        <c:v>44755</c:v>
                      </c:pt>
                      <c:pt idx="3116">
                        <c:v>44756</c:v>
                      </c:pt>
                      <c:pt idx="3117">
                        <c:v>44757</c:v>
                      </c:pt>
                      <c:pt idx="3118">
                        <c:v>44758</c:v>
                      </c:pt>
                      <c:pt idx="3119">
                        <c:v>44759</c:v>
                      </c:pt>
                      <c:pt idx="3120">
                        <c:v>44760</c:v>
                      </c:pt>
                      <c:pt idx="3121">
                        <c:v>44761</c:v>
                      </c:pt>
                      <c:pt idx="3122">
                        <c:v>44762</c:v>
                      </c:pt>
                      <c:pt idx="3123">
                        <c:v>44763</c:v>
                      </c:pt>
                      <c:pt idx="3124">
                        <c:v>44764</c:v>
                      </c:pt>
                      <c:pt idx="3125">
                        <c:v>44765</c:v>
                      </c:pt>
                      <c:pt idx="3126">
                        <c:v>44766</c:v>
                      </c:pt>
                      <c:pt idx="3127">
                        <c:v>44767</c:v>
                      </c:pt>
                      <c:pt idx="3128">
                        <c:v>44768</c:v>
                      </c:pt>
                      <c:pt idx="3129">
                        <c:v>44769</c:v>
                      </c:pt>
                      <c:pt idx="3130">
                        <c:v>44770</c:v>
                      </c:pt>
                      <c:pt idx="3131">
                        <c:v>44771</c:v>
                      </c:pt>
                      <c:pt idx="3132">
                        <c:v>44772</c:v>
                      </c:pt>
                      <c:pt idx="3133">
                        <c:v>44773</c:v>
                      </c:pt>
                      <c:pt idx="3134">
                        <c:v>44774</c:v>
                      </c:pt>
                      <c:pt idx="3135">
                        <c:v>44775</c:v>
                      </c:pt>
                      <c:pt idx="3136">
                        <c:v>44776</c:v>
                      </c:pt>
                      <c:pt idx="3137">
                        <c:v>44777</c:v>
                      </c:pt>
                      <c:pt idx="3138">
                        <c:v>44778</c:v>
                      </c:pt>
                      <c:pt idx="3139">
                        <c:v>44779</c:v>
                      </c:pt>
                      <c:pt idx="3140">
                        <c:v>44780</c:v>
                      </c:pt>
                      <c:pt idx="3141">
                        <c:v>44781</c:v>
                      </c:pt>
                      <c:pt idx="3142">
                        <c:v>44782</c:v>
                      </c:pt>
                      <c:pt idx="3143">
                        <c:v>44783</c:v>
                      </c:pt>
                      <c:pt idx="3144">
                        <c:v>44784</c:v>
                      </c:pt>
                      <c:pt idx="3145">
                        <c:v>44785</c:v>
                      </c:pt>
                      <c:pt idx="3146">
                        <c:v>44786</c:v>
                      </c:pt>
                      <c:pt idx="3147">
                        <c:v>44787</c:v>
                      </c:pt>
                      <c:pt idx="3148">
                        <c:v>44788</c:v>
                      </c:pt>
                      <c:pt idx="3149">
                        <c:v>44789</c:v>
                      </c:pt>
                      <c:pt idx="3150">
                        <c:v>44790</c:v>
                      </c:pt>
                      <c:pt idx="3151">
                        <c:v>44791</c:v>
                      </c:pt>
                      <c:pt idx="3152">
                        <c:v>44792</c:v>
                      </c:pt>
                      <c:pt idx="3153">
                        <c:v>44793</c:v>
                      </c:pt>
                      <c:pt idx="3154">
                        <c:v>44794</c:v>
                      </c:pt>
                      <c:pt idx="3155">
                        <c:v>44795</c:v>
                      </c:pt>
                      <c:pt idx="3156">
                        <c:v>44796</c:v>
                      </c:pt>
                      <c:pt idx="3157">
                        <c:v>44797</c:v>
                      </c:pt>
                      <c:pt idx="3158">
                        <c:v>44798</c:v>
                      </c:pt>
                      <c:pt idx="3159">
                        <c:v>44799</c:v>
                      </c:pt>
                      <c:pt idx="3160">
                        <c:v>44800</c:v>
                      </c:pt>
                      <c:pt idx="3161">
                        <c:v>44801</c:v>
                      </c:pt>
                      <c:pt idx="3162">
                        <c:v>44802</c:v>
                      </c:pt>
                      <c:pt idx="3163">
                        <c:v>44803</c:v>
                      </c:pt>
                      <c:pt idx="3164">
                        <c:v>44804</c:v>
                      </c:pt>
                      <c:pt idx="3165">
                        <c:v>44805</c:v>
                      </c:pt>
                      <c:pt idx="3166">
                        <c:v>44806</c:v>
                      </c:pt>
                      <c:pt idx="3167">
                        <c:v>44807</c:v>
                      </c:pt>
                      <c:pt idx="3168">
                        <c:v>44808</c:v>
                      </c:pt>
                      <c:pt idx="3169">
                        <c:v>44809</c:v>
                      </c:pt>
                      <c:pt idx="3170">
                        <c:v>44810</c:v>
                      </c:pt>
                      <c:pt idx="3171">
                        <c:v>44811</c:v>
                      </c:pt>
                      <c:pt idx="3172">
                        <c:v>44812</c:v>
                      </c:pt>
                      <c:pt idx="3173">
                        <c:v>44813</c:v>
                      </c:pt>
                      <c:pt idx="3174">
                        <c:v>44814</c:v>
                      </c:pt>
                      <c:pt idx="3175">
                        <c:v>44815</c:v>
                      </c:pt>
                      <c:pt idx="3176">
                        <c:v>44816</c:v>
                      </c:pt>
                      <c:pt idx="3177">
                        <c:v>44817</c:v>
                      </c:pt>
                      <c:pt idx="3178">
                        <c:v>44818</c:v>
                      </c:pt>
                      <c:pt idx="3179">
                        <c:v>44819</c:v>
                      </c:pt>
                      <c:pt idx="3180">
                        <c:v>44820</c:v>
                      </c:pt>
                      <c:pt idx="3181">
                        <c:v>44821</c:v>
                      </c:pt>
                      <c:pt idx="3182">
                        <c:v>44822</c:v>
                      </c:pt>
                      <c:pt idx="3183">
                        <c:v>44823</c:v>
                      </c:pt>
                      <c:pt idx="3184">
                        <c:v>44824</c:v>
                      </c:pt>
                      <c:pt idx="3185">
                        <c:v>44825</c:v>
                      </c:pt>
                      <c:pt idx="3186">
                        <c:v>44826</c:v>
                      </c:pt>
                      <c:pt idx="3187">
                        <c:v>44827</c:v>
                      </c:pt>
                      <c:pt idx="3188">
                        <c:v>44828</c:v>
                      </c:pt>
                      <c:pt idx="3189">
                        <c:v>44829</c:v>
                      </c:pt>
                      <c:pt idx="3190">
                        <c:v>44830</c:v>
                      </c:pt>
                      <c:pt idx="3191">
                        <c:v>44831</c:v>
                      </c:pt>
                      <c:pt idx="3192">
                        <c:v>44832</c:v>
                      </c:pt>
                      <c:pt idx="3193">
                        <c:v>44833</c:v>
                      </c:pt>
                      <c:pt idx="3194">
                        <c:v>44834</c:v>
                      </c:pt>
                      <c:pt idx="3195">
                        <c:v>44835</c:v>
                      </c:pt>
                      <c:pt idx="3196">
                        <c:v>44836</c:v>
                      </c:pt>
                      <c:pt idx="3197">
                        <c:v>44837</c:v>
                      </c:pt>
                      <c:pt idx="3198">
                        <c:v>44838</c:v>
                      </c:pt>
                      <c:pt idx="3199">
                        <c:v>44839</c:v>
                      </c:pt>
                      <c:pt idx="3200">
                        <c:v>44840</c:v>
                      </c:pt>
                      <c:pt idx="3201">
                        <c:v>44841</c:v>
                      </c:pt>
                      <c:pt idx="3202">
                        <c:v>44842</c:v>
                      </c:pt>
                      <c:pt idx="3203">
                        <c:v>44843</c:v>
                      </c:pt>
                      <c:pt idx="3204">
                        <c:v>44844</c:v>
                      </c:pt>
                      <c:pt idx="3205">
                        <c:v>44845</c:v>
                      </c:pt>
                      <c:pt idx="3206">
                        <c:v>44846</c:v>
                      </c:pt>
                      <c:pt idx="3207">
                        <c:v>44847</c:v>
                      </c:pt>
                      <c:pt idx="3208">
                        <c:v>44848</c:v>
                      </c:pt>
                      <c:pt idx="3209">
                        <c:v>44849</c:v>
                      </c:pt>
                      <c:pt idx="3210">
                        <c:v>44850</c:v>
                      </c:pt>
                      <c:pt idx="3211">
                        <c:v>44851</c:v>
                      </c:pt>
                      <c:pt idx="3212">
                        <c:v>44852</c:v>
                      </c:pt>
                      <c:pt idx="3213">
                        <c:v>44853</c:v>
                      </c:pt>
                      <c:pt idx="3214">
                        <c:v>44854</c:v>
                      </c:pt>
                      <c:pt idx="3215">
                        <c:v>44855</c:v>
                      </c:pt>
                      <c:pt idx="3216">
                        <c:v>44856</c:v>
                      </c:pt>
                      <c:pt idx="3217">
                        <c:v>44857</c:v>
                      </c:pt>
                      <c:pt idx="3218">
                        <c:v>44858</c:v>
                      </c:pt>
                      <c:pt idx="3219">
                        <c:v>44859</c:v>
                      </c:pt>
                      <c:pt idx="3220">
                        <c:v>44860</c:v>
                      </c:pt>
                      <c:pt idx="3221">
                        <c:v>44861</c:v>
                      </c:pt>
                      <c:pt idx="3222">
                        <c:v>44862</c:v>
                      </c:pt>
                      <c:pt idx="3223">
                        <c:v>44863</c:v>
                      </c:pt>
                      <c:pt idx="3224">
                        <c:v>44864</c:v>
                      </c:pt>
                      <c:pt idx="3225">
                        <c:v>44865</c:v>
                      </c:pt>
                      <c:pt idx="3226">
                        <c:v>44866</c:v>
                      </c:pt>
                      <c:pt idx="3227">
                        <c:v>44867</c:v>
                      </c:pt>
                      <c:pt idx="3228">
                        <c:v>44868</c:v>
                      </c:pt>
                      <c:pt idx="3229">
                        <c:v>44869</c:v>
                      </c:pt>
                      <c:pt idx="3230">
                        <c:v>44870</c:v>
                      </c:pt>
                      <c:pt idx="3231">
                        <c:v>44871</c:v>
                      </c:pt>
                      <c:pt idx="3232">
                        <c:v>44872</c:v>
                      </c:pt>
                      <c:pt idx="3233">
                        <c:v>44873</c:v>
                      </c:pt>
                      <c:pt idx="3234">
                        <c:v>44874</c:v>
                      </c:pt>
                      <c:pt idx="3235">
                        <c:v>44875</c:v>
                      </c:pt>
                      <c:pt idx="3236">
                        <c:v>44876</c:v>
                      </c:pt>
                      <c:pt idx="3237">
                        <c:v>44877</c:v>
                      </c:pt>
                      <c:pt idx="3238">
                        <c:v>44878</c:v>
                      </c:pt>
                      <c:pt idx="3239">
                        <c:v>44879</c:v>
                      </c:pt>
                      <c:pt idx="3240">
                        <c:v>44880</c:v>
                      </c:pt>
                      <c:pt idx="3241">
                        <c:v>44881</c:v>
                      </c:pt>
                      <c:pt idx="3242">
                        <c:v>44882</c:v>
                      </c:pt>
                      <c:pt idx="3243">
                        <c:v>44883</c:v>
                      </c:pt>
                      <c:pt idx="3244">
                        <c:v>44884</c:v>
                      </c:pt>
                      <c:pt idx="3245">
                        <c:v>44885</c:v>
                      </c:pt>
                      <c:pt idx="3246">
                        <c:v>44886</c:v>
                      </c:pt>
                      <c:pt idx="3247">
                        <c:v>44887</c:v>
                      </c:pt>
                      <c:pt idx="3248">
                        <c:v>44888</c:v>
                      </c:pt>
                      <c:pt idx="3249">
                        <c:v>44889</c:v>
                      </c:pt>
                      <c:pt idx="3250">
                        <c:v>44890</c:v>
                      </c:pt>
                      <c:pt idx="3251">
                        <c:v>44891</c:v>
                      </c:pt>
                      <c:pt idx="3252">
                        <c:v>44892</c:v>
                      </c:pt>
                      <c:pt idx="3253">
                        <c:v>44893</c:v>
                      </c:pt>
                      <c:pt idx="3254">
                        <c:v>44894</c:v>
                      </c:pt>
                      <c:pt idx="3255">
                        <c:v>44895</c:v>
                      </c:pt>
                      <c:pt idx="3256">
                        <c:v>44896</c:v>
                      </c:pt>
                      <c:pt idx="3257">
                        <c:v>44897</c:v>
                      </c:pt>
                      <c:pt idx="3258">
                        <c:v>44898</c:v>
                      </c:pt>
                      <c:pt idx="3259">
                        <c:v>44899</c:v>
                      </c:pt>
                      <c:pt idx="3260">
                        <c:v>44900</c:v>
                      </c:pt>
                      <c:pt idx="3261">
                        <c:v>44901</c:v>
                      </c:pt>
                      <c:pt idx="3262">
                        <c:v>44902</c:v>
                      </c:pt>
                      <c:pt idx="3263">
                        <c:v>44903</c:v>
                      </c:pt>
                      <c:pt idx="3264">
                        <c:v>44904</c:v>
                      </c:pt>
                      <c:pt idx="3265">
                        <c:v>44905</c:v>
                      </c:pt>
                      <c:pt idx="3266">
                        <c:v>44906</c:v>
                      </c:pt>
                      <c:pt idx="3267">
                        <c:v>44907</c:v>
                      </c:pt>
                      <c:pt idx="3268">
                        <c:v>44908</c:v>
                      </c:pt>
                      <c:pt idx="3269">
                        <c:v>44909</c:v>
                      </c:pt>
                      <c:pt idx="3270">
                        <c:v>44910</c:v>
                      </c:pt>
                      <c:pt idx="3271">
                        <c:v>44911</c:v>
                      </c:pt>
                      <c:pt idx="3272">
                        <c:v>44912</c:v>
                      </c:pt>
                      <c:pt idx="3273">
                        <c:v>44913</c:v>
                      </c:pt>
                      <c:pt idx="3274">
                        <c:v>44914</c:v>
                      </c:pt>
                      <c:pt idx="3275">
                        <c:v>44915</c:v>
                      </c:pt>
                      <c:pt idx="3276">
                        <c:v>44916</c:v>
                      </c:pt>
                      <c:pt idx="3277">
                        <c:v>44917</c:v>
                      </c:pt>
                      <c:pt idx="3278">
                        <c:v>44918</c:v>
                      </c:pt>
                      <c:pt idx="3279">
                        <c:v>44919</c:v>
                      </c:pt>
                      <c:pt idx="3280">
                        <c:v>44920</c:v>
                      </c:pt>
                      <c:pt idx="3281">
                        <c:v>44921</c:v>
                      </c:pt>
                      <c:pt idx="3282">
                        <c:v>44922</c:v>
                      </c:pt>
                      <c:pt idx="3283">
                        <c:v>44923</c:v>
                      </c:pt>
                      <c:pt idx="3284">
                        <c:v>44924</c:v>
                      </c:pt>
                      <c:pt idx="3285">
                        <c:v>44925</c:v>
                      </c:pt>
                      <c:pt idx="3286">
                        <c:v>44926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Above'!$D$2:$D$3288</c15:sqref>
                        </c15:formulaRef>
                      </c:ext>
                    </c:extLst>
                    <c:numCache>
                      <c:formatCode>0.00</c:formatCode>
                      <c:ptCount val="3287"/>
                      <c:pt idx="0">
                        <c:v>497.67568956866961</c:v>
                      </c:pt>
                      <c:pt idx="1">
                        <c:v>4246.2193459476712</c:v>
                      </c:pt>
                      <c:pt idx="2">
                        <c:v>7342.4912280750214</c:v>
                      </c:pt>
                      <c:pt idx="3">
                        <c:v>3543.1500000104425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238.1373554267638</c:v>
                      </c:pt>
                      <c:pt idx="8">
                        <c:v>3308.8640936607198</c:v>
                      </c:pt>
                      <c:pt idx="9">
                        <c:v>14254.780181287704</c:v>
                      </c:pt>
                      <c:pt idx="10">
                        <c:v>23224.937777764069</c:v>
                      </c:pt>
                      <c:pt idx="11">
                        <c:v>19487.200000011246</c:v>
                      </c:pt>
                      <c:pt idx="12">
                        <c:v>9333.631756836674</c:v>
                      </c:pt>
                      <c:pt idx="13">
                        <c:v>7802.7444990514095</c:v>
                      </c:pt>
                      <c:pt idx="14">
                        <c:v>7462.3980044889258</c:v>
                      </c:pt>
                      <c:pt idx="15">
                        <c:v>7168.8030689554726</c:v>
                      </c:pt>
                      <c:pt idx="16">
                        <c:v>1632.3757468899753</c:v>
                      </c:pt>
                      <c:pt idx="17">
                        <c:v>538.7882121809248</c:v>
                      </c:pt>
                      <c:pt idx="18">
                        <c:v>157.52543290491576</c:v>
                      </c:pt>
                      <c:pt idx="19">
                        <c:v>1409.7248499878326</c:v>
                      </c:pt>
                      <c:pt idx="20">
                        <c:v>441.76545597838964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103.02762430339526</c:v>
                      </c:pt>
                      <c:pt idx="24">
                        <c:v>1428.7548803032646</c:v>
                      </c:pt>
                      <c:pt idx="25">
                        <c:v>1550.4333333370741</c:v>
                      </c:pt>
                      <c:pt idx="26">
                        <c:v>10845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4715.5666666348698</c:v>
                      </c:pt>
                      <c:pt idx="30">
                        <c:v>11568</c:v>
                      </c:pt>
                      <c:pt idx="31">
                        <c:v>8843.7999999869498</c:v>
                      </c:pt>
                      <c:pt idx="32">
                        <c:v>11856.268809639458</c:v>
                      </c:pt>
                      <c:pt idx="33">
                        <c:v>1981.5089904558929</c:v>
                      </c:pt>
                      <c:pt idx="34">
                        <c:v>1995.4021820681605</c:v>
                      </c:pt>
                      <c:pt idx="35">
                        <c:v>895.81159346725758</c:v>
                      </c:pt>
                      <c:pt idx="36">
                        <c:v>310.35581353161086</c:v>
                      </c:pt>
                      <c:pt idx="37">
                        <c:v>64.287229863544582</c:v>
                      </c:pt>
                      <c:pt idx="38">
                        <c:v>215.15730335826274</c:v>
                      </c:pt>
                      <c:pt idx="39">
                        <c:v>71.719101131944697</c:v>
                      </c:pt>
                      <c:pt idx="40">
                        <c:v>848.63102299713864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211.19217717663264</c:v>
                      </c:pt>
                      <c:pt idx="44">
                        <c:v>415.51508305161383</c:v>
                      </c:pt>
                      <c:pt idx="45">
                        <c:v>7614.6889310760225</c:v>
                      </c:pt>
                      <c:pt idx="46">
                        <c:v>13021.44990512772</c:v>
                      </c:pt>
                      <c:pt idx="47">
                        <c:v>13522.553596711859</c:v>
                      </c:pt>
                      <c:pt idx="48">
                        <c:v>7873.3508679915567</c:v>
                      </c:pt>
                      <c:pt idx="49">
                        <c:v>16890.705263155633</c:v>
                      </c:pt>
                      <c:pt idx="50">
                        <c:v>15114.680263164117</c:v>
                      </c:pt>
                      <c:pt idx="51">
                        <c:v>13493.750438586787</c:v>
                      </c:pt>
                      <c:pt idx="52">
                        <c:v>14209.183333368797</c:v>
                      </c:pt>
                      <c:pt idx="53">
                        <c:v>11154.649999988498</c:v>
                      </c:pt>
                      <c:pt idx="54">
                        <c:v>4600.5734794912623</c:v>
                      </c:pt>
                      <c:pt idx="55">
                        <c:v>9151.7494408614002</c:v>
                      </c:pt>
                      <c:pt idx="56">
                        <c:v>2092.3752975952743</c:v>
                      </c:pt>
                      <c:pt idx="57">
                        <c:v>1147.8323763949784</c:v>
                      </c:pt>
                      <c:pt idx="58">
                        <c:v>5389.3245710238134</c:v>
                      </c:pt>
                      <c:pt idx="59">
                        <c:v>8675.4524781095679</c:v>
                      </c:pt>
                      <c:pt idx="60">
                        <c:v>4986.2000000027474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29.800595237278944</c:v>
                      </c:pt>
                      <c:pt idx="64">
                        <c:v>2711.2197500103284</c:v>
                      </c:pt>
                      <c:pt idx="65">
                        <c:v>5198.1851669636153</c:v>
                      </c:pt>
                      <c:pt idx="66">
                        <c:v>1246.3803444957816</c:v>
                      </c:pt>
                      <c:pt idx="67">
                        <c:v>1913.8038804500052</c:v>
                      </c:pt>
                      <c:pt idx="68">
                        <c:v>0</c:v>
                      </c:pt>
                      <c:pt idx="69">
                        <c:v>206.590909086099</c:v>
                      </c:pt>
                      <c:pt idx="70">
                        <c:v>303.00000000641342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2365.3755555608168</c:v>
                      </c:pt>
                      <c:pt idx="77">
                        <c:v>2961.3755555519042</c:v>
                      </c:pt>
                      <c:pt idx="78">
                        <c:v>91.699999998207204</c:v>
                      </c:pt>
                      <c:pt idx="79">
                        <c:v>2456.2762279138869</c:v>
                      </c:pt>
                      <c:pt idx="80">
                        <c:v>3838.066797632483</c:v>
                      </c:pt>
                      <c:pt idx="81">
                        <c:v>1102.0667976424363</c:v>
                      </c:pt>
                      <c:pt idx="82">
                        <c:v>1700.2789188558259</c:v>
                      </c:pt>
                      <c:pt idx="83">
                        <c:v>4209.4728582534035</c:v>
                      </c:pt>
                      <c:pt idx="84">
                        <c:v>1178.8941221228506</c:v>
                      </c:pt>
                      <c:pt idx="85">
                        <c:v>575.61224449304291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344.30303031305084</c:v>
                      </c:pt>
                      <c:pt idx="90">
                        <c:v>861.24430235557043</c:v>
                      </c:pt>
                      <c:pt idx="91">
                        <c:v>2190.0481050863477</c:v>
                      </c:pt>
                      <c:pt idx="92">
                        <c:v>253.72340424941166</c:v>
                      </c:pt>
                      <c:pt idx="93">
                        <c:v>294.3191489385332</c:v>
                      </c:pt>
                      <c:pt idx="94">
                        <c:v>9394.5327433639904</c:v>
                      </c:pt>
                      <c:pt idx="95">
                        <c:v>6924.1167411548577</c:v>
                      </c:pt>
                      <c:pt idx="96">
                        <c:v>580.61141199257463</c:v>
                      </c:pt>
                      <c:pt idx="97">
                        <c:v>321.07543519842255</c:v>
                      </c:pt>
                      <c:pt idx="98">
                        <c:v>443.80067699579951</c:v>
                      </c:pt>
                      <c:pt idx="99">
                        <c:v>3830.3432614051039</c:v>
                      </c:pt>
                      <c:pt idx="100">
                        <c:v>2385.7696445473321</c:v>
                      </c:pt>
                      <c:pt idx="101">
                        <c:v>2530.5449709910722</c:v>
                      </c:pt>
                      <c:pt idx="102">
                        <c:v>708.58027078272562</c:v>
                      </c:pt>
                      <c:pt idx="103">
                        <c:v>694.84881514803624</c:v>
                      </c:pt>
                      <c:pt idx="104">
                        <c:v>1158.2680094798379</c:v>
                      </c:pt>
                      <c:pt idx="105">
                        <c:v>0</c:v>
                      </c:pt>
                      <c:pt idx="106">
                        <c:v>444.43771760542802</c:v>
                      </c:pt>
                      <c:pt idx="107">
                        <c:v>447.50193419252406</c:v>
                      </c:pt>
                      <c:pt idx="108">
                        <c:v>11972.212239594068</c:v>
                      </c:pt>
                      <c:pt idx="109">
                        <c:v>2694.5968749536178</c:v>
                      </c:pt>
                      <c:pt idx="110">
                        <c:v>149.35953399758279</c:v>
                      </c:pt>
                      <c:pt idx="111">
                        <c:v>5852.1138655350906</c:v>
                      </c:pt>
                      <c:pt idx="112">
                        <c:v>9705.0754351984233</c:v>
                      </c:pt>
                      <c:pt idx="113">
                        <c:v>1383.8893939563422</c:v>
                      </c:pt>
                      <c:pt idx="114">
                        <c:v>3079.4318182156476</c:v>
                      </c:pt>
                      <c:pt idx="115">
                        <c:v>2391.6333333430812</c:v>
                      </c:pt>
                      <c:pt idx="116">
                        <c:v>165.27272727753734</c:v>
                      </c:pt>
                      <c:pt idx="117">
                        <c:v>553.19828561183931</c:v>
                      </c:pt>
                      <c:pt idx="118">
                        <c:v>1981.2425372204914</c:v>
                      </c:pt>
                      <c:pt idx="119">
                        <c:v>1203.8736841228995</c:v>
                      </c:pt>
                      <c:pt idx="120">
                        <c:v>322.12575755210656</c:v>
                      </c:pt>
                      <c:pt idx="121">
                        <c:v>12079.20000001369</c:v>
                      </c:pt>
                      <c:pt idx="122">
                        <c:v>11256</c:v>
                      </c:pt>
                      <c:pt idx="123">
                        <c:v>11437.13862558875</c:v>
                      </c:pt>
                      <c:pt idx="124">
                        <c:v>15361.719984211044</c:v>
                      </c:pt>
                      <c:pt idx="125">
                        <c:v>8163.0897693965971</c:v>
                      </c:pt>
                      <c:pt idx="126">
                        <c:v>2102.4971235996063</c:v>
                      </c:pt>
                      <c:pt idx="127">
                        <c:v>2812.23288334887</c:v>
                      </c:pt>
                      <c:pt idx="128">
                        <c:v>17413.141993389767</c:v>
                      </c:pt>
                      <c:pt idx="129">
                        <c:v>21336</c:v>
                      </c:pt>
                      <c:pt idx="130">
                        <c:v>13231.948815183867</c:v>
                      </c:pt>
                      <c:pt idx="131">
                        <c:v>4508.0819786582333</c:v>
                      </c:pt>
                      <c:pt idx="132">
                        <c:v>1174.8479834056634</c:v>
                      </c:pt>
                      <c:pt idx="133">
                        <c:v>1306.4047277256127</c:v>
                      </c:pt>
                      <c:pt idx="134">
                        <c:v>14889.587600334042</c:v>
                      </c:pt>
                      <c:pt idx="135">
                        <c:v>4885.0950129335879</c:v>
                      </c:pt>
                      <c:pt idx="136">
                        <c:v>24832.983333347307</c:v>
                      </c:pt>
                      <c:pt idx="137">
                        <c:v>7089.0730202853792</c:v>
                      </c:pt>
                      <c:pt idx="138">
                        <c:v>7860.0886042523225</c:v>
                      </c:pt>
                      <c:pt idx="139">
                        <c:v>7926.584226063369</c:v>
                      </c:pt>
                      <c:pt idx="140">
                        <c:v>3073.7388321310373</c:v>
                      </c:pt>
                      <c:pt idx="141">
                        <c:v>221.64545455118852</c:v>
                      </c:pt>
                      <c:pt idx="142">
                        <c:v>877.7333333354909</c:v>
                      </c:pt>
                      <c:pt idx="143">
                        <c:v>10380.950000018813</c:v>
                      </c:pt>
                      <c:pt idx="144">
                        <c:v>3720</c:v>
                      </c:pt>
                      <c:pt idx="145">
                        <c:v>3884.1818181865965</c:v>
                      </c:pt>
                      <c:pt idx="146">
                        <c:v>5398.9640883929524</c:v>
                      </c:pt>
                      <c:pt idx="147">
                        <c:v>3455.8757966478379</c:v>
                      </c:pt>
                      <c:pt idx="148">
                        <c:v>1114.9289682115177</c:v>
                      </c:pt>
                      <c:pt idx="149">
                        <c:v>8277.9284561157983</c:v>
                      </c:pt>
                      <c:pt idx="150">
                        <c:v>29005.808381439627</c:v>
                      </c:pt>
                      <c:pt idx="151">
                        <c:v>25442.26311903969</c:v>
                      </c:pt>
                      <c:pt idx="152">
                        <c:v>4864.2010656015791</c:v>
                      </c:pt>
                      <c:pt idx="153">
                        <c:v>4280.8609266905005</c:v>
                      </c:pt>
                      <c:pt idx="154">
                        <c:v>4602.0109876890938</c:v>
                      </c:pt>
                      <c:pt idx="155">
                        <c:v>7671.2164079832901</c:v>
                      </c:pt>
                      <c:pt idx="156">
                        <c:v>7095.7333333067363</c:v>
                      </c:pt>
                      <c:pt idx="157">
                        <c:v>14387.949999993027</c:v>
                      </c:pt>
                      <c:pt idx="158">
                        <c:v>13608</c:v>
                      </c:pt>
                      <c:pt idx="159">
                        <c:v>19383.791379303908</c:v>
                      </c:pt>
                      <c:pt idx="160">
                        <c:v>24088.723719942733</c:v>
                      </c:pt>
                      <c:pt idx="161">
                        <c:v>12663.817170293254</c:v>
                      </c:pt>
                      <c:pt idx="162">
                        <c:v>11954.814281110768</c:v>
                      </c:pt>
                      <c:pt idx="163">
                        <c:v>14906.959316582004</c:v>
                      </c:pt>
                      <c:pt idx="164">
                        <c:v>3010.1333332984359</c:v>
                      </c:pt>
                      <c:pt idx="165">
                        <c:v>675.79309452086068</c:v>
                      </c:pt>
                      <c:pt idx="166">
                        <c:v>1876.5276683322304</c:v>
                      </c:pt>
                      <c:pt idx="167">
                        <c:v>126.40038683983789</c:v>
                      </c:pt>
                      <c:pt idx="168">
                        <c:v>600.59900133508711</c:v>
                      </c:pt>
                      <c:pt idx="169">
                        <c:v>1122.6241336019966</c:v>
                      </c:pt>
                      <c:pt idx="170">
                        <c:v>1407.3636363494707</c:v>
                      </c:pt>
                      <c:pt idx="171">
                        <c:v>1088.6621212221798</c:v>
                      </c:pt>
                      <c:pt idx="172">
                        <c:v>83.036750485975674</c:v>
                      </c:pt>
                      <c:pt idx="173">
                        <c:v>272.92891681982064</c:v>
                      </c:pt>
                      <c:pt idx="174">
                        <c:v>1107.244696989108</c:v>
                      </c:pt>
                      <c:pt idx="175">
                        <c:v>1571.7537878739613</c:v>
                      </c:pt>
                      <c:pt idx="176">
                        <c:v>1821.9265147057802</c:v>
                      </c:pt>
                      <c:pt idx="177">
                        <c:v>654.72128711990638</c:v>
                      </c:pt>
                      <c:pt idx="178">
                        <c:v>2312.5842696652667</c:v>
                      </c:pt>
                      <c:pt idx="179">
                        <c:v>184.62153558209968</c:v>
                      </c:pt>
                      <c:pt idx="180">
                        <c:v>133.86904761737762</c:v>
                      </c:pt>
                      <c:pt idx="181">
                        <c:v>588.177401239848</c:v>
                      </c:pt>
                      <c:pt idx="182">
                        <c:v>892.95787759394409</c:v>
                      </c:pt>
                      <c:pt idx="183">
                        <c:v>1071.0524384551743</c:v>
                      </c:pt>
                      <c:pt idx="184">
                        <c:v>10992</c:v>
                      </c:pt>
                      <c:pt idx="185">
                        <c:v>10992</c:v>
                      </c:pt>
                      <c:pt idx="186">
                        <c:v>8800.6879936796813</c:v>
                      </c:pt>
                      <c:pt idx="187">
                        <c:v>7466.1359731315843</c:v>
                      </c:pt>
                      <c:pt idx="188">
                        <c:v>2249.2123237569326</c:v>
                      </c:pt>
                      <c:pt idx="189">
                        <c:v>644.72505078160066</c:v>
                      </c:pt>
                      <c:pt idx="190">
                        <c:v>1859.1936019074583</c:v>
                      </c:pt>
                      <c:pt idx="191">
                        <c:v>376.45331754141279</c:v>
                      </c:pt>
                      <c:pt idx="192">
                        <c:v>83.789325842696627</c:v>
                      </c:pt>
                      <c:pt idx="193">
                        <c:v>4031.5786516951721</c:v>
                      </c:pt>
                      <c:pt idx="194">
                        <c:v>847.71844568449592</c:v>
                      </c:pt>
                      <c:pt idx="195">
                        <c:v>16023.199999985984</c:v>
                      </c:pt>
                      <c:pt idx="196">
                        <c:v>20301.316666677478</c:v>
                      </c:pt>
                      <c:pt idx="197">
                        <c:v>10949.615561714998</c:v>
                      </c:pt>
                      <c:pt idx="198">
                        <c:v>1950.666666669189</c:v>
                      </c:pt>
                      <c:pt idx="199">
                        <c:v>21173.408707850311</c:v>
                      </c:pt>
                      <c:pt idx="200">
                        <c:v>20083.89454977744</c:v>
                      </c:pt>
                      <c:pt idx="201">
                        <c:v>3231.0800938626912</c:v>
                      </c:pt>
                      <c:pt idx="202">
                        <c:v>22.03246821935722</c:v>
                      </c:pt>
                      <c:pt idx="203">
                        <c:v>344.07873338010813</c:v>
                      </c:pt>
                      <c:pt idx="204">
                        <c:v>1169.6138107762742</c:v>
                      </c:pt>
                      <c:pt idx="205">
                        <c:v>573.00884954482979</c:v>
                      </c:pt>
                      <c:pt idx="206">
                        <c:v>2747.4055248766917</c:v>
                      </c:pt>
                      <c:pt idx="207">
                        <c:v>1581.6132596685084</c:v>
                      </c:pt>
                      <c:pt idx="208">
                        <c:v>8775.5132596755175</c:v>
                      </c:pt>
                      <c:pt idx="209">
                        <c:v>9467.7346691797211</c:v>
                      </c:pt>
                      <c:pt idx="210">
                        <c:v>3035.3744851822717</c:v>
                      </c:pt>
                      <c:pt idx="211">
                        <c:v>2455.8367068584139</c:v>
                      </c:pt>
                      <c:pt idx="212">
                        <c:v>9790.9704670653882</c:v>
                      </c:pt>
                      <c:pt idx="213">
                        <c:v>11509.619166682369</c:v>
                      </c:pt>
                      <c:pt idx="214">
                        <c:v>9051.5666666770703</c:v>
                      </c:pt>
                      <c:pt idx="215">
                        <c:v>157.41272994751546</c:v>
                      </c:pt>
                      <c:pt idx="216">
                        <c:v>1126.420251313225</c:v>
                      </c:pt>
                      <c:pt idx="217">
                        <c:v>378.02843601345631</c:v>
                      </c:pt>
                      <c:pt idx="218">
                        <c:v>3975.4333333621616</c:v>
                      </c:pt>
                      <c:pt idx="219">
                        <c:v>14203.486233668484</c:v>
                      </c:pt>
                      <c:pt idx="220">
                        <c:v>12641.563857670224</c:v>
                      </c:pt>
                      <c:pt idx="221">
                        <c:v>3801.0000000020955</c:v>
                      </c:pt>
                      <c:pt idx="222">
                        <c:v>654.18787879713932</c:v>
                      </c:pt>
                      <c:pt idx="223">
                        <c:v>1552.1940403968047</c:v>
                      </c:pt>
                      <c:pt idx="224">
                        <c:v>5261.9892932231214</c:v>
                      </c:pt>
                      <c:pt idx="225">
                        <c:v>4669.4498182190382</c:v>
                      </c:pt>
                      <c:pt idx="226">
                        <c:v>4056</c:v>
                      </c:pt>
                      <c:pt idx="227">
                        <c:v>6557.25</c:v>
                      </c:pt>
                      <c:pt idx="228">
                        <c:v>336</c:v>
                      </c:pt>
                      <c:pt idx="229">
                        <c:v>754.87427467369957</c:v>
                      </c:pt>
                      <c:pt idx="230">
                        <c:v>997.41260478777201</c:v>
                      </c:pt>
                      <c:pt idx="231">
                        <c:v>576.13352986267387</c:v>
                      </c:pt>
                      <c:pt idx="232">
                        <c:v>497.99999999585668</c:v>
                      </c:pt>
                      <c:pt idx="233">
                        <c:v>640.85000001091976</c:v>
                      </c:pt>
                      <c:pt idx="234">
                        <c:v>11719.500000003711</c:v>
                      </c:pt>
                      <c:pt idx="235">
                        <c:v>11737.840909096754</c:v>
                      </c:pt>
                      <c:pt idx="236">
                        <c:v>1114.3108563922456</c:v>
                      </c:pt>
                      <c:pt idx="237">
                        <c:v>1791.5629991148965</c:v>
                      </c:pt>
                      <c:pt idx="238">
                        <c:v>1490.1518082050084</c:v>
                      </c:pt>
                      <c:pt idx="239">
                        <c:v>953.26860897102029</c:v>
                      </c:pt>
                      <c:pt idx="240">
                        <c:v>909.96465541615316</c:v>
                      </c:pt>
                      <c:pt idx="241">
                        <c:v>2880</c:v>
                      </c:pt>
                      <c:pt idx="242">
                        <c:v>4289.8999999816879</c:v>
                      </c:pt>
                      <c:pt idx="243">
                        <c:v>559.41666665923549</c:v>
                      </c:pt>
                      <c:pt idx="244">
                        <c:v>959.60371545165196</c:v>
                      </c:pt>
                      <c:pt idx="245">
                        <c:v>1716.3028305074397</c:v>
                      </c:pt>
                      <c:pt idx="246">
                        <c:v>529.80000000831205</c:v>
                      </c:pt>
                      <c:pt idx="247">
                        <c:v>4188.6502647718416</c:v>
                      </c:pt>
                      <c:pt idx="248">
                        <c:v>16809.172594655236</c:v>
                      </c:pt>
                      <c:pt idx="249">
                        <c:v>8689.1451149531167</c:v>
                      </c:pt>
                      <c:pt idx="250">
                        <c:v>1360.5094043959339</c:v>
                      </c:pt>
                      <c:pt idx="251">
                        <c:v>561.75000000477826</c:v>
                      </c:pt>
                      <c:pt idx="252">
                        <c:v>1575.9592416995115</c:v>
                      </c:pt>
                      <c:pt idx="253">
                        <c:v>3923.3554687381629</c:v>
                      </c:pt>
                      <c:pt idx="254">
                        <c:v>10762.760410632754</c:v>
                      </c:pt>
                      <c:pt idx="255">
                        <c:v>450.86486476871414</c:v>
                      </c:pt>
                      <c:pt idx="256">
                        <c:v>0</c:v>
                      </c:pt>
                      <c:pt idx="257">
                        <c:v>3949.6666666539386</c:v>
                      </c:pt>
                      <c:pt idx="258">
                        <c:v>1174.8333333312767</c:v>
                      </c:pt>
                      <c:pt idx="259">
                        <c:v>1985.3333333366529</c:v>
                      </c:pt>
                      <c:pt idx="260">
                        <c:v>2023.5619408503501</c:v>
                      </c:pt>
                      <c:pt idx="261">
                        <c:v>1746.8346410534073</c:v>
                      </c:pt>
                      <c:pt idx="262">
                        <c:v>4127.8754960325159</c:v>
                      </c:pt>
                      <c:pt idx="263">
                        <c:v>4177.9393939436413</c:v>
                      </c:pt>
                      <c:pt idx="264">
                        <c:v>1435.8222222231668</c:v>
                      </c:pt>
                      <c:pt idx="265">
                        <c:v>2883.9101090710437</c:v>
                      </c:pt>
                      <c:pt idx="266">
                        <c:v>8397.3705591681955</c:v>
                      </c:pt>
                      <c:pt idx="267">
                        <c:v>14118.073597859226</c:v>
                      </c:pt>
                      <c:pt idx="268">
                        <c:v>13739.168181823312</c:v>
                      </c:pt>
                      <c:pt idx="269">
                        <c:v>16072.486666655985</c:v>
                      </c:pt>
                      <c:pt idx="270">
                        <c:v>6836.7550908945468</c:v>
                      </c:pt>
                      <c:pt idx="271">
                        <c:v>9244.9485613784018</c:v>
                      </c:pt>
                      <c:pt idx="272">
                        <c:v>8454.4310668111066</c:v>
                      </c:pt>
                      <c:pt idx="273">
                        <c:v>11941.194094212582</c:v>
                      </c:pt>
                      <c:pt idx="274">
                        <c:v>9134.178057906709</c:v>
                      </c:pt>
                      <c:pt idx="275">
                        <c:v>9309.3516676201307</c:v>
                      </c:pt>
                      <c:pt idx="276">
                        <c:v>32328.133464286504</c:v>
                      </c:pt>
                      <c:pt idx="277">
                        <c:v>34102.866797650633</c:v>
                      </c:pt>
                      <c:pt idx="278">
                        <c:v>27667.06679762253</c:v>
                      </c:pt>
                      <c:pt idx="279">
                        <c:v>3875.8120356969334</c:v>
                      </c:pt>
                      <c:pt idx="280">
                        <c:v>1330.3549619455243</c:v>
                      </c:pt>
                      <c:pt idx="281">
                        <c:v>2103.0485655701159</c:v>
                      </c:pt>
                      <c:pt idx="282">
                        <c:v>11504.751321445983</c:v>
                      </c:pt>
                      <c:pt idx="283">
                        <c:v>9767.82988365042</c:v>
                      </c:pt>
                      <c:pt idx="284">
                        <c:v>1618.5828625526713</c:v>
                      </c:pt>
                      <c:pt idx="285">
                        <c:v>1060.3919450065573</c:v>
                      </c:pt>
                      <c:pt idx="286">
                        <c:v>838.65570599836997</c:v>
                      </c:pt>
                      <c:pt idx="287">
                        <c:v>603.03498816588706</c:v>
                      </c:pt>
                      <c:pt idx="288">
                        <c:v>332.0177777804434</c:v>
                      </c:pt>
                      <c:pt idx="289">
                        <c:v>1989.300000004645</c:v>
                      </c:pt>
                      <c:pt idx="290">
                        <c:v>0</c:v>
                      </c:pt>
                      <c:pt idx="291">
                        <c:v>336.48051948309723</c:v>
                      </c:pt>
                      <c:pt idx="292">
                        <c:v>5259.6404379123187</c:v>
                      </c:pt>
                      <c:pt idx="293">
                        <c:v>5967.756617190923</c:v>
                      </c:pt>
                      <c:pt idx="294">
                        <c:v>6827.9306079711787</c:v>
                      </c:pt>
                      <c:pt idx="295">
                        <c:v>10012.604079623485</c:v>
                      </c:pt>
                      <c:pt idx="296">
                        <c:v>7573.3947202164545</c:v>
                      </c:pt>
                      <c:pt idx="297">
                        <c:v>15970.766666658805</c:v>
                      </c:pt>
                      <c:pt idx="298">
                        <c:v>15686.204761890795</c:v>
                      </c:pt>
                      <c:pt idx="299">
                        <c:v>8467.2333333233837</c:v>
                      </c:pt>
                      <c:pt idx="300">
                        <c:v>526.98181817903901</c:v>
                      </c:pt>
                      <c:pt idx="301">
                        <c:v>2950.8357552627267</c:v>
                      </c:pt>
                      <c:pt idx="302">
                        <c:v>1129.1581024017232</c:v>
                      </c:pt>
                      <c:pt idx="303">
                        <c:v>415.5291872620295</c:v>
                      </c:pt>
                      <c:pt idx="304">
                        <c:v>1166.823954155195</c:v>
                      </c:pt>
                      <c:pt idx="305">
                        <c:v>1017.6240058136559</c:v>
                      </c:pt>
                      <c:pt idx="306">
                        <c:v>449.8850155416547</c:v>
                      </c:pt>
                      <c:pt idx="307">
                        <c:v>406.71160221082363</c:v>
                      </c:pt>
                      <c:pt idx="308">
                        <c:v>704.28142853761847</c:v>
                      </c:pt>
                      <c:pt idx="309">
                        <c:v>1242.6696111160445</c:v>
                      </c:pt>
                      <c:pt idx="310">
                        <c:v>407.84999999444699</c:v>
                      </c:pt>
                      <c:pt idx="311">
                        <c:v>11832</c:v>
                      </c:pt>
                      <c:pt idx="312">
                        <c:v>4931.399999996298</c:v>
                      </c:pt>
                      <c:pt idx="313">
                        <c:v>2431.919449912134</c:v>
                      </c:pt>
                      <c:pt idx="314">
                        <c:v>5146.6509655917935</c:v>
                      </c:pt>
                      <c:pt idx="315">
                        <c:v>4412.8268858314841</c:v>
                      </c:pt>
                      <c:pt idx="316">
                        <c:v>2570.3999999882653</c:v>
                      </c:pt>
                      <c:pt idx="317">
                        <c:v>1002.7500967358328</c:v>
                      </c:pt>
                      <c:pt idx="318">
                        <c:v>914.27214699506749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922.7575757772164</c:v>
                      </c:pt>
                      <c:pt idx="323">
                        <c:v>583.89861775924896</c:v>
                      </c:pt>
                      <c:pt idx="324">
                        <c:v>258.79646463424712</c:v>
                      </c:pt>
                      <c:pt idx="325">
                        <c:v>4212.2382300543059</c:v>
                      </c:pt>
                      <c:pt idx="326">
                        <c:v>13190.666666676756</c:v>
                      </c:pt>
                      <c:pt idx="327">
                        <c:v>13166.150000001246</c:v>
                      </c:pt>
                      <c:pt idx="328">
                        <c:v>11979.090909099112</c:v>
                      </c:pt>
                      <c:pt idx="329">
                        <c:v>8368.0606060772698</c:v>
                      </c:pt>
                      <c:pt idx="330">
                        <c:v>12662.366666646092</c:v>
                      </c:pt>
                      <c:pt idx="331">
                        <c:v>17078.833333358984</c:v>
                      </c:pt>
                      <c:pt idx="332">
                        <c:v>4320.083333349321</c:v>
                      </c:pt>
                      <c:pt idx="333">
                        <c:v>5872.2298187887209</c:v>
                      </c:pt>
                      <c:pt idx="334">
                        <c:v>8809.3666666581994</c:v>
                      </c:pt>
                      <c:pt idx="335">
                        <c:v>13660.496840736654</c:v>
                      </c:pt>
                      <c:pt idx="336">
                        <c:v>18815.894370190894</c:v>
                      </c:pt>
                      <c:pt idx="337">
                        <c:v>22121.942030583625</c:v>
                      </c:pt>
                      <c:pt idx="338">
                        <c:v>16716.151321695386</c:v>
                      </c:pt>
                      <c:pt idx="339">
                        <c:v>21559.509637550156</c:v>
                      </c:pt>
                      <c:pt idx="340">
                        <c:v>15576</c:v>
                      </c:pt>
                      <c:pt idx="341">
                        <c:v>15576</c:v>
                      </c:pt>
                      <c:pt idx="342">
                        <c:v>9681.533333335421</c:v>
                      </c:pt>
                      <c:pt idx="343">
                        <c:v>4032</c:v>
                      </c:pt>
                      <c:pt idx="344">
                        <c:v>523.59999998321291</c:v>
                      </c:pt>
                      <c:pt idx="345">
                        <c:v>178.50000000244472</c:v>
                      </c:pt>
                      <c:pt idx="346">
                        <c:v>11571.939017011307</c:v>
                      </c:pt>
                      <c:pt idx="347">
                        <c:v>21980.784777830973</c:v>
                      </c:pt>
                      <c:pt idx="348">
                        <c:v>20305.53571427982</c:v>
                      </c:pt>
                      <c:pt idx="349">
                        <c:v>10309.328571400672</c:v>
                      </c:pt>
                      <c:pt idx="350">
                        <c:v>10002.266666668595</c:v>
                      </c:pt>
                      <c:pt idx="351">
                        <c:v>9936</c:v>
                      </c:pt>
                      <c:pt idx="352">
                        <c:v>9936</c:v>
                      </c:pt>
                      <c:pt idx="353">
                        <c:v>2158.650000029651</c:v>
                      </c:pt>
                      <c:pt idx="354">
                        <c:v>14794.898729676124</c:v>
                      </c:pt>
                      <c:pt idx="355">
                        <c:v>15582.518784534181</c:v>
                      </c:pt>
                      <c:pt idx="356">
                        <c:v>9310.0383978064128</c:v>
                      </c:pt>
                      <c:pt idx="357">
                        <c:v>11784</c:v>
                      </c:pt>
                      <c:pt idx="358">
                        <c:v>11784</c:v>
                      </c:pt>
                      <c:pt idx="359">
                        <c:v>9525.400000011432</c:v>
                      </c:pt>
                      <c:pt idx="360">
                        <c:v>0</c:v>
                      </c:pt>
                      <c:pt idx="361">
                        <c:v>2030.2141680543104</c:v>
                      </c:pt>
                      <c:pt idx="362">
                        <c:v>88.571428574006347</c:v>
                      </c:pt>
                      <c:pt idx="363">
                        <c:v>137.28571428468317</c:v>
                      </c:pt>
                      <c:pt idx="364">
                        <c:v>0</c:v>
                      </c:pt>
                      <c:pt idx="365">
                        <c:v>353.3999999894877</c:v>
                      </c:pt>
                      <c:pt idx="366">
                        <c:v>3720</c:v>
                      </c:pt>
                      <c:pt idx="367">
                        <c:v>2474.076194400991</c:v>
                      </c:pt>
                      <c:pt idx="368">
                        <c:v>97.199999994342221</c:v>
                      </c:pt>
                      <c:pt idx="369">
                        <c:v>420.93216630009908</c:v>
                      </c:pt>
                      <c:pt idx="370">
                        <c:v>169.63129102280419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204.08333332190523</c:v>
                      </c:pt>
                      <c:pt idx="375">
                        <c:v>3720</c:v>
                      </c:pt>
                      <c:pt idx="376">
                        <c:v>332.9270833238063</c:v>
                      </c:pt>
                      <c:pt idx="377">
                        <c:v>1216.0079364967692</c:v>
                      </c:pt>
                      <c:pt idx="378">
                        <c:v>172.25097803335251</c:v>
                      </c:pt>
                      <c:pt idx="379">
                        <c:v>10820.021173596513</c:v>
                      </c:pt>
                      <c:pt idx="380">
                        <c:v>14065.40350879954</c:v>
                      </c:pt>
                      <c:pt idx="381">
                        <c:v>22623.64999999007</c:v>
                      </c:pt>
                      <c:pt idx="382">
                        <c:v>27645.642857126692</c:v>
                      </c:pt>
                      <c:pt idx="383">
                        <c:v>17816.366666692193</c:v>
                      </c:pt>
                      <c:pt idx="384">
                        <c:v>10486.755985229196</c:v>
                      </c:pt>
                      <c:pt idx="385">
                        <c:v>11498.833333323011</c:v>
                      </c:pt>
                      <c:pt idx="386">
                        <c:v>8917.2956968811141</c:v>
                      </c:pt>
                      <c:pt idx="387">
                        <c:v>5974.777927332646</c:v>
                      </c:pt>
                      <c:pt idx="388">
                        <c:v>9782.577540640892</c:v>
                      </c:pt>
                      <c:pt idx="389">
                        <c:v>8838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8316.5999999778578</c:v>
                      </c:pt>
                      <c:pt idx="393">
                        <c:v>16866</c:v>
                      </c:pt>
                      <c:pt idx="394">
                        <c:v>18813.199999990873</c:v>
                      </c:pt>
                      <c:pt idx="395">
                        <c:v>12045.833394357018</c:v>
                      </c:pt>
                      <c:pt idx="396">
                        <c:v>3120</c:v>
                      </c:pt>
                      <c:pt idx="397">
                        <c:v>301.0985815658338</c:v>
                      </c:pt>
                      <c:pt idx="398">
                        <c:v>2237.497163096778</c:v>
                      </c:pt>
                      <c:pt idx="399">
                        <c:v>3660.4537431074132</c:v>
                      </c:pt>
                      <c:pt idx="400">
                        <c:v>2953.656816382369</c:v>
                      </c:pt>
                      <c:pt idx="401">
                        <c:v>2849.288673504027</c:v>
                      </c:pt>
                      <c:pt idx="402">
                        <c:v>10594.673330444042</c:v>
                      </c:pt>
                      <c:pt idx="403">
                        <c:v>8275.5901748164579</c:v>
                      </c:pt>
                      <c:pt idx="404">
                        <c:v>3871.21878452602</c:v>
                      </c:pt>
                      <c:pt idx="405">
                        <c:v>4429.6127071786186</c:v>
                      </c:pt>
                      <c:pt idx="406">
                        <c:v>5847.9600027127053</c:v>
                      </c:pt>
                      <c:pt idx="407">
                        <c:v>3605.0059035205068</c:v>
                      </c:pt>
                      <c:pt idx="408">
                        <c:v>45.929775262570658</c:v>
                      </c:pt>
                      <c:pt idx="409">
                        <c:v>42.93333333148621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266.93333334289491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9.4666666661156338</c:v>
                      </c:pt>
                      <c:pt idx="416">
                        <c:v>2668.282222216646</c:v>
                      </c:pt>
                      <c:pt idx="417">
                        <c:v>2730</c:v>
                      </c:pt>
                      <c:pt idx="418">
                        <c:v>0</c:v>
                      </c:pt>
                      <c:pt idx="419">
                        <c:v>3317.8201337129221</c:v>
                      </c:pt>
                      <c:pt idx="420">
                        <c:v>8531.0105834843525</c:v>
                      </c:pt>
                      <c:pt idx="421">
                        <c:v>3597.0994557384915</c:v>
                      </c:pt>
                      <c:pt idx="422">
                        <c:v>0</c:v>
                      </c:pt>
                      <c:pt idx="423">
                        <c:v>5529.1285714212136</c:v>
                      </c:pt>
                      <c:pt idx="424">
                        <c:v>11861.000000007567</c:v>
                      </c:pt>
                      <c:pt idx="425">
                        <c:v>14543.660112358426</c:v>
                      </c:pt>
                      <c:pt idx="426">
                        <c:v>10212.253739656429</c:v>
                      </c:pt>
                      <c:pt idx="427">
                        <c:v>8872.9081137123849</c:v>
                      </c:pt>
                      <c:pt idx="428">
                        <c:v>1478.4666666537523</c:v>
                      </c:pt>
                      <c:pt idx="429">
                        <c:v>0</c:v>
                      </c:pt>
                      <c:pt idx="430">
                        <c:v>452.00000000651926</c:v>
                      </c:pt>
                      <c:pt idx="431">
                        <c:v>7720.3527465751331</c:v>
                      </c:pt>
                      <c:pt idx="432">
                        <c:v>8988.9833333429997</c:v>
                      </c:pt>
                      <c:pt idx="433">
                        <c:v>6575.3392857205527</c:v>
                      </c:pt>
                      <c:pt idx="434">
                        <c:v>6600.5590277906304</c:v>
                      </c:pt>
                      <c:pt idx="435">
                        <c:v>6033.8333333365981</c:v>
                      </c:pt>
                      <c:pt idx="436">
                        <c:v>20245.333333334536</c:v>
                      </c:pt>
                      <c:pt idx="437">
                        <c:v>21816.033333333886</c:v>
                      </c:pt>
                      <c:pt idx="438">
                        <c:v>21840.488888888154</c:v>
                      </c:pt>
                      <c:pt idx="439">
                        <c:v>17743.637569037666</c:v>
                      </c:pt>
                      <c:pt idx="440">
                        <c:v>10187.827624311369</c:v>
                      </c:pt>
                      <c:pt idx="441">
                        <c:v>9984</c:v>
                      </c:pt>
                      <c:pt idx="442">
                        <c:v>18990.883333331847</c:v>
                      </c:pt>
                      <c:pt idx="443">
                        <c:v>22630.066666642204</c:v>
                      </c:pt>
                      <c:pt idx="444">
                        <c:v>29727.063757105941</c:v>
                      </c:pt>
                      <c:pt idx="445">
                        <c:v>29477.851310884878</c:v>
                      </c:pt>
                      <c:pt idx="446">
                        <c:v>10652.649999986985</c:v>
                      </c:pt>
                      <c:pt idx="447">
                        <c:v>5760</c:v>
                      </c:pt>
                      <c:pt idx="448">
                        <c:v>7141.6000000163913</c:v>
                      </c:pt>
                      <c:pt idx="449">
                        <c:v>5760</c:v>
                      </c:pt>
                      <c:pt idx="450">
                        <c:v>5760</c:v>
                      </c:pt>
                      <c:pt idx="451">
                        <c:v>5760</c:v>
                      </c:pt>
                      <c:pt idx="452">
                        <c:v>6948.6658731306579</c:v>
                      </c:pt>
                      <c:pt idx="453">
                        <c:v>6391.7407407514793</c:v>
                      </c:pt>
                      <c:pt idx="454">
                        <c:v>6772.9561290647734</c:v>
                      </c:pt>
                      <c:pt idx="455">
                        <c:v>660.28900710108792</c:v>
                      </c:pt>
                      <c:pt idx="456">
                        <c:v>313.60000000521541</c:v>
                      </c:pt>
                      <c:pt idx="457">
                        <c:v>26.694777579954916</c:v>
                      </c:pt>
                      <c:pt idx="458">
                        <c:v>2769.3333333201008</c:v>
                      </c:pt>
                      <c:pt idx="459">
                        <c:v>3317.0000000126311</c:v>
                      </c:pt>
                      <c:pt idx="460">
                        <c:v>0</c:v>
                      </c:pt>
                      <c:pt idx="461">
                        <c:v>933.50207830758495</c:v>
                      </c:pt>
                      <c:pt idx="462">
                        <c:v>381.96905222437135</c:v>
                      </c:pt>
                      <c:pt idx="463">
                        <c:v>0</c:v>
                      </c:pt>
                      <c:pt idx="464">
                        <c:v>136.84999996813713</c:v>
                      </c:pt>
                      <c:pt idx="465">
                        <c:v>10507.133333325153</c:v>
                      </c:pt>
                      <c:pt idx="466">
                        <c:v>3719.1437500348429</c:v>
                      </c:pt>
                      <c:pt idx="467">
                        <c:v>604.93671872560117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75.182320437612773</c:v>
                      </c:pt>
                      <c:pt idx="471">
                        <c:v>216.26923983695303</c:v>
                      </c:pt>
                      <c:pt idx="472">
                        <c:v>4763.0333333417075</c:v>
                      </c:pt>
                      <c:pt idx="473">
                        <c:v>366.83333333814517</c:v>
                      </c:pt>
                      <c:pt idx="474">
                        <c:v>0</c:v>
                      </c:pt>
                      <c:pt idx="475">
                        <c:v>1229.8999999788939</c:v>
                      </c:pt>
                      <c:pt idx="476">
                        <c:v>162.38095238567831</c:v>
                      </c:pt>
                      <c:pt idx="477">
                        <c:v>244.43253968421882</c:v>
                      </c:pt>
                      <c:pt idx="478">
                        <c:v>1093.1498168126027</c:v>
                      </c:pt>
                      <c:pt idx="479">
                        <c:v>11343.106227116368</c:v>
                      </c:pt>
                      <c:pt idx="480">
                        <c:v>11256</c:v>
                      </c:pt>
                      <c:pt idx="481">
                        <c:v>11256</c:v>
                      </c:pt>
                      <c:pt idx="482">
                        <c:v>11560.299999994459</c:v>
                      </c:pt>
                      <c:pt idx="483">
                        <c:v>11335.345238097547</c:v>
                      </c:pt>
                      <c:pt idx="484">
                        <c:v>12658.945138881203</c:v>
                      </c:pt>
                      <c:pt idx="485">
                        <c:v>12698.166666647536</c:v>
                      </c:pt>
                      <c:pt idx="486">
                        <c:v>9384</c:v>
                      </c:pt>
                      <c:pt idx="487">
                        <c:v>9384</c:v>
                      </c:pt>
                      <c:pt idx="488">
                        <c:v>9344.0106481298517</c:v>
                      </c:pt>
                      <c:pt idx="489">
                        <c:v>8589.9088974392071</c:v>
                      </c:pt>
                      <c:pt idx="490">
                        <c:v>4483.8950938490507</c:v>
                      </c:pt>
                      <c:pt idx="491">
                        <c:v>2104.2048350563564</c:v>
                      </c:pt>
                      <c:pt idx="492">
                        <c:v>1185.4333333288087</c:v>
                      </c:pt>
                      <c:pt idx="493">
                        <c:v>1747.2333333275747</c:v>
                      </c:pt>
                      <c:pt idx="494">
                        <c:v>0</c:v>
                      </c:pt>
                      <c:pt idx="495">
                        <c:v>8776.7999999576714</c:v>
                      </c:pt>
                      <c:pt idx="496">
                        <c:v>15889.242968759105</c:v>
                      </c:pt>
                      <c:pt idx="497">
                        <c:v>22107.900651022213</c:v>
                      </c:pt>
                      <c:pt idx="498">
                        <c:v>23764.342220066203</c:v>
                      </c:pt>
                      <c:pt idx="499">
                        <c:v>32459.633333324804</c:v>
                      </c:pt>
                      <c:pt idx="500">
                        <c:v>28988.08333336073</c:v>
                      </c:pt>
                      <c:pt idx="501">
                        <c:v>15456</c:v>
                      </c:pt>
                      <c:pt idx="502">
                        <c:v>16271.222705953711</c:v>
                      </c:pt>
                      <c:pt idx="503">
                        <c:v>7273.6863248791942</c:v>
                      </c:pt>
                      <c:pt idx="504">
                        <c:v>9347.5666666462203</c:v>
                      </c:pt>
                      <c:pt idx="505">
                        <c:v>21553.033333348889</c:v>
                      </c:pt>
                      <c:pt idx="506">
                        <c:v>29692.409999997402</c:v>
                      </c:pt>
                      <c:pt idx="507">
                        <c:v>17456.099999955506</c:v>
                      </c:pt>
                      <c:pt idx="508">
                        <c:v>3785.3333333227783</c:v>
                      </c:pt>
                      <c:pt idx="509">
                        <c:v>3532.5</c:v>
                      </c:pt>
                      <c:pt idx="510">
                        <c:v>8500.8779005506476</c:v>
                      </c:pt>
                      <c:pt idx="511">
                        <c:v>10479.920651255827</c:v>
                      </c:pt>
                      <c:pt idx="512">
                        <c:v>5523.9075757601695</c:v>
                      </c:pt>
                      <c:pt idx="513">
                        <c:v>1839.2979856310328</c:v>
                      </c:pt>
                      <c:pt idx="514">
                        <c:v>2565.2822736237658</c:v>
                      </c:pt>
                      <c:pt idx="515">
                        <c:v>6045.5575757683464</c:v>
                      </c:pt>
                      <c:pt idx="516">
                        <c:v>576.0681818162609</c:v>
                      </c:pt>
                      <c:pt idx="517">
                        <c:v>7452.7833333203453</c:v>
                      </c:pt>
                      <c:pt idx="518">
                        <c:v>1600.8500000056811</c:v>
                      </c:pt>
                      <c:pt idx="519">
                        <c:v>3611.0000000091386</c:v>
                      </c:pt>
                      <c:pt idx="520">
                        <c:v>7246.8451219420058</c:v>
                      </c:pt>
                      <c:pt idx="521">
                        <c:v>11107.322967462507</c:v>
                      </c:pt>
                      <c:pt idx="522">
                        <c:v>16145.216666682973</c:v>
                      </c:pt>
                      <c:pt idx="523">
                        <c:v>1288.6532778649666</c:v>
                      </c:pt>
                      <c:pt idx="524">
                        <c:v>661.00061306444127</c:v>
                      </c:pt>
                      <c:pt idx="525">
                        <c:v>590.26529165051068</c:v>
                      </c:pt>
                      <c:pt idx="526">
                        <c:v>506.19736379397114</c:v>
                      </c:pt>
                      <c:pt idx="527">
                        <c:v>1082.9204545814732</c:v>
                      </c:pt>
                      <c:pt idx="528">
                        <c:v>9904.7166666916455</c:v>
                      </c:pt>
                      <c:pt idx="529">
                        <c:v>9834.0666666532634</c:v>
                      </c:pt>
                      <c:pt idx="530">
                        <c:v>3066.404545477581</c:v>
                      </c:pt>
                      <c:pt idx="531">
                        <c:v>3715.8393939548032</c:v>
                      </c:pt>
                      <c:pt idx="532">
                        <c:v>6226.4112422367634</c:v>
                      </c:pt>
                      <c:pt idx="533">
                        <c:v>10601.801305402454</c:v>
                      </c:pt>
                      <c:pt idx="534">
                        <c:v>22551.006424629173</c:v>
                      </c:pt>
                      <c:pt idx="535">
                        <c:v>29069.326151872538</c:v>
                      </c:pt>
                      <c:pt idx="536">
                        <c:v>22786.188651859113</c:v>
                      </c:pt>
                      <c:pt idx="537">
                        <c:v>8818.9665102411163</c:v>
                      </c:pt>
                      <c:pt idx="538">
                        <c:v>8432.168534327313</c:v>
                      </c:pt>
                      <c:pt idx="539">
                        <c:v>8644.9838863059413</c:v>
                      </c:pt>
                      <c:pt idx="540">
                        <c:v>8810.6248352884486</c:v>
                      </c:pt>
                      <c:pt idx="541">
                        <c:v>9305.3512369582459</c:v>
                      </c:pt>
                      <c:pt idx="542">
                        <c:v>23069.650000019989</c:v>
                      </c:pt>
                      <c:pt idx="543">
                        <c:v>17223.340659348789</c:v>
                      </c:pt>
                      <c:pt idx="544">
                        <c:v>18200.598901112968</c:v>
                      </c:pt>
                      <c:pt idx="545">
                        <c:v>11451.836062790941</c:v>
                      </c:pt>
                      <c:pt idx="546">
                        <c:v>10341.706853098874</c:v>
                      </c:pt>
                      <c:pt idx="547">
                        <c:v>12915.424063041553</c:v>
                      </c:pt>
                      <c:pt idx="548">
                        <c:v>19224</c:v>
                      </c:pt>
                      <c:pt idx="549">
                        <c:v>16798.166666634846</c:v>
                      </c:pt>
                      <c:pt idx="550">
                        <c:v>9384</c:v>
                      </c:pt>
                      <c:pt idx="551">
                        <c:v>2293.8666666332865</c:v>
                      </c:pt>
                      <c:pt idx="552">
                        <c:v>1081.0612716758385</c:v>
                      </c:pt>
                      <c:pt idx="553">
                        <c:v>8461.9658959809931</c:v>
                      </c:pt>
                      <c:pt idx="554">
                        <c:v>8117.8333333031042</c:v>
                      </c:pt>
                      <c:pt idx="555">
                        <c:v>1574.100000003702</c:v>
                      </c:pt>
                      <c:pt idx="556">
                        <c:v>2544</c:v>
                      </c:pt>
                      <c:pt idx="557">
                        <c:v>2544</c:v>
                      </c:pt>
                      <c:pt idx="558">
                        <c:v>2827.1706165716091</c:v>
                      </c:pt>
                      <c:pt idx="559">
                        <c:v>2770.1254816963278</c:v>
                      </c:pt>
                      <c:pt idx="560">
                        <c:v>3207.3153846207647</c:v>
                      </c:pt>
                      <c:pt idx="561">
                        <c:v>2544</c:v>
                      </c:pt>
                      <c:pt idx="562">
                        <c:v>2450.3666666576173</c:v>
                      </c:pt>
                      <c:pt idx="563">
                        <c:v>0</c:v>
                      </c:pt>
                      <c:pt idx="564">
                        <c:v>72.727272723039448</c:v>
                      </c:pt>
                      <c:pt idx="565">
                        <c:v>84.848484845662668</c:v>
                      </c:pt>
                      <c:pt idx="566">
                        <c:v>26.600000000791624</c:v>
                      </c:pt>
                      <c:pt idx="567">
                        <c:v>640.33868471660173</c:v>
                      </c:pt>
                      <c:pt idx="568">
                        <c:v>15086.999999962631</c:v>
                      </c:pt>
                      <c:pt idx="569">
                        <c:v>0</c:v>
                      </c:pt>
                      <c:pt idx="570">
                        <c:v>11867.549999953131</c:v>
                      </c:pt>
                      <c:pt idx="571">
                        <c:v>3797.250000010652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127.50000000371074</c:v>
                      </c:pt>
                      <c:pt idx="575">
                        <c:v>175.31250000371071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551.68333331536269</c:v>
                      </c:pt>
                      <c:pt idx="582">
                        <c:v>12389.650000017544</c:v>
                      </c:pt>
                      <c:pt idx="583">
                        <c:v>26568</c:v>
                      </c:pt>
                      <c:pt idx="584">
                        <c:v>9510.8499999903725</c:v>
                      </c:pt>
                      <c:pt idx="585">
                        <c:v>3863.6999999333639</c:v>
                      </c:pt>
                      <c:pt idx="586">
                        <c:v>864.70000001223525</c:v>
                      </c:pt>
                      <c:pt idx="587">
                        <c:v>2794.849999979313</c:v>
                      </c:pt>
                      <c:pt idx="588">
                        <c:v>13543.800000006391</c:v>
                      </c:pt>
                      <c:pt idx="589">
                        <c:v>13541.701579824748</c:v>
                      </c:pt>
                      <c:pt idx="590">
                        <c:v>12762.002178036242</c:v>
                      </c:pt>
                      <c:pt idx="591">
                        <c:v>7682.0158703095622</c:v>
                      </c:pt>
                      <c:pt idx="592">
                        <c:v>292.30034129692837</c:v>
                      </c:pt>
                      <c:pt idx="593">
                        <c:v>849.60327298783864</c:v>
                      </c:pt>
                      <c:pt idx="594">
                        <c:v>8159.8499999883352</c:v>
                      </c:pt>
                      <c:pt idx="595">
                        <c:v>10939.127567134408</c:v>
                      </c:pt>
                      <c:pt idx="596">
                        <c:v>17273.37725118846</c:v>
                      </c:pt>
                      <c:pt idx="597">
                        <c:v>16577.533333316096</c:v>
                      </c:pt>
                      <c:pt idx="598">
                        <c:v>7613.9699052171673</c:v>
                      </c:pt>
                      <c:pt idx="599">
                        <c:v>6120.3843930583225</c:v>
                      </c:pt>
                      <c:pt idx="600">
                        <c:v>2800.0850386820339</c:v>
                      </c:pt>
                      <c:pt idx="601">
                        <c:v>3701.0698262252613</c:v>
                      </c:pt>
                      <c:pt idx="602">
                        <c:v>3148.8763181203967</c:v>
                      </c:pt>
                      <c:pt idx="603">
                        <c:v>3644.6059961298311</c:v>
                      </c:pt>
                      <c:pt idx="604">
                        <c:v>2958.000000012049</c:v>
                      </c:pt>
                      <c:pt idx="605">
                        <c:v>2957.2012195144935</c:v>
                      </c:pt>
                      <c:pt idx="606">
                        <c:v>3084.0535291872156</c:v>
                      </c:pt>
                      <c:pt idx="607">
                        <c:v>2930.7424242452994</c:v>
                      </c:pt>
                      <c:pt idx="608">
                        <c:v>1141.4999999982538</c:v>
                      </c:pt>
                      <c:pt idx="609">
                        <c:v>102.2802197742663</c:v>
                      </c:pt>
                      <c:pt idx="610">
                        <c:v>457.94093406972218</c:v>
                      </c:pt>
                      <c:pt idx="611">
                        <c:v>777.14000002783723</c:v>
                      </c:pt>
                      <c:pt idx="612">
                        <c:v>2365.1999999778927</c:v>
                      </c:pt>
                      <c:pt idx="613">
                        <c:v>11461.950000006496</c:v>
                      </c:pt>
                      <c:pt idx="614">
                        <c:v>9007.3500000407221</c:v>
                      </c:pt>
                      <c:pt idx="615">
                        <c:v>0</c:v>
                      </c:pt>
                      <c:pt idx="616">
                        <c:v>3209.0166666753357</c:v>
                      </c:pt>
                      <c:pt idx="617">
                        <c:v>3934.8333333323244</c:v>
                      </c:pt>
                      <c:pt idx="618">
                        <c:v>7261.3833332961076</c:v>
                      </c:pt>
                      <c:pt idx="619">
                        <c:v>19176</c:v>
                      </c:pt>
                      <c:pt idx="620">
                        <c:v>19176</c:v>
                      </c:pt>
                      <c:pt idx="621">
                        <c:v>16577.700000019562</c:v>
                      </c:pt>
                      <c:pt idx="622">
                        <c:v>5296.5500000591373</c:v>
                      </c:pt>
                      <c:pt idx="623">
                        <c:v>6700.0204493749443</c:v>
                      </c:pt>
                      <c:pt idx="624">
                        <c:v>5703.5597482880785</c:v>
                      </c:pt>
                      <c:pt idx="625">
                        <c:v>5778.9166666656383</c:v>
                      </c:pt>
                      <c:pt idx="626">
                        <c:v>14747.399999988789</c:v>
                      </c:pt>
                      <c:pt idx="627">
                        <c:v>13006.900000002526</c:v>
                      </c:pt>
                      <c:pt idx="628">
                        <c:v>15918.349999998172</c:v>
                      </c:pt>
                      <c:pt idx="629">
                        <c:v>13751.566666657745</c:v>
                      </c:pt>
                      <c:pt idx="630">
                        <c:v>8546.7000000274857</c:v>
                      </c:pt>
                      <c:pt idx="631">
                        <c:v>4109.9499999980908</c:v>
                      </c:pt>
                      <c:pt idx="632">
                        <c:v>5351.750000003376</c:v>
                      </c:pt>
                      <c:pt idx="633">
                        <c:v>3864</c:v>
                      </c:pt>
                      <c:pt idx="634">
                        <c:v>3864</c:v>
                      </c:pt>
                      <c:pt idx="635">
                        <c:v>3864</c:v>
                      </c:pt>
                      <c:pt idx="636">
                        <c:v>4749.3166666577454</c:v>
                      </c:pt>
                      <c:pt idx="637">
                        <c:v>8467.2219444739167</c:v>
                      </c:pt>
                      <c:pt idx="638">
                        <c:v>9362.6666666496894</c:v>
                      </c:pt>
                      <c:pt idx="639">
                        <c:v>8863.0166667061276</c:v>
                      </c:pt>
                      <c:pt idx="640">
                        <c:v>646.24999999359716</c:v>
                      </c:pt>
                      <c:pt idx="641">
                        <c:v>2329.6500000090455</c:v>
                      </c:pt>
                      <c:pt idx="642">
                        <c:v>735.09598109452224</c:v>
                      </c:pt>
                      <c:pt idx="643">
                        <c:v>601.8397364845041</c:v>
                      </c:pt>
                      <c:pt idx="644">
                        <c:v>1463.5439943478227</c:v>
                      </c:pt>
                      <c:pt idx="645">
                        <c:v>852.68644601718859</c:v>
                      </c:pt>
                      <c:pt idx="646">
                        <c:v>261.33333333441988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1960.8000000013271</c:v>
                      </c:pt>
                      <c:pt idx="651">
                        <c:v>0</c:v>
                      </c:pt>
                      <c:pt idx="652">
                        <c:v>71.515151510988787</c:v>
                      </c:pt>
                      <c:pt idx="653">
                        <c:v>269.3737373776226</c:v>
                      </c:pt>
                      <c:pt idx="654">
                        <c:v>885.50000005488982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245.83333331043832</c:v>
                      </c:pt>
                      <c:pt idx="658">
                        <c:v>4110.3333333379123</c:v>
                      </c:pt>
                      <c:pt idx="659">
                        <c:v>1672.5030303146632</c:v>
                      </c:pt>
                      <c:pt idx="660">
                        <c:v>1062.8085858491884</c:v>
                      </c:pt>
                      <c:pt idx="661">
                        <c:v>0</c:v>
                      </c:pt>
                      <c:pt idx="662">
                        <c:v>122.50000000203727</c:v>
                      </c:pt>
                      <c:pt idx="663">
                        <c:v>0</c:v>
                      </c:pt>
                      <c:pt idx="664">
                        <c:v>5315.3333333702758</c:v>
                      </c:pt>
                      <c:pt idx="665">
                        <c:v>11424</c:v>
                      </c:pt>
                      <c:pt idx="666">
                        <c:v>11293.115151541011</c:v>
                      </c:pt>
                      <c:pt idx="667">
                        <c:v>1028.6999999585096</c:v>
                      </c:pt>
                      <c:pt idx="668">
                        <c:v>9112.5</c:v>
                      </c:pt>
                      <c:pt idx="669">
                        <c:v>0</c:v>
                      </c:pt>
                      <c:pt idx="670">
                        <c:v>68.535353540210053</c:v>
                      </c:pt>
                      <c:pt idx="671">
                        <c:v>1411.202020203282</c:v>
                      </c:pt>
                      <c:pt idx="672">
                        <c:v>709.9373522479226</c:v>
                      </c:pt>
                      <c:pt idx="673">
                        <c:v>346.51373306363649</c:v>
                      </c:pt>
                      <c:pt idx="674">
                        <c:v>1553.9691919261877</c:v>
                      </c:pt>
                      <c:pt idx="675">
                        <c:v>2127.5166666695732</c:v>
                      </c:pt>
                      <c:pt idx="676">
                        <c:v>242.08333335845964</c:v>
                      </c:pt>
                      <c:pt idx="677">
                        <c:v>1190.9639157537886</c:v>
                      </c:pt>
                      <c:pt idx="678">
                        <c:v>2559.4336986808048</c:v>
                      </c:pt>
                      <c:pt idx="679">
                        <c:v>11582.810874707853</c:v>
                      </c:pt>
                      <c:pt idx="680">
                        <c:v>12043.362411354577</c:v>
                      </c:pt>
                      <c:pt idx="681">
                        <c:v>7893.6666666297242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166.40000000596046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6046.7000000111293</c:v>
                      </c:pt>
                      <c:pt idx="694">
                        <c:v>650.75151517245365</c:v>
                      </c:pt>
                      <c:pt idx="695">
                        <c:v>14073.333333340881</c:v>
                      </c:pt>
                      <c:pt idx="696">
                        <c:v>23352</c:v>
                      </c:pt>
                      <c:pt idx="697">
                        <c:v>21452.700000017008</c:v>
                      </c:pt>
                      <c:pt idx="698">
                        <c:v>11807.477272731332</c:v>
                      </c:pt>
                      <c:pt idx="699">
                        <c:v>12082.363636364573</c:v>
                      </c:pt>
                      <c:pt idx="700">
                        <c:v>11664</c:v>
                      </c:pt>
                      <c:pt idx="701">
                        <c:v>11728.943221999118</c:v>
                      </c:pt>
                      <c:pt idx="702">
                        <c:v>12286.098306226995</c:v>
                      </c:pt>
                      <c:pt idx="703">
                        <c:v>15573.180124472379</c:v>
                      </c:pt>
                      <c:pt idx="704">
                        <c:v>4621.1246861952341</c:v>
                      </c:pt>
                      <c:pt idx="705">
                        <c:v>944.61818180476394</c:v>
                      </c:pt>
                      <c:pt idx="706">
                        <c:v>343.19823232736036</c:v>
                      </c:pt>
                      <c:pt idx="707">
                        <c:v>1180.8000000179163</c:v>
                      </c:pt>
                      <c:pt idx="708">
                        <c:v>0</c:v>
                      </c:pt>
                      <c:pt idx="709">
                        <c:v>690.84372077470414</c:v>
                      </c:pt>
                      <c:pt idx="710">
                        <c:v>12897.447262259888</c:v>
                      </c:pt>
                      <c:pt idx="711">
                        <c:v>8934.9439330530113</c:v>
                      </c:pt>
                      <c:pt idx="712">
                        <c:v>18738.842608117258</c:v>
                      </c:pt>
                      <c:pt idx="713">
                        <c:v>18247.191253939534</c:v>
                      </c:pt>
                      <c:pt idx="714">
                        <c:v>13845.947123727648</c:v>
                      </c:pt>
                      <c:pt idx="715">
                        <c:v>13474.733333329204</c:v>
                      </c:pt>
                      <c:pt idx="716">
                        <c:v>12888</c:v>
                      </c:pt>
                      <c:pt idx="717">
                        <c:v>13150.002546765954</c:v>
                      </c:pt>
                      <c:pt idx="718">
                        <c:v>14280</c:v>
                      </c:pt>
                      <c:pt idx="719">
                        <c:v>14280</c:v>
                      </c:pt>
                      <c:pt idx="720">
                        <c:v>15052.167364044395</c:v>
                      </c:pt>
                      <c:pt idx="721">
                        <c:v>9829.2738493813704</c:v>
                      </c:pt>
                      <c:pt idx="722">
                        <c:v>778.10711295549891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103.85454545303416</c:v>
                      </c:pt>
                      <c:pt idx="726">
                        <c:v>2053.124113446037</c:v>
                      </c:pt>
                      <c:pt idx="727">
                        <c:v>170.36075649681214</c:v>
                      </c:pt>
                      <c:pt idx="728">
                        <c:v>811.24727933469842</c:v>
                      </c:pt>
                      <c:pt idx="729">
                        <c:v>1032.2274231788767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173.2482269553968</c:v>
                      </c:pt>
                      <c:pt idx="733">
                        <c:v>514.93874919434813</c:v>
                      </c:pt>
                      <c:pt idx="734">
                        <c:v>219.54545453696147</c:v>
                      </c:pt>
                      <c:pt idx="735">
                        <c:v>1508.0029013390069</c:v>
                      </c:pt>
                      <c:pt idx="736">
                        <c:v>5525.2112615464148</c:v>
                      </c:pt>
                      <c:pt idx="737">
                        <c:v>11548.115996885017</c:v>
                      </c:pt>
                      <c:pt idx="738">
                        <c:v>20587.433333329624</c:v>
                      </c:pt>
                      <c:pt idx="739">
                        <c:v>7603.7999999887543</c:v>
                      </c:pt>
                      <c:pt idx="740">
                        <c:v>0</c:v>
                      </c:pt>
                      <c:pt idx="741">
                        <c:v>250.43829320435444</c:v>
                      </c:pt>
                      <c:pt idx="742">
                        <c:v>763.28384148075475</c:v>
                      </c:pt>
                      <c:pt idx="743">
                        <c:v>16449.30000000482</c:v>
                      </c:pt>
                      <c:pt idx="744">
                        <c:v>16824.211347508048</c:v>
                      </c:pt>
                      <c:pt idx="745">
                        <c:v>7992.1333333302755</c:v>
                      </c:pt>
                      <c:pt idx="746">
                        <c:v>976.0500000154716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81.818181813419372</c:v>
                      </c:pt>
                      <c:pt idx="750">
                        <c:v>587.72727272854274</c:v>
                      </c:pt>
                      <c:pt idx="751">
                        <c:v>379.09090909789398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4733.4000000305241</c:v>
                      </c:pt>
                      <c:pt idx="756">
                        <c:v>10017.966903068515</c:v>
                      </c:pt>
                      <c:pt idx="757">
                        <c:v>11180.957683228857</c:v>
                      </c:pt>
                      <c:pt idx="758">
                        <c:v>14812.800000002375</c:v>
                      </c:pt>
                      <c:pt idx="759">
                        <c:v>25779.049999971001</c:v>
                      </c:pt>
                      <c:pt idx="760">
                        <c:v>13570.666666648351</c:v>
                      </c:pt>
                      <c:pt idx="761">
                        <c:v>11157.399999981571</c:v>
                      </c:pt>
                      <c:pt idx="762">
                        <c:v>8741.8493506491413</c:v>
                      </c:pt>
                      <c:pt idx="763">
                        <c:v>7651.3154978273251</c:v>
                      </c:pt>
                      <c:pt idx="764">
                        <c:v>3514.2045454668696</c:v>
                      </c:pt>
                      <c:pt idx="765">
                        <c:v>2943.4949438258877</c:v>
                      </c:pt>
                      <c:pt idx="766">
                        <c:v>11496</c:v>
                      </c:pt>
                      <c:pt idx="767">
                        <c:v>6730.5166666719597</c:v>
                      </c:pt>
                      <c:pt idx="768">
                        <c:v>80.45454544986238</c:v>
                      </c:pt>
                      <c:pt idx="769">
                        <c:v>510.88636362980731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2260.186738058097</c:v>
                      </c:pt>
                      <c:pt idx="776">
                        <c:v>1631.2284463845226</c:v>
                      </c:pt>
                      <c:pt idx="777">
                        <c:v>11284.158607350204</c:v>
                      </c:pt>
                      <c:pt idx="778">
                        <c:v>11152.824790447865</c:v>
                      </c:pt>
                      <c:pt idx="779">
                        <c:v>9639.416666654055</c:v>
                      </c:pt>
                      <c:pt idx="780">
                        <c:v>16560</c:v>
                      </c:pt>
                      <c:pt idx="781">
                        <c:v>12787.999999994645</c:v>
                      </c:pt>
                      <c:pt idx="782">
                        <c:v>4475.0000000232831</c:v>
                      </c:pt>
                      <c:pt idx="783">
                        <c:v>6248.8000000279862</c:v>
                      </c:pt>
                      <c:pt idx="784">
                        <c:v>0</c:v>
                      </c:pt>
                      <c:pt idx="785">
                        <c:v>2693.2499999941065</c:v>
                      </c:pt>
                      <c:pt idx="786">
                        <c:v>931.49999999528518</c:v>
                      </c:pt>
                      <c:pt idx="787">
                        <c:v>0</c:v>
                      </c:pt>
                      <c:pt idx="788">
                        <c:v>850.74999998090789</c:v>
                      </c:pt>
                      <c:pt idx="789">
                        <c:v>600.841843985384</c:v>
                      </c:pt>
                      <c:pt idx="790">
                        <c:v>1323.1522514169446</c:v>
                      </c:pt>
                      <c:pt idx="791">
                        <c:v>882.90425531411961</c:v>
                      </c:pt>
                      <c:pt idx="792">
                        <c:v>703.27540578718026</c:v>
                      </c:pt>
                      <c:pt idx="793">
                        <c:v>720</c:v>
                      </c:pt>
                      <c:pt idx="794">
                        <c:v>69.001677851706361</c:v>
                      </c:pt>
                      <c:pt idx="795">
                        <c:v>0</c:v>
                      </c:pt>
                      <c:pt idx="796">
                        <c:v>81.818181813419372</c:v>
                      </c:pt>
                      <c:pt idx="797">
                        <c:v>9998.0969696493848</c:v>
                      </c:pt>
                      <c:pt idx="798">
                        <c:v>12514.396969705016</c:v>
                      </c:pt>
                      <c:pt idx="799">
                        <c:v>7139.9015151589574</c:v>
                      </c:pt>
                      <c:pt idx="800">
                        <c:v>9801.5454545498997</c:v>
                      </c:pt>
                      <c:pt idx="801">
                        <c:v>5953.7342281442343</c:v>
                      </c:pt>
                      <c:pt idx="802">
                        <c:v>8112</c:v>
                      </c:pt>
                      <c:pt idx="803">
                        <c:v>8112</c:v>
                      </c:pt>
                      <c:pt idx="804">
                        <c:v>8144.8859060383547</c:v>
                      </c:pt>
                      <c:pt idx="805">
                        <c:v>6816.3333333300543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3641.9500000078697</c:v>
                      </c:pt>
                      <c:pt idx="811">
                        <c:v>4056</c:v>
                      </c:pt>
                      <c:pt idx="812">
                        <c:v>5092.5333333182498</c:v>
                      </c:pt>
                      <c:pt idx="813">
                        <c:v>4219.2333333296701</c:v>
                      </c:pt>
                      <c:pt idx="814">
                        <c:v>4056</c:v>
                      </c:pt>
                      <c:pt idx="815">
                        <c:v>4056</c:v>
                      </c:pt>
                      <c:pt idx="816">
                        <c:v>4056</c:v>
                      </c:pt>
                      <c:pt idx="817">
                        <c:v>4246.275096520666</c:v>
                      </c:pt>
                      <c:pt idx="818">
                        <c:v>6325.4216939864982</c:v>
                      </c:pt>
                      <c:pt idx="819">
                        <c:v>9821.4524887386324</c:v>
                      </c:pt>
                      <c:pt idx="820">
                        <c:v>15951.748953965756</c:v>
                      </c:pt>
                      <c:pt idx="821">
                        <c:v>24716.448953984043</c:v>
                      </c:pt>
                      <c:pt idx="822">
                        <c:v>20758.766736324636</c:v>
                      </c:pt>
                      <c:pt idx="823">
                        <c:v>8398.5270571694655</c:v>
                      </c:pt>
                      <c:pt idx="824">
                        <c:v>4101.2075289562908</c:v>
                      </c:pt>
                      <c:pt idx="825">
                        <c:v>4943.4138352650152</c:v>
                      </c:pt>
                      <c:pt idx="826">
                        <c:v>4096.7754182783074</c:v>
                      </c:pt>
                      <c:pt idx="827">
                        <c:v>4056</c:v>
                      </c:pt>
                      <c:pt idx="828">
                        <c:v>4056</c:v>
                      </c:pt>
                      <c:pt idx="829">
                        <c:v>4056</c:v>
                      </c:pt>
                      <c:pt idx="830">
                        <c:v>5257.7341040782194</c:v>
                      </c:pt>
                      <c:pt idx="831">
                        <c:v>4056</c:v>
                      </c:pt>
                      <c:pt idx="832">
                        <c:v>4239.1868715087385</c:v>
                      </c:pt>
                      <c:pt idx="833">
                        <c:v>4320.7743016680924</c:v>
                      </c:pt>
                      <c:pt idx="834">
                        <c:v>4056</c:v>
                      </c:pt>
                      <c:pt idx="835">
                        <c:v>4302.04267782836</c:v>
                      </c:pt>
                      <c:pt idx="836">
                        <c:v>12491.748953974895</c:v>
                      </c:pt>
                      <c:pt idx="837">
                        <c:v>12491.748953974895</c:v>
                      </c:pt>
                      <c:pt idx="838">
                        <c:v>12491.748953974895</c:v>
                      </c:pt>
                      <c:pt idx="839">
                        <c:v>12491.748953974895</c:v>
                      </c:pt>
                      <c:pt idx="840">
                        <c:v>12491.748953974895</c:v>
                      </c:pt>
                      <c:pt idx="841">
                        <c:v>12799.848953962182</c:v>
                      </c:pt>
                      <c:pt idx="842">
                        <c:v>10430.860669423266</c:v>
                      </c:pt>
                      <c:pt idx="843">
                        <c:v>6853.2499999902793</c:v>
                      </c:pt>
                      <c:pt idx="844">
                        <c:v>4056</c:v>
                      </c:pt>
                      <c:pt idx="845">
                        <c:v>5905.336363638593</c:v>
                      </c:pt>
                      <c:pt idx="846">
                        <c:v>4461.0000000057153</c:v>
                      </c:pt>
                      <c:pt idx="847">
                        <c:v>4994.8376773401151</c:v>
                      </c:pt>
                      <c:pt idx="848">
                        <c:v>5139.7782954154454</c:v>
                      </c:pt>
                      <c:pt idx="849">
                        <c:v>5063.224967864583</c:v>
                      </c:pt>
                      <c:pt idx="850">
                        <c:v>19031.333333360497</c:v>
                      </c:pt>
                      <c:pt idx="851">
                        <c:v>17496</c:v>
                      </c:pt>
                      <c:pt idx="852">
                        <c:v>18563.494410540588</c:v>
                      </c:pt>
                      <c:pt idx="853">
                        <c:v>29440.243902439026</c:v>
                      </c:pt>
                      <c:pt idx="854">
                        <c:v>30319.17723578681</c:v>
                      </c:pt>
                      <c:pt idx="855">
                        <c:v>26398.987878791944</c:v>
                      </c:pt>
                      <c:pt idx="856">
                        <c:v>31885.174242417863</c:v>
                      </c:pt>
                      <c:pt idx="857">
                        <c:v>25594.133333324804</c:v>
                      </c:pt>
                      <c:pt idx="858">
                        <c:v>23886.303030326497</c:v>
                      </c:pt>
                      <c:pt idx="859">
                        <c:v>4797.0641561651482</c:v>
                      </c:pt>
                      <c:pt idx="860">
                        <c:v>8907.5671357879964</c:v>
                      </c:pt>
                      <c:pt idx="861">
                        <c:v>8877.2294442007023</c:v>
                      </c:pt>
                      <c:pt idx="862">
                        <c:v>8851.6580448823988</c:v>
                      </c:pt>
                      <c:pt idx="863">
                        <c:v>5812.4142259324399</c:v>
                      </c:pt>
                      <c:pt idx="864">
                        <c:v>8585.7833333696472</c:v>
                      </c:pt>
                      <c:pt idx="865">
                        <c:v>6287.583333363058</c:v>
                      </c:pt>
                      <c:pt idx="866">
                        <c:v>14665.933333382942</c:v>
                      </c:pt>
                      <c:pt idx="867">
                        <c:v>23328</c:v>
                      </c:pt>
                      <c:pt idx="868">
                        <c:v>8574.6666666688398</c:v>
                      </c:pt>
                      <c:pt idx="869">
                        <c:v>298.52390056926964</c:v>
                      </c:pt>
                      <c:pt idx="870">
                        <c:v>7307.7375848180718</c:v>
                      </c:pt>
                      <c:pt idx="871">
                        <c:v>11568</c:v>
                      </c:pt>
                      <c:pt idx="872">
                        <c:v>11568</c:v>
                      </c:pt>
                      <c:pt idx="873">
                        <c:v>11568</c:v>
                      </c:pt>
                      <c:pt idx="874">
                        <c:v>11568</c:v>
                      </c:pt>
                      <c:pt idx="875">
                        <c:v>11568</c:v>
                      </c:pt>
                      <c:pt idx="876">
                        <c:v>11568</c:v>
                      </c:pt>
                      <c:pt idx="877">
                        <c:v>11568</c:v>
                      </c:pt>
                      <c:pt idx="878">
                        <c:v>11568</c:v>
                      </c:pt>
                      <c:pt idx="879">
                        <c:v>11804.600000003935</c:v>
                      </c:pt>
                      <c:pt idx="880">
                        <c:v>8438.3000000134343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80.999999995285179</c:v>
                      </c:pt>
                      <c:pt idx="888">
                        <c:v>2557.9982954505244</c:v>
                      </c:pt>
                      <c:pt idx="889">
                        <c:v>2798.042136332102</c:v>
                      </c:pt>
                      <c:pt idx="890">
                        <c:v>3271.4500000117114</c:v>
                      </c:pt>
                      <c:pt idx="891">
                        <c:v>4872.266666680458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153.43352600645724</c:v>
                      </c:pt>
                      <c:pt idx="897">
                        <c:v>320.01849711952309</c:v>
                      </c:pt>
                      <c:pt idx="898">
                        <c:v>9513.6833333320683</c:v>
                      </c:pt>
                      <c:pt idx="899">
                        <c:v>8656.5666666099569</c:v>
                      </c:pt>
                      <c:pt idx="900">
                        <c:v>0</c:v>
                      </c:pt>
                      <c:pt idx="901">
                        <c:v>305.0833333315677</c:v>
                      </c:pt>
                      <c:pt idx="902">
                        <c:v>263.66666667046957</c:v>
                      </c:pt>
                      <c:pt idx="903">
                        <c:v>0</c:v>
                      </c:pt>
                      <c:pt idx="904">
                        <c:v>170.79120879617946</c:v>
                      </c:pt>
                      <c:pt idx="905">
                        <c:v>299.87190073143927</c:v>
                      </c:pt>
                      <c:pt idx="906">
                        <c:v>309.58185430021746</c:v>
                      </c:pt>
                      <c:pt idx="907">
                        <c:v>382.21825220315259</c:v>
                      </c:pt>
                      <c:pt idx="908">
                        <c:v>319.36017698886815</c:v>
                      </c:pt>
                      <c:pt idx="909">
                        <c:v>127.95044247871698</c:v>
                      </c:pt>
                      <c:pt idx="910">
                        <c:v>1048.2496647702635</c:v>
                      </c:pt>
                      <c:pt idx="911">
                        <c:v>2089.7410589545498</c:v>
                      </c:pt>
                      <c:pt idx="912">
                        <c:v>7602.5517501685963</c:v>
                      </c:pt>
                      <c:pt idx="913">
                        <c:v>8288.3244701471813</c:v>
                      </c:pt>
                      <c:pt idx="914">
                        <c:v>15070.100000009872</c:v>
                      </c:pt>
                      <c:pt idx="915">
                        <c:v>0</c:v>
                      </c:pt>
                      <c:pt idx="916">
                        <c:v>25.572511850153344</c:v>
                      </c:pt>
                      <c:pt idx="917">
                        <c:v>36.690995263769977</c:v>
                      </c:pt>
                      <c:pt idx="918">
                        <c:v>134.96603474851867</c:v>
                      </c:pt>
                      <c:pt idx="919">
                        <c:v>71.419653180902515</c:v>
                      </c:pt>
                      <c:pt idx="920">
                        <c:v>428.41348314516932</c:v>
                      </c:pt>
                      <c:pt idx="921">
                        <c:v>75.976303313113149</c:v>
                      </c:pt>
                      <c:pt idx="922">
                        <c:v>158.28396524339161</c:v>
                      </c:pt>
                      <c:pt idx="923">
                        <c:v>37.810404626478309</c:v>
                      </c:pt>
                      <c:pt idx="924">
                        <c:v>198.50462427525579</c:v>
                      </c:pt>
                      <c:pt idx="925">
                        <c:v>185.90115607009776</c:v>
                      </c:pt>
                      <c:pt idx="926">
                        <c:v>195.00000000698492</c:v>
                      </c:pt>
                      <c:pt idx="927">
                        <c:v>7687.3666666300851</c:v>
                      </c:pt>
                      <c:pt idx="928">
                        <c:v>7516.6166666845093</c:v>
                      </c:pt>
                      <c:pt idx="929">
                        <c:v>1945.0000000011642</c:v>
                      </c:pt>
                      <c:pt idx="930">
                        <c:v>0</c:v>
                      </c:pt>
                      <c:pt idx="931">
                        <c:v>9.0053097343822284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125.03333333943738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70.200000002514571</c:v>
                      </c:pt>
                      <c:pt idx="938">
                        <c:v>321.30000000062859</c:v>
                      </c:pt>
                      <c:pt idx="939">
                        <c:v>2003.4333333416143</c:v>
                      </c:pt>
                      <c:pt idx="940">
                        <c:v>820.49999998079147</c:v>
                      </c:pt>
                      <c:pt idx="941">
                        <c:v>2940.6897778189787</c:v>
                      </c:pt>
                      <c:pt idx="942">
                        <c:v>6428.1671110930947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64.363888884120655</c:v>
                      </c:pt>
                      <c:pt idx="946">
                        <c:v>0</c:v>
                      </c:pt>
                      <c:pt idx="947">
                        <c:v>142.19999996689148</c:v>
                      </c:pt>
                      <c:pt idx="948">
                        <c:v>9727.3333333678893</c:v>
                      </c:pt>
                      <c:pt idx="949">
                        <c:v>679.16902656257116</c:v>
                      </c:pt>
                      <c:pt idx="950">
                        <c:v>491.24513274713615</c:v>
                      </c:pt>
                      <c:pt idx="951">
                        <c:v>518.99764011443222</c:v>
                      </c:pt>
                      <c:pt idx="952">
                        <c:v>235.53392330262878</c:v>
                      </c:pt>
                      <c:pt idx="953">
                        <c:v>1538.1458102405099</c:v>
                      </c:pt>
                      <c:pt idx="954">
                        <c:v>695.74945054992145</c:v>
                      </c:pt>
                      <c:pt idx="955">
                        <c:v>1547.3833333063521</c:v>
                      </c:pt>
                      <c:pt idx="956">
                        <c:v>12547.385238900806</c:v>
                      </c:pt>
                      <c:pt idx="957">
                        <c:v>9888.7272727230393</c:v>
                      </c:pt>
                      <c:pt idx="958">
                        <c:v>10927.454545453698</c:v>
                      </c:pt>
                      <c:pt idx="959">
                        <c:v>3281.8343816928013</c:v>
                      </c:pt>
                      <c:pt idx="960">
                        <c:v>1066.6535544943897</c:v>
                      </c:pt>
                      <c:pt idx="961">
                        <c:v>715.96666665439261</c:v>
                      </c:pt>
                      <c:pt idx="962">
                        <c:v>0</c:v>
                      </c:pt>
                      <c:pt idx="963">
                        <c:v>934.04948804101537</c:v>
                      </c:pt>
                      <c:pt idx="964">
                        <c:v>9189.049999980447</c:v>
                      </c:pt>
                      <c:pt idx="965">
                        <c:v>1876.545454564462</c:v>
                      </c:pt>
                      <c:pt idx="966">
                        <c:v>1987.1681818047814</c:v>
                      </c:pt>
                      <c:pt idx="967">
                        <c:v>390.69625160627623</c:v>
                      </c:pt>
                      <c:pt idx="968">
                        <c:v>1011.5349131048871</c:v>
                      </c:pt>
                      <c:pt idx="969">
                        <c:v>2411.477815699659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904.40000003878959</c:v>
                      </c:pt>
                      <c:pt idx="974">
                        <c:v>13544.015894093018</c:v>
                      </c:pt>
                      <c:pt idx="975">
                        <c:v>17026.7793493358</c:v>
                      </c:pt>
                      <c:pt idx="976">
                        <c:v>6026.7348752510316</c:v>
                      </c:pt>
                      <c:pt idx="977">
                        <c:v>1710.0671140797399</c:v>
                      </c:pt>
                      <c:pt idx="978">
                        <c:v>0</c:v>
                      </c:pt>
                      <c:pt idx="979">
                        <c:v>90.784971096344307</c:v>
                      </c:pt>
                      <c:pt idx="980">
                        <c:v>453.95437612292608</c:v>
                      </c:pt>
                      <c:pt idx="981">
                        <c:v>368.922534223615</c:v>
                      </c:pt>
                      <c:pt idx="982">
                        <c:v>799.633260972382</c:v>
                      </c:pt>
                      <c:pt idx="983">
                        <c:v>7971.6718047758177</c:v>
                      </c:pt>
                      <c:pt idx="984">
                        <c:v>4223.4478747324811</c:v>
                      </c:pt>
                      <c:pt idx="985">
                        <c:v>0</c:v>
                      </c:pt>
                      <c:pt idx="986">
                        <c:v>674.56666666071396</c:v>
                      </c:pt>
                      <c:pt idx="987">
                        <c:v>989.32727271707904</c:v>
                      </c:pt>
                      <c:pt idx="988">
                        <c:v>567.08409090098667</c:v>
                      </c:pt>
                      <c:pt idx="989">
                        <c:v>2744.7472841940207</c:v>
                      </c:pt>
                      <c:pt idx="990">
                        <c:v>8201.6666666397359</c:v>
                      </c:pt>
                      <c:pt idx="991">
                        <c:v>7272.6545454517263</c:v>
                      </c:pt>
                      <c:pt idx="992">
                        <c:v>2452.5742424103032</c:v>
                      </c:pt>
                      <c:pt idx="993">
                        <c:v>420.07698258434073</c:v>
                      </c:pt>
                      <c:pt idx="994">
                        <c:v>591.8691489341586</c:v>
                      </c:pt>
                      <c:pt idx="995">
                        <c:v>391.69929077444186</c:v>
                      </c:pt>
                      <c:pt idx="996">
                        <c:v>0</c:v>
                      </c:pt>
                      <c:pt idx="997">
                        <c:v>756.11120924857653</c:v>
                      </c:pt>
                      <c:pt idx="998">
                        <c:v>4235.1661825644414</c:v>
                      </c:pt>
                      <c:pt idx="999">
                        <c:v>2401.8385315780042</c:v>
                      </c:pt>
                      <c:pt idx="1000">
                        <c:v>6869.6691318767744</c:v>
                      </c:pt>
                      <c:pt idx="1001">
                        <c:v>12233.20177306092</c:v>
                      </c:pt>
                      <c:pt idx="1002">
                        <c:v>10352.714497270901</c:v>
                      </c:pt>
                      <c:pt idx="1003">
                        <c:v>2007.9801722896455</c:v>
                      </c:pt>
                      <c:pt idx="1004">
                        <c:v>0</c:v>
                      </c:pt>
                      <c:pt idx="1005">
                        <c:v>2316.7337807615741</c:v>
                      </c:pt>
                      <c:pt idx="1006">
                        <c:v>7991.7500000276486</c:v>
                      </c:pt>
                      <c:pt idx="1007">
                        <c:v>11312.74999999447</c:v>
                      </c:pt>
                      <c:pt idx="1008">
                        <c:v>9864</c:v>
                      </c:pt>
                      <c:pt idx="1009">
                        <c:v>9864</c:v>
                      </c:pt>
                      <c:pt idx="1010">
                        <c:v>10092.233333319076</c:v>
                      </c:pt>
                      <c:pt idx="1011">
                        <c:v>17572.309843422972</c:v>
                      </c:pt>
                      <c:pt idx="1012">
                        <c:v>16977.449664432374</c:v>
                      </c:pt>
                      <c:pt idx="1013">
                        <c:v>16521.818181813418</c:v>
                      </c:pt>
                      <c:pt idx="1014">
                        <c:v>13581.936363622064</c:v>
                      </c:pt>
                      <c:pt idx="1015">
                        <c:v>10721.018181786772</c:v>
                      </c:pt>
                      <c:pt idx="1016">
                        <c:v>21552.545454550534</c:v>
                      </c:pt>
                      <c:pt idx="1017">
                        <c:v>21288</c:v>
                      </c:pt>
                      <c:pt idx="1018">
                        <c:v>13909.999999972293</c:v>
                      </c:pt>
                      <c:pt idx="1019">
                        <c:v>4524.4672259323233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1732.2333333321149</c:v>
                      </c:pt>
                      <c:pt idx="1024">
                        <c:v>1609.2499999817228</c:v>
                      </c:pt>
                      <c:pt idx="1025">
                        <c:v>252.00000000419095</c:v>
                      </c:pt>
                      <c:pt idx="1026">
                        <c:v>2186.4429530229781</c:v>
                      </c:pt>
                      <c:pt idx="1027">
                        <c:v>1586.8166666634497</c:v>
                      </c:pt>
                      <c:pt idx="1028">
                        <c:v>2832</c:v>
                      </c:pt>
                      <c:pt idx="1029">
                        <c:v>7429.8833333494258</c:v>
                      </c:pt>
                      <c:pt idx="1030">
                        <c:v>16591.849999998696</c:v>
                      </c:pt>
                      <c:pt idx="1031">
                        <c:v>11616</c:v>
                      </c:pt>
                      <c:pt idx="1032">
                        <c:v>1072.8666666985955</c:v>
                      </c:pt>
                      <c:pt idx="1033">
                        <c:v>2141.655480969172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1691.3333333241753</c:v>
                      </c:pt>
                      <c:pt idx="1039">
                        <c:v>2320.8053691417363</c:v>
                      </c:pt>
                      <c:pt idx="1040">
                        <c:v>0</c:v>
                      </c:pt>
                      <c:pt idx="1041">
                        <c:v>129.93617021276597</c:v>
                      </c:pt>
                      <c:pt idx="1042">
                        <c:v>556.80707070768665</c:v>
                      </c:pt>
                      <c:pt idx="1043">
                        <c:v>350.45454545391044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393.33333331730682</c:v>
                      </c:pt>
                      <c:pt idx="1047">
                        <c:v>2653.1720357997028</c:v>
                      </c:pt>
                      <c:pt idx="1048">
                        <c:v>0</c:v>
                      </c:pt>
                      <c:pt idx="1049">
                        <c:v>105.26251900859634</c:v>
                      </c:pt>
                      <c:pt idx="1050">
                        <c:v>4271.9047726015924</c:v>
                      </c:pt>
                      <c:pt idx="1051">
                        <c:v>3091.052082638334</c:v>
                      </c:pt>
                      <c:pt idx="1052">
                        <c:v>4551.2612292079812</c:v>
                      </c:pt>
                      <c:pt idx="1053">
                        <c:v>17869.930098031422</c:v>
                      </c:pt>
                      <c:pt idx="1054">
                        <c:v>13792.846016039355</c:v>
                      </c:pt>
                      <c:pt idx="1055">
                        <c:v>8305.0302687492513</c:v>
                      </c:pt>
                      <c:pt idx="1056">
                        <c:v>118.98713120325773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2531.9221352516879</c:v>
                      </c:pt>
                      <c:pt idx="1061">
                        <c:v>201.51412429965015</c:v>
                      </c:pt>
                      <c:pt idx="1062">
                        <c:v>409.45236419443631</c:v>
                      </c:pt>
                      <c:pt idx="1063">
                        <c:v>360.72727272808766</c:v>
                      </c:pt>
                      <c:pt idx="1064">
                        <c:v>2950.2303030300427</c:v>
                      </c:pt>
                      <c:pt idx="1065">
                        <c:v>3241.5606060455316</c:v>
                      </c:pt>
                      <c:pt idx="1066">
                        <c:v>428.1818181773732</c:v>
                      </c:pt>
                      <c:pt idx="1067">
                        <c:v>0</c:v>
                      </c:pt>
                      <c:pt idx="1068">
                        <c:v>2417.5700164892774</c:v>
                      </c:pt>
                      <c:pt idx="1069">
                        <c:v>122.72727272727272</c:v>
                      </c:pt>
                      <c:pt idx="1070">
                        <c:v>342.27272727399725</c:v>
                      </c:pt>
                      <c:pt idx="1071">
                        <c:v>1377.6741134681445</c:v>
                      </c:pt>
                      <c:pt idx="1072">
                        <c:v>297.40945626612</c:v>
                      </c:pt>
                      <c:pt idx="1073">
                        <c:v>565.30075901328269</c:v>
                      </c:pt>
                      <c:pt idx="1074">
                        <c:v>6029.8747628083493</c:v>
                      </c:pt>
                      <c:pt idx="1075">
                        <c:v>6188.0176199413281</c:v>
                      </c:pt>
                      <c:pt idx="1076">
                        <c:v>8871.4217444709757</c:v>
                      </c:pt>
                      <c:pt idx="1077">
                        <c:v>10029.187749821385</c:v>
                      </c:pt>
                      <c:pt idx="1078">
                        <c:v>3636.7412529486082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507.55354202465645</c:v>
                      </c:pt>
                      <c:pt idx="1082">
                        <c:v>1903.3257825370674</c:v>
                      </c:pt>
                      <c:pt idx="1083">
                        <c:v>54.545454542279586</c:v>
                      </c:pt>
                      <c:pt idx="1084">
                        <c:v>351.91846120637854</c:v>
                      </c:pt>
                      <c:pt idx="1085">
                        <c:v>2116.7406619353778</c:v>
                      </c:pt>
                      <c:pt idx="1086">
                        <c:v>0</c:v>
                      </c:pt>
                      <c:pt idx="1087">
                        <c:v>2410.8793245617239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650.66666666418314</c:v>
                      </c:pt>
                      <c:pt idx="1093">
                        <c:v>0</c:v>
                      </c:pt>
                      <c:pt idx="1094">
                        <c:v>5961.2713893177715</c:v>
                      </c:pt>
                      <c:pt idx="1095">
                        <c:v>1112.7677100494234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1721.4000000272063</c:v>
                      </c:pt>
                      <c:pt idx="1099">
                        <c:v>996.43333333055489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4509.4945841107728</c:v>
                      </c:pt>
                      <c:pt idx="1105">
                        <c:v>22091.313217287461</c:v>
                      </c:pt>
                      <c:pt idx="1106">
                        <c:v>10689.466666707303</c:v>
                      </c:pt>
                      <c:pt idx="1107">
                        <c:v>16850.916666717385</c:v>
                      </c:pt>
                      <c:pt idx="1108">
                        <c:v>14271.933333354536</c:v>
                      </c:pt>
                      <c:pt idx="1109">
                        <c:v>30072</c:v>
                      </c:pt>
                      <c:pt idx="1110">
                        <c:v>20907.766666666372</c:v>
                      </c:pt>
                      <c:pt idx="1111">
                        <c:v>29102.004545437918</c:v>
                      </c:pt>
                      <c:pt idx="1112">
                        <c:v>28260.17727274093</c:v>
                      </c:pt>
                      <c:pt idx="1113">
                        <c:v>17771.316666663566</c:v>
                      </c:pt>
                      <c:pt idx="1114">
                        <c:v>23413.00000002404</c:v>
                      </c:pt>
                      <c:pt idx="1115">
                        <c:v>24755.184848427263</c:v>
                      </c:pt>
                      <c:pt idx="1116">
                        <c:v>27672</c:v>
                      </c:pt>
                      <c:pt idx="1117">
                        <c:v>29405.273263938594</c:v>
                      </c:pt>
                      <c:pt idx="1118">
                        <c:v>19242.320717834929</c:v>
                      </c:pt>
                      <c:pt idx="1119">
                        <c:v>21405.670900466135</c:v>
                      </c:pt>
                      <c:pt idx="1120">
                        <c:v>27691.272727236679</c:v>
                      </c:pt>
                      <c:pt idx="1121">
                        <c:v>19672.946969698758</c:v>
                      </c:pt>
                      <c:pt idx="1122">
                        <c:v>21831.381818206431</c:v>
                      </c:pt>
                      <c:pt idx="1123">
                        <c:v>28323.553542024656</c:v>
                      </c:pt>
                      <c:pt idx="1124">
                        <c:v>23682.059115890719</c:v>
                      </c:pt>
                      <c:pt idx="1125">
                        <c:v>16473.818181813418</c:v>
                      </c:pt>
                      <c:pt idx="1126">
                        <c:v>16841.999999995238</c:v>
                      </c:pt>
                      <c:pt idx="1127">
                        <c:v>17431.145325598591</c:v>
                      </c:pt>
                      <c:pt idx="1128">
                        <c:v>21962.419385325484</c:v>
                      </c:pt>
                      <c:pt idx="1129">
                        <c:v>20689.494089865686</c:v>
                      </c:pt>
                      <c:pt idx="1130">
                        <c:v>18129.553542000209</c:v>
                      </c:pt>
                      <c:pt idx="1131">
                        <c:v>18889.503438031858</c:v>
                      </c:pt>
                      <c:pt idx="1132">
                        <c:v>6162.1578014015286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5276.1750000238535</c:v>
                      </c:pt>
                      <c:pt idx="1138">
                        <c:v>2959.6666666534147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10586.500000039756</c:v>
                      </c:pt>
                      <c:pt idx="1142">
                        <c:v>16392</c:v>
                      </c:pt>
                      <c:pt idx="1143">
                        <c:v>16430.669245645717</c:v>
                      </c:pt>
                      <c:pt idx="1144">
                        <c:v>22436.023243036794</c:v>
                      </c:pt>
                      <c:pt idx="1145">
                        <c:v>18450.333333324117</c:v>
                      </c:pt>
                      <c:pt idx="1146">
                        <c:v>19248.000000009779</c:v>
                      </c:pt>
                      <c:pt idx="1147">
                        <c:v>18055.199999994133</c:v>
                      </c:pt>
                      <c:pt idx="1148">
                        <c:v>16439.727272725686</c:v>
                      </c:pt>
                      <c:pt idx="1149">
                        <c:v>17738.386363627156</c:v>
                      </c:pt>
                      <c:pt idx="1150">
                        <c:v>17540.521212122636</c:v>
                      </c:pt>
                      <c:pt idx="1151">
                        <c:v>16392</c:v>
                      </c:pt>
                      <c:pt idx="1152">
                        <c:v>16392</c:v>
                      </c:pt>
                      <c:pt idx="1153">
                        <c:v>16392</c:v>
                      </c:pt>
                      <c:pt idx="1154">
                        <c:v>17091.999999976717</c:v>
                      </c:pt>
                      <c:pt idx="1155">
                        <c:v>23592</c:v>
                      </c:pt>
                      <c:pt idx="1156">
                        <c:v>23592</c:v>
                      </c:pt>
                      <c:pt idx="1157">
                        <c:v>22271.999999993015</c:v>
                      </c:pt>
                      <c:pt idx="1158">
                        <c:v>22758.599999960396</c:v>
                      </c:pt>
                      <c:pt idx="1159">
                        <c:v>21576.721631196706</c:v>
                      </c:pt>
                      <c:pt idx="1160">
                        <c:v>16534.567021273579</c:v>
                      </c:pt>
                      <c:pt idx="1161">
                        <c:v>16503.366666666465</c:v>
                      </c:pt>
                      <c:pt idx="1162">
                        <c:v>16392</c:v>
                      </c:pt>
                      <c:pt idx="1163">
                        <c:v>11075.207159112078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174.92333803513176</c:v>
                      </c:pt>
                      <c:pt idx="1168">
                        <c:v>1204.5857142968218</c:v>
                      </c:pt>
                      <c:pt idx="1169">
                        <c:v>0</c:v>
                      </c:pt>
                      <c:pt idx="1170">
                        <c:v>4783.7900990085518</c:v>
                      </c:pt>
                      <c:pt idx="1171">
                        <c:v>18400.854031182876</c:v>
                      </c:pt>
                      <c:pt idx="1172">
                        <c:v>24492.999999990861</c:v>
                      </c:pt>
                      <c:pt idx="1173">
                        <c:v>13128.483333335957</c:v>
                      </c:pt>
                      <c:pt idx="1174">
                        <c:v>0</c:v>
                      </c:pt>
                      <c:pt idx="1175">
                        <c:v>1296.2333333260613</c:v>
                      </c:pt>
                      <c:pt idx="1176">
                        <c:v>1093.7666666678851</c:v>
                      </c:pt>
                      <c:pt idx="1177">
                        <c:v>293.18181818023066</c:v>
                      </c:pt>
                      <c:pt idx="1178">
                        <c:v>455.45454545327544</c:v>
                      </c:pt>
                      <c:pt idx="1179">
                        <c:v>7974.3333332893671</c:v>
                      </c:pt>
                      <c:pt idx="1180">
                        <c:v>11568</c:v>
                      </c:pt>
                      <c:pt idx="1181">
                        <c:v>2949.8666666653007</c:v>
                      </c:pt>
                      <c:pt idx="1182">
                        <c:v>216.88333333429182</c:v>
                      </c:pt>
                      <c:pt idx="1183">
                        <c:v>71.4999999992433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914.36161227076332</c:v>
                      </c:pt>
                      <c:pt idx="1189">
                        <c:v>11344.91666663764</c:v>
                      </c:pt>
                      <c:pt idx="1190">
                        <c:v>96.738095242599954</c:v>
                      </c:pt>
                      <c:pt idx="1191">
                        <c:v>7.7390476172457321</c:v>
                      </c:pt>
                      <c:pt idx="1192">
                        <c:v>1001.9318246002449</c:v>
                      </c:pt>
                      <c:pt idx="1193">
                        <c:v>8339.7793493635072</c:v>
                      </c:pt>
                      <c:pt idx="1194">
                        <c:v>8339.7793493635072</c:v>
                      </c:pt>
                      <c:pt idx="1195">
                        <c:v>8385.6447339762217</c:v>
                      </c:pt>
                      <c:pt idx="1196">
                        <c:v>8800.7780511975998</c:v>
                      </c:pt>
                      <c:pt idx="1197">
                        <c:v>6780.4504668175623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192</c:v>
                      </c:pt>
                      <c:pt idx="1202">
                        <c:v>384</c:v>
                      </c:pt>
                      <c:pt idx="1203">
                        <c:v>384</c:v>
                      </c:pt>
                      <c:pt idx="1204">
                        <c:v>384</c:v>
                      </c:pt>
                      <c:pt idx="1205">
                        <c:v>297.87092197997907</c:v>
                      </c:pt>
                      <c:pt idx="1206">
                        <c:v>4192.33617021176</c:v>
                      </c:pt>
                      <c:pt idx="1207">
                        <c:v>4108.2953019992028</c:v>
                      </c:pt>
                      <c:pt idx="1208">
                        <c:v>6149.0619734349248</c:v>
                      </c:pt>
                      <c:pt idx="1209">
                        <c:v>2479.6446808552246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36.692307690171923</c:v>
                      </c:pt>
                      <c:pt idx="1214">
                        <c:v>136.06730770654619</c:v>
                      </c:pt>
                      <c:pt idx="1215">
                        <c:v>77.113475172816365</c:v>
                      </c:pt>
                      <c:pt idx="1216">
                        <c:v>1116.9054373333422</c:v>
                      </c:pt>
                      <c:pt idx="1217">
                        <c:v>1146.62576831661</c:v>
                      </c:pt>
                      <c:pt idx="1218">
                        <c:v>7831.566666666733</c:v>
                      </c:pt>
                      <c:pt idx="1219">
                        <c:v>564.13238771473175</c:v>
                      </c:pt>
                      <c:pt idx="1220">
                        <c:v>3719.0689419393038</c:v>
                      </c:pt>
                      <c:pt idx="1221">
                        <c:v>15674.446016018261</c:v>
                      </c:pt>
                      <c:pt idx="1222">
                        <c:v>8514.412682705366</c:v>
                      </c:pt>
                      <c:pt idx="1223">
                        <c:v>12144.746016034547</c:v>
                      </c:pt>
                      <c:pt idx="1224">
                        <c:v>13441.699923899308</c:v>
                      </c:pt>
                      <c:pt idx="1225">
                        <c:v>15532.147950879491</c:v>
                      </c:pt>
                      <c:pt idx="1226">
                        <c:v>14188.312048707212</c:v>
                      </c:pt>
                      <c:pt idx="1227">
                        <c:v>17550.657014671666</c:v>
                      </c:pt>
                      <c:pt idx="1228">
                        <c:v>26511.566995940848</c:v>
                      </c:pt>
                      <c:pt idx="1229">
                        <c:v>9588.3899021214329</c:v>
                      </c:pt>
                      <c:pt idx="1230">
                        <c:v>8804.4853101007047</c:v>
                      </c:pt>
                      <c:pt idx="1231">
                        <c:v>8339.7793493635072</c:v>
                      </c:pt>
                      <c:pt idx="1232">
                        <c:v>8339.7793493635072</c:v>
                      </c:pt>
                      <c:pt idx="1233">
                        <c:v>9808.7460159709262</c:v>
                      </c:pt>
                      <c:pt idx="1234">
                        <c:v>4875.4563413457272</c:v>
                      </c:pt>
                      <c:pt idx="1235">
                        <c:v>3706.6999999433756</c:v>
                      </c:pt>
                      <c:pt idx="1236">
                        <c:v>20139.953020103418</c:v>
                      </c:pt>
                      <c:pt idx="1237">
                        <c:v>11537.133333287551</c:v>
                      </c:pt>
                      <c:pt idx="1238">
                        <c:v>17069.650000029593</c:v>
                      </c:pt>
                      <c:pt idx="1239">
                        <c:v>16712.243718589692</c:v>
                      </c:pt>
                      <c:pt idx="1240">
                        <c:v>16658.812185928993</c:v>
                      </c:pt>
                      <c:pt idx="1241">
                        <c:v>16656</c:v>
                      </c:pt>
                      <c:pt idx="1242">
                        <c:v>6165.0333333117887</c:v>
                      </c:pt>
                      <c:pt idx="1243">
                        <c:v>2442.9530201200082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3767.942628193678</c:v>
                      </c:pt>
                      <c:pt idx="1247">
                        <c:v>2721.6967948631254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67.153846149937294</c:v>
                      </c:pt>
                      <c:pt idx="1251">
                        <c:v>188.03076923389634</c:v>
                      </c:pt>
                      <c:pt idx="1252">
                        <c:v>1575.4602345293742</c:v>
                      </c:pt>
                      <c:pt idx="1253">
                        <c:v>8031.5861965794948</c:v>
                      </c:pt>
                      <c:pt idx="1254">
                        <c:v>665.91441975787825</c:v>
                      </c:pt>
                      <c:pt idx="1255">
                        <c:v>5124.4999999698484</c:v>
                      </c:pt>
                      <c:pt idx="1256">
                        <c:v>18178.533333336411</c:v>
                      </c:pt>
                      <c:pt idx="1257">
                        <c:v>11739.5000000039</c:v>
                      </c:pt>
                      <c:pt idx="1258">
                        <c:v>0</c:v>
                      </c:pt>
                      <c:pt idx="1259">
                        <c:v>75.600000005972092</c:v>
                      </c:pt>
                      <c:pt idx="1260">
                        <c:v>472.05844710244878</c:v>
                      </c:pt>
                      <c:pt idx="1261">
                        <c:v>72.727272723039448</c:v>
                      </c:pt>
                      <c:pt idx="1262">
                        <c:v>666.62756716087722</c:v>
                      </c:pt>
                      <c:pt idx="1263">
                        <c:v>1459.1404940982752</c:v>
                      </c:pt>
                      <c:pt idx="1264">
                        <c:v>2335.1237201229269</c:v>
                      </c:pt>
                      <c:pt idx="1265">
                        <c:v>11115.934848457242</c:v>
                      </c:pt>
                      <c:pt idx="1266">
                        <c:v>16669.809090888062</c:v>
                      </c:pt>
                      <c:pt idx="1267">
                        <c:v>16307.999999997461</c:v>
                      </c:pt>
                      <c:pt idx="1268">
                        <c:v>11144.069554071362</c:v>
                      </c:pt>
                      <c:pt idx="1269">
                        <c:v>644.53800001126092</c:v>
                      </c:pt>
                      <c:pt idx="1270">
                        <c:v>3203.849999975937</c:v>
                      </c:pt>
                      <c:pt idx="1271">
                        <c:v>6800.6237201311342</c:v>
                      </c:pt>
                      <c:pt idx="1272">
                        <c:v>9301.200000000943</c:v>
                      </c:pt>
                      <c:pt idx="1273">
                        <c:v>8875.6333333325456</c:v>
                      </c:pt>
                      <c:pt idx="1274">
                        <c:v>831.71666667197132</c:v>
                      </c:pt>
                      <c:pt idx="1275">
                        <c:v>475.93333333928604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1654.0459684390958</c:v>
                      </c:pt>
                      <c:pt idx="1279">
                        <c:v>969.89999999629799</c:v>
                      </c:pt>
                      <c:pt idx="1280">
                        <c:v>0</c:v>
                      </c:pt>
                      <c:pt idx="1281">
                        <c:v>107.10000000195578</c:v>
                      </c:pt>
                      <c:pt idx="1282">
                        <c:v>157.79448512653252</c:v>
                      </c:pt>
                      <c:pt idx="1283">
                        <c:v>1406.6724902765141</c:v>
                      </c:pt>
                      <c:pt idx="1284">
                        <c:v>11400</c:v>
                      </c:pt>
                      <c:pt idx="1285">
                        <c:v>13735.123720122927</c:v>
                      </c:pt>
                      <c:pt idx="1286">
                        <c:v>4116.6666666482342</c:v>
                      </c:pt>
                      <c:pt idx="1287">
                        <c:v>85.241706156175724</c:v>
                      </c:pt>
                      <c:pt idx="1288">
                        <c:v>510.77077408844161</c:v>
                      </c:pt>
                      <c:pt idx="1289">
                        <c:v>269.34526066680769</c:v>
                      </c:pt>
                      <c:pt idx="1290">
                        <c:v>139.32967032156029</c:v>
                      </c:pt>
                      <c:pt idx="1291">
                        <c:v>132.36318680669876</c:v>
                      </c:pt>
                      <c:pt idx="1292">
                        <c:v>2401.8346205929774</c:v>
                      </c:pt>
                      <c:pt idx="1293">
                        <c:v>500.33175355450237</c:v>
                      </c:pt>
                      <c:pt idx="1294">
                        <c:v>276.85023697226097</c:v>
                      </c:pt>
                      <c:pt idx="1295">
                        <c:v>106.8000000002794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233.51237200005968</c:v>
                      </c:pt>
                      <c:pt idx="1299">
                        <c:v>2839.8894770846168</c:v>
                      </c:pt>
                      <c:pt idx="1300">
                        <c:v>572.85138372043366</c:v>
                      </c:pt>
                      <c:pt idx="1301">
                        <c:v>572.05769230159831</c:v>
                      </c:pt>
                      <c:pt idx="1302">
                        <c:v>546.56829835554117</c:v>
                      </c:pt>
                      <c:pt idx="1303">
                        <c:v>684.17922615271289</c:v>
                      </c:pt>
                      <c:pt idx="1304">
                        <c:v>8985.9810101231615</c:v>
                      </c:pt>
                      <c:pt idx="1305">
                        <c:v>6237.1146440407101</c:v>
                      </c:pt>
                      <c:pt idx="1306">
                        <c:v>144.00000000419095</c:v>
                      </c:pt>
                      <c:pt idx="1307">
                        <c:v>662.90000000002328</c:v>
                      </c:pt>
                      <c:pt idx="1308">
                        <c:v>528.36666666262317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2522.3430610811738</c:v>
                      </c:pt>
                      <c:pt idx="1312">
                        <c:v>12666.136347048538</c:v>
                      </c:pt>
                      <c:pt idx="1313">
                        <c:v>9816</c:v>
                      </c:pt>
                      <c:pt idx="1314">
                        <c:v>8184.5181097502837</c:v>
                      </c:pt>
                      <c:pt idx="1315">
                        <c:v>815.07023331909807</c:v>
                      </c:pt>
                      <c:pt idx="1316">
                        <c:v>2250.3162071112847</c:v>
                      </c:pt>
                      <c:pt idx="1317">
                        <c:v>747.06463823703336</c:v>
                      </c:pt>
                      <c:pt idx="1318">
                        <c:v>327.2727272679648</c:v>
                      </c:pt>
                      <c:pt idx="1319">
                        <c:v>0</c:v>
                      </c:pt>
                      <c:pt idx="1320">
                        <c:v>2429.6308291221653</c:v>
                      </c:pt>
                      <c:pt idx="1321">
                        <c:v>235.62486328972696</c:v>
                      </c:pt>
                      <c:pt idx="1322">
                        <c:v>644.3745023847008</c:v>
                      </c:pt>
                      <c:pt idx="1323">
                        <c:v>565.43665086623218</c:v>
                      </c:pt>
                      <c:pt idx="1324">
                        <c:v>354.5743214181457</c:v>
                      </c:pt>
                      <c:pt idx="1325">
                        <c:v>391.72330892380893</c:v>
                      </c:pt>
                      <c:pt idx="1326">
                        <c:v>0</c:v>
                      </c:pt>
                      <c:pt idx="1327">
                        <c:v>2335.1237201229269</c:v>
                      </c:pt>
                      <c:pt idx="1328">
                        <c:v>0</c:v>
                      </c:pt>
                      <c:pt idx="1329">
                        <c:v>179.14099524941452</c:v>
                      </c:pt>
                      <c:pt idx="1330">
                        <c:v>258.34194311787519</c:v>
                      </c:pt>
                      <c:pt idx="1331">
                        <c:v>925.78948068846262</c:v>
                      </c:pt>
                      <c:pt idx="1332">
                        <c:v>372.00209788882967</c:v>
                      </c:pt>
                      <c:pt idx="1333">
                        <c:v>4227.5833333088667</c:v>
                      </c:pt>
                      <c:pt idx="1334">
                        <c:v>2498.760083764053</c:v>
                      </c:pt>
                      <c:pt idx="1335">
                        <c:v>369.54545454989949</c:v>
                      </c:pt>
                      <c:pt idx="1336">
                        <c:v>4919.9051989219397</c:v>
                      </c:pt>
                      <c:pt idx="1337">
                        <c:v>4257.5155778960479</c:v>
                      </c:pt>
                      <c:pt idx="1338">
                        <c:v>4956.8221563887382</c:v>
                      </c:pt>
                      <c:pt idx="1339">
                        <c:v>12176.283451760763</c:v>
                      </c:pt>
                      <c:pt idx="1340">
                        <c:v>4056</c:v>
                      </c:pt>
                      <c:pt idx="1341">
                        <c:v>6498.9530201200087</c:v>
                      </c:pt>
                      <c:pt idx="1342">
                        <c:v>1475.9333333339891</c:v>
                      </c:pt>
                      <c:pt idx="1343">
                        <c:v>1926</c:v>
                      </c:pt>
                      <c:pt idx="1344">
                        <c:v>1299.6196969777811</c:v>
                      </c:pt>
                      <c:pt idx="1345">
                        <c:v>560.57918379232797</c:v>
                      </c:pt>
                      <c:pt idx="1346">
                        <c:v>0</c:v>
                      </c:pt>
                      <c:pt idx="1347">
                        <c:v>4006.799999983341</c:v>
                      </c:pt>
                      <c:pt idx="1348">
                        <c:v>2430.221476526212</c:v>
                      </c:pt>
                      <c:pt idx="1349">
                        <c:v>0</c:v>
                      </c:pt>
                      <c:pt idx="1350">
                        <c:v>2665.0592074466608</c:v>
                      </c:pt>
                      <c:pt idx="1351">
                        <c:v>3817.1213287042119</c:v>
                      </c:pt>
                      <c:pt idx="1352">
                        <c:v>1507.2000000054832</c:v>
                      </c:pt>
                      <c:pt idx="1353">
                        <c:v>1597.866666664544</c:v>
                      </c:pt>
                      <c:pt idx="1354">
                        <c:v>0</c:v>
                      </c:pt>
                      <c:pt idx="1355">
                        <c:v>2442.9530201200082</c:v>
                      </c:pt>
                      <c:pt idx="1356">
                        <c:v>411.95037689378364</c:v>
                      </c:pt>
                      <c:pt idx="1357">
                        <c:v>75.00000000158748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114.3975378809846</c:v>
                      </c:pt>
                      <c:pt idx="1361">
                        <c:v>0</c:v>
                      </c:pt>
                      <c:pt idx="1362">
                        <c:v>182.09929078544164</c:v>
                      </c:pt>
                      <c:pt idx="1363">
                        <c:v>1156.8066838822808</c:v>
                      </c:pt>
                      <c:pt idx="1364">
                        <c:v>1378.6745920789626</c:v>
                      </c:pt>
                      <c:pt idx="1365">
                        <c:v>14.06538461638131</c:v>
                      </c:pt>
                      <c:pt idx="1366">
                        <c:v>0</c:v>
                      </c:pt>
                      <c:pt idx="1367">
                        <c:v>6369.7278882886349</c:v>
                      </c:pt>
                      <c:pt idx="1368">
                        <c:v>9134.6984983107432</c:v>
                      </c:pt>
                      <c:pt idx="1369">
                        <c:v>2896.5753605455402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684.44999998819549</c:v>
                      </c:pt>
                      <c:pt idx="1376">
                        <c:v>2534.5637583745083</c:v>
                      </c:pt>
                      <c:pt idx="1377">
                        <c:v>150.40425531318823</c:v>
                      </c:pt>
                      <c:pt idx="1378">
                        <c:v>1048.0898130150877</c:v>
                      </c:pt>
                      <c:pt idx="1379">
                        <c:v>1227.7495610649225</c:v>
                      </c:pt>
                      <c:pt idx="1380">
                        <c:v>2913.102064003549</c:v>
                      </c:pt>
                      <c:pt idx="1381">
                        <c:v>384</c:v>
                      </c:pt>
                      <c:pt idx="1382">
                        <c:v>384</c:v>
                      </c:pt>
                      <c:pt idx="1383">
                        <c:v>2918.5637583745083</c:v>
                      </c:pt>
                      <c:pt idx="1384">
                        <c:v>887.63397128710358</c:v>
                      </c:pt>
                      <c:pt idx="1385">
                        <c:v>1585.2279904391896</c:v>
                      </c:pt>
                      <c:pt idx="1386">
                        <c:v>959.75757576745343</c:v>
                      </c:pt>
                      <c:pt idx="1387">
                        <c:v>811.87878788923001</c:v>
                      </c:pt>
                      <c:pt idx="1388">
                        <c:v>2134.5530302807083</c:v>
                      </c:pt>
                      <c:pt idx="1389">
                        <c:v>384</c:v>
                      </c:pt>
                      <c:pt idx="1390">
                        <c:v>2804.5083892292882</c:v>
                      </c:pt>
                      <c:pt idx="1391">
                        <c:v>511.81818181191653</c:v>
                      </c:pt>
                      <c:pt idx="1392">
                        <c:v>688.07272727711302</c:v>
                      </c:pt>
                      <c:pt idx="1393">
                        <c:v>384</c:v>
                      </c:pt>
                      <c:pt idx="1394">
                        <c:v>384</c:v>
                      </c:pt>
                      <c:pt idx="1395">
                        <c:v>2252.3000000036554</c:v>
                      </c:pt>
                      <c:pt idx="1396">
                        <c:v>384</c:v>
                      </c:pt>
                      <c:pt idx="1397">
                        <c:v>2897.4423937409356</c:v>
                      </c:pt>
                      <c:pt idx="1398">
                        <c:v>384</c:v>
                      </c:pt>
                      <c:pt idx="1399">
                        <c:v>384</c:v>
                      </c:pt>
                      <c:pt idx="1400">
                        <c:v>384</c:v>
                      </c:pt>
                      <c:pt idx="1401">
                        <c:v>384</c:v>
                      </c:pt>
                      <c:pt idx="1402">
                        <c:v>5931.4999999497668</c:v>
                      </c:pt>
                      <c:pt idx="1403">
                        <c:v>20158.95302011017</c:v>
                      </c:pt>
                      <c:pt idx="1404">
                        <c:v>17937.54393940384</c:v>
                      </c:pt>
                      <c:pt idx="1405">
                        <c:v>17371.060606053903</c:v>
                      </c:pt>
                      <c:pt idx="1406">
                        <c:v>16796.000000000931</c:v>
                      </c:pt>
                      <c:pt idx="1407">
                        <c:v>16656</c:v>
                      </c:pt>
                      <c:pt idx="1408">
                        <c:v>16656</c:v>
                      </c:pt>
                      <c:pt idx="1409">
                        <c:v>16656</c:v>
                      </c:pt>
                      <c:pt idx="1410">
                        <c:v>17144.590604041066</c:v>
                      </c:pt>
                      <c:pt idx="1411">
                        <c:v>18219.489932863155</c:v>
                      </c:pt>
                      <c:pt idx="1412">
                        <c:v>16656</c:v>
                      </c:pt>
                      <c:pt idx="1413">
                        <c:v>16656</c:v>
                      </c:pt>
                      <c:pt idx="1414">
                        <c:v>16656</c:v>
                      </c:pt>
                      <c:pt idx="1415">
                        <c:v>18557.25</c:v>
                      </c:pt>
                      <c:pt idx="1416">
                        <c:v>12398.714097106522</c:v>
                      </c:pt>
                      <c:pt idx="1417">
                        <c:v>4782.397385983837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91.049645384771139</c:v>
                      </c:pt>
                      <c:pt idx="1421">
                        <c:v>1397.2815602688399</c:v>
                      </c:pt>
                      <c:pt idx="1422">
                        <c:v>6764.9999999965075</c:v>
                      </c:pt>
                      <c:pt idx="1423">
                        <c:v>7200</c:v>
                      </c:pt>
                      <c:pt idx="1424">
                        <c:v>7200</c:v>
                      </c:pt>
                      <c:pt idx="1425">
                        <c:v>9103.6196867678937</c:v>
                      </c:pt>
                      <c:pt idx="1426">
                        <c:v>0</c:v>
                      </c:pt>
                      <c:pt idx="1427">
                        <c:v>4499.7666666831938</c:v>
                      </c:pt>
                      <c:pt idx="1428">
                        <c:v>3428.1666666732053</c:v>
                      </c:pt>
                      <c:pt idx="1429">
                        <c:v>1326.6499999926891</c:v>
                      </c:pt>
                      <c:pt idx="1430">
                        <c:v>543.65229886639713</c:v>
                      </c:pt>
                      <c:pt idx="1431">
                        <c:v>998.35524426122595</c:v>
                      </c:pt>
                      <c:pt idx="1432">
                        <c:v>6943.0967000951096</c:v>
                      </c:pt>
                      <c:pt idx="1433">
                        <c:v>4731.7599486278505</c:v>
                      </c:pt>
                      <c:pt idx="1434">
                        <c:v>3718.0681818186845</c:v>
                      </c:pt>
                      <c:pt idx="1435">
                        <c:v>564.96969696303665</c:v>
                      </c:pt>
                      <c:pt idx="1436">
                        <c:v>664.81414142544168</c:v>
                      </c:pt>
                      <c:pt idx="1437">
                        <c:v>221.67171716508034</c:v>
                      </c:pt>
                      <c:pt idx="1438">
                        <c:v>3548.4911036658618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259.0909091067839</c:v>
                      </c:pt>
                      <c:pt idx="1443">
                        <c:v>809.35151516711767</c:v>
                      </c:pt>
                      <c:pt idx="1444">
                        <c:v>1109.5424426806217</c:v>
                      </c:pt>
                      <c:pt idx="1445">
                        <c:v>3159.7491370862126</c:v>
                      </c:pt>
                      <c:pt idx="1446">
                        <c:v>0</c:v>
                      </c:pt>
                      <c:pt idx="1447">
                        <c:v>336.88459059652291</c:v>
                      </c:pt>
                      <c:pt idx="1448">
                        <c:v>433.13086179455661</c:v>
                      </c:pt>
                      <c:pt idx="1449">
                        <c:v>10998.668808687004</c:v>
                      </c:pt>
                      <c:pt idx="1450">
                        <c:v>13923.525531912193</c:v>
                      </c:pt>
                      <c:pt idx="1451">
                        <c:v>8181.0169424816604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435.56666664860677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86.624113470135129</c:v>
                      </c:pt>
                      <c:pt idx="1464">
                        <c:v>228.11016548698657</c:v>
                      </c:pt>
                      <c:pt idx="1465">
                        <c:v>2565.7846154090539</c:v>
                      </c:pt>
                      <c:pt idx="1466">
                        <c:v>2164.2095238007341</c:v>
                      </c:pt>
                      <c:pt idx="1467">
                        <c:v>4034.3832086241605</c:v>
                      </c:pt>
                      <c:pt idx="1468">
                        <c:v>2938.0594491419643</c:v>
                      </c:pt>
                      <c:pt idx="1469">
                        <c:v>10474.187759809161</c:v>
                      </c:pt>
                      <c:pt idx="1470">
                        <c:v>10421.214430532133</c:v>
                      </c:pt>
                      <c:pt idx="1471">
                        <c:v>6659.6979996618065</c:v>
                      </c:pt>
                      <c:pt idx="1472">
                        <c:v>384.03356973625512</c:v>
                      </c:pt>
                      <c:pt idx="1473">
                        <c:v>2537.7677100346518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2183.1000000092899</c:v>
                      </c:pt>
                      <c:pt idx="1480">
                        <c:v>23377.393654276857</c:v>
                      </c:pt>
                      <c:pt idx="1481">
                        <c:v>27461.601439471277</c:v>
                      </c:pt>
                      <c:pt idx="1482">
                        <c:v>20880.745080903376</c:v>
                      </c:pt>
                      <c:pt idx="1483">
                        <c:v>6850.7993589688604</c:v>
                      </c:pt>
                      <c:pt idx="1484">
                        <c:v>14285.125641035915</c:v>
                      </c:pt>
                      <c:pt idx="1485">
                        <c:v>6724.5056738018766</c:v>
                      </c:pt>
                      <c:pt idx="1486">
                        <c:v>8699.1035006015245</c:v>
                      </c:pt>
                      <c:pt idx="1487">
                        <c:v>0</c:v>
                      </c:pt>
                      <c:pt idx="1488">
                        <c:v>1906.3735672325906</c:v>
                      </c:pt>
                      <c:pt idx="1489">
                        <c:v>594.72559307993208</c:v>
                      </c:pt>
                      <c:pt idx="1490">
                        <c:v>608.17762238279852</c:v>
                      </c:pt>
                      <c:pt idx="1491">
                        <c:v>5735.2073250570984</c:v>
                      </c:pt>
                      <c:pt idx="1492">
                        <c:v>9912</c:v>
                      </c:pt>
                      <c:pt idx="1493">
                        <c:v>998.08333334134659</c:v>
                      </c:pt>
                      <c:pt idx="1494">
                        <c:v>3613.6666666867677</c:v>
                      </c:pt>
                      <c:pt idx="1495">
                        <c:v>2537.7677100346518</c:v>
                      </c:pt>
                      <c:pt idx="1496">
                        <c:v>551.60000000917353</c:v>
                      </c:pt>
                      <c:pt idx="1497">
                        <c:v>9972.6883297056374</c:v>
                      </c:pt>
                      <c:pt idx="1498">
                        <c:v>923.36075856460366</c:v>
                      </c:pt>
                      <c:pt idx="1499">
                        <c:v>356.39999997359701</c:v>
                      </c:pt>
                      <c:pt idx="1500">
                        <c:v>11664</c:v>
                      </c:pt>
                      <c:pt idx="1501">
                        <c:v>12425.330313014827</c:v>
                      </c:pt>
                      <c:pt idx="1502">
                        <c:v>10815.96771003088</c:v>
                      </c:pt>
                      <c:pt idx="1503">
                        <c:v>707.41363636412211</c:v>
                      </c:pt>
                      <c:pt idx="1504">
                        <c:v>499.25151515299115</c:v>
                      </c:pt>
                      <c:pt idx="1505">
                        <c:v>0</c:v>
                      </c:pt>
                      <c:pt idx="1506">
                        <c:v>672.60050250523057</c:v>
                      </c:pt>
                      <c:pt idx="1507">
                        <c:v>9215.757624656193</c:v>
                      </c:pt>
                      <c:pt idx="1508">
                        <c:v>9387.5535420246561</c:v>
                      </c:pt>
                      <c:pt idx="1509">
                        <c:v>8880</c:v>
                      </c:pt>
                      <c:pt idx="1510">
                        <c:v>7198.9999999321299</c:v>
                      </c:pt>
                      <c:pt idx="1511">
                        <c:v>1449.899999973597</c:v>
                      </c:pt>
                      <c:pt idx="1512">
                        <c:v>2924.1000000059721</c:v>
                      </c:pt>
                      <c:pt idx="1513">
                        <c:v>442.88542760854909</c:v>
                      </c:pt>
                      <c:pt idx="1514">
                        <c:v>0</c:v>
                      </c:pt>
                      <c:pt idx="1515">
                        <c:v>8882.4833332679991</c:v>
                      </c:pt>
                      <c:pt idx="1516">
                        <c:v>6169.7666666812438</c:v>
                      </c:pt>
                      <c:pt idx="1517">
                        <c:v>0</c:v>
                      </c:pt>
                      <c:pt idx="1518">
                        <c:v>5783.4000000113156</c:v>
                      </c:pt>
                      <c:pt idx="1519">
                        <c:v>0</c:v>
                      </c:pt>
                      <c:pt idx="1520">
                        <c:v>164.54866752764821</c:v>
                      </c:pt>
                      <c:pt idx="1521">
                        <c:v>581.44747473439202</c:v>
                      </c:pt>
                      <c:pt idx="1522">
                        <c:v>11568</c:v>
                      </c:pt>
                      <c:pt idx="1523">
                        <c:v>11568</c:v>
                      </c:pt>
                      <c:pt idx="1524">
                        <c:v>11568</c:v>
                      </c:pt>
                      <c:pt idx="1525">
                        <c:v>11777.95083799062</c:v>
                      </c:pt>
                      <c:pt idx="1526">
                        <c:v>1429.2999999696622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98.163035374915211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641.13333334203344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104.24242423931983</c:v>
                      </c:pt>
                      <c:pt idx="1553">
                        <c:v>113.93939394249836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218.18181818181819</c:v>
                      </c:pt>
                      <c:pt idx="1562">
                        <c:v>367.27272727611393</c:v>
                      </c:pt>
                      <c:pt idx="1563">
                        <c:v>199.99999999970896</c:v>
                      </c:pt>
                      <c:pt idx="1564">
                        <c:v>360</c:v>
                      </c:pt>
                      <c:pt idx="1565">
                        <c:v>360</c:v>
                      </c:pt>
                      <c:pt idx="1566">
                        <c:v>360</c:v>
                      </c:pt>
                      <c:pt idx="1567">
                        <c:v>590.53333333565388</c:v>
                      </c:pt>
                      <c:pt idx="1568">
                        <c:v>360</c:v>
                      </c:pt>
                      <c:pt idx="1569">
                        <c:v>415.03846153525785</c:v>
                      </c:pt>
                      <c:pt idx="1570">
                        <c:v>855.29727596127259</c:v>
                      </c:pt>
                      <c:pt idx="1571">
                        <c:v>2689.6320537615247</c:v>
                      </c:pt>
                      <c:pt idx="1572">
                        <c:v>2539.066666660714</c:v>
                      </c:pt>
                      <c:pt idx="1573">
                        <c:v>3192</c:v>
                      </c:pt>
                      <c:pt idx="1574">
                        <c:v>3190.0333333269227</c:v>
                      </c:pt>
                      <c:pt idx="1575">
                        <c:v>3190.0333333475282</c:v>
                      </c:pt>
                      <c:pt idx="1576">
                        <c:v>3401.6660839053666</c:v>
                      </c:pt>
                      <c:pt idx="1577">
                        <c:v>3745.3502331057052</c:v>
                      </c:pt>
                      <c:pt idx="1578">
                        <c:v>3014.7272727371151</c:v>
                      </c:pt>
                      <c:pt idx="1579">
                        <c:v>2552.0121211986457</c:v>
                      </c:pt>
                      <c:pt idx="1580">
                        <c:v>79.090909091544077</c:v>
                      </c:pt>
                      <c:pt idx="1581">
                        <c:v>56.076923073658975</c:v>
                      </c:pt>
                      <c:pt idx="1582">
                        <c:v>210.28846153846155</c:v>
                      </c:pt>
                      <c:pt idx="1583">
                        <c:v>0</c:v>
                      </c:pt>
                      <c:pt idx="1584">
                        <c:v>8725.8333333476912</c:v>
                      </c:pt>
                      <c:pt idx="1585">
                        <c:v>9395.0000000023283</c:v>
                      </c:pt>
                      <c:pt idx="1586">
                        <c:v>6578.6666666757083</c:v>
                      </c:pt>
                      <c:pt idx="1587">
                        <c:v>2774.6166666423669</c:v>
                      </c:pt>
                      <c:pt idx="1588">
                        <c:v>4275.383333352569</c:v>
                      </c:pt>
                      <c:pt idx="1589">
                        <c:v>9097.7000000158441</c:v>
                      </c:pt>
                      <c:pt idx="1590">
                        <c:v>2832</c:v>
                      </c:pt>
                      <c:pt idx="1591">
                        <c:v>3512.0000000162981</c:v>
                      </c:pt>
                      <c:pt idx="1592">
                        <c:v>10032</c:v>
                      </c:pt>
                      <c:pt idx="1593">
                        <c:v>12284.000000062399</c:v>
                      </c:pt>
                      <c:pt idx="1594">
                        <c:v>16272</c:v>
                      </c:pt>
                      <c:pt idx="1595">
                        <c:v>16272</c:v>
                      </c:pt>
                      <c:pt idx="1596">
                        <c:v>17011.06666663487</c:v>
                      </c:pt>
                      <c:pt idx="1597">
                        <c:v>27840</c:v>
                      </c:pt>
                      <c:pt idx="1598">
                        <c:v>27840</c:v>
                      </c:pt>
                      <c:pt idx="1599">
                        <c:v>21759.686051938814</c:v>
                      </c:pt>
                      <c:pt idx="1600">
                        <c:v>27840</c:v>
                      </c:pt>
                      <c:pt idx="1601">
                        <c:v>16595.916161620225</c:v>
                      </c:pt>
                      <c:pt idx="1602">
                        <c:v>17025.608080795351</c:v>
                      </c:pt>
                      <c:pt idx="1603">
                        <c:v>16948.043897312858</c:v>
                      </c:pt>
                      <c:pt idx="1604">
                        <c:v>13831.072360648388</c:v>
                      </c:pt>
                      <c:pt idx="1605">
                        <c:v>1864.3567375826347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971.09999999747379</c:v>
                      </c:pt>
                      <c:pt idx="1612">
                        <c:v>1960.1432098552548</c:v>
                      </c:pt>
                      <c:pt idx="1613">
                        <c:v>8503.8114420963284</c:v>
                      </c:pt>
                      <c:pt idx="1614">
                        <c:v>9590.8469030873639</c:v>
                      </c:pt>
                      <c:pt idx="1615">
                        <c:v>8119.4052525300149</c:v>
                      </c:pt>
                      <c:pt idx="1616">
                        <c:v>8666.1538018402571</c:v>
                      </c:pt>
                      <c:pt idx="1617">
                        <c:v>10347.778108732051</c:v>
                      </c:pt>
                      <c:pt idx="1618">
                        <c:v>9353.7816548250994</c:v>
                      </c:pt>
                      <c:pt idx="1619">
                        <c:v>8251.6779797909949</c:v>
                      </c:pt>
                      <c:pt idx="1620">
                        <c:v>10865.468888877782</c:v>
                      </c:pt>
                      <c:pt idx="1621">
                        <c:v>9874.4622122831333</c:v>
                      </c:pt>
                      <c:pt idx="1622">
                        <c:v>8507.7688888902849</c:v>
                      </c:pt>
                      <c:pt idx="1623">
                        <c:v>13508.574017060237</c:v>
                      </c:pt>
                      <c:pt idx="1624">
                        <c:v>8643.0594777224505</c:v>
                      </c:pt>
                      <c:pt idx="1625">
                        <c:v>8663.096322518737</c:v>
                      </c:pt>
                      <c:pt idx="1626">
                        <c:v>8290.9688888876772</c:v>
                      </c:pt>
                      <c:pt idx="1627">
                        <c:v>7955.7688888888888</c:v>
                      </c:pt>
                      <c:pt idx="1628">
                        <c:v>8117.7688888936036</c:v>
                      </c:pt>
                      <c:pt idx="1629">
                        <c:v>7050.8825679069214</c:v>
                      </c:pt>
                      <c:pt idx="1630">
                        <c:v>414.44999999308487</c:v>
                      </c:pt>
                      <c:pt idx="1631">
                        <c:v>445.01961651597168</c:v>
                      </c:pt>
                      <c:pt idx="1632">
                        <c:v>12969.209882020457</c:v>
                      </c:pt>
                      <c:pt idx="1633">
                        <c:v>23220.350442503764</c:v>
                      </c:pt>
                      <c:pt idx="1634">
                        <c:v>31848</c:v>
                      </c:pt>
                      <c:pt idx="1635">
                        <c:v>30836.233333374141</c:v>
                      </c:pt>
                      <c:pt idx="1636">
                        <c:v>5738.1072327296824</c:v>
                      </c:pt>
                      <c:pt idx="1637">
                        <c:v>538.68187654427118</c:v>
                      </c:pt>
                      <c:pt idx="1638">
                        <c:v>8119.4052525300149</c:v>
                      </c:pt>
                      <c:pt idx="1639">
                        <c:v>8313.5870707045779</c:v>
                      </c:pt>
                      <c:pt idx="1640">
                        <c:v>8221.7188888929741</c:v>
                      </c:pt>
                      <c:pt idx="1641">
                        <c:v>7955.7688888888888</c:v>
                      </c:pt>
                      <c:pt idx="1642">
                        <c:v>10288.55045884118</c:v>
                      </c:pt>
                      <c:pt idx="1643">
                        <c:v>7955.7688888888888</c:v>
                      </c:pt>
                      <c:pt idx="1644">
                        <c:v>7955.7688888888888</c:v>
                      </c:pt>
                      <c:pt idx="1645">
                        <c:v>7955.7688888888888</c:v>
                      </c:pt>
                      <c:pt idx="1646">
                        <c:v>7955.7688888888888</c:v>
                      </c:pt>
                      <c:pt idx="1647">
                        <c:v>15376.095079391544</c:v>
                      </c:pt>
                      <c:pt idx="1648">
                        <c:v>9572.667460364064</c:v>
                      </c:pt>
                      <c:pt idx="1649">
                        <c:v>10385.631367648091</c:v>
                      </c:pt>
                      <c:pt idx="1650">
                        <c:v>3643.2266172687996</c:v>
                      </c:pt>
                      <c:pt idx="1651">
                        <c:v>1093.1865185400666</c:v>
                      </c:pt>
                      <c:pt idx="1652">
                        <c:v>2243.0848395241815</c:v>
                      </c:pt>
                      <c:pt idx="1653">
                        <c:v>162.00000000471482</c:v>
                      </c:pt>
                      <c:pt idx="1654">
                        <c:v>323.99999999528512</c:v>
                      </c:pt>
                      <c:pt idx="1655">
                        <c:v>591.80952382674775</c:v>
                      </c:pt>
                      <c:pt idx="1656">
                        <c:v>2825.6158579948965</c:v>
                      </c:pt>
                      <c:pt idx="1657">
                        <c:v>2875.3906407159461</c:v>
                      </c:pt>
                      <c:pt idx="1658">
                        <c:v>5106.4950966212464</c:v>
                      </c:pt>
                      <c:pt idx="1659">
                        <c:v>4372.7982622607697</c:v>
                      </c:pt>
                      <c:pt idx="1660">
                        <c:v>3840.5649650389582</c:v>
                      </c:pt>
                      <c:pt idx="1661">
                        <c:v>148.40000001172302</c:v>
                      </c:pt>
                      <c:pt idx="1662">
                        <c:v>4483.9777208577107</c:v>
                      </c:pt>
                      <c:pt idx="1663">
                        <c:v>4172.0358514772342</c:v>
                      </c:pt>
                      <c:pt idx="1664">
                        <c:v>452.72727273140015</c:v>
                      </c:pt>
                      <c:pt idx="1665">
                        <c:v>357.27272726574233</c:v>
                      </c:pt>
                      <c:pt idx="1666">
                        <c:v>522.27272727494972</c:v>
                      </c:pt>
                      <c:pt idx="1667">
                        <c:v>2284.0386040636322</c:v>
                      </c:pt>
                      <c:pt idx="1668">
                        <c:v>2593.3845925690421</c:v>
                      </c:pt>
                      <c:pt idx="1669">
                        <c:v>2016.5664197273593</c:v>
                      </c:pt>
                      <c:pt idx="1670">
                        <c:v>2770.4135723343279</c:v>
                      </c:pt>
                      <c:pt idx="1671">
                        <c:v>798.27272726510739</c:v>
                      </c:pt>
                      <c:pt idx="1672">
                        <c:v>1569.9090909045296</c:v>
                      </c:pt>
                      <c:pt idx="1673">
                        <c:v>818.45454546084773</c:v>
                      </c:pt>
                      <c:pt idx="1674">
                        <c:v>650.19999999844003</c:v>
                      </c:pt>
                      <c:pt idx="1675">
                        <c:v>355.04999999748537</c:v>
                      </c:pt>
                      <c:pt idx="1676">
                        <c:v>0</c:v>
                      </c:pt>
                      <c:pt idx="1677">
                        <c:v>2495.7772086979166</c:v>
                      </c:pt>
                      <c:pt idx="1678">
                        <c:v>453.60000000754371</c:v>
                      </c:pt>
                      <c:pt idx="1679">
                        <c:v>355.9500000019907</c:v>
                      </c:pt>
                      <c:pt idx="1680">
                        <c:v>749.23205129510961</c:v>
                      </c:pt>
                      <c:pt idx="1681">
                        <c:v>461.33461537816146</c:v>
                      </c:pt>
                      <c:pt idx="1682">
                        <c:v>869.25878155713247</c:v>
                      </c:pt>
                      <c:pt idx="1683">
                        <c:v>7955.7688888888888</c:v>
                      </c:pt>
                      <c:pt idx="1684">
                        <c:v>10289.54609758209</c:v>
                      </c:pt>
                      <c:pt idx="1685">
                        <c:v>3764.1953580204017</c:v>
                      </c:pt>
                      <c:pt idx="1686">
                        <c:v>476.8363636436406</c:v>
                      </c:pt>
                      <c:pt idx="1687">
                        <c:v>1997.5393939413691</c:v>
                      </c:pt>
                      <c:pt idx="1688">
                        <c:v>1044.98181820283</c:v>
                      </c:pt>
                      <c:pt idx="1689">
                        <c:v>7523.4545454577201</c:v>
                      </c:pt>
                      <c:pt idx="1690">
                        <c:v>7128</c:v>
                      </c:pt>
                      <c:pt idx="1691">
                        <c:v>9543.5953905066199</c:v>
                      </c:pt>
                      <c:pt idx="1692">
                        <c:v>5517.8454545315417</c:v>
                      </c:pt>
                      <c:pt idx="1693">
                        <c:v>652.9090909138057</c:v>
                      </c:pt>
                      <c:pt idx="1694">
                        <c:v>1790.7212121084608</c:v>
                      </c:pt>
                      <c:pt idx="1695">
                        <c:v>10428.773601403318</c:v>
                      </c:pt>
                      <c:pt idx="1696">
                        <c:v>13710.645833363335</c:v>
                      </c:pt>
                      <c:pt idx="1697">
                        <c:v>8874</c:v>
                      </c:pt>
                      <c:pt idx="1698">
                        <c:v>6120.9635723300235</c:v>
                      </c:pt>
                      <c:pt idx="1699">
                        <c:v>580.63636364838089</c:v>
                      </c:pt>
                      <c:pt idx="1700">
                        <c:v>520.06363637565994</c:v>
                      </c:pt>
                      <c:pt idx="1701">
                        <c:v>439.09090909344906</c:v>
                      </c:pt>
                      <c:pt idx="1702">
                        <c:v>897.53046954635192</c:v>
                      </c:pt>
                      <c:pt idx="1703">
                        <c:v>2525.5258740880922</c:v>
                      </c:pt>
                      <c:pt idx="1704">
                        <c:v>9380.4166666294914</c:v>
                      </c:pt>
                      <c:pt idx="1705">
                        <c:v>3093.7590989801174</c:v>
                      </c:pt>
                      <c:pt idx="1706">
                        <c:v>4916.4925144030294</c:v>
                      </c:pt>
                      <c:pt idx="1707">
                        <c:v>156.90441458698743</c:v>
                      </c:pt>
                      <c:pt idx="1708">
                        <c:v>583.26270395634981</c:v>
                      </c:pt>
                      <c:pt idx="1709">
                        <c:v>429.65320514278631</c:v>
                      </c:pt>
                      <c:pt idx="1710">
                        <c:v>717.77599023031325</c:v>
                      </c:pt>
                      <c:pt idx="1711">
                        <c:v>618.17989510937446</c:v>
                      </c:pt>
                      <c:pt idx="1712">
                        <c:v>2754.727519620767</c:v>
                      </c:pt>
                      <c:pt idx="1713">
                        <c:v>362.61017275771042</c:v>
                      </c:pt>
                      <c:pt idx="1714">
                        <c:v>1492.8833333482035</c:v>
                      </c:pt>
                      <c:pt idx="1715">
                        <c:v>8825.7207070506829</c:v>
                      </c:pt>
                      <c:pt idx="1716">
                        <c:v>999.99999999068677</c:v>
                      </c:pt>
                      <c:pt idx="1717">
                        <c:v>0</c:v>
                      </c:pt>
                      <c:pt idx="1718">
                        <c:v>691.85000003030291</c:v>
                      </c:pt>
                      <c:pt idx="1719">
                        <c:v>11652.288679230413</c:v>
                      </c:pt>
                      <c:pt idx="1720">
                        <c:v>10658.533333347528</c:v>
                      </c:pt>
                      <c:pt idx="1721">
                        <c:v>10016.895454547715</c:v>
                      </c:pt>
                      <c:pt idx="1722">
                        <c:v>682.18312935135702</c:v>
                      </c:pt>
                      <c:pt idx="1723">
                        <c:v>724.00668707015927</c:v>
                      </c:pt>
                      <c:pt idx="1724">
                        <c:v>6086.7895155205679</c:v>
                      </c:pt>
                      <c:pt idx="1725">
                        <c:v>6904.5445544756712</c:v>
                      </c:pt>
                      <c:pt idx="1726">
                        <c:v>6816.7141710045053</c:v>
                      </c:pt>
                      <c:pt idx="1727">
                        <c:v>3581.7457446704739</c:v>
                      </c:pt>
                      <c:pt idx="1728">
                        <c:v>6293.2943262632598</c:v>
                      </c:pt>
                      <c:pt idx="1729">
                        <c:v>90.501923074892076</c:v>
                      </c:pt>
                      <c:pt idx="1730">
                        <c:v>1338.5773585180946</c:v>
                      </c:pt>
                      <c:pt idx="1731">
                        <c:v>12237.483333340671</c:v>
                      </c:pt>
                      <c:pt idx="1732">
                        <c:v>0</c:v>
                      </c:pt>
                      <c:pt idx="1733">
                        <c:v>2534.3473270526551</c:v>
                      </c:pt>
                      <c:pt idx="1734">
                        <c:v>219.70000000786968</c:v>
                      </c:pt>
                      <c:pt idx="1735">
                        <c:v>2378.5461539168541</c:v>
                      </c:pt>
                      <c:pt idx="1736">
                        <c:v>250.00961537291903</c:v>
                      </c:pt>
                      <c:pt idx="1737">
                        <c:v>609.50480776242216</c:v>
                      </c:pt>
                      <c:pt idx="1738">
                        <c:v>360.50192307948601</c:v>
                      </c:pt>
                      <c:pt idx="1739">
                        <c:v>978.14716979708692</c:v>
                      </c:pt>
                      <c:pt idx="1740">
                        <c:v>2125.2943396565497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602.20832204583405</c:v>
                      </c:pt>
                      <c:pt idx="1744">
                        <c:v>4423.3762940963506</c:v>
                      </c:pt>
                      <c:pt idx="1745">
                        <c:v>18404.073286047151</c:v>
                      </c:pt>
                      <c:pt idx="1746">
                        <c:v>354.12028301886789</c:v>
                      </c:pt>
                      <c:pt idx="1747">
                        <c:v>2785.1443396113573</c:v>
                      </c:pt>
                      <c:pt idx="1748">
                        <c:v>10320.299999952782</c:v>
                      </c:pt>
                      <c:pt idx="1749">
                        <c:v>11610.333333359566</c:v>
                      </c:pt>
                      <c:pt idx="1750">
                        <c:v>9948.4999999803258</c:v>
                      </c:pt>
                      <c:pt idx="1751">
                        <c:v>10061.166666660109</c:v>
                      </c:pt>
                      <c:pt idx="1752">
                        <c:v>10280.933333311812</c:v>
                      </c:pt>
                      <c:pt idx="1753">
                        <c:v>14335.811421957871</c:v>
                      </c:pt>
                      <c:pt idx="1754">
                        <c:v>12400.981132060704</c:v>
                      </c:pt>
                      <c:pt idx="1755">
                        <c:v>3301.6999999968102</c:v>
                      </c:pt>
                      <c:pt idx="1756">
                        <c:v>889.77517731669559</c:v>
                      </c:pt>
                      <c:pt idx="1757">
                        <c:v>549.22088974452583</c:v>
                      </c:pt>
                      <c:pt idx="1758">
                        <c:v>818.18181818181824</c:v>
                      </c:pt>
                      <c:pt idx="1759">
                        <c:v>727.08146852762422</c:v>
                      </c:pt>
                      <c:pt idx="1760">
                        <c:v>0</c:v>
                      </c:pt>
                      <c:pt idx="1761">
                        <c:v>2700.6174957018311</c:v>
                      </c:pt>
                      <c:pt idx="1762">
                        <c:v>413.22587412672846</c:v>
                      </c:pt>
                      <c:pt idx="1763">
                        <c:v>493.63636363096612</c:v>
                      </c:pt>
                      <c:pt idx="1764">
                        <c:v>1219.0172494016895</c:v>
                      </c:pt>
                      <c:pt idx="1765">
                        <c:v>314.99475524466857</c:v>
                      </c:pt>
                      <c:pt idx="1766">
                        <c:v>708.86363636130807</c:v>
                      </c:pt>
                      <c:pt idx="1767">
                        <c:v>1100.1196969554135</c:v>
                      </c:pt>
                      <c:pt idx="1768">
                        <c:v>1128.0272727319334</c:v>
                      </c:pt>
                      <c:pt idx="1769">
                        <c:v>80.727272722573787</c:v>
                      </c:pt>
                      <c:pt idx="1770">
                        <c:v>232.76363636113027</c:v>
                      </c:pt>
                      <c:pt idx="1771">
                        <c:v>262.36363635893736</c:v>
                      </c:pt>
                      <c:pt idx="1772">
                        <c:v>643.76864799644727</c:v>
                      </c:pt>
                      <c:pt idx="1773">
                        <c:v>501.90918804481163</c:v>
                      </c:pt>
                      <c:pt idx="1774">
                        <c:v>0</c:v>
                      </c:pt>
                      <c:pt idx="1775">
                        <c:v>1014.7924528154215</c:v>
                      </c:pt>
                      <c:pt idx="1776">
                        <c:v>1344.7329902904896</c:v>
                      </c:pt>
                      <c:pt idx="1777">
                        <c:v>329.11313130750995</c:v>
                      </c:pt>
                      <c:pt idx="1778">
                        <c:v>115.90909090909091</c:v>
                      </c:pt>
                      <c:pt idx="1779">
                        <c:v>941.74545454801148</c:v>
                      </c:pt>
                      <c:pt idx="1780">
                        <c:v>3492.6666666601086</c:v>
                      </c:pt>
                      <c:pt idx="1781">
                        <c:v>4830.5833333497285</c:v>
                      </c:pt>
                      <c:pt idx="1782">
                        <c:v>9620.8977987109756</c:v>
                      </c:pt>
                      <c:pt idx="1783">
                        <c:v>7280.1709219683253</c:v>
                      </c:pt>
                      <c:pt idx="1784">
                        <c:v>4684.2358155864422</c:v>
                      </c:pt>
                      <c:pt idx="1785">
                        <c:v>4135.7333333344432</c:v>
                      </c:pt>
                      <c:pt idx="1786">
                        <c:v>10800.999999983702</c:v>
                      </c:pt>
                      <c:pt idx="1787">
                        <c:v>11256</c:v>
                      </c:pt>
                      <c:pt idx="1788">
                        <c:v>12934.635849056604</c:v>
                      </c:pt>
                      <c:pt idx="1789">
                        <c:v>14193.612735849056</c:v>
                      </c:pt>
                      <c:pt idx="1790">
                        <c:v>7369.4936822271866</c:v>
                      </c:pt>
                      <c:pt idx="1791">
                        <c:v>6311.9136256333768</c:v>
                      </c:pt>
                      <c:pt idx="1792">
                        <c:v>3380.0000000098371</c:v>
                      </c:pt>
                      <c:pt idx="1793">
                        <c:v>3151.4999999682186</c:v>
                      </c:pt>
                      <c:pt idx="1794">
                        <c:v>10716.533333351661</c:v>
                      </c:pt>
                      <c:pt idx="1795">
                        <c:v>9504.6648537358378</c:v>
                      </c:pt>
                      <c:pt idx="1796">
                        <c:v>9451.59456118665</c:v>
                      </c:pt>
                      <c:pt idx="1797">
                        <c:v>294.99999998282874</c:v>
                      </c:pt>
                      <c:pt idx="1798">
                        <c:v>0</c:v>
                      </c:pt>
                      <c:pt idx="1799">
                        <c:v>786.45000000373693</c:v>
                      </c:pt>
                      <c:pt idx="1800">
                        <c:v>580.0176767569925</c:v>
                      </c:pt>
                      <c:pt idx="1801">
                        <c:v>6147.1666666294914</c:v>
                      </c:pt>
                      <c:pt idx="1802">
                        <c:v>12286.531520395551</c:v>
                      </c:pt>
                      <c:pt idx="1803">
                        <c:v>13867.59456118665</c:v>
                      </c:pt>
                      <c:pt idx="1804">
                        <c:v>8534.1833332980168</c:v>
                      </c:pt>
                      <c:pt idx="1805">
                        <c:v>0</c:v>
                      </c:pt>
                      <c:pt idx="1806">
                        <c:v>9306.7194805312738</c:v>
                      </c:pt>
                      <c:pt idx="1807">
                        <c:v>13183.687878801071</c:v>
                      </c:pt>
                      <c:pt idx="1808">
                        <c:v>11878.066666640807</c:v>
                      </c:pt>
                      <c:pt idx="1809">
                        <c:v>3072.5315203825116</c:v>
                      </c:pt>
                      <c:pt idx="1810">
                        <c:v>5198.6778945142596</c:v>
                      </c:pt>
                      <c:pt idx="1811">
                        <c:v>7080</c:v>
                      </c:pt>
                      <c:pt idx="1812">
                        <c:v>11935.576923063996</c:v>
                      </c:pt>
                      <c:pt idx="1813">
                        <c:v>20223.492307702563</c:v>
                      </c:pt>
                      <c:pt idx="1814">
                        <c:v>6719.2743589855536</c:v>
                      </c:pt>
                      <c:pt idx="1815">
                        <c:v>11065.891111108776</c:v>
                      </c:pt>
                      <c:pt idx="1816">
                        <c:v>9519.8666667075595</c:v>
                      </c:pt>
                      <c:pt idx="1817">
                        <c:v>9456</c:v>
                      </c:pt>
                      <c:pt idx="1818">
                        <c:v>8976.6333333532093</c:v>
                      </c:pt>
                      <c:pt idx="1819">
                        <c:v>0</c:v>
                      </c:pt>
                      <c:pt idx="1820">
                        <c:v>1603.816666701925</c:v>
                      </c:pt>
                      <c:pt idx="1821">
                        <c:v>1675.5000000188593</c:v>
                      </c:pt>
                      <c:pt idx="1822">
                        <c:v>359.8000000017928</c:v>
                      </c:pt>
                      <c:pt idx="1823">
                        <c:v>0</c:v>
                      </c:pt>
                      <c:pt idx="1824">
                        <c:v>760.93943139678629</c:v>
                      </c:pt>
                      <c:pt idx="1825">
                        <c:v>1775.5253399110704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651.14487177410717</c:v>
                      </c:pt>
                      <c:pt idx="1829">
                        <c:v>18104.433333320136</c:v>
                      </c:pt>
                      <c:pt idx="1830">
                        <c:v>16392</c:v>
                      </c:pt>
                      <c:pt idx="1831">
                        <c:v>12173.170648380124</c:v>
                      </c:pt>
                      <c:pt idx="1832">
                        <c:v>8401.8930797343201</c:v>
                      </c:pt>
                      <c:pt idx="1833">
                        <c:v>4348.2193656168201</c:v>
                      </c:pt>
                      <c:pt idx="1834">
                        <c:v>1637.1837667460852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521.32411346531558</c:v>
                      </c:pt>
                      <c:pt idx="1840">
                        <c:v>368.15248227454578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4034.0981046467468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86.624113470135129</c:v>
                      </c:pt>
                      <c:pt idx="1847">
                        <c:v>1177.6450354718502</c:v>
                      </c:pt>
                      <c:pt idx="1848">
                        <c:v>180.06923077354665</c:v>
                      </c:pt>
                      <c:pt idx="1849">
                        <c:v>86.624113470135129</c:v>
                      </c:pt>
                      <c:pt idx="1850">
                        <c:v>4029.5791962123449</c:v>
                      </c:pt>
                      <c:pt idx="1851">
                        <c:v>4792.9394313967859</c:v>
                      </c:pt>
                      <c:pt idx="1852">
                        <c:v>1519.8477132069288</c:v>
                      </c:pt>
                      <c:pt idx="1853">
                        <c:v>86.624113470135129</c:v>
                      </c:pt>
                      <c:pt idx="1854">
                        <c:v>401.35839244238343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8.100000026402995</c:v>
                      </c:pt>
                      <c:pt idx="1858">
                        <c:v>20427.6939121787</c:v>
                      </c:pt>
                      <c:pt idx="1859">
                        <c:v>29319.488292181315</c:v>
                      </c:pt>
                      <c:pt idx="1860">
                        <c:v>23039.532159415096</c:v>
                      </c:pt>
                      <c:pt idx="1861">
                        <c:v>18045.549889910926</c:v>
                      </c:pt>
                      <c:pt idx="1862">
                        <c:v>10405.695924760206</c:v>
                      </c:pt>
                      <c:pt idx="1863">
                        <c:v>9185.897059725572</c:v>
                      </c:pt>
                      <c:pt idx="1864">
                        <c:v>6083.1390879335286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527.85111552434864</c:v>
                      </c:pt>
                      <c:pt idx="1868">
                        <c:v>1829.9512176686449</c:v>
                      </c:pt>
                      <c:pt idx="1869">
                        <c:v>203.62222220515832</c:v>
                      </c:pt>
                      <c:pt idx="1870">
                        <c:v>1292.0666666713078</c:v>
                      </c:pt>
                      <c:pt idx="1871">
                        <c:v>12565.721177702921</c:v>
                      </c:pt>
                      <c:pt idx="1872">
                        <c:v>8422.1320752748943</c:v>
                      </c:pt>
                      <c:pt idx="1873">
                        <c:v>5007.8450216340643</c:v>
                      </c:pt>
                      <c:pt idx="1874">
                        <c:v>5473.5332034459188</c:v>
                      </c:pt>
                      <c:pt idx="1875">
                        <c:v>4812.994949497378</c:v>
                      </c:pt>
                      <c:pt idx="1876">
                        <c:v>4623.1555555611849</c:v>
                      </c:pt>
                      <c:pt idx="1877">
                        <c:v>4862.6666666613892</c:v>
                      </c:pt>
                      <c:pt idx="1878">
                        <c:v>5679.7999999844469</c:v>
                      </c:pt>
                      <c:pt idx="1879">
                        <c:v>7194.3340000834705</c:v>
                      </c:pt>
                      <c:pt idx="1880">
                        <c:v>7691.3871642163404</c:v>
                      </c:pt>
                      <c:pt idx="1881">
                        <c:v>1790.6233766448368</c:v>
                      </c:pt>
                      <c:pt idx="1882">
                        <c:v>2733.7924242353765</c:v>
                      </c:pt>
                      <c:pt idx="1883">
                        <c:v>1387.2348484724907</c:v>
                      </c:pt>
                      <c:pt idx="1884">
                        <c:v>1298.2823232232636</c:v>
                      </c:pt>
                      <c:pt idx="1885">
                        <c:v>8629.0257576119111</c:v>
                      </c:pt>
                      <c:pt idx="1886">
                        <c:v>488.41886793874318</c:v>
                      </c:pt>
                      <c:pt idx="1887">
                        <c:v>1322.801100633669</c:v>
                      </c:pt>
                      <c:pt idx="1888">
                        <c:v>95.695035455422726</c:v>
                      </c:pt>
                      <c:pt idx="1889">
                        <c:v>822.9348055070484</c:v>
                      </c:pt>
                      <c:pt idx="1890">
                        <c:v>594.54545455015341</c:v>
                      </c:pt>
                      <c:pt idx="1891">
                        <c:v>484.80851064332728</c:v>
                      </c:pt>
                      <c:pt idx="1892">
                        <c:v>6588.9258865009078</c:v>
                      </c:pt>
                      <c:pt idx="1893">
                        <c:v>12138.179129217197</c:v>
                      </c:pt>
                      <c:pt idx="1894">
                        <c:v>8559.4086119580825</c:v>
                      </c:pt>
                      <c:pt idx="1895">
                        <c:v>312</c:v>
                      </c:pt>
                      <c:pt idx="1896">
                        <c:v>312</c:v>
                      </c:pt>
                      <c:pt idx="1897">
                        <c:v>312</c:v>
                      </c:pt>
                      <c:pt idx="1898">
                        <c:v>1049.9212922340062</c:v>
                      </c:pt>
                      <c:pt idx="1899">
                        <c:v>312</c:v>
                      </c:pt>
                      <c:pt idx="1900">
                        <c:v>1199.25</c:v>
                      </c:pt>
                      <c:pt idx="1901">
                        <c:v>1506.2666666640434</c:v>
                      </c:pt>
                      <c:pt idx="1902">
                        <c:v>312</c:v>
                      </c:pt>
                      <c:pt idx="1903">
                        <c:v>360.76666666672099</c:v>
                      </c:pt>
                      <c:pt idx="1904">
                        <c:v>468.21666666283272</c:v>
                      </c:pt>
                      <c:pt idx="1905">
                        <c:v>312</c:v>
                      </c:pt>
                      <c:pt idx="1906">
                        <c:v>127.18333333247574</c:v>
                      </c:pt>
                      <c:pt idx="1907">
                        <c:v>5921.1000000358326</c:v>
                      </c:pt>
                      <c:pt idx="1908">
                        <c:v>11926.858040201005</c:v>
                      </c:pt>
                      <c:pt idx="1909">
                        <c:v>2397.2333333505085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1454.3666666560457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238.11666667519603</c:v>
                      </c:pt>
                      <c:pt idx="1918">
                        <c:v>0</c:v>
                      </c:pt>
                      <c:pt idx="1919">
                        <c:v>345.61702127156639</c:v>
                      </c:pt>
                      <c:pt idx="1920">
                        <c:v>432.50965889739109</c:v>
                      </c:pt>
                      <c:pt idx="1921">
                        <c:v>0</c:v>
                      </c:pt>
                      <c:pt idx="1922">
                        <c:v>172.80851064332728</c:v>
                      </c:pt>
                      <c:pt idx="1923">
                        <c:v>211.69042552789139</c:v>
                      </c:pt>
                      <c:pt idx="1924">
                        <c:v>0</c:v>
                      </c:pt>
                      <c:pt idx="1925">
                        <c:v>309.10666663921438</c:v>
                      </c:pt>
                      <c:pt idx="1926">
                        <c:v>0</c:v>
                      </c:pt>
                      <c:pt idx="1927">
                        <c:v>340.98553113581079</c:v>
                      </c:pt>
                      <c:pt idx="1928">
                        <c:v>0</c:v>
                      </c:pt>
                      <c:pt idx="1929">
                        <c:v>233.21212121890858</c:v>
                      </c:pt>
                      <c:pt idx="1930">
                        <c:v>375.08282828373325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161.4545454592444</c:v>
                      </c:pt>
                      <c:pt idx="1940">
                        <c:v>403.63636364106253</c:v>
                      </c:pt>
                      <c:pt idx="1941">
                        <c:v>340.5211778449268</c:v>
                      </c:pt>
                      <c:pt idx="1942">
                        <c:v>8339.7793493635072</c:v>
                      </c:pt>
                      <c:pt idx="1943">
                        <c:v>8351.8884402838758</c:v>
                      </c:pt>
                      <c:pt idx="1944">
                        <c:v>8501.2338948227516</c:v>
                      </c:pt>
                      <c:pt idx="1945">
                        <c:v>8388.2157130026899</c:v>
                      </c:pt>
                      <c:pt idx="1946">
                        <c:v>1129.3451202667616</c:v>
                      </c:pt>
                      <c:pt idx="1947">
                        <c:v>8339.7793493635072</c:v>
                      </c:pt>
                      <c:pt idx="1948">
                        <c:v>10888.401144251671</c:v>
                      </c:pt>
                      <c:pt idx="1949">
                        <c:v>8339.7793493635072</c:v>
                      </c:pt>
                      <c:pt idx="1950">
                        <c:v>8339.7793493635072</c:v>
                      </c:pt>
                      <c:pt idx="1951">
                        <c:v>187.20921986486189</c:v>
                      </c:pt>
                      <c:pt idx="1952">
                        <c:v>324.01595744680856</c:v>
                      </c:pt>
                      <c:pt idx="1953">
                        <c:v>1755.0000000104774</c:v>
                      </c:pt>
                      <c:pt idx="1954">
                        <c:v>437.6666666676756</c:v>
                      </c:pt>
                      <c:pt idx="1955">
                        <c:v>352.30460993122023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2063.5000000036089</c:v>
                      </c:pt>
                      <c:pt idx="1959">
                        <c:v>10888.11666668253</c:v>
                      </c:pt>
                      <c:pt idx="1960">
                        <c:v>141.12695036198636</c:v>
                      </c:pt>
                      <c:pt idx="1961">
                        <c:v>316.81560284358528</c:v>
                      </c:pt>
                      <c:pt idx="1962">
                        <c:v>144.1587301604084</c:v>
                      </c:pt>
                      <c:pt idx="1963">
                        <c:v>11.532698420082617</c:v>
                      </c:pt>
                      <c:pt idx="1964">
                        <c:v>0</c:v>
                      </c:pt>
                      <c:pt idx="1965">
                        <c:v>2722.9248251891986</c:v>
                      </c:pt>
                      <c:pt idx="1966">
                        <c:v>2859.9125874186193</c:v>
                      </c:pt>
                      <c:pt idx="1967">
                        <c:v>9714.7381205777692</c:v>
                      </c:pt>
                      <c:pt idx="1968">
                        <c:v>13706.787878807634</c:v>
                      </c:pt>
                      <c:pt idx="1969">
                        <c:v>13452.483333333686</c:v>
                      </c:pt>
                      <c:pt idx="1970">
                        <c:v>9651.375</c:v>
                      </c:pt>
                      <c:pt idx="1971">
                        <c:v>0</c:v>
                      </c:pt>
                      <c:pt idx="1972">
                        <c:v>3864</c:v>
                      </c:pt>
                      <c:pt idx="1973">
                        <c:v>2737.0000000093714</c:v>
                      </c:pt>
                      <c:pt idx="1974">
                        <c:v>1219.525961551401</c:v>
                      </c:pt>
                      <c:pt idx="1975">
                        <c:v>3717.0615384860384</c:v>
                      </c:pt>
                      <c:pt idx="1976">
                        <c:v>1359.9999999802094</c:v>
                      </c:pt>
                      <c:pt idx="1977">
                        <c:v>3924.2823303422228</c:v>
                      </c:pt>
                      <c:pt idx="1978">
                        <c:v>11949.871660246978</c:v>
                      </c:pt>
                      <c:pt idx="1979">
                        <c:v>9460.350000003702</c:v>
                      </c:pt>
                      <c:pt idx="1980">
                        <c:v>10969.850315968217</c:v>
                      </c:pt>
                      <c:pt idx="1981">
                        <c:v>11163.537243305842</c:v>
                      </c:pt>
                      <c:pt idx="1982">
                        <c:v>1820.8530302873114</c:v>
                      </c:pt>
                      <c:pt idx="1983">
                        <c:v>7543.6212121740255</c:v>
                      </c:pt>
                      <c:pt idx="1984">
                        <c:v>20547.282330359336</c:v>
                      </c:pt>
                      <c:pt idx="1985">
                        <c:v>21951.766325237695</c:v>
                      </c:pt>
                      <c:pt idx="1986">
                        <c:v>19673.536492895033</c:v>
                      </c:pt>
                      <c:pt idx="1987">
                        <c:v>6557.9834396535844</c:v>
                      </c:pt>
                      <c:pt idx="1988">
                        <c:v>4604.4306780804927</c:v>
                      </c:pt>
                      <c:pt idx="1989">
                        <c:v>4360.3501234696541</c:v>
                      </c:pt>
                      <c:pt idx="1990">
                        <c:v>13059.111703630198</c:v>
                      </c:pt>
                      <c:pt idx="1991">
                        <c:v>19986.598108975049</c:v>
                      </c:pt>
                      <c:pt idx="1992">
                        <c:v>15061.769484781826</c:v>
                      </c:pt>
                      <c:pt idx="1993">
                        <c:v>3983.5866006146384</c:v>
                      </c:pt>
                      <c:pt idx="1994">
                        <c:v>5214.6060606079409</c:v>
                      </c:pt>
                      <c:pt idx="1995">
                        <c:v>4842.470406171662</c:v>
                      </c:pt>
                      <c:pt idx="1996">
                        <c:v>4444.8681818630102</c:v>
                      </c:pt>
                      <c:pt idx="1997">
                        <c:v>5682.0166666537989</c:v>
                      </c:pt>
                      <c:pt idx="1998">
                        <c:v>9548.2823303660298</c:v>
                      </c:pt>
                      <c:pt idx="1999">
                        <c:v>13552.936151472784</c:v>
                      </c:pt>
                      <c:pt idx="2000">
                        <c:v>4013.8287914758821</c:v>
                      </c:pt>
                      <c:pt idx="2001">
                        <c:v>5582.8875484890268</c:v>
                      </c:pt>
                      <c:pt idx="2002">
                        <c:v>3967.8955191702948</c:v>
                      </c:pt>
                      <c:pt idx="2003">
                        <c:v>4190.434349407733</c:v>
                      </c:pt>
                      <c:pt idx="2004">
                        <c:v>4010.2073863701949</c:v>
                      </c:pt>
                      <c:pt idx="2005">
                        <c:v>3504</c:v>
                      </c:pt>
                      <c:pt idx="2006">
                        <c:v>3654.8066581169765</c:v>
                      </c:pt>
                      <c:pt idx="2007">
                        <c:v>143.41346153697279</c:v>
                      </c:pt>
                      <c:pt idx="2008">
                        <c:v>334.33649290072572</c:v>
                      </c:pt>
                      <c:pt idx="2009">
                        <c:v>644.73386802206323</c:v>
                      </c:pt>
                      <c:pt idx="2010">
                        <c:v>4055.7692307692305</c:v>
                      </c:pt>
                      <c:pt idx="2011">
                        <c:v>678.77804487113917</c:v>
                      </c:pt>
                      <c:pt idx="2012">
                        <c:v>468.16133163974564</c:v>
                      </c:pt>
                      <c:pt idx="2013">
                        <c:v>1872.6453265181069</c:v>
                      </c:pt>
                      <c:pt idx="2014">
                        <c:v>719.34794628986742</c:v>
                      </c:pt>
                      <c:pt idx="2015">
                        <c:v>383.16666666901438</c:v>
                      </c:pt>
                      <c:pt idx="2016">
                        <c:v>149.80769230790497</c:v>
                      </c:pt>
                      <c:pt idx="2017">
                        <c:v>260.68131866614499</c:v>
                      </c:pt>
                      <c:pt idx="2018">
                        <c:v>2275.5406519075073</c:v>
                      </c:pt>
                      <c:pt idx="2019">
                        <c:v>2196.3943712257997</c:v>
                      </c:pt>
                      <c:pt idx="2020">
                        <c:v>171.81818182103927</c:v>
                      </c:pt>
                      <c:pt idx="2021">
                        <c:v>587.94463592687339</c:v>
                      </c:pt>
                      <c:pt idx="2022">
                        <c:v>1159.2046890656043</c:v>
                      </c:pt>
                      <c:pt idx="2023">
                        <c:v>455.45454545327544</c:v>
                      </c:pt>
                      <c:pt idx="2024">
                        <c:v>279.54545454227957</c:v>
                      </c:pt>
                      <c:pt idx="2025">
                        <c:v>0</c:v>
                      </c:pt>
                      <c:pt idx="2026">
                        <c:v>112.78518519831511</c:v>
                      </c:pt>
                      <c:pt idx="2027">
                        <c:v>99.545454541327089</c:v>
                      </c:pt>
                      <c:pt idx="2028">
                        <c:v>1870.276825844355</c:v>
                      </c:pt>
                      <c:pt idx="2029">
                        <c:v>2991.0940461030054</c:v>
                      </c:pt>
                      <c:pt idx="2030">
                        <c:v>1134.1999999870313</c:v>
                      </c:pt>
                      <c:pt idx="2031">
                        <c:v>7899.4999999698484</c:v>
                      </c:pt>
                      <c:pt idx="2032">
                        <c:v>8880</c:v>
                      </c:pt>
                      <c:pt idx="2033">
                        <c:v>8880</c:v>
                      </c:pt>
                      <c:pt idx="2034">
                        <c:v>3268.3333333261544</c:v>
                      </c:pt>
                      <c:pt idx="2035">
                        <c:v>0</c:v>
                      </c:pt>
                      <c:pt idx="2036">
                        <c:v>320.48341233041157</c:v>
                      </c:pt>
                      <c:pt idx="2037">
                        <c:v>419.89165590265679</c:v>
                      </c:pt>
                      <c:pt idx="2038">
                        <c:v>482.31818182446824</c:v>
                      </c:pt>
                      <c:pt idx="2039">
                        <c:v>276.74999999685679</c:v>
                      </c:pt>
                      <c:pt idx="2040">
                        <c:v>8533.5108834414823</c:v>
                      </c:pt>
                      <c:pt idx="2041">
                        <c:v>13500.399487836108</c:v>
                      </c:pt>
                      <c:pt idx="2042">
                        <c:v>3253.7499999889405</c:v>
                      </c:pt>
                      <c:pt idx="2043">
                        <c:v>201.60000000335276</c:v>
                      </c:pt>
                      <c:pt idx="2044">
                        <c:v>414.00000000890577</c:v>
                      </c:pt>
                      <c:pt idx="2045">
                        <c:v>467.76730770285269</c:v>
                      </c:pt>
                      <c:pt idx="2046">
                        <c:v>165.75000000593718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83.080952389431843</c:v>
                      </c:pt>
                      <c:pt idx="2051">
                        <c:v>552.56666665070225</c:v>
                      </c:pt>
                      <c:pt idx="2052">
                        <c:v>465.84999997605337</c:v>
                      </c:pt>
                      <c:pt idx="2053">
                        <c:v>0</c:v>
                      </c:pt>
                      <c:pt idx="2054">
                        <c:v>2333.7772086932018</c:v>
                      </c:pt>
                      <c:pt idx="2055">
                        <c:v>0</c:v>
                      </c:pt>
                      <c:pt idx="2056">
                        <c:v>183.92307693225806</c:v>
                      </c:pt>
                      <c:pt idx="2057">
                        <c:v>336.81794872073579</c:v>
                      </c:pt>
                      <c:pt idx="2058">
                        <c:v>743.01666666031815</c:v>
                      </c:pt>
                      <c:pt idx="2059">
                        <c:v>9979.6363636411261</c:v>
                      </c:pt>
                      <c:pt idx="2060">
                        <c:v>4694.0136363372912</c:v>
                      </c:pt>
                      <c:pt idx="2061">
                        <c:v>0</c:v>
                      </c:pt>
                      <c:pt idx="2062">
                        <c:v>2678.2202304581624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156.60000000125726</c:v>
                      </c:pt>
                      <c:pt idx="2067">
                        <c:v>272.69999999779975</c:v>
                      </c:pt>
                      <c:pt idx="2068">
                        <c:v>535.64404611033967</c:v>
                      </c:pt>
                      <c:pt idx="2069">
                        <c:v>1389.9528302048604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532.64999998704297</c:v>
                      </c:pt>
                      <c:pt idx="2073">
                        <c:v>11676.727272725706</c:v>
                      </c:pt>
                      <c:pt idx="2074">
                        <c:v>1601.9863635965528</c:v>
                      </c:pt>
                      <c:pt idx="2075">
                        <c:v>513.75471696917032</c:v>
                      </c:pt>
                      <c:pt idx="2076">
                        <c:v>1816.8236049949116</c:v>
                      </c:pt>
                      <c:pt idx="2077">
                        <c:v>347.33865250479874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96.816666680679191</c:v>
                      </c:pt>
                      <c:pt idx="2082">
                        <c:v>8236.5880503280969</c:v>
                      </c:pt>
                      <c:pt idx="2083">
                        <c:v>8953.5169811320757</c:v>
                      </c:pt>
                      <c:pt idx="2084">
                        <c:v>321.50303030549549</c:v>
                      </c:pt>
                      <c:pt idx="2085">
                        <c:v>987.383965308283</c:v>
                      </c:pt>
                      <c:pt idx="2086">
                        <c:v>8880</c:v>
                      </c:pt>
                      <c:pt idx="2087">
                        <c:v>4964.1666666953824</c:v>
                      </c:pt>
                      <c:pt idx="2088">
                        <c:v>0</c:v>
                      </c:pt>
                      <c:pt idx="2089">
                        <c:v>616.50566037735848</c:v>
                      </c:pt>
                      <c:pt idx="2090">
                        <c:v>1746.7660377238872</c:v>
                      </c:pt>
                      <c:pt idx="2091">
                        <c:v>387.43333335989155</c:v>
                      </c:pt>
                      <c:pt idx="2092">
                        <c:v>526.80851064332728</c:v>
                      </c:pt>
                      <c:pt idx="2093">
                        <c:v>786.42127658970946</c:v>
                      </c:pt>
                      <c:pt idx="2094">
                        <c:v>1974.2817001701274</c:v>
                      </c:pt>
                      <c:pt idx="2095">
                        <c:v>0</c:v>
                      </c:pt>
                      <c:pt idx="2096">
                        <c:v>513.75471696917032</c:v>
                      </c:pt>
                      <c:pt idx="2097">
                        <c:v>1335.762264162905</c:v>
                      </c:pt>
                      <c:pt idx="2098">
                        <c:v>163.63636364112608</c:v>
                      </c:pt>
                      <c:pt idx="2099">
                        <c:v>294.54545454831197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513.75471696917032</c:v>
                      </c:pt>
                      <c:pt idx="2104">
                        <c:v>1233.011320754717</c:v>
                      </c:pt>
                      <c:pt idx="2105">
                        <c:v>0</c:v>
                      </c:pt>
                      <c:pt idx="2106">
                        <c:v>744.63589745207435</c:v>
                      </c:pt>
                      <c:pt idx="2107">
                        <c:v>237.02097902146994</c:v>
                      </c:pt>
                      <c:pt idx="2108">
                        <c:v>324.53286713581298</c:v>
                      </c:pt>
                      <c:pt idx="2109">
                        <c:v>0</c:v>
                      </c:pt>
                      <c:pt idx="2110">
                        <c:v>513.75471696917032</c:v>
                      </c:pt>
                      <c:pt idx="2111">
                        <c:v>1233.011320754717</c:v>
                      </c:pt>
                      <c:pt idx="2112">
                        <c:v>688.18333332845941</c:v>
                      </c:pt>
                      <c:pt idx="2113">
                        <c:v>380.34743588679595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1829.8181818181818</c:v>
                      </c:pt>
                      <c:pt idx="2120">
                        <c:v>67.347474753983647</c:v>
                      </c:pt>
                      <c:pt idx="2121">
                        <c:v>0</c:v>
                      </c:pt>
                      <c:pt idx="2122">
                        <c:v>310.90909090813841</c:v>
                      </c:pt>
                      <c:pt idx="2123">
                        <c:v>903.28030303453454</c:v>
                      </c:pt>
                      <c:pt idx="2124">
                        <c:v>4295.9333333324175</c:v>
                      </c:pt>
                      <c:pt idx="2125">
                        <c:v>4669.6000000013737</c:v>
                      </c:pt>
                      <c:pt idx="2126">
                        <c:v>4110.5454545518041</c:v>
                      </c:pt>
                      <c:pt idx="2127">
                        <c:v>2318.4825757555327</c:v>
                      </c:pt>
                      <c:pt idx="2128">
                        <c:v>1218.8369735032957</c:v>
                      </c:pt>
                      <c:pt idx="2129">
                        <c:v>1304.3276157946302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103.63636363128369</c:v>
                      </c:pt>
                      <c:pt idx="2133">
                        <c:v>342.27272727399725</c:v>
                      </c:pt>
                      <c:pt idx="2134">
                        <c:v>347.50909089961681</c:v>
                      </c:pt>
                      <c:pt idx="2135">
                        <c:v>1457.7110139918125</c:v>
                      </c:pt>
                      <c:pt idx="2136">
                        <c:v>903.96459788043364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732.62830188679243</c:v>
                      </c:pt>
                      <c:pt idx="2140">
                        <c:v>1465.2566037735849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610.52358489144558</c:v>
                      </c:pt>
                      <c:pt idx="2146">
                        <c:v>1465.2566037735849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1966.8545454716077</c:v>
                      </c:pt>
                      <c:pt idx="2150">
                        <c:v>7210.4363636453636</c:v>
                      </c:pt>
                      <c:pt idx="2151">
                        <c:v>9792.5333333406597</c:v>
                      </c:pt>
                      <c:pt idx="2152">
                        <c:v>9199.4616352301764</c:v>
                      </c:pt>
                      <c:pt idx="2153">
                        <c:v>1790.193310444208</c:v>
                      </c:pt>
                      <c:pt idx="2154">
                        <c:v>8686.9696969870074</c:v>
                      </c:pt>
                      <c:pt idx="2155">
                        <c:v>14710.999999995693</c:v>
                      </c:pt>
                      <c:pt idx="2156">
                        <c:v>7628.7333333502756</c:v>
                      </c:pt>
                      <c:pt idx="2157">
                        <c:v>7200</c:v>
                      </c:pt>
                      <c:pt idx="2158">
                        <c:v>7182.4070721368207</c:v>
                      </c:pt>
                      <c:pt idx="2159">
                        <c:v>10651.303832309111</c:v>
                      </c:pt>
                      <c:pt idx="2160">
                        <c:v>8860.457354744156</c:v>
                      </c:pt>
                      <c:pt idx="2161">
                        <c:v>3761.25</c:v>
                      </c:pt>
                      <c:pt idx="2162">
                        <c:v>4878.8895104183803</c:v>
                      </c:pt>
                      <c:pt idx="2163">
                        <c:v>16416.476689978652</c:v>
                      </c:pt>
                      <c:pt idx="2164">
                        <c:v>16555.376262635007</c:v>
                      </c:pt>
                      <c:pt idx="2165">
                        <c:v>7298.0499999804888</c:v>
                      </c:pt>
                      <c:pt idx="2166">
                        <c:v>634.11619281589094</c:v>
                      </c:pt>
                      <c:pt idx="2167">
                        <c:v>1788.2076637647306</c:v>
                      </c:pt>
                      <c:pt idx="2168">
                        <c:v>219.75707546438866</c:v>
                      </c:pt>
                      <c:pt idx="2169">
                        <c:v>0</c:v>
                      </c:pt>
                      <c:pt idx="2170">
                        <c:v>62.787735845401876</c:v>
                      </c:pt>
                      <c:pt idx="2171">
                        <c:v>2540.5293239206349</c:v>
                      </c:pt>
                      <c:pt idx="2172">
                        <c:v>9456</c:v>
                      </c:pt>
                      <c:pt idx="2173">
                        <c:v>13198.94203418207</c:v>
                      </c:pt>
                      <c:pt idx="2174">
                        <c:v>9473.7576923068227</c:v>
                      </c:pt>
                      <c:pt idx="2175">
                        <c:v>13664.343589750644</c:v>
                      </c:pt>
                      <c:pt idx="2176">
                        <c:v>12434.585587981343</c:v>
                      </c:pt>
                      <c:pt idx="2177">
                        <c:v>9456</c:v>
                      </c:pt>
                      <c:pt idx="2178">
                        <c:v>9456</c:v>
                      </c:pt>
                      <c:pt idx="2179">
                        <c:v>17066.000000015425</c:v>
                      </c:pt>
                      <c:pt idx="2180">
                        <c:v>31792.939431396786</c:v>
                      </c:pt>
                      <c:pt idx="2181">
                        <c:v>23965.825339905819</c:v>
                      </c:pt>
                      <c:pt idx="2182">
                        <c:v>21078.833333294489</c:v>
                      </c:pt>
                      <c:pt idx="2183">
                        <c:v>13647.950000033656</c:v>
                      </c:pt>
                      <c:pt idx="2184">
                        <c:v>9456</c:v>
                      </c:pt>
                      <c:pt idx="2185">
                        <c:v>17674.933333359193</c:v>
                      </c:pt>
                      <c:pt idx="2186">
                        <c:v>21319.466666646302</c:v>
                      </c:pt>
                      <c:pt idx="2187">
                        <c:v>15871.606098054333</c:v>
                      </c:pt>
                      <c:pt idx="2188">
                        <c:v>26374.292006592575</c:v>
                      </c:pt>
                      <c:pt idx="2189">
                        <c:v>10737.515151526122</c:v>
                      </c:pt>
                      <c:pt idx="2190">
                        <c:v>9547.7777777772226</c:v>
                      </c:pt>
                      <c:pt idx="2191">
                        <c:v>9536.4545454498621</c:v>
                      </c:pt>
                      <c:pt idx="2192">
                        <c:v>11114.184848503337</c:v>
                      </c:pt>
                      <c:pt idx="2193">
                        <c:v>9456</c:v>
                      </c:pt>
                      <c:pt idx="2194">
                        <c:v>10216.939431396786</c:v>
                      </c:pt>
                      <c:pt idx="2195">
                        <c:v>3195.5849608738436</c:v>
                      </c:pt>
                      <c:pt idx="2196">
                        <c:v>2429.6666666743113</c:v>
                      </c:pt>
                      <c:pt idx="2197">
                        <c:v>9456</c:v>
                      </c:pt>
                      <c:pt idx="2198">
                        <c:v>1890.4818181898868</c:v>
                      </c:pt>
                      <c:pt idx="2199">
                        <c:v>345.65656565934086</c:v>
                      </c:pt>
                      <c:pt idx="2200">
                        <c:v>1290.2644313928108</c:v>
                      </c:pt>
                      <c:pt idx="2201">
                        <c:v>13898.551627511646</c:v>
                      </c:pt>
                      <c:pt idx="2202">
                        <c:v>16867.200000005658</c:v>
                      </c:pt>
                      <c:pt idx="2203">
                        <c:v>23088</c:v>
                      </c:pt>
                      <c:pt idx="2204">
                        <c:v>25805.321212089155</c:v>
                      </c:pt>
                      <c:pt idx="2205">
                        <c:v>14027.527272767118</c:v>
                      </c:pt>
                      <c:pt idx="2206">
                        <c:v>9813.5757575729349</c:v>
                      </c:pt>
                      <c:pt idx="2207">
                        <c:v>11442.477310144997</c:v>
                      </c:pt>
                      <c:pt idx="2208">
                        <c:v>17484.571889188366</c:v>
                      </c:pt>
                      <c:pt idx="2209">
                        <c:v>9508.1212121260105</c:v>
                      </c:pt>
                      <c:pt idx="2210">
                        <c:v>9797.0606060545124</c:v>
                      </c:pt>
                      <c:pt idx="2211">
                        <c:v>9812.6818181783838</c:v>
                      </c:pt>
                      <c:pt idx="2212">
                        <c:v>9894.4772727235268</c:v>
                      </c:pt>
                      <c:pt idx="2213">
                        <c:v>9887.9318181917406</c:v>
                      </c:pt>
                      <c:pt idx="2214">
                        <c:v>9913.4999999982538</c:v>
                      </c:pt>
                      <c:pt idx="2215">
                        <c:v>10450.272764728708</c:v>
                      </c:pt>
                      <c:pt idx="2216">
                        <c:v>11231.52533991107</c:v>
                      </c:pt>
                      <c:pt idx="2217">
                        <c:v>9456</c:v>
                      </c:pt>
                      <c:pt idx="2218">
                        <c:v>836.6666666395613</c:v>
                      </c:pt>
                      <c:pt idx="2219">
                        <c:v>252.64393939872124</c:v>
                      </c:pt>
                      <c:pt idx="2220">
                        <c:v>13452.757575790683</c:v>
                      </c:pt>
                      <c:pt idx="2221">
                        <c:v>13680</c:v>
                      </c:pt>
                      <c:pt idx="2222">
                        <c:v>8103.5000000376021</c:v>
                      </c:pt>
                      <c:pt idx="2223">
                        <c:v>0</c:v>
                      </c:pt>
                      <c:pt idx="2224">
                        <c:v>4374.8348484703611</c:v>
                      </c:pt>
                      <c:pt idx="2225">
                        <c:v>4651.9090909021852</c:v>
                      </c:pt>
                      <c:pt idx="2226">
                        <c:v>3698.504545470837</c:v>
                      </c:pt>
                      <c:pt idx="2227">
                        <c:v>297.27272727018726</c:v>
                      </c:pt>
                      <c:pt idx="2228">
                        <c:v>260.45454546057783</c:v>
                      </c:pt>
                      <c:pt idx="2229">
                        <c:v>760.93943139678629</c:v>
                      </c:pt>
                      <c:pt idx="2230">
                        <c:v>2282.8182941903588</c:v>
                      </c:pt>
                      <c:pt idx="2231">
                        <c:v>850.45454545393693</c:v>
                      </c:pt>
                      <c:pt idx="2232">
                        <c:v>10481.492424231323</c:v>
                      </c:pt>
                      <c:pt idx="2233">
                        <c:v>11929.113636370505</c:v>
                      </c:pt>
                      <c:pt idx="2234">
                        <c:v>12685.511755868793</c:v>
                      </c:pt>
                      <c:pt idx="2235">
                        <c:v>3636.7308510922271</c:v>
                      </c:pt>
                      <c:pt idx="2236">
                        <c:v>760.93943139678629</c:v>
                      </c:pt>
                      <c:pt idx="2237">
                        <c:v>2113.7206427491651</c:v>
                      </c:pt>
                      <c:pt idx="2238">
                        <c:v>4786.6916666454636</c:v>
                      </c:pt>
                      <c:pt idx="2239">
                        <c:v>8649.6000000132008</c:v>
                      </c:pt>
                      <c:pt idx="2240">
                        <c:v>8967.1200000184817</c:v>
                      </c:pt>
                      <c:pt idx="2241">
                        <c:v>8289.7031745985823</c:v>
                      </c:pt>
                      <c:pt idx="2242">
                        <c:v>8279.839682544276</c:v>
                      </c:pt>
                      <c:pt idx="2243">
                        <c:v>11116.872764769018</c:v>
                      </c:pt>
                      <c:pt idx="2244">
                        <c:v>10661.38094194981</c:v>
                      </c:pt>
                      <c:pt idx="2245">
                        <c:v>8712.6141148857587</c:v>
                      </c:pt>
                      <c:pt idx="2246">
                        <c:v>9165.4959476850418</c:v>
                      </c:pt>
                      <c:pt idx="2247">
                        <c:v>9035.7272727310828</c:v>
                      </c:pt>
                      <c:pt idx="2248">
                        <c:v>8606.090909088327</c:v>
                      </c:pt>
                      <c:pt idx="2249">
                        <c:v>8444.1818181764211</c:v>
                      </c:pt>
                      <c:pt idx="2250">
                        <c:v>14052.299999994342</c:v>
                      </c:pt>
                      <c:pt idx="2251">
                        <c:v>20688.305069562168</c:v>
                      </c:pt>
                      <c:pt idx="2252">
                        <c:v>15775.245330637797</c:v>
                      </c:pt>
                      <c:pt idx="2253">
                        <c:v>18048.81535087603</c:v>
                      </c:pt>
                      <c:pt idx="2254">
                        <c:v>22378.499999999825</c:v>
                      </c:pt>
                      <c:pt idx="2255">
                        <c:v>29088</c:v>
                      </c:pt>
                      <c:pt idx="2256">
                        <c:v>16071.124999981723</c:v>
                      </c:pt>
                      <c:pt idx="2257">
                        <c:v>8928.6283018867925</c:v>
                      </c:pt>
                      <c:pt idx="2258">
                        <c:v>16680.919339630847</c:v>
                      </c:pt>
                      <c:pt idx="2259">
                        <c:v>8554.0096926720271</c:v>
                      </c:pt>
                      <c:pt idx="2260">
                        <c:v>8678.8770685619929</c:v>
                      </c:pt>
                      <c:pt idx="2261">
                        <c:v>8788.5543735251376</c:v>
                      </c:pt>
                      <c:pt idx="2262">
                        <c:v>9007.1870283895478</c:v>
                      </c:pt>
                      <c:pt idx="2263">
                        <c:v>8960.1950164096506</c:v>
                      </c:pt>
                      <c:pt idx="2264">
                        <c:v>8683.0113207688901</c:v>
                      </c:pt>
                      <c:pt idx="2265">
                        <c:v>9803.1373584990706</c:v>
                      </c:pt>
                      <c:pt idx="2266">
                        <c:v>8196</c:v>
                      </c:pt>
                      <c:pt idx="2267">
                        <c:v>8219.341346151672</c:v>
                      </c:pt>
                      <c:pt idx="2268">
                        <c:v>8196</c:v>
                      </c:pt>
                      <c:pt idx="2269">
                        <c:v>8359.6363636411261</c:v>
                      </c:pt>
                      <c:pt idx="2270">
                        <c:v>9978.0828473427355</c:v>
                      </c:pt>
                      <c:pt idx="2271">
                        <c:v>9905.4660377216351</c:v>
                      </c:pt>
                      <c:pt idx="2272">
                        <c:v>8359.6363636411261</c:v>
                      </c:pt>
                      <c:pt idx="2273">
                        <c:v>8624.1818181846756</c:v>
                      </c:pt>
                      <c:pt idx="2274">
                        <c:v>9818.3666666640784</c:v>
                      </c:pt>
                      <c:pt idx="2275">
                        <c:v>14865.272727285745</c:v>
                      </c:pt>
                      <c:pt idx="2276">
                        <c:v>17329.23333332967</c:v>
                      </c:pt>
                      <c:pt idx="2277">
                        <c:v>15535.11442307062</c:v>
                      </c:pt>
                      <c:pt idx="2278">
                        <c:v>16126.516981132076</c:v>
                      </c:pt>
                      <c:pt idx="2279">
                        <c:v>17100.539622627337</c:v>
                      </c:pt>
                      <c:pt idx="2280">
                        <c:v>7297.8002364089634</c:v>
                      </c:pt>
                      <c:pt idx="2281">
                        <c:v>2900.4716311272268</c:v>
                      </c:pt>
                      <c:pt idx="2282">
                        <c:v>8746.8009214681952</c:v>
                      </c:pt>
                      <c:pt idx="2283">
                        <c:v>8460.5914061031053</c:v>
                      </c:pt>
                      <c:pt idx="2284">
                        <c:v>6087.9353135087786</c:v>
                      </c:pt>
                      <c:pt idx="2285">
                        <c:v>28067.304680955855</c:v>
                      </c:pt>
                      <c:pt idx="2286">
                        <c:v>17384.146785515473</c:v>
                      </c:pt>
                      <c:pt idx="2287">
                        <c:v>11145.603723394419</c:v>
                      </c:pt>
                      <c:pt idx="2288">
                        <c:v>6033.3534278892839</c:v>
                      </c:pt>
                      <c:pt idx="2289">
                        <c:v>4464.4598108800619</c:v>
                      </c:pt>
                      <c:pt idx="2290">
                        <c:v>5069.6507092032243</c:v>
                      </c:pt>
                      <c:pt idx="2291">
                        <c:v>4056</c:v>
                      </c:pt>
                      <c:pt idx="2292">
                        <c:v>1239.6283018867925</c:v>
                      </c:pt>
                      <c:pt idx="2293">
                        <c:v>1709.4660377216342</c:v>
                      </c:pt>
                      <c:pt idx="2294">
                        <c:v>11410.416666669713</c:v>
                      </c:pt>
                      <c:pt idx="2295">
                        <c:v>15499.636363641126</c:v>
                      </c:pt>
                      <c:pt idx="2296">
                        <c:v>15882.225016127148</c:v>
                      </c:pt>
                      <c:pt idx="2297">
                        <c:v>14670.31285192611</c:v>
                      </c:pt>
                      <c:pt idx="2298">
                        <c:v>3236.9999999958727</c:v>
                      </c:pt>
                      <c:pt idx="2299">
                        <c:v>732.62830188679243</c:v>
                      </c:pt>
                      <c:pt idx="2300">
                        <c:v>1873.1024013627602</c:v>
                      </c:pt>
                      <c:pt idx="2301">
                        <c:v>10268.014393885866</c:v>
                      </c:pt>
                      <c:pt idx="2302">
                        <c:v>23695.818881134801</c:v>
                      </c:pt>
                      <c:pt idx="2303">
                        <c:v>24733.871678323074</c:v>
                      </c:pt>
                      <c:pt idx="2304">
                        <c:v>25766.513636355259</c:v>
                      </c:pt>
                      <c:pt idx="2305">
                        <c:v>16020.381818135471</c:v>
                      </c:pt>
                      <c:pt idx="2306">
                        <c:v>28872.628301886791</c:v>
                      </c:pt>
                      <c:pt idx="2307">
                        <c:v>29849.466037721635</c:v>
                      </c:pt>
                      <c:pt idx="2308">
                        <c:v>28140</c:v>
                      </c:pt>
                      <c:pt idx="2309">
                        <c:v>28140</c:v>
                      </c:pt>
                      <c:pt idx="2310">
                        <c:v>27365.033333352185</c:v>
                      </c:pt>
                      <c:pt idx="2311">
                        <c:v>11538.12115383996</c:v>
                      </c:pt>
                      <c:pt idx="2312">
                        <c:v>8372.9076923124085</c:v>
                      </c:pt>
                      <c:pt idx="2313">
                        <c:v>4500.6283018867925</c:v>
                      </c:pt>
                      <c:pt idx="2314">
                        <c:v>5477.4660377216342</c:v>
                      </c:pt>
                      <c:pt idx="2315">
                        <c:v>3768</c:v>
                      </c:pt>
                      <c:pt idx="2316">
                        <c:v>16136.310961799478</c:v>
                      </c:pt>
                      <c:pt idx="2317">
                        <c:v>3768</c:v>
                      </c:pt>
                      <c:pt idx="2318">
                        <c:v>3768</c:v>
                      </c:pt>
                      <c:pt idx="2319">
                        <c:v>9209.4666666747071</c:v>
                      </c:pt>
                      <c:pt idx="2320">
                        <c:v>11604.628301886793</c:v>
                      </c:pt>
                      <c:pt idx="2321">
                        <c:v>12581.466037721635</c:v>
                      </c:pt>
                      <c:pt idx="2322">
                        <c:v>8545.7833333449089</c:v>
                      </c:pt>
                      <c:pt idx="2323">
                        <c:v>7104</c:v>
                      </c:pt>
                      <c:pt idx="2324">
                        <c:v>7374.8666666314239</c:v>
                      </c:pt>
                      <c:pt idx="2325">
                        <c:v>13171.500000026543</c:v>
                      </c:pt>
                      <c:pt idx="2326">
                        <c:v>7538.6333333282964</c:v>
                      </c:pt>
                      <c:pt idx="2327">
                        <c:v>7836.6283018867925</c:v>
                      </c:pt>
                      <c:pt idx="2328">
                        <c:v>8813.4660377216351</c:v>
                      </c:pt>
                      <c:pt idx="2329">
                        <c:v>7104</c:v>
                      </c:pt>
                      <c:pt idx="2330">
                        <c:v>7195.7307692414479</c:v>
                      </c:pt>
                      <c:pt idx="2331">
                        <c:v>7242.5134615382476</c:v>
                      </c:pt>
                      <c:pt idx="2332">
                        <c:v>7104</c:v>
                      </c:pt>
                      <c:pt idx="2333">
                        <c:v>7652.5500000004267</c:v>
                      </c:pt>
                      <c:pt idx="2334">
                        <c:v>7836.6283018867925</c:v>
                      </c:pt>
                      <c:pt idx="2335">
                        <c:v>9215.9036576879316</c:v>
                      </c:pt>
                      <c:pt idx="2336">
                        <c:v>7104</c:v>
                      </c:pt>
                      <c:pt idx="2337">
                        <c:v>129.54545453910461</c:v>
                      </c:pt>
                      <c:pt idx="2338">
                        <c:v>309.54545454005711</c:v>
                      </c:pt>
                      <c:pt idx="2339">
                        <c:v>125.45454544914801</c:v>
                      </c:pt>
                      <c:pt idx="2340">
                        <c:v>0</c:v>
                      </c:pt>
                      <c:pt idx="2341">
                        <c:v>1875.1230387431874</c:v>
                      </c:pt>
                      <c:pt idx="2342">
                        <c:v>1709.4660377216342</c:v>
                      </c:pt>
                      <c:pt idx="2343">
                        <c:v>7960.5499999944004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821.39505116689065</c:v>
                      </c:pt>
                      <c:pt idx="2349">
                        <c:v>2803.2551194181733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5675.9000000049127</c:v>
                      </c:pt>
                      <c:pt idx="2354">
                        <c:v>10128</c:v>
                      </c:pt>
                      <c:pt idx="2355">
                        <c:v>7750.0450511748886</c:v>
                      </c:pt>
                      <c:pt idx="2356">
                        <c:v>1639.505119440292</c:v>
                      </c:pt>
                      <c:pt idx="2357">
                        <c:v>6532.9500000072294</c:v>
                      </c:pt>
                      <c:pt idx="2358">
                        <c:v>448.23910255755675</c:v>
                      </c:pt>
                      <c:pt idx="2359">
                        <c:v>809.32692307352022</c:v>
                      </c:pt>
                      <c:pt idx="2360">
                        <c:v>9167.2417061283522</c:v>
                      </c:pt>
                      <c:pt idx="2361">
                        <c:v>11756.139020540433</c:v>
                      </c:pt>
                      <c:pt idx="2362">
                        <c:v>3219.7086641318156</c:v>
                      </c:pt>
                      <c:pt idx="2363">
                        <c:v>1723.8063668339717</c:v>
                      </c:pt>
                      <c:pt idx="2364">
                        <c:v>7687.3527646192388</c:v>
                      </c:pt>
                      <c:pt idx="2365">
                        <c:v>13156.259873620334</c:v>
                      </c:pt>
                      <c:pt idx="2366">
                        <c:v>13637.389731449302</c:v>
                      </c:pt>
                      <c:pt idx="2367">
                        <c:v>10314.208530810649</c:v>
                      </c:pt>
                      <c:pt idx="2368">
                        <c:v>6948.3570300543888</c:v>
                      </c:pt>
                      <c:pt idx="2369">
                        <c:v>700.1331626120359</c:v>
                      </c:pt>
                      <c:pt idx="2370">
                        <c:v>1633.6440460811659</c:v>
                      </c:pt>
                      <c:pt idx="2371">
                        <c:v>85.241706156175724</c:v>
                      </c:pt>
                      <c:pt idx="2372">
                        <c:v>586.64510268525123</c:v>
                      </c:pt>
                      <c:pt idx="2373">
                        <c:v>1110.9835703044582</c:v>
                      </c:pt>
                      <c:pt idx="2374">
                        <c:v>127.199999998149</c:v>
                      </c:pt>
                      <c:pt idx="2375">
                        <c:v>95.400000005553011</c:v>
                      </c:pt>
                      <c:pt idx="2376">
                        <c:v>700.1331626120359</c:v>
                      </c:pt>
                      <c:pt idx="2377">
                        <c:v>1764.3479955226201</c:v>
                      </c:pt>
                      <c:pt idx="2378">
                        <c:v>211.93999712615243</c:v>
                      </c:pt>
                      <c:pt idx="2379">
                        <c:v>220.90909091480583</c:v>
                      </c:pt>
                      <c:pt idx="2380">
                        <c:v>85.241706156175724</c:v>
                      </c:pt>
                      <c:pt idx="2381">
                        <c:v>100.86935229200243</c:v>
                      </c:pt>
                      <c:pt idx="2382">
                        <c:v>700.1331626120359</c:v>
                      </c:pt>
                      <c:pt idx="2383">
                        <c:v>2259.0107127466995</c:v>
                      </c:pt>
                      <c:pt idx="2384">
                        <c:v>0</c:v>
                      </c:pt>
                      <c:pt idx="2385">
                        <c:v>1128.1515151410872</c:v>
                      </c:pt>
                      <c:pt idx="2386">
                        <c:v>467.12307692370189</c:v>
                      </c:pt>
                      <c:pt idx="2387">
                        <c:v>489.54545455529689</c:v>
                      </c:pt>
                      <c:pt idx="2388">
                        <c:v>315.35389918476022</c:v>
                      </c:pt>
                      <c:pt idx="2389">
                        <c:v>778.58672985386784</c:v>
                      </c:pt>
                      <c:pt idx="2390">
                        <c:v>4056</c:v>
                      </c:pt>
                      <c:pt idx="2391">
                        <c:v>3979.9499999881955</c:v>
                      </c:pt>
                      <c:pt idx="2392">
                        <c:v>0</c:v>
                      </c:pt>
                      <c:pt idx="2393">
                        <c:v>382.59005162822643</c:v>
                      </c:pt>
                      <c:pt idx="2394">
                        <c:v>434.169580421923</c:v>
                      </c:pt>
                      <c:pt idx="2395">
                        <c:v>1720.4820512730735</c:v>
                      </c:pt>
                      <c:pt idx="2396">
                        <c:v>1241.4967808965839</c:v>
                      </c:pt>
                      <c:pt idx="2397">
                        <c:v>1633.6440460811659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599.74170613906267</c:v>
                      </c:pt>
                      <c:pt idx="2401">
                        <c:v>170.48341232723661</c:v>
                      </c:pt>
                      <c:pt idx="2402">
                        <c:v>2031.5000000278233</c:v>
                      </c:pt>
                      <c:pt idx="2403">
                        <c:v>12172.133162612035</c:v>
                      </c:pt>
                      <c:pt idx="2404">
                        <c:v>13696.447564762877</c:v>
                      </c:pt>
                      <c:pt idx="2405">
                        <c:v>3616.8666666870704</c:v>
                      </c:pt>
                      <c:pt idx="2406">
                        <c:v>265.81730768905032</c:v>
                      </c:pt>
                      <c:pt idx="2407">
                        <c:v>288.13461537562455</c:v>
                      </c:pt>
                      <c:pt idx="2408">
                        <c:v>629.95128205499179</c:v>
                      </c:pt>
                      <c:pt idx="2409">
                        <c:v>255.90650182359073</c:v>
                      </c:pt>
                      <c:pt idx="2410">
                        <c:v>1353.4896705433589</c:v>
                      </c:pt>
                      <c:pt idx="2411">
                        <c:v>1633.6440460811659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700.1331626120359</c:v>
                      </c:pt>
                      <c:pt idx="2419">
                        <c:v>1633.6440460811659</c:v>
                      </c:pt>
                      <c:pt idx="2420">
                        <c:v>85.241706156175724</c:v>
                      </c:pt>
                      <c:pt idx="2421">
                        <c:v>1789.2814376063161</c:v>
                      </c:pt>
                      <c:pt idx="2422">
                        <c:v>996.51969696365995</c:v>
                      </c:pt>
                      <c:pt idx="2423">
                        <c:v>2901.393706303596</c:v>
                      </c:pt>
                      <c:pt idx="2424">
                        <c:v>0</c:v>
                      </c:pt>
                      <c:pt idx="2425">
                        <c:v>8970.2081625804694</c:v>
                      </c:pt>
                      <c:pt idx="2426">
                        <c:v>10507.644046081166</c:v>
                      </c:pt>
                      <c:pt idx="2427">
                        <c:v>4745.1249999713036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1545.0850856868324</c:v>
                      </c:pt>
                      <c:pt idx="2433">
                        <c:v>5286.699157181858</c:v>
                      </c:pt>
                      <c:pt idx="2434">
                        <c:v>3750.9833333133138</c:v>
                      </c:pt>
                      <c:pt idx="2435">
                        <c:v>165.11538461538461</c:v>
                      </c:pt>
                      <c:pt idx="2436">
                        <c:v>128.42307691880538</c:v>
                      </c:pt>
                      <c:pt idx="2437">
                        <c:v>167.61818181387338</c:v>
                      </c:pt>
                      <c:pt idx="2438">
                        <c:v>2167.9405302995392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672.74871793105001</c:v>
                      </c:pt>
                      <c:pt idx="2444">
                        <c:v>3693.9346153861106</c:v>
                      </c:pt>
                      <c:pt idx="2445">
                        <c:v>2884.2666666542063</c:v>
                      </c:pt>
                      <c:pt idx="2446">
                        <c:v>1600.8669811064992</c:v>
                      </c:pt>
                      <c:pt idx="2447">
                        <c:v>2634.0396226174989</c:v>
                      </c:pt>
                      <c:pt idx="2448">
                        <c:v>113.28333333739116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1204.9999999988358</c:v>
                      </c:pt>
                      <c:pt idx="2452">
                        <c:v>7200</c:v>
                      </c:pt>
                      <c:pt idx="2453">
                        <c:v>7362.363461539102</c:v>
                      </c:pt>
                      <c:pt idx="2454">
                        <c:v>7200</c:v>
                      </c:pt>
                      <c:pt idx="2455">
                        <c:v>2102.0609929100506</c:v>
                      </c:pt>
                      <c:pt idx="2456">
                        <c:v>696.11867612033609</c:v>
                      </c:pt>
                      <c:pt idx="2457">
                        <c:v>472.29768594074983</c:v>
                      </c:pt>
                      <c:pt idx="2458">
                        <c:v>402.70685579363652</c:v>
                      </c:pt>
                      <c:pt idx="2459">
                        <c:v>386.71112247333343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2392.6666666609235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1822.3636363389035</c:v>
                      </c:pt>
                      <c:pt idx="2471">
                        <c:v>358.63636363382363</c:v>
                      </c:pt>
                      <c:pt idx="2472">
                        <c:v>370.90909091798073</c:v>
                      </c:pt>
                      <c:pt idx="2473">
                        <c:v>872.76468531355738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1527.825257288968</c:v>
                      </c:pt>
                      <c:pt idx="2477">
                        <c:v>11073.352678468109</c:v>
                      </c:pt>
                      <c:pt idx="2478">
                        <c:v>11302.73081760706</c:v>
                      </c:pt>
                      <c:pt idx="2479">
                        <c:v>10930.20303030638</c:v>
                      </c:pt>
                      <c:pt idx="2480">
                        <c:v>2980.3636363617316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375.68181818483441</c:v>
                      </c:pt>
                      <c:pt idx="2485">
                        <c:v>245.29120997207053</c:v>
                      </c:pt>
                      <c:pt idx="2486">
                        <c:v>479.59982806093586</c:v>
                      </c:pt>
                      <c:pt idx="2487">
                        <c:v>286.36363636839877</c:v>
                      </c:pt>
                      <c:pt idx="2488">
                        <c:v>3400.9038461652235</c:v>
                      </c:pt>
                      <c:pt idx="2489">
                        <c:v>4844.6666666699457</c:v>
                      </c:pt>
                      <c:pt idx="2490">
                        <c:v>3185.6499999960652</c:v>
                      </c:pt>
                      <c:pt idx="2491">
                        <c:v>81.818181813419372</c:v>
                      </c:pt>
                      <c:pt idx="2492">
                        <c:v>540.50909089112906</c:v>
                      </c:pt>
                      <c:pt idx="2493">
                        <c:v>289.0999999945052</c:v>
                      </c:pt>
                      <c:pt idx="2494">
                        <c:v>0</c:v>
                      </c:pt>
                      <c:pt idx="2495">
                        <c:v>4466.6750000021711</c:v>
                      </c:pt>
                      <c:pt idx="2496">
                        <c:v>13428</c:v>
                      </c:pt>
                      <c:pt idx="2497">
                        <c:v>13428</c:v>
                      </c:pt>
                      <c:pt idx="2498">
                        <c:v>13514.294326236111</c:v>
                      </c:pt>
                      <c:pt idx="2499">
                        <c:v>3198.8047281718141</c:v>
                      </c:pt>
                      <c:pt idx="2500">
                        <c:v>256.43333334673662</c:v>
                      </c:pt>
                      <c:pt idx="2501">
                        <c:v>3537.7333333229763</c:v>
                      </c:pt>
                      <c:pt idx="2502">
                        <c:v>3694.5333333158051</c:v>
                      </c:pt>
                      <c:pt idx="2503">
                        <c:v>0</c:v>
                      </c:pt>
                      <c:pt idx="2504">
                        <c:v>3229.848514827293</c:v>
                      </c:pt>
                      <c:pt idx="2505">
                        <c:v>11405.747666226125</c:v>
                      </c:pt>
                      <c:pt idx="2506">
                        <c:v>11497.266666575102</c:v>
                      </c:pt>
                      <c:pt idx="2507">
                        <c:v>7898.4037736333812</c:v>
                      </c:pt>
                      <c:pt idx="2508">
                        <c:v>348.95440252152662</c:v>
                      </c:pt>
                      <c:pt idx="2509">
                        <c:v>414.52264150943392</c:v>
                      </c:pt>
                      <c:pt idx="2510">
                        <c:v>967.21949684730305</c:v>
                      </c:pt>
                      <c:pt idx="2511">
                        <c:v>0</c:v>
                      </c:pt>
                      <c:pt idx="2512">
                        <c:v>451.29481131399552</c:v>
                      </c:pt>
                      <c:pt idx="2513">
                        <c:v>643.95283018867917</c:v>
                      </c:pt>
                      <c:pt idx="2514">
                        <c:v>0</c:v>
                      </c:pt>
                      <c:pt idx="2515">
                        <c:v>143.10000000512588</c:v>
                      </c:pt>
                      <c:pt idx="2516">
                        <c:v>730.51698113207556</c:v>
                      </c:pt>
                      <c:pt idx="2517">
                        <c:v>974.02264149526013</c:v>
                      </c:pt>
                      <c:pt idx="2518">
                        <c:v>196.66666666895617</c:v>
                      </c:pt>
                      <c:pt idx="2519">
                        <c:v>0</c:v>
                      </c:pt>
                      <c:pt idx="2520">
                        <c:v>100.90384615598194</c:v>
                      </c:pt>
                      <c:pt idx="2521">
                        <c:v>196.91145683435133</c:v>
                      </c:pt>
                      <c:pt idx="2522">
                        <c:v>8595.9334511545494</c:v>
                      </c:pt>
                      <c:pt idx="2523">
                        <c:v>7858.5169811320757</c:v>
                      </c:pt>
                      <c:pt idx="2524">
                        <c:v>8832.5396226273351</c:v>
                      </c:pt>
                      <c:pt idx="2525">
                        <c:v>2117.9666666604462</c:v>
                      </c:pt>
                      <c:pt idx="2526">
                        <c:v>220.90909091480583</c:v>
                      </c:pt>
                      <c:pt idx="2527">
                        <c:v>6.5423076940485494</c:v>
                      </c:pt>
                      <c:pt idx="2528">
                        <c:v>86.624113470135129</c:v>
                      </c:pt>
                      <c:pt idx="2529">
                        <c:v>2732.4862884335985</c:v>
                      </c:pt>
                      <c:pt idx="2530">
                        <c:v>5104.6727647606822</c:v>
                      </c:pt>
                      <c:pt idx="2531">
                        <c:v>5439.0586732457932</c:v>
                      </c:pt>
                      <c:pt idx="2532">
                        <c:v>0</c:v>
                      </c:pt>
                      <c:pt idx="2533">
                        <c:v>525.06666665902594</c:v>
                      </c:pt>
                      <c:pt idx="2534">
                        <c:v>824.06666667079548</c:v>
                      </c:pt>
                      <c:pt idx="2535">
                        <c:v>2002.3018803425314</c:v>
                      </c:pt>
                      <c:pt idx="2536">
                        <c:v>1022.9346154075869</c:v>
                      </c:pt>
                      <c:pt idx="2537">
                        <c:v>12424.939431396786</c:v>
                      </c:pt>
                      <c:pt idx="2538">
                        <c:v>5793.1253399374737</c:v>
                      </c:pt>
                      <c:pt idx="2539">
                        <c:v>50.530732858839372</c:v>
                      </c:pt>
                      <c:pt idx="2540">
                        <c:v>490.86997635597663</c:v>
                      </c:pt>
                      <c:pt idx="2541">
                        <c:v>538.51323877135792</c:v>
                      </c:pt>
                      <c:pt idx="2542">
                        <c:v>446.11418439918003</c:v>
                      </c:pt>
                      <c:pt idx="2543">
                        <c:v>7519.7096491653265</c:v>
                      </c:pt>
                      <c:pt idx="2544">
                        <c:v>23920.939431396786</c:v>
                      </c:pt>
                      <c:pt idx="2545">
                        <c:v>24376.625339871465</c:v>
                      </c:pt>
                      <c:pt idx="2546">
                        <c:v>1312.1324468088217</c:v>
                      </c:pt>
                      <c:pt idx="2547">
                        <c:v>6341.9140661952697</c:v>
                      </c:pt>
                      <c:pt idx="2548">
                        <c:v>493.78486997164305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173.2482269553968</c:v>
                      </c:pt>
                      <c:pt idx="2555">
                        <c:v>519.74468085106389</c:v>
                      </c:pt>
                      <c:pt idx="2556">
                        <c:v>4437.4864952975749</c:v>
                      </c:pt>
                      <c:pt idx="2557">
                        <c:v>16332.289431393328</c:v>
                      </c:pt>
                      <c:pt idx="2558">
                        <c:v>16216.287839903718</c:v>
                      </c:pt>
                      <c:pt idx="2559">
                        <c:v>9984</c:v>
                      </c:pt>
                      <c:pt idx="2560">
                        <c:v>10969.999999985652</c:v>
                      </c:pt>
                      <c:pt idx="2561">
                        <c:v>18858</c:v>
                      </c:pt>
                      <c:pt idx="2562">
                        <c:v>14316.586613493093</c:v>
                      </c:pt>
                      <c:pt idx="2563">
                        <c:v>10404.277777774743</c:v>
                      </c:pt>
                      <c:pt idx="2564">
                        <c:v>8218.6000000176136</c:v>
                      </c:pt>
                      <c:pt idx="2565">
                        <c:v>760.93943139678629</c:v>
                      </c:pt>
                      <c:pt idx="2566">
                        <c:v>8311.6935217721966</c:v>
                      </c:pt>
                      <c:pt idx="2567">
                        <c:v>449.99999999523749</c:v>
                      </c:pt>
                      <c:pt idx="2568">
                        <c:v>437.07865892404556</c:v>
                      </c:pt>
                      <c:pt idx="2569">
                        <c:v>424.45815602030132</c:v>
                      </c:pt>
                      <c:pt idx="2570">
                        <c:v>4117.4717279375282</c:v>
                      </c:pt>
                      <c:pt idx="2571">
                        <c:v>8672.8704545250621</c:v>
                      </c:pt>
                      <c:pt idx="2572">
                        <c:v>6628.6894313689045</c:v>
                      </c:pt>
                      <c:pt idx="2573">
                        <c:v>3340.2586732425452</c:v>
                      </c:pt>
                      <c:pt idx="2574">
                        <c:v>81.818181813419372</c:v>
                      </c:pt>
                      <c:pt idx="2575">
                        <c:v>865.96212122660518</c:v>
                      </c:pt>
                      <c:pt idx="2576">
                        <c:v>591.15786712224917</c:v>
                      </c:pt>
                      <c:pt idx="2577">
                        <c:v>2309.8750000144755</c:v>
                      </c:pt>
                      <c:pt idx="2578">
                        <c:v>219.26748250954512</c:v>
                      </c:pt>
                      <c:pt idx="2579">
                        <c:v>4661.1951132040895</c:v>
                      </c:pt>
                      <c:pt idx="2580">
                        <c:v>10772.252612638342</c:v>
                      </c:pt>
                      <c:pt idx="2581">
                        <c:v>6168.0863636344939</c:v>
                      </c:pt>
                      <c:pt idx="2582">
                        <c:v>801.76818181430417</c:v>
                      </c:pt>
                      <c:pt idx="2583">
                        <c:v>390.54545453534229</c:v>
                      </c:pt>
                      <c:pt idx="2584">
                        <c:v>378.00000000157161</c:v>
                      </c:pt>
                      <c:pt idx="2585">
                        <c:v>307.79999999905704</c:v>
                      </c:pt>
                      <c:pt idx="2586">
                        <c:v>0</c:v>
                      </c:pt>
                      <c:pt idx="2587">
                        <c:v>112.61134752176424</c:v>
                      </c:pt>
                      <c:pt idx="2588">
                        <c:v>1166.6797872371289</c:v>
                      </c:pt>
                      <c:pt idx="2589">
                        <c:v>80.999999995285179</c:v>
                      </c:pt>
                      <c:pt idx="2590">
                        <c:v>2302.9333333092509</c:v>
                      </c:pt>
                      <c:pt idx="2591">
                        <c:v>16738.319385349805</c:v>
                      </c:pt>
                      <c:pt idx="2592">
                        <c:v>19756.918991327992</c:v>
                      </c:pt>
                      <c:pt idx="2593">
                        <c:v>5056.9394313967859</c:v>
                      </c:pt>
                      <c:pt idx="2594">
                        <c:v>6218.6753399098134</c:v>
                      </c:pt>
                      <c:pt idx="2595">
                        <c:v>602.63333332847105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760.93943139678629</c:v>
                      </c:pt>
                      <c:pt idx="2600">
                        <c:v>1775.5253399110704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760.93943139678629</c:v>
                      </c:pt>
                      <c:pt idx="2608">
                        <c:v>1775.5253399110704</c:v>
                      </c:pt>
                      <c:pt idx="2609">
                        <c:v>0</c:v>
                      </c:pt>
                      <c:pt idx="2610">
                        <c:v>385.47730496554743</c:v>
                      </c:pt>
                      <c:pt idx="2611">
                        <c:v>2915.3137752448947</c:v>
                      </c:pt>
                      <c:pt idx="2612">
                        <c:v>808.66666666651145</c:v>
                      </c:pt>
                      <c:pt idx="2613">
                        <c:v>288</c:v>
                      </c:pt>
                      <c:pt idx="2614">
                        <c:v>1141.4091470951794</c:v>
                      </c:pt>
                      <c:pt idx="2615">
                        <c:v>2663.2880098887517</c:v>
                      </c:pt>
                      <c:pt idx="2616">
                        <c:v>2957.4999999901629</c:v>
                      </c:pt>
                      <c:pt idx="2617">
                        <c:v>2951.8666666679783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732.62830188679243</c:v>
                      </c:pt>
                      <c:pt idx="2622">
                        <c:v>1738.115749812097</c:v>
                      </c:pt>
                      <c:pt idx="2623">
                        <c:v>116.5088291742194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1571.7000000177068</c:v>
                      </c:pt>
                      <c:pt idx="2627">
                        <c:v>732.62830188679243</c:v>
                      </c:pt>
                      <c:pt idx="2628">
                        <c:v>1709.4660377216342</c:v>
                      </c:pt>
                      <c:pt idx="2629">
                        <c:v>346.6231755410833</c:v>
                      </c:pt>
                      <c:pt idx="2630">
                        <c:v>210.33974359419574</c:v>
                      </c:pt>
                      <c:pt idx="2631">
                        <c:v>535.41025641248245</c:v>
                      </c:pt>
                      <c:pt idx="2632">
                        <c:v>57.299424185928672</c:v>
                      </c:pt>
                      <c:pt idx="2633">
                        <c:v>144.20355086350128</c:v>
                      </c:pt>
                      <c:pt idx="2634">
                        <c:v>85.949136276391556</c:v>
                      </c:pt>
                      <c:pt idx="2635">
                        <c:v>730.51698113207556</c:v>
                      </c:pt>
                      <c:pt idx="2636">
                        <c:v>1716.9544978677038</c:v>
                      </c:pt>
                      <c:pt idx="2637">
                        <c:v>179.277483841042</c:v>
                      </c:pt>
                      <c:pt idx="2638">
                        <c:v>217.19881657165953</c:v>
                      </c:pt>
                      <c:pt idx="2639">
                        <c:v>223.24528301561926</c:v>
                      </c:pt>
                      <c:pt idx="2640">
                        <c:v>83.716981130857235</c:v>
                      </c:pt>
                      <c:pt idx="2641">
                        <c:v>0</c:v>
                      </c:pt>
                      <c:pt idx="2642">
                        <c:v>0</c:v>
                      </c:pt>
                      <c:pt idx="2643">
                        <c:v>173.72189349618023</c:v>
                      </c:pt>
                      <c:pt idx="2644">
                        <c:v>246.10601577740735</c:v>
                      </c:pt>
                      <c:pt idx="2645">
                        <c:v>722.85522683972704</c:v>
                      </c:pt>
                      <c:pt idx="2646">
                        <c:v>655.9917159590583</c:v>
                      </c:pt>
                      <c:pt idx="2647">
                        <c:v>2001.9124260581191</c:v>
                      </c:pt>
                      <c:pt idx="2648">
                        <c:v>0</c:v>
                      </c:pt>
                      <c:pt idx="2649">
                        <c:v>4224.9999999941792</c:v>
                      </c:pt>
                      <c:pt idx="2650">
                        <c:v>329.99999997555278</c:v>
                      </c:pt>
                      <c:pt idx="2651">
                        <c:v>139.5283018835438</c:v>
                      </c:pt>
                      <c:pt idx="2652">
                        <c:v>909.76045703763873</c:v>
                      </c:pt>
                      <c:pt idx="2653">
                        <c:v>105.04894434003542</c:v>
                      </c:pt>
                      <c:pt idx="2654">
                        <c:v>85.949136276391556</c:v>
                      </c:pt>
                      <c:pt idx="2655">
                        <c:v>113.16636276258144</c:v>
                      </c:pt>
                      <c:pt idx="2656">
                        <c:v>0</c:v>
                      </c:pt>
                      <c:pt idx="2657">
                        <c:v>71.624280228658662</c:v>
                      </c:pt>
                      <c:pt idx="2658">
                        <c:v>198.16050863779196</c:v>
                      </c:pt>
                      <c:pt idx="2659">
                        <c:v>134.65364683167934</c:v>
                      </c:pt>
                      <c:pt idx="2660">
                        <c:v>1119.8818708383851</c:v>
                      </c:pt>
                      <c:pt idx="2661">
                        <c:v>1535.1755513074945</c:v>
                      </c:pt>
                      <c:pt idx="2662">
                        <c:v>5738.1060900023795</c:v>
                      </c:pt>
                      <c:pt idx="2663">
                        <c:v>3298.316666675848</c:v>
                      </c:pt>
                      <c:pt idx="2664">
                        <c:v>4316.582840236686</c:v>
                      </c:pt>
                      <c:pt idx="2665">
                        <c:v>4458.9915918997158</c:v>
                      </c:pt>
                      <c:pt idx="2666">
                        <c:v>4179.6712571955841</c:v>
                      </c:pt>
                      <c:pt idx="2667">
                        <c:v>4264.665403070795</c:v>
                      </c:pt>
                      <c:pt idx="2668">
                        <c:v>7141.6082533810331</c:v>
                      </c:pt>
                      <c:pt idx="2669">
                        <c:v>14092.273992324124</c:v>
                      </c:pt>
                      <c:pt idx="2670">
                        <c:v>13992</c:v>
                      </c:pt>
                      <c:pt idx="2671">
                        <c:v>5886.7610946284749</c:v>
                      </c:pt>
                      <c:pt idx="2672">
                        <c:v>4056</c:v>
                      </c:pt>
                      <c:pt idx="2673">
                        <c:v>4056</c:v>
                      </c:pt>
                      <c:pt idx="2674">
                        <c:v>4056</c:v>
                      </c:pt>
                      <c:pt idx="2675">
                        <c:v>6120.8166666956095</c:v>
                      </c:pt>
                      <c:pt idx="2676">
                        <c:v>16386.433333340683</c:v>
                      </c:pt>
                      <c:pt idx="2677">
                        <c:v>15612</c:v>
                      </c:pt>
                      <c:pt idx="2678">
                        <c:v>13629.825000013079</c:v>
                      </c:pt>
                      <c:pt idx="2679">
                        <c:v>4056</c:v>
                      </c:pt>
                      <c:pt idx="2680">
                        <c:v>4520.4750000050117</c:v>
                      </c:pt>
                      <c:pt idx="2681">
                        <c:v>11184</c:v>
                      </c:pt>
                      <c:pt idx="2682">
                        <c:v>6713.2166666766861</c:v>
                      </c:pt>
                      <c:pt idx="2683">
                        <c:v>20712</c:v>
                      </c:pt>
                      <c:pt idx="2684">
                        <c:v>21442.516981132074</c:v>
                      </c:pt>
                      <c:pt idx="2685">
                        <c:v>22473.839046813264</c:v>
                      </c:pt>
                      <c:pt idx="2686">
                        <c:v>18869.697328864724</c:v>
                      </c:pt>
                      <c:pt idx="2687">
                        <c:v>21290.562472774327</c:v>
                      </c:pt>
                      <c:pt idx="2688">
                        <c:v>23556.022136874155</c:v>
                      </c:pt>
                      <c:pt idx="2689">
                        <c:v>25857.928856222665</c:v>
                      </c:pt>
                      <c:pt idx="2690">
                        <c:v>13436.11742424415</c:v>
                      </c:pt>
                      <c:pt idx="2691">
                        <c:v>16258.516981132076</c:v>
                      </c:pt>
                      <c:pt idx="2692">
                        <c:v>17232.539622627337</c:v>
                      </c:pt>
                      <c:pt idx="2693">
                        <c:v>15528</c:v>
                      </c:pt>
                      <c:pt idx="2694">
                        <c:v>15528</c:v>
                      </c:pt>
                      <c:pt idx="2695">
                        <c:v>15528</c:v>
                      </c:pt>
                      <c:pt idx="2696">
                        <c:v>15528</c:v>
                      </c:pt>
                      <c:pt idx="2697">
                        <c:v>15528</c:v>
                      </c:pt>
                      <c:pt idx="2698">
                        <c:v>16258.516981132076</c:v>
                      </c:pt>
                      <c:pt idx="2699">
                        <c:v>17232.539622627337</c:v>
                      </c:pt>
                      <c:pt idx="2700">
                        <c:v>20874</c:v>
                      </c:pt>
                      <c:pt idx="2701">
                        <c:v>18931.616666679445</c:v>
                      </c:pt>
                      <c:pt idx="2702">
                        <c:v>8798.100000002305</c:v>
                      </c:pt>
                      <c:pt idx="2703">
                        <c:v>3727.4000000075321</c:v>
                      </c:pt>
                      <c:pt idx="2704">
                        <c:v>12684.516666654206</c:v>
                      </c:pt>
                      <c:pt idx="2705">
                        <c:v>4840.6669811191186</c:v>
                      </c:pt>
                      <c:pt idx="2706">
                        <c:v>1704.5396226273358</c:v>
                      </c:pt>
                      <c:pt idx="2707">
                        <c:v>0</c:v>
                      </c:pt>
                      <c:pt idx="2708">
                        <c:v>6561.399999980873</c:v>
                      </c:pt>
                      <c:pt idx="2709">
                        <c:v>12958.199999978417</c:v>
                      </c:pt>
                      <c:pt idx="2710">
                        <c:v>5441.0000000058208</c:v>
                      </c:pt>
                      <c:pt idx="2711">
                        <c:v>1368.9557692500239</c:v>
                      </c:pt>
                      <c:pt idx="2712">
                        <c:v>700.1331626120359</c:v>
                      </c:pt>
                      <c:pt idx="2713">
                        <c:v>2506.5686880075932</c:v>
                      </c:pt>
                      <c:pt idx="2714">
                        <c:v>0</c:v>
                      </c:pt>
                      <c:pt idx="2715">
                        <c:v>5699.9999999825377</c:v>
                      </c:pt>
                      <c:pt idx="2716">
                        <c:v>15149.411492871619</c:v>
                      </c:pt>
                      <c:pt idx="2717">
                        <c:v>16381.333412315922</c:v>
                      </c:pt>
                      <c:pt idx="2718">
                        <c:v>16430.527301572922</c:v>
                      </c:pt>
                      <c:pt idx="2719">
                        <c:v>12959.545662639297</c:v>
                      </c:pt>
                      <c:pt idx="2720">
                        <c:v>8833.6440460811664</c:v>
                      </c:pt>
                      <c:pt idx="2721">
                        <c:v>7200</c:v>
                      </c:pt>
                      <c:pt idx="2722">
                        <c:v>7200</c:v>
                      </c:pt>
                      <c:pt idx="2723">
                        <c:v>7362.0000000047148</c:v>
                      </c:pt>
                      <c:pt idx="2724">
                        <c:v>7564.5</c:v>
                      </c:pt>
                      <c:pt idx="2725">
                        <c:v>7200</c:v>
                      </c:pt>
                      <c:pt idx="2726">
                        <c:v>7456.5749039722568</c:v>
                      </c:pt>
                      <c:pt idx="2727">
                        <c:v>8995.6440460858812</c:v>
                      </c:pt>
                      <c:pt idx="2728">
                        <c:v>4735.9462515983178</c:v>
                      </c:pt>
                      <c:pt idx="2729">
                        <c:v>6182.3854803839131</c:v>
                      </c:pt>
                      <c:pt idx="2730">
                        <c:v>7689.9316099395683</c:v>
                      </c:pt>
                      <c:pt idx="2731">
                        <c:v>5764.7039638023598</c:v>
                      </c:pt>
                      <c:pt idx="2732">
                        <c:v>3631.5681818118956</c:v>
                      </c:pt>
                      <c:pt idx="2733">
                        <c:v>4081.9513444302179</c:v>
                      </c:pt>
                      <c:pt idx="2734">
                        <c:v>5015.4622278993484</c:v>
                      </c:pt>
                      <c:pt idx="2735">
                        <c:v>2957.1507970639914</c:v>
                      </c:pt>
                      <c:pt idx="2736">
                        <c:v>3267.2085836154456</c:v>
                      </c:pt>
                      <c:pt idx="2737">
                        <c:v>2857.5857165405105</c:v>
                      </c:pt>
                      <c:pt idx="2738">
                        <c:v>2842.9629039192732</c:v>
                      </c:pt>
                      <c:pt idx="2739">
                        <c:v>1963.6363636363635</c:v>
                      </c:pt>
                      <c:pt idx="2740">
                        <c:v>2663.7695262483994</c:v>
                      </c:pt>
                      <c:pt idx="2741">
                        <c:v>3597.2804097175294</c:v>
                      </c:pt>
                      <c:pt idx="2742">
                        <c:v>1963.6363636363635</c:v>
                      </c:pt>
                      <c:pt idx="2743">
                        <c:v>2493.1997335834294</c:v>
                      </c:pt>
                      <c:pt idx="2744">
                        <c:v>1963.6363636363635</c:v>
                      </c:pt>
                      <c:pt idx="2745">
                        <c:v>1963.6363636363635</c:v>
                      </c:pt>
                      <c:pt idx="2746">
                        <c:v>3186.3363636326021</c:v>
                      </c:pt>
                      <c:pt idx="2747">
                        <c:v>10084.133162612035</c:v>
                      </c:pt>
                      <c:pt idx="2748">
                        <c:v>11799.394046074996</c:v>
                      </c:pt>
                      <c:pt idx="2749">
                        <c:v>3186.6500000091037</c:v>
                      </c:pt>
                      <c:pt idx="2750">
                        <c:v>213.1042653978819</c:v>
                      </c:pt>
                      <c:pt idx="2751">
                        <c:v>527.60126382282976</c:v>
                      </c:pt>
                      <c:pt idx="2752">
                        <c:v>24.750000002881279</c:v>
                      </c:pt>
                      <c:pt idx="2753">
                        <c:v>0</c:v>
                      </c:pt>
                      <c:pt idx="2754">
                        <c:v>8951.7206625847739</c:v>
                      </c:pt>
                      <c:pt idx="2755">
                        <c:v>7481.8565460969494</c:v>
                      </c:pt>
                      <c:pt idx="2756">
                        <c:v>0</c:v>
                      </c:pt>
                      <c:pt idx="2757">
                        <c:v>0</c:v>
                      </c:pt>
                      <c:pt idx="2758">
                        <c:v>0</c:v>
                      </c:pt>
                      <c:pt idx="2759">
                        <c:v>170.48341232723661</c:v>
                      </c:pt>
                      <c:pt idx="2760">
                        <c:v>426.20853081064888</c:v>
                      </c:pt>
                      <c:pt idx="2761">
                        <c:v>700.1331626120359</c:v>
                      </c:pt>
                      <c:pt idx="2762">
                        <c:v>1633.6440460811659</c:v>
                      </c:pt>
                      <c:pt idx="2763">
                        <c:v>136.36363636522384</c:v>
                      </c:pt>
                      <c:pt idx="2764">
                        <c:v>381.81818181976928</c:v>
                      </c:pt>
                      <c:pt idx="2765">
                        <c:v>285.00000000031747</c:v>
                      </c:pt>
                      <c:pt idx="2766">
                        <c:v>0</c:v>
                      </c:pt>
                      <c:pt idx="2767">
                        <c:v>0</c:v>
                      </c:pt>
                      <c:pt idx="2768">
                        <c:v>7422.9327358023966</c:v>
                      </c:pt>
                      <c:pt idx="2769">
                        <c:v>7655.4693128568033</c:v>
                      </c:pt>
                      <c:pt idx="2770">
                        <c:v>5659.6363636300139</c:v>
                      </c:pt>
                      <c:pt idx="2771">
                        <c:v>10630.630967818408</c:v>
                      </c:pt>
                      <c:pt idx="2772">
                        <c:v>7755.9233807452028</c:v>
                      </c:pt>
                      <c:pt idx="2773">
                        <c:v>7177.7243285923432</c:v>
                      </c:pt>
                      <c:pt idx="2774">
                        <c:v>8442.5499999811873</c:v>
                      </c:pt>
                      <c:pt idx="2775">
                        <c:v>8280.7723135498854</c:v>
                      </c:pt>
                      <c:pt idx="2776">
                        <c:v>8761.6440460811664</c:v>
                      </c:pt>
                      <c:pt idx="2777">
                        <c:v>7862.8666666655336</c:v>
                      </c:pt>
                      <c:pt idx="2778">
                        <c:v>5677.6499999919324</c:v>
                      </c:pt>
                      <c:pt idx="2779">
                        <c:v>0</c:v>
                      </c:pt>
                      <c:pt idx="2780">
                        <c:v>0</c:v>
                      </c:pt>
                      <c:pt idx="2781">
                        <c:v>0</c:v>
                      </c:pt>
                      <c:pt idx="2782">
                        <c:v>700.1331626120359</c:v>
                      </c:pt>
                      <c:pt idx="2783">
                        <c:v>1804.1274584084026</c:v>
                      </c:pt>
                      <c:pt idx="2784">
                        <c:v>223.04913111932751</c:v>
                      </c:pt>
                      <c:pt idx="2785">
                        <c:v>4427.2141815175964</c:v>
                      </c:pt>
                      <c:pt idx="2786">
                        <c:v>519.35853080904235</c:v>
                      </c:pt>
                      <c:pt idx="2787">
                        <c:v>0</c:v>
                      </c:pt>
                      <c:pt idx="2788">
                        <c:v>0</c:v>
                      </c:pt>
                      <c:pt idx="2789">
                        <c:v>700.1331626120359</c:v>
                      </c:pt>
                      <c:pt idx="2790">
                        <c:v>1633.6440460811659</c:v>
                      </c:pt>
                      <c:pt idx="2791">
                        <c:v>1377.0000000047148</c:v>
                      </c:pt>
                      <c:pt idx="2792">
                        <c:v>1943.9999999999998</c:v>
                      </c:pt>
                      <c:pt idx="2793">
                        <c:v>1943.9999999999998</c:v>
                      </c:pt>
                      <c:pt idx="2794">
                        <c:v>1943.9999999999998</c:v>
                      </c:pt>
                      <c:pt idx="2795">
                        <c:v>1052.9999999952852</c:v>
                      </c:pt>
                      <c:pt idx="2796">
                        <c:v>700.1331626120359</c:v>
                      </c:pt>
                      <c:pt idx="2797">
                        <c:v>1633.6440460811659</c:v>
                      </c:pt>
                      <c:pt idx="2798">
                        <c:v>0</c:v>
                      </c:pt>
                      <c:pt idx="2799">
                        <c:v>0</c:v>
                      </c:pt>
                      <c:pt idx="2800">
                        <c:v>4307.3560605948496</c:v>
                      </c:pt>
                      <c:pt idx="2801">
                        <c:v>231.81818181659435</c:v>
                      </c:pt>
                      <c:pt idx="2802">
                        <c:v>4338.2520055390823</c:v>
                      </c:pt>
                      <c:pt idx="2803">
                        <c:v>1197.2759433930592</c:v>
                      </c:pt>
                      <c:pt idx="2804">
                        <c:v>1714.392452815933</c:v>
                      </c:pt>
                      <c:pt idx="2805">
                        <c:v>0</c:v>
                      </c:pt>
                      <c:pt idx="2806">
                        <c:v>0</c:v>
                      </c:pt>
                      <c:pt idx="2807">
                        <c:v>0</c:v>
                      </c:pt>
                      <c:pt idx="2808">
                        <c:v>2339.5787878687788</c:v>
                      </c:pt>
                      <c:pt idx="2809">
                        <c:v>300.00000000634992</c:v>
                      </c:pt>
                      <c:pt idx="2810">
                        <c:v>730.51698113207556</c:v>
                      </c:pt>
                      <c:pt idx="2811">
                        <c:v>1704.5396226273358</c:v>
                      </c:pt>
                      <c:pt idx="2812">
                        <c:v>947.93333331181202</c:v>
                      </c:pt>
                      <c:pt idx="2813">
                        <c:v>979.80303033068776</c:v>
                      </c:pt>
                      <c:pt idx="2814">
                        <c:v>1069.8826184914285</c:v>
                      </c:pt>
                      <c:pt idx="2815">
                        <c:v>1720.036384976245</c:v>
                      </c:pt>
                      <c:pt idx="2816">
                        <c:v>2117.2221093585026</c:v>
                      </c:pt>
                      <c:pt idx="2817">
                        <c:v>2191.5509433962266</c:v>
                      </c:pt>
                      <c:pt idx="2818">
                        <c:v>0</c:v>
                      </c:pt>
                      <c:pt idx="2819">
                        <c:v>0</c:v>
                      </c:pt>
                      <c:pt idx="2820">
                        <c:v>359.79166667428217</c:v>
                      </c:pt>
                      <c:pt idx="2821">
                        <c:v>9420</c:v>
                      </c:pt>
                      <c:pt idx="2822">
                        <c:v>9420</c:v>
                      </c:pt>
                      <c:pt idx="2823">
                        <c:v>4108.1666666925594</c:v>
                      </c:pt>
                      <c:pt idx="2824">
                        <c:v>730.51698113207556</c:v>
                      </c:pt>
                      <c:pt idx="2825">
                        <c:v>1704.5396226273358</c:v>
                      </c:pt>
                      <c:pt idx="2826">
                        <c:v>81.818181813419372</c:v>
                      </c:pt>
                      <c:pt idx="2827">
                        <c:v>185.4545454589904</c:v>
                      </c:pt>
                      <c:pt idx="2828">
                        <c:v>0</c:v>
                      </c:pt>
                      <c:pt idx="2829">
                        <c:v>0</c:v>
                      </c:pt>
                      <c:pt idx="2830">
                        <c:v>0</c:v>
                      </c:pt>
                      <c:pt idx="2831">
                        <c:v>730.51698113207556</c:v>
                      </c:pt>
                      <c:pt idx="2832">
                        <c:v>1704.5396226273358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0</c:v>
                      </c:pt>
                      <c:pt idx="2836">
                        <c:v>283.1999999958789</c:v>
                      </c:pt>
                      <c:pt idx="2837">
                        <c:v>243.5056603631846</c:v>
                      </c:pt>
                      <c:pt idx="2838">
                        <c:v>2325.9139508352237</c:v>
                      </c:pt>
                      <c:pt idx="2839">
                        <c:v>1876.3578044483752</c:v>
                      </c:pt>
                      <c:pt idx="2840">
                        <c:v>0</c:v>
                      </c:pt>
                      <c:pt idx="2841">
                        <c:v>0</c:v>
                      </c:pt>
                      <c:pt idx="2842">
                        <c:v>0</c:v>
                      </c:pt>
                      <c:pt idx="2843">
                        <c:v>0</c:v>
                      </c:pt>
                      <c:pt idx="2844">
                        <c:v>0</c:v>
                      </c:pt>
                      <c:pt idx="2845">
                        <c:v>730.51698113207556</c:v>
                      </c:pt>
                      <c:pt idx="2846">
                        <c:v>1704.5396226273358</c:v>
                      </c:pt>
                      <c:pt idx="2847">
                        <c:v>3812.7166666746489</c:v>
                      </c:pt>
                      <c:pt idx="2848">
                        <c:v>12573.366666676942</c:v>
                      </c:pt>
                      <c:pt idx="2849">
                        <c:v>4068.3000000107568</c:v>
                      </c:pt>
                      <c:pt idx="2850">
                        <c:v>3768</c:v>
                      </c:pt>
                      <c:pt idx="2851">
                        <c:v>9168</c:v>
                      </c:pt>
                      <c:pt idx="2852">
                        <c:v>7930.5169811320757</c:v>
                      </c:pt>
                      <c:pt idx="2853">
                        <c:v>3103.9146225913055</c:v>
                      </c:pt>
                      <c:pt idx="2854">
                        <c:v>0</c:v>
                      </c:pt>
                      <c:pt idx="2855">
                        <c:v>663.2617402237471</c:v>
                      </c:pt>
                      <c:pt idx="2856">
                        <c:v>1060.0469609544875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730.51698113207556</c:v>
                      </c:pt>
                      <c:pt idx="2860">
                        <c:v>2191.5509433962266</c:v>
                      </c:pt>
                      <c:pt idx="2861">
                        <c:v>0</c:v>
                      </c:pt>
                      <c:pt idx="2862">
                        <c:v>0</c:v>
                      </c:pt>
                      <c:pt idx="2863">
                        <c:v>0</c:v>
                      </c:pt>
                      <c:pt idx="2864">
                        <c:v>0</c:v>
                      </c:pt>
                      <c:pt idx="2865">
                        <c:v>732.62830188679243</c:v>
                      </c:pt>
                      <c:pt idx="2866">
                        <c:v>1709.4660377216342</c:v>
                      </c:pt>
                      <c:pt idx="2867">
                        <c:v>0</c:v>
                      </c:pt>
                      <c:pt idx="2868">
                        <c:v>163.63636364112608</c:v>
                      </c:pt>
                      <c:pt idx="2869">
                        <c:v>3373.9090909173456</c:v>
                      </c:pt>
                      <c:pt idx="2870">
                        <c:v>4315.3636363633186</c:v>
                      </c:pt>
                      <c:pt idx="2871">
                        <c:v>4202.1818181840408</c:v>
                      </c:pt>
                      <c:pt idx="2872">
                        <c:v>3864</c:v>
                      </c:pt>
                      <c:pt idx="2873">
                        <c:v>1687.81666665792</c:v>
                      </c:pt>
                      <c:pt idx="2874">
                        <c:v>321.05769231142989</c:v>
                      </c:pt>
                      <c:pt idx="2875">
                        <c:v>0</c:v>
                      </c:pt>
                      <c:pt idx="2876">
                        <c:v>0</c:v>
                      </c:pt>
                      <c:pt idx="2877">
                        <c:v>766.37830189779368</c:v>
                      </c:pt>
                      <c:pt idx="2878">
                        <c:v>1465.2566037735849</c:v>
                      </c:pt>
                      <c:pt idx="2879">
                        <c:v>0</c:v>
                      </c:pt>
                      <c:pt idx="2880">
                        <c:v>0</c:v>
                      </c:pt>
                      <c:pt idx="2881">
                        <c:v>4267.2656294070111</c:v>
                      </c:pt>
                      <c:pt idx="2882">
                        <c:v>12561.498161241372</c:v>
                      </c:pt>
                      <c:pt idx="2883">
                        <c:v>7252.2182275478544</c:v>
                      </c:pt>
                      <c:pt idx="2884">
                        <c:v>334.80000000220025</c:v>
                      </c:pt>
                      <c:pt idx="2885">
                        <c:v>8226.9375000215223</c:v>
                      </c:pt>
                      <c:pt idx="2886">
                        <c:v>8874</c:v>
                      </c:pt>
                      <c:pt idx="2887">
                        <c:v>9606.6283018867925</c:v>
                      </c:pt>
                      <c:pt idx="2888">
                        <c:v>3693.7910377331127</c:v>
                      </c:pt>
                      <c:pt idx="2889">
                        <c:v>0</c:v>
                      </c:pt>
                      <c:pt idx="2890">
                        <c:v>6544.127358471982</c:v>
                      </c:pt>
                      <c:pt idx="2891">
                        <c:v>3002.133333343605</c:v>
                      </c:pt>
                      <c:pt idx="2892">
                        <c:v>1100.7666666826699</c:v>
                      </c:pt>
                      <c:pt idx="2893">
                        <c:v>1684.7999999613385</c:v>
                      </c:pt>
                      <c:pt idx="2894">
                        <c:v>8877.1394313741548</c:v>
                      </c:pt>
                      <c:pt idx="2895">
                        <c:v>1775.5253399110704</c:v>
                      </c:pt>
                      <c:pt idx="2896">
                        <c:v>11028.067612301576</c:v>
                      </c:pt>
                      <c:pt idx="2897">
                        <c:v>10807.287706889456</c:v>
                      </c:pt>
                      <c:pt idx="2898">
                        <c:v>3670.7685534843595</c:v>
                      </c:pt>
                      <c:pt idx="2899">
                        <c:v>7555.1333333087387</c:v>
                      </c:pt>
                      <c:pt idx="2900">
                        <c:v>11937.999999999069</c:v>
                      </c:pt>
                      <c:pt idx="2901">
                        <c:v>12497.139431388008</c:v>
                      </c:pt>
                      <c:pt idx="2902">
                        <c:v>11759.52533991107</c:v>
                      </c:pt>
                      <c:pt idx="2903">
                        <c:v>17103.999999989115</c:v>
                      </c:pt>
                      <c:pt idx="2904">
                        <c:v>23637.790909087897</c:v>
                      </c:pt>
                      <c:pt idx="2905">
                        <c:v>19382.669696994242</c:v>
                      </c:pt>
                      <c:pt idx="2906">
                        <c:v>11423.345454548369</c:v>
                      </c:pt>
                      <c:pt idx="2907">
                        <c:v>17409.395454524954</c:v>
                      </c:pt>
                      <c:pt idx="2908">
                        <c:v>12111.514431372234</c:v>
                      </c:pt>
                      <c:pt idx="2909">
                        <c:v>12266.818294190358</c:v>
                      </c:pt>
                      <c:pt idx="2910">
                        <c:v>9984</c:v>
                      </c:pt>
                      <c:pt idx="2911">
                        <c:v>5435.7333333268762</c:v>
                      </c:pt>
                      <c:pt idx="2912">
                        <c:v>453.15000001393491</c:v>
                      </c:pt>
                      <c:pt idx="2913">
                        <c:v>535.00000001513399</c:v>
                      </c:pt>
                      <c:pt idx="2914">
                        <c:v>4304.9999999930151</c:v>
                      </c:pt>
                      <c:pt idx="2915">
                        <c:v>760.93943139678629</c:v>
                      </c:pt>
                      <c:pt idx="2916">
                        <c:v>1775.5253399110704</c:v>
                      </c:pt>
                      <c:pt idx="2917">
                        <c:v>86.624113470135129</c:v>
                      </c:pt>
                      <c:pt idx="2918">
                        <c:v>542.84444444410826</c:v>
                      </c:pt>
                      <c:pt idx="2919">
                        <c:v>1371.6323877074497</c:v>
                      </c:pt>
                      <c:pt idx="2920">
                        <c:v>3616.0394207783065</c:v>
                      </c:pt>
                      <c:pt idx="2921">
                        <c:v>8196</c:v>
                      </c:pt>
                      <c:pt idx="2922">
                        <c:v>3517.4500000159023</c:v>
                      </c:pt>
                      <c:pt idx="2923">
                        <c:v>1666.0000000277068</c:v>
                      </c:pt>
                      <c:pt idx="2924">
                        <c:v>11464.500000004715</c:v>
                      </c:pt>
                      <c:pt idx="2925">
                        <c:v>12800.858865256663</c:v>
                      </c:pt>
                      <c:pt idx="2926">
                        <c:v>12094.016548468737</c:v>
                      </c:pt>
                      <c:pt idx="2927">
                        <c:v>737.79999999445863</c:v>
                      </c:pt>
                      <c:pt idx="2928">
                        <c:v>0</c:v>
                      </c:pt>
                      <c:pt idx="2929">
                        <c:v>760.93943139678629</c:v>
                      </c:pt>
                      <c:pt idx="2930">
                        <c:v>1775.5253399110704</c:v>
                      </c:pt>
                      <c:pt idx="2931">
                        <c:v>0</c:v>
                      </c:pt>
                      <c:pt idx="2932">
                        <c:v>0</c:v>
                      </c:pt>
                      <c:pt idx="2933">
                        <c:v>3471.9166666534147</c:v>
                      </c:pt>
                      <c:pt idx="2934">
                        <c:v>8196</c:v>
                      </c:pt>
                      <c:pt idx="2935">
                        <c:v>4462.2666666613659</c:v>
                      </c:pt>
                      <c:pt idx="2936">
                        <c:v>17482.522764734873</c:v>
                      </c:pt>
                      <c:pt idx="2937">
                        <c:v>18167.52533991107</c:v>
                      </c:pt>
                      <c:pt idx="2938">
                        <c:v>7467.4666666772682</c:v>
                      </c:pt>
                      <c:pt idx="2939">
                        <c:v>6698.0000000229338</c:v>
                      </c:pt>
                      <c:pt idx="2940">
                        <c:v>7392.9314102651415</c:v>
                      </c:pt>
                      <c:pt idx="2941">
                        <c:v>0</c:v>
                      </c:pt>
                      <c:pt idx="2942">
                        <c:v>0</c:v>
                      </c:pt>
                      <c:pt idx="2943">
                        <c:v>0</c:v>
                      </c:pt>
                      <c:pt idx="2944">
                        <c:v>0</c:v>
                      </c:pt>
                      <c:pt idx="2945">
                        <c:v>81.818181813419372</c:v>
                      </c:pt>
                      <c:pt idx="2946">
                        <c:v>486.81818181913428</c:v>
                      </c:pt>
                      <c:pt idx="2947">
                        <c:v>529.09090908678161</c:v>
                      </c:pt>
                      <c:pt idx="2948">
                        <c:v>252.27272726637733</c:v>
                      </c:pt>
                      <c:pt idx="2949">
                        <c:v>0</c:v>
                      </c:pt>
                      <c:pt idx="2950">
                        <c:v>1014.5859085290483</c:v>
                      </c:pt>
                      <c:pt idx="2951">
                        <c:v>2449.1853016948467</c:v>
                      </c:pt>
                      <c:pt idx="2952">
                        <c:v>422.72727273362261</c:v>
                      </c:pt>
                      <c:pt idx="2953">
                        <c:v>469.63636362688635</c:v>
                      </c:pt>
                      <c:pt idx="2954">
                        <c:v>454.94999999779969</c:v>
                      </c:pt>
                      <c:pt idx="2955">
                        <c:v>643.94999999151321</c:v>
                      </c:pt>
                      <c:pt idx="2956">
                        <c:v>363.14999999559944</c:v>
                      </c:pt>
                      <c:pt idx="2957">
                        <c:v>760.93943139678629</c:v>
                      </c:pt>
                      <c:pt idx="2958">
                        <c:v>2110.9899988862799</c:v>
                      </c:pt>
                      <c:pt idx="2959">
                        <c:v>431.45454544919562</c:v>
                      </c:pt>
                      <c:pt idx="2960">
                        <c:v>603.45000000801519</c:v>
                      </c:pt>
                      <c:pt idx="2961">
                        <c:v>941.62499999292777</c:v>
                      </c:pt>
                      <c:pt idx="2962">
                        <c:v>0</c:v>
                      </c:pt>
                      <c:pt idx="2963">
                        <c:v>1130.8240213966453</c:v>
                      </c:pt>
                      <c:pt idx="2964">
                        <c:v>1218.9122373341384</c:v>
                      </c:pt>
                      <c:pt idx="2965">
                        <c:v>1775.5253399110704</c:v>
                      </c:pt>
                      <c:pt idx="2966">
                        <c:v>0</c:v>
                      </c:pt>
                      <c:pt idx="2967">
                        <c:v>4183.3749999801221</c:v>
                      </c:pt>
                      <c:pt idx="2968">
                        <c:v>9280.3333333292976</c:v>
                      </c:pt>
                      <c:pt idx="2969">
                        <c:v>7955.6333333019284</c:v>
                      </c:pt>
                      <c:pt idx="2970">
                        <c:v>332.79999999515712</c:v>
                      </c:pt>
                      <c:pt idx="2971">
                        <c:v>7067.3147095074955</c:v>
                      </c:pt>
                      <c:pt idx="2972">
                        <c:v>317.05809641532755</c:v>
                      </c:pt>
                      <c:pt idx="2973">
                        <c:v>0</c:v>
                      </c:pt>
                      <c:pt idx="2974">
                        <c:v>4959.2500000222935</c:v>
                      </c:pt>
                      <c:pt idx="2975">
                        <c:v>1015.0000000081491</c:v>
                      </c:pt>
                      <c:pt idx="2976">
                        <c:v>0</c:v>
                      </c:pt>
                      <c:pt idx="2977">
                        <c:v>0</c:v>
                      </c:pt>
                      <c:pt idx="2978">
                        <c:v>0</c:v>
                      </c:pt>
                      <c:pt idx="2979">
                        <c:v>0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80.999999995285179</c:v>
                      </c:pt>
                      <c:pt idx="2983">
                        <c:v>403.65000000031432</c:v>
                      </c:pt>
                      <c:pt idx="2984">
                        <c:v>0</c:v>
                      </c:pt>
                      <c:pt idx="2985">
                        <c:v>395.45454545772037</c:v>
                      </c:pt>
                      <c:pt idx="2986">
                        <c:v>0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496.33333333453629</c:v>
                      </c:pt>
                      <c:pt idx="2990">
                        <c:v>2025.3416667166748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1295.6666666699457</c:v>
                      </c:pt>
                      <c:pt idx="2996">
                        <c:v>372.73636364142294</c:v>
                      </c:pt>
                      <c:pt idx="2997">
                        <c:v>482.8712121394293</c:v>
                      </c:pt>
                      <c:pt idx="2998">
                        <c:v>1275.0000000174623</c:v>
                      </c:pt>
                      <c:pt idx="2999">
                        <c:v>5530.0000000046566</c:v>
                      </c:pt>
                      <c:pt idx="3000">
                        <c:v>0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66.866666657966562</c:v>
                      </c:pt>
                      <c:pt idx="3004">
                        <c:v>270.00000000785803</c:v>
                      </c:pt>
                      <c:pt idx="3005">
                        <c:v>866.90999999596966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7898.9673480643105</c:v>
                      </c:pt>
                      <c:pt idx="3010">
                        <c:v>10471.642504932652</c:v>
                      </c:pt>
                      <c:pt idx="3011">
                        <c:v>10261.728550295858</c:v>
                      </c:pt>
                      <c:pt idx="3012">
                        <c:v>9749.6999999710824</c:v>
                      </c:pt>
                      <c:pt idx="3013">
                        <c:v>0</c:v>
                      </c:pt>
                      <c:pt idx="3014">
                        <c:v>2377.8750000325672</c:v>
                      </c:pt>
                      <c:pt idx="3015">
                        <c:v>13428</c:v>
                      </c:pt>
                      <c:pt idx="3016">
                        <c:v>14299.506213013261</c:v>
                      </c:pt>
                      <c:pt idx="3017">
                        <c:v>13891.258382636257</c:v>
                      </c:pt>
                      <c:pt idx="3018">
                        <c:v>11153.331360933422</c:v>
                      </c:pt>
                      <c:pt idx="3019">
                        <c:v>2767.0867356978197</c:v>
                      </c:pt>
                      <c:pt idx="3020">
                        <c:v>4056</c:v>
                      </c:pt>
                      <c:pt idx="3021">
                        <c:v>2078.6999999881955</c:v>
                      </c:pt>
                      <c:pt idx="3022">
                        <c:v>0</c:v>
                      </c:pt>
                      <c:pt idx="3023">
                        <c:v>0</c:v>
                      </c:pt>
                      <c:pt idx="3024">
                        <c:v>481.83333333791234</c:v>
                      </c:pt>
                      <c:pt idx="3025">
                        <c:v>971.72189349897417</c:v>
                      </c:pt>
                      <c:pt idx="3026">
                        <c:v>424.1709566098545</c:v>
                      </c:pt>
                      <c:pt idx="3027">
                        <c:v>730.51698113207556</c:v>
                      </c:pt>
                      <c:pt idx="3028">
                        <c:v>1447.2001953831366</c:v>
                      </c:pt>
                      <c:pt idx="3029">
                        <c:v>354.68219921441602</c:v>
                      </c:pt>
                      <c:pt idx="3030">
                        <c:v>173.72189349618023</c:v>
                      </c:pt>
                      <c:pt idx="3031">
                        <c:v>86.860946740506151</c:v>
                      </c:pt>
                      <c:pt idx="3032">
                        <c:v>3107.2916666514357</c:v>
                      </c:pt>
                      <c:pt idx="3033">
                        <c:v>9420</c:v>
                      </c:pt>
                      <c:pt idx="3034">
                        <c:v>1735.2336478213056</c:v>
                      </c:pt>
                      <c:pt idx="3035">
                        <c:v>13260.539622627335</c:v>
                      </c:pt>
                      <c:pt idx="3036">
                        <c:v>12629.799999997253</c:v>
                      </c:pt>
                      <c:pt idx="3037">
                        <c:v>14388</c:v>
                      </c:pt>
                      <c:pt idx="3038">
                        <c:v>11960.724999985658</c:v>
                      </c:pt>
                      <c:pt idx="3039">
                        <c:v>1408.1333333282964</c:v>
                      </c:pt>
                      <c:pt idx="3040">
                        <c:v>0</c:v>
                      </c:pt>
                      <c:pt idx="3041">
                        <c:v>0</c:v>
                      </c:pt>
                      <c:pt idx="3042">
                        <c:v>0</c:v>
                      </c:pt>
                      <c:pt idx="3043">
                        <c:v>8015.4545969233195</c:v>
                      </c:pt>
                      <c:pt idx="3044">
                        <c:v>9296.6618965364451</c:v>
                      </c:pt>
                      <c:pt idx="3045">
                        <c:v>10152.618028614725</c:v>
                      </c:pt>
                      <c:pt idx="3046">
                        <c:v>9751.3162688046086</c:v>
                      </c:pt>
                      <c:pt idx="3047">
                        <c:v>10350.919972287267</c:v>
                      </c:pt>
                      <c:pt idx="3048">
                        <c:v>16656</c:v>
                      </c:pt>
                      <c:pt idx="3049">
                        <c:v>18770.93932952364</c:v>
                      </c:pt>
                      <c:pt idx="3050">
                        <c:v>12597.491972614309</c:v>
                      </c:pt>
                      <c:pt idx="3051">
                        <c:v>8339.7793493635072</c:v>
                      </c:pt>
                      <c:pt idx="3052">
                        <c:v>8339.7793493635072</c:v>
                      </c:pt>
                      <c:pt idx="3053">
                        <c:v>8339.7793493635072</c:v>
                      </c:pt>
                      <c:pt idx="3054">
                        <c:v>8649.4397267097484</c:v>
                      </c:pt>
                      <c:pt idx="3055">
                        <c:v>10065.784066344639</c:v>
                      </c:pt>
                      <c:pt idx="3056">
                        <c:v>8339.7793493635072</c:v>
                      </c:pt>
                      <c:pt idx="3057">
                        <c:v>9040.8017852616449</c:v>
                      </c:pt>
                      <c:pt idx="3058">
                        <c:v>8413.1639647470547</c:v>
                      </c:pt>
                      <c:pt idx="3059">
                        <c:v>8635.1065682903281</c:v>
                      </c:pt>
                      <c:pt idx="3060">
                        <c:v>8568.8702584582261</c:v>
                      </c:pt>
                      <c:pt idx="3061">
                        <c:v>8109.1495049597961</c:v>
                      </c:pt>
                      <c:pt idx="3062">
                        <c:v>5933.4073683877923</c:v>
                      </c:pt>
                      <c:pt idx="3063">
                        <c:v>1709.4660377216342</c:v>
                      </c:pt>
                      <c:pt idx="3064">
                        <c:v>2695.1666666788515</c:v>
                      </c:pt>
                      <c:pt idx="3065">
                        <c:v>13207.966666698048</c:v>
                      </c:pt>
                      <c:pt idx="3066">
                        <c:v>23564.583333330054</c:v>
                      </c:pt>
                      <c:pt idx="3067">
                        <c:v>20421.383333324804</c:v>
                      </c:pt>
                      <c:pt idx="3068">
                        <c:v>19264.816666671541</c:v>
                      </c:pt>
                      <c:pt idx="3069">
                        <c:v>16656</c:v>
                      </c:pt>
                      <c:pt idx="3070">
                        <c:v>16656</c:v>
                      </c:pt>
                      <c:pt idx="3071">
                        <c:v>16656</c:v>
                      </c:pt>
                      <c:pt idx="3072">
                        <c:v>3828.5666666639736</c:v>
                      </c:pt>
                      <c:pt idx="3073">
                        <c:v>0</c:v>
                      </c:pt>
                      <c:pt idx="3074">
                        <c:v>11916</c:v>
                      </c:pt>
                      <c:pt idx="3075">
                        <c:v>15888</c:v>
                      </c:pt>
                      <c:pt idx="3076">
                        <c:v>16548.065300896287</c:v>
                      </c:pt>
                      <c:pt idx="3077">
                        <c:v>17428.152368745195</c:v>
                      </c:pt>
                      <c:pt idx="3078">
                        <c:v>15973.241706156175</c:v>
                      </c:pt>
                      <c:pt idx="3079">
                        <c:v>16207.656398104265</c:v>
                      </c:pt>
                      <c:pt idx="3080">
                        <c:v>14369.912578648273</c:v>
                      </c:pt>
                      <c:pt idx="3081">
                        <c:v>1585.7377358554129</c:v>
                      </c:pt>
                      <c:pt idx="3082">
                        <c:v>0</c:v>
                      </c:pt>
                      <c:pt idx="3083">
                        <c:v>0</c:v>
                      </c:pt>
                      <c:pt idx="3084">
                        <c:v>0</c:v>
                      </c:pt>
                      <c:pt idx="3085">
                        <c:v>0</c:v>
                      </c:pt>
                      <c:pt idx="3086">
                        <c:v>0</c:v>
                      </c:pt>
                      <c:pt idx="3087">
                        <c:v>0</c:v>
                      </c:pt>
                      <c:pt idx="3088">
                        <c:v>0</c:v>
                      </c:pt>
                      <c:pt idx="3089">
                        <c:v>845.01530090508788</c:v>
                      </c:pt>
                      <c:pt idx="3090">
                        <c:v>1540.1523687451956</c:v>
                      </c:pt>
                      <c:pt idx="3091">
                        <c:v>3388.333333346236</c:v>
                      </c:pt>
                      <c:pt idx="3092">
                        <c:v>11400</c:v>
                      </c:pt>
                      <c:pt idx="3093">
                        <c:v>643.08333333599148</c:v>
                      </c:pt>
                      <c:pt idx="3094">
                        <c:v>241.6499999955995</c:v>
                      </c:pt>
                      <c:pt idx="3095">
                        <c:v>1703.7666667158483</c:v>
                      </c:pt>
                      <c:pt idx="3096">
                        <c:v>16455</c:v>
                      </c:pt>
                      <c:pt idx="3097">
                        <c:v>15888</c:v>
                      </c:pt>
                      <c:pt idx="3098">
                        <c:v>15888</c:v>
                      </c:pt>
                      <c:pt idx="3099">
                        <c:v>15973.241706156175</c:v>
                      </c:pt>
                      <c:pt idx="3100">
                        <c:v>16310.168307206457</c:v>
                      </c:pt>
                      <c:pt idx="3101">
                        <c:v>15888</c:v>
                      </c:pt>
                      <c:pt idx="3102">
                        <c:v>15973.241706156175</c:v>
                      </c:pt>
                      <c:pt idx="3103">
                        <c:v>16192.028751968439</c:v>
                      </c:pt>
                      <c:pt idx="3104">
                        <c:v>6807.5666666615289</c:v>
                      </c:pt>
                      <c:pt idx="3105">
                        <c:v>0</c:v>
                      </c:pt>
                      <c:pt idx="3106">
                        <c:v>0</c:v>
                      </c:pt>
                      <c:pt idx="3107">
                        <c:v>85.241706156175724</c:v>
                      </c:pt>
                      <c:pt idx="3108">
                        <c:v>637.80505529460902</c:v>
                      </c:pt>
                      <c:pt idx="3109">
                        <c:v>2476.3500789930113</c:v>
                      </c:pt>
                      <c:pt idx="3110">
                        <c:v>46.882938392594966</c:v>
                      </c:pt>
                      <c:pt idx="3111">
                        <c:v>0</c:v>
                      </c:pt>
                      <c:pt idx="3112">
                        <c:v>0</c:v>
                      </c:pt>
                      <c:pt idx="3113">
                        <c:v>269.76093692391771</c:v>
                      </c:pt>
                      <c:pt idx="3114">
                        <c:v>1899.1629146814967</c:v>
                      </c:pt>
                      <c:pt idx="3115">
                        <c:v>9888</c:v>
                      </c:pt>
                      <c:pt idx="3116">
                        <c:v>7876.0666666554753</c:v>
                      </c:pt>
                      <c:pt idx="3117">
                        <c:v>292.91666662611533</c:v>
                      </c:pt>
                      <c:pt idx="3118">
                        <c:v>8850.8333333185874</c:v>
                      </c:pt>
                      <c:pt idx="3119">
                        <c:v>0</c:v>
                      </c:pt>
                      <c:pt idx="3120">
                        <c:v>1228.1500000098604</c:v>
                      </c:pt>
                      <c:pt idx="3121">
                        <c:v>0</c:v>
                      </c:pt>
                      <c:pt idx="3122">
                        <c:v>508.20000000845175</c:v>
                      </c:pt>
                      <c:pt idx="3123">
                        <c:v>195.58681318396702</c:v>
                      </c:pt>
                      <c:pt idx="3124">
                        <c:v>0</c:v>
                      </c:pt>
                      <c:pt idx="3125">
                        <c:v>0</c:v>
                      </c:pt>
                      <c:pt idx="3126">
                        <c:v>0</c:v>
                      </c:pt>
                      <c:pt idx="3127">
                        <c:v>0</c:v>
                      </c:pt>
                      <c:pt idx="3128">
                        <c:v>205.19230768036394</c:v>
                      </c:pt>
                      <c:pt idx="3129">
                        <c:v>0</c:v>
                      </c:pt>
                      <c:pt idx="3130">
                        <c:v>0</c:v>
                      </c:pt>
                      <c:pt idx="3131">
                        <c:v>2817.3333333176561</c:v>
                      </c:pt>
                      <c:pt idx="3132">
                        <c:v>1026.7664959249655</c:v>
                      </c:pt>
                      <c:pt idx="3133">
                        <c:v>1633.6440460811659</c:v>
                      </c:pt>
                      <c:pt idx="3134">
                        <c:v>95.913461544841994</c:v>
                      </c:pt>
                      <c:pt idx="3135">
                        <c:v>909.999999992433</c:v>
                      </c:pt>
                      <c:pt idx="3136">
                        <c:v>0</c:v>
                      </c:pt>
                      <c:pt idx="3137">
                        <c:v>712.25320512920064</c:v>
                      </c:pt>
                      <c:pt idx="3138">
                        <c:v>929.9961587708068</c:v>
                      </c:pt>
                      <c:pt idx="3139">
                        <c:v>3163.6974391495828</c:v>
                      </c:pt>
                      <c:pt idx="3140">
                        <c:v>0</c:v>
                      </c:pt>
                      <c:pt idx="3141">
                        <c:v>0</c:v>
                      </c:pt>
                      <c:pt idx="3142">
                        <c:v>0</c:v>
                      </c:pt>
                      <c:pt idx="3143">
                        <c:v>462.33333333616611</c:v>
                      </c:pt>
                      <c:pt idx="3144">
                        <c:v>2139.6047801906639</c:v>
                      </c:pt>
                      <c:pt idx="3145">
                        <c:v>3619.9000000271481</c:v>
                      </c:pt>
                      <c:pt idx="3146">
                        <c:v>7690.5765925964515</c:v>
                      </c:pt>
                      <c:pt idx="3147">
                        <c:v>7955.7688888888888</c:v>
                      </c:pt>
                      <c:pt idx="3148">
                        <c:v>5976.0037530791324</c:v>
                      </c:pt>
                      <c:pt idx="3149">
                        <c:v>307.79999999905704</c:v>
                      </c:pt>
                      <c:pt idx="3150">
                        <c:v>929.53333332936745</c:v>
                      </c:pt>
                      <c:pt idx="3151">
                        <c:v>1743.8166666817269</c:v>
                      </c:pt>
                      <c:pt idx="3152">
                        <c:v>290.40000000363216</c:v>
                      </c:pt>
                      <c:pt idx="3153">
                        <c:v>12279.299999953131</c:v>
                      </c:pt>
                      <c:pt idx="3154">
                        <c:v>13176</c:v>
                      </c:pt>
                      <c:pt idx="3155">
                        <c:v>9250.6499999552616</c:v>
                      </c:pt>
                      <c:pt idx="3156">
                        <c:v>6373.8674825559956</c:v>
                      </c:pt>
                      <c:pt idx="3157">
                        <c:v>2334.7884963424326</c:v>
                      </c:pt>
                      <c:pt idx="3158">
                        <c:v>2381.3207238328832</c:v>
                      </c:pt>
                      <c:pt idx="3159">
                        <c:v>2281.8720666333124</c:v>
                      </c:pt>
                      <c:pt idx="3160">
                        <c:v>1963.6363636363635</c:v>
                      </c:pt>
                      <c:pt idx="3161">
                        <c:v>2044.6363636316487</c:v>
                      </c:pt>
                      <c:pt idx="3162">
                        <c:v>353.69999999308493</c:v>
                      </c:pt>
                      <c:pt idx="3163">
                        <c:v>271.34999999339925</c:v>
                      </c:pt>
                      <c:pt idx="3164">
                        <c:v>522.95512824218554</c:v>
                      </c:pt>
                      <c:pt idx="3165">
                        <c:v>0</c:v>
                      </c:pt>
                      <c:pt idx="3166">
                        <c:v>0</c:v>
                      </c:pt>
                      <c:pt idx="3167">
                        <c:v>0</c:v>
                      </c:pt>
                      <c:pt idx="3168">
                        <c:v>0</c:v>
                      </c:pt>
                      <c:pt idx="3169">
                        <c:v>0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2863.5000000080327</c:v>
                      </c:pt>
                      <c:pt idx="3173">
                        <c:v>201.49629046644498</c:v>
                      </c:pt>
                      <c:pt idx="3174">
                        <c:v>8421.4034059672813</c:v>
                      </c:pt>
                      <c:pt idx="3175">
                        <c:v>8339.7793493635072</c:v>
                      </c:pt>
                      <c:pt idx="3176">
                        <c:v>4928.5037482455118</c:v>
                      </c:pt>
                      <c:pt idx="3177">
                        <c:v>3435.8229137293824</c:v>
                      </c:pt>
                      <c:pt idx="3178">
                        <c:v>5506.5833333398914</c:v>
                      </c:pt>
                      <c:pt idx="3179">
                        <c:v>4894.649679473162</c:v>
                      </c:pt>
                      <c:pt idx="3180">
                        <c:v>1239.3333333300543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0</c:v>
                      </c:pt>
                      <c:pt idx="3184">
                        <c:v>0</c:v>
                      </c:pt>
                      <c:pt idx="3185">
                        <c:v>0</c:v>
                      </c:pt>
                      <c:pt idx="3186">
                        <c:v>3599.7162142172674</c:v>
                      </c:pt>
                      <c:pt idx="3187">
                        <c:v>9719.1054134261685</c:v>
                      </c:pt>
                      <c:pt idx="3188">
                        <c:v>1472.7272727272725</c:v>
                      </c:pt>
                      <c:pt idx="3189">
                        <c:v>0</c:v>
                      </c:pt>
                      <c:pt idx="3190">
                        <c:v>0</c:v>
                      </c:pt>
                      <c:pt idx="3191">
                        <c:v>0</c:v>
                      </c:pt>
                      <c:pt idx="3192">
                        <c:v>0</c:v>
                      </c:pt>
                      <c:pt idx="3193">
                        <c:v>1118.2166666817502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0</c:v>
                      </c:pt>
                      <c:pt idx="3198">
                        <c:v>0</c:v>
                      </c:pt>
                      <c:pt idx="3199">
                        <c:v>1991.3833333320217</c:v>
                      </c:pt>
                      <c:pt idx="3200">
                        <c:v>0</c:v>
                      </c:pt>
                      <c:pt idx="3201">
                        <c:v>5826</c:v>
                      </c:pt>
                      <c:pt idx="3202">
                        <c:v>12652.000000011642</c:v>
                      </c:pt>
                      <c:pt idx="3203">
                        <c:v>14967.99999997174</c:v>
                      </c:pt>
                      <c:pt idx="3204">
                        <c:v>1939.999999984866</c:v>
                      </c:pt>
                      <c:pt idx="3205">
                        <c:v>0</c:v>
                      </c:pt>
                      <c:pt idx="3206">
                        <c:v>783.57916666620395</c:v>
                      </c:pt>
                      <c:pt idx="3207">
                        <c:v>114.06666666758247</c:v>
                      </c:pt>
                      <c:pt idx="3208">
                        <c:v>0</c:v>
                      </c:pt>
                      <c:pt idx="3209">
                        <c:v>1300.5000000044529</c:v>
                      </c:pt>
                      <c:pt idx="3210">
                        <c:v>1836</c:v>
                      </c:pt>
                      <c:pt idx="3211">
                        <c:v>1889.2038461542734</c:v>
                      </c:pt>
                      <c:pt idx="3212">
                        <c:v>1836</c:v>
                      </c:pt>
                      <c:pt idx="3213">
                        <c:v>1836</c:v>
                      </c:pt>
                      <c:pt idx="3214">
                        <c:v>1926.8134615365393</c:v>
                      </c:pt>
                      <c:pt idx="3215">
                        <c:v>1836</c:v>
                      </c:pt>
                      <c:pt idx="3216">
                        <c:v>1836</c:v>
                      </c:pt>
                      <c:pt idx="3217">
                        <c:v>1836</c:v>
                      </c:pt>
                      <c:pt idx="3218">
                        <c:v>1836</c:v>
                      </c:pt>
                      <c:pt idx="3219">
                        <c:v>1836</c:v>
                      </c:pt>
                      <c:pt idx="3220">
                        <c:v>2184.367924528302</c:v>
                      </c:pt>
                      <c:pt idx="3221">
                        <c:v>5807.4999999606516</c:v>
                      </c:pt>
                      <c:pt idx="3222">
                        <c:v>178.49999999406279</c:v>
                      </c:pt>
                      <c:pt idx="3223">
                        <c:v>3056.3166666766629</c:v>
                      </c:pt>
                      <c:pt idx="3224">
                        <c:v>3864</c:v>
                      </c:pt>
                      <c:pt idx="3225">
                        <c:v>3864</c:v>
                      </c:pt>
                      <c:pt idx="3226">
                        <c:v>117.60000000614673</c:v>
                      </c:pt>
                      <c:pt idx="3227">
                        <c:v>92.399999999441221</c:v>
                      </c:pt>
                      <c:pt idx="3228">
                        <c:v>0</c:v>
                      </c:pt>
                      <c:pt idx="3229">
                        <c:v>0</c:v>
                      </c:pt>
                      <c:pt idx="3230">
                        <c:v>2526.5006410489332</c:v>
                      </c:pt>
                      <c:pt idx="3231">
                        <c:v>3834.4833333495772</c:v>
                      </c:pt>
                      <c:pt idx="3232">
                        <c:v>3944.9999999952852</c:v>
                      </c:pt>
                      <c:pt idx="3233">
                        <c:v>4052.9307692331427</c:v>
                      </c:pt>
                      <c:pt idx="3234">
                        <c:v>3156.2833333349554</c:v>
                      </c:pt>
                      <c:pt idx="3235">
                        <c:v>94.482692308119468</c:v>
                      </c:pt>
                      <c:pt idx="3236">
                        <c:v>730.51698113207556</c:v>
                      </c:pt>
                      <c:pt idx="3237">
                        <c:v>1704.5396226273358</c:v>
                      </c:pt>
                      <c:pt idx="3238">
                        <c:v>0</c:v>
                      </c:pt>
                      <c:pt idx="3239">
                        <c:v>305.81905595095418</c:v>
                      </c:pt>
                      <c:pt idx="3240">
                        <c:v>286.36363636839877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0</c:v>
                      </c:pt>
                      <c:pt idx="3245">
                        <c:v>0</c:v>
                      </c:pt>
                      <c:pt idx="3246">
                        <c:v>0</c:v>
                      </c:pt>
                      <c:pt idx="3247">
                        <c:v>1506.4393939357781</c:v>
                      </c:pt>
                      <c:pt idx="3248">
                        <c:v>730.51698113207556</c:v>
                      </c:pt>
                      <c:pt idx="3249">
                        <c:v>1704.5396226273358</c:v>
                      </c:pt>
                      <c:pt idx="3250">
                        <c:v>0</c:v>
                      </c:pt>
                      <c:pt idx="3251">
                        <c:v>0</c:v>
                      </c:pt>
                      <c:pt idx="3252">
                        <c:v>0</c:v>
                      </c:pt>
                      <c:pt idx="3253">
                        <c:v>11837.107967934433</c:v>
                      </c:pt>
                      <c:pt idx="3254">
                        <c:v>14240.644271578292</c:v>
                      </c:pt>
                      <c:pt idx="3255">
                        <c:v>17296.06577089824</c:v>
                      </c:pt>
                      <c:pt idx="3256">
                        <c:v>13094.933333333465</c:v>
                      </c:pt>
                      <c:pt idx="3257">
                        <c:v>14369.0062603188</c:v>
                      </c:pt>
                      <c:pt idx="3258">
                        <c:v>17419.614607323321</c:v>
                      </c:pt>
                      <c:pt idx="3259">
                        <c:v>11472</c:v>
                      </c:pt>
                      <c:pt idx="3260">
                        <c:v>848.76969695405569</c:v>
                      </c:pt>
                      <c:pt idx="3261">
                        <c:v>8644.582575740018</c:v>
                      </c:pt>
                      <c:pt idx="3262">
                        <c:v>28389.969696948046</c:v>
                      </c:pt>
                      <c:pt idx="3263">
                        <c:v>15629.422055471656</c:v>
                      </c:pt>
                      <c:pt idx="3264">
                        <c:v>5984.4181818112693</c:v>
                      </c:pt>
                      <c:pt idx="3265">
                        <c:v>1396.5000000132713</c:v>
                      </c:pt>
                      <c:pt idx="3266">
                        <c:v>0</c:v>
                      </c:pt>
                      <c:pt idx="3267">
                        <c:v>4860.0499999975436</c:v>
                      </c:pt>
                      <c:pt idx="3268">
                        <c:v>7895.8090909141683</c:v>
                      </c:pt>
                      <c:pt idx="3269">
                        <c:v>8464.3726107135335</c:v>
                      </c:pt>
                      <c:pt idx="3270">
                        <c:v>8312.5000000053551</c:v>
                      </c:pt>
                      <c:pt idx="3271">
                        <c:v>7571.7333333492279</c:v>
                      </c:pt>
                      <c:pt idx="3272">
                        <c:v>5963.356260313828</c:v>
                      </c:pt>
                      <c:pt idx="3273">
                        <c:v>1613.7479406785087</c:v>
                      </c:pt>
                      <c:pt idx="3274">
                        <c:v>29.87692307648831</c:v>
                      </c:pt>
                      <c:pt idx="3275">
                        <c:v>3566.2603550001177</c:v>
                      </c:pt>
                      <c:pt idx="3276">
                        <c:v>4281.6840236502885</c:v>
                      </c:pt>
                      <c:pt idx="3277">
                        <c:v>426.98875740247496</c:v>
                      </c:pt>
                      <c:pt idx="3278">
                        <c:v>0</c:v>
                      </c:pt>
                      <c:pt idx="3279">
                        <c:v>92.431730767274317</c:v>
                      </c:pt>
                      <c:pt idx="3280">
                        <c:v>0</c:v>
                      </c:pt>
                      <c:pt idx="3281">
                        <c:v>0</c:v>
                      </c:pt>
                      <c:pt idx="3282">
                        <c:v>0</c:v>
                      </c:pt>
                      <c:pt idx="3283">
                        <c:v>86.260355024564788</c:v>
                      </c:pt>
                      <c:pt idx="3284">
                        <c:v>484.49566074716375</c:v>
                      </c:pt>
                      <c:pt idx="3285">
                        <c:v>445.67850099288802</c:v>
                      </c:pt>
                      <c:pt idx="3286">
                        <c:v>733.86326194398669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937-41C4-96F3-55B69B2C818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Above'!$E$1</c15:sqref>
                        </c15:formulaRef>
                      </c:ext>
                    </c:extLst>
                    <c:strCache>
                      <c:ptCount val="1"/>
                      <c:pt idx="0">
                        <c:v>Combined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Above'!$A$2:$A$3288</c15:sqref>
                        </c15:formulaRef>
                      </c:ext>
                    </c:extLst>
                    <c:numCache>
                      <c:formatCode>m/d/yyyy</c:formatCode>
                      <c:ptCount val="3287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42595</c:v>
                      </c:pt>
                      <c:pt idx="956">
                        <c:v>42596</c:v>
                      </c:pt>
                      <c:pt idx="957">
                        <c:v>42597</c:v>
                      </c:pt>
                      <c:pt idx="958">
                        <c:v>42598</c:v>
                      </c:pt>
                      <c:pt idx="959">
                        <c:v>42599</c:v>
                      </c:pt>
                      <c:pt idx="960">
                        <c:v>42600</c:v>
                      </c:pt>
                      <c:pt idx="961">
                        <c:v>42601</c:v>
                      </c:pt>
                      <c:pt idx="962">
                        <c:v>42602</c:v>
                      </c:pt>
                      <c:pt idx="963">
                        <c:v>42603</c:v>
                      </c:pt>
                      <c:pt idx="964">
                        <c:v>42604</c:v>
                      </c:pt>
                      <c:pt idx="965">
                        <c:v>42605</c:v>
                      </c:pt>
                      <c:pt idx="966">
                        <c:v>42606</c:v>
                      </c:pt>
                      <c:pt idx="967">
                        <c:v>42607</c:v>
                      </c:pt>
                      <c:pt idx="968">
                        <c:v>42608</c:v>
                      </c:pt>
                      <c:pt idx="969">
                        <c:v>42609</c:v>
                      </c:pt>
                      <c:pt idx="970">
                        <c:v>42610</c:v>
                      </c:pt>
                      <c:pt idx="971">
                        <c:v>42611</c:v>
                      </c:pt>
                      <c:pt idx="972">
                        <c:v>42612</c:v>
                      </c:pt>
                      <c:pt idx="973">
                        <c:v>42613</c:v>
                      </c:pt>
                      <c:pt idx="974">
                        <c:v>42614</c:v>
                      </c:pt>
                      <c:pt idx="975">
                        <c:v>42615</c:v>
                      </c:pt>
                      <c:pt idx="976">
                        <c:v>42616</c:v>
                      </c:pt>
                      <c:pt idx="977">
                        <c:v>42617</c:v>
                      </c:pt>
                      <c:pt idx="978">
                        <c:v>42618</c:v>
                      </c:pt>
                      <c:pt idx="979">
                        <c:v>42619</c:v>
                      </c:pt>
                      <c:pt idx="980">
                        <c:v>42620</c:v>
                      </c:pt>
                      <c:pt idx="981">
                        <c:v>42621</c:v>
                      </c:pt>
                      <c:pt idx="982">
                        <c:v>42622</c:v>
                      </c:pt>
                      <c:pt idx="983">
                        <c:v>42623</c:v>
                      </c:pt>
                      <c:pt idx="984">
                        <c:v>42624</c:v>
                      </c:pt>
                      <c:pt idx="985">
                        <c:v>42625</c:v>
                      </c:pt>
                      <c:pt idx="986">
                        <c:v>42626</c:v>
                      </c:pt>
                      <c:pt idx="987">
                        <c:v>42627</c:v>
                      </c:pt>
                      <c:pt idx="988">
                        <c:v>42628</c:v>
                      </c:pt>
                      <c:pt idx="989">
                        <c:v>42629</c:v>
                      </c:pt>
                      <c:pt idx="990">
                        <c:v>42630</c:v>
                      </c:pt>
                      <c:pt idx="991">
                        <c:v>42631</c:v>
                      </c:pt>
                      <c:pt idx="992">
                        <c:v>42632</c:v>
                      </c:pt>
                      <c:pt idx="993">
                        <c:v>42633</c:v>
                      </c:pt>
                      <c:pt idx="994">
                        <c:v>42634</c:v>
                      </c:pt>
                      <c:pt idx="995">
                        <c:v>42635</c:v>
                      </c:pt>
                      <c:pt idx="996">
                        <c:v>42636</c:v>
                      </c:pt>
                      <c:pt idx="997">
                        <c:v>42637</c:v>
                      </c:pt>
                      <c:pt idx="998">
                        <c:v>42638</c:v>
                      </c:pt>
                      <c:pt idx="999">
                        <c:v>42639</c:v>
                      </c:pt>
                      <c:pt idx="1000">
                        <c:v>42640</c:v>
                      </c:pt>
                      <c:pt idx="1001">
                        <c:v>42641</c:v>
                      </c:pt>
                      <c:pt idx="1002">
                        <c:v>42642</c:v>
                      </c:pt>
                      <c:pt idx="1003">
                        <c:v>42643</c:v>
                      </c:pt>
                      <c:pt idx="1004">
                        <c:v>42644</c:v>
                      </c:pt>
                      <c:pt idx="1005">
                        <c:v>42645</c:v>
                      </c:pt>
                      <c:pt idx="1006">
                        <c:v>42646</c:v>
                      </c:pt>
                      <c:pt idx="1007">
                        <c:v>42647</c:v>
                      </c:pt>
                      <c:pt idx="1008">
                        <c:v>42648</c:v>
                      </c:pt>
                      <c:pt idx="1009">
                        <c:v>42649</c:v>
                      </c:pt>
                      <c:pt idx="1010">
                        <c:v>42650</c:v>
                      </c:pt>
                      <c:pt idx="1011">
                        <c:v>42651</c:v>
                      </c:pt>
                      <c:pt idx="1012">
                        <c:v>42652</c:v>
                      </c:pt>
                      <c:pt idx="1013">
                        <c:v>42653</c:v>
                      </c:pt>
                      <c:pt idx="1014">
                        <c:v>42654</c:v>
                      </c:pt>
                      <c:pt idx="1015">
                        <c:v>42655</c:v>
                      </c:pt>
                      <c:pt idx="1016">
                        <c:v>42656</c:v>
                      </c:pt>
                      <c:pt idx="1017">
                        <c:v>42657</c:v>
                      </c:pt>
                      <c:pt idx="1018">
                        <c:v>42658</c:v>
                      </c:pt>
                      <c:pt idx="1019">
                        <c:v>42659</c:v>
                      </c:pt>
                      <c:pt idx="1020">
                        <c:v>42660</c:v>
                      </c:pt>
                      <c:pt idx="1021">
                        <c:v>42661</c:v>
                      </c:pt>
                      <c:pt idx="1022">
                        <c:v>42662</c:v>
                      </c:pt>
                      <c:pt idx="1023">
                        <c:v>42663</c:v>
                      </c:pt>
                      <c:pt idx="1024">
                        <c:v>42664</c:v>
                      </c:pt>
                      <c:pt idx="1025">
                        <c:v>42665</c:v>
                      </c:pt>
                      <c:pt idx="1026">
                        <c:v>42666</c:v>
                      </c:pt>
                      <c:pt idx="1027">
                        <c:v>42667</c:v>
                      </c:pt>
                      <c:pt idx="1028">
                        <c:v>42668</c:v>
                      </c:pt>
                      <c:pt idx="1029">
                        <c:v>42669</c:v>
                      </c:pt>
                      <c:pt idx="1030">
                        <c:v>42670</c:v>
                      </c:pt>
                      <c:pt idx="1031">
                        <c:v>42671</c:v>
                      </c:pt>
                      <c:pt idx="1032">
                        <c:v>42672</c:v>
                      </c:pt>
                      <c:pt idx="1033">
                        <c:v>42673</c:v>
                      </c:pt>
                      <c:pt idx="1034">
                        <c:v>42674</c:v>
                      </c:pt>
                      <c:pt idx="1035">
                        <c:v>42675</c:v>
                      </c:pt>
                      <c:pt idx="1036">
                        <c:v>42676</c:v>
                      </c:pt>
                      <c:pt idx="1037">
                        <c:v>42677</c:v>
                      </c:pt>
                      <c:pt idx="1038">
                        <c:v>42678</c:v>
                      </c:pt>
                      <c:pt idx="1039">
                        <c:v>42679</c:v>
                      </c:pt>
                      <c:pt idx="1040">
                        <c:v>42680</c:v>
                      </c:pt>
                      <c:pt idx="1041">
                        <c:v>42681</c:v>
                      </c:pt>
                      <c:pt idx="1042">
                        <c:v>42682</c:v>
                      </c:pt>
                      <c:pt idx="1043">
                        <c:v>42683</c:v>
                      </c:pt>
                      <c:pt idx="1044">
                        <c:v>42684</c:v>
                      </c:pt>
                      <c:pt idx="1045">
                        <c:v>42685</c:v>
                      </c:pt>
                      <c:pt idx="1046">
                        <c:v>42686</c:v>
                      </c:pt>
                      <c:pt idx="1047">
                        <c:v>42687</c:v>
                      </c:pt>
                      <c:pt idx="1048">
                        <c:v>42688</c:v>
                      </c:pt>
                      <c:pt idx="1049">
                        <c:v>42689</c:v>
                      </c:pt>
                      <c:pt idx="1050">
                        <c:v>42690</c:v>
                      </c:pt>
                      <c:pt idx="1051">
                        <c:v>42691</c:v>
                      </c:pt>
                      <c:pt idx="1052">
                        <c:v>42692</c:v>
                      </c:pt>
                      <c:pt idx="1053">
                        <c:v>42693</c:v>
                      </c:pt>
                      <c:pt idx="1054">
                        <c:v>42694</c:v>
                      </c:pt>
                      <c:pt idx="1055">
                        <c:v>42695</c:v>
                      </c:pt>
                      <c:pt idx="1056">
                        <c:v>42696</c:v>
                      </c:pt>
                      <c:pt idx="1057">
                        <c:v>42697</c:v>
                      </c:pt>
                      <c:pt idx="1058">
                        <c:v>42698</c:v>
                      </c:pt>
                      <c:pt idx="1059">
                        <c:v>42699</c:v>
                      </c:pt>
                      <c:pt idx="1060">
                        <c:v>42700</c:v>
                      </c:pt>
                      <c:pt idx="1061">
                        <c:v>42701</c:v>
                      </c:pt>
                      <c:pt idx="1062">
                        <c:v>42702</c:v>
                      </c:pt>
                      <c:pt idx="1063">
                        <c:v>42703</c:v>
                      </c:pt>
                      <c:pt idx="1064">
                        <c:v>42704</c:v>
                      </c:pt>
                      <c:pt idx="1065">
                        <c:v>42705</c:v>
                      </c:pt>
                      <c:pt idx="1066">
                        <c:v>42706</c:v>
                      </c:pt>
                      <c:pt idx="1067">
                        <c:v>42707</c:v>
                      </c:pt>
                      <c:pt idx="1068">
                        <c:v>42708</c:v>
                      </c:pt>
                      <c:pt idx="1069">
                        <c:v>42709</c:v>
                      </c:pt>
                      <c:pt idx="1070">
                        <c:v>42710</c:v>
                      </c:pt>
                      <c:pt idx="1071">
                        <c:v>42711</c:v>
                      </c:pt>
                      <c:pt idx="1072">
                        <c:v>42712</c:v>
                      </c:pt>
                      <c:pt idx="1073">
                        <c:v>42713</c:v>
                      </c:pt>
                      <c:pt idx="1074">
                        <c:v>42714</c:v>
                      </c:pt>
                      <c:pt idx="1075">
                        <c:v>42715</c:v>
                      </c:pt>
                      <c:pt idx="1076">
                        <c:v>42716</c:v>
                      </c:pt>
                      <c:pt idx="1077">
                        <c:v>42717</c:v>
                      </c:pt>
                      <c:pt idx="1078">
                        <c:v>42718</c:v>
                      </c:pt>
                      <c:pt idx="1079">
                        <c:v>42719</c:v>
                      </c:pt>
                      <c:pt idx="1080">
                        <c:v>42720</c:v>
                      </c:pt>
                      <c:pt idx="1081">
                        <c:v>42721</c:v>
                      </c:pt>
                      <c:pt idx="1082">
                        <c:v>42722</c:v>
                      </c:pt>
                      <c:pt idx="1083">
                        <c:v>42723</c:v>
                      </c:pt>
                      <c:pt idx="1084">
                        <c:v>42724</c:v>
                      </c:pt>
                      <c:pt idx="1085">
                        <c:v>42725</c:v>
                      </c:pt>
                      <c:pt idx="1086">
                        <c:v>42726</c:v>
                      </c:pt>
                      <c:pt idx="1087">
                        <c:v>42727</c:v>
                      </c:pt>
                      <c:pt idx="1088">
                        <c:v>42728</c:v>
                      </c:pt>
                      <c:pt idx="1089">
                        <c:v>42729</c:v>
                      </c:pt>
                      <c:pt idx="1090">
                        <c:v>42730</c:v>
                      </c:pt>
                      <c:pt idx="1091">
                        <c:v>42731</c:v>
                      </c:pt>
                      <c:pt idx="1092">
                        <c:v>42732</c:v>
                      </c:pt>
                      <c:pt idx="1093">
                        <c:v>42733</c:v>
                      </c:pt>
                      <c:pt idx="1094">
                        <c:v>42734</c:v>
                      </c:pt>
                      <c:pt idx="1095">
                        <c:v>42735</c:v>
                      </c:pt>
                      <c:pt idx="1096">
                        <c:v>42736</c:v>
                      </c:pt>
                      <c:pt idx="1097">
                        <c:v>42737</c:v>
                      </c:pt>
                      <c:pt idx="1098">
                        <c:v>42738</c:v>
                      </c:pt>
                      <c:pt idx="1099">
                        <c:v>42739</c:v>
                      </c:pt>
                      <c:pt idx="1100">
                        <c:v>42740</c:v>
                      </c:pt>
                      <c:pt idx="1101">
                        <c:v>42741</c:v>
                      </c:pt>
                      <c:pt idx="1102">
                        <c:v>42742</c:v>
                      </c:pt>
                      <c:pt idx="1103">
                        <c:v>42743</c:v>
                      </c:pt>
                      <c:pt idx="1104">
                        <c:v>42744</c:v>
                      </c:pt>
                      <c:pt idx="1105">
                        <c:v>42745</c:v>
                      </c:pt>
                      <c:pt idx="1106">
                        <c:v>42746</c:v>
                      </c:pt>
                      <c:pt idx="1107">
                        <c:v>42747</c:v>
                      </c:pt>
                      <c:pt idx="1108">
                        <c:v>42748</c:v>
                      </c:pt>
                      <c:pt idx="1109">
                        <c:v>42749</c:v>
                      </c:pt>
                      <c:pt idx="1110">
                        <c:v>42750</c:v>
                      </c:pt>
                      <c:pt idx="1111">
                        <c:v>42751</c:v>
                      </c:pt>
                      <c:pt idx="1112">
                        <c:v>42752</c:v>
                      </c:pt>
                      <c:pt idx="1113">
                        <c:v>42753</c:v>
                      </c:pt>
                      <c:pt idx="1114">
                        <c:v>42754</c:v>
                      </c:pt>
                      <c:pt idx="1115">
                        <c:v>42755</c:v>
                      </c:pt>
                      <c:pt idx="1116">
                        <c:v>42756</c:v>
                      </c:pt>
                      <c:pt idx="1117">
                        <c:v>42757</c:v>
                      </c:pt>
                      <c:pt idx="1118">
                        <c:v>42758</c:v>
                      </c:pt>
                      <c:pt idx="1119">
                        <c:v>42759</c:v>
                      </c:pt>
                      <c:pt idx="1120">
                        <c:v>42760</c:v>
                      </c:pt>
                      <c:pt idx="1121">
                        <c:v>42761</c:v>
                      </c:pt>
                      <c:pt idx="1122">
                        <c:v>42762</c:v>
                      </c:pt>
                      <c:pt idx="1123">
                        <c:v>42763</c:v>
                      </c:pt>
                      <c:pt idx="1124">
                        <c:v>42764</c:v>
                      </c:pt>
                      <c:pt idx="1125">
                        <c:v>42765</c:v>
                      </c:pt>
                      <c:pt idx="1126">
                        <c:v>42766</c:v>
                      </c:pt>
                      <c:pt idx="1127">
                        <c:v>42767</c:v>
                      </c:pt>
                      <c:pt idx="1128">
                        <c:v>42768</c:v>
                      </c:pt>
                      <c:pt idx="1129">
                        <c:v>42769</c:v>
                      </c:pt>
                      <c:pt idx="1130">
                        <c:v>42770</c:v>
                      </c:pt>
                      <c:pt idx="1131">
                        <c:v>42771</c:v>
                      </c:pt>
                      <c:pt idx="1132">
                        <c:v>42772</c:v>
                      </c:pt>
                      <c:pt idx="1133">
                        <c:v>42773</c:v>
                      </c:pt>
                      <c:pt idx="1134">
                        <c:v>42774</c:v>
                      </c:pt>
                      <c:pt idx="1135">
                        <c:v>42775</c:v>
                      </c:pt>
                      <c:pt idx="1136">
                        <c:v>42776</c:v>
                      </c:pt>
                      <c:pt idx="1137">
                        <c:v>42777</c:v>
                      </c:pt>
                      <c:pt idx="1138">
                        <c:v>42778</c:v>
                      </c:pt>
                      <c:pt idx="1139">
                        <c:v>42779</c:v>
                      </c:pt>
                      <c:pt idx="1140">
                        <c:v>42780</c:v>
                      </c:pt>
                      <c:pt idx="1141">
                        <c:v>42781</c:v>
                      </c:pt>
                      <c:pt idx="1142">
                        <c:v>42782</c:v>
                      </c:pt>
                      <c:pt idx="1143">
                        <c:v>42783</c:v>
                      </c:pt>
                      <c:pt idx="1144">
                        <c:v>42784</c:v>
                      </c:pt>
                      <c:pt idx="1145">
                        <c:v>42785</c:v>
                      </c:pt>
                      <c:pt idx="1146">
                        <c:v>42786</c:v>
                      </c:pt>
                      <c:pt idx="1147">
                        <c:v>42787</c:v>
                      </c:pt>
                      <c:pt idx="1148">
                        <c:v>42788</c:v>
                      </c:pt>
                      <c:pt idx="1149">
                        <c:v>42789</c:v>
                      </c:pt>
                      <c:pt idx="1150">
                        <c:v>42790</c:v>
                      </c:pt>
                      <c:pt idx="1151">
                        <c:v>42791</c:v>
                      </c:pt>
                      <c:pt idx="1152">
                        <c:v>42792</c:v>
                      </c:pt>
                      <c:pt idx="1153">
                        <c:v>42793</c:v>
                      </c:pt>
                      <c:pt idx="1154">
                        <c:v>42794</c:v>
                      </c:pt>
                      <c:pt idx="1155">
                        <c:v>42795</c:v>
                      </c:pt>
                      <c:pt idx="1156">
                        <c:v>42796</c:v>
                      </c:pt>
                      <c:pt idx="1157">
                        <c:v>42797</c:v>
                      </c:pt>
                      <c:pt idx="1158">
                        <c:v>42798</c:v>
                      </c:pt>
                      <c:pt idx="1159">
                        <c:v>42799</c:v>
                      </c:pt>
                      <c:pt idx="1160">
                        <c:v>42800</c:v>
                      </c:pt>
                      <c:pt idx="1161">
                        <c:v>42801</c:v>
                      </c:pt>
                      <c:pt idx="1162">
                        <c:v>42802</c:v>
                      </c:pt>
                      <c:pt idx="1163">
                        <c:v>42803</c:v>
                      </c:pt>
                      <c:pt idx="1164">
                        <c:v>42804</c:v>
                      </c:pt>
                      <c:pt idx="1165">
                        <c:v>42805</c:v>
                      </c:pt>
                      <c:pt idx="1166">
                        <c:v>42806</c:v>
                      </c:pt>
                      <c:pt idx="1167">
                        <c:v>42807</c:v>
                      </c:pt>
                      <c:pt idx="1168">
                        <c:v>42808</c:v>
                      </c:pt>
                      <c:pt idx="1169">
                        <c:v>42809</c:v>
                      </c:pt>
                      <c:pt idx="1170">
                        <c:v>42810</c:v>
                      </c:pt>
                      <c:pt idx="1171">
                        <c:v>42811</c:v>
                      </c:pt>
                      <c:pt idx="1172">
                        <c:v>42812</c:v>
                      </c:pt>
                      <c:pt idx="1173">
                        <c:v>42813</c:v>
                      </c:pt>
                      <c:pt idx="1174">
                        <c:v>42814</c:v>
                      </c:pt>
                      <c:pt idx="1175">
                        <c:v>42815</c:v>
                      </c:pt>
                      <c:pt idx="1176">
                        <c:v>42816</c:v>
                      </c:pt>
                      <c:pt idx="1177">
                        <c:v>42817</c:v>
                      </c:pt>
                      <c:pt idx="1178">
                        <c:v>42818</c:v>
                      </c:pt>
                      <c:pt idx="1179">
                        <c:v>42819</c:v>
                      </c:pt>
                      <c:pt idx="1180">
                        <c:v>42820</c:v>
                      </c:pt>
                      <c:pt idx="1181">
                        <c:v>42821</c:v>
                      </c:pt>
                      <c:pt idx="1182">
                        <c:v>42822</c:v>
                      </c:pt>
                      <c:pt idx="1183">
                        <c:v>42823</c:v>
                      </c:pt>
                      <c:pt idx="1184">
                        <c:v>42824</c:v>
                      </c:pt>
                      <c:pt idx="1185">
                        <c:v>42825</c:v>
                      </c:pt>
                      <c:pt idx="1186">
                        <c:v>42826</c:v>
                      </c:pt>
                      <c:pt idx="1187">
                        <c:v>42827</c:v>
                      </c:pt>
                      <c:pt idx="1188">
                        <c:v>42828</c:v>
                      </c:pt>
                      <c:pt idx="1189">
                        <c:v>42829</c:v>
                      </c:pt>
                      <c:pt idx="1190">
                        <c:v>42830</c:v>
                      </c:pt>
                      <c:pt idx="1191">
                        <c:v>42831</c:v>
                      </c:pt>
                      <c:pt idx="1192">
                        <c:v>42832</c:v>
                      </c:pt>
                      <c:pt idx="1193">
                        <c:v>42833</c:v>
                      </c:pt>
                      <c:pt idx="1194">
                        <c:v>42834</c:v>
                      </c:pt>
                      <c:pt idx="1195">
                        <c:v>42835</c:v>
                      </c:pt>
                      <c:pt idx="1196">
                        <c:v>42836</c:v>
                      </c:pt>
                      <c:pt idx="1197">
                        <c:v>42837</c:v>
                      </c:pt>
                      <c:pt idx="1198">
                        <c:v>42838</c:v>
                      </c:pt>
                      <c:pt idx="1199">
                        <c:v>42839</c:v>
                      </c:pt>
                      <c:pt idx="1200">
                        <c:v>42840</c:v>
                      </c:pt>
                      <c:pt idx="1201">
                        <c:v>42841</c:v>
                      </c:pt>
                      <c:pt idx="1202">
                        <c:v>42842</c:v>
                      </c:pt>
                      <c:pt idx="1203">
                        <c:v>42843</c:v>
                      </c:pt>
                      <c:pt idx="1204">
                        <c:v>42844</c:v>
                      </c:pt>
                      <c:pt idx="1205">
                        <c:v>42845</c:v>
                      </c:pt>
                      <c:pt idx="1206">
                        <c:v>42846</c:v>
                      </c:pt>
                      <c:pt idx="1207">
                        <c:v>42847</c:v>
                      </c:pt>
                      <c:pt idx="1208">
                        <c:v>42848</c:v>
                      </c:pt>
                      <c:pt idx="1209">
                        <c:v>42849</c:v>
                      </c:pt>
                      <c:pt idx="1210">
                        <c:v>42850</c:v>
                      </c:pt>
                      <c:pt idx="1211">
                        <c:v>42851</c:v>
                      </c:pt>
                      <c:pt idx="1212">
                        <c:v>42852</c:v>
                      </c:pt>
                      <c:pt idx="1213">
                        <c:v>42853</c:v>
                      </c:pt>
                      <c:pt idx="1214">
                        <c:v>42854</c:v>
                      </c:pt>
                      <c:pt idx="1215">
                        <c:v>42855</c:v>
                      </c:pt>
                      <c:pt idx="1216">
                        <c:v>42856</c:v>
                      </c:pt>
                      <c:pt idx="1217">
                        <c:v>42857</c:v>
                      </c:pt>
                      <c:pt idx="1218">
                        <c:v>42858</c:v>
                      </c:pt>
                      <c:pt idx="1219">
                        <c:v>42859</c:v>
                      </c:pt>
                      <c:pt idx="1220">
                        <c:v>42860</c:v>
                      </c:pt>
                      <c:pt idx="1221">
                        <c:v>42861</c:v>
                      </c:pt>
                      <c:pt idx="1222">
                        <c:v>42862</c:v>
                      </c:pt>
                      <c:pt idx="1223">
                        <c:v>42863</c:v>
                      </c:pt>
                      <c:pt idx="1224">
                        <c:v>42864</c:v>
                      </c:pt>
                      <c:pt idx="1225">
                        <c:v>42865</c:v>
                      </c:pt>
                      <c:pt idx="1226">
                        <c:v>42866</c:v>
                      </c:pt>
                      <c:pt idx="1227">
                        <c:v>42867</c:v>
                      </c:pt>
                      <c:pt idx="1228">
                        <c:v>42868</c:v>
                      </c:pt>
                      <c:pt idx="1229">
                        <c:v>42869</c:v>
                      </c:pt>
                      <c:pt idx="1230">
                        <c:v>42870</c:v>
                      </c:pt>
                      <c:pt idx="1231">
                        <c:v>42871</c:v>
                      </c:pt>
                      <c:pt idx="1232">
                        <c:v>42872</c:v>
                      </c:pt>
                      <c:pt idx="1233">
                        <c:v>42873</c:v>
                      </c:pt>
                      <c:pt idx="1234">
                        <c:v>42874</c:v>
                      </c:pt>
                      <c:pt idx="1235">
                        <c:v>42875</c:v>
                      </c:pt>
                      <c:pt idx="1236">
                        <c:v>42876</c:v>
                      </c:pt>
                      <c:pt idx="1237">
                        <c:v>42877</c:v>
                      </c:pt>
                      <c:pt idx="1238">
                        <c:v>42878</c:v>
                      </c:pt>
                      <c:pt idx="1239">
                        <c:v>42879</c:v>
                      </c:pt>
                      <c:pt idx="1240">
                        <c:v>42880</c:v>
                      </c:pt>
                      <c:pt idx="1241">
                        <c:v>42881</c:v>
                      </c:pt>
                      <c:pt idx="1242">
                        <c:v>42882</c:v>
                      </c:pt>
                      <c:pt idx="1243">
                        <c:v>42883</c:v>
                      </c:pt>
                      <c:pt idx="1244">
                        <c:v>42884</c:v>
                      </c:pt>
                      <c:pt idx="1245">
                        <c:v>42885</c:v>
                      </c:pt>
                      <c:pt idx="1246">
                        <c:v>42886</c:v>
                      </c:pt>
                      <c:pt idx="1247">
                        <c:v>42887</c:v>
                      </c:pt>
                      <c:pt idx="1248">
                        <c:v>42888</c:v>
                      </c:pt>
                      <c:pt idx="1249">
                        <c:v>42889</c:v>
                      </c:pt>
                      <c:pt idx="1250">
                        <c:v>42890</c:v>
                      </c:pt>
                      <c:pt idx="1251">
                        <c:v>42891</c:v>
                      </c:pt>
                      <c:pt idx="1252">
                        <c:v>42892</c:v>
                      </c:pt>
                      <c:pt idx="1253">
                        <c:v>42893</c:v>
                      </c:pt>
                      <c:pt idx="1254">
                        <c:v>42894</c:v>
                      </c:pt>
                      <c:pt idx="1255">
                        <c:v>42895</c:v>
                      </c:pt>
                      <c:pt idx="1256">
                        <c:v>42896</c:v>
                      </c:pt>
                      <c:pt idx="1257">
                        <c:v>42897</c:v>
                      </c:pt>
                      <c:pt idx="1258">
                        <c:v>42898</c:v>
                      </c:pt>
                      <c:pt idx="1259">
                        <c:v>42899</c:v>
                      </c:pt>
                      <c:pt idx="1260">
                        <c:v>42900</c:v>
                      </c:pt>
                      <c:pt idx="1261">
                        <c:v>42901</c:v>
                      </c:pt>
                      <c:pt idx="1262">
                        <c:v>42902</c:v>
                      </c:pt>
                      <c:pt idx="1263">
                        <c:v>42903</c:v>
                      </c:pt>
                      <c:pt idx="1264">
                        <c:v>42904</c:v>
                      </c:pt>
                      <c:pt idx="1265">
                        <c:v>42905</c:v>
                      </c:pt>
                      <c:pt idx="1266">
                        <c:v>42906</c:v>
                      </c:pt>
                      <c:pt idx="1267">
                        <c:v>42907</c:v>
                      </c:pt>
                      <c:pt idx="1268">
                        <c:v>42908</c:v>
                      </c:pt>
                      <c:pt idx="1269">
                        <c:v>42909</c:v>
                      </c:pt>
                      <c:pt idx="1270">
                        <c:v>42910</c:v>
                      </c:pt>
                      <c:pt idx="1271">
                        <c:v>42911</c:v>
                      </c:pt>
                      <c:pt idx="1272">
                        <c:v>42912</c:v>
                      </c:pt>
                      <c:pt idx="1273">
                        <c:v>42913</c:v>
                      </c:pt>
                      <c:pt idx="1274">
                        <c:v>42914</c:v>
                      </c:pt>
                      <c:pt idx="1275">
                        <c:v>42915</c:v>
                      </c:pt>
                      <c:pt idx="1276">
                        <c:v>42916</c:v>
                      </c:pt>
                      <c:pt idx="1277">
                        <c:v>42917</c:v>
                      </c:pt>
                      <c:pt idx="1278">
                        <c:v>42918</c:v>
                      </c:pt>
                      <c:pt idx="1279">
                        <c:v>42919</c:v>
                      </c:pt>
                      <c:pt idx="1280">
                        <c:v>42920</c:v>
                      </c:pt>
                      <c:pt idx="1281">
                        <c:v>42921</c:v>
                      </c:pt>
                      <c:pt idx="1282">
                        <c:v>42922</c:v>
                      </c:pt>
                      <c:pt idx="1283">
                        <c:v>42923</c:v>
                      </c:pt>
                      <c:pt idx="1284">
                        <c:v>42924</c:v>
                      </c:pt>
                      <c:pt idx="1285">
                        <c:v>42925</c:v>
                      </c:pt>
                      <c:pt idx="1286">
                        <c:v>42926</c:v>
                      </c:pt>
                      <c:pt idx="1287">
                        <c:v>42927</c:v>
                      </c:pt>
                      <c:pt idx="1288">
                        <c:v>42928</c:v>
                      </c:pt>
                      <c:pt idx="1289">
                        <c:v>42929</c:v>
                      </c:pt>
                      <c:pt idx="1290">
                        <c:v>42930</c:v>
                      </c:pt>
                      <c:pt idx="1291">
                        <c:v>42931</c:v>
                      </c:pt>
                      <c:pt idx="1292">
                        <c:v>42932</c:v>
                      </c:pt>
                      <c:pt idx="1293">
                        <c:v>42933</c:v>
                      </c:pt>
                      <c:pt idx="1294">
                        <c:v>42934</c:v>
                      </c:pt>
                      <c:pt idx="1295">
                        <c:v>42935</c:v>
                      </c:pt>
                      <c:pt idx="1296">
                        <c:v>42936</c:v>
                      </c:pt>
                      <c:pt idx="1297">
                        <c:v>42937</c:v>
                      </c:pt>
                      <c:pt idx="1298">
                        <c:v>42938</c:v>
                      </c:pt>
                      <c:pt idx="1299">
                        <c:v>42939</c:v>
                      </c:pt>
                      <c:pt idx="1300">
                        <c:v>42940</c:v>
                      </c:pt>
                      <c:pt idx="1301">
                        <c:v>42941</c:v>
                      </c:pt>
                      <c:pt idx="1302">
                        <c:v>42942</c:v>
                      </c:pt>
                      <c:pt idx="1303">
                        <c:v>42943</c:v>
                      </c:pt>
                      <c:pt idx="1304">
                        <c:v>42944</c:v>
                      </c:pt>
                      <c:pt idx="1305">
                        <c:v>42945</c:v>
                      </c:pt>
                      <c:pt idx="1306">
                        <c:v>42946</c:v>
                      </c:pt>
                      <c:pt idx="1307">
                        <c:v>42947</c:v>
                      </c:pt>
                      <c:pt idx="1308">
                        <c:v>42948</c:v>
                      </c:pt>
                      <c:pt idx="1309">
                        <c:v>42949</c:v>
                      </c:pt>
                      <c:pt idx="1310">
                        <c:v>42950</c:v>
                      </c:pt>
                      <c:pt idx="1311">
                        <c:v>42951</c:v>
                      </c:pt>
                      <c:pt idx="1312">
                        <c:v>42952</c:v>
                      </c:pt>
                      <c:pt idx="1313">
                        <c:v>42953</c:v>
                      </c:pt>
                      <c:pt idx="1314">
                        <c:v>42954</c:v>
                      </c:pt>
                      <c:pt idx="1315">
                        <c:v>42955</c:v>
                      </c:pt>
                      <c:pt idx="1316">
                        <c:v>42956</c:v>
                      </c:pt>
                      <c:pt idx="1317">
                        <c:v>42957</c:v>
                      </c:pt>
                      <c:pt idx="1318">
                        <c:v>42958</c:v>
                      </c:pt>
                      <c:pt idx="1319">
                        <c:v>42959</c:v>
                      </c:pt>
                      <c:pt idx="1320">
                        <c:v>42960</c:v>
                      </c:pt>
                      <c:pt idx="1321">
                        <c:v>42961</c:v>
                      </c:pt>
                      <c:pt idx="1322">
                        <c:v>42962</c:v>
                      </c:pt>
                      <c:pt idx="1323">
                        <c:v>42963</c:v>
                      </c:pt>
                      <c:pt idx="1324">
                        <c:v>42964</c:v>
                      </c:pt>
                      <c:pt idx="1325">
                        <c:v>42965</c:v>
                      </c:pt>
                      <c:pt idx="1326">
                        <c:v>42966</c:v>
                      </c:pt>
                      <c:pt idx="1327">
                        <c:v>42967</c:v>
                      </c:pt>
                      <c:pt idx="1328">
                        <c:v>42968</c:v>
                      </c:pt>
                      <c:pt idx="1329">
                        <c:v>42969</c:v>
                      </c:pt>
                      <c:pt idx="1330">
                        <c:v>42970</c:v>
                      </c:pt>
                      <c:pt idx="1331">
                        <c:v>42971</c:v>
                      </c:pt>
                      <c:pt idx="1332">
                        <c:v>42972</c:v>
                      </c:pt>
                      <c:pt idx="1333">
                        <c:v>42973</c:v>
                      </c:pt>
                      <c:pt idx="1334">
                        <c:v>42974</c:v>
                      </c:pt>
                      <c:pt idx="1335">
                        <c:v>42975</c:v>
                      </c:pt>
                      <c:pt idx="1336">
                        <c:v>42976</c:v>
                      </c:pt>
                      <c:pt idx="1337">
                        <c:v>42977</c:v>
                      </c:pt>
                      <c:pt idx="1338">
                        <c:v>42978</c:v>
                      </c:pt>
                      <c:pt idx="1339">
                        <c:v>42979</c:v>
                      </c:pt>
                      <c:pt idx="1340">
                        <c:v>42980</c:v>
                      </c:pt>
                      <c:pt idx="1341">
                        <c:v>42981</c:v>
                      </c:pt>
                      <c:pt idx="1342">
                        <c:v>42982</c:v>
                      </c:pt>
                      <c:pt idx="1343">
                        <c:v>42983</c:v>
                      </c:pt>
                      <c:pt idx="1344">
                        <c:v>42984</c:v>
                      </c:pt>
                      <c:pt idx="1345">
                        <c:v>42985</c:v>
                      </c:pt>
                      <c:pt idx="1346">
                        <c:v>42986</c:v>
                      </c:pt>
                      <c:pt idx="1347">
                        <c:v>42987</c:v>
                      </c:pt>
                      <c:pt idx="1348">
                        <c:v>42988</c:v>
                      </c:pt>
                      <c:pt idx="1349">
                        <c:v>42989</c:v>
                      </c:pt>
                      <c:pt idx="1350">
                        <c:v>42990</c:v>
                      </c:pt>
                      <c:pt idx="1351">
                        <c:v>42991</c:v>
                      </c:pt>
                      <c:pt idx="1352">
                        <c:v>42992</c:v>
                      </c:pt>
                      <c:pt idx="1353">
                        <c:v>42993</c:v>
                      </c:pt>
                      <c:pt idx="1354">
                        <c:v>42994</c:v>
                      </c:pt>
                      <c:pt idx="1355">
                        <c:v>42995</c:v>
                      </c:pt>
                      <c:pt idx="1356">
                        <c:v>42996</c:v>
                      </c:pt>
                      <c:pt idx="1357">
                        <c:v>42997</c:v>
                      </c:pt>
                      <c:pt idx="1358">
                        <c:v>42998</c:v>
                      </c:pt>
                      <c:pt idx="1359">
                        <c:v>42999</c:v>
                      </c:pt>
                      <c:pt idx="1360">
                        <c:v>43000</c:v>
                      </c:pt>
                      <c:pt idx="1361">
                        <c:v>43001</c:v>
                      </c:pt>
                      <c:pt idx="1362">
                        <c:v>43002</c:v>
                      </c:pt>
                      <c:pt idx="1363">
                        <c:v>43003</c:v>
                      </c:pt>
                      <c:pt idx="1364">
                        <c:v>43004</c:v>
                      </c:pt>
                      <c:pt idx="1365">
                        <c:v>43005</c:v>
                      </c:pt>
                      <c:pt idx="1366">
                        <c:v>43006</c:v>
                      </c:pt>
                      <c:pt idx="1367">
                        <c:v>43007</c:v>
                      </c:pt>
                      <c:pt idx="1368">
                        <c:v>43008</c:v>
                      </c:pt>
                      <c:pt idx="1369">
                        <c:v>43009</c:v>
                      </c:pt>
                      <c:pt idx="1370">
                        <c:v>43010</c:v>
                      </c:pt>
                      <c:pt idx="1371">
                        <c:v>43011</c:v>
                      </c:pt>
                      <c:pt idx="1372">
                        <c:v>43012</c:v>
                      </c:pt>
                      <c:pt idx="1373">
                        <c:v>43013</c:v>
                      </c:pt>
                      <c:pt idx="1374">
                        <c:v>43014</c:v>
                      </c:pt>
                      <c:pt idx="1375">
                        <c:v>43015</c:v>
                      </c:pt>
                      <c:pt idx="1376">
                        <c:v>43016</c:v>
                      </c:pt>
                      <c:pt idx="1377">
                        <c:v>43017</c:v>
                      </c:pt>
                      <c:pt idx="1378">
                        <c:v>43018</c:v>
                      </c:pt>
                      <c:pt idx="1379">
                        <c:v>43019</c:v>
                      </c:pt>
                      <c:pt idx="1380">
                        <c:v>43020</c:v>
                      </c:pt>
                      <c:pt idx="1381">
                        <c:v>43021</c:v>
                      </c:pt>
                      <c:pt idx="1382">
                        <c:v>43022</c:v>
                      </c:pt>
                      <c:pt idx="1383">
                        <c:v>43023</c:v>
                      </c:pt>
                      <c:pt idx="1384">
                        <c:v>43024</c:v>
                      </c:pt>
                      <c:pt idx="1385">
                        <c:v>43025</c:v>
                      </c:pt>
                      <c:pt idx="1386">
                        <c:v>43026</c:v>
                      </c:pt>
                      <c:pt idx="1387">
                        <c:v>43027</c:v>
                      </c:pt>
                      <c:pt idx="1388">
                        <c:v>43028</c:v>
                      </c:pt>
                      <c:pt idx="1389">
                        <c:v>43029</c:v>
                      </c:pt>
                      <c:pt idx="1390">
                        <c:v>43030</c:v>
                      </c:pt>
                      <c:pt idx="1391">
                        <c:v>43031</c:v>
                      </c:pt>
                      <c:pt idx="1392">
                        <c:v>43032</c:v>
                      </c:pt>
                      <c:pt idx="1393">
                        <c:v>43033</c:v>
                      </c:pt>
                      <c:pt idx="1394">
                        <c:v>43034</c:v>
                      </c:pt>
                      <c:pt idx="1395">
                        <c:v>43035</c:v>
                      </c:pt>
                      <c:pt idx="1396">
                        <c:v>43036</c:v>
                      </c:pt>
                      <c:pt idx="1397">
                        <c:v>43037</c:v>
                      </c:pt>
                      <c:pt idx="1398">
                        <c:v>43038</c:v>
                      </c:pt>
                      <c:pt idx="1399">
                        <c:v>43039</c:v>
                      </c:pt>
                      <c:pt idx="1400">
                        <c:v>43040</c:v>
                      </c:pt>
                      <c:pt idx="1401">
                        <c:v>43041</c:v>
                      </c:pt>
                      <c:pt idx="1402">
                        <c:v>43042</c:v>
                      </c:pt>
                      <c:pt idx="1403">
                        <c:v>43043</c:v>
                      </c:pt>
                      <c:pt idx="1404">
                        <c:v>43044</c:v>
                      </c:pt>
                      <c:pt idx="1405">
                        <c:v>43045</c:v>
                      </c:pt>
                      <c:pt idx="1406">
                        <c:v>43046</c:v>
                      </c:pt>
                      <c:pt idx="1407">
                        <c:v>43047</c:v>
                      </c:pt>
                      <c:pt idx="1408">
                        <c:v>43048</c:v>
                      </c:pt>
                      <c:pt idx="1409">
                        <c:v>43049</c:v>
                      </c:pt>
                      <c:pt idx="1410">
                        <c:v>43050</c:v>
                      </c:pt>
                      <c:pt idx="1411">
                        <c:v>43051</c:v>
                      </c:pt>
                      <c:pt idx="1412">
                        <c:v>43052</c:v>
                      </c:pt>
                      <c:pt idx="1413">
                        <c:v>43053</c:v>
                      </c:pt>
                      <c:pt idx="1414">
                        <c:v>43054</c:v>
                      </c:pt>
                      <c:pt idx="1415">
                        <c:v>43055</c:v>
                      </c:pt>
                      <c:pt idx="1416">
                        <c:v>43056</c:v>
                      </c:pt>
                      <c:pt idx="1417">
                        <c:v>43057</c:v>
                      </c:pt>
                      <c:pt idx="1418">
                        <c:v>43058</c:v>
                      </c:pt>
                      <c:pt idx="1419">
                        <c:v>43059</c:v>
                      </c:pt>
                      <c:pt idx="1420">
                        <c:v>43060</c:v>
                      </c:pt>
                      <c:pt idx="1421">
                        <c:v>43061</c:v>
                      </c:pt>
                      <c:pt idx="1422">
                        <c:v>43062</c:v>
                      </c:pt>
                      <c:pt idx="1423">
                        <c:v>43063</c:v>
                      </c:pt>
                      <c:pt idx="1424">
                        <c:v>43064</c:v>
                      </c:pt>
                      <c:pt idx="1425">
                        <c:v>43065</c:v>
                      </c:pt>
                      <c:pt idx="1426">
                        <c:v>43066</c:v>
                      </c:pt>
                      <c:pt idx="1427">
                        <c:v>43067</c:v>
                      </c:pt>
                      <c:pt idx="1428">
                        <c:v>43068</c:v>
                      </c:pt>
                      <c:pt idx="1429">
                        <c:v>43069</c:v>
                      </c:pt>
                      <c:pt idx="1430">
                        <c:v>43070</c:v>
                      </c:pt>
                      <c:pt idx="1431">
                        <c:v>43071</c:v>
                      </c:pt>
                      <c:pt idx="1432">
                        <c:v>43072</c:v>
                      </c:pt>
                      <c:pt idx="1433">
                        <c:v>43073</c:v>
                      </c:pt>
                      <c:pt idx="1434">
                        <c:v>43074</c:v>
                      </c:pt>
                      <c:pt idx="1435">
                        <c:v>43075</c:v>
                      </c:pt>
                      <c:pt idx="1436">
                        <c:v>43076</c:v>
                      </c:pt>
                      <c:pt idx="1437">
                        <c:v>43077</c:v>
                      </c:pt>
                      <c:pt idx="1438">
                        <c:v>43078</c:v>
                      </c:pt>
                      <c:pt idx="1439">
                        <c:v>43079</c:v>
                      </c:pt>
                      <c:pt idx="1440">
                        <c:v>43080</c:v>
                      </c:pt>
                      <c:pt idx="1441">
                        <c:v>43081</c:v>
                      </c:pt>
                      <c:pt idx="1442">
                        <c:v>43082</c:v>
                      </c:pt>
                      <c:pt idx="1443">
                        <c:v>43083</c:v>
                      </c:pt>
                      <c:pt idx="1444">
                        <c:v>43084</c:v>
                      </c:pt>
                      <c:pt idx="1445">
                        <c:v>43085</c:v>
                      </c:pt>
                      <c:pt idx="1446">
                        <c:v>43086</c:v>
                      </c:pt>
                      <c:pt idx="1447">
                        <c:v>43087</c:v>
                      </c:pt>
                      <c:pt idx="1448">
                        <c:v>43088</c:v>
                      </c:pt>
                      <c:pt idx="1449">
                        <c:v>43089</c:v>
                      </c:pt>
                      <c:pt idx="1450">
                        <c:v>43090</c:v>
                      </c:pt>
                      <c:pt idx="1451">
                        <c:v>43091</c:v>
                      </c:pt>
                      <c:pt idx="1452">
                        <c:v>43092</c:v>
                      </c:pt>
                      <c:pt idx="1453">
                        <c:v>43093</c:v>
                      </c:pt>
                      <c:pt idx="1454">
                        <c:v>43094</c:v>
                      </c:pt>
                      <c:pt idx="1455">
                        <c:v>43095</c:v>
                      </c:pt>
                      <c:pt idx="1456">
                        <c:v>43096</c:v>
                      </c:pt>
                      <c:pt idx="1457">
                        <c:v>43097</c:v>
                      </c:pt>
                      <c:pt idx="1458">
                        <c:v>43098</c:v>
                      </c:pt>
                      <c:pt idx="1459">
                        <c:v>43099</c:v>
                      </c:pt>
                      <c:pt idx="1460">
                        <c:v>43100</c:v>
                      </c:pt>
                      <c:pt idx="1461">
                        <c:v>43101</c:v>
                      </c:pt>
                      <c:pt idx="1462">
                        <c:v>43102</c:v>
                      </c:pt>
                      <c:pt idx="1463">
                        <c:v>43103</c:v>
                      </c:pt>
                      <c:pt idx="1464">
                        <c:v>43104</c:v>
                      </c:pt>
                      <c:pt idx="1465">
                        <c:v>43105</c:v>
                      </c:pt>
                      <c:pt idx="1466">
                        <c:v>43106</c:v>
                      </c:pt>
                      <c:pt idx="1467">
                        <c:v>43107</c:v>
                      </c:pt>
                      <c:pt idx="1468">
                        <c:v>43108</c:v>
                      </c:pt>
                      <c:pt idx="1469">
                        <c:v>43109</c:v>
                      </c:pt>
                      <c:pt idx="1470">
                        <c:v>43110</c:v>
                      </c:pt>
                      <c:pt idx="1471">
                        <c:v>43111</c:v>
                      </c:pt>
                      <c:pt idx="1472">
                        <c:v>43112</c:v>
                      </c:pt>
                      <c:pt idx="1473">
                        <c:v>43113</c:v>
                      </c:pt>
                      <c:pt idx="1474">
                        <c:v>43114</c:v>
                      </c:pt>
                      <c:pt idx="1475">
                        <c:v>43115</c:v>
                      </c:pt>
                      <c:pt idx="1476">
                        <c:v>43116</c:v>
                      </c:pt>
                      <c:pt idx="1477">
                        <c:v>43117</c:v>
                      </c:pt>
                      <c:pt idx="1478">
                        <c:v>43118</c:v>
                      </c:pt>
                      <c:pt idx="1479">
                        <c:v>43119</c:v>
                      </c:pt>
                      <c:pt idx="1480">
                        <c:v>43120</c:v>
                      </c:pt>
                      <c:pt idx="1481">
                        <c:v>43121</c:v>
                      </c:pt>
                      <c:pt idx="1482">
                        <c:v>43122</c:v>
                      </c:pt>
                      <c:pt idx="1483">
                        <c:v>43123</c:v>
                      </c:pt>
                      <c:pt idx="1484">
                        <c:v>43124</c:v>
                      </c:pt>
                      <c:pt idx="1485">
                        <c:v>43125</c:v>
                      </c:pt>
                      <c:pt idx="1486">
                        <c:v>43126</c:v>
                      </c:pt>
                      <c:pt idx="1487">
                        <c:v>43127</c:v>
                      </c:pt>
                      <c:pt idx="1488">
                        <c:v>43128</c:v>
                      </c:pt>
                      <c:pt idx="1489">
                        <c:v>43129</c:v>
                      </c:pt>
                      <c:pt idx="1490">
                        <c:v>43130</c:v>
                      </c:pt>
                      <c:pt idx="1491">
                        <c:v>43131</c:v>
                      </c:pt>
                      <c:pt idx="1492">
                        <c:v>43132</c:v>
                      </c:pt>
                      <c:pt idx="1493">
                        <c:v>43133</c:v>
                      </c:pt>
                      <c:pt idx="1494">
                        <c:v>43134</c:v>
                      </c:pt>
                      <c:pt idx="1495">
                        <c:v>43135</c:v>
                      </c:pt>
                      <c:pt idx="1496">
                        <c:v>43136</c:v>
                      </c:pt>
                      <c:pt idx="1497">
                        <c:v>43137</c:v>
                      </c:pt>
                      <c:pt idx="1498">
                        <c:v>43138</c:v>
                      </c:pt>
                      <c:pt idx="1499">
                        <c:v>43139</c:v>
                      </c:pt>
                      <c:pt idx="1500">
                        <c:v>43140</c:v>
                      </c:pt>
                      <c:pt idx="1501">
                        <c:v>43141</c:v>
                      </c:pt>
                      <c:pt idx="1502">
                        <c:v>43142</c:v>
                      </c:pt>
                      <c:pt idx="1503">
                        <c:v>43143</c:v>
                      </c:pt>
                      <c:pt idx="1504">
                        <c:v>43144</c:v>
                      </c:pt>
                      <c:pt idx="1505">
                        <c:v>43145</c:v>
                      </c:pt>
                      <c:pt idx="1506">
                        <c:v>43146</c:v>
                      </c:pt>
                      <c:pt idx="1507">
                        <c:v>43147</c:v>
                      </c:pt>
                      <c:pt idx="1508">
                        <c:v>43148</c:v>
                      </c:pt>
                      <c:pt idx="1509">
                        <c:v>43149</c:v>
                      </c:pt>
                      <c:pt idx="1510">
                        <c:v>43150</c:v>
                      </c:pt>
                      <c:pt idx="1511">
                        <c:v>43151</c:v>
                      </c:pt>
                      <c:pt idx="1512">
                        <c:v>43152</c:v>
                      </c:pt>
                      <c:pt idx="1513">
                        <c:v>43153</c:v>
                      </c:pt>
                      <c:pt idx="1514">
                        <c:v>43154</c:v>
                      </c:pt>
                      <c:pt idx="1515">
                        <c:v>43155</c:v>
                      </c:pt>
                      <c:pt idx="1516">
                        <c:v>43156</c:v>
                      </c:pt>
                      <c:pt idx="1517">
                        <c:v>43157</c:v>
                      </c:pt>
                      <c:pt idx="1518">
                        <c:v>43158</c:v>
                      </c:pt>
                      <c:pt idx="1519">
                        <c:v>43159</c:v>
                      </c:pt>
                      <c:pt idx="1520">
                        <c:v>43160</c:v>
                      </c:pt>
                      <c:pt idx="1521">
                        <c:v>43161</c:v>
                      </c:pt>
                      <c:pt idx="1522">
                        <c:v>43162</c:v>
                      </c:pt>
                      <c:pt idx="1523">
                        <c:v>43163</c:v>
                      </c:pt>
                      <c:pt idx="1524">
                        <c:v>43164</c:v>
                      </c:pt>
                      <c:pt idx="1525">
                        <c:v>43165</c:v>
                      </c:pt>
                      <c:pt idx="1526">
                        <c:v>43166</c:v>
                      </c:pt>
                      <c:pt idx="1527">
                        <c:v>43167</c:v>
                      </c:pt>
                      <c:pt idx="1528">
                        <c:v>43168</c:v>
                      </c:pt>
                      <c:pt idx="1529">
                        <c:v>43169</c:v>
                      </c:pt>
                      <c:pt idx="1530">
                        <c:v>43170</c:v>
                      </c:pt>
                      <c:pt idx="1531">
                        <c:v>43171</c:v>
                      </c:pt>
                      <c:pt idx="1532">
                        <c:v>43172</c:v>
                      </c:pt>
                      <c:pt idx="1533">
                        <c:v>43173</c:v>
                      </c:pt>
                      <c:pt idx="1534">
                        <c:v>43174</c:v>
                      </c:pt>
                      <c:pt idx="1535">
                        <c:v>43175</c:v>
                      </c:pt>
                      <c:pt idx="1536">
                        <c:v>43176</c:v>
                      </c:pt>
                      <c:pt idx="1537">
                        <c:v>43177</c:v>
                      </c:pt>
                      <c:pt idx="1538">
                        <c:v>43178</c:v>
                      </c:pt>
                      <c:pt idx="1539">
                        <c:v>43179</c:v>
                      </c:pt>
                      <c:pt idx="1540">
                        <c:v>43180</c:v>
                      </c:pt>
                      <c:pt idx="1541">
                        <c:v>43181</c:v>
                      </c:pt>
                      <c:pt idx="1542">
                        <c:v>43182</c:v>
                      </c:pt>
                      <c:pt idx="1543">
                        <c:v>43183</c:v>
                      </c:pt>
                      <c:pt idx="1544">
                        <c:v>43184</c:v>
                      </c:pt>
                      <c:pt idx="1545">
                        <c:v>43185</c:v>
                      </c:pt>
                      <c:pt idx="1546">
                        <c:v>43186</c:v>
                      </c:pt>
                      <c:pt idx="1547">
                        <c:v>43187</c:v>
                      </c:pt>
                      <c:pt idx="1548">
                        <c:v>43188</c:v>
                      </c:pt>
                      <c:pt idx="1549">
                        <c:v>43189</c:v>
                      </c:pt>
                      <c:pt idx="1550">
                        <c:v>43190</c:v>
                      </c:pt>
                      <c:pt idx="1551">
                        <c:v>43191</c:v>
                      </c:pt>
                      <c:pt idx="1552">
                        <c:v>43192</c:v>
                      </c:pt>
                      <c:pt idx="1553">
                        <c:v>43193</c:v>
                      </c:pt>
                      <c:pt idx="1554">
                        <c:v>43194</c:v>
                      </c:pt>
                      <c:pt idx="1555">
                        <c:v>43195</c:v>
                      </c:pt>
                      <c:pt idx="1556">
                        <c:v>43196</c:v>
                      </c:pt>
                      <c:pt idx="1557">
                        <c:v>43197</c:v>
                      </c:pt>
                      <c:pt idx="1558">
                        <c:v>43198</c:v>
                      </c:pt>
                      <c:pt idx="1559">
                        <c:v>43199</c:v>
                      </c:pt>
                      <c:pt idx="1560">
                        <c:v>43200</c:v>
                      </c:pt>
                      <c:pt idx="1561">
                        <c:v>43201</c:v>
                      </c:pt>
                      <c:pt idx="1562">
                        <c:v>43202</c:v>
                      </c:pt>
                      <c:pt idx="1563">
                        <c:v>43203</c:v>
                      </c:pt>
                      <c:pt idx="1564">
                        <c:v>43204</c:v>
                      </c:pt>
                      <c:pt idx="1565">
                        <c:v>43205</c:v>
                      </c:pt>
                      <c:pt idx="1566">
                        <c:v>43206</c:v>
                      </c:pt>
                      <c:pt idx="1567">
                        <c:v>43207</c:v>
                      </c:pt>
                      <c:pt idx="1568">
                        <c:v>43208</c:v>
                      </c:pt>
                      <c:pt idx="1569">
                        <c:v>43209</c:v>
                      </c:pt>
                      <c:pt idx="1570">
                        <c:v>43210</c:v>
                      </c:pt>
                      <c:pt idx="1571">
                        <c:v>43211</c:v>
                      </c:pt>
                      <c:pt idx="1572">
                        <c:v>43212</c:v>
                      </c:pt>
                      <c:pt idx="1573">
                        <c:v>43213</c:v>
                      </c:pt>
                      <c:pt idx="1574">
                        <c:v>43214</c:v>
                      </c:pt>
                      <c:pt idx="1575">
                        <c:v>43215</c:v>
                      </c:pt>
                      <c:pt idx="1576">
                        <c:v>43216</c:v>
                      </c:pt>
                      <c:pt idx="1577">
                        <c:v>43217</c:v>
                      </c:pt>
                      <c:pt idx="1578">
                        <c:v>43218</c:v>
                      </c:pt>
                      <c:pt idx="1579">
                        <c:v>43219</c:v>
                      </c:pt>
                      <c:pt idx="1580">
                        <c:v>43220</c:v>
                      </c:pt>
                      <c:pt idx="1581">
                        <c:v>43221</c:v>
                      </c:pt>
                      <c:pt idx="1582">
                        <c:v>43222</c:v>
                      </c:pt>
                      <c:pt idx="1583">
                        <c:v>43223</c:v>
                      </c:pt>
                      <c:pt idx="1584">
                        <c:v>43224</c:v>
                      </c:pt>
                      <c:pt idx="1585">
                        <c:v>43225</c:v>
                      </c:pt>
                      <c:pt idx="1586">
                        <c:v>43226</c:v>
                      </c:pt>
                      <c:pt idx="1587">
                        <c:v>43227</c:v>
                      </c:pt>
                      <c:pt idx="1588">
                        <c:v>43228</c:v>
                      </c:pt>
                      <c:pt idx="1589">
                        <c:v>43229</c:v>
                      </c:pt>
                      <c:pt idx="1590">
                        <c:v>43230</c:v>
                      </c:pt>
                      <c:pt idx="1591">
                        <c:v>43231</c:v>
                      </c:pt>
                      <c:pt idx="1592">
                        <c:v>43232</c:v>
                      </c:pt>
                      <c:pt idx="1593">
                        <c:v>43233</c:v>
                      </c:pt>
                      <c:pt idx="1594">
                        <c:v>43234</c:v>
                      </c:pt>
                      <c:pt idx="1595">
                        <c:v>43235</c:v>
                      </c:pt>
                      <c:pt idx="1596">
                        <c:v>43236</c:v>
                      </c:pt>
                      <c:pt idx="1597">
                        <c:v>43237</c:v>
                      </c:pt>
                      <c:pt idx="1598">
                        <c:v>43238</c:v>
                      </c:pt>
                      <c:pt idx="1599">
                        <c:v>43239</c:v>
                      </c:pt>
                      <c:pt idx="1600">
                        <c:v>43240</c:v>
                      </c:pt>
                      <c:pt idx="1601">
                        <c:v>43241</c:v>
                      </c:pt>
                      <c:pt idx="1602">
                        <c:v>43242</c:v>
                      </c:pt>
                      <c:pt idx="1603">
                        <c:v>43243</c:v>
                      </c:pt>
                      <c:pt idx="1604">
                        <c:v>43244</c:v>
                      </c:pt>
                      <c:pt idx="1605">
                        <c:v>43245</c:v>
                      </c:pt>
                      <c:pt idx="1606">
                        <c:v>43246</c:v>
                      </c:pt>
                      <c:pt idx="1607">
                        <c:v>43247</c:v>
                      </c:pt>
                      <c:pt idx="1608">
                        <c:v>43248</c:v>
                      </c:pt>
                      <c:pt idx="1609">
                        <c:v>43249</c:v>
                      </c:pt>
                      <c:pt idx="1610">
                        <c:v>43250</c:v>
                      </c:pt>
                      <c:pt idx="1611">
                        <c:v>43251</c:v>
                      </c:pt>
                      <c:pt idx="1612">
                        <c:v>43252</c:v>
                      </c:pt>
                      <c:pt idx="1613">
                        <c:v>43253</c:v>
                      </c:pt>
                      <c:pt idx="1614">
                        <c:v>43254</c:v>
                      </c:pt>
                      <c:pt idx="1615">
                        <c:v>43255</c:v>
                      </c:pt>
                      <c:pt idx="1616">
                        <c:v>43256</c:v>
                      </c:pt>
                      <c:pt idx="1617">
                        <c:v>43257</c:v>
                      </c:pt>
                      <c:pt idx="1618">
                        <c:v>43258</c:v>
                      </c:pt>
                      <c:pt idx="1619">
                        <c:v>43259</c:v>
                      </c:pt>
                      <c:pt idx="1620">
                        <c:v>43260</c:v>
                      </c:pt>
                      <c:pt idx="1621">
                        <c:v>43261</c:v>
                      </c:pt>
                      <c:pt idx="1622">
                        <c:v>43262</c:v>
                      </c:pt>
                      <c:pt idx="1623">
                        <c:v>43263</c:v>
                      </c:pt>
                      <c:pt idx="1624">
                        <c:v>43264</c:v>
                      </c:pt>
                      <c:pt idx="1625">
                        <c:v>43265</c:v>
                      </c:pt>
                      <c:pt idx="1626">
                        <c:v>43266</c:v>
                      </c:pt>
                      <c:pt idx="1627">
                        <c:v>43267</c:v>
                      </c:pt>
                      <c:pt idx="1628">
                        <c:v>43268</c:v>
                      </c:pt>
                      <c:pt idx="1629">
                        <c:v>43269</c:v>
                      </c:pt>
                      <c:pt idx="1630">
                        <c:v>43270</c:v>
                      </c:pt>
                      <c:pt idx="1631">
                        <c:v>43271</c:v>
                      </c:pt>
                      <c:pt idx="1632">
                        <c:v>43272</c:v>
                      </c:pt>
                      <c:pt idx="1633">
                        <c:v>43273</c:v>
                      </c:pt>
                      <c:pt idx="1634">
                        <c:v>43274</c:v>
                      </c:pt>
                      <c:pt idx="1635">
                        <c:v>43275</c:v>
                      </c:pt>
                      <c:pt idx="1636">
                        <c:v>43276</c:v>
                      </c:pt>
                      <c:pt idx="1637">
                        <c:v>43277</c:v>
                      </c:pt>
                      <c:pt idx="1638">
                        <c:v>43278</c:v>
                      </c:pt>
                      <c:pt idx="1639">
                        <c:v>43279</c:v>
                      </c:pt>
                      <c:pt idx="1640">
                        <c:v>43280</c:v>
                      </c:pt>
                      <c:pt idx="1641">
                        <c:v>43281</c:v>
                      </c:pt>
                      <c:pt idx="1642">
                        <c:v>43282</c:v>
                      </c:pt>
                      <c:pt idx="1643">
                        <c:v>43283</c:v>
                      </c:pt>
                      <c:pt idx="1644">
                        <c:v>43284</c:v>
                      </c:pt>
                      <c:pt idx="1645">
                        <c:v>43285</c:v>
                      </c:pt>
                      <c:pt idx="1646">
                        <c:v>43286</c:v>
                      </c:pt>
                      <c:pt idx="1647">
                        <c:v>43287</c:v>
                      </c:pt>
                      <c:pt idx="1648">
                        <c:v>43288</c:v>
                      </c:pt>
                      <c:pt idx="1649">
                        <c:v>43289</c:v>
                      </c:pt>
                      <c:pt idx="1650">
                        <c:v>43290</c:v>
                      </c:pt>
                      <c:pt idx="1651">
                        <c:v>43291</c:v>
                      </c:pt>
                      <c:pt idx="1652">
                        <c:v>43292</c:v>
                      </c:pt>
                      <c:pt idx="1653">
                        <c:v>43293</c:v>
                      </c:pt>
                      <c:pt idx="1654">
                        <c:v>43294</c:v>
                      </c:pt>
                      <c:pt idx="1655">
                        <c:v>43295</c:v>
                      </c:pt>
                      <c:pt idx="1656">
                        <c:v>43296</c:v>
                      </c:pt>
                      <c:pt idx="1657">
                        <c:v>43297</c:v>
                      </c:pt>
                      <c:pt idx="1658">
                        <c:v>43298</c:v>
                      </c:pt>
                      <c:pt idx="1659">
                        <c:v>43299</c:v>
                      </c:pt>
                      <c:pt idx="1660">
                        <c:v>43300</c:v>
                      </c:pt>
                      <c:pt idx="1661">
                        <c:v>43301</c:v>
                      </c:pt>
                      <c:pt idx="1662">
                        <c:v>43302</c:v>
                      </c:pt>
                      <c:pt idx="1663">
                        <c:v>43303</c:v>
                      </c:pt>
                      <c:pt idx="1664">
                        <c:v>43304</c:v>
                      </c:pt>
                      <c:pt idx="1665">
                        <c:v>43305</c:v>
                      </c:pt>
                      <c:pt idx="1666">
                        <c:v>43306</c:v>
                      </c:pt>
                      <c:pt idx="1667">
                        <c:v>43307</c:v>
                      </c:pt>
                      <c:pt idx="1668">
                        <c:v>43308</c:v>
                      </c:pt>
                      <c:pt idx="1669">
                        <c:v>43309</c:v>
                      </c:pt>
                      <c:pt idx="1670">
                        <c:v>43310</c:v>
                      </c:pt>
                      <c:pt idx="1671">
                        <c:v>43311</c:v>
                      </c:pt>
                      <c:pt idx="1672">
                        <c:v>43312</c:v>
                      </c:pt>
                      <c:pt idx="1673">
                        <c:v>43313</c:v>
                      </c:pt>
                      <c:pt idx="1674">
                        <c:v>43314</c:v>
                      </c:pt>
                      <c:pt idx="1675">
                        <c:v>43315</c:v>
                      </c:pt>
                      <c:pt idx="1676">
                        <c:v>43316</c:v>
                      </c:pt>
                      <c:pt idx="1677">
                        <c:v>43317</c:v>
                      </c:pt>
                      <c:pt idx="1678">
                        <c:v>43318</c:v>
                      </c:pt>
                      <c:pt idx="1679">
                        <c:v>43319</c:v>
                      </c:pt>
                      <c:pt idx="1680">
                        <c:v>43320</c:v>
                      </c:pt>
                      <c:pt idx="1681">
                        <c:v>43321</c:v>
                      </c:pt>
                      <c:pt idx="1682">
                        <c:v>43322</c:v>
                      </c:pt>
                      <c:pt idx="1683">
                        <c:v>43323</c:v>
                      </c:pt>
                      <c:pt idx="1684">
                        <c:v>43324</c:v>
                      </c:pt>
                      <c:pt idx="1685">
                        <c:v>43325</c:v>
                      </c:pt>
                      <c:pt idx="1686">
                        <c:v>43326</c:v>
                      </c:pt>
                      <c:pt idx="1687">
                        <c:v>43327</c:v>
                      </c:pt>
                      <c:pt idx="1688">
                        <c:v>43328</c:v>
                      </c:pt>
                      <c:pt idx="1689">
                        <c:v>43329</c:v>
                      </c:pt>
                      <c:pt idx="1690">
                        <c:v>43330</c:v>
                      </c:pt>
                      <c:pt idx="1691">
                        <c:v>43331</c:v>
                      </c:pt>
                      <c:pt idx="1692">
                        <c:v>43332</c:v>
                      </c:pt>
                      <c:pt idx="1693">
                        <c:v>43333</c:v>
                      </c:pt>
                      <c:pt idx="1694">
                        <c:v>43334</c:v>
                      </c:pt>
                      <c:pt idx="1695">
                        <c:v>43335</c:v>
                      </c:pt>
                      <c:pt idx="1696">
                        <c:v>43336</c:v>
                      </c:pt>
                      <c:pt idx="1697">
                        <c:v>43337</c:v>
                      </c:pt>
                      <c:pt idx="1698">
                        <c:v>43338</c:v>
                      </c:pt>
                      <c:pt idx="1699">
                        <c:v>43339</c:v>
                      </c:pt>
                      <c:pt idx="1700">
                        <c:v>43340</c:v>
                      </c:pt>
                      <c:pt idx="1701">
                        <c:v>43341</c:v>
                      </c:pt>
                      <c:pt idx="1702">
                        <c:v>43342</c:v>
                      </c:pt>
                      <c:pt idx="1703">
                        <c:v>43343</c:v>
                      </c:pt>
                      <c:pt idx="1704">
                        <c:v>43344</c:v>
                      </c:pt>
                      <c:pt idx="1705">
                        <c:v>43345</c:v>
                      </c:pt>
                      <c:pt idx="1706">
                        <c:v>43346</c:v>
                      </c:pt>
                      <c:pt idx="1707">
                        <c:v>43347</c:v>
                      </c:pt>
                      <c:pt idx="1708">
                        <c:v>43348</c:v>
                      </c:pt>
                      <c:pt idx="1709">
                        <c:v>43349</c:v>
                      </c:pt>
                      <c:pt idx="1710">
                        <c:v>43350</c:v>
                      </c:pt>
                      <c:pt idx="1711">
                        <c:v>43351</c:v>
                      </c:pt>
                      <c:pt idx="1712">
                        <c:v>43352</c:v>
                      </c:pt>
                      <c:pt idx="1713">
                        <c:v>43353</c:v>
                      </c:pt>
                      <c:pt idx="1714">
                        <c:v>43354</c:v>
                      </c:pt>
                      <c:pt idx="1715">
                        <c:v>43355</c:v>
                      </c:pt>
                      <c:pt idx="1716">
                        <c:v>43356</c:v>
                      </c:pt>
                      <c:pt idx="1717">
                        <c:v>43357</c:v>
                      </c:pt>
                      <c:pt idx="1718">
                        <c:v>43358</c:v>
                      </c:pt>
                      <c:pt idx="1719">
                        <c:v>43359</c:v>
                      </c:pt>
                      <c:pt idx="1720">
                        <c:v>43360</c:v>
                      </c:pt>
                      <c:pt idx="1721">
                        <c:v>43361</c:v>
                      </c:pt>
                      <c:pt idx="1722">
                        <c:v>43362</c:v>
                      </c:pt>
                      <c:pt idx="1723">
                        <c:v>43363</c:v>
                      </c:pt>
                      <c:pt idx="1724">
                        <c:v>43364</c:v>
                      </c:pt>
                      <c:pt idx="1725">
                        <c:v>43365</c:v>
                      </c:pt>
                      <c:pt idx="1726">
                        <c:v>43366</c:v>
                      </c:pt>
                      <c:pt idx="1727">
                        <c:v>43367</c:v>
                      </c:pt>
                      <c:pt idx="1728">
                        <c:v>43368</c:v>
                      </c:pt>
                      <c:pt idx="1729">
                        <c:v>43369</c:v>
                      </c:pt>
                      <c:pt idx="1730">
                        <c:v>43370</c:v>
                      </c:pt>
                      <c:pt idx="1731">
                        <c:v>43371</c:v>
                      </c:pt>
                      <c:pt idx="1732">
                        <c:v>43372</c:v>
                      </c:pt>
                      <c:pt idx="1733">
                        <c:v>43373</c:v>
                      </c:pt>
                      <c:pt idx="1734">
                        <c:v>43374</c:v>
                      </c:pt>
                      <c:pt idx="1735">
                        <c:v>43375</c:v>
                      </c:pt>
                      <c:pt idx="1736">
                        <c:v>43376</c:v>
                      </c:pt>
                      <c:pt idx="1737">
                        <c:v>43377</c:v>
                      </c:pt>
                      <c:pt idx="1738">
                        <c:v>43378</c:v>
                      </c:pt>
                      <c:pt idx="1739">
                        <c:v>43379</c:v>
                      </c:pt>
                      <c:pt idx="1740">
                        <c:v>43380</c:v>
                      </c:pt>
                      <c:pt idx="1741">
                        <c:v>43381</c:v>
                      </c:pt>
                      <c:pt idx="1742">
                        <c:v>43382</c:v>
                      </c:pt>
                      <c:pt idx="1743">
                        <c:v>43383</c:v>
                      </c:pt>
                      <c:pt idx="1744">
                        <c:v>43384</c:v>
                      </c:pt>
                      <c:pt idx="1745">
                        <c:v>43385</c:v>
                      </c:pt>
                      <c:pt idx="1746">
                        <c:v>43386</c:v>
                      </c:pt>
                      <c:pt idx="1747">
                        <c:v>43387</c:v>
                      </c:pt>
                      <c:pt idx="1748">
                        <c:v>43388</c:v>
                      </c:pt>
                      <c:pt idx="1749">
                        <c:v>43389</c:v>
                      </c:pt>
                      <c:pt idx="1750">
                        <c:v>43390</c:v>
                      </c:pt>
                      <c:pt idx="1751">
                        <c:v>43391</c:v>
                      </c:pt>
                      <c:pt idx="1752">
                        <c:v>43392</c:v>
                      </c:pt>
                      <c:pt idx="1753">
                        <c:v>43393</c:v>
                      </c:pt>
                      <c:pt idx="1754">
                        <c:v>43394</c:v>
                      </c:pt>
                      <c:pt idx="1755">
                        <c:v>43395</c:v>
                      </c:pt>
                      <c:pt idx="1756">
                        <c:v>43396</c:v>
                      </c:pt>
                      <c:pt idx="1757">
                        <c:v>43397</c:v>
                      </c:pt>
                      <c:pt idx="1758">
                        <c:v>43398</c:v>
                      </c:pt>
                      <c:pt idx="1759">
                        <c:v>43399</c:v>
                      </c:pt>
                      <c:pt idx="1760">
                        <c:v>43400</c:v>
                      </c:pt>
                      <c:pt idx="1761">
                        <c:v>43401</c:v>
                      </c:pt>
                      <c:pt idx="1762">
                        <c:v>43402</c:v>
                      </c:pt>
                      <c:pt idx="1763">
                        <c:v>43403</c:v>
                      </c:pt>
                      <c:pt idx="1764">
                        <c:v>43404</c:v>
                      </c:pt>
                      <c:pt idx="1765">
                        <c:v>43405</c:v>
                      </c:pt>
                      <c:pt idx="1766">
                        <c:v>43406</c:v>
                      </c:pt>
                      <c:pt idx="1767">
                        <c:v>43407</c:v>
                      </c:pt>
                      <c:pt idx="1768">
                        <c:v>43408</c:v>
                      </c:pt>
                      <c:pt idx="1769">
                        <c:v>43409</c:v>
                      </c:pt>
                      <c:pt idx="1770">
                        <c:v>43410</c:v>
                      </c:pt>
                      <c:pt idx="1771">
                        <c:v>43411</c:v>
                      </c:pt>
                      <c:pt idx="1772">
                        <c:v>43412</c:v>
                      </c:pt>
                      <c:pt idx="1773">
                        <c:v>43413</c:v>
                      </c:pt>
                      <c:pt idx="1774">
                        <c:v>43414</c:v>
                      </c:pt>
                      <c:pt idx="1775">
                        <c:v>43415</c:v>
                      </c:pt>
                      <c:pt idx="1776">
                        <c:v>43416</c:v>
                      </c:pt>
                      <c:pt idx="1777">
                        <c:v>43417</c:v>
                      </c:pt>
                      <c:pt idx="1778">
                        <c:v>43418</c:v>
                      </c:pt>
                      <c:pt idx="1779">
                        <c:v>43419</c:v>
                      </c:pt>
                      <c:pt idx="1780">
                        <c:v>43420</c:v>
                      </c:pt>
                      <c:pt idx="1781">
                        <c:v>43421</c:v>
                      </c:pt>
                      <c:pt idx="1782">
                        <c:v>43422</c:v>
                      </c:pt>
                      <c:pt idx="1783">
                        <c:v>43423</c:v>
                      </c:pt>
                      <c:pt idx="1784">
                        <c:v>43424</c:v>
                      </c:pt>
                      <c:pt idx="1785">
                        <c:v>43425</c:v>
                      </c:pt>
                      <c:pt idx="1786">
                        <c:v>43426</c:v>
                      </c:pt>
                      <c:pt idx="1787">
                        <c:v>43427</c:v>
                      </c:pt>
                      <c:pt idx="1788">
                        <c:v>43428</c:v>
                      </c:pt>
                      <c:pt idx="1789">
                        <c:v>43429</c:v>
                      </c:pt>
                      <c:pt idx="1790">
                        <c:v>43430</c:v>
                      </c:pt>
                      <c:pt idx="1791">
                        <c:v>43431</c:v>
                      </c:pt>
                      <c:pt idx="1792">
                        <c:v>43432</c:v>
                      </c:pt>
                      <c:pt idx="1793">
                        <c:v>43433</c:v>
                      </c:pt>
                      <c:pt idx="1794">
                        <c:v>43434</c:v>
                      </c:pt>
                      <c:pt idx="1795">
                        <c:v>43435</c:v>
                      </c:pt>
                      <c:pt idx="1796">
                        <c:v>43436</c:v>
                      </c:pt>
                      <c:pt idx="1797">
                        <c:v>43437</c:v>
                      </c:pt>
                      <c:pt idx="1798">
                        <c:v>43438</c:v>
                      </c:pt>
                      <c:pt idx="1799">
                        <c:v>43439</c:v>
                      </c:pt>
                      <c:pt idx="1800">
                        <c:v>43440</c:v>
                      </c:pt>
                      <c:pt idx="1801">
                        <c:v>43441</c:v>
                      </c:pt>
                      <c:pt idx="1802">
                        <c:v>43442</c:v>
                      </c:pt>
                      <c:pt idx="1803">
                        <c:v>43443</c:v>
                      </c:pt>
                      <c:pt idx="1804">
                        <c:v>43444</c:v>
                      </c:pt>
                      <c:pt idx="1805">
                        <c:v>43445</c:v>
                      </c:pt>
                      <c:pt idx="1806">
                        <c:v>43446</c:v>
                      </c:pt>
                      <c:pt idx="1807">
                        <c:v>43447</c:v>
                      </c:pt>
                      <c:pt idx="1808">
                        <c:v>43448</c:v>
                      </c:pt>
                      <c:pt idx="1809">
                        <c:v>43449</c:v>
                      </c:pt>
                      <c:pt idx="1810">
                        <c:v>43450</c:v>
                      </c:pt>
                      <c:pt idx="1811">
                        <c:v>43451</c:v>
                      </c:pt>
                      <c:pt idx="1812">
                        <c:v>43452</c:v>
                      </c:pt>
                      <c:pt idx="1813">
                        <c:v>43453</c:v>
                      </c:pt>
                      <c:pt idx="1814">
                        <c:v>43454</c:v>
                      </c:pt>
                      <c:pt idx="1815">
                        <c:v>43455</c:v>
                      </c:pt>
                      <c:pt idx="1816">
                        <c:v>43456</c:v>
                      </c:pt>
                      <c:pt idx="1817">
                        <c:v>43457</c:v>
                      </c:pt>
                      <c:pt idx="1818">
                        <c:v>43458</c:v>
                      </c:pt>
                      <c:pt idx="1819">
                        <c:v>43459</c:v>
                      </c:pt>
                      <c:pt idx="1820">
                        <c:v>43460</c:v>
                      </c:pt>
                      <c:pt idx="1821">
                        <c:v>43461</c:v>
                      </c:pt>
                      <c:pt idx="1822">
                        <c:v>43462</c:v>
                      </c:pt>
                      <c:pt idx="1823">
                        <c:v>43463</c:v>
                      </c:pt>
                      <c:pt idx="1824">
                        <c:v>43464</c:v>
                      </c:pt>
                      <c:pt idx="1825">
                        <c:v>43465</c:v>
                      </c:pt>
                      <c:pt idx="1826">
                        <c:v>43466</c:v>
                      </c:pt>
                      <c:pt idx="1827">
                        <c:v>43467</c:v>
                      </c:pt>
                      <c:pt idx="1828">
                        <c:v>43468</c:v>
                      </c:pt>
                      <c:pt idx="1829">
                        <c:v>43469</c:v>
                      </c:pt>
                      <c:pt idx="1830">
                        <c:v>43470</c:v>
                      </c:pt>
                      <c:pt idx="1831">
                        <c:v>43471</c:v>
                      </c:pt>
                      <c:pt idx="1832">
                        <c:v>43472</c:v>
                      </c:pt>
                      <c:pt idx="1833">
                        <c:v>43473</c:v>
                      </c:pt>
                      <c:pt idx="1834">
                        <c:v>43474</c:v>
                      </c:pt>
                      <c:pt idx="1835">
                        <c:v>43475</c:v>
                      </c:pt>
                      <c:pt idx="1836">
                        <c:v>43476</c:v>
                      </c:pt>
                      <c:pt idx="1837">
                        <c:v>43477</c:v>
                      </c:pt>
                      <c:pt idx="1838">
                        <c:v>43478</c:v>
                      </c:pt>
                      <c:pt idx="1839">
                        <c:v>43479</c:v>
                      </c:pt>
                      <c:pt idx="1840">
                        <c:v>43480</c:v>
                      </c:pt>
                      <c:pt idx="1841">
                        <c:v>43481</c:v>
                      </c:pt>
                      <c:pt idx="1842">
                        <c:v>43482</c:v>
                      </c:pt>
                      <c:pt idx="1843">
                        <c:v>43483</c:v>
                      </c:pt>
                      <c:pt idx="1844">
                        <c:v>43484</c:v>
                      </c:pt>
                      <c:pt idx="1845">
                        <c:v>43485</c:v>
                      </c:pt>
                      <c:pt idx="1846">
                        <c:v>43486</c:v>
                      </c:pt>
                      <c:pt idx="1847">
                        <c:v>43487</c:v>
                      </c:pt>
                      <c:pt idx="1848">
                        <c:v>43488</c:v>
                      </c:pt>
                      <c:pt idx="1849">
                        <c:v>43489</c:v>
                      </c:pt>
                      <c:pt idx="1850">
                        <c:v>43490</c:v>
                      </c:pt>
                      <c:pt idx="1851">
                        <c:v>43491</c:v>
                      </c:pt>
                      <c:pt idx="1852">
                        <c:v>43492</c:v>
                      </c:pt>
                      <c:pt idx="1853">
                        <c:v>43493</c:v>
                      </c:pt>
                      <c:pt idx="1854">
                        <c:v>43494</c:v>
                      </c:pt>
                      <c:pt idx="1855">
                        <c:v>43495</c:v>
                      </c:pt>
                      <c:pt idx="1856">
                        <c:v>43496</c:v>
                      </c:pt>
                      <c:pt idx="1857">
                        <c:v>43497</c:v>
                      </c:pt>
                      <c:pt idx="1858">
                        <c:v>43498</c:v>
                      </c:pt>
                      <c:pt idx="1859">
                        <c:v>43499</c:v>
                      </c:pt>
                      <c:pt idx="1860">
                        <c:v>43500</c:v>
                      </c:pt>
                      <c:pt idx="1861">
                        <c:v>43501</c:v>
                      </c:pt>
                      <c:pt idx="1862">
                        <c:v>43502</c:v>
                      </c:pt>
                      <c:pt idx="1863">
                        <c:v>43503</c:v>
                      </c:pt>
                      <c:pt idx="1864">
                        <c:v>43504</c:v>
                      </c:pt>
                      <c:pt idx="1865">
                        <c:v>43505</c:v>
                      </c:pt>
                      <c:pt idx="1866">
                        <c:v>43506</c:v>
                      </c:pt>
                      <c:pt idx="1867">
                        <c:v>43507</c:v>
                      </c:pt>
                      <c:pt idx="1868">
                        <c:v>43508</c:v>
                      </c:pt>
                      <c:pt idx="1869">
                        <c:v>43509</c:v>
                      </c:pt>
                      <c:pt idx="1870">
                        <c:v>43510</c:v>
                      </c:pt>
                      <c:pt idx="1871">
                        <c:v>43511</c:v>
                      </c:pt>
                      <c:pt idx="1872">
                        <c:v>43512</c:v>
                      </c:pt>
                      <c:pt idx="1873">
                        <c:v>43513</c:v>
                      </c:pt>
                      <c:pt idx="1874">
                        <c:v>43514</c:v>
                      </c:pt>
                      <c:pt idx="1875">
                        <c:v>43515</c:v>
                      </c:pt>
                      <c:pt idx="1876">
                        <c:v>43516</c:v>
                      </c:pt>
                      <c:pt idx="1877">
                        <c:v>43517</c:v>
                      </c:pt>
                      <c:pt idx="1878">
                        <c:v>43518</c:v>
                      </c:pt>
                      <c:pt idx="1879">
                        <c:v>43519</c:v>
                      </c:pt>
                      <c:pt idx="1880">
                        <c:v>43520</c:v>
                      </c:pt>
                      <c:pt idx="1881">
                        <c:v>43521</c:v>
                      </c:pt>
                      <c:pt idx="1882">
                        <c:v>43522</c:v>
                      </c:pt>
                      <c:pt idx="1883">
                        <c:v>43523</c:v>
                      </c:pt>
                      <c:pt idx="1884">
                        <c:v>43524</c:v>
                      </c:pt>
                      <c:pt idx="1885">
                        <c:v>43525</c:v>
                      </c:pt>
                      <c:pt idx="1886">
                        <c:v>43526</c:v>
                      </c:pt>
                      <c:pt idx="1887">
                        <c:v>43527</c:v>
                      </c:pt>
                      <c:pt idx="1888">
                        <c:v>43528</c:v>
                      </c:pt>
                      <c:pt idx="1889">
                        <c:v>43529</c:v>
                      </c:pt>
                      <c:pt idx="1890">
                        <c:v>43530</c:v>
                      </c:pt>
                      <c:pt idx="1891">
                        <c:v>43531</c:v>
                      </c:pt>
                      <c:pt idx="1892">
                        <c:v>43532</c:v>
                      </c:pt>
                      <c:pt idx="1893">
                        <c:v>43533</c:v>
                      </c:pt>
                      <c:pt idx="1894">
                        <c:v>43534</c:v>
                      </c:pt>
                      <c:pt idx="1895">
                        <c:v>43535</c:v>
                      </c:pt>
                      <c:pt idx="1896">
                        <c:v>43536</c:v>
                      </c:pt>
                      <c:pt idx="1897">
                        <c:v>43537</c:v>
                      </c:pt>
                      <c:pt idx="1898">
                        <c:v>43538</c:v>
                      </c:pt>
                      <c:pt idx="1899">
                        <c:v>43539</c:v>
                      </c:pt>
                      <c:pt idx="1900">
                        <c:v>43540</c:v>
                      </c:pt>
                      <c:pt idx="1901">
                        <c:v>43541</c:v>
                      </c:pt>
                      <c:pt idx="1902">
                        <c:v>43542</c:v>
                      </c:pt>
                      <c:pt idx="1903">
                        <c:v>43543</c:v>
                      </c:pt>
                      <c:pt idx="1904">
                        <c:v>43544</c:v>
                      </c:pt>
                      <c:pt idx="1905">
                        <c:v>43545</c:v>
                      </c:pt>
                      <c:pt idx="1906">
                        <c:v>43546</c:v>
                      </c:pt>
                      <c:pt idx="1907">
                        <c:v>43547</c:v>
                      </c:pt>
                      <c:pt idx="1908">
                        <c:v>43548</c:v>
                      </c:pt>
                      <c:pt idx="1909">
                        <c:v>43549</c:v>
                      </c:pt>
                      <c:pt idx="1910">
                        <c:v>43550</c:v>
                      </c:pt>
                      <c:pt idx="1911">
                        <c:v>43551</c:v>
                      </c:pt>
                      <c:pt idx="1912">
                        <c:v>43552</c:v>
                      </c:pt>
                      <c:pt idx="1913">
                        <c:v>43553</c:v>
                      </c:pt>
                      <c:pt idx="1914">
                        <c:v>43554</c:v>
                      </c:pt>
                      <c:pt idx="1915">
                        <c:v>43555</c:v>
                      </c:pt>
                      <c:pt idx="1916">
                        <c:v>43556</c:v>
                      </c:pt>
                      <c:pt idx="1917">
                        <c:v>43557</c:v>
                      </c:pt>
                      <c:pt idx="1918">
                        <c:v>43558</c:v>
                      </c:pt>
                      <c:pt idx="1919">
                        <c:v>43559</c:v>
                      </c:pt>
                      <c:pt idx="1920">
                        <c:v>43560</c:v>
                      </c:pt>
                      <c:pt idx="1921">
                        <c:v>43561</c:v>
                      </c:pt>
                      <c:pt idx="1922">
                        <c:v>43562</c:v>
                      </c:pt>
                      <c:pt idx="1923">
                        <c:v>43563</c:v>
                      </c:pt>
                      <c:pt idx="1924">
                        <c:v>43564</c:v>
                      </c:pt>
                      <c:pt idx="1925">
                        <c:v>43565</c:v>
                      </c:pt>
                      <c:pt idx="1926">
                        <c:v>43566</c:v>
                      </c:pt>
                      <c:pt idx="1927">
                        <c:v>43567</c:v>
                      </c:pt>
                      <c:pt idx="1928">
                        <c:v>43568</c:v>
                      </c:pt>
                      <c:pt idx="1929">
                        <c:v>43569</c:v>
                      </c:pt>
                      <c:pt idx="1930">
                        <c:v>43570</c:v>
                      </c:pt>
                      <c:pt idx="1931">
                        <c:v>43571</c:v>
                      </c:pt>
                      <c:pt idx="1932">
                        <c:v>43572</c:v>
                      </c:pt>
                      <c:pt idx="1933">
                        <c:v>43573</c:v>
                      </c:pt>
                      <c:pt idx="1934">
                        <c:v>43574</c:v>
                      </c:pt>
                      <c:pt idx="1935">
                        <c:v>43575</c:v>
                      </c:pt>
                      <c:pt idx="1936">
                        <c:v>43576</c:v>
                      </c:pt>
                      <c:pt idx="1937">
                        <c:v>43577</c:v>
                      </c:pt>
                      <c:pt idx="1938">
                        <c:v>43578</c:v>
                      </c:pt>
                      <c:pt idx="1939">
                        <c:v>43579</c:v>
                      </c:pt>
                      <c:pt idx="1940">
                        <c:v>43580</c:v>
                      </c:pt>
                      <c:pt idx="1941">
                        <c:v>43581</c:v>
                      </c:pt>
                      <c:pt idx="1942">
                        <c:v>43582</c:v>
                      </c:pt>
                      <c:pt idx="1943">
                        <c:v>43583</c:v>
                      </c:pt>
                      <c:pt idx="1944">
                        <c:v>43584</c:v>
                      </c:pt>
                      <c:pt idx="1945">
                        <c:v>43585</c:v>
                      </c:pt>
                      <c:pt idx="1946">
                        <c:v>43586</c:v>
                      </c:pt>
                      <c:pt idx="1947">
                        <c:v>43587</c:v>
                      </c:pt>
                      <c:pt idx="1948">
                        <c:v>43588</c:v>
                      </c:pt>
                      <c:pt idx="1949">
                        <c:v>43589</c:v>
                      </c:pt>
                      <c:pt idx="1950">
                        <c:v>43590</c:v>
                      </c:pt>
                      <c:pt idx="1951">
                        <c:v>43591</c:v>
                      </c:pt>
                      <c:pt idx="1952">
                        <c:v>43592</c:v>
                      </c:pt>
                      <c:pt idx="1953">
                        <c:v>43593</c:v>
                      </c:pt>
                      <c:pt idx="1954">
                        <c:v>43594</c:v>
                      </c:pt>
                      <c:pt idx="1955">
                        <c:v>43595</c:v>
                      </c:pt>
                      <c:pt idx="1956">
                        <c:v>43596</c:v>
                      </c:pt>
                      <c:pt idx="1957">
                        <c:v>43597</c:v>
                      </c:pt>
                      <c:pt idx="1958">
                        <c:v>43598</c:v>
                      </c:pt>
                      <c:pt idx="1959">
                        <c:v>43599</c:v>
                      </c:pt>
                      <c:pt idx="1960">
                        <c:v>43600</c:v>
                      </c:pt>
                      <c:pt idx="1961">
                        <c:v>43601</c:v>
                      </c:pt>
                      <c:pt idx="1962">
                        <c:v>43602</c:v>
                      </c:pt>
                      <c:pt idx="1963">
                        <c:v>43603</c:v>
                      </c:pt>
                      <c:pt idx="1964">
                        <c:v>43604</c:v>
                      </c:pt>
                      <c:pt idx="1965">
                        <c:v>43605</c:v>
                      </c:pt>
                      <c:pt idx="1966">
                        <c:v>43606</c:v>
                      </c:pt>
                      <c:pt idx="1967">
                        <c:v>43607</c:v>
                      </c:pt>
                      <c:pt idx="1968">
                        <c:v>43608</c:v>
                      </c:pt>
                      <c:pt idx="1969">
                        <c:v>43609</c:v>
                      </c:pt>
                      <c:pt idx="1970">
                        <c:v>43610</c:v>
                      </c:pt>
                      <c:pt idx="1971">
                        <c:v>43611</c:v>
                      </c:pt>
                      <c:pt idx="1972">
                        <c:v>43612</c:v>
                      </c:pt>
                      <c:pt idx="1973">
                        <c:v>43613</c:v>
                      </c:pt>
                      <c:pt idx="1974">
                        <c:v>43614</c:v>
                      </c:pt>
                      <c:pt idx="1975">
                        <c:v>43615</c:v>
                      </c:pt>
                      <c:pt idx="1976">
                        <c:v>43616</c:v>
                      </c:pt>
                      <c:pt idx="1977">
                        <c:v>43617</c:v>
                      </c:pt>
                      <c:pt idx="1978">
                        <c:v>43618</c:v>
                      </c:pt>
                      <c:pt idx="1979">
                        <c:v>43619</c:v>
                      </c:pt>
                      <c:pt idx="1980">
                        <c:v>43620</c:v>
                      </c:pt>
                      <c:pt idx="1981">
                        <c:v>43621</c:v>
                      </c:pt>
                      <c:pt idx="1982">
                        <c:v>43622</c:v>
                      </c:pt>
                      <c:pt idx="1983">
                        <c:v>43623</c:v>
                      </c:pt>
                      <c:pt idx="1984">
                        <c:v>43624</c:v>
                      </c:pt>
                      <c:pt idx="1985">
                        <c:v>43625</c:v>
                      </c:pt>
                      <c:pt idx="1986">
                        <c:v>43626</c:v>
                      </c:pt>
                      <c:pt idx="1987">
                        <c:v>43627</c:v>
                      </c:pt>
                      <c:pt idx="1988">
                        <c:v>43628</c:v>
                      </c:pt>
                      <c:pt idx="1989">
                        <c:v>43629</c:v>
                      </c:pt>
                      <c:pt idx="1990">
                        <c:v>43630</c:v>
                      </c:pt>
                      <c:pt idx="1991">
                        <c:v>43631</c:v>
                      </c:pt>
                      <c:pt idx="1992">
                        <c:v>43632</c:v>
                      </c:pt>
                      <c:pt idx="1993">
                        <c:v>43633</c:v>
                      </c:pt>
                      <c:pt idx="1994">
                        <c:v>43634</c:v>
                      </c:pt>
                      <c:pt idx="1995">
                        <c:v>43635</c:v>
                      </c:pt>
                      <c:pt idx="1996">
                        <c:v>43636</c:v>
                      </c:pt>
                      <c:pt idx="1997">
                        <c:v>43637</c:v>
                      </c:pt>
                      <c:pt idx="1998">
                        <c:v>43638</c:v>
                      </c:pt>
                      <c:pt idx="1999">
                        <c:v>43639</c:v>
                      </c:pt>
                      <c:pt idx="2000">
                        <c:v>43640</c:v>
                      </c:pt>
                      <c:pt idx="2001">
                        <c:v>43641</c:v>
                      </c:pt>
                      <c:pt idx="2002">
                        <c:v>43642</c:v>
                      </c:pt>
                      <c:pt idx="2003">
                        <c:v>43643</c:v>
                      </c:pt>
                      <c:pt idx="2004">
                        <c:v>43644</c:v>
                      </c:pt>
                      <c:pt idx="2005">
                        <c:v>43645</c:v>
                      </c:pt>
                      <c:pt idx="2006">
                        <c:v>43646</c:v>
                      </c:pt>
                      <c:pt idx="2007">
                        <c:v>43647</c:v>
                      </c:pt>
                      <c:pt idx="2008">
                        <c:v>43648</c:v>
                      </c:pt>
                      <c:pt idx="2009">
                        <c:v>43649</c:v>
                      </c:pt>
                      <c:pt idx="2010">
                        <c:v>43650</c:v>
                      </c:pt>
                      <c:pt idx="2011">
                        <c:v>43651</c:v>
                      </c:pt>
                      <c:pt idx="2012">
                        <c:v>43652</c:v>
                      </c:pt>
                      <c:pt idx="2013">
                        <c:v>43653</c:v>
                      </c:pt>
                      <c:pt idx="2014">
                        <c:v>43654</c:v>
                      </c:pt>
                      <c:pt idx="2015">
                        <c:v>43655</c:v>
                      </c:pt>
                      <c:pt idx="2016">
                        <c:v>43656</c:v>
                      </c:pt>
                      <c:pt idx="2017">
                        <c:v>43657</c:v>
                      </c:pt>
                      <c:pt idx="2018">
                        <c:v>43658</c:v>
                      </c:pt>
                      <c:pt idx="2019">
                        <c:v>43659</c:v>
                      </c:pt>
                      <c:pt idx="2020">
                        <c:v>43660</c:v>
                      </c:pt>
                      <c:pt idx="2021">
                        <c:v>43661</c:v>
                      </c:pt>
                      <c:pt idx="2022">
                        <c:v>43662</c:v>
                      </c:pt>
                      <c:pt idx="2023">
                        <c:v>43663</c:v>
                      </c:pt>
                      <c:pt idx="2024">
                        <c:v>43664</c:v>
                      </c:pt>
                      <c:pt idx="2025">
                        <c:v>43665</c:v>
                      </c:pt>
                      <c:pt idx="2026">
                        <c:v>43666</c:v>
                      </c:pt>
                      <c:pt idx="2027">
                        <c:v>43667</c:v>
                      </c:pt>
                      <c:pt idx="2028">
                        <c:v>43668</c:v>
                      </c:pt>
                      <c:pt idx="2029">
                        <c:v>43669</c:v>
                      </c:pt>
                      <c:pt idx="2030">
                        <c:v>43670</c:v>
                      </c:pt>
                      <c:pt idx="2031">
                        <c:v>43671</c:v>
                      </c:pt>
                      <c:pt idx="2032">
                        <c:v>43672</c:v>
                      </c:pt>
                      <c:pt idx="2033">
                        <c:v>43673</c:v>
                      </c:pt>
                      <c:pt idx="2034">
                        <c:v>43674</c:v>
                      </c:pt>
                      <c:pt idx="2035">
                        <c:v>43675</c:v>
                      </c:pt>
                      <c:pt idx="2036">
                        <c:v>43676</c:v>
                      </c:pt>
                      <c:pt idx="2037">
                        <c:v>43677</c:v>
                      </c:pt>
                      <c:pt idx="2038">
                        <c:v>43678</c:v>
                      </c:pt>
                      <c:pt idx="2039">
                        <c:v>43679</c:v>
                      </c:pt>
                      <c:pt idx="2040">
                        <c:v>43680</c:v>
                      </c:pt>
                      <c:pt idx="2041">
                        <c:v>43681</c:v>
                      </c:pt>
                      <c:pt idx="2042">
                        <c:v>43682</c:v>
                      </c:pt>
                      <c:pt idx="2043">
                        <c:v>43683</c:v>
                      </c:pt>
                      <c:pt idx="2044">
                        <c:v>43684</c:v>
                      </c:pt>
                      <c:pt idx="2045">
                        <c:v>43685</c:v>
                      </c:pt>
                      <c:pt idx="2046">
                        <c:v>43686</c:v>
                      </c:pt>
                      <c:pt idx="2047">
                        <c:v>43687</c:v>
                      </c:pt>
                      <c:pt idx="2048">
                        <c:v>43688</c:v>
                      </c:pt>
                      <c:pt idx="2049">
                        <c:v>43689</c:v>
                      </c:pt>
                      <c:pt idx="2050">
                        <c:v>43690</c:v>
                      </c:pt>
                      <c:pt idx="2051">
                        <c:v>43691</c:v>
                      </c:pt>
                      <c:pt idx="2052">
                        <c:v>43692</c:v>
                      </c:pt>
                      <c:pt idx="2053">
                        <c:v>43693</c:v>
                      </c:pt>
                      <c:pt idx="2054">
                        <c:v>43694</c:v>
                      </c:pt>
                      <c:pt idx="2055">
                        <c:v>43695</c:v>
                      </c:pt>
                      <c:pt idx="2056">
                        <c:v>43696</c:v>
                      </c:pt>
                      <c:pt idx="2057">
                        <c:v>43697</c:v>
                      </c:pt>
                      <c:pt idx="2058">
                        <c:v>43698</c:v>
                      </c:pt>
                      <c:pt idx="2059">
                        <c:v>43699</c:v>
                      </c:pt>
                      <c:pt idx="2060">
                        <c:v>43700</c:v>
                      </c:pt>
                      <c:pt idx="2061">
                        <c:v>43701</c:v>
                      </c:pt>
                      <c:pt idx="2062">
                        <c:v>43702</c:v>
                      </c:pt>
                      <c:pt idx="2063">
                        <c:v>43703</c:v>
                      </c:pt>
                      <c:pt idx="2064">
                        <c:v>43704</c:v>
                      </c:pt>
                      <c:pt idx="2065">
                        <c:v>43705</c:v>
                      </c:pt>
                      <c:pt idx="2066">
                        <c:v>43706</c:v>
                      </c:pt>
                      <c:pt idx="2067">
                        <c:v>43707</c:v>
                      </c:pt>
                      <c:pt idx="2068">
                        <c:v>43708</c:v>
                      </c:pt>
                      <c:pt idx="2069">
                        <c:v>43709</c:v>
                      </c:pt>
                      <c:pt idx="2070">
                        <c:v>43710</c:v>
                      </c:pt>
                      <c:pt idx="2071">
                        <c:v>43711</c:v>
                      </c:pt>
                      <c:pt idx="2072">
                        <c:v>43712</c:v>
                      </c:pt>
                      <c:pt idx="2073">
                        <c:v>43713</c:v>
                      </c:pt>
                      <c:pt idx="2074">
                        <c:v>43714</c:v>
                      </c:pt>
                      <c:pt idx="2075">
                        <c:v>43715</c:v>
                      </c:pt>
                      <c:pt idx="2076">
                        <c:v>43716</c:v>
                      </c:pt>
                      <c:pt idx="2077">
                        <c:v>43717</c:v>
                      </c:pt>
                      <c:pt idx="2078">
                        <c:v>43718</c:v>
                      </c:pt>
                      <c:pt idx="2079">
                        <c:v>43719</c:v>
                      </c:pt>
                      <c:pt idx="2080">
                        <c:v>43720</c:v>
                      </c:pt>
                      <c:pt idx="2081">
                        <c:v>43721</c:v>
                      </c:pt>
                      <c:pt idx="2082">
                        <c:v>43722</c:v>
                      </c:pt>
                      <c:pt idx="2083">
                        <c:v>43723</c:v>
                      </c:pt>
                      <c:pt idx="2084">
                        <c:v>43724</c:v>
                      </c:pt>
                      <c:pt idx="2085">
                        <c:v>43725</c:v>
                      </c:pt>
                      <c:pt idx="2086">
                        <c:v>43726</c:v>
                      </c:pt>
                      <c:pt idx="2087">
                        <c:v>43727</c:v>
                      </c:pt>
                      <c:pt idx="2088">
                        <c:v>43728</c:v>
                      </c:pt>
                      <c:pt idx="2089">
                        <c:v>43729</c:v>
                      </c:pt>
                      <c:pt idx="2090">
                        <c:v>43730</c:v>
                      </c:pt>
                      <c:pt idx="2091">
                        <c:v>43731</c:v>
                      </c:pt>
                      <c:pt idx="2092">
                        <c:v>43732</c:v>
                      </c:pt>
                      <c:pt idx="2093">
                        <c:v>43733</c:v>
                      </c:pt>
                      <c:pt idx="2094">
                        <c:v>43734</c:v>
                      </c:pt>
                      <c:pt idx="2095">
                        <c:v>43735</c:v>
                      </c:pt>
                      <c:pt idx="2096">
                        <c:v>43736</c:v>
                      </c:pt>
                      <c:pt idx="2097">
                        <c:v>43737</c:v>
                      </c:pt>
                      <c:pt idx="2098">
                        <c:v>43738</c:v>
                      </c:pt>
                      <c:pt idx="2099">
                        <c:v>43739</c:v>
                      </c:pt>
                      <c:pt idx="2100">
                        <c:v>43740</c:v>
                      </c:pt>
                      <c:pt idx="2101">
                        <c:v>43741</c:v>
                      </c:pt>
                      <c:pt idx="2102">
                        <c:v>43742</c:v>
                      </c:pt>
                      <c:pt idx="2103">
                        <c:v>43743</c:v>
                      </c:pt>
                      <c:pt idx="2104">
                        <c:v>43744</c:v>
                      </c:pt>
                      <c:pt idx="2105">
                        <c:v>43745</c:v>
                      </c:pt>
                      <c:pt idx="2106">
                        <c:v>43746</c:v>
                      </c:pt>
                      <c:pt idx="2107">
                        <c:v>43747</c:v>
                      </c:pt>
                      <c:pt idx="2108">
                        <c:v>43748</c:v>
                      </c:pt>
                      <c:pt idx="2109">
                        <c:v>43749</c:v>
                      </c:pt>
                      <c:pt idx="2110">
                        <c:v>43750</c:v>
                      </c:pt>
                      <c:pt idx="2111">
                        <c:v>43751</c:v>
                      </c:pt>
                      <c:pt idx="2112">
                        <c:v>43752</c:v>
                      </c:pt>
                      <c:pt idx="2113">
                        <c:v>43753</c:v>
                      </c:pt>
                      <c:pt idx="2114">
                        <c:v>43754</c:v>
                      </c:pt>
                      <c:pt idx="2115">
                        <c:v>43755</c:v>
                      </c:pt>
                      <c:pt idx="2116">
                        <c:v>43756</c:v>
                      </c:pt>
                      <c:pt idx="2117">
                        <c:v>43757</c:v>
                      </c:pt>
                      <c:pt idx="2118">
                        <c:v>43758</c:v>
                      </c:pt>
                      <c:pt idx="2119">
                        <c:v>43759</c:v>
                      </c:pt>
                      <c:pt idx="2120">
                        <c:v>43760</c:v>
                      </c:pt>
                      <c:pt idx="2121">
                        <c:v>43761</c:v>
                      </c:pt>
                      <c:pt idx="2122">
                        <c:v>43762</c:v>
                      </c:pt>
                      <c:pt idx="2123">
                        <c:v>43763</c:v>
                      </c:pt>
                      <c:pt idx="2124">
                        <c:v>43764</c:v>
                      </c:pt>
                      <c:pt idx="2125">
                        <c:v>43765</c:v>
                      </c:pt>
                      <c:pt idx="2126">
                        <c:v>43766</c:v>
                      </c:pt>
                      <c:pt idx="2127">
                        <c:v>43767</c:v>
                      </c:pt>
                      <c:pt idx="2128">
                        <c:v>43768</c:v>
                      </c:pt>
                      <c:pt idx="2129">
                        <c:v>43769</c:v>
                      </c:pt>
                      <c:pt idx="2130">
                        <c:v>43770</c:v>
                      </c:pt>
                      <c:pt idx="2131">
                        <c:v>43771</c:v>
                      </c:pt>
                      <c:pt idx="2132">
                        <c:v>43772</c:v>
                      </c:pt>
                      <c:pt idx="2133">
                        <c:v>43773</c:v>
                      </c:pt>
                      <c:pt idx="2134">
                        <c:v>43774</c:v>
                      </c:pt>
                      <c:pt idx="2135">
                        <c:v>43775</c:v>
                      </c:pt>
                      <c:pt idx="2136">
                        <c:v>43776</c:v>
                      </c:pt>
                      <c:pt idx="2137">
                        <c:v>43777</c:v>
                      </c:pt>
                      <c:pt idx="2138">
                        <c:v>43778</c:v>
                      </c:pt>
                      <c:pt idx="2139">
                        <c:v>43779</c:v>
                      </c:pt>
                      <c:pt idx="2140">
                        <c:v>43780</c:v>
                      </c:pt>
                      <c:pt idx="2141">
                        <c:v>43781</c:v>
                      </c:pt>
                      <c:pt idx="2142">
                        <c:v>43782</c:v>
                      </c:pt>
                      <c:pt idx="2143">
                        <c:v>43783</c:v>
                      </c:pt>
                      <c:pt idx="2144">
                        <c:v>43784</c:v>
                      </c:pt>
                      <c:pt idx="2145">
                        <c:v>43785</c:v>
                      </c:pt>
                      <c:pt idx="2146">
                        <c:v>43786</c:v>
                      </c:pt>
                      <c:pt idx="2147">
                        <c:v>43787</c:v>
                      </c:pt>
                      <c:pt idx="2148">
                        <c:v>43788</c:v>
                      </c:pt>
                      <c:pt idx="2149">
                        <c:v>43789</c:v>
                      </c:pt>
                      <c:pt idx="2150">
                        <c:v>43790</c:v>
                      </c:pt>
                      <c:pt idx="2151">
                        <c:v>43791</c:v>
                      </c:pt>
                      <c:pt idx="2152">
                        <c:v>43792</c:v>
                      </c:pt>
                      <c:pt idx="2153">
                        <c:v>43793</c:v>
                      </c:pt>
                      <c:pt idx="2154">
                        <c:v>43794</c:v>
                      </c:pt>
                      <c:pt idx="2155">
                        <c:v>43795</c:v>
                      </c:pt>
                      <c:pt idx="2156">
                        <c:v>43796</c:v>
                      </c:pt>
                      <c:pt idx="2157">
                        <c:v>43797</c:v>
                      </c:pt>
                      <c:pt idx="2158">
                        <c:v>43798</c:v>
                      </c:pt>
                      <c:pt idx="2159">
                        <c:v>43799</c:v>
                      </c:pt>
                      <c:pt idx="2160">
                        <c:v>43800</c:v>
                      </c:pt>
                      <c:pt idx="2161">
                        <c:v>43801</c:v>
                      </c:pt>
                      <c:pt idx="2162">
                        <c:v>43802</c:v>
                      </c:pt>
                      <c:pt idx="2163">
                        <c:v>43803</c:v>
                      </c:pt>
                      <c:pt idx="2164">
                        <c:v>43804</c:v>
                      </c:pt>
                      <c:pt idx="2165">
                        <c:v>43805</c:v>
                      </c:pt>
                      <c:pt idx="2166">
                        <c:v>43806</c:v>
                      </c:pt>
                      <c:pt idx="2167">
                        <c:v>43807</c:v>
                      </c:pt>
                      <c:pt idx="2168">
                        <c:v>43808</c:v>
                      </c:pt>
                      <c:pt idx="2169">
                        <c:v>43809</c:v>
                      </c:pt>
                      <c:pt idx="2170">
                        <c:v>43810</c:v>
                      </c:pt>
                      <c:pt idx="2171">
                        <c:v>43811</c:v>
                      </c:pt>
                      <c:pt idx="2172">
                        <c:v>43812</c:v>
                      </c:pt>
                      <c:pt idx="2173">
                        <c:v>43813</c:v>
                      </c:pt>
                      <c:pt idx="2174">
                        <c:v>43814</c:v>
                      </c:pt>
                      <c:pt idx="2175">
                        <c:v>43815</c:v>
                      </c:pt>
                      <c:pt idx="2176">
                        <c:v>43816</c:v>
                      </c:pt>
                      <c:pt idx="2177">
                        <c:v>43817</c:v>
                      </c:pt>
                      <c:pt idx="2178">
                        <c:v>43818</c:v>
                      </c:pt>
                      <c:pt idx="2179">
                        <c:v>43819</c:v>
                      </c:pt>
                      <c:pt idx="2180">
                        <c:v>43820</c:v>
                      </c:pt>
                      <c:pt idx="2181">
                        <c:v>43821</c:v>
                      </c:pt>
                      <c:pt idx="2182">
                        <c:v>43822</c:v>
                      </c:pt>
                      <c:pt idx="2183">
                        <c:v>43823</c:v>
                      </c:pt>
                      <c:pt idx="2184">
                        <c:v>43824</c:v>
                      </c:pt>
                      <c:pt idx="2185">
                        <c:v>43825</c:v>
                      </c:pt>
                      <c:pt idx="2186">
                        <c:v>43826</c:v>
                      </c:pt>
                      <c:pt idx="2187">
                        <c:v>43827</c:v>
                      </c:pt>
                      <c:pt idx="2188">
                        <c:v>43828</c:v>
                      </c:pt>
                      <c:pt idx="2189">
                        <c:v>43829</c:v>
                      </c:pt>
                      <c:pt idx="2190">
                        <c:v>43830</c:v>
                      </c:pt>
                      <c:pt idx="2191">
                        <c:v>43831</c:v>
                      </c:pt>
                      <c:pt idx="2192">
                        <c:v>43832</c:v>
                      </c:pt>
                      <c:pt idx="2193">
                        <c:v>43833</c:v>
                      </c:pt>
                      <c:pt idx="2194">
                        <c:v>43834</c:v>
                      </c:pt>
                      <c:pt idx="2195">
                        <c:v>43835</c:v>
                      </c:pt>
                      <c:pt idx="2196">
                        <c:v>43836</c:v>
                      </c:pt>
                      <c:pt idx="2197">
                        <c:v>43837</c:v>
                      </c:pt>
                      <c:pt idx="2198">
                        <c:v>43838</c:v>
                      </c:pt>
                      <c:pt idx="2199">
                        <c:v>43839</c:v>
                      </c:pt>
                      <c:pt idx="2200">
                        <c:v>43840</c:v>
                      </c:pt>
                      <c:pt idx="2201">
                        <c:v>43841</c:v>
                      </c:pt>
                      <c:pt idx="2202">
                        <c:v>43842</c:v>
                      </c:pt>
                      <c:pt idx="2203">
                        <c:v>43843</c:v>
                      </c:pt>
                      <c:pt idx="2204">
                        <c:v>43844</c:v>
                      </c:pt>
                      <c:pt idx="2205">
                        <c:v>43845</c:v>
                      </c:pt>
                      <c:pt idx="2206">
                        <c:v>43846</c:v>
                      </c:pt>
                      <c:pt idx="2207">
                        <c:v>43847</c:v>
                      </c:pt>
                      <c:pt idx="2208">
                        <c:v>43848</c:v>
                      </c:pt>
                      <c:pt idx="2209">
                        <c:v>43849</c:v>
                      </c:pt>
                      <c:pt idx="2210">
                        <c:v>43850</c:v>
                      </c:pt>
                      <c:pt idx="2211">
                        <c:v>43851</c:v>
                      </c:pt>
                      <c:pt idx="2212">
                        <c:v>43852</c:v>
                      </c:pt>
                      <c:pt idx="2213">
                        <c:v>43853</c:v>
                      </c:pt>
                      <c:pt idx="2214">
                        <c:v>43854</c:v>
                      </c:pt>
                      <c:pt idx="2215">
                        <c:v>43855</c:v>
                      </c:pt>
                      <c:pt idx="2216">
                        <c:v>43856</c:v>
                      </c:pt>
                      <c:pt idx="2217">
                        <c:v>43857</c:v>
                      </c:pt>
                      <c:pt idx="2218">
                        <c:v>43858</c:v>
                      </c:pt>
                      <c:pt idx="2219">
                        <c:v>43859</c:v>
                      </c:pt>
                      <c:pt idx="2220">
                        <c:v>43860</c:v>
                      </c:pt>
                      <c:pt idx="2221">
                        <c:v>43861</c:v>
                      </c:pt>
                      <c:pt idx="2222">
                        <c:v>43862</c:v>
                      </c:pt>
                      <c:pt idx="2223">
                        <c:v>43863</c:v>
                      </c:pt>
                      <c:pt idx="2224">
                        <c:v>43864</c:v>
                      </c:pt>
                      <c:pt idx="2225">
                        <c:v>43865</c:v>
                      </c:pt>
                      <c:pt idx="2226">
                        <c:v>43866</c:v>
                      </c:pt>
                      <c:pt idx="2227">
                        <c:v>43867</c:v>
                      </c:pt>
                      <c:pt idx="2228">
                        <c:v>43868</c:v>
                      </c:pt>
                      <c:pt idx="2229">
                        <c:v>43869</c:v>
                      </c:pt>
                      <c:pt idx="2230">
                        <c:v>43870</c:v>
                      </c:pt>
                      <c:pt idx="2231">
                        <c:v>43871</c:v>
                      </c:pt>
                      <c:pt idx="2232">
                        <c:v>43872</c:v>
                      </c:pt>
                      <c:pt idx="2233">
                        <c:v>43873</c:v>
                      </c:pt>
                      <c:pt idx="2234">
                        <c:v>43874</c:v>
                      </c:pt>
                      <c:pt idx="2235">
                        <c:v>43875</c:v>
                      </c:pt>
                      <c:pt idx="2236">
                        <c:v>43876</c:v>
                      </c:pt>
                      <c:pt idx="2237">
                        <c:v>43877</c:v>
                      </c:pt>
                      <c:pt idx="2238">
                        <c:v>43878</c:v>
                      </c:pt>
                      <c:pt idx="2239">
                        <c:v>43879</c:v>
                      </c:pt>
                      <c:pt idx="2240">
                        <c:v>43880</c:v>
                      </c:pt>
                      <c:pt idx="2241">
                        <c:v>43881</c:v>
                      </c:pt>
                      <c:pt idx="2242">
                        <c:v>43882</c:v>
                      </c:pt>
                      <c:pt idx="2243">
                        <c:v>43883</c:v>
                      </c:pt>
                      <c:pt idx="2244">
                        <c:v>43884</c:v>
                      </c:pt>
                      <c:pt idx="2245">
                        <c:v>43885</c:v>
                      </c:pt>
                      <c:pt idx="2246">
                        <c:v>43886</c:v>
                      </c:pt>
                      <c:pt idx="2247">
                        <c:v>43887</c:v>
                      </c:pt>
                      <c:pt idx="2248">
                        <c:v>43888</c:v>
                      </c:pt>
                      <c:pt idx="2249">
                        <c:v>43889</c:v>
                      </c:pt>
                      <c:pt idx="2250">
                        <c:v>43890</c:v>
                      </c:pt>
                      <c:pt idx="2251">
                        <c:v>43891</c:v>
                      </c:pt>
                      <c:pt idx="2252">
                        <c:v>43892</c:v>
                      </c:pt>
                      <c:pt idx="2253">
                        <c:v>43893</c:v>
                      </c:pt>
                      <c:pt idx="2254">
                        <c:v>43894</c:v>
                      </c:pt>
                      <c:pt idx="2255">
                        <c:v>43895</c:v>
                      </c:pt>
                      <c:pt idx="2256">
                        <c:v>43896</c:v>
                      </c:pt>
                      <c:pt idx="2257">
                        <c:v>43897</c:v>
                      </c:pt>
                      <c:pt idx="2258">
                        <c:v>43898</c:v>
                      </c:pt>
                      <c:pt idx="2259">
                        <c:v>43899</c:v>
                      </c:pt>
                      <c:pt idx="2260">
                        <c:v>43900</c:v>
                      </c:pt>
                      <c:pt idx="2261">
                        <c:v>43901</c:v>
                      </c:pt>
                      <c:pt idx="2262">
                        <c:v>43902</c:v>
                      </c:pt>
                      <c:pt idx="2263">
                        <c:v>43903</c:v>
                      </c:pt>
                      <c:pt idx="2264">
                        <c:v>43904</c:v>
                      </c:pt>
                      <c:pt idx="2265">
                        <c:v>43905</c:v>
                      </c:pt>
                      <c:pt idx="2266">
                        <c:v>43906</c:v>
                      </c:pt>
                      <c:pt idx="2267">
                        <c:v>43907</c:v>
                      </c:pt>
                      <c:pt idx="2268">
                        <c:v>43908</c:v>
                      </c:pt>
                      <c:pt idx="2269">
                        <c:v>43909</c:v>
                      </c:pt>
                      <c:pt idx="2270">
                        <c:v>43910</c:v>
                      </c:pt>
                      <c:pt idx="2271">
                        <c:v>43911</c:v>
                      </c:pt>
                      <c:pt idx="2272">
                        <c:v>43912</c:v>
                      </c:pt>
                      <c:pt idx="2273">
                        <c:v>43913</c:v>
                      </c:pt>
                      <c:pt idx="2274">
                        <c:v>43914</c:v>
                      </c:pt>
                      <c:pt idx="2275">
                        <c:v>43915</c:v>
                      </c:pt>
                      <c:pt idx="2276">
                        <c:v>43916</c:v>
                      </c:pt>
                      <c:pt idx="2277">
                        <c:v>43917</c:v>
                      </c:pt>
                      <c:pt idx="2278">
                        <c:v>43918</c:v>
                      </c:pt>
                      <c:pt idx="2279">
                        <c:v>43919</c:v>
                      </c:pt>
                      <c:pt idx="2280">
                        <c:v>43920</c:v>
                      </c:pt>
                      <c:pt idx="2281">
                        <c:v>43921</c:v>
                      </c:pt>
                      <c:pt idx="2282">
                        <c:v>43922</c:v>
                      </c:pt>
                      <c:pt idx="2283">
                        <c:v>43923</c:v>
                      </c:pt>
                      <c:pt idx="2284">
                        <c:v>43924</c:v>
                      </c:pt>
                      <c:pt idx="2285">
                        <c:v>43925</c:v>
                      </c:pt>
                      <c:pt idx="2286">
                        <c:v>43926</c:v>
                      </c:pt>
                      <c:pt idx="2287">
                        <c:v>43927</c:v>
                      </c:pt>
                      <c:pt idx="2288">
                        <c:v>43928</c:v>
                      </c:pt>
                      <c:pt idx="2289">
                        <c:v>43929</c:v>
                      </c:pt>
                      <c:pt idx="2290">
                        <c:v>43930</c:v>
                      </c:pt>
                      <c:pt idx="2291">
                        <c:v>43931</c:v>
                      </c:pt>
                      <c:pt idx="2292">
                        <c:v>43932</c:v>
                      </c:pt>
                      <c:pt idx="2293">
                        <c:v>43933</c:v>
                      </c:pt>
                      <c:pt idx="2294">
                        <c:v>43934</c:v>
                      </c:pt>
                      <c:pt idx="2295">
                        <c:v>43935</c:v>
                      </c:pt>
                      <c:pt idx="2296">
                        <c:v>43936</c:v>
                      </c:pt>
                      <c:pt idx="2297">
                        <c:v>43937</c:v>
                      </c:pt>
                      <c:pt idx="2298">
                        <c:v>43938</c:v>
                      </c:pt>
                      <c:pt idx="2299">
                        <c:v>43939</c:v>
                      </c:pt>
                      <c:pt idx="2300">
                        <c:v>43940</c:v>
                      </c:pt>
                      <c:pt idx="2301">
                        <c:v>43941</c:v>
                      </c:pt>
                      <c:pt idx="2302">
                        <c:v>43942</c:v>
                      </c:pt>
                      <c:pt idx="2303">
                        <c:v>43943</c:v>
                      </c:pt>
                      <c:pt idx="2304">
                        <c:v>43944</c:v>
                      </c:pt>
                      <c:pt idx="2305">
                        <c:v>43945</c:v>
                      </c:pt>
                      <c:pt idx="2306">
                        <c:v>43946</c:v>
                      </c:pt>
                      <c:pt idx="2307">
                        <c:v>43947</c:v>
                      </c:pt>
                      <c:pt idx="2308">
                        <c:v>43948</c:v>
                      </c:pt>
                      <c:pt idx="2309">
                        <c:v>43949</c:v>
                      </c:pt>
                      <c:pt idx="2310">
                        <c:v>43950</c:v>
                      </c:pt>
                      <c:pt idx="2311">
                        <c:v>43951</c:v>
                      </c:pt>
                      <c:pt idx="2312">
                        <c:v>43952</c:v>
                      </c:pt>
                      <c:pt idx="2313">
                        <c:v>43953</c:v>
                      </c:pt>
                      <c:pt idx="2314">
                        <c:v>43954</c:v>
                      </c:pt>
                      <c:pt idx="2315">
                        <c:v>43955</c:v>
                      </c:pt>
                      <c:pt idx="2316">
                        <c:v>43956</c:v>
                      </c:pt>
                      <c:pt idx="2317">
                        <c:v>43957</c:v>
                      </c:pt>
                      <c:pt idx="2318">
                        <c:v>43958</c:v>
                      </c:pt>
                      <c:pt idx="2319">
                        <c:v>43959</c:v>
                      </c:pt>
                      <c:pt idx="2320">
                        <c:v>43960</c:v>
                      </c:pt>
                      <c:pt idx="2321">
                        <c:v>43961</c:v>
                      </c:pt>
                      <c:pt idx="2322">
                        <c:v>43962</c:v>
                      </c:pt>
                      <c:pt idx="2323">
                        <c:v>43963</c:v>
                      </c:pt>
                      <c:pt idx="2324">
                        <c:v>43964</c:v>
                      </c:pt>
                      <c:pt idx="2325">
                        <c:v>43965</c:v>
                      </c:pt>
                      <c:pt idx="2326">
                        <c:v>43966</c:v>
                      </c:pt>
                      <c:pt idx="2327">
                        <c:v>43967</c:v>
                      </c:pt>
                      <c:pt idx="2328">
                        <c:v>43968</c:v>
                      </c:pt>
                      <c:pt idx="2329">
                        <c:v>43969</c:v>
                      </c:pt>
                      <c:pt idx="2330">
                        <c:v>43970</c:v>
                      </c:pt>
                      <c:pt idx="2331">
                        <c:v>43971</c:v>
                      </c:pt>
                      <c:pt idx="2332">
                        <c:v>43972</c:v>
                      </c:pt>
                      <c:pt idx="2333">
                        <c:v>43973</c:v>
                      </c:pt>
                      <c:pt idx="2334">
                        <c:v>43974</c:v>
                      </c:pt>
                      <c:pt idx="2335">
                        <c:v>43975</c:v>
                      </c:pt>
                      <c:pt idx="2336">
                        <c:v>43976</c:v>
                      </c:pt>
                      <c:pt idx="2337">
                        <c:v>43977</c:v>
                      </c:pt>
                      <c:pt idx="2338">
                        <c:v>43978</c:v>
                      </c:pt>
                      <c:pt idx="2339">
                        <c:v>43979</c:v>
                      </c:pt>
                      <c:pt idx="2340">
                        <c:v>43980</c:v>
                      </c:pt>
                      <c:pt idx="2341">
                        <c:v>43981</c:v>
                      </c:pt>
                      <c:pt idx="2342">
                        <c:v>43982</c:v>
                      </c:pt>
                      <c:pt idx="2343">
                        <c:v>43983</c:v>
                      </c:pt>
                      <c:pt idx="2344">
                        <c:v>43984</c:v>
                      </c:pt>
                      <c:pt idx="2345">
                        <c:v>43985</c:v>
                      </c:pt>
                      <c:pt idx="2346">
                        <c:v>43986</c:v>
                      </c:pt>
                      <c:pt idx="2347">
                        <c:v>43987</c:v>
                      </c:pt>
                      <c:pt idx="2348">
                        <c:v>43988</c:v>
                      </c:pt>
                      <c:pt idx="2349">
                        <c:v>43989</c:v>
                      </c:pt>
                      <c:pt idx="2350">
                        <c:v>43990</c:v>
                      </c:pt>
                      <c:pt idx="2351">
                        <c:v>43991</c:v>
                      </c:pt>
                      <c:pt idx="2352">
                        <c:v>43992</c:v>
                      </c:pt>
                      <c:pt idx="2353">
                        <c:v>43993</c:v>
                      </c:pt>
                      <c:pt idx="2354">
                        <c:v>43994</c:v>
                      </c:pt>
                      <c:pt idx="2355">
                        <c:v>43995</c:v>
                      </c:pt>
                      <c:pt idx="2356">
                        <c:v>43996</c:v>
                      </c:pt>
                      <c:pt idx="2357">
                        <c:v>43997</c:v>
                      </c:pt>
                      <c:pt idx="2358">
                        <c:v>43998</c:v>
                      </c:pt>
                      <c:pt idx="2359">
                        <c:v>43999</c:v>
                      </c:pt>
                      <c:pt idx="2360">
                        <c:v>44000</c:v>
                      </c:pt>
                      <c:pt idx="2361">
                        <c:v>44001</c:v>
                      </c:pt>
                      <c:pt idx="2362">
                        <c:v>44002</c:v>
                      </c:pt>
                      <c:pt idx="2363">
                        <c:v>44003</c:v>
                      </c:pt>
                      <c:pt idx="2364">
                        <c:v>44004</c:v>
                      </c:pt>
                      <c:pt idx="2365">
                        <c:v>44005</c:v>
                      </c:pt>
                      <c:pt idx="2366">
                        <c:v>44006</c:v>
                      </c:pt>
                      <c:pt idx="2367">
                        <c:v>44007</c:v>
                      </c:pt>
                      <c:pt idx="2368">
                        <c:v>44008</c:v>
                      </c:pt>
                      <c:pt idx="2369">
                        <c:v>44009</c:v>
                      </c:pt>
                      <c:pt idx="2370">
                        <c:v>44010</c:v>
                      </c:pt>
                      <c:pt idx="2371">
                        <c:v>44011</c:v>
                      </c:pt>
                      <c:pt idx="2372">
                        <c:v>44012</c:v>
                      </c:pt>
                      <c:pt idx="2373">
                        <c:v>44013</c:v>
                      </c:pt>
                      <c:pt idx="2374">
                        <c:v>44014</c:v>
                      </c:pt>
                      <c:pt idx="2375">
                        <c:v>44015</c:v>
                      </c:pt>
                      <c:pt idx="2376">
                        <c:v>44016</c:v>
                      </c:pt>
                      <c:pt idx="2377">
                        <c:v>44017</c:v>
                      </c:pt>
                      <c:pt idx="2378">
                        <c:v>44018</c:v>
                      </c:pt>
                      <c:pt idx="2379">
                        <c:v>44019</c:v>
                      </c:pt>
                      <c:pt idx="2380">
                        <c:v>44020</c:v>
                      </c:pt>
                      <c:pt idx="2381">
                        <c:v>44021</c:v>
                      </c:pt>
                      <c:pt idx="2382">
                        <c:v>44022</c:v>
                      </c:pt>
                      <c:pt idx="2383">
                        <c:v>44023</c:v>
                      </c:pt>
                      <c:pt idx="2384">
                        <c:v>44024</c:v>
                      </c:pt>
                      <c:pt idx="2385">
                        <c:v>44025</c:v>
                      </c:pt>
                      <c:pt idx="2386">
                        <c:v>44026</c:v>
                      </c:pt>
                      <c:pt idx="2387">
                        <c:v>44027</c:v>
                      </c:pt>
                      <c:pt idx="2388">
                        <c:v>44028</c:v>
                      </c:pt>
                      <c:pt idx="2389">
                        <c:v>44029</c:v>
                      </c:pt>
                      <c:pt idx="2390">
                        <c:v>44030</c:v>
                      </c:pt>
                      <c:pt idx="2391">
                        <c:v>44031</c:v>
                      </c:pt>
                      <c:pt idx="2392">
                        <c:v>44032</c:v>
                      </c:pt>
                      <c:pt idx="2393">
                        <c:v>44033</c:v>
                      </c:pt>
                      <c:pt idx="2394">
                        <c:v>44034</c:v>
                      </c:pt>
                      <c:pt idx="2395">
                        <c:v>44035</c:v>
                      </c:pt>
                      <c:pt idx="2396">
                        <c:v>44036</c:v>
                      </c:pt>
                      <c:pt idx="2397">
                        <c:v>44037</c:v>
                      </c:pt>
                      <c:pt idx="2398">
                        <c:v>44038</c:v>
                      </c:pt>
                      <c:pt idx="2399">
                        <c:v>44039</c:v>
                      </c:pt>
                      <c:pt idx="2400">
                        <c:v>44040</c:v>
                      </c:pt>
                      <c:pt idx="2401">
                        <c:v>44041</c:v>
                      </c:pt>
                      <c:pt idx="2402">
                        <c:v>44042</c:v>
                      </c:pt>
                      <c:pt idx="2403">
                        <c:v>44043</c:v>
                      </c:pt>
                      <c:pt idx="2404">
                        <c:v>44044</c:v>
                      </c:pt>
                      <c:pt idx="2405">
                        <c:v>44045</c:v>
                      </c:pt>
                      <c:pt idx="2406">
                        <c:v>44046</c:v>
                      </c:pt>
                      <c:pt idx="2407">
                        <c:v>44047</c:v>
                      </c:pt>
                      <c:pt idx="2408">
                        <c:v>44048</c:v>
                      </c:pt>
                      <c:pt idx="2409">
                        <c:v>44049</c:v>
                      </c:pt>
                      <c:pt idx="2410">
                        <c:v>44050</c:v>
                      </c:pt>
                      <c:pt idx="2411">
                        <c:v>44051</c:v>
                      </c:pt>
                      <c:pt idx="2412">
                        <c:v>44052</c:v>
                      </c:pt>
                      <c:pt idx="2413">
                        <c:v>44053</c:v>
                      </c:pt>
                      <c:pt idx="2414">
                        <c:v>44054</c:v>
                      </c:pt>
                      <c:pt idx="2415">
                        <c:v>44055</c:v>
                      </c:pt>
                      <c:pt idx="2416">
                        <c:v>44056</c:v>
                      </c:pt>
                      <c:pt idx="2417">
                        <c:v>44057</c:v>
                      </c:pt>
                      <c:pt idx="2418">
                        <c:v>44058</c:v>
                      </c:pt>
                      <c:pt idx="2419">
                        <c:v>44059</c:v>
                      </c:pt>
                      <c:pt idx="2420">
                        <c:v>44060</c:v>
                      </c:pt>
                      <c:pt idx="2421">
                        <c:v>44061</c:v>
                      </c:pt>
                      <c:pt idx="2422">
                        <c:v>44062</c:v>
                      </c:pt>
                      <c:pt idx="2423">
                        <c:v>44063</c:v>
                      </c:pt>
                      <c:pt idx="2424">
                        <c:v>44064</c:v>
                      </c:pt>
                      <c:pt idx="2425">
                        <c:v>44065</c:v>
                      </c:pt>
                      <c:pt idx="2426">
                        <c:v>44066</c:v>
                      </c:pt>
                      <c:pt idx="2427">
                        <c:v>44067</c:v>
                      </c:pt>
                      <c:pt idx="2428">
                        <c:v>44068</c:v>
                      </c:pt>
                      <c:pt idx="2429">
                        <c:v>44069</c:v>
                      </c:pt>
                      <c:pt idx="2430">
                        <c:v>44070</c:v>
                      </c:pt>
                      <c:pt idx="2431">
                        <c:v>44071</c:v>
                      </c:pt>
                      <c:pt idx="2432">
                        <c:v>44072</c:v>
                      </c:pt>
                      <c:pt idx="2433">
                        <c:v>44073</c:v>
                      </c:pt>
                      <c:pt idx="2434">
                        <c:v>44074</c:v>
                      </c:pt>
                      <c:pt idx="2435">
                        <c:v>44075</c:v>
                      </c:pt>
                      <c:pt idx="2436">
                        <c:v>44076</c:v>
                      </c:pt>
                      <c:pt idx="2437">
                        <c:v>44077</c:v>
                      </c:pt>
                      <c:pt idx="2438">
                        <c:v>44078</c:v>
                      </c:pt>
                      <c:pt idx="2439">
                        <c:v>44079</c:v>
                      </c:pt>
                      <c:pt idx="2440">
                        <c:v>44080</c:v>
                      </c:pt>
                      <c:pt idx="2441">
                        <c:v>44081</c:v>
                      </c:pt>
                      <c:pt idx="2442">
                        <c:v>44082</c:v>
                      </c:pt>
                      <c:pt idx="2443">
                        <c:v>44083</c:v>
                      </c:pt>
                      <c:pt idx="2444">
                        <c:v>44084</c:v>
                      </c:pt>
                      <c:pt idx="2445">
                        <c:v>44085</c:v>
                      </c:pt>
                      <c:pt idx="2446">
                        <c:v>44086</c:v>
                      </c:pt>
                      <c:pt idx="2447">
                        <c:v>44087</c:v>
                      </c:pt>
                      <c:pt idx="2448">
                        <c:v>44088</c:v>
                      </c:pt>
                      <c:pt idx="2449">
                        <c:v>44089</c:v>
                      </c:pt>
                      <c:pt idx="2450">
                        <c:v>44090</c:v>
                      </c:pt>
                      <c:pt idx="2451">
                        <c:v>44091</c:v>
                      </c:pt>
                      <c:pt idx="2452">
                        <c:v>44092</c:v>
                      </c:pt>
                      <c:pt idx="2453">
                        <c:v>44093</c:v>
                      </c:pt>
                      <c:pt idx="2454">
                        <c:v>44094</c:v>
                      </c:pt>
                      <c:pt idx="2455">
                        <c:v>44095</c:v>
                      </c:pt>
                      <c:pt idx="2456">
                        <c:v>44096</c:v>
                      </c:pt>
                      <c:pt idx="2457">
                        <c:v>44097</c:v>
                      </c:pt>
                      <c:pt idx="2458">
                        <c:v>44098</c:v>
                      </c:pt>
                      <c:pt idx="2459">
                        <c:v>44099</c:v>
                      </c:pt>
                      <c:pt idx="2460">
                        <c:v>44100</c:v>
                      </c:pt>
                      <c:pt idx="2461">
                        <c:v>44101</c:v>
                      </c:pt>
                      <c:pt idx="2462">
                        <c:v>44102</c:v>
                      </c:pt>
                      <c:pt idx="2463">
                        <c:v>44103</c:v>
                      </c:pt>
                      <c:pt idx="2464">
                        <c:v>44104</c:v>
                      </c:pt>
                      <c:pt idx="2465">
                        <c:v>44105</c:v>
                      </c:pt>
                      <c:pt idx="2466">
                        <c:v>44106</c:v>
                      </c:pt>
                      <c:pt idx="2467">
                        <c:v>44107</c:v>
                      </c:pt>
                      <c:pt idx="2468">
                        <c:v>44108</c:v>
                      </c:pt>
                      <c:pt idx="2469">
                        <c:v>44109</c:v>
                      </c:pt>
                      <c:pt idx="2470">
                        <c:v>44110</c:v>
                      </c:pt>
                      <c:pt idx="2471">
                        <c:v>44111</c:v>
                      </c:pt>
                      <c:pt idx="2472">
                        <c:v>44112</c:v>
                      </c:pt>
                      <c:pt idx="2473">
                        <c:v>44113</c:v>
                      </c:pt>
                      <c:pt idx="2474">
                        <c:v>44114</c:v>
                      </c:pt>
                      <c:pt idx="2475">
                        <c:v>44115</c:v>
                      </c:pt>
                      <c:pt idx="2476">
                        <c:v>44116</c:v>
                      </c:pt>
                      <c:pt idx="2477">
                        <c:v>44117</c:v>
                      </c:pt>
                      <c:pt idx="2478">
                        <c:v>44118</c:v>
                      </c:pt>
                      <c:pt idx="2479">
                        <c:v>44119</c:v>
                      </c:pt>
                      <c:pt idx="2480">
                        <c:v>44120</c:v>
                      </c:pt>
                      <c:pt idx="2481">
                        <c:v>44121</c:v>
                      </c:pt>
                      <c:pt idx="2482">
                        <c:v>44122</c:v>
                      </c:pt>
                      <c:pt idx="2483">
                        <c:v>44123</c:v>
                      </c:pt>
                      <c:pt idx="2484">
                        <c:v>44124</c:v>
                      </c:pt>
                      <c:pt idx="2485">
                        <c:v>44125</c:v>
                      </c:pt>
                      <c:pt idx="2486">
                        <c:v>44126</c:v>
                      </c:pt>
                      <c:pt idx="2487">
                        <c:v>44127</c:v>
                      </c:pt>
                      <c:pt idx="2488">
                        <c:v>44128</c:v>
                      </c:pt>
                      <c:pt idx="2489">
                        <c:v>44129</c:v>
                      </c:pt>
                      <c:pt idx="2490">
                        <c:v>44130</c:v>
                      </c:pt>
                      <c:pt idx="2491">
                        <c:v>44131</c:v>
                      </c:pt>
                      <c:pt idx="2492">
                        <c:v>44132</c:v>
                      </c:pt>
                      <c:pt idx="2493">
                        <c:v>44133</c:v>
                      </c:pt>
                      <c:pt idx="2494">
                        <c:v>44134</c:v>
                      </c:pt>
                      <c:pt idx="2495">
                        <c:v>44135</c:v>
                      </c:pt>
                      <c:pt idx="2496">
                        <c:v>44136</c:v>
                      </c:pt>
                      <c:pt idx="2497">
                        <c:v>44137</c:v>
                      </c:pt>
                      <c:pt idx="2498">
                        <c:v>44138</c:v>
                      </c:pt>
                      <c:pt idx="2499">
                        <c:v>44139</c:v>
                      </c:pt>
                      <c:pt idx="2500">
                        <c:v>44140</c:v>
                      </c:pt>
                      <c:pt idx="2501">
                        <c:v>44141</c:v>
                      </c:pt>
                      <c:pt idx="2502">
                        <c:v>44142</c:v>
                      </c:pt>
                      <c:pt idx="2503">
                        <c:v>44143</c:v>
                      </c:pt>
                      <c:pt idx="2504">
                        <c:v>44144</c:v>
                      </c:pt>
                      <c:pt idx="2505">
                        <c:v>44145</c:v>
                      </c:pt>
                      <c:pt idx="2506">
                        <c:v>44146</c:v>
                      </c:pt>
                      <c:pt idx="2507">
                        <c:v>44147</c:v>
                      </c:pt>
                      <c:pt idx="2508">
                        <c:v>44148</c:v>
                      </c:pt>
                      <c:pt idx="2509">
                        <c:v>44149</c:v>
                      </c:pt>
                      <c:pt idx="2510">
                        <c:v>44150</c:v>
                      </c:pt>
                      <c:pt idx="2511">
                        <c:v>44151</c:v>
                      </c:pt>
                      <c:pt idx="2512">
                        <c:v>44152</c:v>
                      </c:pt>
                      <c:pt idx="2513">
                        <c:v>44153</c:v>
                      </c:pt>
                      <c:pt idx="2514">
                        <c:v>44154</c:v>
                      </c:pt>
                      <c:pt idx="2515">
                        <c:v>44155</c:v>
                      </c:pt>
                      <c:pt idx="2516">
                        <c:v>44156</c:v>
                      </c:pt>
                      <c:pt idx="2517">
                        <c:v>44157</c:v>
                      </c:pt>
                      <c:pt idx="2518">
                        <c:v>44158</c:v>
                      </c:pt>
                      <c:pt idx="2519">
                        <c:v>44159</c:v>
                      </c:pt>
                      <c:pt idx="2520">
                        <c:v>44160</c:v>
                      </c:pt>
                      <c:pt idx="2521">
                        <c:v>44161</c:v>
                      </c:pt>
                      <c:pt idx="2522">
                        <c:v>44162</c:v>
                      </c:pt>
                      <c:pt idx="2523">
                        <c:v>44163</c:v>
                      </c:pt>
                      <c:pt idx="2524">
                        <c:v>44164</c:v>
                      </c:pt>
                      <c:pt idx="2525">
                        <c:v>44165</c:v>
                      </c:pt>
                      <c:pt idx="2526">
                        <c:v>44166</c:v>
                      </c:pt>
                      <c:pt idx="2527">
                        <c:v>44167</c:v>
                      </c:pt>
                      <c:pt idx="2528">
                        <c:v>44168</c:v>
                      </c:pt>
                      <c:pt idx="2529">
                        <c:v>44169</c:v>
                      </c:pt>
                      <c:pt idx="2530">
                        <c:v>44170</c:v>
                      </c:pt>
                      <c:pt idx="2531">
                        <c:v>44171</c:v>
                      </c:pt>
                      <c:pt idx="2532">
                        <c:v>44172</c:v>
                      </c:pt>
                      <c:pt idx="2533">
                        <c:v>44173</c:v>
                      </c:pt>
                      <c:pt idx="2534">
                        <c:v>44174</c:v>
                      </c:pt>
                      <c:pt idx="2535">
                        <c:v>44175</c:v>
                      </c:pt>
                      <c:pt idx="2536">
                        <c:v>44176</c:v>
                      </c:pt>
                      <c:pt idx="2537">
                        <c:v>44177</c:v>
                      </c:pt>
                      <c:pt idx="2538">
                        <c:v>44178</c:v>
                      </c:pt>
                      <c:pt idx="2539">
                        <c:v>44179</c:v>
                      </c:pt>
                      <c:pt idx="2540">
                        <c:v>44180</c:v>
                      </c:pt>
                      <c:pt idx="2541">
                        <c:v>44181</c:v>
                      </c:pt>
                      <c:pt idx="2542">
                        <c:v>44182</c:v>
                      </c:pt>
                      <c:pt idx="2543">
                        <c:v>44183</c:v>
                      </c:pt>
                      <c:pt idx="2544">
                        <c:v>44184</c:v>
                      </c:pt>
                      <c:pt idx="2545">
                        <c:v>44185</c:v>
                      </c:pt>
                      <c:pt idx="2546">
                        <c:v>44186</c:v>
                      </c:pt>
                      <c:pt idx="2547">
                        <c:v>44187</c:v>
                      </c:pt>
                      <c:pt idx="2548">
                        <c:v>44188</c:v>
                      </c:pt>
                      <c:pt idx="2549">
                        <c:v>44189</c:v>
                      </c:pt>
                      <c:pt idx="2550">
                        <c:v>44190</c:v>
                      </c:pt>
                      <c:pt idx="2551">
                        <c:v>44191</c:v>
                      </c:pt>
                      <c:pt idx="2552">
                        <c:v>44192</c:v>
                      </c:pt>
                      <c:pt idx="2553">
                        <c:v>44193</c:v>
                      </c:pt>
                      <c:pt idx="2554">
                        <c:v>44194</c:v>
                      </c:pt>
                      <c:pt idx="2555">
                        <c:v>44195</c:v>
                      </c:pt>
                      <c:pt idx="2556">
                        <c:v>44196</c:v>
                      </c:pt>
                      <c:pt idx="2557">
                        <c:v>44197</c:v>
                      </c:pt>
                      <c:pt idx="2558">
                        <c:v>44198</c:v>
                      </c:pt>
                      <c:pt idx="2559">
                        <c:v>44199</c:v>
                      </c:pt>
                      <c:pt idx="2560">
                        <c:v>44200</c:v>
                      </c:pt>
                      <c:pt idx="2561">
                        <c:v>44201</c:v>
                      </c:pt>
                      <c:pt idx="2562">
                        <c:v>44202</c:v>
                      </c:pt>
                      <c:pt idx="2563">
                        <c:v>44203</c:v>
                      </c:pt>
                      <c:pt idx="2564">
                        <c:v>44204</c:v>
                      </c:pt>
                      <c:pt idx="2565">
                        <c:v>44205</c:v>
                      </c:pt>
                      <c:pt idx="2566">
                        <c:v>44206</c:v>
                      </c:pt>
                      <c:pt idx="2567">
                        <c:v>44207</c:v>
                      </c:pt>
                      <c:pt idx="2568">
                        <c:v>44208</c:v>
                      </c:pt>
                      <c:pt idx="2569">
                        <c:v>44209</c:v>
                      </c:pt>
                      <c:pt idx="2570">
                        <c:v>44210</c:v>
                      </c:pt>
                      <c:pt idx="2571">
                        <c:v>44211</c:v>
                      </c:pt>
                      <c:pt idx="2572">
                        <c:v>44212</c:v>
                      </c:pt>
                      <c:pt idx="2573">
                        <c:v>44213</c:v>
                      </c:pt>
                      <c:pt idx="2574">
                        <c:v>44214</c:v>
                      </c:pt>
                      <c:pt idx="2575">
                        <c:v>44215</c:v>
                      </c:pt>
                      <c:pt idx="2576">
                        <c:v>44216</c:v>
                      </c:pt>
                      <c:pt idx="2577">
                        <c:v>44217</c:v>
                      </c:pt>
                      <c:pt idx="2578">
                        <c:v>44218</c:v>
                      </c:pt>
                      <c:pt idx="2579">
                        <c:v>44219</c:v>
                      </c:pt>
                      <c:pt idx="2580">
                        <c:v>44220</c:v>
                      </c:pt>
                      <c:pt idx="2581">
                        <c:v>44221</c:v>
                      </c:pt>
                      <c:pt idx="2582">
                        <c:v>44222</c:v>
                      </c:pt>
                      <c:pt idx="2583">
                        <c:v>44223</c:v>
                      </c:pt>
                      <c:pt idx="2584">
                        <c:v>44224</c:v>
                      </c:pt>
                      <c:pt idx="2585">
                        <c:v>44225</c:v>
                      </c:pt>
                      <c:pt idx="2586">
                        <c:v>44226</c:v>
                      </c:pt>
                      <c:pt idx="2587">
                        <c:v>44227</c:v>
                      </c:pt>
                      <c:pt idx="2588">
                        <c:v>44228</c:v>
                      </c:pt>
                      <c:pt idx="2589">
                        <c:v>44229</c:v>
                      </c:pt>
                      <c:pt idx="2590">
                        <c:v>44230</c:v>
                      </c:pt>
                      <c:pt idx="2591">
                        <c:v>44231</c:v>
                      </c:pt>
                      <c:pt idx="2592">
                        <c:v>44232</c:v>
                      </c:pt>
                      <c:pt idx="2593">
                        <c:v>44233</c:v>
                      </c:pt>
                      <c:pt idx="2594">
                        <c:v>44234</c:v>
                      </c:pt>
                      <c:pt idx="2595">
                        <c:v>44235</c:v>
                      </c:pt>
                      <c:pt idx="2596">
                        <c:v>44236</c:v>
                      </c:pt>
                      <c:pt idx="2597">
                        <c:v>44237</c:v>
                      </c:pt>
                      <c:pt idx="2598">
                        <c:v>44238</c:v>
                      </c:pt>
                      <c:pt idx="2599">
                        <c:v>44239</c:v>
                      </c:pt>
                      <c:pt idx="2600">
                        <c:v>44240</c:v>
                      </c:pt>
                      <c:pt idx="2601">
                        <c:v>44241</c:v>
                      </c:pt>
                      <c:pt idx="2602">
                        <c:v>44242</c:v>
                      </c:pt>
                      <c:pt idx="2603">
                        <c:v>44243</c:v>
                      </c:pt>
                      <c:pt idx="2604">
                        <c:v>44244</c:v>
                      </c:pt>
                      <c:pt idx="2605">
                        <c:v>44245</c:v>
                      </c:pt>
                      <c:pt idx="2606">
                        <c:v>44246</c:v>
                      </c:pt>
                      <c:pt idx="2607">
                        <c:v>44247</c:v>
                      </c:pt>
                      <c:pt idx="2608">
                        <c:v>44248</c:v>
                      </c:pt>
                      <c:pt idx="2609">
                        <c:v>44249</c:v>
                      </c:pt>
                      <c:pt idx="2610">
                        <c:v>44250</c:v>
                      </c:pt>
                      <c:pt idx="2611">
                        <c:v>44251</c:v>
                      </c:pt>
                      <c:pt idx="2612">
                        <c:v>44252</c:v>
                      </c:pt>
                      <c:pt idx="2613">
                        <c:v>44253</c:v>
                      </c:pt>
                      <c:pt idx="2614">
                        <c:v>44254</c:v>
                      </c:pt>
                      <c:pt idx="2615">
                        <c:v>44255</c:v>
                      </c:pt>
                      <c:pt idx="2616">
                        <c:v>44256</c:v>
                      </c:pt>
                      <c:pt idx="2617">
                        <c:v>44257</c:v>
                      </c:pt>
                      <c:pt idx="2618">
                        <c:v>44258</c:v>
                      </c:pt>
                      <c:pt idx="2619">
                        <c:v>44259</c:v>
                      </c:pt>
                      <c:pt idx="2620">
                        <c:v>44260</c:v>
                      </c:pt>
                      <c:pt idx="2621">
                        <c:v>44261</c:v>
                      </c:pt>
                      <c:pt idx="2622">
                        <c:v>44262</c:v>
                      </c:pt>
                      <c:pt idx="2623">
                        <c:v>44263</c:v>
                      </c:pt>
                      <c:pt idx="2624">
                        <c:v>44264</c:v>
                      </c:pt>
                      <c:pt idx="2625">
                        <c:v>44265</c:v>
                      </c:pt>
                      <c:pt idx="2626">
                        <c:v>44266</c:v>
                      </c:pt>
                      <c:pt idx="2627">
                        <c:v>44267</c:v>
                      </c:pt>
                      <c:pt idx="2628">
                        <c:v>44268</c:v>
                      </c:pt>
                      <c:pt idx="2629">
                        <c:v>44269</c:v>
                      </c:pt>
                      <c:pt idx="2630">
                        <c:v>44270</c:v>
                      </c:pt>
                      <c:pt idx="2631">
                        <c:v>44271</c:v>
                      </c:pt>
                      <c:pt idx="2632">
                        <c:v>44272</c:v>
                      </c:pt>
                      <c:pt idx="2633">
                        <c:v>44273</c:v>
                      </c:pt>
                      <c:pt idx="2634">
                        <c:v>44274</c:v>
                      </c:pt>
                      <c:pt idx="2635">
                        <c:v>44275</c:v>
                      </c:pt>
                      <c:pt idx="2636">
                        <c:v>44276</c:v>
                      </c:pt>
                      <c:pt idx="2637">
                        <c:v>44277</c:v>
                      </c:pt>
                      <c:pt idx="2638">
                        <c:v>44278</c:v>
                      </c:pt>
                      <c:pt idx="2639">
                        <c:v>44279</c:v>
                      </c:pt>
                      <c:pt idx="2640">
                        <c:v>44280</c:v>
                      </c:pt>
                      <c:pt idx="2641">
                        <c:v>44281</c:v>
                      </c:pt>
                      <c:pt idx="2642">
                        <c:v>44282</c:v>
                      </c:pt>
                      <c:pt idx="2643">
                        <c:v>44283</c:v>
                      </c:pt>
                      <c:pt idx="2644">
                        <c:v>44284</c:v>
                      </c:pt>
                      <c:pt idx="2645">
                        <c:v>44285</c:v>
                      </c:pt>
                      <c:pt idx="2646">
                        <c:v>44286</c:v>
                      </c:pt>
                      <c:pt idx="2647">
                        <c:v>44287</c:v>
                      </c:pt>
                      <c:pt idx="2648">
                        <c:v>44288</c:v>
                      </c:pt>
                      <c:pt idx="2649">
                        <c:v>44289</c:v>
                      </c:pt>
                      <c:pt idx="2650">
                        <c:v>44290</c:v>
                      </c:pt>
                      <c:pt idx="2651">
                        <c:v>44291</c:v>
                      </c:pt>
                      <c:pt idx="2652">
                        <c:v>44292</c:v>
                      </c:pt>
                      <c:pt idx="2653">
                        <c:v>44293</c:v>
                      </c:pt>
                      <c:pt idx="2654">
                        <c:v>44294</c:v>
                      </c:pt>
                      <c:pt idx="2655">
                        <c:v>44295</c:v>
                      </c:pt>
                      <c:pt idx="2656">
                        <c:v>44296</c:v>
                      </c:pt>
                      <c:pt idx="2657">
                        <c:v>44297</c:v>
                      </c:pt>
                      <c:pt idx="2658">
                        <c:v>44298</c:v>
                      </c:pt>
                      <c:pt idx="2659">
                        <c:v>44299</c:v>
                      </c:pt>
                      <c:pt idx="2660">
                        <c:v>44300</c:v>
                      </c:pt>
                      <c:pt idx="2661">
                        <c:v>44301</c:v>
                      </c:pt>
                      <c:pt idx="2662">
                        <c:v>44302</c:v>
                      </c:pt>
                      <c:pt idx="2663">
                        <c:v>44303</c:v>
                      </c:pt>
                      <c:pt idx="2664">
                        <c:v>44304</c:v>
                      </c:pt>
                      <c:pt idx="2665">
                        <c:v>44305</c:v>
                      </c:pt>
                      <c:pt idx="2666">
                        <c:v>44306</c:v>
                      </c:pt>
                      <c:pt idx="2667">
                        <c:v>44307</c:v>
                      </c:pt>
                      <c:pt idx="2668">
                        <c:v>44308</c:v>
                      </c:pt>
                      <c:pt idx="2669">
                        <c:v>44309</c:v>
                      </c:pt>
                      <c:pt idx="2670">
                        <c:v>44310</c:v>
                      </c:pt>
                      <c:pt idx="2671">
                        <c:v>44311</c:v>
                      </c:pt>
                      <c:pt idx="2672">
                        <c:v>44312</c:v>
                      </c:pt>
                      <c:pt idx="2673">
                        <c:v>44313</c:v>
                      </c:pt>
                      <c:pt idx="2674">
                        <c:v>44314</c:v>
                      </c:pt>
                      <c:pt idx="2675">
                        <c:v>44315</c:v>
                      </c:pt>
                      <c:pt idx="2676">
                        <c:v>44316</c:v>
                      </c:pt>
                      <c:pt idx="2677">
                        <c:v>44317</c:v>
                      </c:pt>
                      <c:pt idx="2678">
                        <c:v>44318</c:v>
                      </c:pt>
                      <c:pt idx="2679">
                        <c:v>44319</c:v>
                      </c:pt>
                      <c:pt idx="2680">
                        <c:v>44320</c:v>
                      </c:pt>
                      <c:pt idx="2681">
                        <c:v>44321</c:v>
                      </c:pt>
                      <c:pt idx="2682">
                        <c:v>44322</c:v>
                      </c:pt>
                      <c:pt idx="2683">
                        <c:v>44323</c:v>
                      </c:pt>
                      <c:pt idx="2684">
                        <c:v>44324</c:v>
                      </c:pt>
                      <c:pt idx="2685">
                        <c:v>44325</c:v>
                      </c:pt>
                      <c:pt idx="2686">
                        <c:v>44326</c:v>
                      </c:pt>
                      <c:pt idx="2687">
                        <c:v>44327</c:v>
                      </c:pt>
                      <c:pt idx="2688">
                        <c:v>44328</c:v>
                      </c:pt>
                      <c:pt idx="2689">
                        <c:v>44329</c:v>
                      </c:pt>
                      <c:pt idx="2690">
                        <c:v>44330</c:v>
                      </c:pt>
                      <c:pt idx="2691">
                        <c:v>44331</c:v>
                      </c:pt>
                      <c:pt idx="2692">
                        <c:v>44332</c:v>
                      </c:pt>
                      <c:pt idx="2693">
                        <c:v>44333</c:v>
                      </c:pt>
                      <c:pt idx="2694">
                        <c:v>44334</c:v>
                      </c:pt>
                      <c:pt idx="2695">
                        <c:v>44335</c:v>
                      </c:pt>
                      <c:pt idx="2696">
                        <c:v>44336</c:v>
                      </c:pt>
                      <c:pt idx="2697">
                        <c:v>44337</c:v>
                      </c:pt>
                      <c:pt idx="2698">
                        <c:v>44338</c:v>
                      </c:pt>
                      <c:pt idx="2699">
                        <c:v>44339</c:v>
                      </c:pt>
                      <c:pt idx="2700">
                        <c:v>44340</c:v>
                      </c:pt>
                      <c:pt idx="2701">
                        <c:v>44341</c:v>
                      </c:pt>
                      <c:pt idx="2702">
                        <c:v>44342</c:v>
                      </c:pt>
                      <c:pt idx="2703">
                        <c:v>44343</c:v>
                      </c:pt>
                      <c:pt idx="2704">
                        <c:v>44344</c:v>
                      </c:pt>
                      <c:pt idx="2705">
                        <c:v>44345</c:v>
                      </c:pt>
                      <c:pt idx="2706">
                        <c:v>44346</c:v>
                      </c:pt>
                      <c:pt idx="2707">
                        <c:v>44347</c:v>
                      </c:pt>
                      <c:pt idx="2708">
                        <c:v>44348</c:v>
                      </c:pt>
                      <c:pt idx="2709">
                        <c:v>44349</c:v>
                      </c:pt>
                      <c:pt idx="2710">
                        <c:v>44350</c:v>
                      </c:pt>
                      <c:pt idx="2711">
                        <c:v>44351</c:v>
                      </c:pt>
                      <c:pt idx="2712">
                        <c:v>44352</c:v>
                      </c:pt>
                      <c:pt idx="2713">
                        <c:v>44353</c:v>
                      </c:pt>
                      <c:pt idx="2714">
                        <c:v>44354</c:v>
                      </c:pt>
                      <c:pt idx="2715">
                        <c:v>44355</c:v>
                      </c:pt>
                      <c:pt idx="2716">
                        <c:v>44356</c:v>
                      </c:pt>
                      <c:pt idx="2717">
                        <c:v>44357</c:v>
                      </c:pt>
                      <c:pt idx="2718">
                        <c:v>44358</c:v>
                      </c:pt>
                      <c:pt idx="2719">
                        <c:v>44359</c:v>
                      </c:pt>
                      <c:pt idx="2720">
                        <c:v>44360</c:v>
                      </c:pt>
                      <c:pt idx="2721">
                        <c:v>44361</c:v>
                      </c:pt>
                      <c:pt idx="2722">
                        <c:v>44362</c:v>
                      </c:pt>
                      <c:pt idx="2723">
                        <c:v>44363</c:v>
                      </c:pt>
                      <c:pt idx="2724">
                        <c:v>44364</c:v>
                      </c:pt>
                      <c:pt idx="2725">
                        <c:v>44365</c:v>
                      </c:pt>
                      <c:pt idx="2726">
                        <c:v>44366</c:v>
                      </c:pt>
                      <c:pt idx="2727">
                        <c:v>44367</c:v>
                      </c:pt>
                      <c:pt idx="2728">
                        <c:v>44368</c:v>
                      </c:pt>
                      <c:pt idx="2729">
                        <c:v>44369</c:v>
                      </c:pt>
                      <c:pt idx="2730">
                        <c:v>44370</c:v>
                      </c:pt>
                      <c:pt idx="2731">
                        <c:v>44371</c:v>
                      </c:pt>
                      <c:pt idx="2732">
                        <c:v>44372</c:v>
                      </c:pt>
                      <c:pt idx="2733">
                        <c:v>44373</c:v>
                      </c:pt>
                      <c:pt idx="2734">
                        <c:v>44374</c:v>
                      </c:pt>
                      <c:pt idx="2735">
                        <c:v>44375</c:v>
                      </c:pt>
                      <c:pt idx="2736">
                        <c:v>44376</c:v>
                      </c:pt>
                      <c:pt idx="2737">
                        <c:v>44377</c:v>
                      </c:pt>
                      <c:pt idx="2738">
                        <c:v>44378</c:v>
                      </c:pt>
                      <c:pt idx="2739">
                        <c:v>44379</c:v>
                      </c:pt>
                      <c:pt idx="2740">
                        <c:v>44380</c:v>
                      </c:pt>
                      <c:pt idx="2741">
                        <c:v>44381</c:v>
                      </c:pt>
                      <c:pt idx="2742">
                        <c:v>44382</c:v>
                      </c:pt>
                      <c:pt idx="2743">
                        <c:v>44383</c:v>
                      </c:pt>
                      <c:pt idx="2744">
                        <c:v>44384</c:v>
                      </c:pt>
                      <c:pt idx="2745">
                        <c:v>44385</c:v>
                      </c:pt>
                      <c:pt idx="2746">
                        <c:v>44386</c:v>
                      </c:pt>
                      <c:pt idx="2747">
                        <c:v>44387</c:v>
                      </c:pt>
                      <c:pt idx="2748">
                        <c:v>44388</c:v>
                      </c:pt>
                      <c:pt idx="2749">
                        <c:v>44389</c:v>
                      </c:pt>
                      <c:pt idx="2750">
                        <c:v>44390</c:v>
                      </c:pt>
                      <c:pt idx="2751">
                        <c:v>44391</c:v>
                      </c:pt>
                      <c:pt idx="2752">
                        <c:v>44392</c:v>
                      </c:pt>
                      <c:pt idx="2753">
                        <c:v>44393</c:v>
                      </c:pt>
                      <c:pt idx="2754">
                        <c:v>44394</c:v>
                      </c:pt>
                      <c:pt idx="2755">
                        <c:v>44395</c:v>
                      </c:pt>
                      <c:pt idx="2756">
                        <c:v>44396</c:v>
                      </c:pt>
                      <c:pt idx="2757">
                        <c:v>44397</c:v>
                      </c:pt>
                      <c:pt idx="2758">
                        <c:v>44398</c:v>
                      </c:pt>
                      <c:pt idx="2759">
                        <c:v>44399</c:v>
                      </c:pt>
                      <c:pt idx="2760">
                        <c:v>44400</c:v>
                      </c:pt>
                      <c:pt idx="2761">
                        <c:v>44401</c:v>
                      </c:pt>
                      <c:pt idx="2762">
                        <c:v>44402</c:v>
                      </c:pt>
                      <c:pt idx="2763">
                        <c:v>44403</c:v>
                      </c:pt>
                      <c:pt idx="2764">
                        <c:v>44404</c:v>
                      </c:pt>
                      <c:pt idx="2765">
                        <c:v>44405</c:v>
                      </c:pt>
                      <c:pt idx="2766">
                        <c:v>44406</c:v>
                      </c:pt>
                      <c:pt idx="2767">
                        <c:v>44407</c:v>
                      </c:pt>
                      <c:pt idx="2768">
                        <c:v>44408</c:v>
                      </c:pt>
                      <c:pt idx="2769">
                        <c:v>44409</c:v>
                      </c:pt>
                      <c:pt idx="2770">
                        <c:v>44410</c:v>
                      </c:pt>
                      <c:pt idx="2771">
                        <c:v>44411</c:v>
                      </c:pt>
                      <c:pt idx="2772">
                        <c:v>44412</c:v>
                      </c:pt>
                      <c:pt idx="2773">
                        <c:v>44413</c:v>
                      </c:pt>
                      <c:pt idx="2774">
                        <c:v>44414</c:v>
                      </c:pt>
                      <c:pt idx="2775">
                        <c:v>44415</c:v>
                      </c:pt>
                      <c:pt idx="2776">
                        <c:v>44416</c:v>
                      </c:pt>
                      <c:pt idx="2777">
                        <c:v>44417</c:v>
                      </c:pt>
                      <c:pt idx="2778">
                        <c:v>44418</c:v>
                      </c:pt>
                      <c:pt idx="2779">
                        <c:v>44419</c:v>
                      </c:pt>
                      <c:pt idx="2780">
                        <c:v>44420</c:v>
                      </c:pt>
                      <c:pt idx="2781">
                        <c:v>44421</c:v>
                      </c:pt>
                      <c:pt idx="2782">
                        <c:v>44422</c:v>
                      </c:pt>
                      <c:pt idx="2783">
                        <c:v>44423</c:v>
                      </c:pt>
                      <c:pt idx="2784">
                        <c:v>44424</c:v>
                      </c:pt>
                      <c:pt idx="2785">
                        <c:v>44425</c:v>
                      </c:pt>
                      <c:pt idx="2786">
                        <c:v>44426</c:v>
                      </c:pt>
                      <c:pt idx="2787">
                        <c:v>44427</c:v>
                      </c:pt>
                      <c:pt idx="2788">
                        <c:v>44428</c:v>
                      </c:pt>
                      <c:pt idx="2789">
                        <c:v>44429</c:v>
                      </c:pt>
                      <c:pt idx="2790">
                        <c:v>44430</c:v>
                      </c:pt>
                      <c:pt idx="2791">
                        <c:v>44431</c:v>
                      </c:pt>
                      <c:pt idx="2792">
                        <c:v>44432</c:v>
                      </c:pt>
                      <c:pt idx="2793">
                        <c:v>44433</c:v>
                      </c:pt>
                      <c:pt idx="2794">
                        <c:v>44434</c:v>
                      </c:pt>
                      <c:pt idx="2795">
                        <c:v>44435</c:v>
                      </c:pt>
                      <c:pt idx="2796">
                        <c:v>44436</c:v>
                      </c:pt>
                      <c:pt idx="2797">
                        <c:v>44437</c:v>
                      </c:pt>
                      <c:pt idx="2798">
                        <c:v>44438</c:v>
                      </c:pt>
                      <c:pt idx="2799">
                        <c:v>44439</c:v>
                      </c:pt>
                      <c:pt idx="2800">
                        <c:v>44440</c:v>
                      </c:pt>
                      <c:pt idx="2801">
                        <c:v>44441</c:v>
                      </c:pt>
                      <c:pt idx="2802">
                        <c:v>44442</c:v>
                      </c:pt>
                      <c:pt idx="2803">
                        <c:v>44443</c:v>
                      </c:pt>
                      <c:pt idx="2804">
                        <c:v>44444</c:v>
                      </c:pt>
                      <c:pt idx="2805">
                        <c:v>44445</c:v>
                      </c:pt>
                      <c:pt idx="2806">
                        <c:v>44446</c:v>
                      </c:pt>
                      <c:pt idx="2807">
                        <c:v>44447</c:v>
                      </c:pt>
                      <c:pt idx="2808">
                        <c:v>44448</c:v>
                      </c:pt>
                      <c:pt idx="2809">
                        <c:v>44449</c:v>
                      </c:pt>
                      <c:pt idx="2810">
                        <c:v>44450</c:v>
                      </c:pt>
                      <c:pt idx="2811">
                        <c:v>44451</c:v>
                      </c:pt>
                      <c:pt idx="2812">
                        <c:v>44452</c:v>
                      </c:pt>
                      <c:pt idx="2813">
                        <c:v>44453</c:v>
                      </c:pt>
                      <c:pt idx="2814">
                        <c:v>44454</c:v>
                      </c:pt>
                      <c:pt idx="2815">
                        <c:v>44455</c:v>
                      </c:pt>
                      <c:pt idx="2816">
                        <c:v>44456</c:v>
                      </c:pt>
                      <c:pt idx="2817">
                        <c:v>44457</c:v>
                      </c:pt>
                      <c:pt idx="2818">
                        <c:v>44458</c:v>
                      </c:pt>
                      <c:pt idx="2819">
                        <c:v>44459</c:v>
                      </c:pt>
                      <c:pt idx="2820">
                        <c:v>44460</c:v>
                      </c:pt>
                      <c:pt idx="2821">
                        <c:v>44461</c:v>
                      </c:pt>
                      <c:pt idx="2822">
                        <c:v>44462</c:v>
                      </c:pt>
                      <c:pt idx="2823">
                        <c:v>44463</c:v>
                      </c:pt>
                      <c:pt idx="2824">
                        <c:v>44464</c:v>
                      </c:pt>
                      <c:pt idx="2825">
                        <c:v>44465</c:v>
                      </c:pt>
                      <c:pt idx="2826">
                        <c:v>44466</c:v>
                      </c:pt>
                      <c:pt idx="2827">
                        <c:v>44467</c:v>
                      </c:pt>
                      <c:pt idx="2828">
                        <c:v>44468</c:v>
                      </c:pt>
                      <c:pt idx="2829">
                        <c:v>44469</c:v>
                      </c:pt>
                      <c:pt idx="2830">
                        <c:v>44470</c:v>
                      </c:pt>
                      <c:pt idx="2831">
                        <c:v>44471</c:v>
                      </c:pt>
                      <c:pt idx="2832">
                        <c:v>44472</c:v>
                      </c:pt>
                      <c:pt idx="2833">
                        <c:v>44473</c:v>
                      </c:pt>
                      <c:pt idx="2834">
                        <c:v>44474</c:v>
                      </c:pt>
                      <c:pt idx="2835">
                        <c:v>44475</c:v>
                      </c:pt>
                      <c:pt idx="2836">
                        <c:v>44476</c:v>
                      </c:pt>
                      <c:pt idx="2837">
                        <c:v>44477</c:v>
                      </c:pt>
                      <c:pt idx="2838">
                        <c:v>44478</c:v>
                      </c:pt>
                      <c:pt idx="2839">
                        <c:v>44479</c:v>
                      </c:pt>
                      <c:pt idx="2840">
                        <c:v>44480</c:v>
                      </c:pt>
                      <c:pt idx="2841">
                        <c:v>44481</c:v>
                      </c:pt>
                      <c:pt idx="2842">
                        <c:v>44482</c:v>
                      </c:pt>
                      <c:pt idx="2843">
                        <c:v>44483</c:v>
                      </c:pt>
                      <c:pt idx="2844">
                        <c:v>44484</c:v>
                      </c:pt>
                      <c:pt idx="2845">
                        <c:v>44485</c:v>
                      </c:pt>
                      <c:pt idx="2846">
                        <c:v>44486</c:v>
                      </c:pt>
                      <c:pt idx="2847">
                        <c:v>44487</c:v>
                      </c:pt>
                      <c:pt idx="2848">
                        <c:v>44488</c:v>
                      </c:pt>
                      <c:pt idx="2849">
                        <c:v>44489</c:v>
                      </c:pt>
                      <c:pt idx="2850">
                        <c:v>44490</c:v>
                      </c:pt>
                      <c:pt idx="2851">
                        <c:v>44491</c:v>
                      </c:pt>
                      <c:pt idx="2852">
                        <c:v>44492</c:v>
                      </c:pt>
                      <c:pt idx="2853">
                        <c:v>44493</c:v>
                      </c:pt>
                      <c:pt idx="2854">
                        <c:v>44494</c:v>
                      </c:pt>
                      <c:pt idx="2855">
                        <c:v>44495</c:v>
                      </c:pt>
                      <c:pt idx="2856">
                        <c:v>44496</c:v>
                      </c:pt>
                      <c:pt idx="2857">
                        <c:v>44497</c:v>
                      </c:pt>
                      <c:pt idx="2858">
                        <c:v>44498</c:v>
                      </c:pt>
                      <c:pt idx="2859">
                        <c:v>44499</c:v>
                      </c:pt>
                      <c:pt idx="2860">
                        <c:v>44500</c:v>
                      </c:pt>
                      <c:pt idx="2861">
                        <c:v>44501</c:v>
                      </c:pt>
                      <c:pt idx="2862">
                        <c:v>44502</c:v>
                      </c:pt>
                      <c:pt idx="2863">
                        <c:v>44503</c:v>
                      </c:pt>
                      <c:pt idx="2864">
                        <c:v>44504</c:v>
                      </c:pt>
                      <c:pt idx="2865">
                        <c:v>44505</c:v>
                      </c:pt>
                      <c:pt idx="2866">
                        <c:v>44506</c:v>
                      </c:pt>
                      <c:pt idx="2867">
                        <c:v>44507</c:v>
                      </c:pt>
                      <c:pt idx="2868">
                        <c:v>44508</c:v>
                      </c:pt>
                      <c:pt idx="2869">
                        <c:v>44509</c:v>
                      </c:pt>
                      <c:pt idx="2870">
                        <c:v>44510</c:v>
                      </c:pt>
                      <c:pt idx="2871">
                        <c:v>44511</c:v>
                      </c:pt>
                      <c:pt idx="2872">
                        <c:v>44512</c:v>
                      </c:pt>
                      <c:pt idx="2873">
                        <c:v>44513</c:v>
                      </c:pt>
                      <c:pt idx="2874">
                        <c:v>44514</c:v>
                      </c:pt>
                      <c:pt idx="2875">
                        <c:v>44515</c:v>
                      </c:pt>
                      <c:pt idx="2876">
                        <c:v>44516</c:v>
                      </c:pt>
                      <c:pt idx="2877">
                        <c:v>44517</c:v>
                      </c:pt>
                      <c:pt idx="2878">
                        <c:v>44518</c:v>
                      </c:pt>
                      <c:pt idx="2879">
                        <c:v>44519</c:v>
                      </c:pt>
                      <c:pt idx="2880">
                        <c:v>44520</c:v>
                      </c:pt>
                      <c:pt idx="2881">
                        <c:v>44521</c:v>
                      </c:pt>
                      <c:pt idx="2882">
                        <c:v>44522</c:v>
                      </c:pt>
                      <c:pt idx="2883">
                        <c:v>44523</c:v>
                      </c:pt>
                      <c:pt idx="2884">
                        <c:v>44524</c:v>
                      </c:pt>
                      <c:pt idx="2885">
                        <c:v>44525</c:v>
                      </c:pt>
                      <c:pt idx="2886">
                        <c:v>44526</c:v>
                      </c:pt>
                      <c:pt idx="2887">
                        <c:v>44527</c:v>
                      </c:pt>
                      <c:pt idx="2888">
                        <c:v>44528</c:v>
                      </c:pt>
                      <c:pt idx="2889">
                        <c:v>44529</c:v>
                      </c:pt>
                      <c:pt idx="2890">
                        <c:v>44530</c:v>
                      </c:pt>
                      <c:pt idx="2891">
                        <c:v>44531</c:v>
                      </c:pt>
                      <c:pt idx="2892">
                        <c:v>44532</c:v>
                      </c:pt>
                      <c:pt idx="2893">
                        <c:v>44533</c:v>
                      </c:pt>
                      <c:pt idx="2894">
                        <c:v>44534</c:v>
                      </c:pt>
                      <c:pt idx="2895">
                        <c:v>44535</c:v>
                      </c:pt>
                      <c:pt idx="2896">
                        <c:v>44536</c:v>
                      </c:pt>
                      <c:pt idx="2897">
                        <c:v>44537</c:v>
                      </c:pt>
                      <c:pt idx="2898">
                        <c:v>44538</c:v>
                      </c:pt>
                      <c:pt idx="2899">
                        <c:v>44539</c:v>
                      </c:pt>
                      <c:pt idx="2900">
                        <c:v>44540</c:v>
                      </c:pt>
                      <c:pt idx="2901">
                        <c:v>44541</c:v>
                      </c:pt>
                      <c:pt idx="2902">
                        <c:v>44542</c:v>
                      </c:pt>
                      <c:pt idx="2903">
                        <c:v>44543</c:v>
                      </c:pt>
                      <c:pt idx="2904">
                        <c:v>44544</c:v>
                      </c:pt>
                      <c:pt idx="2905">
                        <c:v>44545</c:v>
                      </c:pt>
                      <c:pt idx="2906">
                        <c:v>44546</c:v>
                      </c:pt>
                      <c:pt idx="2907">
                        <c:v>44547</c:v>
                      </c:pt>
                      <c:pt idx="2908">
                        <c:v>44548</c:v>
                      </c:pt>
                      <c:pt idx="2909">
                        <c:v>44549</c:v>
                      </c:pt>
                      <c:pt idx="2910">
                        <c:v>44550</c:v>
                      </c:pt>
                      <c:pt idx="2911">
                        <c:v>44551</c:v>
                      </c:pt>
                      <c:pt idx="2912">
                        <c:v>44552</c:v>
                      </c:pt>
                      <c:pt idx="2913">
                        <c:v>44553</c:v>
                      </c:pt>
                      <c:pt idx="2914">
                        <c:v>44554</c:v>
                      </c:pt>
                      <c:pt idx="2915">
                        <c:v>44555</c:v>
                      </c:pt>
                      <c:pt idx="2916">
                        <c:v>44556</c:v>
                      </c:pt>
                      <c:pt idx="2917">
                        <c:v>44557</c:v>
                      </c:pt>
                      <c:pt idx="2918">
                        <c:v>44558</c:v>
                      </c:pt>
                      <c:pt idx="2919">
                        <c:v>44559</c:v>
                      </c:pt>
                      <c:pt idx="2920">
                        <c:v>44560</c:v>
                      </c:pt>
                      <c:pt idx="2921">
                        <c:v>44561</c:v>
                      </c:pt>
                      <c:pt idx="2922">
                        <c:v>44562</c:v>
                      </c:pt>
                      <c:pt idx="2923">
                        <c:v>44563</c:v>
                      </c:pt>
                      <c:pt idx="2924">
                        <c:v>44564</c:v>
                      </c:pt>
                      <c:pt idx="2925">
                        <c:v>44565</c:v>
                      </c:pt>
                      <c:pt idx="2926">
                        <c:v>44566</c:v>
                      </c:pt>
                      <c:pt idx="2927">
                        <c:v>44567</c:v>
                      </c:pt>
                      <c:pt idx="2928">
                        <c:v>44568</c:v>
                      </c:pt>
                      <c:pt idx="2929">
                        <c:v>44569</c:v>
                      </c:pt>
                      <c:pt idx="2930">
                        <c:v>44570</c:v>
                      </c:pt>
                      <c:pt idx="2931">
                        <c:v>44571</c:v>
                      </c:pt>
                      <c:pt idx="2932">
                        <c:v>44572</c:v>
                      </c:pt>
                      <c:pt idx="2933">
                        <c:v>44573</c:v>
                      </c:pt>
                      <c:pt idx="2934">
                        <c:v>44574</c:v>
                      </c:pt>
                      <c:pt idx="2935">
                        <c:v>44575</c:v>
                      </c:pt>
                      <c:pt idx="2936">
                        <c:v>44576</c:v>
                      </c:pt>
                      <c:pt idx="2937">
                        <c:v>44577</c:v>
                      </c:pt>
                      <c:pt idx="2938">
                        <c:v>44578</c:v>
                      </c:pt>
                      <c:pt idx="2939">
                        <c:v>44579</c:v>
                      </c:pt>
                      <c:pt idx="2940">
                        <c:v>44580</c:v>
                      </c:pt>
                      <c:pt idx="2941">
                        <c:v>44581</c:v>
                      </c:pt>
                      <c:pt idx="2942">
                        <c:v>44582</c:v>
                      </c:pt>
                      <c:pt idx="2943">
                        <c:v>44583</c:v>
                      </c:pt>
                      <c:pt idx="2944">
                        <c:v>44584</c:v>
                      </c:pt>
                      <c:pt idx="2945">
                        <c:v>44585</c:v>
                      </c:pt>
                      <c:pt idx="2946">
                        <c:v>44586</c:v>
                      </c:pt>
                      <c:pt idx="2947">
                        <c:v>44587</c:v>
                      </c:pt>
                      <c:pt idx="2948">
                        <c:v>44588</c:v>
                      </c:pt>
                      <c:pt idx="2949">
                        <c:v>44589</c:v>
                      </c:pt>
                      <c:pt idx="2950">
                        <c:v>44590</c:v>
                      </c:pt>
                      <c:pt idx="2951">
                        <c:v>44591</c:v>
                      </c:pt>
                      <c:pt idx="2952">
                        <c:v>44592</c:v>
                      </c:pt>
                      <c:pt idx="2953">
                        <c:v>44593</c:v>
                      </c:pt>
                      <c:pt idx="2954">
                        <c:v>44594</c:v>
                      </c:pt>
                      <c:pt idx="2955">
                        <c:v>44595</c:v>
                      </c:pt>
                      <c:pt idx="2956">
                        <c:v>44596</c:v>
                      </c:pt>
                      <c:pt idx="2957">
                        <c:v>44597</c:v>
                      </c:pt>
                      <c:pt idx="2958">
                        <c:v>44598</c:v>
                      </c:pt>
                      <c:pt idx="2959">
                        <c:v>44599</c:v>
                      </c:pt>
                      <c:pt idx="2960">
                        <c:v>44600</c:v>
                      </c:pt>
                      <c:pt idx="2961">
                        <c:v>44601</c:v>
                      </c:pt>
                      <c:pt idx="2962">
                        <c:v>44602</c:v>
                      </c:pt>
                      <c:pt idx="2963">
                        <c:v>44603</c:v>
                      </c:pt>
                      <c:pt idx="2964">
                        <c:v>44604</c:v>
                      </c:pt>
                      <c:pt idx="2965">
                        <c:v>44605</c:v>
                      </c:pt>
                      <c:pt idx="2966">
                        <c:v>44606</c:v>
                      </c:pt>
                      <c:pt idx="2967">
                        <c:v>44607</c:v>
                      </c:pt>
                      <c:pt idx="2968">
                        <c:v>44608</c:v>
                      </c:pt>
                      <c:pt idx="2969">
                        <c:v>44609</c:v>
                      </c:pt>
                      <c:pt idx="2970">
                        <c:v>44610</c:v>
                      </c:pt>
                      <c:pt idx="2971">
                        <c:v>44611</c:v>
                      </c:pt>
                      <c:pt idx="2972">
                        <c:v>44612</c:v>
                      </c:pt>
                      <c:pt idx="2973">
                        <c:v>44613</c:v>
                      </c:pt>
                      <c:pt idx="2974">
                        <c:v>44614</c:v>
                      </c:pt>
                      <c:pt idx="2975">
                        <c:v>44615</c:v>
                      </c:pt>
                      <c:pt idx="2976">
                        <c:v>44616</c:v>
                      </c:pt>
                      <c:pt idx="2977">
                        <c:v>44617</c:v>
                      </c:pt>
                      <c:pt idx="2978">
                        <c:v>44618</c:v>
                      </c:pt>
                      <c:pt idx="2979">
                        <c:v>44619</c:v>
                      </c:pt>
                      <c:pt idx="2980">
                        <c:v>44620</c:v>
                      </c:pt>
                      <c:pt idx="2981">
                        <c:v>44621</c:v>
                      </c:pt>
                      <c:pt idx="2982">
                        <c:v>44622</c:v>
                      </c:pt>
                      <c:pt idx="2983">
                        <c:v>44623</c:v>
                      </c:pt>
                      <c:pt idx="2984">
                        <c:v>44624</c:v>
                      </c:pt>
                      <c:pt idx="2985">
                        <c:v>44625</c:v>
                      </c:pt>
                      <c:pt idx="2986">
                        <c:v>44626</c:v>
                      </c:pt>
                      <c:pt idx="2987">
                        <c:v>44627</c:v>
                      </c:pt>
                      <c:pt idx="2988">
                        <c:v>44628</c:v>
                      </c:pt>
                      <c:pt idx="2989">
                        <c:v>44629</c:v>
                      </c:pt>
                      <c:pt idx="2990">
                        <c:v>44630</c:v>
                      </c:pt>
                      <c:pt idx="2991">
                        <c:v>44631</c:v>
                      </c:pt>
                      <c:pt idx="2992">
                        <c:v>44632</c:v>
                      </c:pt>
                      <c:pt idx="2993">
                        <c:v>44633</c:v>
                      </c:pt>
                      <c:pt idx="2994">
                        <c:v>44634</c:v>
                      </c:pt>
                      <c:pt idx="2995">
                        <c:v>44635</c:v>
                      </c:pt>
                      <c:pt idx="2996">
                        <c:v>44636</c:v>
                      </c:pt>
                      <c:pt idx="2997">
                        <c:v>44637</c:v>
                      </c:pt>
                      <c:pt idx="2998">
                        <c:v>44638</c:v>
                      </c:pt>
                      <c:pt idx="2999">
                        <c:v>44639</c:v>
                      </c:pt>
                      <c:pt idx="3000">
                        <c:v>44640</c:v>
                      </c:pt>
                      <c:pt idx="3001">
                        <c:v>44641</c:v>
                      </c:pt>
                      <c:pt idx="3002">
                        <c:v>44642</c:v>
                      </c:pt>
                      <c:pt idx="3003">
                        <c:v>44643</c:v>
                      </c:pt>
                      <c:pt idx="3004">
                        <c:v>44644</c:v>
                      </c:pt>
                      <c:pt idx="3005">
                        <c:v>44645</c:v>
                      </c:pt>
                      <c:pt idx="3006">
                        <c:v>44646</c:v>
                      </c:pt>
                      <c:pt idx="3007">
                        <c:v>44647</c:v>
                      </c:pt>
                      <c:pt idx="3008">
                        <c:v>44648</c:v>
                      </c:pt>
                      <c:pt idx="3009">
                        <c:v>44649</c:v>
                      </c:pt>
                      <c:pt idx="3010">
                        <c:v>44650</c:v>
                      </c:pt>
                      <c:pt idx="3011">
                        <c:v>44651</c:v>
                      </c:pt>
                      <c:pt idx="3012">
                        <c:v>44652</c:v>
                      </c:pt>
                      <c:pt idx="3013">
                        <c:v>44653</c:v>
                      </c:pt>
                      <c:pt idx="3014">
                        <c:v>44654</c:v>
                      </c:pt>
                      <c:pt idx="3015">
                        <c:v>44655</c:v>
                      </c:pt>
                      <c:pt idx="3016">
                        <c:v>44656</c:v>
                      </c:pt>
                      <c:pt idx="3017">
                        <c:v>44657</c:v>
                      </c:pt>
                      <c:pt idx="3018">
                        <c:v>44658</c:v>
                      </c:pt>
                      <c:pt idx="3019">
                        <c:v>44659</c:v>
                      </c:pt>
                      <c:pt idx="3020">
                        <c:v>44660</c:v>
                      </c:pt>
                      <c:pt idx="3021">
                        <c:v>44661</c:v>
                      </c:pt>
                      <c:pt idx="3022">
                        <c:v>44662</c:v>
                      </c:pt>
                      <c:pt idx="3023">
                        <c:v>44663</c:v>
                      </c:pt>
                      <c:pt idx="3024">
                        <c:v>44664</c:v>
                      </c:pt>
                      <c:pt idx="3025">
                        <c:v>44665</c:v>
                      </c:pt>
                      <c:pt idx="3026">
                        <c:v>44666</c:v>
                      </c:pt>
                      <c:pt idx="3027">
                        <c:v>44667</c:v>
                      </c:pt>
                      <c:pt idx="3028">
                        <c:v>44668</c:v>
                      </c:pt>
                      <c:pt idx="3029">
                        <c:v>44669</c:v>
                      </c:pt>
                      <c:pt idx="3030">
                        <c:v>44670</c:v>
                      </c:pt>
                      <c:pt idx="3031">
                        <c:v>44671</c:v>
                      </c:pt>
                      <c:pt idx="3032">
                        <c:v>44672</c:v>
                      </c:pt>
                      <c:pt idx="3033">
                        <c:v>44673</c:v>
                      </c:pt>
                      <c:pt idx="3034">
                        <c:v>44674</c:v>
                      </c:pt>
                      <c:pt idx="3035">
                        <c:v>44675</c:v>
                      </c:pt>
                      <c:pt idx="3036">
                        <c:v>44676</c:v>
                      </c:pt>
                      <c:pt idx="3037">
                        <c:v>44677</c:v>
                      </c:pt>
                      <c:pt idx="3038">
                        <c:v>44678</c:v>
                      </c:pt>
                      <c:pt idx="3039">
                        <c:v>44679</c:v>
                      </c:pt>
                      <c:pt idx="3040">
                        <c:v>44680</c:v>
                      </c:pt>
                      <c:pt idx="3041">
                        <c:v>44681</c:v>
                      </c:pt>
                      <c:pt idx="3042">
                        <c:v>44682</c:v>
                      </c:pt>
                      <c:pt idx="3043">
                        <c:v>44683</c:v>
                      </c:pt>
                      <c:pt idx="3044">
                        <c:v>44684</c:v>
                      </c:pt>
                      <c:pt idx="3045">
                        <c:v>44685</c:v>
                      </c:pt>
                      <c:pt idx="3046">
                        <c:v>44686</c:v>
                      </c:pt>
                      <c:pt idx="3047">
                        <c:v>44687</c:v>
                      </c:pt>
                      <c:pt idx="3048">
                        <c:v>44688</c:v>
                      </c:pt>
                      <c:pt idx="3049">
                        <c:v>44689</c:v>
                      </c:pt>
                      <c:pt idx="3050">
                        <c:v>44690</c:v>
                      </c:pt>
                      <c:pt idx="3051">
                        <c:v>44691</c:v>
                      </c:pt>
                      <c:pt idx="3052">
                        <c:v>44692</c:v>
                      </c:pt>
                      <c:pt idx="3053">
                        <c:v>44693</c:v>
                      </c:pt>
                      <c:pt idx="3054">
                        <c:v>44694</c:v>
                      </c:pt>
                      <c:pt idx="3055">
                        <c:v>44695</c:v>
                      </c:pt>
                      <c:pt idx="3056">
                        <c:v>44696</c:v>
                      </c:pt>
                      <c:pt idx="3057">
                        <c:v>44697</c:v>
                      </c:pt>
                      <c:pt idx="3058">
                        <c:v>44698</c:v>
                      </c:pt>
                      <c:pt idx="3059">
                        <c:v>44699</c:v>
                      </c:pt>
                      <c:pt idx="3060">
                        <c:v>44700</c:v>
                      </c:pt>
                      <c:pt idx="3061">
                        <c:v>44701</c:v>
                      </c:pt>
                      <c:pt idx="3062">
                        <c:v>44702</c:v>
                      </c:pt>
                      <c:pt idx="3063">
                        <c:v>44703</c:v>
                      </c:pt>
                      <c:pt idx="3064">
                        <c:v>44704</c:v>
                      </c:pt>
                      <c:pt idx="3065">
                        <c:v>44705</c:v>
                      </c:pt>
                      <c:pt idx="3066">
                        <c:v>44706</c:v>
                      </c:pt>
                      <c:pt idx="3067">
                        <c:v>44707</c:v>
                      </c:pt>
                      <c:pt idx="3068">
                        <c:v>44708</c:v>
                      </c:pt>
                      <c:pt idx="3069">
                        <c:v>44709</c:v>
                      </c:pt>
                      <c:pt idx="3070">
                        <c:v>44710</c:v>
                      </c:pt>
                      <c:pt idx="3071">
                        <c:v>44711</c:v>
                      </c:pt>
                      <c:pt idx="3072">
                        <c:v>44712</c:v>
                      </c:pt>
                      <c:pt idx="3073">
                        <c:v>44713</c:v>
                      </c:pt>
                      <c:pt idx="3074">
                        <c:v>44714</c:v>
                      </c:pt>
                      <c:pt idx="3075">
                        <c:v>44715</c:v>
                      </c:pt>
                      <c:pt idx="3076">
                        <c:v>44716</c:v>
                      </c:pt>
                      <c:pt idx="3077">
                        <c:v>44717</c:v>
                      </c:pt>
                      <c:pt idx="3078">
                        <c:v>44718</c:v>
                      </c:pt>
                      <c:pt idx="3079">
                        <c:v>44719</c:v>
                      </c:pt>
                      <c:pt idx="3080">
                        <c:v>44720</c:v>
                      </c:pt>
                      <c:pt idx="3081">
                        <c:v>44721</c:v>
                      </c:pt>
                      <c:pt idx="3082">
                        <c:v>44722</c:v>
                      </c:pt>
                      <c:pt idx="3083">
                        <c:v>44723</c:v>
                      </c:pt>
                      <c:pt idx="3084">
                        <c:v>44724</c:v>
                      </c:pt>
                      <c:pt idx="3085">
                        <c:v>44725</c:v>
                      </c:pt>
                      <c:pt idx="3086">
                        <c:v>44726</c:v>
                      </c:pt>
                      <c:pt idx="3087">
                        <c:v>44727</c:v>
                      </c:pt>
                      <c:pt idx="3088">
                        <c:v>44728</c:v>
                      </c:pt>
                      <c:pt idx="3089">
                        <c:v>44729</c:v>
                      </c:pt>
                      <c:pt idx="3090">
                        <c:v>44730</c:v>
                      </c:pt>
                      <c:pt idx="3091">
                        <c:v>44731</c:v>
                      </c:pt>
                      <c:pt idx="3092">
                        <c:v>44732</c:v>
                      </c:pt>
                      <c:pt idx="3093">
                        <c:v>44733</c:v>
                      </c:pt>
                      <c:pt idx="3094">
                        <c:v>44734</c:v>
                      </c:pt>
                      <c:pt idx="3095">
                        <c:v>44735</c:v>
                      </c:pt>
                      <c:pt idx="3096">
                        <c:v>44736</c:v>
                      </c:pt>
                      <c:pt idx="3097">
                        <c:v>44737</c:v>
                      </c:pt>
                      <c:pt idx="3098">
                        <c:v>44738</c:v>
                      </c:pt>
                      <c:pt idx="3099">
                        <c:v>44739</c:v>
                      </c:pt>
                      <c:pt idx="3100">
                        <c:v>44740</c:v>
                      </c:pt>
                      <c:pt idx="3101">
                        <c:v>44741</c:v>
                      </c:pt>
                      <c:pt idx="3102">
                        <c:v>44742</c:v>
                      </c:pt>
                      <c:pt idx="3103">
                        <c:v>44743</c:v>
                      </c:pt>
                      <c:pt idx="3104">
                        <c:v>44744</c:v>
                      </c:pt>
                      <c:pt idx="3105">
                        <c:v>44745</c:v>
                      </c:pt>
                      <c:pt idx="3106">
                        <c:v>44746</c:v>
                      </c:pt>
                      <c:pt idx="3107">
                        <c:v>44747</c:v>
                      </c:pt>
                      <c:pt idx="3108">
                        <c:v>44748</c:v>
                      </c:pt>
                      <c:pt idx="3109">
                        <c:v>44749</c:v>
                      </c:pt>
                      <c:pt idx="3110">
                        <c:v>44750</c:v>
                      </c:pt>
                      <c:pt idx="3111">
                        <c:v>44751</c:v>
                      </c:pt>
                      <c:pt idx="3112">
                        <c:v>44752</c:v>
                      </c:pt>
                      <c:pt idx="3113">
                        <c:v>44753</c:v>
                      </c:pt>
                      <c:pt idx="3114">
                        <c:v>44754</c:v>
                      </c:pt>
                      <c:pt idx="3115">
                        <c:v>44755</c:v>
                      </c:pt>
                      <c:pt idx="3116">
                        <c:v>44756</c:v>
                      </c:pt>
                      <c:pt idx="3117">
                        <c:v>44757</c:v>
                      </c:pt>
                      <c:pt idx="3118">
                        <c:v>44758</c:v>
                      </c:pt>
                      <c:pt idx="3119">
                        <c:v>44759</c:v>
                      </c:pt>
                      <c:pt idx="3120">
                        <c:v>44760</c:v>
                      </c:pt>
                      <c:pt idx="3121">
                        <c:v>44761</c:v>
                      </c:pt>
                      <c:pt idx="3122">
                        <c:v>44762</c:v>
                      </c:pt>
                      <c:pt idx="3123">
                        <c:v>44763</c:v>
                      </c:pt>
                      <c:pt idx="3124">
                        <c:v>44764</c:v>
                      </c:pt>
                      <c:pt idx="3125">
                        <c:v>44765</c:v>
                      </c:pt>
                      <c:pt idx="3126">
                        <c:v>44766</c:v>
                      </c:pt>
                      <c:pt idx="3127">
                        <c:v>44767</c:v>
                      </c:pt>
                      <c:pt idx="3128">
                        <c:v>44768</c:v>
                      </c:pt>
                      <c:pt idx="3129">
                        <c:v>44769</c:v>
                      </c:pt>
                      <c:pt idx="3130">
                        <c:v>44770</c:v>
                      </c:pt>
                      <c:pt idx="3131">
                        <c:v>44771</c:v>
                      </c:pt>
                      <c:pt idx="3132">
                        <c:v>44772</c:v>
                      </c:pt>
                      <c:pt idx="3133">
                        <c:v>44773</c:v>
                      </c:pt>
                      <c:pt idx="3134">
                        <c:v>44774</c:v>
                      </c:pt>
                      <c:pt idx="3135">
                        <c:v>44775</c:v>
                      </c:pt>
                      <c:pt idx="3136">
                        <c:v>44776</c:v>
                      </c:pt>
                      <c:pt idx="3137">
                        <c:v>44777</c:v>
                      </c:pt>
                      <c:pt idx="3138">
                        <c:v>44778</c:v>
                      </c:pt>
                      <c:pt idx="3139">
                        <c:v>44779</c:v>
                      </c:pt>
                      <c:pt idx="3140">
                        <c:v>44780</c:v>
                      </c:pt>
                      <c:pt idx="3141">
                        <c:v>44781</c:v>
                      </c:pt>
                      <c:pt idx="3142">
                        <c:v>44782</c:v>
                      </c:pt>
                      <c:pt idx="3143">
                        <c:v>44783</c:v>
                      </c:pt>
                      <c:pt idx="3144">
                        <c:v>44784</c:v>
                      </c:pt>
                      <c:pt idx="3145">
                        <c:v>44785</c:v>
                      </c:pt>
                      <c:pt idx="3146">
                        <c:v>44786</c:v>
                      </c:pt>
                      <c:pt idx="3147">
                        <c:v>44787</c:v>
                      </c:pt>
                      <c:pt idx="3148">
                        <c:v>44788</c:v>
                      </c:pt>
                      <c:pt idx="3149">
                        <c:v>44789</c:v>
                      </c:pt>
                      <c:pt idx="3150">
                        <c:v>44790</c:v>
                      </c:pt>
                      <c:pt idx="3151">
                        <c:v>44791</c:v>
                      </c:pt>
                      <c:pt idx="3152">
                        <c:v>44792</c:v>
                      </c:pt>
                      <c:pt idx="3153">
                        <c:v>44793</c:v>
                      </c:pt>
                      <c:pt idx="3154">
                        <c:v>44794</c:v>
                      </c:pt>
                      <c:pt idx="3155">
                        <c:v>44795</c:v>
                      </c:pt>
                      <c:pt idx="3156">
                        <c:v>44796</c:v>
                      </c:pt>
                      <c:pt idx="3157">
                        <c:v>44797</c:v>
                      </c:pt>
                      <c:pt idx="3158">
                        <c:v>44798</c:v>
                      </c:pt>
                      <c:pt idx="3159">
                        <c:v>44799</c:v>
                      </c:pt>
                      <c:pt idx="3160">
                        <c:v>44800</c:v>
                      </c:pt>
                      <c:pt idx="3161">
                        <c:v>44801</c:v>
                      </c:pt>
                      <c:pt idx="3162">
                        <c:v>44802</c:v>
                      </c:pt>
                      <c:pt idx="3163">
                        <c:v>44803</c:v>
                      </c:pt>
                      <c:pt idx="3164">
                        <c:v>44804</c:v>
                      </c:pt>
                      <c:pt idx="3165">
                        <c:v>44805</c:v>
                      </c:pt>
                      <c:pt idx="3166">
                        <c:v>44806</c:v>
                      </c:pt>
                      <c:pt idx="3167">
                        <c:v>44807</c:v>
                      </c:pt>
                      <c:pt idx="3168">
                        <c:v>44808</c:v>
                      </c:pt>
                      <c:pt idx="3169">
                        <c:v>44809</c:v>
                      </c:pt>
                      <c:pt idx="3170">
                        <c:v>44810</c:v>
                      </c:pt>
                      <c:pt idx="3171">
                        <c:v>44811</c:v>
                      </c:pt>
                      <c:pt idx="3172">
                        <c:v>44812</c:v>
                      </c:pt>
                      <c:pt idx="3173">
                        <c:v>44813</c:v>
                      </c:pt>
                      <c:pt idx="3174">
                        <c:v>44814</c:v>
                      </c:pt>
                      <c:pt idx="3175">
                        <c:v>44815</c:v>
                      </c:pt>
                      <c:pt idx="3176">
                        <c:v>44816</c:v>
                      </c:pt>
                      <c:pt idx="3177">
                        <c:v>44817</c:v>
                      </c:pt>
                      <c:pt idx="3178">
                        <c:v>44818</c:v>
                      </c:pt>
                      <c:pt idx="3179">
                        <c:v>44819</c:v>
                      </c:pt>
                      <c:pt idx="3180">
                        <c:v>44820</c:v>
                      </c:pt>
                      <c:pt idx="3181">
                        <c:v>44821</c:v>
                      </c:pt>
                      <c:pt idx="3182">
                        <c:v>44822</c:v>
                      </c:pt>
                      <c:pt idx="3183">
                        <c:v>44823</c:v>
                      </c:pt>
                      <c:pt idx="3184">
                        <c:v>44824</c:v>
                      </c:pt>
                      <c:pt idx="3185">
                        <c:v>44825</c:v>
                      </c:pt>
                      <c:pt idx="3186">
                        <c:v>44826</c:v>
                      </c:pt>
                      <c:pt idx="3187">
                        <c:v>44827</c:v>
                      </c:pt>
                      <c:pt idx="3188">
                        <c:v>44828</c:v>
                      </c:pt>
                      <c:pt idx="3189">
                        <c:v>44829</c:v>
                      </c:pt>
                      <c:pt idx="3190">
                        <c:v>44830</c:v>
                      </c:pt>
                      <c:pt idx="3191">
                        <c:v>44831</c:v>
                      </c:pt>
                      <c:pt idx="3192">
                        <c:v>44832</c:v>
                      </c:pt>
                      <c:pt idx="3193">
                        <c:v>44833</c:v>
                      </c:pt>
                      <c:pt idx="3194">
                        <c:v>44834</c:v>
                      </c:pt>
                      <c:pt idx="3195">
                        <c:v>44835</c:v>
                      </c:pt>
                      <c:pt idx="3196">
                        <c:v>44836</c:v>
                      </c:pt>
                      <c:pt idx="3197">
                        <c:v>44837</c:v>
                      </c:pt>
                      <c:pt idx="3198">
                        <c:v>44838</c:v>
                      </c:pt>
                      <c:pt idx="3199">
                        <c:v>44839</c:v>
                      </c:pt>
                      <c:pt idx="3200">
                        <c:v>44840</c:v>
                      </c:pt>
                      <c:pt idx="3201">
                        <c:v>44841</c:v>
                      </c:pt>
                      <c:pt idx="3202">
                        <c:v>44842</c:v>
                      </c:pt>
                      <c:pt idx="3203">
                        <c:v>44843</c:v>
                      </c:pt>
                      <c:pt idx="3204">
                        <c:v>44844</c:v>
                      </c:pt>
                      <c:pt idx="3205">
                        <c:v>44845</c:v>
                      </c:pt>
                      <c:pt idx="3206">
                        <c:v>44846</c:v>
                      </c:pt>
                      <c:pt idx="3207">
                        <c:v>44847</c:v>
                      </c:pt>
                      <c:pt idx="3208">
                        <c:v>44848</c:v>
                      </c:pt>
                      <c:pt idx="3209">
                        <c:v>44849</c:v>
                      </c:pt>
                      <c:pt idx="3210">
                        <c:v>44850</c:v>
                      </c:pt>
                      <c:pt idx="3211">
                        <c:v>44851</c:v>
                      </c:pt>
                      <c:pt idx="3212">
                        <c:v>44852</c:v>
                      </c:pt>
                      <c:pt idx="3213">
                        <c:v>44853</c:v>
                      </c:pt>
                      <c:pt idx="3214">
                        <c:v>44854</c:v>
                      </c:pt>
                      <c:pt idx="3215">
                        <c:v>44855</c:v>
                      </c:pt>
                      <c:pt idx="3216">
                        <c:v>44856</c:v>
                      </c:pt>
                      <c:pt idx="3217">
                        <c:v>44857</c:v>
                      </c:pt>
                      <c:pt idx="3218">
                        <c:v>44858</c:v>
                      </c:pt>
                      <c:pt idx="3219">
                        <c:v>44859</c:v>
                      </c:pt>
                      <c:pt idx="3220">
                        <c:v>44860</c:v>
                      </c:pt>
                      <c:pt idx="3221">
                        <c:v>44861</c:v>
                      </c:pt>
                      <c:pt idx="3222">
                        <c:v>44862</c:v>
                      </c:pt>
                      <c:pt idx="3223">
                        <c:v>44863</c:v>
                      </c:pt>
                      <c:pt idx="3224">
                        <c:v>44864</c:v>
                      </c:pt>
                      <c:pt idx="3225">
                        <c:v>44865</c:v>
                      </c:pt>
                      <c:pt idx="3226">
                        <c:v>44866</c:v>
                      </c:pt>
                      <c:pt idx="3227">
                        <c:v>44867</c:v>
                      </c:pt>
                      <c:pt idx="3228">
                        <c:v>44868</c:v>
                      </c:pt>
                      <c:pt idx="3229">
                        <c:v>44869</c:v>
                      </c:pt>
                      <c:pt idx="3230">
                        <c:v>44870</c:v>
                      </c:pt>
                      <c:pt idx="3231">
                        <c:v>44871</c:v>
                      </c:pt>
                      <c:pt idx="3232">
                        <c:v>44872</c:v>
                      </c:pt>
                      <c:pt idx="3233">
                        <c:v>44873</c:v>
                      </c:pt>
                      <c:pt idx="3234">
                        <c:v>44874</c:v>
                      </c:pt>
                      <c:pt idx="3235">
                        <c:v>44875</c:v>
                      </c:pt>
                      <c:pt idx="3236">
                        <c:v>44876</c:v>
                      </c:pt>
                      <c:pt idx="3237">
                        <c:v>44877</c:v>
                      </c:pt>
                      <c:pt idx="3238">
                        <c:v>44878</c:v>
                      </c:pt>
                      <c:pt idx="3239">
                        <c:v>44879</c:v>
                      </c:pt>
                      <c:pt idx="3240">
                        <c:v>44880</c:v>
                      </c:pt>
                      <c:pt idx="3241">
                        <c:v>44881</c:v>
                      </c:pt>
                      <c:pt idx="3242">
                        <c:v>44882</c:v>
                      </c:pt>
                      <c:pt idx="3243">
                        <c:v>44883</c:v>
                      </c:pt>
                      <c:pt idx="3244">
                        <c:v>44884</c:v>
                      </c:pt>
                      <c:pt idx="3245">
                        <c:v>44885</c:v>
                      </c:pt>
                      <c:pt idx="3246">
                        <c:v>44886</c:v>
                      </c:pt>
                      <c:pt idx="3247">
                        <c:v>44887</c:v>
                      </c:pt>
                      <c:pt idx="3248">
                        <c:v>44888</c:v>
                      </c:pt>
                      <c:pt idx="3249">
                        <c:v>44889</c:v>
                      </c:pt>
                      <c:pt idx="3250">
                        <c:v>44890</c:v>
                      </c:pt>
                      <c:pt idx="3251">
                        <c:v>44891</c:v>
                      </c:pt>
                      <c:pt idx="3252">
                        <c:v>44892</c:v>
                      </c:pt>
                      <c:pt idx="3253">
                        <c:v>44893</c:v>
                      </c:pt>
                      <c:pt idx="3254">
                        <c:v>44894</c:v>
                      </c:pt>
                      <c:pt idx="3255">
                        <c:v>44895</c:v>
                      </c:pt>
                      <c:pt idx="3256">
                        <c:v>44896</c:v>
                      </c:pt>
                      <c:pt idx="3257">
                        <c:v>44897</c:v>
                      </c:pt>
                      <c:pt idx="3258">
                        <c:v>44898</c:v>
                      </c:pt>
                      <c:pt idx="3259">
                        <c:v>44899</c:v>
                      </c:pt>
                      <c:pt idx="3260">
                        <c:v>44900</c:v>
                      </c:pt>
                      <c:pt idx="3261">
                        <c:v>44901</c:v>
                      </c:pt>
                      <c:pt idx="3262">
                        <c:v>44902</c:v>
                      </c:pt>
                      <c:pt idx="3263">
                        <c:v>44903</c:v>
                      </c:pt>
                      <c:pt idx="3264">
                        <c:v>44904</c:v>
                      </c:pt>
                      <c:pt idx="3265">
                        <c:v>44905</c:v>
                      </c:pt>
                      <c:pt idx="3266">
                        <c:v>44906</c:v>
                      </c:pt>
                      <c:pt idx="3267">
                        <c:v>44907</c:v>
                      </c:pt>
                      <c:pt idx="3268">
                        <c:v>44908</c:v>
                      </c:pt>
                      <c:pt idx="3269">
                        <c:v>44909</c:v>
                      </c:pt>
                      <c:pt idx="3270">
                        <c:v>44910</c:v>
                      </c:pt>
                      <c:pt idx="3271">
                        <c:v>44911</c:v>
                      </c:pt>
                      <c:pt idx="3272">
                        <c:v>44912</c:v>
                      </c:pt>
                      <c:pt idx="3273">
                        <c:v>44913</c:v>
                      </c:pt>
                      <c:pt idx="3274">
                        <c:v>44914</c:v>
                      </c:pt>
                      <c:pt idx="3275">
                        <c:v>44915</c:v>
                      </c:pt>
                      <c:pt idx="3276">
                        <c:v>44916</c:v>
                      </c:pt>
                      <c:pt idx="3277">
                        <c:v>44917</c:v>
                      </c:pt>
                      <c:pt idx="3278">
                        <c:v>44918</c:v>
                      </c:pt>
                      <c:pt idx="3279">
                        <c:v>44919</c:v>
                      </c:pt>
                      <c:pt idx="3280">
                        <c:v>44920</c:v>
                      </c:pt>
                      <c:pt idx="3281">
                        <c:v>44921</c:v>
                      </c:pt>
                      <c:pt idx="3282">
                        <c:v>44922</c:v>
                      </c:pt>
                      <c:pt idx="3283">
                        <c:v>44923</c:v>
                      </c:pt>
                      <c:pt idx="3284">
                        <c:v>44924</c:v>
                      </c:pt>
                      <c:pt idx="3285">
                        <c:v>44925</c:v>
                      </c:pt>
                      <c:pt idx="3286">
                        <c:v>44926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Above'!$E$2:$E$3288</c15:sqref>
                        </c15:formulaRef>
                      </c:ext>
                    </c:extLst>
                    <c:numCache>
                      <c:formatCode>0.00</c:formatCode>
                      <c:ptCount val="3287"/>
                      <c:pt idx="0">
                        <c:v>2658.6665637204574</c:v>
                      </c:pt>
                      <c:pt idx="1">
                        <c:v>5479.2422547365222</c:v>
                      </c:pt>
                      <c:pt idx="2">
                        <c:v>19410.758425219152</c:v>
                      </c:pt>
                      <c:pt idx="3">
                        <c:v>9199.0117315048356</c:v>
                      </c:pt>
                      <c:pt idx="4">
                        <c:v>3705.2664171078181</c:v>
                      </c:pt>
                      <c:pt idx="5">
                        <c:v>6029.5349510252499</c:v>
                      </c:pt>
                      <c:pt idx="6">
                        <c:v>4654.7992428800062</c:v>
                      </c:pt>
                      <c:pt idx="7">
                        <c:v>10303.321103854731</c:v>
                      </c:pt>
                      <c:pt idx="8">
                        <c:v>11751.952974498468</c:v>
                      </c:pt>
                      <c:pt idx="9">
                        <c:v>19883.100470389181</c:v>
                      </c:pt>
                      <c:pt idx="10">
                        <c:v>33865.249763760265</c:v>
                      </c:pt>
                      <c:pt idx="11">
                        <c:v>28808.165805077384</c:v>
                      </c:pt>
                      <c:pt idx="12">
                        <c:v>20109.137176902463</c:v>
                      </c:pt>
                      <c:pt idx="13">
                        <c:v>19726.136165743261</c:v>
                      </c:pt>
                      <c:pt idx="14">
                        <c:v>17057.735911832493</c:v>
                      </c:pt>
                      <c:pt idx="15">
                        <c:v>15913.547513376499</c:v>
                      </c:pt>
                      <c:pt idx="16">
                        <c:v>3272.7067732793221</c:v>
                      </c:pt>
                      <c:pt idx="17">
                        <c:v>2549.032559315071</c:v>
                      </c:pt>
                      <c:pt idx="18">
                        <c:v>840.97189089612425</c:v>
                      </c:pt>
                      <c:pt idx="19">
                        <c:v>2956.1051858689234</c:v>
                      </c:pt>
                      <c:pt idx="20">
                        <c:v>1053.2470498976734</c:v>
                      </c:pt>
                      <c:pt idx="21">
                        <c:v>1631.2101201719679</c:v>
                      </c:pt>
                      <c:pt idx="22">
                        <c:v>1359.628959093001</c:v>
                      </c:pt>
                      <c:pt idx="23">
                        <c:v>1531.8525742140539</c:v>
                      </c:pt>
                      <c:pt idx="24">
                        <c:v>12119.152407424499</c:v>
                      </c:pt>
                      <c:pt idx="25">
                        <c:v>19138.655451111008</c:v>
                      </c:pt>
                      <c:pt idx="26">
                        <c:v>14706.702063180011</c:v>
                      </c:pt>
                      <c:pt idx="27">
                        <c:v>583.64588769477689</c:v>
                      </c:pt>
                      <c:pt idx="28">
                        <c:v>854.01096844134588</c:v>
                      </c:pt>
                      <c:pt idx="29">
                        <c:v>17897.456767882781</c:v>
                      </c:pt>
                      <c:pt idx="30">
                        <c:v>23459.308510640505</c:v>
                      </c:pt>
                      <c:pt idx="31">
                        <c:v>16293.710098037183</c:v>
                      </c:pt>
                      <c:pt idx="32">
                        <c:v>16361.487054863166</c:v>
                      </c:pt>
                      <c:pt idx="33">
                        <c:v>2863.9800198606454</c:v>
                      </c:pt>
                      <c:pt idx="34">
                        <c:v>2151.9053268617245</c:v>
                      </c:pt>
                      <c:pt idx="35">
                        <c:v>3380.9782402790343</c:v>
                      </c:pt>
                      <c:pt idx="36">
                        <c:v>465.8758135316109</c:v>
                      </c:pt>
                      <c:pt idx="37">
                        <c:v>5772.8684622825449</c:v>
                      </c:pt>
                      <c:pt idx="38">
                        <c:v>8138.303302891276</c:v>
                      </c:pt>
                      <c:pt idx="39">
                        <c:v>8960.9689441936152</c:v>
                      </c:pt>
                      <c:pt idx="40">
                        <c:v>2373.1614268267585</c:v>
                      </c:pt>
                      <c:pt idx="41">
                        <c:v>1617.7395589954281</c:v>
                      </c:pt>
                      <c:pt idx="42">
                        <c:v>473.33949494689568</c:v>
                      </c:pt>
                      <c:pt idx="43">
                        <c:v>644.06860743920572</c:v>
                      </c:pt>
                      <c:pt idx="44">
                        <c:v>1769.6060426438016</c:v>
                      </c:pt>
                      <c:pt idx="45">
                        <c:v>9603.6554688305114</c:v>
                      </c:pt>
                      <c:pt idx="46">
                        <c:v>14581.1884352588</c:v>
                      </c:pt>
                      <c:pt idx="47">
                        <c:v>17222.370221411598</c:v>
                      </c:pt>
                      <c:pt idx="48">
                        <c:v>14542.974526544504</c:v>
                      </c:pt>
                      <c:pt idx="49">
                        <c:v>19818.05269759104</c:v>
                      </c:pt>
                      <c:pt idx="50">
                        <c:v>17788.94091953824</c:v>
                      </c:pt>
                      <c:pt idx="51">
                        <c:v>18465.963945081454</c:v>
                      </c:pt>
                      <c:pt idx="52">
                        <c:v>24914.739207444865</c:v>
                      </c:pt>
                      <c:pt idx="53">
                        <c:v>13504.859734019974</c:v>
                      </c:pt>
                      <c:pt idx="54">
                        <c:v>7446.136414417806</c:v>
                      </c:pt>
                      <c:pt idx="55">
                        <c:v>12398.010332990489</c:v>
                      </c:pt>
                      <c:pt idx="56">
                        <c:v>4889.1909325199767</c:v>
                      </c:pt>
                      <c:pt idx="57">
                        <c:v>2165.130027252424</c:v>
                      </c:pt>
                      <c:pt idx="58">
                        <c:v>6250.7193821908904</c:v>
                      </c:pt>
                      <c:pt idx="59">
                        <c:v>9729.2324781078605</c:v>
                      </c:pt>
                      <c:pt idx="60">
                        <c:v>6780.9146724328157</c:v>
                      </c:pt>
                      <c:pt idx="61">
                        <c:v>5650.8205667557722</c:v>
                      </c:pt>
                      <c:pt idx="62">
                        <c:v>6812.7342222011794</c:v>
                      </c:pt>
                      <c:pt idx="63">
                        <c:v>18704.35482385469</c:v>
                      </c:pt>
                      <c:pt idx="64">
                        <c:v>11394.703194206275</c:v>
                      </c:pt>
                      <c:pt idx="65">
                        <c:v>5688.8723991880724</c:v>
                      </c:pt>
                      <c:pt idx="66">
                        <c:v>2807.1999852804656</c:v>
                      </c:pt>
                      <c:pt idx="67">
                        <c:v>2634.6815674774161</c:v>
                      </c:pt>
                      <c:pt idx="68">
                        <c:v>2434.3353673976371</c:v>
                      </c:pt>
                      <c:pt idx="69">
                        <c:v>7726.2812983554868</c:v>
                      </c:pt>
                      <c:pt idx="70">
                        <c:v>5223.0587936387328</c:v>
                      </c:pt>
                      <c:pt idx="71">
                        <c:v>3027.1284453072817</c:v>
                      </c:pt>
                      <c:pt idx="72">
                        <c:v>3949.8986908930265</c:v>
                      </c:pt>
                      <c:pt idx="73">
                        <c:v>638.41431094796428</c:v>
                      </c:pt>
                      <c:pt idx="74">
                        <c:v>715.73333333060145</c:v>
                      </c:pt>
                      <c:pt idx="75">
                        <c:v>738.04084533591629</c:v>
                      </c:pt>
                      <c:pt idx="76">
                        <c:v>2786.5603508594027</c:v>
                      </c:pt>
                      <c:pt idx="77">
                        <c:v>5020.2273845285399</c:v>
                      </c:pt>
                      <c:pt idx="78">
                        <c:v>10233.338709682917</c:v>
                      </c:pt>
                      <c:pt idx="79">
                        <c:v>6462.7245611026174</c:v>
                      </c:pt>
                      <c:pt idx="80">
                        <c:v>5677.6392090451918</c:v>
                      </c:pt>
                      <c:pt idx="81">
                        <c:v>2110.6400150668915</c:v>
                      </c:pt>
                      <c:pt idx="82">
                        <c:v>3216.5577385557226</c:v>
                      </c:pt>
                      <c:pt idx="83">
                        <c:v>6152.508845100474</c:v>
                      </c:pt>
                      <c:pt idx="84">
                        <c:v>2262.9546100712173</c:v>
                      </c:pt>
                      <c:pt idx="85">
                        <c:v>1864.497344523149</c:v>
                      </c:pt>
                      <c:pt idx="86">
                        <c:v>1059.158515947144</c:v>
                      </c:pt>
                      <c:pt idx="87">
                        <c:v>2170.4339094891752</c:v>
                      </c:pt>
                      <c:pt idx="88">
                        <c:v>528.77966291189307</c:v>
                      </c:pt>
                      <c:pt idx="89">
                        <c:v>2678.4437460255808</c:v>
                      </c:pt>
                      <c:pt idx="90">
                        <c:v>8589.0491493440568</c:v>
                      </c:pt>
                      <c:pt idx="91">
                        <c:v>10494.508428218</c:v>
                      </c:pt>
                      <c:pt idx="92">
                        <c:v>10313.255257295963</c:v>
                      </c:pt>
                      <c:pt idx="93">
                        <c:v>7855.377981951272</c:v>
                      </c:pt>
                      <c:pt idx="94">
                        <c:v>13649.936706405642</c:v>
                      </c:pt>
                      <c:pt idx="95">
                        <c:v>9403.4076358810944</c:v>
                      </c:pt>
                      <c:pt idx="96">
                        <c:v>2787.1308189901583</c:v>
                      </c:pt>
                      <c:pt idx="97">
                        <c:v>4717.9136703429012</c:v>
                      </c:pt>
                      <c:pt idx="98">
                        <c:v>5137.1674018791173</c:v>
                      </c:pt>
                      <c:pt idx="99">
                        <c:v>6394.0956919450064</c:v>
                      </c:pt>
                      <c:pt idx="100">
                        <c:v>8229.8434967968769</c:v>
                      </c:pt>
                      <c:pt idx="101">
                        <c:v>13654.867750143234</c:v>
                      </c:pt>
                      <c:pt idx="102">
                        <c:v>8068.0973439386253</c:v>
                      </c:pt>
                      <c:pt idx="103">
                        <c:v>3939.8252118496521</c:v>
                      </c:pt>
                      <c:pt idx="104">
                        <c:v>2921.3117924821872</c:v>
                      </c:pt>
                      <c:pt idx="105">
                        <c:v>1180.883578254445</c:v>
                      </c:pt>
                      <c:pt idx="106">
                        <c:v>5530.5560139340914</c:v>
                      </c:pt>
                      <c:pt idx="107">
                        <c:v>8543.6928355008058</c:v>
                      </c:pt>
                      <c:pt idx="108">
                        <c:v>19607.477668286701</c:v>
                      </c:pt>
                      <c:pt idx="109">
                        <c:v>8996.9023367525078</c:v>
                      </c:pt>
                      <c:pt idx="110">
                        <c:v>8033.6576536388084</c:v>
                      </c:pt>
                      <c:pt idx="111">
                        <c:v>12692.394143340818</c:v>
                      </c:pt>
                      <c:pt idx="112">
                        <c:v>17251.93286384063</c:v>
                      </c:pt>
                      <c:pt idx="113">
                        <c:v>11283.898248861637</c:v>
                      </c:pt>
                      <c:pt idx="114">
                        <c:v>14080.863083324208</c:v>
                      </c:pt>
                      <c:pt idx="115">
                        <c:v>9580.9122872939042</c:v>
                      </c:pt>
                      <c:pt idx="116">
                        <c:v>6962.3440623168635</c:v>
                      </c:pt>
                      <c:pt idx="117">
                        <c:v>15777.335665801378</c:v>
                      </c:pt>
                      <c:pt idx="118">
                        <c:v>19395.160208605535</c:v>
                      </c:pt>
                      <c:pt idx="119">
                        <c:v>18002.136199251054</c:v>
                      </c:pt>
                      <c:pt idx="120">
                        <c:v>9024.9474869922033</c:v>
                      </c:pt>
                      <c:pt idx="121">
                        <c:v>23631.93107471722</c:v>
                      </c:pt>
                      <c:pt idx="122">
                        <c:v>20686.417362819571</c:v>
                      </c:pt>
                      <c:pt idx="123">
                        <c:v>13337.959057332533</c:v>
                      </c:pt>
                      <c:pt idx="124">
                        <c:v>16687.073642703908</c:v>
                      </c:pt>
                      <c:pt idx="125">
                        <c:v>10824.753625685478</c:v>
                      </c:pt>
                      <c:pt idx="126">
                        <c:v>4600.8243178844896</c:v>
                      </c:pt>
                      <c:pt idx="127">
                        <c:v>6513.094935263668</c:v>
                      </c:pt>
                      <c:pt idx="128">
                        <c:v>19248.466210017694</c:v>
                      </c:pt>
                      <c:pt idx="129">
                        <c:v>22896.514152312833</c:v>
                      </c:pt>
                      <c:pt idx="130">
                        <c:v>14589.843498470153</c:v>
                      </c:pt>
                      <c:pt idx="131">
                        <c:v>7686.0661403619397</c:v>
                      </c:pt>
                      <c:pt idx="132">
                        <c:v>3932.7731033922769</c:v>
                      </c:pt>
                      <c:pt idx="133">
                        <c:v>4287.3754175811118</c:v>
                      </c:pt>
                      <c:pt idx="134">
                        <c:v>16663.167175521477</c:v>
                      </c:pt>
                      <c:pt idx="135">
                        <c:v>6700.7567018137433</c:v>
                      </c:pt>
                      <c:pt idx="136">
                        <c:v>27564.789191944812</c:v>
                      </c:pt>
                      <c:pt idx="137">
                        <c:v>9709.4390385506449</c:v>
                      </c:pt>
                      <c:pt idx="138">
                        <c:v>8919.2725527735911</c:v>
                      </c:pt>
                      <c:pt idx="139">
                        <c:v>19533.325749792857</c:v>
                      </c:pt>
                      <c:pt idx="140">
                        <c:v>21557.826375479744</c:v>
                      </c:pt>
                      <c:pt idx="141">
                        <c:v>21677.232761094947</c:v>
                      </c:pt>
                      <c:pt idx="142">
                        <c:v>11435.987320070606</c:v>
                      </c:pt>
                      <c:pt idx="143">
                        <c:v>14014.760099643219</c:v>
                      </c:pt>
                      <c:pt idx="144">
                        <c:v>7839.7706207830042</c:v>
                      </c:pt>
                      <c:pt idx="145">
                        <c:v>8329.2283543117883</c:v>
                      </c:pt>
                      <c:pt idx="146">
                        <c:v>10163.541111904549</c:v>
                      </c:pt>
                      <c:pt idx="147">
                        <c:v>13754.700700068883</c:v>
                      </c:pt>
                      <c:pt idx="148">
                        <c:v>8706.0769856017123</c:v>
                      </c:pt>
                      <c:pt idx="149">
                        <c:v>11166.305843056878</c:v>
                      </c:pt>
                      <c:pt idx="150">
                        <c:v>31221.756625092454</c:v>
                      </c:pt>
                      <c:pt idx="151">
                        <c:v>34074.382196064922</c:v>
                      </c:pt>
                      <c:pt idx="152">
                        <c:v>18094.915339290696</c:v>
                      </c:pt>
                      <c:pt idx="153">
                        <c:v>6975.1775429671834</c:v>
                      </c:pt>
                      <c:pt idx="154">
                        <c:v>9510.3412623693785</c:v>
                      </c:pt>
                      <c:pt idx="155">
                        <c:v>16784.300056859553</c:v>
                      </c:pt>
                      <c:pt idx="156">
                        <c:v>23034.78722001447</c:v>
                      </c:pt>
                      <c:pt idx="157">
                        <c:v>28107.258539609982</c:v>
                      </c:pt>
                      <c:pt idx="158">
                        <c:v>33296.855439557272</c:v>
                      </c:pt>
                      <c:pt idx="159">
                        <c:v>30420.112624717985</c:v>
                      </c:pt>
                      <c:pt idx="160">
                        <c:v>29333.492636313928</c:v>
                      </c:pt>
                      <c:pt idx="161">
                        <c:v>21528.892701738081</c:v>
                      </c:pt>
                      <c:pt idx="162">
                        <c:v>15478.590248628938</c:v>
                      </c:pt>
                      <c:pt idx="163">
                        <c:v>17543.513182790386</c:v>
                      </c:pt>
                      <c:pt idx="164">
                        <c:v>7265.0690427134659</c:v>
                      </c:pt>
                      <c:pt idx="165">
                        <c:v>12375.288110599313</c:v>
                      </c:pt>
                      <c:pt idx="166">
                        <c:v>7321.8169832241201</c:v>
                      </c:pt>
                      <c:pt idx="167">
                        <c:v>4441.2024763919526</c:v>
                      </c:pt>
                      <c:pt idx="168">
                        <c:v>13853.586021529645</c:v>
                      </c:pt>
                      <c:pt idx="169">
                        <c:v>6959.7963586403857</c:v>
                      </c:pt>
                      <c:pt idx="170">
                        <c:v>5083.180958857919</c:v>
                      </c:pt>
                      <c:pt idx="171">
                        <c:v>4152.1569540200571</c:v>
                      </c:pt>
                      <c:pt idx="172">
                        <c:v>6567.1201075080398</c:v>
                      </c:pt>
                      <c:pt idx="173">
                        <c:v>10202.984292872903</c:v>
                      </c:pt>
                      <c:pt idx="174">
                        <c:v>9665.9648010660603</c:v>
                      </c:pt>
                      <c:pt idx="175">
                        <c:v>8073.8235027261189</c:v>
                      </c:pt>
                      <c:pt idx="176">
                        <c:v>8734.8526653581994</c:v>
                      </c:pt>
                      <c:pt idx="177">
                        <c:v>7211.3496824785016</c:v>
                      </c:pt>
                      <c:pt idx="178">
                        <c:v>6395.4065804015227</c:v>
                      </c:pt>
                      <c:pt idx="179">
                        <c:v>19763.784316552905</c:v>
                      </c:pt>
                      <c:pt idx="180">
                        <c:v>16049.183090945924</c:v>
                      </c:pt>
                      <c:pt idx="181">
                        <c:v>15441.636005450593</c:v>
                      </c:pt>
                      <c:pt idx="182">
                        <c:v>17151.637584953172</c:v>
                      </c:pt>
                      <c:pt idx="183">
                        <c:v>22626.942565280508</c:v>
                      </c:pt>
                      <c:pt idx="184">
                        <c:v>28772.129463330577</c:v>
                      </c:pt>
                      <c:pt idx="185">
                        <c:v>26389.756793513334</c:v>
                      </c:pt>
                      <c:pt idx="186">
                        <c:v>22770.990725291671</c:v>
                      </c:pt>
                      <c:pt idx="187">
                        <c:v>22303.690081819492</c:v>
                      </c:pt>
                      <c:pt idx="188">
                        <c:v>22172.684495043206</c:v>
                      </c:pt>
                      <c:pt idx="189">
                        <c:v>16400.004161394354</c:v>
                      </c:pt>
                      <c:pt idx="190">
                        <c:v>21026.084962575304</c:v>
                      </c:pt>
                      <c:pt idx="191">
                        <c:v>20217.821718531501</c:v>
                      </c:pt>
                      <c:pt idx="192">
                        <c:v>18388.469215233217</c:v>
                      </c:pt>
                      <c:pt idx="193">
                        <c:v>11280.432382449681</c:v>
                      </c:pt>
                      <c:pt idx="194">
                        <c:v>11638.359278694554</c:v>
                      </c:pt>
                      <c:pt idx="195">
                        <c:v>25493.968806041339</c:v>
                      </c:pt>
                      <c:pt idx="196">
                        <c:v>27835.469090006445</c:v>
                      </c:pt>
                      <c:pt idx="197">
                        <c:v>21547.234489596914</c:v>
                      </c:pt>
                      <c:pt idx="198">
                        <c:v>15025.041123704616</c:v>
                      </c:pt>
                      <c:pt idx="199">
                        <c:v>32216.582876350658</c:v>
                      </c:pt>
                      <c:pt idx="200">
                        <c:v>31106.226708955292</c:v>
                      </c:pt>
                      <c:pt idx="201">
                        <c:v>14710.103393383251</c:v>
                      </c:pt>
                      <c:pt idx="202">
                        <c:v>10358.129393130963</c:v>
                      </c:pt>
                      <c:pt idx="203">
                        <c:v>15110.308543347608</c:v>
                      </c:pt>
                      <c:pt idx="204">
                        <c:v>17529.38797552156</c:v>
                      </c:pt>
                      <c:pt idx="205">
                        <c:v>19739.69003666866</c:v>
                      </c:pt>
                      <c:pt idx="206">
                        <c:v>15892.609552006586</c:v>
                      </c:pt>
                      <c:pt idx="207">
                        <c:v>13449.959807898351</c:v>
                      </c:pt>
                      <c:pt idx="208">
                        <c:v>11030.586204046425</c:v>
                      </c:pt>
                      <c:pt idx="209">
                        <c:v>21711.402885414631</c:v>
                      </c:pt>
                      <c:pt idx="210">
                        <c:v>16203.600545816036</c:v>
                      </c:pt>
                      <c:pt idx="211">
                        <c:v>9112.0320856712824</c:v>
                      </c:pt>
                      <c:pt idx="212">
                        <c:v>12115.994296985284</c:v>
                      </c:pt>
                      <c:pt idx="213">
                        <c:v>25321.101263016368</c:v>
                      </c:pt>
                      <c:pt idx="214">
                        <c:v>14154.842159650758</c:v>
                      </c:pt>
                      <c:pt idx="215">
                        <c:v>3759.4177928723489</c:v>
                      </c:pt>
                      <c:pt idx="216">
                        <c:v>3921.748579308492</c:v>
                      </c:pt>
                      <c:pt idx="217">
                        <c:v>5774.7724541089619</c:v>
                      </c:pt>
                      <c:pt idx="218">
                        <c:v>7397.3182922508367</c:v>
                      </c:pt>
                      <c:pt idx="219">
                        <c:v>15375.17561903923</c:v>
                      </c:pt>
                      <c:pt idx="220">
                        <c:v>14070.576506380394</c:v>
                      </c:pt>
                      <c:pt idx="221">
                        <c:v>6751.7440644353574</c:v>
                      </c:pt>
                      <c:pt idx="222">
                        <c:v>15695.480716622918</c:v>
                      </c:pt>
                      <c:pt idx="223">
                        <c:v>11009.265445318852</c:v>
                      </c:pt>
                      <c:pt idx="224">
                        <c:v>6719.2824092743977</c:v>
                      </c:pt>
                      <c:pt idx="225">
                        <c:v>6144.4858533504203</c:v>
                      </c:pt>
                      <c:pt idx="226">
                        <c:v>11941.202442002923</c:v>
                      </c:pt>
                      <c:pt idx="227">
                        <c:v>8461.1225199156506</c:v>
                      </c:pt>
                      <c:pt idx="228">
                        <c:v>4075.9288330705563</c:v>
                      </c:pt>
                      <c:pt idx="229">
                        <c:v>6369.980173962419</c:v>
                      </c:pt>
                      <c:pt idx="230">
                        <c:v>3349.9393133539702</c:v>
                      </c:pt>
                      <c:pt idx="231">
                        <c:v>3113.8790713730214</c:v>
                      </c:pt>
                      <c:pt idx="232">
                        <c:v>4998.2795302520644</c:v>
                      </c:pt>
                      <c:pt idx="233">
                        <c:v>6670.6159791162827</c:v>
                      </c:pt>
                      <c:pt idx="234">
                        <c:v>20691.984433409474</c:v>
                      </c:pt>
                      <c:pt idx="235">
                        <c:v>17747.240946020709</c:v>
                      </c:pt>
                      <c:pt idx="236">
                        <c:v>11642.202315157889</c:v>
                      </c:pt>
                      <c:pt idx="237">
                        <c:v>11592.710944264772</c:v>
                      </c:pt>
                      <c:pt idx="238">
                        <c:v>12046.526154133737</c:v>
                      </c:pt>
                      <c:pt idx="239">
                        <c:v>15643.462322206162</c:v>
                      </c:pt>
                      <c:pt idx="240">
                        <c:v>14247.208028771196</c:v>
                      </c:pt>
                      <c:pt idx="241">
                        <c:v>5808.3696286263439</c:v>
                      </c:pt>
                      <c:pt idx="242">
                        <c:v>6811.629144508177</c:v>
                      </c:pt>
                      <c:pt idx="243">
                        <c:v>4911.7478583912107</c:v>
                      </c:pt>
                      <c:pt idx="244">
                        <c:v>9366.2200064425342</c:v>
                      </c:pt>
                      <c:pt idx="245">
                        <c:v>5763.1184247885876</c:v>
                      </c:pt>
                      <c:pt idx="246">
                        <c:v>6706.285750856493</c:v>
                      </c:pt>
                      <c:pt idx="247">
                        <c:v>15264.288711199162</c:v>
                      </c:pt>
                      <c:pt idx="248">
                        <c:v>18746.67279764804</c:v>
                      </c:pt>
                      <c:pt idx="249">
                        <c:v>12256.320607298074</c:v>
                      </c:pt>
                      <c:pt idx="250">
                        <c:v>6206.3505606764247</c:v>
                      </c:pt>
                      <c:pt idx="251">
                        <c:v>4868.0746821667826</c:v>
                      </c:pt>
                      <c:pt idx="252">
                        <c:v>5484.8677035020037</c:v>
                      </c:pt>
                      <c:pt idx="253">
                        <c:v>8137.3004634087647</c:v>
                      </c:pt>
                      <c:pt idx="254">
                        <c:v>12263.693646861046</c:v>
                      </c:pt>
                      <c:pt idx="255">
                        <c:v>2214.6093711268977</c:v>
                      </c:pt>
                      <c:pt idx="256">
                        <c:v>7162.6449946860412</c:v>
                      </c:pt>
                      <c:pt idx="257">
                        <c:v>18697.311661316868</c:v>
                      </c:pt>
                      <c:pt idx="258">
                        <c:v>15915.234182114888</c:v>
                      </c:pt>
                      <c:pt idx="259">
                        <c:v>22668.902745389285</c:v>
                      </c:pt>
                      <c:pt idx="260">
                        <c:v>31552.801143163597</c:v>
                      </c:pt>
                      <c:pt idx="261">
                        <c:v>30398.542014820734</c:v>
                      </c:pt>
                      <c:pt idx="262">
                        <c:v>24168.089167155533</c:v>
                      </c:pt>
                      <c:pt idx="263">
                        <c:v>17859.88812346675</c:v>
                      </c:pt>
                      <c:pt idx="264">
                        <c:v>25896.328173538477</c:v>
                      </c:pt>
                      <c:pt idx="265">
                        <c:v>12297.728951117002</c:v>
                      </c:pt>
                      <c:pt idx="266">
                        <c:v>11539.213113922628</c:v>
                      </c:pt>
                      <c:pt idx="267">
                        <c:v>19999.399007759996</c:v>
                      </c:pt>
                      <c:pt idx="268">
                        <c:v>14734.207373782643</c:v>
                      </c:pt>
                      <c:pt idx="269">
                        <c:v>16822.625858612791</c:v>
                      </c:pt>
                      <c:pt idx="270">
                        <c:v>8757.2469487287126</c:v>
                      </c:pt>
                      <c:pt idx="271">
                        <c:v>10872.324878129864</c:v>
                      </c:pt>
                      <c:pt idx="272">
                        <c:v>12413.190807463579</c:v>
                      </c:pt>
                      <c:pt idx="273">
                        <c:v>14506.777410633871</c:v>
                      </c:pt>
                      <c:pt idx="274">
                        <c:v>14111.204280910668</c:v>
                      </c:pt>
                      <c:pt idx="275">
                        <c:v>13138.719894665068</c:v>
                      </c:pt>
                      <c:pt idx="276">
                        <c:v>34677.955624264861</c:v>
                      </c:pt>
                      <c:pt idx="277">
                        <c:v>36574.705198767151</c:v>
                      </c:pt>
                      <c:pt idx="278">
                        <c:v>32137.978102640329</c:v>
                      </c:pt>
                      <c:pt idx="279">
                        <c:v>13537.881989455942</c:v>
                      </c:pt>
                      <c:pt idx="280">
                        <c:v>15802.792079869478</c:v>
                      </c:pt>
                      <c:pt idx="281">
                        <c:v>13904.521004218894</c:v>
                      </c:pt>
                      <c:pt idx="282">
                        <c:v>19714.964373041315</c:v>
                      </c:pt>
                      <c:pt idx="283">
                        <c:v>13321.125305695086</c:v>
                      </c:pt>
                      <c:pt idx="284">
                        <c:v>4072.4776070657026</c:v>
                      </c:pt>
                      <c:pt idx="285">
                        <c:v>9411.0557706003165</c:v>
                      </c:pt>
                      <c:pt idx="286">
                        <c:v>8944.6709304628203</c:v>
                      </c:pt>
                      <c:pt idx="287">
                        <c:v>2363.9130660382161</c:v>
                      </c:pt>
                      <c:pt idx="288">
                        <c:v>2444.6709667535347</c:v>
                      </c:pt>
                      <c:pt idx="289">
                        <c:v>3585.3747445406334</c:v>
                      </c:pt>
                      <c:pt idx="290">
                        <c:v>1662.6579468940868</c:v>
                      </c:pt>
                      <c:pt idx="291">
                        <c:v>3831.5638136282778</c:v>
                      </c:pt>
                      <c:pt idx="292">
                        <c:v>6865.2974046694935</c:v>
                      </c:pt>
                      <c:pt idx="293">
                        <c:v>7902.1867801720227</c:v>
                      </c:pt>
                      <c:pt idx="294">
                        <c:v>9769.6710704523884</c:v>
                      </c:pt>
                      <c:pt idx="295">
                        <c:v>12183.023351332613</c:v>
                      </c:pt>
                      <c:pt idx="296">
                        <c:v>9998.6867178143802</c:v>
                      </c:pt>
                      <c:pt idx="297">
                        <c:v>17708.426381721682</c:v>
                      </c:pt>
                      <c:pt idx="298">
                        <c:v>17425.515870063147</c:v>
                      </c:pt>
                      <c:pt idx="299">
                        <c:v>10725.27360906763</c:v>
                      </c:pt>
                      <c:pt idx="300">
                        <c:v>4796.4506525417246</c:v>
                      </c:pt>
                      <c:pt idx="301">
                        <c:v>6989.8193328104699</c:v>
                      </c:pt>
                      <c:pt idx="302">
                        <c:v>3674.1624729632413</c:v>
                      </c:pt>
                      <c:pt idx="303">
                        <c:v>6403.9826990722077</c:v>
                      </c:pt>
                      <c:pt idx="304">
                        <c:v>9998.9404817420163</c:v>
                      </c:pt>
                      <c:pt idx="305">
                        <c:v>8012.0133869903984</c:v>
                      </c:pt>
                      <c:pt idx="306">
                        <c:v>2362.5964470678364</c:v>
                      </c:pt>
                      <c:pt idx="307">
                        <c:v>2224.3181649245162</c:v>
                      </c:pt>
                      <c:pt idx="308">
                        <c:v>2772.5464761044941</c:v>
                      </c:pt>
                      <c:pt idx="309">
                        <c:v>4712.7983574922318</c:v>
                      </c:pt>
                      <c:pt idx="310">
                        <c:v>2003.9247445304352</c:v>
                      </c:pt>
                      <c:pt idx="311">
                        <c:v>14655.717297724294</c:v>
                      </c:pt>
                      <c:pt idx="312">
                        <c:v>7100.4247797655116</c:v>
                      </c:pt>
                      <c:pt idx="313">
                        <c:v>4071.5093055574225</c:v>
                      </c:pt>
                      <c:pt idx="314">
                        <c:v>6820.6605054428564</c:v>
                      </c:pt>
                      <c:pt idx="315">
                        <c:v>9998.2127305396443</c:v>
                      </c:pt>
                      <c:pt idx="316">
                        <c:v>15888.096342684699</c:v>
                      </c:pt>
                      <c:pt idx="317">
                        <c:v>15482.615645899397</c:v>
                      </c:pt>
                      <c:pt idx="318">
                        <c:v>17114.459610862061</c:v>
                      </c:pt>
                      <c:pt idx="319">
                        <c:v>17740.282060430356</c:v>
                      </c:pt>
                      <c:pt idx="320">
                        <c:v>14494.688767757683</c:v>
                      </c:pt>
                      <c:pt idx="321">
                        <c:v>6901.6387677447719</c:v>
                      </c:pt>
                      <c:pt idx="322">
                        <c:v>9028.1551873495719</c:v>
                      </c:pt>
                      <c:pt idx="323">
                        <c:v>8037.9108837587992</c:v>
                      </c:pt>
                      <c:pt idx="324">
                        <c:v>12882.299609099566</c:v>
                      </c:pt>
                      <c:pt idx="325">
                        <c:v>17942.919744398379</c:v>
                      </c:pt>
                      <c:pt idx="326">
                        <c:v>24632.365809030729</c:v>
                      </c:pt>
                      <c:pt idx="327">
                        <c:v>21166.384157798635</c:v>
                      </c:pt>
                      <c:pt idx="328">
                        <c:v>17270.316338091481</c:v>
                      </c:pt>
                      <c:pt idx="329">
                        <c:v>11236.878097228346</c:v>
                      </c:pt>
                      <c:pt idx="330">
                        <c:v>20384.12355174663</c:v>
                      </c:pt>
                      <c:pt idx="331">
                        <c:v>21699.50612754087</c:v>
                      </c:pt>
                      <c:pt idx="332">
                        <c:v>10476.377968310117</c:v>
                      </c:pt>
                      <c:pt idx="333">
                        <c:v>9521.6974062954177</c:v>
                      </c:pt>
                      <c:pt idx="334">
                        <c:v>14334.575324801503</c:v>
                      </c:pt>
                      <c:pt idx="335">
                        <c:v>15256.571585272643</c:v>
                      </c:pt>
                      <c:pt idx="336">
                        <c:v>20777.918985844077</c:v>
                      </c:pt>
                      <c:pt idx="337">
                        <c:v>24325.366775122442</c:v>
                      </c:pt>
                      <c:pt idx="338">
                        <c:v>29941.076066148664</c:v>
                      </c:pt>
                      <c:pt idx="339">
                        <c:v>43348.578951285388</c:v>
                      </c:pt>
                      <c:pt idx="340">
                        <c:v>44812.474613533777</c:v>
                      </c:pt>
                      <c:pt idx="341">
                        <c:v>29794.127341939347</c:v>
                      </c:pt>
                      <c:pt idx="342">
                        <c:v>20674.955918541193</c:v>
                      </c:pt>
                      <c:pt idx="343">
                        <c:v>31246.697480939631</c:v>
                      </c:pt>
                      <c:pt idx="344">
                        <c:v>24221.483058154154</c:v>
                      </c:pt>
                      <c:pt idx="345">
                        <c:v>21058.473828865142</c:v>
                      </c:pt>
                      <c:pt idx="346">
                        <c:v>33205.317049704805</c:v>
                      </c:pt>
                      <c:pt idx="347">
                        <c:v>30356.743547043541</c:v>
                      </c:pt>
                      <c:pt idx="348">
                        <c:v>28093.836823198359</c:v>
                      </c:pt>
                      <c:pt idx="349">
                        <c:v>23475.034403035701</c:v>
                      </c:pt>
                      <c:pt idx="350">
                        <c:v>31292.800230400142</c:v>
                      </c:pt>
                      <c:pt idx="351">
                        <c:v>31797.779780221128</c:v>
                      </c:pt>
                      <c:pt idx="352">
                        <c:v>30418.475086990635</c:v>
                      </c:pt>
                      <c:pt idx="353">
                        <c:v>18065.926592578071</c:v>
                      </c:pt>
                      <c:pt idx="354">
                        <c:v>19104.766633030995</c:v>
                      </c:pt>
                      <c:pt idx="355">
                        <c:v>18802.203899581418</c:v>
                      </c:pt>
                      <c:pt idx="356">
                        <c:v>19494.037089035985</c:v>
                      </c:pt>
                      <c:pt idx="357">
                        <c:v>20950.692277012608</c:v>
                      </c:pt>
                      <c:pt idx="358">
                        <c:v>23291.374744537134</c:v>
                      </c:pt>
                      <c:pt idx="359">
                        <c:v>19542.796509911543</c:v>
                      </c:pt>
                      <c:pt idx="360">
                        <c:v>8821.4461731066986</c:v>
                      </c:pt>
                      <c:pt idx="361">
                        <c:v>10991.086262605275</c:v>
                      </c:pt>
                      <c:pt idx="362">
                        <c:v>8950.3256987056739</c:v>
                      </c:pt>
                      <c:pt idx="363">
                        <c:v>8982.511460850963</c:v>
                      </c:pt>
                      <c:pt idx="364">
                        <c:v>9359.7327040082982</c:v>
                      </c:pt>
                      <c:pt idx="365">
                        <c:v>9130.2506310533572</c:v>
                      </c:pt>
                      <c:pt idx="366">
                        <c:v>13384.050731156685</c:v>
                      </c:pt>
                      <c:pt idx="367">
                        <c:v>11246.150938936978</c:v>
                      </c:pt>
                      <c:pt idx="368">
                        <c:v>11287.274744508679</c:v>
                      </c:pt>
                      <c:pt idx="369">
                        <c:v>12087.753620640391</c:v>
                      </c:pt>
                      <c:pt idx="370">
                        <c:v>6805.748609609539</c:v>
                      </c:pt>
                      <c:pt idx="371">
                        <c:v>9164.7808386033248</c:v>
                      </c:pt>
                      <c:pt idx="372">
                        <c:v>10945.072936317823</c:v>
                      </c:pt>
                      <c:pt idx="373">
                        <c:v>7772.2934772581675</c:v>
                      </c:pt>
                      <c:pt idx="374">
                        <c:v>8716.4914008917676</c:v>
                      </c:pt>
                      <c:pt idx="375">
                        <c:v>6158.118631686053</c:v>
                      </c:pt>
                      <c:pt idx="376">
                        <c:v>3855.5512990077341</c:v>
                      </c:pt>
                      <c:pt idx="377">
                        <c:v>3630.3520520123029</c:v>
                      </c:pt>
                      <c:pt idx="378">
                        <c:v>3226.7055010727622</c:v>
                      </c:pt>
                      <c:pt idx="379">
                        <c:v>15564.028579177524</c:v>
                      </c:pt>
                      <c:pt idx="380">
                        <c:v>19109.255282748491</c:v>
                      </c:pt>
                      <c:pt idx="381">
                        <c:v>26471.580933647332</c:v>
                      </c:pt>
                      <c:pt idx="382">
                        <c:v>32018.185396423432</c:v>
                      </c:pt>
                      <c:pt idx="383">
                        <c:v>25525.744910194724</c:v>
                      </c:pt>
                      <c:pt idx="384">
                        <c:v>18431.238380395065</c:v>
                      </c:pt>
                      <c:pt idx="385">
                        <c:v>14422.069317513147</c:v>
                      </c:pt>
                      <c:pt idx="386">
                        <c:v>15067.816395288239</c:v>
                      </c:pt>
                      <c:pt idx="387">
                        <c:v>10275.694267721876</c:v>
                      </c:pt>
                      <c:pt idx="388">
                        <c:v>12764.317009688222</c:v>
                      </c:pt>
                      <c:pt idx="389">
                        <c:v>19221.867246788912</c:v>
                      </c:pt>
                      <c:pt idx="390">
                        <c:v>31577.631691257408</c:v>
                      </c:pt>
                      <c:pt idx="391">
                        <c:v>2872.6650245561582</c:v>
                      </c:pt>
                      <c:pt idx="392">
                        <c:v>11083.231691287245</c:v>
                      </c:pt>
                      <c:pt idx="393">
                        <c:v>19660.007943253571</c:v>
                      </c:pt>
                      <c:pt idx="394">
                        <c:v>21098.278953199835</c:v>
                      </c:pt>
                      <c:pt idx="395">
                        <c:v>15999.498418952058</c:v>
                      </c:pt>
                      <c:pt idx="396">
                        <c:v>5365.4593103170719</c:v>
                      </c:pt>
                      <c:pt idx="397">
                        <c:v>2528.4929205843382</c:v>
                      </c:pt>
                      <c:pt idx="398">
                        <c:v>5505.962219229069</c:v>
                      </c:pt>
                      <c:pt idx="399">
                        <c:v>11690.890989891326</c:v>
                      </c:pt>
                      <c:pt idx="400">
                        <c:v>12840.821089380153</c:v>
                      </c:pt>
                      <c:pt idx="401">
                        <c:v>13563.16283037836</c:v>
                      </c:pt>
                      <c:pt idx="402">
                        <c:v>14882.73835503736</c:v>
                      </c:pt>
                      <c:pt idx="403">
                        <c:v>11460.358835779116</c:v>
                      </c:pt>
                      <c:pt idx="404">
                        <c:v>8322.7466662693987</c:v>
                      </c:pt>
                      <c:pt idx="405">
                        <c:v>15022.7432365801</c:v>
                      </c:pt>
                      <c:pt idx="406">
                        <c:v>14803.92940442329</c:v>
                      </c:pt>
                      <c:pt idx="407">
                        <c:v>7151.2846718207256</c:v>
                      </c:pt>
                      <c:pt idx="408">
                        <c:v>7661.7587022830321</c:v>
                      </c:pt>
                      <c:pt idx="409">
                        <c:v>6802.6622603999367</c:v>
                      </c:pt>
                      <c:pt idx="410">
                        <c:v>15966.612183778087</c:v>
                      </c:pt>
                      <c:pt idx="411">
                        <c:v>8350.1675477275166</c:v>
                      </c:pt>
                      <c:pt idx="412">
                        <c:v>10619.728475234835</c:v>
                      </c:pt>
                      <c:pt idx="413">
                        <c:v>8397.3694666108313</c:v>
                      </c:pt>
                      <c:pt idx="414">
                        <c:v>11529.324569381481</c:v>
                      </c:pt>
                      <c:pt idx="415">
                        <c:v>11127.973837191978</c:v>
                      </c:pt>
                      <c:pt idx="416">
                        <c:v>10559.18633239</c:v>
                      </c:pt>
                      <c:pt idx="417">
                        <c:v>10428.474051240286</c:v>
                      </c:pt>
                      <c:pt idx="418">
                        <c:v>19619.651452943945</c:v>
                      </c:pt>
                      <c:pt idx="419">
                        <c:v>16394.860305493912</c:v>
                      </c:pt>
                      <c:pt idx="420">
                        <c:v>20573.135931643454</c:v>
                      </c:pt>
                      <c:pt idx="421">
                        <c:v>15664.102252497712</c:v>
                      </c:pt>
                      <c:pt idx="422">
                        <c:v>16403.06864496378</c:v>
                      </c:pt>
                      <c:pt idx="423">
                        <c:v>17212.554787800909</c:v>
                      </c:pt>
                      <c:pt idx="424">
                        <c:v>14933.253664047936</c:v>
                      </c:pt>
                      <c:pt idx="425">
                        <c:v>18037.776836882946</c:v>
                      </c:pt>
                      <c:pt idx="426">
                        <c:v>14836.729460701361</c:v>
                      </c:pt>
                      <c:pt idx="427">
                        <c:v>13531.208928022161</c:v>
                      </c:pt>
                      <c:pt idx="428">
                        <c:v>10304.721852537727</c:v>
                      </c:pt>
                      <c:pt idx="429">
                        <c:v>18374.095453337111</c:v>
                      </c:pt>
                      <c:pt idx="430">
                        <c:v>6928.397400457925</c:v>
                      </c:pt>
                      <c:pt idx="431">
                        <c:v>12728.525519302661</c:v>
                      </c:pt>
                      <c:pt idx="432">
                        <c:v>12144.133953249564</c:v>
                      </c:pt>
                      <c:pt idx="433">
                        <c:v>9287.0046778120632</c:v>
                      </c:pt>
                      <c:pt idx="434">
                        <c:v>9968.9456965021</c:v>
                      </c:pt>
                      <c:pt idx="435">
                        <c:v>10468.523002492935</c:v>
                      </c:pt>
                      <c:pt idx="436">
                        <c:v>23335.429187581216</c:v>
                      </c:pt>
                      <c:pt idx="437">
                        <c:v>25589.656780588786</c:v>
                      </c:pt>
                      <c:pt idx="438">
                        <c:v>25181.397370584829</c:v>
                      </c:pt>
                      <c:pt idx="439">
                        <c:v>21727.324158949308</c:v>
                      </c:pt>
                      <c:pt idx="440">
                        <c:v>18032.99309936459</c:v>
                      </c:pt>
                      <c:pt idx="441">
                        <c:v>18172.165636709455</c:v>
                      </c:pt>
                      <c:pt idx="442">
                        <c:v>26495.000725080266</c:v>
                      </c:pt>
                      <c:pt idx="443">
                        <c:v>30126.847117333651</c:v>
                      </c:pt>
                      <c:pt idx="444">
                        <c:v>37223.844207797389</c:v>
                      </c:pt>
                      <c:pt idx="445">
                        <c:v>37457.254551365833</c:v>
                      </c:pt>
                      <c:pt idx="446">
                        <c:v>25945.981140237993</c:v>
                      </c:pt>
                      <c:pt idx="447">
                        <c:v>15619.117710027489</c:v>
                      </c:pt>
                      <c:pt idx="448">
                        <c:v>12714.425099406599</c:v>
                      </c:pt>
                      <c:pt idx="449">
                        <c:v>9154.2302349856636</c:v>
                      </c:pt>
                      <c:pt idx="450">
                        <c:v>8444.3557408073175</c:v>
                      </c:pt>
                      <c:pt idx="451">
                        <c:v>8823.0532873405973</c:v>
                      </c:pt>
                      <c:pt idx="452">
                        <c:v>9131.3217289195891</c:v>
                      </c:pt>
                      <c:pt idx="453">
                        <c:v>9589.8391568134393</c:v>
                      </c:pt>
                      <c:pt idx="454">
                        <c:v>9492.9798482429287</c:v>
                      </c:pt>
                      <c:pt idx="455">
                        <c:v>2654.6710041879187</c:v>
                      </c:pt>
                      <c:pt idx="456">
                        <c:v>1182.1278873590413</c:v>
                      </c:pt>
                      <c:pt idx="457">
                        <c:v>5956.0002820224654</c:v>
                      </c:pt>
                      <c:pt idx="458">
                        <c:v>7982.7696550205865</c:v>
                      </c:pt>
                      <c:pt idx="459">
                        <c:v>6196.3470074308098</c:v>
                      </c:pt>
                      <c:pt idx="460">
                        <c:v>5729.4360759600986</c:v>
                      </c:pt>
                      <c:pt idx="461">
                        <c:v>3636.8238126825854</c:v>
                      </c:pt>
                      <c:pt idx="462">
                        <c:v>2876.8484978571023</c:v>
                      </c:pt>
                      <c:pt idx="463">
                        <c:v>3838.6283676756266</c:v>
                      </c:pt>
                      <c:pt idx="464">
                        <c:v>1672.8039445002905</c:v>
                      </c:pt>
                      <c:pt idx="465">
                        <c:v>11324.444744344393</c:v>
                      </c:pt>
                      <c:pt idx="466">
                        <c:v>4683.7669293381487</c:v>
                      </c:pt>
                      <c:pt idx="467">
                        <c:v>6302.5259170652471</c:v>
                      </c:pt>
                      <c:pt idx="468">
                        <c:v>3947.8344570183631</c:v>
                      </c:pt>
                      <c:pt idx="469">
                        <c:v>1223.1465533085584</c:v>
                      </c:pt>
                      <c:pt idx="470">
                        <c:v>601.12887373248077</c:v>
                      </c:pt>
                      <c:pt idx="471">
                        <c:v>2094.141448560862</c:v>
                      </c:pt>
                      <c:pt idx="472">
                        <c:v>12336.059006473952</c:v>
                      </c:pt>
                      <c:pt idx="473">
                        <c:v>12206.874549531338</c:v>
                      </c:pt>
                      <c:pt idx="474">
                        <c:v>9020.6598307612239</c:v>
                      </c:pt>
                      <c:pt idx="475">
                        <c:v>11483.525772722682</c:v>
                      </c:pt>
                      <c:pt idx="476">
                        <c:v>8292.1057383077405</c:v>
                      </c:pt>
                      <c:pt idx="477">
                        <c:v>8345.3517700508364</c:v>
                      </c:pt>
                      <c:pt idx="478">
                        <c:v>9798.954180748573</c:v>
                      </c:pt>
                      <c:pt idx="479">
                        <c:v>19605.799391141692</c:v>
                      </c:pt>
                      <c:pt idx="480">
                        <c:v>19356.919230366617</c:v>
                      </c:pt>
                      <c:pt idx="481">
                        <c:v>19356.919230366617</c:v>
                      </c:pt>
                      <c:pt idx="482">
                        <c:v>19661.219230361075</c:v>
                      </c:pt>
                      <c:pt idx="483">
                        <c:v>24423.631135102805</c:v>
                      </c:pt>
                      <c:pt idx="484">
                        <c:v>20759.864369247822</c:v>
                      </c:pt>
                      <c:pt idx="485">
                        <c:v>21500.09130065003</c:v>
                      </c:pt>
                      <c:pt idx="486">
                        <c:v>18766.163219758339</c:v>
                      </c:pt>
                      <c:pt idx="487">
                        <c:v>25928.778125455035</c:v>
                      </c:pt>
                      <c:pt idx="488">
                        <c:v>22892.172711229912</c:v>
                      </c:pt>
                      <c:pt idx="489">
                        <c:v>15335.299961771254</c:v>
                      </c:pt>
                      <c:pt idx="490">
                        <c:v>16683.092503645676</c:v>
                      </c:pt>
                      <c:pt idx="491">
                        <c:v>19223.820906444213</c:v>
                      </c:pt>
                      <c:pt idx="492">
                        <c:v>18132.536071446255</c:v>
                      </c:pt>
                      <c:pt idx="493">
                        <c:v>10965.087694473124</c:v>
                      </c:pt>
                      <c:pt idx="494">
                        <c:v>2708.1710278275682</c:v>
                      </c:pt>
                      <c:pt idx="495">
                        <c:v>12528.737310718019</c:v>
                      </c:pt>
                      <c:pt idx="496">
                        <c:v>20088.902580602775</c:v>
                      </c:pt>
                      <c:pt idx="497">
                        <c:v>27390.190279320363</c:v>
                      </c:pt>
                      <c:pt idx="498">
                        <c:v>37271.806108333069</c:v>
                      </c:pt>
                      <c:pt idx="499">
                        <c:v>43662.163501255542</c:v>
                      </c:pt>
                      <c:pt idx="500">
                        <c:v>35683.23899226373</c:v>
                      </c:pt>
                      <c:pt idx="501">
                        <c:v>30673.511480168068</c:v>
                      </c:pt>
                      <c:pt idx="502">
                        <c:v>29948.370963663307</c:v>
                      </c:pt>
                      <c:pt idx="503">
                        <c:v>19475.025691068469</c:v>
                      </c:pt>
                      <c:pt idx="504">
                        <c:v>22321.729817659798</c:v>
                      </c:pt>
                      <c:pt idx="505">
                        <c:v>34626.392940030848</c:v>
                      </c:pt>
                      <c:pt idx="506">
                        <c:v>42800.84737374531</c:v>
                      </c:pt>
                      <c:pt idx="507">
                        <c:v>23969.961958802716</c:v>
                      </c:pt>
                      <c:pt idx="508">
                        <c:v>10041.968421737009</c:v>
                      </c:pt>
                      <c:pt idx="509">
                        <c:v>5126.1742424306467</c:v>
                      </c:pt>
                      <c:pt idx="510">
                        <c:v>11084.164264208281</c:v>
                      </c:pt>
                      <c:pt idx="511">
                        <c:v>15486.212469410795</c:v>
                      </c:pt>
                      <c:pt idx="512">
                        <c:v>10303.559891637313</c:v>
                      </c:pt>
                      <c:pt idx="513">
                        <c:v>3625.9343492673961</c:v>
                      </c:pt>
                      <c:pt idx="514">
                        <c:v>6081.5353039170477</c:v>
                      </c:pt>
                      <c:pt idx="515">
                        <c:v>11815.027272770563</c:v>
                      </c:pt>
                      <c:pt idx="516">
                        <c:v>8099.2464885373984</c:v>
                      </c:pt>
                      <c:pt idx="517">
                        <c:v>13482.656663781352</c:v>
                      </c:pt>
                      <c:pt idx="518">
                        <c:v>8238.6991311279089</c:v>
                      </c:pt>
                      <c:pt idx="519">
                        <c:v>5831.9415158988613</c:v>
                      </c:pt>
                      <c:pt idx="520">
                        <c:v>8566.9764855784051</c:v>
                      </c:pt>
                      <c:pt idx="521">
                        <c:v>13002.113543249066</c:v>
                      </c:pt>
                      <c:pt idx="522">
                        <c:v>18193.519696961634</c:v>
                      </c:pt>
                      <c:pt idx="523">
                        <c:v>5172.8530911306843</c:v>
                      </c:pt>
                      <c:pt idx="524">
                        <c:v>3893.3399239306646</c:v>
                      </c:pt>
                      <c:pt idx="525">
                        <c:v>3618.0416120050695</c:v>
                      </c:pt>
                      <c:pt idx="526">
                        <c:v>14935.433078083581</c:v>
                      </c:pt>
                      <c:pt idx="527">
                        <c:v>6899.3804230931128</c:v>
                      </c:pt>
                      <c:pt idx="528">
                        <c:v>19077.806479922008</c:v>
                      </c:pt>
                      <c:pt idx="529">
                        <c:v>27528.938744575353</c:v>
                      </c:pt>
                      <c:pt idx="530">
                        <c:v>13974.073305865739</c:v>
                      </c:pt>
                      <c:pt idx="531">
                        <c:v>11727.451004357557</c:v>
                      </c:pt>
                      <c:pt idx="532">
                        <c:v>10758.047605873127</c:v>
                      </c:pt>
                      <c:pt idx="533">
                        <c:v>15133.437669038818</c:v>
                      </c:pt>
                      <c:pt idx="534">
                        <c:v>29570.846295895084</c:v>
                      </c:pt>
                      <c:pt idx="535">
                        <c:v>29989.929182181571</c:v>
                      </c:pt>
                      <c:pt idx="536">
                        <c:v>24726.991682189753</c:v>
                      </c:pt>
                      <c:pt idx="537">
                        <c:v>10939.844071312673</c:v>
                      </c:pt>
                      <c:pt idx="538">
                        <c:v>9388.5694258452404</c:v>
                      </c:pt>
                      <c:pt idx="539">
                        <c:v>11606.053583258134</c:v>
                      </c:pt>
                      <c:pt idx="540">
                        <c:v>18507.06119891566</c:v>
                      </c:pt>
                      <c:pt idx="541">
                        <c:v>21418.902902597136</c:v>
                      </c:pt>
                      <c:pt idx="542">
                        <c:v>31696.736363641405</c:v>
                      </c:pt>
                      <c:pt idx="543">
                        <c:v>22245.16186564125</c:v>
                      </c:pt>
                      <c:pt idx="544">
                        <c:v>19710.902199481465</c:v>
                      </c:pt>
                      <c:pt idx="545">
                        <c:v>18479.227737786743</c:v>
                      </c:pt>
                      <c:pt idx="546">
                        <c:v>15616.409815121799</c:v>
                      </c:pt>
                      <c:pt idx="547">
                        <c:v>24326.953644459903</c:v>
                      </c:pt>
                      <c:pt idx="548">
                        <c:v>27965.594755996426</c:v>
                      </c:pt>
                      <c:pt idx="549">
                        <c:v>18902.779628847231</c:v>
                      </c:pt>
                      <c:pt idx="550">
                        <c:v>11172.364334167063</c:v>
                      </c:pt>
                      <c:pt idx="551">
                        <c:v>5057.2641072405795</c:v>
                      </c:pt>
                      <c:pt idx="552">
                        <c:v>4627.0909732641476</c:v>
                      </c:pt>
                      <c:pt idx="553">
                        <c:v>10320.526142466906</c:v>
                      </c:pt>
                      <c:pt idx="554">
                        <c:v>9884.1101674688143</c:v>
                      </c:pt>
                      <c:pt idx="555">
                        <c:v>3712.0135529213776</c:v>
                      </c:pt>
                      <c:pt idx="556">
                        <c:v>4310.2768341657093</c:v>
                      </c:pt>
                      <c:pt idx="557">
                        <c:v>4310.2768341657093</c:v>
                      </c:pt>
                      <c:pt idx="558">
                        <c:v>8720.5693510953006</c:v>
                      </c:pt>
                      <c:pt idx="559">
                        <c:v>7152.0768794605647</c:v>
                      </c:pt>
                      <c:pt idx="560">
                        <c:v>12888.643308716721</c:v>
                      </c:pt>
                      <c:pt idx="561">
                        <c:v>6848.9997361536307</c:v>
                      </c:pt>
                      <c:pt idx="562">
                        <c:v>4565.0860934273351</c:v>
                      </c:pt>
                      <c:pt idx="563">
                        <c:v>6308.6365375723217</c:v>
                      </c:pt>
                      <c:pt idx="564">
                        <c:v>5910.8025316768635</c:v>
                      </c:pt>
                      <c:pt idx="565">
                        <c:v>5907.6840858702517</c:v>
                      </c:pt>
                      <c:pt idx="566">
                        <c:v>10522.616851033601</c:v>
                      </c:pt>
                      <c:pt idx="567">
                        <c:v>19770.392493869429</c:v>
                      </c:pt>
                      <c:pt idx="568">
                        <c:v>20173.668591909314</c:v>
                      </c:pt>
                      <c:pt idx="569">
                        <c:v>4315.5878702151858</c:v>
                      </c:pt>
                      <c:pt idx="570">
                        <c:v>17778.700125314987</c:v>
                      </c:pt>
                      <c:pt idx="571">
                        <c:v>20138.807007436277</c:v>
                      </c:pt>
                      <c:pt idx="572">
                        <c:v>19485.847861785936</c:v>
                      </c:pt>
                      <c:pt idx="573">
                        <c:v>11550.472926553919</c:v>
                      </c:pt>
                      <c:pt idx="574">
                        <c:v>3953.2442391261266</c:v>
                      </c:pt>
                      <c:pt idx="575">
                        <c:v>3686.6302310986321</c:v>
                      </c:pt>
                      <c:pt idx="576">
                        <c:v>2830.2540928053722</c:v>
                      </c:pt>
                      <c:pt idx="577">
                        <c:v>2568.2723922123578</c:v>
                      </c:pt>
                      <c:pt idx="578">
                        <c:v>9022.8081294251569</c:v>
                      </c:pt>
                      <c:pt idx="579">
                        <c:v>5172.298400846872</c:v>
                      </c:pt>
                      <c:pt idx="580">
                        <c:v>16926.286569507203</c:v>
                      </c:pt>
                      <c:pt idx="581">
                        <c:v>9972.1713162394644</c:v>
                      </c:pt>
                      <c:pt idx="582">
                        <c:v>16398.817982932713</c:v>
                      </c:pt>
                      <c:pt idx="583">
                        <c:v>29118.645174654099</c:v>
                      </c:pt>
                      <c:pt idx="584">
                        <c:v>14735.940621958935</c:v>
                      </c:pt>
                      <c:pt idx="585">
                        <c:v>5031.9921012746454</c:v>
                      </c:pt>
                      <c:pt idx="586">
                        <c:v>3833.0668246584755</c:v>
                      </c:pt>
                      <c:pt idx="587">
                        <c:v>6060.9143117943649</c:v>
                      </c:pt>
                      <c:pt idx="588">
                        <c:v>15795.708824876219</c:v>
                      </c:pt>
                      <c:pt idx="589">
                        <c:v>27113.160347838246</c:v>
                      </c:pt>
                      <c:pt idx="590">
                        <c:v>36510.700211634285</c:v>
                      </c:pt>
                      <c:pt idx="591">
                        <c:v>32092.141305022691</c:v>
                      </c:pt>
                      <c:pt idx="592">
                        <c:v>2424.7049426606955</c:v>
                      </c:pt>
                      <c:pt idx="593">
                        <c:v>5605.7249946652437</c:v>
                      </c:pt>
                      <c:pt idx="594">
                        <c:v>10692.113250516313</c:v>
                      </c:pt>
                      <c:pt idx="595">
                        <c:v>13150.448201041541</c:v>
                      </c:pt>
                      <c:pt idx="596">
                        <c:v>27881.836019188977</c:v>
                      </c:pt>
                      <c:pt idx="597">
                        <c:v>19857.513104590151</c:v>
                      </c:pt>
                      <c:pt idx="598">
                        <c:v>16035.824506597317</c:v>
                      </c:pt>
                      <c:pt idx="599">
                        <c:v>17259.926494376552</c:v>
                      </c:pt>
                      <c:pt idx="600">
                        <c:v>18403.662177483493</c:v>
                      </c:pt>
                      <c:pt idx="601">
                        <c:v>5181.3619275665424</c:v>
                      </c:pt>
                      <c:pt idx="602">
                        <c:v>8090.1184194458583</c:v>
                      </c:pt>
                      <c:pt idx="603">
                        <c:v>20645.77501726327</c:v>
                      </c:pt>
                      <c:pt idx="604">
                        <c:v>19676.046779921537</c:v>
                      </c:pt>
                      <c:pt idx="605">
                        <c:v>15926.079648981799</c:v>
                      </c:pt>
                      <c:pt idx="606">
                        <c:v>22591.802586444879</c:v>
                      </c:pt>
                      <c:pt idx="607">
                        <c:v>29114.758254359429</c:v>
                      </c:pt>
                      <c:pt idx="608">
                        <c:v>29429.30709765396</c:v>
                      </c:pt>
                      <c:pt idx="609">
                        <c:v>13129.036291181788</c:v>
                      </c:pt>
                      <c:pt idx="610">
                        <c:v>3591.4997020855249</c:v>
                      </c:pt>
                      <c:pt idx="611">
                        <c:v>2257.4321013691188</c:v>
                      </c:pt>
                      <c:pt idx="612">
                        <c:v>3966.8825480299192</c:v>
                      </c:pt>
                      <c:pt idx="613">
                        <c:v>13890.822183107928</c:v>
                      </c:pt>
                      <c:pt idx="614">
                        <c:v>11122.032101387076</c:v>
                      </c:pt>
                      <c:pt idx="615">
                        <c:v>8476.3937002654075</c:v>
                      </c:pt>
                      <c:pt idx="616">
                        <c:v>16544.868768002947</c:v>
                      </c:pt>
                      <c:pt idx="617">
                        <c:v>13209.732101331549</c:v>
                      </c:pt>
                      <c:pt idx="618">
                        <c:v>10063.415793851107</c:v>
                      </c:pt>
                      <c:pt idx="619">
                        <c:v>20724.665727714648</c:v>
                      </c:pt>
                      <c:pt idx="620">
                        <c:v>20656.292101341282</c:v>
                      </c:pt>
                      <c:pt idx="621">
                        <c:v>26583.807554653824</c:v>
                      </c:pt>
                      <c:pt idx="622">
                        <c:v>14434.658592562755</c:v>
                      </c:pt>
                      <c:pt idx="623">
                        <c:v>17639.931152227546</c:v>
                      </c:pt>
                      <c:pt idx="624">
                        <c:v>13873.419461475161</c:v>
                      </c:pt>
                      <c:pt idx="625">
                        <c:v>9014.2087680069199</c:v>
                      </c:pt>
                      <c:pt idx="626">
                        <c:v>18223.442101330071</c:v>
                      </c:pt>
                      <c:pt idx="627">
                        <c:v>16242.192101343808</c:v>
                      </c:pt>
                      <c:pt idx="628">
                        <c:v>29017.367620412384</c:v>
                      </c:pt>
                      <c:pt idx="629">
                        <c:v>30162.858767999027</c:v>
                      </c:pt>
                      <c:pt idx="630">
                        <c:v>27600.064937704465</c:v>
                      </c:pt>
                      <c:pt idx="631">
                        <c:v>16297.961092255104</c:v>
                      </c:pt>
                      <c:pt idx="632">
                        <c:v>9384.2003340382689</c:v>
                      </c:pt>
                      <c:pt idx="633">
                        <c:v>7177.3878340405681</c:v>
                      </c:pt>
                      <c:pt idx="634">
                        <c:v>8225.9878340393225</c:v>
                      </c:pt>
                      <c:pt idx="635">
                        <c:v>8817.3878340332267</c:v>
                      </c:pt>
                      <c:pt idx="636">
                        <c:v>8225.1275776221246</c:v>
                      </c:pt>
                      <c:pt idx="637">
                        <c:v>11780.609778514485</c:v>
                      </c:pt>
                      <c:pt idx="638">
                        <c:v>12182.463804571968</c:v>
                      </c:pt>
                      <c:pt idx="639">
                        <c:v>13775.7005131111</c:v>
                      </c:pt>
                      <c:pt idx="640">
                        <c:v>3579.3810095482136</c:v>
                      </c:pt>
                      <c:pt idx="641">
                        <c:v>5262.7810095636614</c:v>
                      </c:pt>
                      <c:pt idx="642">
                        <c:v>3829.9253358155765</c:v>
                      </c:pt>
                      <c:pt idx="643">
                        <c:v>3584.6814132532827</c:v>
                      </c:pt>
                      <c:pt idx="644">
                        <c:v>4396.6750039024391</c:v>
                      </c:pt>
                      <c:pt idx="645">
                        <c:v>5615.9785447198356</c:v>
                      </c:pt>
                      <c:pt idx="646">
                        <c:v>5517.6810998774999</c:v>
                      </c:pt>
                      <c:pt idx="647">
                        <c:v>2933.1310095546164</c:v>
                      </c:pt>
                      <c:pt idx="648">
                        <c:v>2933.1310095546164</c:v>
                      </c:pt>
                      <c:pt idx="649">
                        <c:v>5968.1310095831423</c:v>
                      </c:pt>
                      <c:pt idx="650">
                        <c:v>12093.931009555947</c:v>
                      </c:pt>
                      <c:pt idx="651">
                        <c:v>8923.2850457859349</c:v>
                      </c:pt>
                      <c:pt idx="652">
                        <c:v>3217.2853852589792</c:v>
                      </c:pt>
                      <c:pt idx="653">
                        <c:v>2890.504746932239</c:v>
                      </c:pt>
                      <c:pt idx="654">
                        <c:v>4428.5693949104698</c:v>
                      </c:pt>
                      <c:pt idx="655">
                        <c:v>16562.181009617299</c:v>
                      </c:pt>
                      <c:pt idx="656">
                        <c:v>12726.999682765008</c:v>
                      </c:pt>
                      <c:pt idx="657">
                        <c:v>4106.5176602231495</c:v>
                      </c:pt>
                      <c:pt idx="658">
                        <c:v>8768.4856489228059</c:v>
                      </c:pt>
                      <c:pt idx="659">
                        <c:v>5029.7707586210581</c:v>
                      </c:pt>
                      <c:pt idx="660">
                        <c:v>4150.8714135713617</c:v>
                      </c:pt>
                      <c:pt idx="661">
                        <c:v>3366.1982209970261</c:v>
                      </c:pt>
                      <c:pt idx="662">
                        <c:v>3280.6386704351007</c:v>
                      </c:pt>
                      <c:pt idx="663">
                        <c:v>4882.6889449849759</c:v>
                      </c:pt>
                      <c:pt idx="664">
                        <c:v>12738.375545837584</c:v>
                      </c:pt>
                      <c:pt idx="665">
                        <c:v>15401.722003779299</c:v>
                      </c:pt>
                      <c:pt idx="666">
                        <c:v>15950.420488607466</c:v>
                      </c:pt>
                      <c:pt idx="667">
                        <c:v>4200.63867038836</c:v>
                      </c:pt>
                      <c:pt idx="668">
                        <c:v>12821.888670426952</c:v>
                      </c:pt>
                      <c:pt idx="669">
                        <c:v>3158.1386704330635</c:v>
                      </c:pt>
                      <c:pt idx="670">
                        <c:v>3316.0906906340224</c:v>
                      </c:pt>
                      <c:pt idx="671">
                        <c:v>4696.0452360804402</c:v>
                      </c:pt>
                      <c:pt idx="672">
                        <c:v>3934.1688589385326</c:v>
                      </c:pt>
                      <c:pt idx="673">
                        <c:v>9376.2005768878425</c:v>
                      </c:pt>
                      <c:pt idx="674">
                        <c:v>19140.17891502069</c:v>
                      </c:pt>
                      <c:pt idx="675">
                        <c:v>18980.547734763804</c:v>
                      </c:pt>
                      <c:pt idx="676">
                        <c:v>18248.823758176783</c:v>
                      </c:pt>
                      <c:pt idx="677">
                        <c:v>16904.119594694086</c:v>
                      </c:pt>
                      <c:pt idx="678">
                        <c:v>9520.0040476090799</c:v>
                      </c:pt>
                      <c:pt idx="679">
                        <c:v>17736.047430926985</c:v>
                      </c:pt>
                      <c:pt idx="680">
                        <c:v>19401.501081787646</c:v>
                      </c:pt>
                      <c:pt idx="681">
                        <c:v>19980.820121452627</c:v>
                      </c:pt>
                      <c:pt idx="682">
                        <c:v>19034.165730356006</c:v>
                      </c:pt>
                      <c:pt idx="683">
                        <c:v>18782.138670433054</c:v>
                      </c:pt>
                      <c:pt idx="684">
                        <c:v>15153.905337100079</c:v>
                      </c:pt>
                      <c:pt idx="685">
                        <c:v>14891.653873190551</c:v>
                      </c:pt>
                      <c:pt idx="686">
                        <c:v>9604.8615666783462</c:v>
                      </c:pt>
                      <c:pt idx="687">
                        <c:v>9099.2048491524438</c:v>
                      </c:pt>
                      <c:pt idx="688">
                        <c:v>8060.9495161524865</c:v>
                      </c:pt>
                      <c:pt idx="689">
                        <c:v>13047.399271508615</c:v>
                      </c:pt>
                      <c:pt idx="690">
                        <c:v>13264.194683612639</c:v>
                      </c:pt>
                      <c:pt idx="691">
                        <c:v>17070.27580335052</c:v>
                      </c:pt>
                      <c:pt idx="692">
                        <c:v>13832.338386337484</c:v>
                      </c:pt>
                      <c:pt idx="693">
                        <c:v>18403.099092230837</c:v>
                      </c:pt>
                      <c:pt idx="694">
                        <c:v>14420.667355421299</c:v>
                      </c:pt>
                      <c:pt idx="695">
                        <c:v>20833.533335284101</c:v>
                      </c:pt>
                      <c:pt idx="696">
                        <c:v>30073.248132265438</c:v>
                      </c:pt>
                      <c:pt idx="697">
                        <c:v>28222.393118037508</c:v>
                      </c:pt>
                      <c:pt idx="698">
                        <c:v>30883.144046751135</c:v>
                      </c:pt>
                      <c:pt idx="699">
                        <c:v>22236.397368425543</c:v>
                      </c:pt>
                      <c:pt idx="700">
                        <c:v>18589.46100510993</c:v>
                      </c:pt>
                      <c:pt idx="701">
                        <c:v>18665.921207749772</c:v>
                      </c:pt>
                      <c:pt idx="702">
                        <c:v>19989.582472994669</c:v>
                      </c:pt>
                      <c:pt idx="703">
                        <c:v>20020.63919335113</c:v>
                      </c:pt>
                      <c:pt idx="704">
                        <c:v>8817.6005079259248</c:v>
                      </c:pt>
                      <c:pt idx="705">
                        <c:v>5057.9331290088321</c:v>
                      </c:pt>
                      <c:pt idx="706">
                        <c:v>4456.5131795314292</c:v>
                      </c:pt>
                      <c:pt idx="707">
                        <c:v>15079.931586462553</c:v>
                      </c:pt>
                      <c:pt idx="708">
                        <c:v>3775.324738914464</c:v>
                      </c:pt>
                      <c:pt idx="709">
                        <c:v>4095.5879430523128</c:v>
                      </c:pt>
                      <c:pt idx="710">
                        <c:v>15831.260677288268</c:v>
                      </c:pt>
                      <c:pt idx="711">
                        <c:v>16469.381428214896</c:v>
                      </c:pt>
                      <c:pt idx="712">
                        <c:v>30864.656023145639</c:v>
                      </c:pt>
                      <c:pt idx="713">
                        <c:v>30373.004668967915</c:v>
                      </c:pt>
                      <c:pt idx="714">
                        <c:v>25971.760538756032</c:v>
                      </c:pt>
                      <c:pt idx="715">
                        <c:v>26508.452266768541</c:v>
                      </c:pt>
                      <c:pt idx="716">
                        <c:v>27698.92846308853</c:v>
                      </c:pt>
                      <c:pt idx="717">
                        <c:v>19878.792655147932</c:v>
                      </c:pt>
                      <c:pt idx="718">
                        <c:v>19559.593241274495</c:v>
                      </c:pt>
                      <c:pt idx="719">
                        <c:v>19169.538749244643</c:v>
                      </c:pt>
                      <c:pt idx="720">
                        <c:v>20777.455701429855</c:v>
                      </c:pt>
                      <c:pt idx="721">
                        <c:v>17615.078082933036</c:v>
                      </c:pt>
                      <c:pt idx="722">
                        <c:v>16403.620685814887</c:v>
                      </c:pt>
                      <c:pt idx="723">
                        <c:v>3457.0943746848134</c:v>
                      </c:pt>
                      <c:pt idx="724">
                        <c:v>3326.68564011528</c:v>
                      </c:pt>
                      <c:pt idx="725">
                        <c:v>3356.4122502066816</c:v>
                      </c:pt>
                      <c:pt idx="726">
                        <c:v>5957.901620838049</c:v>
                      </c:pt>
                      <c:pt idx="727">
                        <c:v>5788.4839895954838</c:v>
                      </c:pt>
                      <c:pt idx="728">
                        <c:v>4594.1468680967882</c:v>
                      </c:pt>
                      <c:pt idx="729">
                        <c:v>3717.6051592654376</c:v>
                      </c:pt>
                      <c:pt idx="730">
                        <c:v>3195.0441669129796</c:v>
                      </c:pt>
                      <c:pt idx="731">
                        <c:v>2980.8561646311286</c:v>
                      </c:pt>
                      <c:pt idx="732">
                        <c:v>3096.705079206642</c:v>
                      </c:pt>
                      <c:pt idx="733">
                        <c:v>3938.2806495030059</c:v>
                      </c:pt>
                      <c:pt idx="734">
                        <c:v>8059.9368423425149</c:v>
                      </c:pt>
                      <c:pt idx="735">
                        <c:v>10442.093078034082</c:v>
                      </c:pt>
                      <c:pt idx="736">
                        <c:v>15910.079727714608</c:v>
                      </c:pt>
                      <c:pt idx="737">
                        <c:v>21956.735859811946</c:v>
                      </c:pt>
                      <c:pt idx="738">
                        <c:v>30861.769835471463</c:v>
                      </c:pt>
                      <c:pt idx="739">
                        <c:v>25011.23163291486</c:v>
                      </c:pt>
                      <c:pt idx="740">
                        <c:v>29513.2949965343</c:v>
                      </c:pt>
                      <c:pt idx="741">
                        <c:v>28864.740988408601</c:v>
                      </c:pt>
                      <c:pt idx="742">
                        <c:v>14980.454146511136</c:v>
                      </c:pt>
                      <c:pt idx="743">
                        <c:v>20910.775431700829</c:v>
                      </c:pt>
                      <c:pt idx="744">
                        <c:v>20059.405617702399</c:v>
                      </c:pt>
                      <c:pt idx="745">
                        <c:v>11724.158809198841</c:v>
                      </c:pt>
                      <c:pt idx="746">
                        <c:v>5812.6468706676351</c:v>
                      </c:pt>
                      <c:pt idx="747">
                        <c:v>8549.3889856398491</c:v>
                      </c:pt>
                      <c:pt idx="748">
                        <c:v>8504.3873468852635</c:v>
                      </c:pt>
                      <c:pt idx="749">
                        <c:v>6195.0519874635338</c:v>
                      </c:pt>
                      <c:pt idx="750">
                        <c:v>4945.8215428804278</c:v>
                      </c:pt>
                      <c:pt idx="751">
                        <c:v>3795.8464945741684</c:v>
                      </c:pt>
                      <c:pt idx="752">
                        <c:v>3235.1942701943526</c:v>
                      </c:pt>
                      <c:pt idx="753">
                        <c:v>8727.357898323804</c:v>
                      </c:pt>
                      <c:pt idx="754">
                        <c:v>3235.1942701943526</c:v>
                      </c:pt>
                      <c:pt idx="755">
                        <c:v>7637.1526947303973</c:v>
                      </c:pt>
                      <c:pt idx="756">
                        <c:v>18530.871229350003</c:v>
                      </c:pt>
                      <c:pt idx="757">
                        <c:v>23040.097868786677</c:v>
                      </c:pt>
                      <c:pt idx="758">
                        <c:v>17374.556852254889</c:v>
                      </c:pt>
                      <c:pt idx="759">
                        <c:v>28006.506852222246</c:v>
                      </c:pt>
                      <c:pt idx="760">
                        <c:v>15798.123518899596</c:v>
                      </c:pt>
                      <c:pt idx="761">
                        <c:v>14592.129579538934</c:v>
                      </c:pt>
                      <c:pt idx="762">
                        <c:v>12786.727415039715</c:v>
                      </c:pt>
                      <c:pt idx="763">
                        <c:v>10034.107043066226</c:v>
                      </c:pt>
                      <c:pt idx="764">
                        <c:v>14670.16720234111</c:v>
                      </c:pt>
                      <c:pt idx="765">
                        <c:v>16801.951796089183</c:v>
                      </c:pt>
                      <c:pt idx="766">
                        <c:v>31521.956852226907</c:v>
                      </c:pt>
                      <c:pt idx="767">
                        <c:v>27993.973518949162</c:v>
                      </c:pt>
                      <c:pt idx="768">
                        <c:v>15987.911397701109</c:v>
                      </c:pt>
                      <c:pt idx="769">
                        <c:v>8405.0253656448913</c:v>
                      </c:pt>
                      <c:pt idx="770">
                        <c:v>7555.9856150579799</c:v>
                      </c:pt>
                      <c:pt idx="771">
                        <c:v>5899.456852263821</c:v>
                      </c:pt>
                      <c:pt idx="772">
                        <c:v>2698.7706505327678</c:v>
                      </c:pt>
                      <c:pt idx="773">
                        <c:v>8210.3867297096749</c:v>
                      </c:pt>
                      <c:pt idx="774">
                        <c:v>8113.6865606770843</c:v>
                      </c:pt>
                      <c:pt idx="775">
                        <c:v>6694.4435902984478</c:v>
                      </c:pt>
                      <c:pt idx="776">
                        <c:v>9278.9283862975572</c:v>
                      </c:pt>
                      <c:pt idx="777">
                        <c:v>21741.184834054548</c:v>
                      </c:pt>
                      <c:pt idx="778">
                        <c:v>24336.864976010074</c:v>
                      </c:pt>
                      <c:pt idx="779">
                        <c:v>11866.8735189053</c:v>
                      </c:pt>
                      <c:pt idx="780">
                        <c:v>20014.171108011316</c:v>
                      </c:pt>
                      <c:pt idx="781">
                        <c:v>15890.987155244849</c:v>
                      </c:pt>
                      <c:pt idx="782">
                        <c:v>7738.661609045419</c:v>
                      </c:pt>
                      <c:pt idx="783">
                        <c:v>9259.1568522588241</c:v>
                      </c:pt>
                      <c:pt idx="784">
                        <c:v>2272.3588291909846</c:v>
                      </c:pt>
                      <c:pt idx="785">
                        <c:v>5820.4459782504855</c:v>
                      </c:pt>
                      <c:pt idx="786">
                        <c:v>3518.9568522465306</c:v>
                      </c:pt>
                      <c:pt idx="787">
                        <c:v>5654.5564339155426</c:v>
                      </c:pt>
                      <c:pt idx="788">
                        <c:v>9699.0142999097789</c:v>
                      </c:pt>
                      <c:pt idx="789">
                        <c:v>8822.0892360555808</c:v>
                      </c:pt>
                      <c:pt idx="790">
                        <c:v>2873.976232776175</c:v>
                      </c:pt>
                      <c:pt idx="791">
                        <c:v>1870.3949034219927</c:v>
                      </c:pt>
                      <c:pt idx="792">
                        <c:v>1953.6184028901057</c:v>
                      </c:pt>
                      <c:pt idx="793">
                        <c:v>1873.8542844708743</c:v>
                      </c:pt>
                      <c:pt idx="794">
                        <c:v>1056.4923259595794</c:v>
                      </c:pt>
                      <c:pt idx="795">
                        <c:v>1541.9073793111118</c:v>
                      </c:pt>
                      <c:pt idx="796">
                        <c:v>3424.0105537143836</c:v>
                      </c:pt>
                      <c:pt idx="797">
                        <c:v>12330.539551969858</c:v>
                      </c:pt>
                      <c:pt idx="798">
                        <c:v>16013.667920840067</c:v>
                      </c:pt>
                      <c:pt idx="799">
                        <c:v>11752.755799630468</c:v>
                      </c:pt>
                      <c:pt idx="800">
                        <c:v>18729.574901037638</c:v>
                      </c:pt>
                      <c:pt idx="801">
                        <c:v>25115.673268485349</c:v>
                      </c:pt>
                      <c:pt idx="802">
                        <c:v>19965.862074026983</c:v>
                      </c:pt>
                      <c:pt idx="803">
                        <c:v>27006.493463267565</c:v>
                      </c:pt>
                      <c:pt idx="804">
                        <c:v>35965.676243766356</c:v>
                      </c:pt>
                      <c:pt idx="805">
                        <c:v>43208.159881594402</c:v>
                      </c:pt>
                      <c:pt idx="806">
                        <c:v>38195.00691601212</c:v>
                      </c:pt>
                      <c:pt idx="807">
                        <c:v>38637.141126559065</c:v>
                      </c:pt>
                      <c:pt idx="808">
                        <c:v>38307.591126576772</c:v>
                      </c:pt>
                      <c:pt idx="809">
                        <c:v>26033.884986181925</c:v>
                      </c:pt>
                      <c:pt idx="810">
                        <c:v>17537.068207705823</c:v>
                      </c:pt>
                      <c:pt idx="811">
                        <c:v>19708.058538231231</c:v>
                      </c:pt>
                      <c:pt idx="812">
                        <c:v>18772.334986210812</c:v>
                      </c:pt>
                      <c:pt idx="813">
                        <c:v>24092.951652890606</c:v>
                      </c:pt>
                      <c:pt idx="814">
                        <c:v>18353.851652875786</c:v>
                      </c:pt>
                      <c:pt idx="815">
                        <c:v>20352.252007510222</c:v>
                      </c:pt>
                      <c:pt idx="816">
                        <c:v>19641.438650549502</c:v>
                      </c:pt>
                      <c:pt idx="817">
                        <c:v>12614.413628841397</c:v>
                      </c:pt>
                      <c:pt idx="818">
                        <c:v>14563.965663650501</c:v>
                      </c:pt>
                      <c:pt idx="819">
                        <c:v>16365.934992695024</c:v>
                      </c:pt>
                      <c:pt idx="820">
                        <c:v>22496.231457922149</c:v>
                      </c:pt>
                      <c:pt idx="821">
                        <c:v>30008.096075869093</c:v>
                      </c:pt>
                      <c:pt idx="822">
                        <c:v>25419.809143442639</c:v>
                      </c:pt>
                      <c:pt idx="823">
                        <c:v>15253.210557928138</c:v>
                      </c:pt>
                      <c:pt idx="824">
                        <c:v>9866.5043898221556</c:v>
                      </c:pt>
                      <c:pt idx="825">
                        <c:v>9764.1159609682982</c:v>
                      </c:pt>
                      <c:pt idx="826">
                        <c:v>9747.9185986122466</c:v>
                      </c:pt>
                      <c:pt idx="827">
                        <c:v>10113.97278260786</c:v>
                      </c:pt>
                      <c:pt idx="828">
                        <c:v>8646.1907300914299</c:v>
                      </c:pt>
                      <c:pt idx="829">
                        <c:v>9205.16888453098</c:v>
                      </c:pt>
                      <c:pt idx="830">
                        <c:v>9505.5357569707812</c:v>
                      </c:pt>
                      <c:pt idx="831">
                        <c:v>8693.5017545129849</c:v>
                      </c:pt>
                      <c:pt idx="832">
                        <c:v>8686.596711535276</c:v>
                      </c:pt>
                      <c:pt idx="833">
                        <c:v>8720.9595672173873</c:v>
                      </c:pt>
                      <c:pt idx="834">
                        <c:v>10586.751652891002</c:v>
                      </c:pt>
                      <c:pt idx="835">
                        <c:v>9266.6536614789802</c:v>
                      </c:pt>
                      <c:pt idx="836">
                        <c:v>20713.69664700397</c:v>
                      </c:pt>
                      <c:pt idx="837">
                        <c:v>28998.943105085549</c:v>
                      </c:pt>
                      <c:pt idx="838">
                        <c:v>27692.027143126114</c:v>
                      </c:pt>
                      <c:pt idx="839">
                        <c:v>21682.139634605566</c:v>
                      </c:pt>
                      <c:pt idx="840">
                        <c:v>20521.405290904109</c:v>
                      </c:pt>
                      <c:pt idx="841">
                        <c:v>16104.574722314106</c:v>
                      </c:pt>
                      <c:pt idx="842">
                        <c:v>11656.003104438732</c:v>
                      </c:pt>
                      <c:pt idx="843">
                        <c:v>9658.9934764290174</c:v>
                      </c:pt>
                      <c:pt idx="844">
                        <c:v>4631.8016528925618</c:v>
                      </c:pt>
                      <c:pt idx="845">
                        <c:v>6522.2305595459575</c:v>
                      </c:pt>
                      <c:pt idx="846">
                        <c:v>5889.571048075245</c:v>
                      </c:pt>
                      <c:pt idx="847">
                        <c:v>6065.630970864956</c:v>
                      </c:pt>
                      <c:pt idx="848">
                        <c:v>11843.021174580492</c:v>
                      </c:pt>
                      <c:pt idx="849">
                        <c:v>16960.025401243875</c:v>
                      </c:pt>
                      <c:pt idx="850">
                        <c:v>30623.134986253059</c:v>
                      </c:pt>
                      <c:pt idx="851">
                        <c:v>28822.701652870117</c:v>
                      </c:pt>
                      <c:pt idx="852">
                        <c:v>18587.29606343315</c:v>
                      </c:pt>
                      <c:pt idx="853">
                        <c:v>29464.045555331588</c:v>
                      </c:pt>
                      <c:pt idx="854">
                        <c:v>30342.978888679372</c:v>
                      </c:pt>
                      <c:pt idx="855">
                        <c:v>26422.789531684506</c:v>
                      </c:pt>
                      <c:pt idx="856">
                        <c:v>31908.975895310425</c:v>
                      </c:pt>
                      <c:pt idx="857">
                        <c:v>25617.934986217366</c:v>
                      </c:pt>
                      <c:pt idx="858">
                        <c:v>23910.104683219059</c:v>
                      </c:pt>
                      <c:pt idx="859">
                        <c:v>9111.4435868525052</c:v>
                      </c:pt>
                      <c:pt idx="860">
                        <c:v>13264.414222338066</c:v>
                      </c:pt>
                      <c:pt idx="861">
                        <c:v>24598.902665761812</c:v>
                      </c:pt>
                      <c:pt idx="862">
                        <c:v>29051.00212193076</c:v>
                      </c:pt>
                      <c:pt idx="863">
                        <c:v>15715.743561795076</c:v>
                      </c:pt>
                      <c:pt idx="864">
                        <c:v>12520.823027704308</c:v>
                      </c:pt>
                      <c:pt idx="865">
                        <c:v>8113.4683195695507</c:v>
                      </c:pt>
                      <c:pt idx="866">
                        <c:v>21889.734986275504</c:v>
                      </c:pt>
                      <c:pt idx="867">
                        <c:v>29802.245352093629</c:v>
                      </c:pt>
                      <c:pt idx="868">
                        <c:v>15077.518015615367</c:v>
                      </c:pt>
                      <c:pt idx="869">
                        <c:v>12678.086853271036</c:v>
                      </c:pt>
                      <c:pt idx="870">
                        <c:v>21163.195843394653</c:v>
                      </c:pt>
                      <c:pt idx="871">
                        <c:v>25031.801652892562</c:v>
                      </c:pt>
                      <c:pt idx="872">
                        <c:v>25031.801652892562</c:v>
                      </c:pt>
                      <c:pt idx="873">
                        <c:v>25031.801652892562</c:v>
                      </c:pt>
                      <c:pt idx="874">
                        <c:v>27073.884986212779</c:v>
                      </c:pt>
                      <c:pt idx="875">
                        <c:v>28678.059496027425</c:v>
                      </c:pt>
                      <c:pt idx="876">
                        <c:v>25101.389888194783</c:v>
                      </c:pt>
                      <c:pt idx="877">
                        <c:v>25371.530254028719</c:v>
                      </c:pt>
                      <c:pt idx="878">
                        <c:v>25031.801652892562</c:v>
                      </c:pt>
                      <c:pt idx="879">
                        <c:v>25389.123221501122</c:v>
                      </c:pt>
                      <c:pt idx="880">
                        <c:v>22904.431130749283</c:v>
                      </c:pt>
                      <c:pt idx="881">
                        <c:v>13788.376140254146</c:v>
                      </c:pt>
                      <c:pt idx="882">
                        <c:v>13688.062992748775</c:v>
                      </c:pt>
                      <c:pt idx="883">
                        <c:v>15270.454753038146</c:v>
                      </c:pt>
                      <c:pt idx="884">
                        <c:v>16359.512992748154</c:v>
                      </c:pt>
                      <c:pt idx="885">
                        <c:v>20754.732496253768</c:v>
                      </c:pt>
                      <c:pt idx="886">
                        <c:v>14185.710720011017</c:v>
                      </c:pt>
                      <c:pt idx="887">
                        <c:v>14523.063406517642</c:v>
                      </c:pt>
                      <c:pt idx="888">
                        <c:v>17364.35661669866</c:v>
                      </c:pt>
                      <c:pt idx="889">
                        <c:v>16864.886888455567</c:v>
                      </c:pt>
                      <c:pt idx="890">
                        <c:v>23017.992500969383</c:v>
                      </c:pt>
                      <c:pt idx="891">
                        <c:v>18774.559167625957</c:v>
                      </c:pt>
                      <c:pt idx="892">
                        <c:v>16971.506470144992</c:v>
                      </c:pt>
                      <c:pt idx="893">
                        <c:v>25771.792500935087</c:v>
                      </c:pt>
                      <c:pt idx="894">
                        <c:v>25890.890938443677</c:v>
                      </c:pt>
                      <c:pt idx="895">
                        <c:v>26660.725799434105</c:v>
                      </c:pt>
                      <c:pt idx="896">
                        <c:v>23016.01884969656</c:v>
                      </c:pt>
                      <c:pt idx="897">
                        <c:v>14530.793005631662</c:v>
                      </c:pt>
                      <c:pt idx="898">
                        <c:v>23724.520026185332</c:v>
                      </c:pt>
                      <c:pt idx="899">
                        <c:v>22670.904622100908</c:v>
                      </c:pt>
                      <c:pt idx="900">
                        <c:v>14200.83795548444</c:v>
                      </c:pt>
                      <c:pt idx="901">
                        <c:v>22098.618510996468</c:v>
                      </c:pt>
                      <c:pt idx="902">
                        <c:v>25393.994891929</c:v>
                      </c:pt>
                      <c:pt idx="903">
                        <c:v>16945.35216550027</c:v>
                      </c:pt>
                      <c:pt idx="904">
                        <c:v>16176.02685213967</c:v>
                      </c:pt>
                      <c:pt idx="905">
                        <c:v>19664.552731709682</c:v>
                      </c:pt>
                      <c:pt idx="906">
                        <c:v>18896.980984034089</c:v>
                      </c:pt>
                      <c:pt idx="907">
                        <c:v>21056.87287436425</c:v>
                      </c:pt>
                      <c:pt idx="908">
                        <c:v>21262.735704738636</c:v>
                      </c:pt>
                      <c:pt idx="909">
                        <c:v>20984.58400489144</c:v>
                      </c:pt>
                      <c:pt idx="910">
                        <c:v>21791.07822719069</c:v>
                      </c:pt>
                      <c:pt idx="911">
                        <c:v>22832.569621374976</c:v>
                      </c:pt>
                      <c:pt idx="912">
                        <c:v>30978.689329354584</c:v>
                      </c:pt>
                      <c:pt idx="913">
                        <c:v>45643.037425631192</c:v>
                      </c:pt>
                      <c:pt idx="914">
                        <c:v>43189.535682784874</c:v>
                      </c:pt>
                      <c:pt idx="915">
                        <c:v>23853.924220146524</c:v>
                      </c:pt>
                      <c:pt idx="916">
                        <c:v>22095.553706408391</c:v>
                      </c:pt>
                      <c:pt idx="917">
                        <c:v>24524.025478161904</c:v>
                      </c:pt>
                      <c:pt idx="918">
                        <c:v>18523.261876912202</c:v>
                      </c:pt>
                      <c:pt idx="919">
                        <c:v>19272.541045457903</c:v>
                      </c:pt>
                      <c:pt idx="920">
                        <c:v>26534.251771620638</c:v>
                      </c:pt>
                      <c:pt idx="921">
                        <c:v>19698.438856756708</c:v>
                      </c:pt>
                      <c:pt idx="922">
                        <c:v>14060.576466178478</c:v>
                      </c:pt>
                      <c:pt idx="923">
                        <c:v>13914.077905564545</c:v>
                      </c:pt>
                      <c:pt idx="924">
                        <c:v>15152.197125232018</c:v>
                      </c:pt>
                      <c:pt idx="925">
                        <c:v>14424.193657005184</c:v>
                      </c:pt>
                      <c:pt idx="926">
                        <c:v>10287.123803166982</c:v>
                      </c:pt>
                      <c:pt idx="927">
                        <c:v>9531.4018296909744</c:v>
                      </c:pt>
                      <c:pt idx="928">
                        <c:v>9962.3635139353191</c:v>
                      </c:pt>
                      <c:pt idx="929">
                        <c:v>8925.4175009489172</c:v>
                      </c:pt>
                      <c:pt idx="930">
                        <c:v>16789.989133451145</c:v>
                      </c:pt>
                      <c:pt idx="931">
                        <c:v>9738.5716201965242</c:v>
                      </c:pt>
                      <c:pt idx="932">
                        <c:v>1147.8683302959457</c:v>
                      </c:pt>
                      <c:pt idx="933">
                        <c:v>666.6675009385558</c:v>
                      </c:pt>
                      <c:pt idx="934">
                        <c:v>5020.8258343051984</c:v>
                      </c:pt>
                      <c:pt idx="935">
                        <c:v>11886.292500935086</c:v>
                      </c:pt>
                      <c:pt idx="936">
                        <c:v>12863.658797648544</c:v>
                      </c:pt>
                      <c:pt idx="937">
                        <c:v>12070.585159891983</c:v>
                      </c:pt>
                      <c:pt idx="938">
                        <c:v>13461.768660883412</c:v>
                      </c:pt>
                      <c:pt idx="939">
                        <c:v>15046.965133536971</c:v>
                      </c:pt>
                      <c:pt idx="940">
                        <c:v>12874.838743687998</c:v>
                      </c:pt>
                      <c:pt idx="941">
                        <c:v>13651.775363846711</c:v>
                      </c:pt>
                      <c:pt idx="942">
                        <c:v>16746.412503677682</c:v>
                      </c:pt>
                      <c:pt idx="943">
                        <c:v>2505.0773879138669</c:v>
                      </c:pt>
                      <c:pt idx="944">
                        <c:v>753.47461015919407</c:v>
                      </c:pt>
                      <c:pt idx="945">
                        <c:v>928.27305649503489</c:v>
                      </c:pt>
                      <c:pt idx="946">
                        <c:v>5478.246738250532</c:v>
                      </c:pt>
                      <c:pt idx="947">
                        <c:v>2039.9191399065928</c:v>
                      </c:pt>
                      <c:pt idx="948">
                        <c:v>10550.520809340969</c:v>
                      </c:pt>
                      <c:pt idx="949">
                        <c:v>1345.836527501127</c:v>
                      </c:pt>
                      <c:pt idx="950">
                        <c:v>1217.5376336822214</c:v>
                      </c:pt>
                      <c:pt idx="951">
                        <c:v>3575.0679188532858</c:v>
                      </c:pt>
                      <c:pt idx="952">
                        <c:v>2554.476424237097</c:v>
                      </c:pt>
                      <c:pt idx="953">
                        <c:v>2717.1323228904616</c:v>
                      </c:pt>
                      <c:pt idx="954">
                        <c:v>12988.950789834742</c:v>
                      </c:pt>
                      <c:pt idx="955">
                        <c:v>3951.9675009021644</c:v>
                      </c:pt>
                      <c:pt idx="956">
                        <c:v>13214.052739839362</c:v>
                      </c:pt>
                      <c:pt idx="957">
                        <c:v>10650.171288809921</c:v>
                      </c:pt>
                      <c:pt idx="958">
                        <c:v>11594.122046392255</c:v>
                      </c:pt>
                      <c:pt idx="959">
                        <c:v>5036.9003674764053</c:v>
                      </c:pt>
                      <c:pt idx="960">
                        <c:v>11271.251358500473</c:v>
                      </c:pt>
                      <c:pt idx="961">
                        <c:v>1810.2633934960288</c:v>
                      </c:pt>
                      <c:pt idx="962">
                        <c:v>725.15083427235868</c:v>
                      </c:pt>
                      <c:pt idx="963">
                        <c:v>1810.4801799364591</c:v>
                      </c:pt>
                      <c:pt idx="964">
                        <c:v>12318.747803943626</c:v>
                      </c:pt>
                      <c:pt idx="965">
                        <c:v>2543.2129555030178</c:v>
                      </c:pt>
                      <c:pt idx="966">
                        <c:v>2910.9217104136355</c:v>
                      </c:pt>
                      <c:pt idx="967">
                        <c:v>6105.5586871036221</c:v>
                      </c:pt>
                      <c:pt idx="968">
                        <c:v>9787.9568000083564</c:v>
                      </c:pt>
                      <c:pt idx="969">
                        <c:v>11228.343186016227</c:v>
                      </c:pt>
                      <c:pt idx="970">
                        <c:v>8802.6398355969995</c:v>
                      </c:pt>
                      <c:pt idx="971">
                        <c:v>13261.156261906488</c:v>
                      </c:pt>
                      <c:pt idx="972">
                        <c:v>15051.827637372786</c:v>
                      </c:pt>
                      <c:pt idx="973">
                        <c:v>8890.2675009541326</c:v>
                      </c:pt>
                      <c:pt idx="974">
                        <c:v>14073.142546954014</c:v>
                      </c:pt>
                      <c:pt idx="975">
                        <c:v>20090.836493536008</c:v>
                      </c:pt>
                      <c:pt idx="976">
                        <c:v>9209.0794954054036</c:v>
                      </c:pt>
                      <c:pt idx="977">
                        <c:v>1733.868766972302</c:v>
                      </c:pt>
                      <c:pt idx="978">
                        <c:v>91.401652876822624</c:v>
                      </c:pt>
                      <c:pt idx="979">
                        <c:v>590.62984814978006</c:v>
                      </c:pt>
                      <c:pt idx="980">
                        <c:v>2497.7936941583362</c:v>
                      </c:pt>
                      <c:pt idx="981">
                        <c:v>392.72418711617701</c:v>
                      </c:pt>
                      <c:pt idx="982">
                        <c:v>1082.5614568816698</c:v>
                      </c:pt>
                      <c:pt idx="983">
                        <c:v>8019.9819322475041</c:v>
                      </c:pt>
                      <c:pt idx="984">
                        <c:v>11825.592961977258</c:v>
                      </c:pt>
                      <c:pt idx="985">
                        <c:v>1253.229504521436</c:v>
                      </c:pt>
                      <c:pt idx="986">
                        <c:v>853.8731365102085</c:v>
                      </c:pt>
                      <c:pt idx="987">
                        <c:v>1666.3539256082063</c:v>
                      </c:pt>
                      <c:pt idx="988">
                        <c:v>590.88574379354861</c:v>
                      </c:pt>
                      <c:pt idx="989">
                        <c:v>5368.7612922818362</c:v>
                      </c:pt>
                      <c:pt idx="990">
                        <c:v>19625.468319532298</c:v>
                      </c:pt>
                      <c:pt idx="991">
                        <c:v>18696.456198344287</c:v>
                      </c:pt>
                      <c:pt idx="992">
                        <c:v>13878.342561955336</c:v>
                      </c:pt>
                      <c:pt idx="993">
                        <c:v>18784.67863546007</c:v>
                      </c:pt>
                      <c:pt idx="994">
                        <c:v>27183.323173022414</c:v>
                      </c:pt>
                      <c:pt idx="995">
                        <c:v>37570.88750044295</c:v>
                      </c:pt>
                      <c:pt idx="996">
                        <c:v>25234.40759048986</c:v>
                      </c:pt>
                      <c:pt idx="997">
                        <c:v>7000.6059563329509</c:v>
                      </c:pt>
                      <c:pt idx="998">
                        <c:v>4733.9678355123006</c:v>
                      </c:pt>
                      <c:pt idx="999">
                        <c:v>2425.6401844705661</c:v>
                      </c:pt>
                      <c:pt idx="1000">
                        <c:v>11649.149287584303</c:v>
                      </c:pt>
                      <c:pt idx="1001">
                        <c:v>12257.003425953482</c:v>
                      </c:pt>
                      <c:pt idx="1002">
                        <c:v>10376.516150163463</c:v>
                      </c:pt>
                      <c:pt idx="1003">
                        <c:v>2031.7818251822075</c:v>
                      </c:pt>
                      <c:pt idx="1004">
                        <c:v>23.801652892561982</c:v>
                      </c:pt>
                      <c:pt idx="1005">
                        <c:v>2340.5354336541359</c:v>
                      </c:pt>
                      <c:pt idx="1006">
                        <c:v>8015.5516529202105</c:v>
                      </c:pt>
                      <c:pt idx="1007">
                        <c:v>11336.551652887032</c:v>
                      </c:pt>
                      <c:pt idx="1008">
                        <c:v>18539.88288812009</c:v>
                      </c:pt>
                      <c:pt idx="1009">
                        <c:v>12564.847107432248</c:v>
                      </c:pt>
                      <c:pt idx="1010">
                        <c:v>12311.338016495125</c:v>
                      </c:pt>
                      <c:pt idx="1011">
                        <c:v>17596.111496315534</c:v>
                      </c:pt>
                      <c:pt idx="1012">
                        <c:v>19517.774807236481</c:v>
                      </c:pt>
                      <c:pt idx="1013">
                        <c:v>18174.708811023884</c:v>
                      </c:pt>
                      <c:pt idx="1014">
                        <c:v>13887.617211145498</c:v>
                      </c:pt>
                      <c:pt idx="1015">
                        <c:v>11026.699029310206</c:v>
                      </c:pt>
                      <c:pt idx="1016">
                        <c:v>22303.259635411894</c:v>
                      </c:pt>
                      <c:pt idx="1017">
                        <c:v>21593.680847523436</c:v>
                      </c:pt>
                      <c:pt idx="1018">
                        <c:v>14215.680847495727</c:v>
                      </c:pt>
                      <c:pt idx="1019">
                        <c:v>4887.5021003266593</c:v>
                      </c:pt>
                      <c:pt idx="1020">
                        <c:v>675.41418086684166</c:v>
                      </c:pt>
                      <c:pt idx="1021">
                        <c:v>3463.4620151379763</c:v>
                      </c:pt>
                      <c:pt idx="1022">
                        <c:v>1213.889938441409</c:v>
                      </c:pt>
                      <c:pt idx="1023">
                        <c:v>2168.8232717627352</c:v>
                      </c:pt>
                      <c:pt idx="1024">
                        <c:v>2004.8371789739872</c:v>
                      </c:pt>
                      <c:pt idx="1025">
                        <c:v>7306.6975455984839</c:v>
                      </c:pt>
                      <c:pt idx="1026">
                        <c:v>12304.242946564849</c:v>
                      </c:pt>
                      <c:pt idx="1027">
                        <c:v>12790.286591060205</c:v>
                      </c:pt>
                      <c:pt idx="1028">
                        <c:v>6760.6953107693043</c:v>
                      </c:pt>
                      <c:pt idx="1029">
                        <c:v>18725.382864484403</c:v>
                      </c:pt>
                      <c:pt idx="1030">
                        <c:v>27548.519801411821</c:v>
                      </c:pt>
                      <c:pt idx="1031">
                        <c:v>17262.682908411982</c:v>
                      </c:pt>
                      <c:pt idx="1032">
                        <c:v>2908.4209605463534</c:v>
                      </c:pt>
                      <c:pt idx="1033">
                        <c:v>14215.725270590921</c:v>
                      </c:pt>
                      <c:pt idx="1034">
                        <c:v>5237.8522122526792</c:v>
                      </c:pt>
                      <c:pt idx="1035">
                        <c:v>7546.5593641982859</c:v>
                      </c:pt>
                      <c:pt idx="1036">
                        <c:v>10108.969632699314</c:v>
                      </c:pt>
                      <c:pt idx="1037">
                        <c:v>15570.434986201417</c:v>
                      </c:pt>
                      <c:pt idx="1038">
                        <c:v>11751.001652891293</c:v>
                      </c:pt>
                      <c:pt idx="1039">
                        <c:v>12280.607022034299</c:v>
                      </c:pt>
                      <c:pt idx="1040">
                        <c:v>9959.8016528925618</c:v>
                      </c:pt>
                      <c:pt idx="1041">
                        <c:v>10771.371156417676</c:v>
                      </c:pt>
                      <c:pt idx="1042">
                        <c:v>10539.513758657089</c:v>
                      </c:pt>
                      <c:pt idx="1043">
                        <c:v>10669.837922924326</c:v>
                      </c:pt>
                      <c:pt idx="1044">
                        <c:v>9759.7016528909553</c:v>
                      </c:pt>
                      <c:pt idx="1045">
                        <c:v>4884.1805473899813</c:v>
                      </c:pt>
                      <c:pt idx="1046">
                        <c:v>2384.9438303094498</c:v>
                      </c:pt>
                      <c:pt idx="1047">
                        <c:v>2709.1736886921017</c:v>
                      </c:pt>
                      <c:pt idx="1048">
                        <c:v>956.26831950265853</c:v>
                      </c:pt>
                      <c:pt idx="1049">
                        <c:v>2074.6141719147672</c:v>
                      </c:pt>
                      <c:pt idx="1050">
                        <c:v>4782.7897588404485</c:v>
                      </c:pt>
                      <c:pt idx="1051">
                        <c:v>3389.0724855308958</c:v>
                      </c:pt>
                      <c:pt idx="1052">
                        <c:v>4575.062882100543</c:v>
                      </c:pt>
                      <c:pt idx="1053">
                        <c:v>18927.287856565305</c:v>
                      </c:pt>
                      <c:pt idx="1054">
                        <c:v>13816.647668931917</c:v>
                      </c:pt>
                      <c:pt idx="1055">
                        <c:v>8539.6172644377984</c:v>
                      </c:pt>
                      <c:pt idx="1056">
                        <c:v>438.15596937768663</c:v>
                      </c:pt>
                      <c:pt idx="1057">
                        <c:v>1036.9834710766027</c:v>
                      </c:pt>
                      <c:pt idx="1058">
                        <c:v>23.801652892561982</c:v>
                      </c:pt>
                      <c:pt idx="1059">
                        <c:v>984.35231204308434</c:v>
                      </c:pt>
                      <c:pt idx="1060">
                        <c:v>6395.1710243026428</c:v>
                      </c:pt>
                      <c:pt idx="1061">
                        <c:v>461.00484754291028</c:v>
                      </c:pt>
                      <c:pt idx="1062">
                        <c:v>2235.6128414677687</c:v>
                      </c:pt>
                      <c:pt idx="1063">
                        <c:v>10914.089321685211</c:v>
                      </c:pt>
                      <c:pt idx="1064">
                        <c:v>4732.7819559103809</c:v>
                      </c:pt>
                      <c:pt idx="1065">
                        <c:v>4813.7773493418499</c:v>
                      </c:pt>
                      <c:pt idx="1066">
                        <c:v>2490.672916765282</c:v>
                      </c:pt>
                      <c:pt idx="1067">
                        <c:v>2036.6732321621771</c:v>
                      </c:pt>
                      <c:pt idx="1068">
                        <c:v>4201.0511494231714</c:v>
                      </c:pt>
                      <c:pt idx="1069">
                        <c:v>1509.989204887152</c:v>
                      </c:pt>
                      <c:pt idx="1070">
                        <c:v>1734.4576353650782</c:v>
                      </c:pt>
                      <c:pt idx="1071">
                        <c:v>2922.6923548920158</c:v>
                      </c:pt>
                      <c:pt idx="1072">
                        <c:v>3631.4310896878928</c:v>
                      </c:pt>
                      <c:pt idx="1073">
                        <c:v>9457.6552377621683</c:v>
                      </c:pt>
                      <c:pt idx="1074">
                        <c:v>8016.2272899463987</c:v>
                      </c:pt>
                      <c:pt idx="1075">
                        <c:v>10247.67232878281</c:v>
                      </c:pt>
                      <c:pt idx="1076">
                        <c:v>10991.988173698202</c:v>
                      </c:pt>
                      <c:pt idx="1077">
                        <c:v>11840.687044560553</c:v>
                      </c:pt>
                      <c:pt idx="1078">
                        <c:v>5833.5217809346577</c:v>
                      </c:pt>
                      <c:pt idx="1079">
                        <c:v>2108.4212717245587</c:v>
                      </c:pt>
                      <c:pt idx="1080">
                        <c:v>1878.7866488970992</c:v>
                      </c:pt>
                      <c:pt idx="1081">
                        <c:v>1739.3436725583911</c:v>
                      </c:pt>
                      <c:pt idx="1082">
                        <c:v>4587.3531148377806</c:v>
                      </c:pt>
                      <c:pt idx="1083">
                        <c:v>3480.5678075232645</c:v>
                      </c:pt>
                      <c:pt idx="1084">
                        <c:v>3966.9982280066047</c:v>
                      </c:pt>
                      <c:pt idx="1085">
                        <c:v>4478.1984043087969</c:v>
                      </c:pt>
                      <c:pt idx="1086">
                        <c:v>3227.4020182485669</c:v>
                      </c:pt>
                      <c:pt idx="1087">
                        <c:v>5990.7024348938958</c:v>
                      </c:pt>
                      <c:pt idx="1088">
                        <c:v>2622.17311033634</c:v>
                      </c:pt>
                      <c:pt idx="1089">
                        <c:v>1318.4564436710623</c:v>
                      </c:pt>
                      <c:pt idx="1090">
                        <c:v>2255.693264098084</c:v>
                      </c:pt>
                      <c:pt idx="1091">
                        <c:v>2274.267468822979</c:v>
                      </c:pt>
                      <c:pt idx="1092">
                        <c:v>3823.6685648806997</c:v>
                      </c:pt>
                      <c:pt idx="1093">
                        <c:v>4486.9064910432262</c:v>
                      </c:pt>
                      <c:pt idx="1094">
                        <c:v>9434.6903644901049</c:v>
                      </c:pt>
                      <c:pt idx="1095">
                        <c:v>4285.7696082659404</c:v>
                      </c:pt>
                      <c:pt idx="1096">
                        <c:v>3173.0018982165166</c:v>
                      </c:pt>
                      <c:pt idx="1097">
                        <c:v>3374.4699789419433</c:v>
                      </c:pt>
                      <c:pt idx="1098">
                        <c:v>8644.3428647475594</c:v>
                      </c:pt>
                      <c:pt idx="1099">
                        <c:v>8365.1885933674985</c:v>
                      </c:pt>
                      <c:pt idx="1100">
                        <c:v>7046.7672955501303</c:v>
                      </c:pt>
                      <c:pt idx="1101">
                        <c:v>6821.14686217893</c:v>
                      </c:pt>
                      <c:pt idx="1102">
                        <c:v>2475.676606630157</c:v>
                      </c:pt>
                      <c:pt idx="1103">
                        <c:v>2922.3614551018181</c:v>
                      </c:pt>
                      <c:pt idx="1104">
                        <c:v>6919.4893725609109</c:v>
                      </c:pt>
                      <c:pt idx="1105">
                        <c:v>26086.504076102407</c:v>
                      </c:pt>
                      <c:pt idx="1106">
                        <c:v>23067.845764641159</c:v>
                      </c:pt>
                      <c:pt idx="1107">
                        <c:v>26318.394527643268</c:v>
                      </c:pt>
                      <c:pt idx="1108">
                        <c:v>22045.153821964646</c:v>
                      </c:pt>
                      <c:pt idx="1109">
                        <c:v>31883.796246197344</c:v>
                      </c:pt>
                      <c:pt idx="1110">
                        <c:v>22466.987155281255</c:v>
                      </c:pt>
                      <c:pt idx="1111">
                        <c:v>30661.225034052801</c:v>
                      </c:pt>
                      <c:pt idx="1112">
                        <c:v>30621.576509296505</c:v>
                      </c:pt>
                      <c:pt idx="1113">
                        <c:v>22733.937155317239</c:v>
                      </c:pt>
                      <c:pt idx="1114">
                        <c:v>36396.220488638923</c:v>
                      </c:pt>
                      <c:pt idx="1115">
                        <c:v>38418.544225931379</c:v>
                      </c:pt>
                      <c:pt idx="1116">
                        <c:v>40655.220488614883</c:v>
                      </c:pt>
                      <c:pt idx="1117">
                        <c:v>30996.227085907129</c:v>
                      </c:pt>
                      <c:pt idx="1118">
                        <c:v>20801.541206449812</c:v>
                      </c:pt>
                      <c:pt idx="1119">
                        <c:v>22964.891389081018</c:v>
                      </c:pt>
                      <c:pt idx="1120">
                        <c:v>29250.493215851562</c:v>
                      </c:pt>
                      <c:pt idx="1121">
                        <c:v>23290.025513340042</c:v>
                      </c:pt>
                      <c:pt idx="1122">
                        <c:v>23806.299276517908</c:v>
                      </c:pt>
                      <c:pt idx="1123">
                        <c:v>30646.940697321825</c:v>
                      </c:pt>
                      <c:pt idx="1124">
                        <c:v>25241.279604505602</c:v>
                      </c:pt>
                      <c:pt idx="1125">
                        <c:v>18051.842697930952</c:v>
                      </c:pt>
                      <c:pt idx="1126">
                        <c:v>18510.553177197111</c:v>
                      </c:pt>
                      <c:pt idx="1127">
                        <c:v>19206.545720998489</c:v>
                      </c:pt>
                      <c:pt idx="1128">
                        <c:v>25123.689873942451</c:v>
                      </c:pt>
                      <c:pt idx="1129">
                        <c:v>22886.930433682192</c:v>
                      </c:pt>
                      <c:pt idx="1130">
                        <c:v>19688.774030615092</c:v>
                      </c:pt>
                      <c:pt idx="1131">
                        <c:v>20448.72392664674</c:v>
                      </c:pt>
                      <c:pt idx="1132">
                        <c:v>9622.3949566976553</c:v>
                      </c:pt>
                      <c:pt idx="1133">
                        <c:v>13700.760849670392</c:v>
                      </c:pt>
                      <c:pt idx="1134">
                        <c:v>18832.412298868083</c:v>
                      </c:pt>
                      <c:pt idx="1135">
                        <c:v>8994.7858361634189</c:v>
                      </c:pt>
                      <c:pt idx="1136">
                        <c:v>1559.2204886148825</c:v>
                      </c:pt>
                      <c:pt idx="1137">
                        <c:v>6835.3954886387364</c:v>
                      </c:pt>
                      <c:pt idx="1138">
                        <c:v>16564.355974041024</c:v>
                      </c:pt>
                      <c:pt idx="1139">
                        <c:v>12832.084629955492</c:v>
                      </c:pt>
                      <c:pt idx="1140">
                        <c:v>25800.412155487709</c:v>
                      </c:pt>
                      <c:pt idx="1141">
                        <c:v>31631.220488614883</c:v>
                      </c:pt>
                      <c:pt idx="1142">
                        <c:v>31721.667515407127</c:v>
                      </c:pt>
                      <c:pt idx="1143">
                        <c:v>20054.18973424656</c:v>
                      </c:pt>
                      <c:pt idx="1144">
                        <c:v>23995.243731651677</c:v>
                      </c:pt>
                      <c:pt idx="1145">
                        <c:v>20102.12749580864</c:v>
                      </c:pt>
                      <c:pt idx="1146">
                        <c:v>20845.251917179423</c:v>
                      </c:pt>
                      <c:pt idx="1147">
                        <c:v>21629.937155276377</c:v>
                      </c:pt>
                      <c:pt idx="1148">
                        <c:v>33375.847761279358</c:v>
                      </c:pt>
                      <c:pt idx="1149">
                        <c:v>33290.52905338056</c:v>
                      </c:pt>
                      <c:pt idx="1150">
                        <c:v>33295.044731037517</c:v>
                      </c:pt>
                      <c:pt idx="1151">
                        <c:v>36648.902832159692</c:v>
                      </c:pt>
                      <c:pt idx="1152">
                        <c:v>30497.990185554863</c:v>
                      </c:pt>
                      <c:pt idx="1153">
                        <c:v>22450.576038412721</c:v>
                      </c:pt>
                      <c:pt idx="1154">
                        <c:v>23885.196844862869</c:v>
                      </c:pt>
                      <c:pt idx="1155">
                        <c:v>24388.520567627165</c:v>
                      </c:pt>
                      <c:pt idx="1156">
                        <c:v>25500.041519993953</c:v>
                      </c:pt>
                      <c:pt idx="1157">
                        <c:v>24168.241519989715</c:v>
                      </c:pt>
                      <c:pt idx="1158">
                        <c:v>23681.341519957095</c:v>
                      </c:pt>
                      <c:pt idx="1159">
                        <c:v>22033.363151198901</c:v>
                      </c:pt>
                      <c:pt idx="1160">
                        <c:v>17575.135813989265</c:v>
                      </c:pt>
                      <c:pt idx="1161">
                        <c:v>17039.841773970369</c:v>
                      </c:pt>
                      <c:pt idx="1162">
                        <c:v>23136.598662832228</c:v>
                      </c:pt>
                      <c:pt idx="1163">
                        <c:v>14504.839155285255</c:v>
                      </c:pt>
                      <c:pt idx="1164">
                        <c:v>565.89866285933942</c:v>
                      </c:pt>
                      <c:pt idx="1165">
                        <c:v>1067.9508436276624</c:v>
                      </c:pt>
                      <c:pt idx="1166">
                        <c:v>565.89866285933942</c:v>
                      </c:pt>
                      <c:pt idx="1167">
                        <c:v>740.82200089447122</c:v>
                      </c:pt>
                      <c:pt idx="1168">
                        <c:v>1908.5010438005306</c:v>
                      </c:pt>
                      <c:pt idx="1169">
                        <c:v>565.89866285933942</c:v>
                      </c:pt>
                      <c:pt idx="1170">
                        <c:v>5617.3961168896485</c:v>
                      </c:pt>
                      <c:pt idx="1171">
                        <c:v>19024.507091013693</c:v>
                      </c:pt>
                      <c:pt idx="1172">
                        <c:v>26018.407733427593</c:v>
                      </c:pt>
                      <c:pt idx="1173">
                        <c:v>14652.637963504445</c:v>
                      </c:pt>
                      <c:pt idx="1174">
                        <c:v>3258.2085088509116</c:v>
                      </c:pt>
                      <c:pt idx="1175">
                        <c:v>1927.5007861286517</c:v>
                      </c:pt>
                      <c:pt idx="1176">
                        <c:v>1776.6566193338983</c:v>
                      </c:pt>
                      <c:pt idx="1177">
                        <c:v>1185.0248940559452</c:v>
                      </c:pt>
                      <c:pt idx="1178">
                        <c:v>4713.7670247116839</c:v>
                      </c:pt>
                      <c:pt idx="1179">
                        <c:v>8799.8933437131964</c:v>
                      </c:pt>
                      <c:pt idx="1180">
                        <c:v>12232.427386267911</c:v>
                      </c:pt>
                      <c:pt idx="1181">
                        <c:v>3515.76532952464</c:v>
                      </c:pt>
                      <c:pt idx="1182">
                        <c:v>782.78199619363124</c:v>
                      </c:pt>
                      <c:pt idx="1183">
                        <c:v>763.64997444168444</c:v>
                      </c:pt>
                      <c:pt idx="1184">
                        <c:v>5219.2273270519818</c:v>
                      </c:pt>
                      <c:pt idx="1185">
                        <c:v>12367.240970546824</c:v>
                      </c:pt>
                      <c:pt idx="1186">
                        <c:v>12133.898662859339</c:v>
                      </c:pt>
                      <c:pt idx="1187">
                        <c:v>5695.0509341632451</c:v>
                      </c:pt>
                      <c:pt idx="1188">
                        <c:v>1480.2602751301029</c:v>
                      </c:pt>
                      <c:pt idx="1189">
                        <c:v>11910.81532949698</c:v>
                      </c:pt>
                      <c:pt idx="1190">
                        <c:v>662.63675810193934</c:v>
                      </c:pt>
                      <c:pt idx="1191">
                        <c:v>573.6377104765852</c:v>
                      </c:pt>
                      <c:pt idx="1192">
                        <c:v>5241.7694080564661</c:v>
                      </c:pt>
                      <c:pt idx="1193">
                        <c:v>11589.971324017419</c:v>
                      </c:pt>
                      <c:pt idx="1194">
                        <c:v>10227.972319216047</c:v>
                      </c:pt>
                      <c:pt idx="1195">
                        <c:v>9139.6993425743894</c:v>
                      </c:pt>
                      <c:pt idx="1196">
                        <c:v>9725.8715759823244</c:v>
                      </c:pt>
                      <c:pt idx="1197">
                        <c:v>7379.0460179490528</c:v>
                      </c:pt>
                      <c:pt idx="1198">
                        <c:v>8734.6470362398195</c:v>
                      </c:pt>
                      <c:pt idx="1199">
                        <c:v>3323.8470362549074</c:v>
                      </c:pt>
                      <c:pt idx="1200">
                        <c:v>5692.5470362569558</c:v>
                      </c:pt>
                      <c:pt idx="1201">
                        <c:v>14825.480369585648</c:v>
                      </c:pt>
                      <c:pt idx="1202">
                        <c:v>22837.713702935689</c:v>
                      </c:pt>
                      <c:pt idx="1203">
                        <c:v>18689.922474860468</c:v>
                      </c:pt>
                      <c:pt idx="1204">
                        <c:v>6203.0925619283871</c:v>
                      </c:pt>
                      <c:pt idx="1205">
                        <c:v>3327.1991662875594</c:v>
                      </c:pt>
                      <c:pt idx="1206">
                        <c:v>6244.4832064798684</c:v>
                      </c:pt>
                      <c:pt idx="1207">
                        <c:v>4988.8878828173674</c:v>
                      </c:pt>
                      <c:pt idx="1208">
                        <c:v>6387.1892077228358</c:v>
                      </c:pt>
                      <c:pt idx="1209">
                        <c:v>2717.7719151431352</c:v>
                      </c:pt>
                      <c:pt idx="1210">
                        <c:v>866.81329489717712</c:v>
                      </c:pt>
                      <c:pt idx="1211">
                        <c:v>3636.7757191063574</c:v>
                      </c:pt>
                      <c:pt idx="1212">
                        <c:v>16006.443900956832</c:v>
                      </c:pt>
                      <c:pt idx="1213">
                        <c:v>22594.819541978082</c:v>
                      </c:pt>
                      <c:pt idx="1214">
                        <c:v>25631.009402109044</c:v>
                      </c:pt>
                      <c:pt idx="1215">
                        <c:v>18375.010940645258</c:v>
                      </c:pt>
                      <c:pt idx="1216">
                        <c:v>15879.097579457411</c:v>
                      </c:pt>
                      <c:pt idx="1217">
                        <c:v>15326.040881391305</c:v>
                      </c:pt>
                      <c:pt idx="1218">
                        <c:v>28416.377234217733</c:v>
                      </c:pt>
                      <c:pt idx="1219">
                        <c:v>10908.805252794871</c:v>
                      </c:pt>
                      <c:pt idx="1220">
                        <c:v>4391.1355701872808</c:v>
                      </c:pt>
                      <c:pt idx="1221">
                        <c:v>15912.573250306172</c:v>
                      </c:pt>
                      <c:pt idx="1222">
                        <c:v>8752.5399169932771</c:v>
                      </c:pt>
                      <c:pt idx="1223">
                        <c:v>13001.439916985384</c:v>
                      </c:pt>
                      <c:pt idx="1224">
                        <c:v>13864.687139311493</c:v>
                      </c:pt>
                      <c:pt idx="1225">
                        <c:v>16713.008071056145</c:v>
                      </c:pt>
                      <c:pt idx="1226">
                        <c:v>14979.437143005953</c:v>
                      </c:pt>
                      <c:pt idx="1227">
                        <c:v>18577.974868711477</c:v>
                      </c:pt>
                      <c:pt idx="1228">
                        <c:v>26749.694230228757</c:v>
                      </c:pt>
                      <c:pt idx="1229">
                        <c:v>10393.94587221302</c:v>
                      </c:pt>
                      <c:pt idx="1230">
                        <c:v>9102.3075820631584</c:v>
                      </c:pt>
                      <c:pt idx="1231">
                        <c:v>8916.1732503286166</c:v>
                      </c:pt>
                      <c:pt idx="1232">
                        <c:v>8601.7913510255239</c:v>
                      </c:pt>
                      <c:pt idx="1233">
                        <c:v>10224.872307308236</c:v>
                      </c:pt>
                      <c:pt idx="1234">
                        <c:v>9104.8952216907601</c:v>
                      </c:pt>
                      <c:pt idx="1235">
                        <c:v>11087.348569131054</c:v>
                      </c:pt>
                      <c:pt idx="1236">
                        <c:v>28619.403875368</c:v>
                      </c:pt>
                      <c:pt idx="1237">
                        <c:v>20177.934212240983</c:v>
                      </c:pt>
                      <c:pt idx="1238">
                        <c:v>25899.133764889062</c:v>
                      </c:pt>
                      <c:pt idx="1239">
                        <c:v>20656.93955260146</c:v>
                      </c:pt>
                      <c:pt idx="1240">
                        <c:v>17619.089420264772</c:v>
                      </c:pt>
                      <c:pt idx="1241">
                        <c:v>16894.127234287909</c:v>
                      </c:pt>
                      <c:pt idx="1242">
                        <c:v>8638.242085638487</c:v>
                      </c:pt>
                      <c:pt idx="1243">
                        <c:v>2681.0802544079188</c:v>
                      </c:pt>
                      <c:pt idx="1244">
                        <c:v>238.1272342879108</c:v>
                      </c:pt>
                      <c:pt idx="1245">
                        <c:v>778.7782259700291</c:v>
                      </c:pt>
                      <c:pt idx="1246">
                        <c:v>13221.813997942281</c:v>
                      </c:pt>
                      <c:pt idx="1247">
                        <c:v>17408.548618973124</c:v>
                      </c:pt>
                      <c:pt idx="1248">
                        <c:v>16531.470674919448</c:v>
                      </c:pt>
                      <c:pt idx="1249">
                        <c:v>16453.420779618828</c:v>
                      </c:pt>
                      <c:pt idx="1250">
                        <c:v>7634.3746257471576</c:v>
                      </c:pt>
                      <c:pt idx="1251">
                        <c:v>14692.646603799842</c:v>
                      </c:pt>
                      <c:pt idx="1252">
                        <c:v>15597.031014159111</c:v>
                      </c:pt>
                      <c:pt idx="1253">
                        <c:v>22187.556976207274</c:v>
                      </c:pt>
                      <c:pt idx="1254">
                        <c:v>13195.597733631183</c:v>
                      </c:pt>
                      <c:pt idx="1255">
                        <c:v>6819.3450385621672</c:v>
                      </c:pt>
                      <c:pt idx="1256">
                        <c:v>19820.553458274801</c:v>
                      </c:pt>
                      <c:pt idx="1257">
                        <c:v>13560.79184541309</c:v>
                      </c:pt>
                      <c:pt idx="1258">
                        <c:v>3505.0115699157518</c:v>
                      </c:pt>
                      <c:pt idx="1259">
                        <c:v>3678.1732339814212</c:v>
                      </c:pt>
                      <c:pt idx="1260">
                        <c:v>11246.349327129994</c:v>
                      </c:pt>
                      <c:pt idx="1261">
                        <c:v>20816.384819370774</c:v>
                      </c:pt>
                      <c:pt idx="1262">
                        <c:v>21143.243428294827</c:v>
                      </c:pt>
                      <c:pt idx="1263">
                        <c:v>22035.769841738129</c:v>
                      </c:pt>
                      <c:pt idx="1264">
                        <c:v>11316.492118579439</c:v>
                      </c:pt>
                      <c:pt idx="1265">
                        <c:v>15470.662321034762</c:v>
                      </c:pt>
                      <c:pt idx="1266">
                        <c:v>18057.697748646908</c:v>
                      </c:pt>
                      <c:pt idx="1267">
                        <c:v>18621.374648686491</c:v>
                      </c:pt>
                      <c:pt idx="1268">
                        <c:v>14372.343227132154</c:v>
                      </c:pt>
                      <c:pt idx="1269">
                        <c:v>9129.063682452077</c:v>
                      </c:pt>
                      <c:pt idx="1270">
                        <c:v>4655.2411458878769</c:v>
                      </c:pt>
                      <c:pt idx="1271">
                        <c:v>9088.0846964104385</c:v>
                      </c:pt>
                      <c:pt idx="1272">
                        <c:v>10806.628641965719</c:v>
                      </c:pt>
                      <c:pt idx="1273">
                        <c:v>15952.013480451214</c:v>
                      </c:pt>
                      <c:pt idx="1274">
                        <c:v>9554.1130413359715</c:v>
                      </c:pt>
                      <c:pt idx="1275">
                        <c:v>5665.9500375071939</c:v>
                      </c:pt>
                      <c:pt idx="1276">
                        <c:v>2462.9668008887788</c:v>
                      </c:pt>
                      <c:pt idx="1277">
                        <c:v>975.67733700412964</c:v>
                      </c:pt>
                      <c:pt idx="1278">
                        <c:v>6746.3840349559669</c:v>
                      </c:pt>
                      <c:pt idx="1279">
                        <c:v>4161.9252423216067</c:v>
                      </c:pt>
                      <c:pt idx="1280">
                        <c:v>2080.7851618436962</c:v>
                      </c:pt>
                      <c:pt idx="1281">
                        <c:v>2275.2047293707719</c:v>
                      </c:pt>
                      <c:pt idx="1282">
                        <c:v>1395.3085968763289</c:v>
                      </c:pt>
                      <c:pt idx="1283">
                        <c:v>2891.9314939588903</c:v>
                      </c:pt>
                      <c:pt idx="1284">
                        <c:v>12864.904260077024</c:v>
                      </c:pt>
                      <c:pt idx="1285">
                        <c:v>15051.785905580402</c:v>
                      </c:pt>
                      <c:pt idx="1286">
                        <c:v>5668.8766959681197</c:v>
                      </c:pt>
                      <c:pt idx="1287">
                        <c:v>2647.1369918757318</c:v>
                      </c:pt>
                      <c:pt idx="1288">
                        <c:v>3102.1881766959973</c:v>
                      </c:pt>
                      <c:pt idx="1289">
                        <c:v>9366.9121940883379</c:v>
                      </c:pt>
                      <c:pt idx="1290">
                        <c:v>11377.519098578048</c:v>
                      </c:pt>
                      <c:pt idx="1291">
                        <c:v>7543.7799730195038</c:v>
                      </c:pt>
                      <c:pt idx="1292">
                        <c:v>15401.878369810847</c:v>
                      </c:pt>
                      <c:pt idx="1293">
                        <c:v>11612.275502794631</c:v>
                      </c:pt>
                      <c:pt idx="1294">
                        <c:v>1652.4939861899913</c:v>
                      </c:pt>
                      <c:pt idx="1295">
                        <c:v>1397.1937492156815</c:v>
                      </c:pt>
                      <c:pt idx="1296">
                        <c:v>2460.077082554863</c:v>
                      </c:pt>
                      <c:pt idx="1297">
                        <c:v>1374.5037492175766</c:v>
                      </c:pt>
                      <c:pt idx="1298">
                        <c:v>1650.4673161875539</c:v>
                      </c:pt>
                      <c:pt idx="1299">
                        <c:v>4167.0577546043733</c:v>
                      </c:pt>
                      <c:pt idx="1300">
                        <c:v>3266.575862257444</c:v>
                      </c:pt>
                      <c:pt idx="1301">
                        <c:v>12188.126441547513</c:v>
                      </c:pt>
                      <c:pt idx="1302">
                        <c:v>10077.505380942603</c:v>
                      </c:pt>
                      <c:pt idx="1303">
                        <c:v>1955.3547289246321</c:v>
                      </c:pt>
                      <c:pt idx="1304">
                        <c:v>11033.024759342306</c:v>
                      </c:pt>
                      <c:pt idx="1305">
                        <c:v>7471.3833932587722</c:v>
                      </c:pt>
                      <c:pt idx="1306">
                        <c:v>14055.293749174616</c:v>
                      </c:pt>
                      <c:pt idx="1307">
                        <c:v>15020.038749217778</c:v>
                      </c:pt>
                      <c:pt idx="1308">
                        <c:v>14594.955415881146</c:v>
                      </c:pt>
                      <c:pt idx="1309">
                        <c:v>14104.04374921787</c:v>
                      </c:pt>
                      <c:pt idx="1310">
                        <c:v>11470.679406620406</c:v>
                      </c:pt>
                      <c:pt idx="1311">
                        <c:v>4742.3168444423281</c:v>
                      </c:pt>
                      <c:pt idx="1312">
                        <c:v>13594.180096266407</c:v>
                      </c:pt>
                      <c:pt idx="1313">
                        <c:v>10744.04374921787</c:v>
                      </c:pt>
                      <c:pt idx="1314">
                        <c:v>9112.5618589681544</c:v>
                      </c:pt>
                      <c:pt idx="1315">
                        <c:v>1882.8389825369682</c:v>
                      </c:pt>
                      <c:pt idx="1316">
                        <c:v>4954.9981689793176</c:v>
                      </c:pt>
                      <c:pt idx="1317">
                        <c:v>1945.0827464321674</c:v>
                      </c:pt>
                      <c:pt idx="1318">
                        <c:v>1255.3164764858348</c:v>
                      </c:pt>
                      <c:pt idx="1319">
                        <c:v>928.04374921787007</c:v>
                      </c:pt>
                      <c:pt idx="1320">
                        <c:v>3357.6745783400356</c:v>
                      </c:pt>
                      <c:pt idx="1321">
                        <c:v>3965.3186124980739</c:v>
                      </c:pt>
                      <c:pt idx="1322">
                        <c:v>2031.2804310940396</c:v>
                      </c:pt>
                      <c:pt idx="1323">
                        <c:v>1680.7400154697809</c:v>
                      </c:pt>
                      <c:pt idx="1324">
                        <c:v>1899.2158089002269</c:v>
                      </c:pt>
                      <c:pt idx="1325">
                        <c:v>3897.0342570169792</c:v>
                      </c:pt>
                      <c:pt idx="1326">
                        <c:v>1475.4109480567672</c:v>
                      </c:pt>
                      <c:pt idx="1327">
                        <c:v>4016.7530510480019</c:v>
                      </c:pt>
                      <c:pt idx="1328">
                        <c:v>3197.4525442309277</c:v>
                      </c:pt>
                      <c:pt idx="1329">
                        <c:v>5332.6007138747163</c:v>
                      </c:pt>
                      <c:pt idx="1330">
                        <c:v>1288.8563527128733</c:v>
                      </c:pt>
                      <c:pt idx="1331">
                        <c:v>1942.9388902831149</c:v>
                      </c:pt>
                      <c:pt idx="1332">
                        <c:v>1390.636507484865</c:v>
                      </c:pt>
                      <c:pt idx="1333">
                        <c:v>5264.5327429040954</c:v>
                      </c:pt>
                      <c:pt idx="1334">
                        <c:v>3535.7094933592816</c:v>
                      </c:pt>
                      <c:pt idx="1335">
                        <c:v>1752.9448641529978</c:v>
                      </c:pt>
                      <c:pt idx="1336">
                        <c:v>7366.3729418311377</c:v>
                      </c:pt>
                      <c:pt idx="1337">
                        <c:v>5283.0799874904696</c:v>
                      </c:pt>
                      <c:pt idx="1338">
                        <c:v>5950.2115659837364</c:v>
                      </c:pt>
                      <c:pt idx="1339">
                        <c:v>13068.618437977477</c:v>
                      </c:pt>
                      <c:pt idx="1340">
                        <c:v>4882.4016529007113</c:v>
                      </c:pt>
                      <c:pt idx="1341">
                        <c:v>6760.3546730125709</c:v>
                      </c:pt>
                      <c:pt idx="1342">
                        <c:v>1737.3349862265511</c:v>
                      </c:pt>
                      <c:pt idx="1343">
                        <c:v>7215.2166529180822</c:v>
                      </c:pt>
                      <c:pt idx="1344">
                        <c:v>11424.221349870342</c:v>
                      </c:pt>
                      <c:pt idx="1345">
                        <c:v>7492.9426418548392</c:v>
                      </c:pt>
                      <c:pt idx="1346">
                        <c:v>9039.2972907133517</c:v>
                      </c:pt>
                      <c:pt idx="1347">
                        <c:v>4267.401652875903</c:v>
                      </c:pt>
                      <c:pt idx="1348">
                        <c:v>2772.6463956319517</c:v>
                      </c:pt>
                      <c:pt idx="1349">
                        <c:v>260.60165289256202</c:v>
                      </c:pt>
                      <c:pt idx="1350">
                        <c:v>3530.7267694346219</c:v>
                      </c:pt>
                      <c:pt idx="1351">
                        <c:v>4100.4993635010187</c:v>
                      </c:pt>
                      <c:pt idx="1352">
                        <c:v>2746.2183195675543</c:v>
                      </c:pt>
                      <c:pt idx="1353">
                        <c:v>2211.3040431384825</c:v>
                      </c:pt>
                      <c:pt idx="1354">
                        <c:v>239.07438016528926</c:v>
                      </c:pt>
                      <c:pt idx="1355">
                        <c:v>2682.0274002852975</c:v>
                      </c:pt>
                      <c:pt idx="1356">
                        <c:v>660.57021160706745</c:v>
                      </c:pt>
                      <c:pt idx="1357">
                        <c:v>661.42104683057562</c:v>
                      </c:pt>
                      <c:pt idx="1358">
                        <c:v>477.73920286168527</c:v>
                      </c:pt>
                      <c:pt idx="1359">
                        <c:v>891.50393099674682</c:v>
                      </c:pt>
                      <c:pt idx="1360">
                        <c:v>545.64000314490454</c:v>
                      </c:pt>
                      <c:pt idx="1361">
                        <c:v>7883.0743801457311</c:v>
                      </c:pt>
                      <c:pt idx="1362">
                        <c:v>1235.1140882805025</c:v>
                      </c:pt>
                      <c:pt idx="1363">
                        <c:v>3511.5974943321598</c:v>
                      </c:pt>
                      <c:pt idx="1364">
                        <c:v>2164.5823055789047</c:v>
                      </c:pt>
                      <c:pt idx="1365">
                        <c:v>6928.0830991246603</c:v>
                      </c:pt>
                      <c:pt idx="1366">
                        <c:v>11903.07438016529</c:v>
                      </c:pt>
                      <c:pt idx="1367">
                        <c:v>7264.9022684708971</c:v>
                      </c:pt>
                      <c:pt idx="1368">
                        <c:v>9373.7728784760329</c:v>
                      </c:pt>
                      <c:pt idx="1369">
                        <c:v>3155.9965492285737</c:v>
                      </c:pt>
                      <c:pt idx="1370">
                        <c:v>239.07438016528926</c:v>
                      </c:pt>
                      <c:pt idx="1371">
                        <c:v>1696.9513032399173</c:v>
                      </c:pt>
                      <c:pt idx="1372">
                        <c:v>239.07438016528926</c:v>
                      </c:pt>
                      <c:pt idx="1373">
                        <c:v>239.07438016528926</c:v>
                      </c:pt>
                      <c:pt idx="1374">
                        <c:v>239.07438016528926</c:v>
                      </c:pt>
                      <c:pt idx="1375">
                        <c:v>923.5243801534848</c:v>
                      </c:pt>
                      <c:pt idx="1376">
                        <c:v>2773.6381385397976</c:v>
                      </c:pt>
                      <c:pt idx="1377">
                        <c:v>1220.2768087138463</c:v>
                      </c:pt>
                      <c:pt idx="1378">
                        <c:v>2080.7828412007357</c:v>
                      </c:pt>
                      <c:pt idx="1379">
                        <c:v>8790.9677877559679</c:v>
                      </c:pt>
                      <c:pt idx="1380">
                        <c:v>4687.9636924803199</c:v>
                      </c:pt>
                      <c:pt idx="1381">
                        <c:v>623.07438016528931</c:v>
                      </c:pt>
                      <c:pt idx="1382">
                        <c:v>1008.8790421813953</c:v>
                      </c:pt>
                      <c:pt idx="1383">
                        <c:v>3157.6381385397976</c:v>
                      </c:pt>
                      <c:pt idx="1384">
                        <c:v>1126.7083514523929</c:v>
                      </c:pt>
                      <c:pt idx="1385">
                        <c:v>2587.6190372803267</c:v>
                      </c:pt>
                      <c:pt idx="1386">
                        <c:v>1723.5319558938716</c:v>
                      </c:pt>
                      <c:pt idx="1387">
                        <c:v>15553.253168037862</c:v>
                      </c:pt>
                      <c:pt idx="1388">
                        <c:v>6429.6274104459972</c:v>
                      </c:pt>
                      <c:pt idx="1389">
                        <c:v>4679.0743801652889</c:v>
                      </c:pt>
                      <c:pt idx="1390">
                        <c:v>7213.6381385397981</c:v>
                      </c:pt>
                      <c:pt idx="1391">
                        <c:v>5020.5055324640862</c:v>
                      </c:pt>
                      <c:pt idx="1392">
                        <c:v>4949.3612488560566</c:v>
                      </c:pt>
                      <c:pt idx="1393">
                        <c:v>7730.0243801577926</c:v>
                      </c:pt>
                      <c:pt idx="1394">
                        <c:v>5383.3845821920459</c:v>
                      </c:pt>
                      <c:pt idx="1395">
                        <c:v>2405.2652892598539</c:v>
                      </c:pt>
                      <c:pt idx="1396">
                        <c:v>536.96528925619828</c:v>
                      </c:pt>
                      <c:pt idx="1397">
                        <c:v>3602.4378111908418</c:v>
                      </c:pt>
                      <c:pt idx="1398">
                        <c:v>1447.9538181937196</c:v>
                      </c:pt>
                      <c:pt idx="1399">
                        <c:v>536.96528925619828</c:v>
                      </c:pt>
                      <c:pt idx="1400">
                        <c:v>1249.9569185980981</c:v>
                      </c:pt>
                      <c:pt idx="1401">
                        <c:v>536.96528925619828</c:v>
                      </c:pt>
                      <c:pt idx="1402">
                        <c:v>6146.4319558680409</c:v>
                      </c:pt>
                      <c:pt idx="1403">
                        <c:v>20311.918309366367</c:v>
                      </c:pt>
                      <c:pt idx="1404">
                        <c:v>18109.090788941998</c:v>
                      </c:pt>
                      <c:pt idx="1405">
                        <c:v>18963.264547780149</c:v>
                      </c:pt>
                      <c:pt idx="1406">
                        <c:v>17936.931955930439</c:v>
                      </c:pt>
                      <c:pt idx="1407">
                        <c:v>16808.965289256197</c:v>
                      </c:pt>
                      <c:pt idx="1408">
                        <c:v>16808.965289256197</c:v>
                      </c:pt>
                      <c:pt idx="1409">
                        <c:v>17000.799741157127</c:v>
                      </c:pt>
                      <c:pt idx="1410">
                        <c:v>18796.055893259545</c:v>
                      </c:pt>
                      <c:pt idx="1411">
                        <c:v>30340.657682988334</c:v>
                      </c:pt>
                      <c:pt idx="1412">
                        <c:v>18124.59221232275</c:v>
                      </c:pt>
                      <c:pt idx="1413">
                        <c:v>17326.579275291657</c:v>
                      </c:pt>
                      <c:pt idx="1414">
                        <c:v>28673.659753120999</c:v>
                      </c:pt>
                      <c:pt idx="1415">
                        <c:v>19476.957575765115</c:v>
                      </c:pt>
                      <c:pt idx="1416">
                        <c:v>12839.877733470159</c:v>
                      </c:pt>
                      <c:pt idx="1417">
                        <c:v>8314.6276889900255</c:v>
                      </c:pt>
                      <c:pt idx="1418">
                        <c:v>19501.99934708732</c:v>
                      </c:pt>
                      <c:pt idx="1419">
                        <c:v>28620.766612843683</c:v>
                      </c:pt>
                      <c:pt idx="1420">
                        <c:v>18549.316899261841</c:v>
                      </c:pt>
                      <c:pt idx="1421">
                        <c:v>15312.372690282709</c:v>
                      </c:pt>
                      <c:pt idx="1422">
                        <c:v>7352.2772726961102</c:v>
                      </c:pt>
                      <c:pt idx="1423">
                        <c:v>7641.1636363636362</c:v>
                      </c:pt>
                      <c:pt idx="1424">
                        <c:v>13108.413636333134</c:v>
                      </c:pt>
                      <c:pt idx="1425">
                        <c:v>9537.4631649171024</c:v>
                      </c:pt>
                      <c:pt idx="1426">
                        <c:v>2156.7607678758086</c:v>
                      </c:pt>
                      <c:pt idx="1427">
                        <c:v>7806.2975559636634</c:v>
                      </c:pt>
                      <c:pt idx="1428">
                        <c:v>21699.763636345859</c:v>
                      </c:pt>
                      <c:pt idx="1429">
                        <c:v>12925.51363632927</c:v>
                      </c:pt>
                      <c:pt idx="1430">
                        <c:v>13470.593005111292</c:v>
                      </c:pt>
                      <c:pt idx="1431">
                        <c:v>10888.453104239628</c:v>
                      </c:pt>
                      <c:pt idx="1432">
                        <c:v>15329.330923736032</c:v>
                      </c:pt>
                      <c:pt idx="1433">
                        <c:v>5708.5138692122719</c:v>
                      </c:pt>
                      <c:pt idx="1434">
                        <c:v>5127.1688972835982</c:v>
                      </c:pt>
                      <c:pt idx="1435">
                        <c:v>2995.0652691732053</c:v>
                      </c:pt>
                      <c:pt idx="1436">
                        <c:v>4349.5368931821067</c:v>
                      </c:pt>
                      <c:pt idx="1437">
                        <c:v>1524.559011871044</c:v>
                      </c:pt>
                      <c:pt idx="1438">
                        <c:v>4740.340948067922</c:v>
                      </c:pt>
                      <c:pt idx="1439">
                        <c:v>14659.18757089801</c:v>
                      </c:pt>
                      <c:pt idx="1440">
                        <c:v>14918.870587250505</c:v>
                      </c:pt>
                      <c:pt idx="1441">
                        <c:v>16239.983312316717</c:v>
                      </c:pt>
                      <c:pt idx="1442">
                        <c:v>9459.473316717269</c:v>
                      </c:pt>
                      <c:pt idx="1443">
                        <c:v>2751.7639625350662</c:v>
                      </c:pt>
                      <c:pt idx="1444">
                        <c:v>3166.753077857466</c:v>
                      </c:pt>
                      <c:pt idx="1445">
                        <c:v>4987.3633966452653</c:v>
                      </c:pt>
                      <c:pt idx="1446">
                        <c:v>2468.6611220912973</c:v>
                      </c:pt>
                      <c:pt idx="1447">
                        <c:v>2362.4173564705688</c:v>
                      </c:pt>
                      <c:pt idx="1448">
                        <c:v>1904.9190018394811</c:v>
                      </c:pt>
                      <c:pt idx="1449">
                        <c:v>12185.404148070769</c:v>
                      </c:pt>
                      <c:pt idx="1450">
                        <c:v>15210.954510766493</c:v>
                      </c:pt>
                      <c:pt idx="1451">
                        <c:v>9319.8420751873346</c:v>
                      </c:pt>
                      <c:pt idx="1452">
                        <c:v>1138.8251327056748</c:v>
                      </c:pt>
                      <c:pt idx="1453">
                        <c:v>1138.8251327056748</c:v>
                      </c:pt>
                      <c:pt idx="1454">
                        <c:v>2735.8101208321832</c:v>
                      </c:pt>
                      <c:pt idx="1455">
                        <c:v>6423.3569508667533</c:v>
                      </c:pt>
                      <c:pt idx="1456">
                        <c:v>21135.95846604474</c:v>
                      </c:pt>
                      <c:pt idx="1457">
                        <c:v>18538.008465989722</c:v>
                      </c:pt>
                      <c:pt idx="1458">
                        <c:v>16250.786243746812</c:v>
                      </c:pt>
                      <c:pt idx="1459">
                        <c:v>17929.640668778964</c:v>
                      </c:pt>
                      <c:pt idx="1460">
                        <c:v>20445.919307482523</c:v>
                      </c:pt>
                      <c:pt idx="1461">
                        <c:v>13002.318422236964</c:v>
                      </c:pt>
                      <c:pt idx="1462">
                        <c:v>8397.8084715799287</c:v>
                      </c:pt>
                      <c:pt idx="1463">
                        <c:v>9804.0258691113468</c:v>
                      </c:pt>
                      <c:pt idx="1464">
                        <c:v>11403.497508505578</c:v>
                      </c:pt>
                      <c:pt idx="1465">
                        <c:v>12145.70015655327</c:v>
                      </c:pt>
                      <c:pt idx="1466">
                        <c:v>5406.8946127427325</c:v>
                      </c:pt>
                      <c:pt idx="1467">
                        <c:v>7277.0682975661584</c:v>
                      </c:pt>
                      <c:pt idx="1468">
                        <c:v>6505.7445380990966</c:v>
                      </c:pt>
                      <c:pt idx="1469">
                        <c:v>13803.496962221296</c:v>
                      </c:pt>
                      <c:pt idx="1470">
                        <c:v>14016.346114745975</c:v>
                      </c:pt>
                      <c:pt idx="1471">
                        <c:v>13067.376852267451</c:v>
                      </c:pt>
                      <c:pt idx="1472">
                        <c:v>12953.908702436624</c:v>
                      </c:pt>
                      <c:pt idx="1473">
                        <c:v>19220.05950938477</c:v>
                      </c:pt>
                      <c:pt idx="1474">
                        <c:v>13319.42513269506</c:v>
                      </c:pt>
                      <c:pt idx="1475">
                        <c:v>9502.5420546698679</c:v>
                      </c:pt>
                      <c:pt idx="1476">
                        <c:v>3668.123727226543</c:v>
                      </c:pt>
                      <c:pt idx="1477">
                        <c:v>1920.8184913014895</c:v>
                      </c:pt>
                      <c:pt idx="1478">
                        <c:v>5754.8002464278243</c:v>
                      </c:pt>
                      <c:pt idx="1479">
                        <c:v>14100.325108997145</c:v>
                      </c:pt>
                      <c:pt idx="1480">
                        <c:v>28085.359592857778</c:v>
                      </c:pt>
                      <c:pt idx="1481">
                        <c:v>32056.426572176952</c:v>
                      </c:pt>
                      <c:pt idx="1482">
                        <c:v>25750.212895146637</c:v>
                      </c:pt>
                      <c:pt idx="1483">
                        <c:v>11899.439876299191</c:v>
                      </c:pt>
                      <c:pt idx="1484">
                        <c:v>18961.286124762308</c:v>
                      </c:pt>
                      <c:pt idx="1485">
                        <c:v>13022.831465552252</c:v>
                      </c:pt>
                      <c:pt idx="1486">
                        <c:v>13715.403564697597</c:v>
                      </c:pt>
                      <c:pt idx="1487">
                        <c:v>6057.5091387647026</c:v>
                      </c:pt>
                      <c:pt idx="1488">
                        <c:v>6688.9493726825131</c:v>
                      </c:pt>
                      <c:pt idx="1489">
                        <c:v>5511.9522591023351</c:v>
                      </c:pt>
                      <c:pt idx="1490">
                        <c:v>5017.0508320104773</c:v>
                      </c:pt>
                      <c:pt idx="1491">
                        <c:v>10523.81748411146</c:v>
                      </c:pt>
                      <c:pt idx="1492">
                        <c:v>15052.708466023785</c:v>
                      </c:pt>
                      <c:pt idx="1493">
                        <c:v>6503.486179230079</c:v>
                      </c:pt>
                      <c:pt idx="1494">
                        <c:v>4752.4917993924428</c:v>
                      </c:pt>
                      <c:pt idx="1495">
                        <c:v>3676.5928427403269</c:v>
                      </c:pt>
                      <c:pt idx="1496">
                        <c:v>1748.5471185325332</c:v>
                      </c:pt>
                      <c:pt idx="1497">
                        <c:v>11146.962391575242</c:v>
                      </c:pt>
                      <c:pt idx="1498">
                        <c:v>5855.4335797945205</c:v>
                      </c:pt>
                      <c:pt idx="1499">
                        <c:v>3547.6807625887063</c:v>
                      </c:pt>
                      <c:pt idx="1500">
                        <c:v>15540.516799351139</c:v>
                      </c:pt>
                      <c:pt idx="1501">
                        <c:v>20525.06377908299</c:v>
                      </c:pt>
                      <c:pt idx="1502">
                        <c:v>11954.792842736555</c:v>
                      </c:pt>
                      <c:pt idx="1503">
                        <c:v>1843.5569508886031</c:v>
                      </c:pt>
                      <c:pt idx="1504">
                        <c:v>1599.1008902832414</c:v>
                      </c:pt>
                      <c:pt idx="1505">
                        <c:v>1489.7084660578364</c:v>
                      </c:pt>
                      <c:pt idx="1506">
                        <c:v>2604.1423018657638</c:v>
                      </c:pt>
                      <c:pt idx="1507">
                        <c:v>10738.582757361868</c:v>
                      </c:pt>
                      <c:pt idx="1508">
                        <c:v>10910.378674730331</c:v>
                      </c:pt>
                      <c:pt idx="1509">
                        <c:v>10591.617440406251</c:v>
                      </c:pt>
                      <c:pt idx="1510">
                        <c:v>13494.527072515952</c:v>
                      </c:pt>
                      <c:pt idx="1511">
                        <c:v>16986.364908520693</c:v>
                      </c:pt>
                      <c:pt idx="1512">
                        <c:v>15202.481206081828</c:v>
                      </c:pt>
                      <c:pt idx="1513">
                        <c:v>6649.7735993413226</c:v>
                      </c:pt>
                      <c:pt idx="1514">
                        <c:v>2193.7387654940439</c:v>
                      </c:pt>
                      <c:pt idx="1515">
                        <c:v>22651.918257632169</c:v>
                      </c:pt>
                      <c:pt idx="1516">
                        <c:v>22088.029262703225</c:v>
                      </c:pt>
                      <c:pt idx="1517">
                        <c:v>15209.49226323887</c:v>
                      </c:pt>
                      <c:pt idx="1518">
                        <c:v>10454.357807983502</c:v>
                      </c:pt>
                      <c:pt idx="1519">
                        <c:v>5432.4401436935314</c:v>
                      </c:pt>
                      <c:pt idx="1520">
                        <c:v>3166.0014763706199</c:v>
                      </c:pt>
                      <c:pt idx="1521">
                        <c:v>4989.156146061523</c:v>
                      </c:pt>
                      <c:pt idx="1522">
                        <c:v>19976.2757343005</c:v>
                      </c:pt>
                      <c:pt idx="1523">
                        <c:v>14230.718181805269</c:v>
                      </c:pt>
                      <c:pt idx="1524">
                        <c:v>16068.266666669866</c:v>
                      </c:pt>
                      <c:pt idx="1525">
                        <c:v>15300.278110717893</c:v>
                      </c:pt>
                      <c:pt idx="1526">
                        <c:v>11998.727272713675</c:v>
                      </c:pt>
                      <c:pt idx="1527">
                        <c:v>3522.3272727272729</c:v>
                      </c:pt>
                      <c:pt idx="1528">
                        <c:v>5171.9042424214413</c:v>
                      </c:pt>
                      <c:pt idx="1529">
                        <c:v>5502.2682160677668</c:v>
                      </c:pt>
                      <c:pt idx="1530">
                        <c:v>5448</c:v>
                      </c:pt>
                      <c:pt idx="1531">
                        <c:v>16559.18333336612</c:v>
                      </c:pt>
                      <c:pt idx="1532">
                        <c:v>10415.003771648504</c:v>
                      </c:pt>
                      <c:pt idx="1533">
                        <c:v>6240.6912280654533</c:v>
                      </c:pt>
                      <c:pt idx="1534">
                        <c:v>4632.1578947368425</c:v>
                      </c:pt>
                      <c:pt idx="1535">
                        <c:v>4963.3614035039527</c:v>
                      </c:pt>
                      <c:pt idx="1536">
                        <c:v>4632.1578947368425</c:v>
                      </c:pt>
                      <c:pt idx="1537">
                        <c:v>4632.1578947368425</c:v>
                      </c:pt>
                      <c:pt idx="1538">
                        <c:v>4828.4555454931087</c:v>
                      </c:pt>
                      <c:pt idx="1539">
                        <c:v>4632.1578947368425</c:v>
                      </c:pt>
                      <c:pt idx="1540">
                        <c:v>4632.1578947368425</c:v>
                      </c:pt>
                      <c:pt idx="1541">
                        <c:v>4632.1578947368425</c:v>
                      </c:pt>
                      <c:pt idx="1542">
                        <c:v>3585.4578947687287</c:v>
                      </c:pt>
                      <c:pt idx="1543">
                        <c:v>1752.1578947368423</c:v>
                      </c:pt>
                      <c:pt idx="1544">
                        <c:v>1788.4358552800513</c:v>
                      </c:pt>
                      <c:pt idx="1545">
                        <c:v>3448.8768341128243</c:v>
                      </c:pt>
                      <c:pt idx="1546">
                        <c:v>2393.291228078876</c:v>
                      </c:pt>
                      <c:pt idx="1547">
                        <c:v>3556.3817982560513</c:v>
                      </c:pt>
                      <c:pt idx="1548">
                        <c:v>1752.1578947368423</c:v>
                      </c:pt>
                      <c:pt idx="1549">
                        <c:v>1775.5232793598432</c:v>
                      </c:pt>
                      <c:pt idx="1550">
                        <c:v>2050.6330831664181</c:v>
                      </c:pt>
                      <c:pt idx="1551">
                        <c:v>1752.1578947368423</c:v>
                      </c:pt>
                      <c:pt idx="1552">
                        <c:v>2104.8851674708881</c:v>
                      </c:pt>
                      <c:pt idx="1553">
                        <c:v>1866.0972886793406</c:v>
                      </c:pt>
                      <c:pt idx="1554">
                        <c:v>1752.1578947368423</c:v>
                      </c:pt>
                      <c:pt idx="1555">
                        <c:v>2708.7644331910724</c:v>
                      </c:pt>
                      <c:pt idx="1556">
                        <c:v>1752.1578947368423</c:v>
                      </c:pt>
                      <c:pt idx="1557">
                        <c:v>1752.1578947368423</c:v>
                      </c:pt>
                      <c:pt idx="1558">
                        <c:v>1752.1578947368423</c:v>
                      </c:pt>
                      <c:pt idx="1559">
                        <c:v>1752.1578947368423</c:v>
                      </c:pt>
                      <c:pt idx="1560">
                        <c:v>1960.9078947362602</c:v>
                      </c:pt>
                      <c:pt idx="1561">
                        <c:v>3333.3397129323976</c:v>
                      </c:pt>
                      <c:pt idx="1562">
                        <c:v>4757.5567888703818</c:v>
                      </c:pt>
                      <c:pt idx="1563">
                        <c:v>2112.1578947368425</c:v>
                      </c:pt>
                      <c:pt idx="1564">
                        <c:v>453.69177631522285</c:v>
                      </c:pt>
                      <c:pt idx="1565">
                        <c:v>360</c:v>
                      </c:pt>
                      <c:pt idx="1566">
                        <c:v>360</c:v>
                      </c:pt>
                      <c:pt idx="1567">
                        <c:v>917.26666667161044</c:v>
                      </c:pt>
                      <c:pt idx="1568">
                        <c:v>360</c:v>
                      </c:pt>
                      <c:pt idx="1569">
                        <c:v>628.13076922691278</c:v>
                      </c:pt>
                      <c:pt idx="1570">
                        <c:v>964.64727596518946</c:v>
                      </c:pt>
                      <c:pt idx="1571">
                        <c:v>2689.6320537615247</c:v>
                      </c:pt>
                      <c:pt idx="1572">
                        <c:v>2868.051282040542</c:v>
                      </c:pt>
                      <c:pt idx="1573">
                        <c:v>4693.9666666550911</c:v>
                      </c:pt>
                      <c:pt idx="1574">
                        <c:v>3190.0333333269227</c:v>
                      </c:pt>
                      <c:pt idx="1575">
                        <c:v>3405.8333333472256</c:v>
                      </c:pt>
                      <c:pt idx="1576">
                        <c:v>3713.6660839053666</c:v>
                      </c:pt>
                      <c:pt idx="1577">
                        <c:v>4057.3502331057052</c:v>
                      </c:pt>
                      <c:pt idx="1578">
                        <c:v>3326.7272727371151</c:v>
                      </c:pt>
                      <c:pt idx="1579">
                        <c:v>4483.4220793239756</c:v>
                      </c:pt>
                      <c:pt idx="1580">
                        <c:v>391.09090909154406</c:v>
                      </c:pt>
                      <c:pt idx="1581">
                        <c:v>2648.8533050023821</c:v>
                      </c:pt>
                      <c:pt idx="1582">
                        <c:v>9697.8138583493728</c:v>
                      </c:pt>
                      <c:pt idx="1583">
                        <c:v>13713.380423184277</c:v>
                      </c:pt>
                      <c:pt idx="1584">
                        <c:v>11695.022539701999</c:v>
                      </c:pt>
                      <c:pt idx="1585">
                        <c:v>9707.0000000023283</c:v>
                      </c:pt>
                      <c:pt idx="1586">
                        <c:v>11497.401923092742</c:v>
                      </c:pt>
                      <c:pt idx="1587">
                        <c:v>4225.0099496743169</c:v>
                      </c:pt>
                      <c:pt idx="1588">
                        <c:v>6366.8428728321751</c:v>
                      </c:pt>
                      <c:pt idx="1589">
                        <c:v>11697.701393570163</c:v>
                      </c:pt>
                      <c:pt idx="1590">
                        <c:v>5639.1060007385049</c:v>
                      </c:pt>
                      <c:pt idx="1591">
                        <c:v>6075.0682594380251</c:v>
                      </c:pt>
                      <c:pt idx="1592">
                        <c:v>12456.157894736843</c:v>
                      </c:pt>
                      <c:pt idx="1593">
                        <c:v>18217.491228130402</c:v>
                      </c:pt>
                      <c:pt idx="1594">
                        <c:v>20223.148185980117</c:v>
                      </c:pt>
                      <c:pt idx="1595">
                        <c:v>23140.269880307329</c:v>
                      </c:pt>
                      <c:pt idx="1596">
                        <c:v>19123.224561371713</c:v>
                      </c:pt>
                      <c:pt idx="1597">
                        <c:v>31650.649637641618</c:v>
                      </c:pt>
                      <c:pt idx="1598">
                        <c:v>32679.542857142857</c:v>
                      </c:pt>
                      <c:pt idx="1599">
                        <c:v>26599.22890908167</c:v>
                      </c:pt>
                      <c:pt idx="1600">
                        <c:v>30509.497620634091</c:v>
                      </c:pt>
                      <c:pt idx="1601">
                        <c:v>20656.693247888146</c:v>
                      </c:pt>
                      <c:pt idx="1602">
                        <c:v>17415.462454317782</c:v>
                      </c:pt>
                      <c:pt idx="1603">
                        <c:v>19207.743897328412</c:v>
                      </c:pt>
                      <c:pt idx="1604">
                        <c:v>14297.277404507968</c:v>
                      </c:pt>
                      <c:pt idx="1605">
                        <c:v>3263.4010199862405</c:v>
                      </c:pt>
                      <c:pt idx="1606">
                        <c:v>7738.3310040362803</c:v>
                      </c:pt>
                      <c:pt idx="1607">
                        <c:v>7481.9237018406602</c:v>
                      </c:pt>
                      <c:pt idx="1608">
                        <c:v>6264.961733156998</c:v>
                      </c:pt>
                      <c:pt idx="1609">
                        <c:v>2793.2073707967811</c:v>
                      </c:pt>
                      <c:pt idx="1610">
                        <c:v>4565.5228069949053</c:v>
                      </c:pt>
                      <c:pt idx="1611">
                        <c:v>1460.8894736816842</c:v>
                      </c:pt>
                      <c:pt idx="1612">
                        <c:v>2863.5025090216059</c:v>
                      </c:pt>
                      <c:pt idx="1613">
                        <c:v>9313.6603223335023</c:v>
                      </c:pt>
                      <c:pt idx="1614">
                        <c:v>10770.179022462135</c:v>
                      </c:pt>
                      <c:pt idx="1615">
                        <c:v>11701.034473168071</c:v>
                      </c:pt>
                      <c:pt idx="1616">
                        <c:v>12241.372509107827</c:v>
                      </c:pt>
                      <c:pt idx="1617">
                        <c:v>13651.684082781858</c:v>
                      </c:pt>
                      <c:pt idx="1618">
                        <c:v>12584.384469282861</c:v>
                      </c:pt>
                      <c:pt idx="1619">
                        <c:v>9775.3596066311347</c:v>
                      </c:pt>
                      <c:pt idx="1620">
                        <c:v>12672.502035605512</c:v>
                      </c:pt>
                      <c:pt idx="1621">
                        <c:v>13555.701357933371</c:v>
                      </c:pt>
                      <c:pt idx="1622">
                        <c:v>12401.973113393557</c:v>
                      </c:pt>
                      <c:pt idx="1623">
                        <c:v>16850.280576441637</c:v>
                      </c:pt>
                      <c:pt idx="1624">
                        <c:v>16533.663189349616</c:v>
                      </c:pt>
                      <c:pt idx="1625">
                        <c:v>21272.55364101713</c:v>
                      </c:pt>
                      <c:pt idx="1626">
                        <c:v>10909.784434155608</c:v>
                      </c:pt>
                      <c:pt idx="1627">
                        <c:v>10164.598864874291</c:v>
                      </c:pt>
                      <c:pt idx="1628">
                        <c:v>13892.841630583873</c:v>
                      </c:pt>
                      <c:pt idx="1629">
                        <c:v>11162.751500971366</c:v>
                      </c:pt>
                      <c:pt idx="1630">
                        <c:v>4039.5247035364819</c:v>
                      </c:pt>
                      <c:pt idx="1631">
                        <c:v>3570.4677887920566</c:v>
                      </c:pt>
                      <c:pt idx="1632">
                        <c:v>14962.442394618198</c:v>
                      </c:pt>
                      <c:pt idx="1633">
                        <c:v>24822.142905910754</c:v>
                      </c:pt>
                      <c:pt idx="1634">
                        <c:v>33439.125796741115</c:v>
                      </c:pt>
                      <c:pt idx="1635">
                        <c:v>32427.359130115256</c:v>
                      </c:pt>
                      <c:pt idx="1636">
                        <c:v>7329.2330294707963</c:v>
                      </c:pt>
                      <c:pt idx="1637">
                        <c:v>2129.8076732853851</c:v>
                      </c:pt>
                      <c:pt idx="1638">
                        <c:v>9710.5310492711287</c:v>
                      </c:pt>
                      <c:pt idx="1639">
                        <c:v>10091.531049258476</c:v>
                      </c:pt>
                      <c:pt idx="1640">
                        <c:v>10536.294685576708</c:v>
                      </c:pt>
                      <c:pt idx="1641">
                        <c:v>11672.082678480983</c:v>
                      </c:pt>
                      <c:pt idx="1642">
                        <c:v>14095.234423528236</c:v>
                      </c:pt>
                      <c:pt idx="1643">
                        <c:v>11760.213714554257</c:v>
                      </c:pt>
                      <c:pt idx="1644">
                        <c:v>11938.070231131065</c:v>
                      </c:pt>
                      <c:pt idx="1645">
                        <c:v>11895.998193226693</c:v>
                      </c:pt>
                      <c:pt idx="1646">
                        <c:v>12084.513549270821</c:v>
                      </c:pt>
                      <c:pt idx="1647">
                        <c:v>17996.822723504905</c:v>
                      </c:pt>
                      <c:pt idx="1648">
                        <c:v>11360.715991662097</c:v>
                      </c:pt>
                      <c:pt idx="1649">
                        <c:v>13102.211174469894</c:v>
                      </c:pt>
                      <c:pt idx="1650">
                        <c:v>5399.890457678247</c:v>
                      </c:pt>
                      <c:pt idx="1651">
                        <c:v>3333.6742771385307</c:v>
                      </c:pt>
                      <c:pt idx="1652">
                        <c:v>5087.6119691553613</c:v>
                      </c:pt>
                      <c:pt idx="1653">
                        <c:v>8177.2393384589814</c:v>
                      </c:pt>
                      <c:pt idx="1654">
                        <c:v>5079.7815921968204</c:v>
                      </c:pt>
                      <c:pt idx="1655">
                        <c:v>2120.8675255988587</c:v>
                      </c:pt>
                      <c:pt idx="1656">
                        <c:v>4134.2112872382495</c:v>
                      </c:pt>
                      <c:pt idx="1657">
                        <c:v>4589.3184752218249</c:v>
                      </c:pt>
                      <c:pt idx="1658">
                        <c:v>6454.8712802087102</c:v>
                      </c:pt>
                      <c:pt idx="1659">
                        <c:v>5554.0091653846475</c:v>
                      </c:pt>
                      <c:pt idx="1660">
                        <c:v>4886.5797366349043</c:v>
                      </c:pt>
                      <c:pt idx="1661">
                        <c:v>4210.968599624749</c:v>
                      </c:pt>
                      <c:pt idx="1662">
                        <c:v>15231.235385730692</c:v>
                      </c:pt>
                      <c:pt idx="1663">
                        <c:v>14919.293516350215</c:v>
                      </c:pt>
                      <c:pt idx="1664">
                        <c:v>11199.98493760438</c:v>
                      </c:pt>
                      <c:pt idx="1665">
                        <c:v>11374.53039213139</c:v>
                      </c:pt>
                      <c:pt idx="1666">
                        <c:v>11269.53039214793</c:v>
                      </c:pt>
                      <c:pt idx="1667">
                        <c:v>13031.296268936614</c:v>
                      </c:pt>
                      <c:pt idx="1668">
                        <c:v>13340.642257442023</c:v>
                      </c:pt>
                      <c:pt idx="1669">
                        <c:v>13439.041210942967</c:v>
                      </c:pt>
                      <c:pt idx="1670">
                        <c:v>13517.671237207309</c:v>
                      </c:pt>
                      <c:pt idx="1671">
                        <c:v>11545.530392138089</c:v>
                      </c:pt>
                      <c:pt idx="1672">
                        <c:v>12317.166755777511</c:v>
                      </c:pt>
                      <c:pt idx="1673">
                        <c:v>11817.677068828265</c:v>
                      </c:pt>
                      <c:pt idx="1674">
                        <c:v>11397.457664871421</c:v>
                      </c:pt>
                      <c:pt idx="1675">
                        <c:v>11102.307664870466</c:v>
                      </c:pt>
                      <c:pt idx="1676">
                        <c:v>10747.257664872981</c:v>
                      </c:pt>
                      <c:pt idx="1677">
                        <c:v>8717.0678406216575</c:v>
                      </c:pt>
                      <c:pt idx="1678">
                        <c:v>4029.7643752019835</c:v>
                      </c:pt>
                      <c:pt idx="1679">
                        <c:v>3615.8907326184785</c:v>
                      </c:pt>
                      <c:pt idx="1680">
                        <c:v>2652.2018040815401</c:v>
                      </c:pt>
                      <c:pt idx="1681">
                        <c:v>1606.830375490634</c:v>
                      </c:pt>
                      <c:pt idx="1682">
                        <c:v>2052.6270025520653</c:v>
                      </c:pt>
                      <c:pt idx="1683">
                        <c:v>9210.3466087056222</c:v>
                      </c:pt>
                      <c:pt idx="1684">
                        <c:v>11328.671894323204</c:v>
                      </c:pt>
                      <c:pt idx="1685">
                        <c:v>6640.9916239251233</c:v>
                      </c:pt>
                      <c:pt idx="1686">
                        <c:v>1568.6830310633718</c:v>
                      </c:pt>
                      <c:pt idx="1687">
                        <c:v>3266.1767143792285</c:v>
                      </c:pt>
                      <c:pt idx="1688">
                        <c:v>2084.1076149439441</c:v>
                      </c:pt>
                      <c:pt idx="1689">
                        <c:v>9432.8639502910446</c:v>
                      </c:pt>
                      <c:pt idx="1690">
                        <c:v>8167.1257967411138</c:v>
                      </c:pt>
                      <c:pt idx="1691">
                        <c:v>10582.721187247735</c:v>
                      </c:pt>
                      <c:pt idx="1692">
                        <c:v>7617.9648876311003</c:v>
                      </c:pt>
                      <c:pt idx="1693">
                        <c:v>3207.0394664125879</c:v>
                      </c:pt>
                      <c:pt idx="1694">
                        <c:v>3195.8497103165755</c:v>
                      </c:pt>
                      <c:pt idx="1695">
                        <c:v>12578.122175381888</c:v>
                      </c:pt>
                      <c:pt idx="1696">
                        <c:v>19117.235957437129</c:v>
                      </c:pt>
                      <c:pt idx="1697">
                        <c:v>14802.639245970362</c:v>
                      </c:pt>
                      <c:pt idx="1698">
                        <c:v>19894.562253708187</c:v>
                      </c:pt>
                      <c:pt idx="1699">
                        <c:v>2243.762160389495</c:v>
                      </c:pt>
                      <c:pt idx="1700">
                        <c:v>2045.9894331158889</c:v>
                      </c:pt>
                      <c:pt idx="1701">
                        <c:v>1814.2167058345628</c:v>
                      </c:pt>
                      <c:pt idx="1702">
                        <c:v>2296.311486071224</c:v>
                      </c:pt>
                      <c:pt idx="1703">
                        <c:v>5349.9536893961767</c:v>
                      </c:pt>
                      <c:pt idx="1704">
                        <c:v>11099.464762750764</c:v>
                      </c:pt>
                      <c:pt idx="1705">
                        <c:v>4367.3182463675575</c:v>
                      </c:pt>
                      <c:pt idx="1706">
                        <c:v>5975.6646646181962</c:v>
                      </c:pt>
                      <c:pt idx="1707">
                        <c:v>1949.2485569737992</c:v>
                      </c:pt>
                      <c:pt idx="1708">
                        <c:v>1664.1701021629224</c:v>
                      </c:pt>
                      <c:pt idx="1709">
                        <c:v>1642.8799853145129</c:v>
                      </c:pt>
                      <c:pt idx="1710">
                        <c:v>6234.952267243104</c:v>
                      </c:pt>
                      <c:pt idx="1711">
                        <c:v>17681.164790246163</c:v>
                      </c:pt>
                      <c:pt idx="1712">
                        <c:v>20467.786863096273</c:v>
                      </c:pt>
                      <c:pt idx="1713">
                        <c:v>14752.152210775927</c:v>
                      </c:pt>
                      <c:pt idx="1714">
                        <c:v>11093.769517550863</c:v>
                      </c:pt>
                      <c:pt idx="1715">
                        <c:v>11364.736588384503</c:v>
                      </c:pt>
                      <c:pt idx="1716">
                        <c:v>10829.578947359108</c:v>
                      </c:pt>
                      <c:pt idx="1717">
                        <c:v>6890.0664473425941</c:v>
                      </c:pt>
                      <c:pt idx="1718">
                        <c:v>1629.222368450558</c:v>
                      </c:pt>
                      <c:pt idx="1719">
                        <c:v>13379.199685545105</c:v>
                      </c:pt>
                      <c:pt idx="1720">
                        <c:v>11354.533333347528</c:v>
                      </c:pt>
                      <c:pt idx="1721">
                        <c:v>11068.260319601091</c:v>
                      </c:pt>
                      <c:pt idx="1722">
                        <c:v>11060.862076714167</c:v>
                      </c:pt>
                      <c:pt idx="1723">
                        <c:v>2643.5856344666363</c:v>
                      </c:pt>
                      <c:pt idx="1724">
                        <c:v>7042.3684628889887</c:v>
                      </c:pt>
                      <c:pt idx="1725">
                        <c:v>7860.1235018440921</c:v>
                      </c:pt>
                      <c:pt idx="1726">
                        <c:v>7772.2931183729261</c:v>
                      </c:pt>
                      <c:pt idx="1727">
                        <c:v>5093.7087635210873</c:v>
                      </c:pt>
                      <c:pt idx="1728">
                        <c:v>9106.7469328846673</c:v>
                      </c:pt>
                      <c:pt idx="1729">
                        <c:v>3900.3872184984539</c:v>
                      </c:pt>
                      <c:pt idx="1730">
                        <c:v>2408.5811939444375</c:v>
                      </c:pt>
                      <c:pt idx="1731">
                        <c:v>13193.062280709093</c:v>
                      </c:pt>
                      <c:pt idx="1732">
                        <c:v>955.57894736842104</c:v>
                      </c:pt>
                      <c:pt idx="1733">
                        <c:v>3637.9830754559571</c:v>
                      </c:pt>
                      <c:pt idx="1734">
                        <c:v>2466.7864438631459</c:v>
                      </c:pt>
                      <c:pt idx="1735">
                        <c:v>4254.5751012445417</c:v>
                      </c:pt>
                      <c:pt idx="1736">
                        <c:v>2190.5065452184131</c:v>
                      </c:pt>
                      <c:pt idx="1737">
                        <c:v>2480.7142418364597</c:v>
                      </c:pt>
                      <c:pt idx="1738">
                        <c:v>5762.6119225861912</c:v>
                      </c:pt>
                      <c:pt idx="1739">
                        <c:v>4461.7994080718963</c:v>
                      </c:pt>
                      <c:pt idx="1740">
                        <c:v>7875.4448099716592</c:v>
                      </c:pt>
                      <c:pt idx="1741">
                        <c:v>990.81479642912677</c:v>
                      </c:pt>
                      <c:pt idx="1742">
                        <c:v>1259.0204003476993</c:v>
                      </c:pt>
                      <c:pt idx="1743">
                        <c:v>1557.7872694142552</c:v>
                      </c:pt>
                      <c:pt idx="1744">
                        <c:v>5378.9552414647715</c:v>
                      </c:pt>
                      <c:pt idx="1745">
                        <c:v>19359.652233415571</c:v>
                      </c:pt>
                      <c:pt idx="1746">
                        <c:v>1453.3752080530846</c:v>
                      </c:pt>
                      <c:pt idx="1747">
                        <c:v>3718.9114448751866</c:v>
                      </c:pt>
                      <c:pt idx="1748">
                        <c:v>11615.040070868718</c:v>
                      </c:pt>
                      <c:pt idx="1749">
                        <c:v>13002.91099289189</c:v>
                      </c:pt>
                      <c:pt idx="1750">
                        <c:v>10683.026923048279</c:v>
                      </c:pt>
                      <c:pt idx="1751">
                        <c:v>11887.253075782119</c:v>
                      </c:pt>
                      <c:pt idx="1752">
                        <c:v>12104.730184496844</c:v>
                      </c:pt>
                      <c:pt idx="1753">
                        <c:v>15905.062818605915</c:v>
                      </c:pt>
                      <c:pt idx="1754">
                        <c:v>13970.232528708748</c:v>
                      </c:pt>
                      <c:pt idx="1755">
                        <c:v>5004.7066598049742</c:v>
                      </c:pt>
                      <c:pt idx="1756">
                        <c:v>4807.1853152281556</c:v>
                      </c:pt>
                      <c:pt idx="1757">
                        <c:v>4400.1692560962147</c:v>
                      </c:pt>
                      <c:pt idx="1758">
                        <c:v>2265.1174222893465</c:v>
                      </c:pt>
                      <c:pt idx="1759">
                        <c:v>2308.3272785839249</c:v>
                      </c:pt>
                      <c:pt idx="1760">
                        <c:v>2996.9680633088983</c:v>
                      </c:pt>
                      <c:pt idx="1761">
                        <c:v>3976.6688923585953</c:v>
                      </c:pt>
                      <c:pt idx="1762">
                        <c:v>3951.1139990700362</c:v>
                      </c:pt>
                      <c:pt idx="1763">
                        <c:v>1952.3001048789015</c:v>
                      </c:pt>
                      <c:pt idx="1764">
                        <c:v>2876.5494152822403</c:v>
                      </c:pt>
                      <c:pt idx="1765">
                        <c:v>11942.874036501142</c:v>
                      </c:pt>
                      <c:pt idx="1766">
                        <c:v>15431.107340704706</c:v>
                      </c:pt>
                      <c:pt idx="1767">
                        <c:v>5951.7521784641158</c:v>
                      </c:pt>
                      <c:pt idx="1768">
                        <c:v>2369.5344386088254</c:v>
                      </c:pt>
                      <c:pt idx="1769">
                        <c:v>2343.1106470355821</c:v>
                      </c:pt>
                      <c:pt idx="1770">
                        <c:v>4070.0087552275086</c:v>
                      </c:pt>
                      <c:pt idx="1771">
                        <c:v>3056.6867898690261</c:v>
                      </c:pt>
                      <c:pt idx="1772">
                        <c:v>2978.3005088677783</c:v>
                      </c:pt>
                      <c:pt idx="1773">
                        <c:v>3439.1869305802015</c:v>
                      </c:pt>
                      <c:pt idx="1774">
                        <c:v>3398.9557503745773</c:v>
                      </c:pt>
                      <c:pt idx="1775">
                        <c:v>4337.1921748223185</c:v>
                      </c:pt>
                      <c:pt idx="1776">
                        <c:v>4735.9307892140559</c:v>
                      </c:pt>
                      <c:pt idx="1777">
                        <c:v>7275.5412915356828</c:v>
                      </c:pt>
                      <c:pt idx="1778">
                        <c:v>8750.921312918299</c:v>
                      </c:pt>
                      <c:pt idx="1779">
                        <c:v>4230.6521280815723</c:v>
                      </c:pt>
                      <c:pt idx="1780">
                        <c:v>7033.519664440234</c:v>
                      </c:pt>
                      <c:pt idx="1781">
                        <c:v>8517.0487650849573</c:v>
                      </c:pt>
                      <c:pt idx="1782">
                        <c:v>13270.570247990599</c:v>
                      </c:pt>
                      <c:pt idx="1783">
                        <c:v>10850.6924258246</c:v>
                      </c:pt>
                      <c:pt idx="1784">
                        <c:v>19110.238919467032</c:v>
                      </c:pt>
                      <c:pt idx="1785">
                        <c:v>18762.060347502898</c:v>
                      </c:pt>
                      <c:pt idx="1786">
                        <c:v>23977.278135948971</c:v>
                      </c:pt>
                      <c:pt idx="1787">
                        <c:v>24387.541383605036</c:v>
                      </c:pt>
                      <c:pt idx="1788">
                        <c:v>26070.38087829922</c:v>
                      </c:pt>
                      <c:pt idx="1789">
                        <c:v>28101.500455177229</c:v>
                      </c:pt>
                      <c:pt idx="1790">
                        <c:v>33482.351811087268</c:v>
                      </c:pt>
                      <c:pt idx="1791">
                        <c:v>27847.496100172659</c:v>
                      </c:pt>
                      <c:pt idx="1792">
                        <c:v>21988.061961678348</c:v>
                      </c:pt>
                      <c:pt idx="1793">
                        <c:v>24320.118849407903</c:v>
                      </c:pt>
                      <c:pt idx="1794">
                        <c:v>22673.100682551092</c:v>
                      </c:pt>
                      <c:pt idx="1795">
                        <c:v>20369.548128316772</c:v>
                      </c:pt>
                      <c:pt idx="1796">
                        <c:v>24093.001645310171</c:v>
                      </c:pt>
                      <c:pt idx="1797">
                        <c:v>21655.773750795051</c:v>
                      </c:pt>
                      <c:pt idx="1798">
                        <c:v>10591.204014494353</c:v>
                      </c:pt>
                      <c:pt idx="1799">
                        <c:v>4229.0725812186893</c:v>
                      </c:pt>
                      <c:pt idx="1800">
                        <c:v>4039.7914275536737</c:v>
                      </c:pt>
                      <c:pt idx="1801">
                        <c:v>9602.3753824573359</c:v>
                      </c:pt>
                      <c:pt idx="1802">
                        <c:v>15236.846063725567</c:v>
                      </c:pt>
                      <c:pt idx="1803">
                        <c:v>17101.507517223621</c:v>
                      </c:pt>
                      <c:pt idx="1804">
                        <c:v>11137.649391785377</c:v>
                      </c:pt>
                      <c:pt idx="1805">
                        <c:v>2427.299391820964</c:v>
                      </c:pt>
                      <c:pt idx="1806">
                        <c:v>12454.385539013605</c:v>
                      </c:pt>
                      <c:pt idx="1807">
                        <c:v>15517.033937288179</c:v>
                      </c:pt>
                      <c:pt idx="1808">
                        <c:v>14145.532725128167</c:v>
                      </c:pt>
                      <c:pt idx="1809">
                        <c:v>4736.0107367606743</c:v>
                      </c:pt>
                      <c:pt idx="1810">
                        <c:v>7465.7229003523444</c:v>
                      </c:pt>
                      <c:pt idx="1811">
                        <c:v>21926.002698166085</c:v>
                      </c:pt>
                      <c:pt idx="1812">
                        <c:v>22667.121928921988</c:v>
                      </c:pt>
                      <c:pt idx="1813">
                        <c:v>23566.204300716367</c:v>
                      </c:pt>
                      <c:pt idx="1814">
                        <c:v>14003.934428922566</c:v>
                      </c:pt>
                      <c:pt idx="1815">
                        <c:v>16748.936116964556</c:v>
                      </c:pt>
                      <c:pt idx="1816">
                        <c:v>15202.911672563339</c:v>
                      </c:pt>
                      <c:pt idx="1817">
                        <c:v>12812.045005866199</c:v>
                      </c:pt>
                      <c:pt idx="1818">
                        <c:v>10363.678339208989</c:v>
                      </c:pt>
                      <c:pt idx="1819">
                        <c:v>1387.0450058557803</c:v>
                      </c:pt>
                      <c:pt idx="1820">
                        <c:v>2990.8616725577053</c:v>
                      </c:pt>
                      <c:pt idx="1821">
                        <c:v>4206.5142366419113</c:v>
                      </c:pt>
                      <c:pt idx="1822">
                        <c:v>3689.910390461207</c:v>
                      </c:pt>
                      <c:pt idx="1823">
                        <c:v>3181.1783391811664</c:v>
                      </c:pt>
                      <c:pt idx="1824">
                        <c:v>2147.9844372525667</c:v>
                      </c:pt>
                      <c:pt idx="1825">
                        <c:v>3649.1865385878755</c:v>
                      </c:pt>
                      <c:pt idx="1826">
                        <c:v>3155.1918796260029</c:v>
                      </c:pt>
                      <c:pt idx="1827">
                        <c:v>3317.8267853202246</c:v>
                      </c:pt>
                      <c:pt idx="1828">
                        <c:v>2359.898159458593</c:v>
                      </c:pt>
                      <c:pt idx="1829">
                        <c:v>19685.126370042002</c:v>
                      </c:pt>
                      <c:pt idx="1830">
                        <c:v>17931.232892135136</c:v>
                      </c:pt>
                      <c:pt idx="1831">
                        <c:v>14585.217508377798</c:v>
                      </c:pt>
                      <c:pt idx="1832">
                        <c:v>11226.268122672918</c:v>
                      </c:pt>
                      <c:pt idx="1833">
                        <c:v>7172.5944085554192</c:v>
                      </c:pt>
                      <c:pt idx="1834">
                        <c:v>13558.542740453526</c:v>
                      </c:pt>
                      <c:pt idx="1835">
                        <c:v>3211.2959376565559</c:v>
                      </c:pt>
                      <c:pt idx="1836">
                        <c:v>1725.2403086987965</c:v>
                      </c:pt>
                      <c:pt idx="1837">
                        <c:v>1725.2403086987965</c:v>
                      </c:pt>
                      <c:pt idx="1838">
                        <c:v>1725.2403086987965</c:v>
                      </c:pt>
                      <c:pt idx="1839">
                        <c:v>6203.6081911347483</c:v>
                      </c:pt>
                      <c:pt idx="1840">
                        <c:v>9261.6869813318081</c:v>
                      </c:pt>
                      <c:pt idx="1841">
                        <c:v>8840.6914829880425</c:v>
                      </c:pt>
                      <c:pt idx="1842">
                        <c:v>9218.2069847579187</c:v>
                      </c:pt>
                      <c:pt idx="1843">
                        <c:v>10762.666101868595</c:v>
                      </c:pt>
                      <c:pt idx="1844">
                        <c:v>6085.9885163606641</c:v>
                      </c:pt>
                      <c:pt idx="1845">
                        <c:v>2040.9119609503416</c:v>
                      </c:pt>
                      <c:pt idx="1846">
                        <c:v>1727.3155964581777</c:v>
                      </c:pt>
                      <c:pt idx="1847">
                        <c:v>3094.0159573266992</c:v>
                      </c:pt>
                      <c:pt idx="1848">
                        <c:v>1878.1773804269947</c:v>
                      </c:pt>
                      <c:pt idx="1849">
                        <c:v>2219.5655964373391</c:v>
                      </c:pt>
                      <c:pt idx="1850">
                        <c:v>5912.5739334456857</c:v>
                      </c:pt>
                      <c:pt idx="1851">
                        <c:v>6387.129060243914</c:v>
                      </c:pt>
                      <c:pt idx="1852">
                        <c:v>11818.887156652618</c:v>
                      </c:pt>
                      <c:pt idx="1853">
                        <c:v>10045.316214499495</c:v>
                      </c:pt>
                      <c:pt idx="1854">
                        <c:v>3342.8086639111621</c:v>
                      </c:pt>
                      <c:pt idx="1855">
                        <c:v>2978.1552183724675</c:v>
                      </c:pt>
                      <c:pt idx="1856">
                        <c:v>2853.445700448613</c:v>
                      </c:pt>
                      <c:pt idx="1857">
                        <c:v>2607.8992233427543</c:v>
                      </c:pt>
                      <c:pt idx="1858">
                        <c:v>23332.606450730742</c:v>
                      </c:pt>
                      <c:pt idx="1859">
                        <c:v>36641.399439350011</c:v>
                      </c:pt>
                      <c:pt idx="1860">
                        <c:v>25643.1162484263</c:v>
                      </c:pt>
                      <c:pt idx="1861">
                        <c:v>20645.349113227276</c:v>
                      </c:pt>
                      <c:pt idx="1862">
                        <c:v>13176.567148075523</c:v>
                      </c:pt>
                      <c:pt idx="1863">
                        <c:v>11687.05598637995</c:v>
                      </c:pt>
                      <c:pt idx="1864">
                        <c:v>8682.9383112498799</c:v>
                      </c:pt>
                      <c:pt idx="1865">
                        <c:v>2599.7992233163513</c:v>
                      </c:pt>
                      <c:pt idx="1866">
                        <c:v>2599.7992233163513</c:v>
                      </c:pt>
                      <c:pt idx="1867">
                        <c:v>3163.5835897719535</c:v>
                      </c:pt>
                      <c:pt idx="1868">
                        <c:v>8571.6550541698489</c:v>
                      </c:pt>
                      <c:pt idx="1869">
                        <c:v>15243.431354272218</c:v>
                      </c:pt>
                      <c:pt idx="1870">
                        <c:v>11775.660686062938</c:v>
                      </c:pt>
                      <c:pt idx="1871">
                        <c:v>16973.404542870128</c:v>
                      </c:pt>
                      <c:pt idx="1872">
                        <c:v>11064.205711444161</c:v>
                      </c:pt>
                      <c:pt idx="1873">
                        <c:v>7607.6442449504157</c:v>
                      </c:pt>
                      <c:pt idx="1874">
                        <c:v>12105.265760097132</c:v>
                      </c:pt>
                      <c:pt idx="1875">
                        <c:v>9788.4650385065106</c:v>
                      </c:pt>
                      <c:pt idx="1876">
                        <c:v>7617.2319217299009</c:v>
                      </c:pt>
                      <c:pt idx="1877">
                        <c:v>7804.6466622322905</c:v>
                      </c:pt>
                      <c:pt idx="1878">
                        <c:v>8279.5992233007983</c:v>
                      </c:pt>
                      <c:pt idx="1879">
                        <c:v>9794.1332233998219</c:v>
                      </c:pt>
                      <c:pt idx="1880">
                        <c:v>10291.186387532693</c:v>
                      </c:pt>
                      <c:pt idx="1881">
                        <c:v>4390.4225999611881</c:v>
                      </c:pt>
                      <c:pt idx="1882">
                        <c:v>5657.941647574442</c:v>
                      </c:pt>
                      <c:pt idx="1883">
                        <c:v>4052.265839403331</c:v>
                      </c:pt>
                      <c:pt idx="1884">
                        <c:v>3931.9010768239164</c:v>
                      </c:pt>
                      <c:pt idx="1885">
                        <c:v>10304.835828780371</c:v>
                      </c:pt>
                      <c:pt idx="1886">
                        <c:v>2189.6234359623713</c:v>
                      </c:pt>
                      <c:pt idx="1887">
                        <c:v>3805.2529956973349</c:v>
                      </c:pt>
                      <c:pt idx="1888">
                        <c:v>2539.3631286486498</c:v>
                      </c:pt>
                      <c:pt idx="1889">
                        <c:v>2615.6299395686174</c:v>
                      </c:pt>
                      <c:pt idx="1890">
                        <c:v>2302.7877584230428</c:v>
                      </c:pt>
                      <c:pt idx="1891">
                        <c:v>2193.0508145162166</c:v>
                      </c:pt>
                      <c:pt idx="1892">
                        <c:v>8045.6566118485935</c:v>
                      </c:pt>
                      <c:pt idx="1893">
                        <c:v>12986.122525443203</c:v>
                      </c:pt>
                      <c:pt idx="1894">
                        <c:v>10658.461201500249</c:v>
                      </c:pt>
                      <c:pt idx="1895">
                        <c:v>1800.7373573929081</c:v>
                      </c:pt>
                      <c:pt idx="1896">
                        <c:v>1214.8377358492614</c:v>
                      </c:pt>
                      <c:pt idx="1897">
                        <c:v>1261.216415093209</c:v>
                      </c:pt>
                      <c:pt idx="1898">
                        <c:v>2207.8714394490321</c:v>
                      </c:pt>
                      <c:pt idx="1899">
                        <c:v>1286.1769182398348</c:v>
                      </c:pt>
                      <c:pt idx="1900">
                        <c:v>1871.25</c:v>
                      </c:pt>
                      <c:pt idx="1901">
                        <c:v>2178.2666666640434</c:v>
                      </c:pt>
                      <c:pt idx="1902">
                        <c:v>984</c:v>
                      </c:pt>
                      <c:pt idx="1903">
                        <c:v>1148.9973262130347</c:v>
                      </c:pt>
                      <c:pt idx="1904">
                        <c:v>1268.483333329903</c:v>
                      </c:pt>
                      <c:pt idx="1905">
                        <c:v>1296</c:v>
                      </c:pt>
                      <c:pt idx="1906">
                        <c:v>936.11666666495148</c:v>
                      </c:pt>
                      <c:pt idx="1907">
                        <c:v>6593.1000000358326</c:v>
                      </c:pt>
                      <c:pt idx="1908">
                        <c:v>12598.858040201005</c:v>
                      </c:pt>
                      <c:pt idx="1909">
                        <c:v>3069.2333333505085</c:v>
                      </c:pt>
                      <c:pt idx="1910">
                        <c:v>779.77500000627333</c:v>
                      </c:pt>
                      <c:pt idx="1911">
                        <c:v>672</c:v>
                      </c:pt>
                      <c:pt idx="1912">
                        <c:v>2126.3666666560457</c:v>
                      </c:pt>
                      <c:pt idx="1913">
                        <c:v>862.95877192649482</c:v>
                      </c:pt>
                      <c:pt idx="1914">
                        <c:v>1883.3684210526314</c:v>
                      </c:pt>
                      <c:pt idx="1915">
                        <c:v>1883.3684210526314</c:v>
                      </c:pt>
                      <c:pt idx="1916">
                        <c:v>3458.6017543938851</c:v>
                      </c:pt>
                      <c:pt idx="1917">
                        <c:v>7796.0828655098358</c:v>
                      </c:pt>
                      <c:pt idx="1918">
                        <c:v>4571.434210546483</c:v>
                      </c:pt>
                      <c:pt idx="1919">
                        <c:v>1505.9836879557265</c:v>
                      </c:pt>
                      <c:pt idx="1920">
                        <c:v>1104.5096588973911</c:v>
                      </c:pt>
                      <c:pt idx="1921">
                        <c:v>672</c:v>
                      </c:pt>
                      <c:pt idx="1922">
                        <c:v>844.80851064332728</c:v>
                      </c:pt>
                      <c:pt idx="1923">
                        <c:v>883.69042552789142</c:v>
                      </c:pt>
                      <c:pt idx="1924">
                        <c:v>672</c:v>
                      </c:pt>
                      <c:pt idx="1925">
                        <c:v>981.10666663921438</c:v>
                      </c:pt>
                      <c:pt idx="1926">
                        <c:v>838.01982322283914</c:v>
                      </c:pt>
                      <c:pt idx="1927">
                        <c:v>1115.7105902424805</c:v>
                      </c:pt>
                      <c:pt idx="1928">
                        <c:v>672</c:v>
                      </c:pt>
                      <c:pt idx="1929">
                        <c:v>1258.7698135339065</c:v>
                      </c:pt>
                      <c:pt idx="1930">
                        <c:v>1116.6710635738004</c:v>
                      </c:pt>
                      <c:pt idx="1931">
                        <c:v>672</c:v>
                      </c:pt>
                      <c:pt idx="1932">
                        <c:v>756.99705881762713</c:v>
                      </c:pt>
                      <c:pt idx="1933">
                        <c:v>759.37555147414105</c:v>
                      </c:pt>
                      <c:pt idx="1934">
                        <c:v>672</c:v>
                      </c:pt>
                      <c:pt idx="1935">
                        <c:v>12770.449999988778</c:v>
                      </c:pt>
                      <c:pt idx="1936">
                        <c:v>22223.929696975221</c:v>
                      </c:pt>
                      <c:pt idx="1937">
                        <c:v>21042.939064849743</c:v>
                      </c:pt>
                      <c:pt idx="1938">
                        <c:v>10177.067647053962</c:v>
                      </c:pt>
                      <c:pt idx="1939">
                        <c:v>9112.785842581352</c:v>
                      </c:pt>
                      <c:pt idx="1940">
                        <c:v>4675.674598909779</c:v>
                      </c:pt>
                      <c:pt idx="1941">
                        <c:v>18000.291766125672</c:v>
                      </c:pt>
                      <c:pt idx="1942">
                        <c:v>16190.579349361982</c:v>
                      </c:pt>
                      <c:pt idx="1943">
                        <c:v>9023.8884402838758</c:v>
                      </c:pt>
                      <c:pt idx="1944">
                        <c:v>9397.6139453273099</c:v>
                      </c:pt>
                      <c:pt idx="1945">
                        <c:v>9134.4431639820014</c:v>
                      </c:pt>
                      <c:pt idx="1946">
                        <c:v>11351.524559705411</c:v>
                      </c:pt>
                      <c:pt idx="1947">
                        <c:v>9334.6080745457202</c:v>
                      </c:pt>
                      <c:pt idx="1948">
                        <c:v>12180.06874462552</c:v>
                      </c:pt>
                      <c:pt idx="1949">
                        <c:v>9330.4460160354738</c:v>
                      </c:pt>
                      <c:pt idx="1950">
                        <c:v>9011.7793493635072</c:v>
                      </c:pt>
                      <c:pt idx="1951">
                        <c:v>24525.571902554952</c:v>
                      </c:pt>
                      <c:pt idx="1952">
                        <c:v>26735.666418101999</c:v>
                      </c:pt>
                      <c:pt idx="1953">
                        <c:v>19403.962490459984</c:v>
                      </c:pt>
                      <c:pt idx="1954">
                        <c:v>14600.819331678618</c:v>
                      </c:pt>
                      <c:pt idx="1955">
                        <c:v>22270.004609927273</c:v>
                      </c:pt>
                      <c:pt idx="1956">
                        <c:v>24656.573076937886</c:v>
                      </c:pt>
                      <c:pt idx="1957">
                        <c:v>25548</c:v>
                      </c:pt>
                      <c:pt idx="1958">
                        <c:v>27024.516666676907</c:v>
                      </c:pt>
                      <c:pt idx="1959">
                        <c:v>31789.666666668956</c:v>
                      </c:pt>
                      <c:pt idx="1960">
                        <c:v>14241.126950361986</c:v>
                      </c:pt>
                      <c:pt idx="1961">
                        <c:v>10399.615602739121</c:v>
                      </c:pt>
                      <c:pt idx="1962">
                        <c:v>14575.28912232073</c:v>
                      </c:pt>
                      <c:pt idx="1963">
                        <c:v>6769.1392559226224</c:v>
                      </c:pt>
                      <c:pt idx="1964">
                        <c:v>1570.8948113175593</c:v>
                      </c:pt>
                      <c:pt idx="1965">
                        <c:v>4124.8677497270801</c:v>
                      </c:pt>
                      <c:pt idx="1966">
                        <c:v>5649.2920842747135</c:v>
                      </c:pt>
                      <c:pt idx="1967">
                        <c:v>10669.029768742073</c:v>
                      </c:pt>
                      <c:pt idx="1968">
                        <c:v>14139.855525861596</c:v>
                      </c:pt>
                      <c:pt idx="1969">
                        <c:v>14527.750980385681</c:v>
                      </c:pt>
                      <c:pt idx="1970">
                        <c:v>12258.699999997829</c:v>
                      </c:pt>
                      <c:pt idx="1971">
                        <c:v>621.80377358490568</c:v>
                      </c:pt>
                      <c:pt idx="1972">
                        <c:v>4224</c:v>
                      </c:pt>
                      <c:pt idx="1973">
                        <c:v>4467.1185849032518</c:v>
                      </c:pt>
                      <c:pt idx="1974">
                        <c:v>5483.6410558956941</c:v>
                      </c:pt>
                      <c:pt idx="1975">
                        <c:v>8585.2878541406244</c:v>
                      </c:pt>
                      <c:pt idx="1976">
                        <c:v>6646.7415469573061</c:v>
                      </c:pt>
                      <c:pt idx="1977">
                        <c:v>8453.2567328417208</c:v>
                      </c:pt>
                      <c:pt idx="1978">
                        <c:v>16312.978434535285</c:v>
                      </c:pt>
                      <c:pt idx="1979">
                        <c:v>16775.090107609478</c:v>
                      </c:pt>
                      <c:pt idx="1980">
                        <c:v>17735.154868053167</c:v>
                      </c:pt>
                      <c:pt idx="1981">
                        <c:v>16242.862767585339</c:v>
                      </c:pt>
                      <c:pt idx="1982">
                        <c:v>6958.4210608099638</c:v>
                      </c:pt>
                      <c:pt idx="1983">
                        <c:v>11948.094653136364</c:v>
                      </c:pt>
                      <c:pt idx="1984">
                        <c:v>29727.947437961506</c:v>
                      </c:pt>
                      <c:pt idx="1985">
                        <c:v>35845.947074029391</c:v>
                      </c:pt>
                      <c:pt idx="1986">
                        <c:v>34637.279899494999</c:v>
                      </c:pt>
                      <c:pt idx="1987">
                        <c:v>16786.395940623006</c:v>
                      </c:pt>
                      <c:pt idx="1988">
                        <c:v>7195.8041190372769</c:v>
                      </c:pt>
                      <c:pt idx="1989">
                        <c:v>6993.0094372386047</c:v>
                      </c:pt>
                      <c:pt idx="1990">
                        <c:v>15248.294118936879</c:v>
                      </c:pt>
                      <c:pt idx="1991">
                        <c:v>21152.033453416345</c:v>
                      </c:pt>
                      <c:pt idx="1992">
                        <c:v>15826.3095924029</c:v>
                      </c:pt>
                      <c:pt idx="1993">
                        <c:v>4748.1267082357117</c:v>
                      </c:pt>
                      <c:pt idx="1994">
                        <c:v>6034.5628348896907</c:v>
                      </c:pt>
                      <c:pt idx="1995">
                        <c:v>5607.0105137927358</c:v>
                      </c:pt>
                      <c:pt idx="1996">
                        <c:v>5298.0140587165552</c:v>
                      </c:pt>
                      <c:pt idx="1997">
                        <c:v>7682.5395954651058</c:v>
                      </c:pt>
                      <c:pt idx="1998">
                        <c:v>12110.117309772548</c:v>
                      </c:pt>
                      <c:pt idx="1999">
                        <c:v>14932.688380310956</c:v>
                      </c:pt>
                      <c:pt idx="2000">
                        <c:v>5037.2807847425411</c:v>
                      </c:pt>
                      <c:pt idx="2001">
                        <c:v>6347.4276561101005</c:v>
                      </c:pt>
                      <c:pt idx="2002">
                        <c:v>8961.9016350848524</c:v>
                      </c:pt>
                      <c:pt idx="2003">
                        <c:v>5368.9138509581289</c:v>
                      </c:pt>
                      <c:pt idx="2004">
                        <c:v>5404.8249587791688</c:v>
                      </c:pt>
                      <c:pt idx="2005">
                        <c:v>11675.858547565602</c:v>
                      </c:pt>
                      <c:pt idx="2006">
                        <c:v>6804.8254321553013</c:v>
                      </c:pt>
                      <c:pt idx="2007">
                        <c:v>11826.761902476101</c:v>
                      </c:pt>
                      <c:pt idx="2008">
                        <c:v>14478.501600518328</c:v>
                      </c:pt>
                      <c:pt idx="2009">
                        <c:v>9025.5775287748602</c:v>
                      </c:pt>
                      <c:pt idx="2010">
                        <c:v>8324.3093383903033</c:v>
                      </c:pt>
                      <c:pt idx="2011">
                        <c:v>4947.3181524922129</c:v>
                      </c:pt>
                      <c:pt idx="2012">
                        <c:v>4736.7014392608198</c:v>
                      </c:pt>
                      <c:pt idx="2013">
                        <c:v>6141.1854341391809</c:v>
                      </c:pt>
                      <c:pt idx="2014">
                        <c:v>8168.3667699518146</c:v>
                      </c:pt>
                      <c:pt idx="2015">
                        <c:v>10995.143888161838</c:v>
                      </c:pt>
                      <c:pt idx="2016">
                        <c:v>8776.7563212944351</c:v>
                      </c:pt>
                      <c:pt idx="2017">
                        <c:v>4932.6182211584382</c:v>
                      </c:pt>
                      <c:pt idx="2018">
                        <c:v>7002.508584919713</c:v>
                      </c:pt>
                      <c:pt idx="2019">
                        <c:v>11610.8437319771</c:v>
                      </c:pt>
                      <c:pt idx="2020">
                        <c:v>6048.0827524644947</c:v>
                      </c:pt>
                      <c:pt idx="2021">
                        <c:v>5998.1570001948385</c:v>
                      </c:pt>
                      <c:pt idx="2022">
                        <c:v>5643.3539313043766</c:v>
                      </c:pt>
                      <c:pt idx="2023">
                        <c:v>4875.0100376897335</c:v>
                      </c:pt>
                      <c:pt idx="2024">
                        <c:v>5477.0735460383594</c:v>
                      </c:pt>
                      <c:pt idx="2025">
                        <c:v>10244.767447370003</c:v>
                      </c:pt>
                      <c:pt idx="2026">
                        <c:v>5648.7630485140671</c:v>
                      </c:pt>
                      <c:pt idx="2027">
                        <c:v>4730.5112032126526</c:v>
                      </c:pt>
                      <c:pt idx="2028">
                        <c:v>6289.8323180808129</c:v>
                      </c:pt>
                      <c:pt idx="2029">
                        <c:v>7534.0828716717642</c:v>
                      </c:pt>
                      <c:pt idx="2030">
                        <c:v>5889.7554922234895</c:v>
                      </c:pt>
                      <c:pt idx="2031">
                        <c:v>12720.642992201447</c:v>
                      </c:pt>
                      <c:pt idx="2032">
                        <c:v>13635.555492236457</c:v>
                      </c:pt>
                      <c:pt idx="2033">
                        <c:v>17986.530492224465</c:v>
                      </c:pt>
                      <c:pt idx="2034">
                        <c:v>21369.763825559141</c:v>
                      </c:pt>
                      <c:pt idx="2035">
                        <c:v>18074.501005051476</c:v>
                      </c:pt>
                      <c:pt idx="2036">
                        <c:v>18478.827540950799</c:v>
                      </c:pt>
                      <c:pt idx="2037">
                        <c:v>9233.9415315406241</c:v>
                      </c:pt>
                      <c:pt idx="2038">
                        <c:v>5459.3070073936942</c:v>
                      </c:pt>
                      <c:pt idx="2039">
                        <c:v>5323.3934043242052</c:v>
                      </c:pt>
                      <c:pt idx="2040">
                        <c:v>13455.923518535084</c:v>
                      </c:pt>
                      <c:pt idx="2041">
                        <c:v>18020.334833596993</c:v>
                      </c:pt>
                      <c:pt idx="2042">
                        <c:v>4672.1626350825418</c:v>
                      </c:pt>
                      <c:pt idx="2043">
                        <c:v>1620.012635096954</c:v>
                      </c:pt>
                      <c:pt idx="2044">
                        <c:v>2030.8626350987352</c:v>
                      </c:pt>
                      <c:pt idx="2045">
                        <c:v>1886.1799427964538</c:v>
                      </c:pt>
                      <c:pt idx="2046">
                        <c:v>1643.7876350960678</c:v>
                      </c:pt>
                      <c:pt idx="2047">
                        <c:v>11589.421423051477</c:v>
                      </c:pt>
                      <c:pt idx="2048">
                        <c:v>22935.181523970557</c:v>
                      </c:pt>
                      <c:pt idx="2049">
                        <c:v>15059.392445143409</c:v>
                      </c:pt>
                      <c:pt idx="2050">
                        <c:v>1580.993587464523</c:v>
                      </c:pt>
                      <c:pt idx="2051">
                        <c:v>2046.1230517417162</c:v>
                      </c:pt>
                      <c:pt idx="2052">
                        <c:v>1698.7626350688397</c:v>
                      </c:pt>
                      <c:pt idx="2053">
                        <c:v>1168.2780197113254</c:v>
                      </c:pt>
                      <c:pt idx="2054">
                        <c:v>3416.1898437868031</c:v>
                      </c:pt>
                      <c:pt idx="2055">
                        <c:v>1082.4126350936012</c:v>
                      </c:pt>
                      <c:pt idx="2056">
                        <c:v>1332.9169620242396</c:v>
                      </c:pt>
                      <c:pt idx="2057">
                        <c:v>2886.9180838298275</c:v>
                      </c:pt>
                      <c:pt idx="2058">
                        <c:v>4789.0543017504488</c:v>
                      </c:pt>
                      <c:pt idx="2059">
                        <c:v>12528.165665405151</c:v>
                      </c:pt>
                      <c:pt idx="2060">
                        <c:v>5776.4262714308925</c:v>
                      </c:pt>
                      <c:pt idx="2061">
                        <c:v>1221.5957336851504</c:v>
                      </c:pt>
                      <c:pt idx="2062">
                        <c:v>3760.6328655517636</c:v>
                      </c:pt>
                      <c:pt idx="2063">
                        <c:v>1082.4126350936012</c:v>
                      </c:pt>
                      <c:pt idx="2064">
                        <c:v>1229.6853623606135</c:v>
                      </c:pt>
                      <c:pt idx="2065">
                        <c:v>1247.7156654044454</c:v>
                      </c:pt>
                      <c:pt idx="2066">
                        <c:v>1480.1930448159724</c:v>
                      </c:pt>
                      <c:pt idx="2067">
                        <c:v>3802.2959684025141</c:v>
                      </c:pt>
                      <c:pt idx="2068">
                        <c:v>1618.056681203941</c:v>
                      </c:pt>
                      <c:pt idx="2069">
                        <c:v>1899.0054617838077</c:v>
                      </c:pt>
                      <c:pt idx="2070">
                        <c:v>509.0526315789474</c:v>
                      </c:pt>
                      <c:pt idx="2071">
                        <c:v>2762.8487099842869</c:v>
                      </c:pt>
                      <c:pt idx="2072">
                        <c:v>1294.3742002081005</c:v>
                      </c:pt>
                      <c:pt idx="2073">
                        <c:v>12566.029904304653</c:v>
                      </c:pt>
                      <c:pt idx="2074">
                        <c:v>2111.0389951755001</c:v>
                      </c:pt>
                      <c:pt idx="2075">
                        <c:v>1022.8073485481177</c:v>
                      </c:pt>
                      <c:pt idx="2076">
                        <c:v>4323.8762365738594</c:v>
                      </c:pt>
                      <c:pt idx="2077">
                        <c:v>8029.9795193738137</c:v>
                      </c:pt>
                      <c:pt idx="2078">
                        <c:v>6326.9663570649664</c:v>
                      </c:pt>
                      <c:pt idx="2079">
                        <c:v>3085.7742002097461</c:v>
                      </c:pt>
                      <c:pt idx="2080">
                        <c:v>4491.5537673951121</c:v>
                      </c:pt>
                      <c:pt idx="2081">
                        <c:v>2885.841600461019</c:v>
                      </c:pt>
                      <c:pt idx="2082">
                        <c:v>10098.598257648639</c:v>
                      </c:pt>
                      <c:pt idx="2083">
                        <c:v>9949.0190479146349</c:v>
                      </c:pt>
                      <c:pt idx="2084">
                        <c:v>900.1438971745099</c:v>
                      </c:pt>
                      <c:pt idx="2085">
                        <c:v>1496.4365968872303</c:v>
                      </c:pt>
                      <c:pt idx="2086">
                        <c:v>9389.0526315789466</c:v>
                      </c:pt>
                      <c:pt idx="2087">
                        <c:v>10118.532585033527</c:v>
                      </c:pt>
                      <c:pt idx="2088">
                        <c:v>4821.7799042841016</c:v>
                      </c:pt>
                      <c:pt idx="2089">
                        <c:v>2609.1946555926697</c:v>
                      </c:pt>
                      <c:pt idx="2090">
                        <c:v>3100.3472570645408</c:v>
                      </c:pt>
                      <c:pt idx="2091">
                        <c:v>1022.2435406975612</c:v>
                      </c:pt>
                      <c:pt idx="2092">
                        <c:v>1111.2483971269357</c:v>
                      </c:pt>
                      <c:pt idx="2093">
                        <c:v>1295.4739081686569</c:v>
                      </c:pt>
                      <c:pt idx="2094">
                        <c:v>2555.24217488984</c:v>
                      </c:pt>
                      <c:pt idx="2095">
                        <c:v>579.80067079436367</c:v>
                      </c:pt>
                      <c:pt idx="2096">
                        <c:v>1092.3955838381848</c:v>
                      </c:pt>
                      <c:pt idx="2097">
                        <c:v>1844.8148957418525</c:v>
                      </c:pt>
                      <c:pt idx="2098">
                        <c:v>749.23605405008379</c:v>
                      </c:pt>
                      <c:pt idx="2099">
                        <c:v>1123.1980861462084</c:v>
                      </c:pt>
                      <c:pt idx="2100">
                        <c:v>1057.531040345782</c:v>
                      </c:pt>
                      <c:pt idx="2101">
                        <c:v>459.59969040895771</c:v>
                      </c:pt>
                      <c:pt idx="2102">
                        <c:v>176.22907149950345</c:v>
                      </c:pt>
                      <c:pt idx="2103">
                        <c:v>513.75471696917032</c:v>
                      </c:pt>
                      <c:pt idx="2104">
                        <c:v>1625.7385934762747</c:v>
                      </c:pt>
                      <c:pt idx="2105">
                        <c:v>0</c:v>
                      </c:pt>
                      <c:pt idx="2106">
                        <c:v>744.63589745207435</c:v>
                      </c:pt>
                      <c:pt idx="2107">
                        <c:v>292.93006992706842</c:v>
                      </c:pt>
                      <c:pt idx="2108">
                        <c:v>2188.2916906546734</c:v>
                      </c:pt>
                      <c:pt idx="2109">
                        <c:v>1428.6999999963446</c:v>
                      </c:pt>
                      <c:pt idx="2110">
                        <c:v>513.75471696917032</c:v>
                      </c:pt>
                      <c:pt idx="2111">
                        <c:v>1575.4728592176793</c:v>
                      </c:pt>
                      <c:pt idx="2112">
                        <c:v>697.96794871933969</c:v>
                      </c:pt>
                      <c:pt idx="2113">
                        <c:v>380.34743588679595</c:v>
                      </c:pt>
                      <c:pt idx="2114">
                        <c:v>823.55746604486251</c:v>
                      </c:pt>
                      <c:pt idx="2115">
                        <c:v>14762.499999990861</c:v>
                      </c:pt>
                      <c:pt idx="2116">
                        <c:v>3059.6826923091162</c:v>
                      </c:pt>
                      <c:pt idx="2117">
                        <c:v>1132.6715151520791</c:v>
                      </c:pt>
                      <c:pt idx="2118">
                        <c:v>94.441176465091047</c:v>
                      </c:pt>
                      <c:pt idx="2119">
                        <c:v>2937.8064170725329</c:v>
                      </c:pt>
                      <c:pt idx="2120">
                        <c:v>67.347474753983647</c:v>
                      </c:pt>
                      <c:pt idx="2121">
                        <c:v>0</c:v>
                      </c:pt>
                      <c:pt idx="2122">
                        <c:v>1680.7508686370461</c:v>
                      </c:pt>
                      <c:pt idx="2123">
                        <c:v>1437.1214795092892</c:v>
                      </c:pt>
                      <c:pt idx="2124">
                        <c:v>4642.8506394036922</c:v>
                      </c:pt>
                      <c:pt idx="2125">
                        <c:v>4788.7702467215731</c:v>
                      </c:pt>
                      <c:pt idx="2126">
                        <c:v>4110.5454545518041</c:v>
                      </c:pt>
                      <c:pt idx="2127">
                        <c:v>2519.3729603770043</c:v>
                      </c:pt>
                      <c:pt idx="2128">
                        <c:v>1233.9725504324595</c:v>
                      </c:pt>
                      <c:pt idx="2129">
                        <c:v>1400.591341282666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172.43444054795327</c:v>
                      </c:pt>
                      <c:pt idx="2133">
                        <c:v>1506.9462566810853</c:v>
                      </c:pt>
                      <c:pt idx="2134">
                        <c:v>594.89153812478492</c:v>
                      </c:pt>
                      <c:pt idx="2135">
                        <c:v>2025.7163229131497</c:v>
                      </c:pt>
                      <c:pt idx="2136">
                        <c:v>1001.8756663499254</c:v>
                      </c:pt>
                      <c:pt idx="2137">
                        <c:v>1468.8042016545414</c:v>
                      </c:pt>
                      <c:pt idx="2138">
                        <c:v>0</c:v>
                      </c:pt>
                      <c:pt idx="2139">
                        <c:v>732.62830188679243</c:v>
                      </c:pt>
                      <c:pt idx="2140">
                        <c:v>1533.6850351504545</c:v>
                      </c:pt>
                      <c:pt idx="2141">
                        <c:v>2542.6008000386596</c:v>
                      </c:pt>
                      <c:pt idx="2142">
                        <c:v>291.48238636293934</c:v>
                      </c:pt>
                      <c:pt idx="2143">
                        <c:v>768.07831440568339</c:v>
                      </c:pt>
                      <c:pt idx="2144">
                        <c:v>958.00000002788147</c:v>
                      </c:pt>
                      <c:pt idx="2145">
                        <c:v>8756.3572970430014</c:v>
                      </c:pt>
                      <c:pt idx="2146">
                        <c:v>5751.2709429365905</c:v>
                      </c:pt>
                      <c:pt idx="2147">
                        <c:v>4987.8622471874678</c:v>
                      </c:pt>
                      <c:pt idx="2148">
                        <c:v>4835.4202115848921</c:v>
                      </c:pt>
                      <c:pt idx="2149">
                        <c:v>5619.6414748249899</c:v>
                      </c:pt>
                      <c:pt idx="2150">
                        <c:v>8882.8735495719811</c:v>
                      </c:pt>
                      <c:pt idx="2151">
                        <c:v>9792.5333333406597</c:v>
                      </c:pt>
                      <c:pt idx="2152">
                        <c:v>9199.4616352301764</c:v>
                      </c:pt>
                      <c:pt idx="2153">
                        <c:v>6951.693310470052</c:v>
                      </c:pt>
                      <c:pt idx="2154">
                        <c:v>11523.636363660853</c:v>
                      </c:pt>
                      <c:pt idx="2155">
                        <c:v>14965.47294772744</c:v>
                      </c:pt>
                      <c:pt idx="2156">
                        <c:v>9469.1811976746212</c:v>
                      </c:pt>
                      <c:pt idx="2157">
                        <c:v>10022.412060301507</c:v>
                      </c:pt>
                      <c:pt idx="2158">
                        <c:v>10004.819132438328</c:v>
                      </c:pt>
                      <c:pt idx="2159">
                        <c:v>13473.715892610619</c:v>
                      </c:pt>
                      <c:pt idx="2160">
                        <c:v>12327.652361774715</c:v>
                      </c:pt>
                      <c:pt idx="2161">
                        <c:v>8927.2553546405779</c:v>
                      </c:pt>
                      <c:pt idx="2162">
                        <c:v>7718.774157980286</c:v>
                      </c:pt>
                      <c:pt idx="2163">
                        <c:v>19326.825984006082</c:v>
                      </c:pt>
                      <c:pt idx="2164">
                        <c:v>20206.205859690617</c:v>
                      </c:pt>
                      <c:pt idx="2165">
                        <c:v>15835.12959705723</c:v>
                      </c:pt>
                      <c:pt idx="2166">
                        <c:v>12655.235044130019</c:v>
                      </c:pt>
                      <c:pt idx="2167">
                        <c:v>5621.5277594950876</c:v>
                      </c:pt>
                      <c:pt idx="2168">
                        <c:v>3828.6687479440261</c:v>
                      </c:pt>
                      <c:pt idx="2169">
                        <c:v>4386.1736832011038</c:v>
                      </c:pt>
                      <c:pt idx="2170">
                        <c:v>3775.5391071204144</c:v>
                      </c:pt>
                      <c:pt idx="2171">
                        <c:v>5563.3310673557644</c:v>
                      </c:pt>
                      <c:pt idx="2172">
                        <c:v>10123.04500585578</c:v>
                      </c:pt>
                      <c:pt idx="2173">
                        <c:v>13865.98704003785</c:v>
                      </c:pt>
                      <c:pt idx="2174">
                        <c:v>10140.802698162603</c:v>
                      </c:pt>
                      <c:pt idx="2175">
                        <c:v>16310.794284442687</c:v>
                      </c:pt>
                      <c:pt idx="2176">
                        <c:v>23013.630593837122</c:v>
                      </c:pt>
                      <c:pt idx="2177">
                        <c:v>26875.220005836796</c:v>
                      </c:pt>
                      <c:pt idx="2178">
                        <c:v>29644.718787336515</c:v>
                      </c:pt>
                      <c:pt idx="2179">
                        <c:v>34591.105383210699</c:v>
                      </c:pt>
                      <c:pt idx="2180">
                        <c:v>33964.484437262872</c:v>
                      </c:pt>
                      <c:pt idx="2181">
                        <c:v>31586.787012412889</c:v>
                      </c:pt>
                      <c:pt idx="2182">
                        <c:v>23336.259703118478</c:v>
                      </c:pt>
                      <c:pt idx="2183">
                        <c:v>14314.995005889436</c:v>
                      </c:pt>
                      <c:pt idx="2184">
                        <c:v>12990.445005782229</c:v>
                      </c:pt>
                      <c:pt idx="2185">
                        <c:v>18341.978339214973</c:v>
                      </c:pt>
                      <c:pt idx="2186">
                        <c:v>22102.245005836176</c:v>
                      </c:pt>
                      <c:pt idx="2187">
                        <c:v>22103.111709929719</c:v>
                      </c:pt>
                      <c:pt idx="2188">
                        <c:v>27041.337012448355</c:v>
                      </c:pt>
                      <c:pt idx="2189">
                        <c:v>11580.687966903732</c:v>
                      </c:pt>
                      <c:pt idx="2190">
                        <c:v>10214.822783633002</c:v>
                      </c:pt>
                      <c:pt idx="2191">
                        <c:v>10203.499551305642</c:v>
                      </c:pt>
                      <c:pt idx="2192">
                        <c:v>11781.229854359117</c:v>
                      </c:pt>
                      <c:pt idx="2193">
                        <c:v>10123.04500585578</c:v>
                      </c:pt>
                      <c:pt idx="2194">
                        <c:v>10883.984437252566</c:v>
                      </c:pt>
                      <c:pt idx="2195">
                        <c:v>4246.1512433208145</c:v>
                      </c:pt>
                      <c:pt idx="2196">
                        <c:v>4352.7613179190239</c:v>
                      </c:pt>
                      <c:pt idx="2197">
                        <c:v>10123.04500585578</c:v>
                      </c:pt>
                      <c:pt idx="2198">
                        <c:v>2734.3268240464122</c:v>
                      </c:pt>
                      <c:pt idx="2199">
                        <c:v>3672.3671979848964</c:v>
                      </c:pt>
                      <c:pt idx="2200">
                        <c:v>5526.1264585251865</c:v>
                      </c:pt>
                      <c:pt idx="2201">
                        <c:v>19004.93586448361</c:v>
                      </c:pt>
                      <c:pt idx="2202">
                        <c:v>20667.862027138035</c:v>
                      </c:pt>
                      <c:pt idx="2203">
                        <c:v>27038.624202072027</c:v>
                      </c:pt>
                      <c:pt idx="2204">
                        <c:v>27935.224531579828</c:v>
                      </c:pt>
                      <c:pt idx="2205">
                        <c:v>15078.572278622898</c:v>
                      </c:pt>
                      <c:pt idx="2206">
                        <c:v>10864.620763428715</c:v>
                      </c:pt>
                      <c:pt idx="2207">
                        <c:v>12359.655649333614</c:v>
                      </c:pt>
                      <c:pt idx="2208">
                        <c:v>18743.550228358927</c:v>
                      </c:pt>
                      <c:pt idx="2209">
                        <c:v>10560.098232804734</c:v>
                      </c:pt>
                      <c:pt idx="2210">
                        <c:v>13452.372278583416</c:v>
                      </c:pt>
                      <c:pt idx="2211">
                        <c:v>14608.802015627512</c:v>
                      </c:pt>
                      <c:pt idx="2212">
                        <c:v>10561.522278579307</c:v>
                      </c:pt>
                      <c:pt idx="2213">
                        <c:v>10554.97682404752</c:v>
                      </c:pt>
                      <c:pt idx="2214">
                        <c:v>10580.545005854034</c:v>
                      </c:pt>
                      <c:pt idx="2215">
                        <c:v>12358.083761167269</c:v>
                      </c:pt>
                      <c:pt idx="2216">
                        <c:v>12758.570345741238</c:v>
                      </c:pt>
                      <c:pt idx="2217">
                        <c:v>10123.04500585578</c:v>
                      </c:pt>
                      <c:pt idx="2218">
                        <c:v>1503.7116724953416</c:v>
                      </c:pt>
                      <c:pt idx="2219">
                        <c:v>15174.522608134188</c:v>
                      </c:pt>
                      <c:pt idx="2220">
                        <c:v>17377.553645455901</c:v>
                      </c:pt>
                      <c:pt idx="2221">
                        <c:v>14814.917554312449</c:v>
                      </c:pt>
                      <c:pt idx="2222">
                        <c:v>8770.545005893382</c:v>
                      </c:pt>
                      <c:pt idx="2223">
                        <c:v>1427.9844372525667</c:v>
                      </c:pt>
                      <c:pt idx="2224">
                        <c:v>6869.0122399852426</c:v>
                      </c:pt>
                      <c:pt idx="2225">
                        <c:v>5318.954096757966</c:v>
                      </c:pt>
                      <c:pt idx="2226">
                        <c:v>4365.5495513266178</c:v>
                      </c:pt>
                      <c:pt idx="2227">
                        <c:v>1036.0853454173662</c:v>
                      </c:pt>
                      <c:pt idx="2228">
                        <c:v>1000.4961079171052</c:v>
                      </c:pt>
                      <c:pt idx="2229">
                        <c:v>1427.9844372525667</c:v>
                      </c:pt>
                      <c:pt idx="2230">
                        <c:v>2949.8633000461391</c:v>
                      </c:pt>
                      <c:pt idx="2231">
                        <c:v>2594.5170116241748</c:v>
                      </c:pt>
                      <c:pt idx="2232">
                        <c:v>11679.216824040153</c:v>
                      </c:pt>
                      <c:pt idx="2233">
                        <c:v>12620.692368640946</c:v>
                      </c:pt>
                      <c:pt idx="2234">
                        <c:v>14706.709483501438</c:v>
                      </c:pt>
                      <c:pt idx="2235">
                        <c:v>11628.025856952867</c:v>
                      </c:pt>
                      <c:pt idx="2236">
                        <c:v>1427.9844372525667</c:v>
                      </c:pt>
                      <c:pt idx="2237">
                        <c:v>2860.1476016426168</c:v>
                      </c:pt>
                      <c:pt idx="2238">
                        <c:v>5453.7366725012444</c:v>
                      </c:pt>
                      <c:pt idx="2239">
                        <c:v>9316.6450058689807</c:v>
                      </c:pt>
                      <c:pt idx="2240">
                        <c:v>9765.9457751037262</c:v>
                      </c:pt>
                      <c:pt idx="2241">
                        <c:v>10723.833523224032</c:v>
                      </c:pt>
                      <c:pt idx="2242">
                        <c:v>9905.6821847579449</c:v>
                      </c:pt>
                      <c:pt idx="2243">
                        <c:v>11783.917770624797</c:v>
                      </c:pt>
                      <c:pt idx="2244">
                        <c:v>11592.85322052562</c:v>
                      </c:pt>
                      <c:pt idx="2245">
                        <c:v>9734.6705493353838</c:v>
                      </c:pt>
                      <c:pt idx="2246">
                        <c:v>9832.5409535408216</c:v>
                      </c:pt>
                      <c:pt idx="2247">
                        <c:v>9702.7722785868627</c:v>
                      </c:pt>
                      <c:pt idx="2248">
                        <c:v>9288.419248281507</c:v>
                      </c:pt>
                      <c:pt idx="2249">
                        <c:v>9622.1538531941078</c:v>
                      </c:pt>
                      <c:pt idx="2250">
                        <c:v>15026.720892374946</c:v>
                      </c:pt>
                      <c:pt idx="2251">
                        <c:v>20688.305069562168</c:v>
                      </c:pt>
                      <c:pt idx="2252">
                        <c:v>23633.965843488771</c:v>
                      </c:pt>
                      <c:pt idx="2253">
                        <c:v>26324.598684231067</c:v>
                      </c:pt>
                      <c:pt idx="2254">
                        <c:v>24894.833493356713</c:v>
                      </c:pt>
                      <c:pt idx="2255">
                        <c:v>29400</c:v>
                      </c:pt>
                      <c:pt idx="2256">
                        <c:v>16383.124999981723</c:v>
                      </c:pt>
                      <c:pt idx="2257">
                        <c:v>9240.6283018867925</c:v>
                      </c:pt>
                      <c:pt idx="2258">
                        <c:v>16992.919339630847</c:v>
                      </c:pt>
                      <c:pt idx="2259">
                        <c:v>8737.9644591513097</c:v>
                      </c:pt>
                      <c:pt idx="2260">
                        <c:v>9402.8770685540767</c:v>
                      </c:pt>
                      <c:pt idx="2261">
                        <c:v>10756.554373527932</c:v>
                      </c:pt>
                      <c:pt idx="2262">
                        <c:v>9007.1870283895478</c:v>
                      </c:pt>
                      <c:pt idx="2263">
                        <c:v>8960.1950164096506</c:v>
                      </c:pt>
                      <c:pt idx="2264">
                        <c:v>8683.0113207688901</c:v>
                      </c:pt>
                      <c:pt idx="2265">
                        <c:v>10575.288139269722</c:v>
                      </c:pt>
                      <c:pt idx="2266">
                        <c:v>10504.363288029976</c:v>
                      </c:pt>
                      <c:pt idx="2267">
                        <c:v>12459.341346142359</c:v>
                      </c:pt>
                      <c:pt idx="2268">
                        <c:v>8744.6727927037664</c:v>
                      </c:pt>
                      <c:pt idx="2269">
                        <c:v>8359.6363636411261</c:v>
                      </c:pt>
                      <c:pt idx="2270">
                        <c:v>11005.854059466228</c:v>
                      </c:pt>
                      <c:pt idx="2271">
                        <c:v>10360.968113200101</c:v>
                      </c:pt>
                      <c:pt idx="2272">
                        <c:v>8879.8594405610711</c:v>
                      </c:pt>
                      <c:pt idx="2273">
                        <c:v>10048.485984849533</c:v>
                      </c:pt>
                      <c:pt idx="2274">
                        <c:v>10178.366666664078</c:v>
                      </c:pt>
                      <c:pt idx="2275">
                        <c:v>15296.928607784414</c:v>
                      </c:pt>
                      <c:pt idx="2276">
                        <c:v>17689.23333332967</c:v>
                      </c:pt>
                      <c:pt idx="2277">
                        <c:v>15895.11442307062</c:v>
                      </c:pt>
                      <c:pt idx="2278">
                        <c:v>17233.850314469986</c:v>
                      </c:pt>
                      <c:pt idx="2279">
                        <c:v>17460.539622627337</c:v>
                      </c:pt>
                      <c:pt idx="2280">
                        <c:v>7918.5483496165107</c:v>
                      </c:pt>
                      <c:pt idx="2281">
                        <c:v>13556.196631097519</c:v>
                      </c:pt>
                      <c:pt idx="2282">
                        <c:v>20590.800921468195</c:v>
                      </c:pt>
                      <c:pt idx="2283">
                        <c:v>28055.841406130872</c:v>
                      </c:pt>
                      <c:pt idx="2284">
                        <c:v>28915.749896937916</c:v>
                      </c:pt>
                      <c:pt idx="2285">
                        <c:v>36416.138014303491</c:v>
                      </c:pt>
                      <c:pt idx="2286">
                        <c:v>22436.94521643205</c:v>
                      </c:pt>
                      <c:pt idx="2287">
                        <c:v>22668.096716820422</c:v>
                      </c:pt>
                      <c:pt idx="2288">
                        <c:v>11725.062055894941</c:v>
                      </c:pt>
                      <c:pt idx="2289">
                        <c:v>8042.9598108709233</c:v>
                      </c:pt>
                      <c:pt idx="2290">
                        <c:v>5429.6507092032243</c:v>
                      </c:pt>
                      <c:pt idx="2291">
                        <c:v>5325.1215524360323</c:v>
                      </c:pt>
                      <c:pt idx="2292">
                        <c:v>1599.6283018867925</c:v>
                      </c:pt>
                      <c:pt idx="2293">
                        <c:v>2069.4660377216342</c:v>
                      </c:pt>
                      <c:pt idx="2294">
                        <c:v>11770.416666669713</c:v>
                      </c:pt>
                      <c:pt idx="2295">
                        <c:v>16068.258310058362</c:v>
                      </c:pt>
                      <c:pt idx="2296">
                        <c:v>16242.225016127148</c:v>
                      </c:pt>
                      <c:pt idx="2297">
                        <c:v>15719.50295093736</c:v>
                      </c:pt>
                      <c:pt idx="2298">
                        <c:v>3596.9999999958727</c:v>
                      </c:pt>
                      <c:pt idx="2299">
                        <c:v>1092.6283018867925</c:v>
                      </c:pt>
                      <c:pt idx="2300">
                        <c:v>2233.1024013627602</c:v>
                      </c:pt>
                      <c:pt idx="2301">
                        <c:v>10628.014393885866</c:v>
                      </c:pt>
                      <c:pt idx="2302">
                        <c:v>24263.818881134044</c:v>
                      </c:pt>
                      <c:pt idx="2303">
                        <c:v>27155.87167836964</c:v>
                      </c:pt>
                      <c:pt idx="2304">
                        <c:v>26317.613636356167</c:v>
                      </c:pt>
                      <c:pt idx="2305">
                        <c:v>16971.981818126864</c:v>
                      </c:pt>
                      <c:pt idx="2306">
                        <c:v>30036.02331148148</c:v>
                      </c:pt>
                      <c:pt idx="2307">
                        <c:v>30209.466037721635</c:v>
                      </c:pt>
                      <c:pt idx="2308">
                        <c:v>28500</c:v>
                      </c:pt>
                      <c:pt idx="2309">
                        <c:v>28500</c:v>
                      </c:pt>
                      <c:pt idx="2310">
                        <c:v>27725.033333352185</c:v>
                      </c:pt>
                      <c:pt idx="2311">
                        <c:v>11898.12115383996</c:v>
                      </c:pt>
                      <c:pt idx="2312">
                        <c:v>10094.698640008988</c:v>
                      </c:pt>
                      <c:pt idx="2313">
                        <c:v>6088.4291505403899</c:v>
                      </c:pt>
                      <c:pt idx="2314">
                        <c:v>5957.8113207346032</c:v>
                      </c:pt>
                      <c:pt idx="2315">
                        <c:v>5064.8914760558655</c:v>
                      </c:pt>
                      <c:pt idx="2316">
                        <c:v>19381.090124357783</c:v>
                      </c:pt>
                      <c:pt idx="2317">
                        <c:v>4154.0396226399935</c:v>
                      </c:pt>
                      <c:pt idx="2318">
                        <c:v>4945.7874999991564</c:v>
                      </c:pt>
                      <c:pt idx="2319">
                        <c:v>9569.4666666747071</c:v>
                      </c:pt>
                      <c:pt idx="2320">
                        <c:v>11964.628301886793</c:v>
                      </c:pt>
                      <c:pt idx="2321">
                        <c:v>12941.466037721635</c:v>
                      </c:pt>
                      <c:pt idx="2322">
                        <c:v>8905.7833333449089</c:v>
                      </c:pt>
                      <c:pt idx="2323">
                        <c:v>7464</c:v>
                      </c:pt>
                      <c:pt idx="2324">
                        <c:v>7999.0512820202039</c:v>
                      </c:pt>
                      <c:pt idx="2325">
                        <c:v>13994.450000045355</c:v>
                      </c:pt>
                      <c:pt idx="2326">
                        <c:v>19682.633333328296</c:v>
                      </c:pt>
                      <c:pt idx="2327">
                        <c:v>9767.3616352331101</c:v>
                      </c:pt>
                      <c:pt idx="2328">
                        <c:v>10174.757212331791</c:v>
                      </c:pt>
                      <c:pt idx="2329">
                        <c:v>8143.6047619105921</c:v>
                      </c:pt>
                      <c:pt idx="2330">
                        <c:v>7867.7307692414479</c:v>
                      </c:pt>
                      <c:pt idx="2331">
                        <c:v>7914.5134615382476</c:v>
                      </c:pt>
                      <c:pt idx="2332">
                        <c:v>7776</c:v>
                      </c:pt>
                      <c:pt idx="2333">
                        <c:v>8179.816666667497</c:v>
                      </c:pt>
                      <c:pt idx="2334">
                        <c:v>9453.0108962328486</c:v>
                      </c:pt>
                      <c:pt idx="2335">
                        <c:v>10024.496727352216</c:v>
                      </c:pt>
                      <c:pt idx="2336">
                        <c:v>7681.5413461586286</c:v>
                      </c:pt>
                      <c:pt idx="2337">
                        <c:v>489.54545453910464</c:v>
                      </c:pt>
                      <c:pt idx="2338">
                        <c:v>5589.5702972309819</c:v>
                      </c:pt>
                      <c:pt idx="2339">
                        <c:v>3365.4545454491481</c:v>
                      </c:pt>
                      <c:pt idx="2340">
                        <c:v>3240</c:v>
                      </c:pt>
                      <c:pt idx="2341">
                        <c:v>5115.1230387431879</c:v>
                      </c:pt>
                      <c:pt idx="2342">
                        <c:v>5178.2112300331301</c:v>
                      </c:pt>
                      <c:pt idx="2343">
                        <c:v>12168.502597862507</c:v>
                      </c:pt>
                      <c:pt idx="2344">
                        <c:v>5552.5002168752271</c:v>
                      </c:pt>
                      <c:pt idx="2345">
                        <c:v>3836.9335502440244</c:v>
                      </c:pt>
                      <c:pt idx="2346">
                        <c:v>3095.9335502349441</c:v>
                      </c:pt>
                      <c:pt idx="2347">
                        <c:v>716.93355024402456</c:v>
                      </c:pt>
                      <c:pt idx="2348">
                        <c:v>1538.3286014109153</c:v>
                      </c:pt>
                      <c:pt idx="2349">
                        <c:v>3520.1886696621978</c:v>
                      </c:pt>
                      <c:pt idx="2350">
                        <c:v>1494.3893194763366</c:v>
                      </c:pt>
                      <c:pt idx="2351">
                        <c:v>4924.1666870305371</c:v>
                      </c:pt>
                      <c:pt idx="2352">
                        <c:v>1246.4944476750766</c:v>
                      </c:pt>
                      <c:pt idx="2353">
                        <c:v>6588.6989348643219</c:v>
                      </c:pt>
                      <c:pt idx="2354">
                        <c:v>11068.779704090179</c:v>
                      </c:pt>
                      <c:pt idx="2355">
                        <c:v>8690.8247552650664</c:v>
                      </c:pt>
                      <c:pt idx="2356">
                        <c:v>2623.1897763606594</c:v>
                      </c:pt>
                      <c:pt idx="2357">
                        <c:v>7581.4677322759935</c:v>
                      </c:pt>
                      <c:pt idx="2358">
                        <c:v>1389.0188066477353</c:v>
                      </c:pt>
                      <c:pt idx="2359">
                        <c:v>1750.1066271636987</c:v>
                      </c:pt>
                      <c:pt idx="2360">
                        <c:v>10386.271410209276</c:v>
                      </c:pt>
                      <c:pt idx="2361">
                        <c:v>12696.918724630612</c:v>
                      </c:pt>
                      <c:pt idx="2362">
                        <c:v>4160.4883682219943</c:v>
                      </c:pt>
                      <c:pt idx="2363">
                        <c:v>2792.4486301658562</c:v>
                      </c:pt>
                      <c:pt idx="2364">
                        <c:v>9757.5414734437509</c:v>
                      </c:pt>
                      <c:pt idx="2365">
                        <c:v>14166.653637745747</c:v>
                      </c:pt>
                      <c:pt idx="2366">
                        <c:v>14578.169435539481</c:v>
                      </c:pt>
                      <c:pt idx="2367">
                        <c:v>11254.988234900828</c:v>
                      </c:pt>
                      <c:pt idx="2368">
                        <c:v>7961.8554841415189</c:v>
                      </c:pt>
                      <c:pt idx="2369">
                        <c:v>1640.9128667022144</c:v>
                      </c:pt>
                      <c:pt idx="2370">
                        <c:v>2574.4237501713442</c:v>
                      </c:pt>
                      <c:pt idx="2371">
                        <c:v>9554.9214102190926</c:v>
                      </c:pt>
                      <c:pt idx="2372">
                        <c:v>6993.1523708777404</c:v>
                      </c:pt>
                      <c:pt idx="2373">
                        <c:v>4831.2638186763088</c:v>
                      </c:pt>
                      <c:pt idx="2374">
                        <c:v>9718.1335502421734</c:v>
                      </c:pt>
                      <c:pt idx="2375">
                        <c:v>4749.3853384312088</c:v>
                      </c:pt>
                      <c:pt idx="2376">
                        <c:v>1417.0667128560603</c:v>
                      </c:pt>
                      <c:pt idx="2377">
                        <c:v>2872.5148791074907</c:v>
                      </c:pt>
                      <c:pt idx="2378">
                        <c:v>1196.8402140281203</c:v>
                      </c:pt>
                      <c:pt idx="2379">
                        <c:v>937.84264115883036</c:v>
                      </c:pt>
                      <c:pt idx="2380">
                        <c:v>2889.5791025573617</c:v>
                      </c:pt>
                      <c:pt idx="2381">
                        <c:v>8627.0051752112977</c:v>
                      </c:pt>
                      <c:pt idx="2382">
                        <c:v>8342.0667128502391</c:v>
                      </c:pt>
                      <c:pt idx="2383">
                        <c:v>4691.1873033173615</c:v>
                      </c:pt>
                      <c:pt idx="2384">
                        <c:v>1624.3868384248206</c:v>
                      </c:pt>
                      <c:pt idx="2385">
                        <c:v>1845.0850653851116</c:v>
                      </c:pt>
                      <c:pt idx="2386">
                        <c:v>1272.5368979622347</c:v>
                      </c:pt>
                      <c:pt idx="2387">
                        <c:v>1206.4790047993215</c:v>
                      </c:pt>
                      <c:pt idx="2388">
                        <c:v>3439.2004936020967</c:v>
                      </c:pt>
                      <c:pt idx="2389">
                        <c:v>4413.2766181259367</c:v>
                      </c:pt>
                      <c:pt idx="2390">
                        <c:v>4772.9335502440244</c:v>
                      </c:pt>
                      <c:pt idx="2391">
                        <c:v>4696.8835502322199</c:v>
                      </c:pt>
                      <c:pt idx="2392">
                        <c:v>1008.9335502525229</c:v>
                      </c:pt>
                      <c:pt idx="2393">
                        <c:v>1099.523601872251</c:v>
                      </c:pt>
                      <c:pt idx="2394">
                        <c:v>1200.8351636246589</c:v>
                      </c:pt>
                      <c:pt idx="2395">
                        <c:v>4116.4156015085991</c:v>
                      </c:pt>
                      <c:pt idx="2396">
                        <c:v>3982.9636644699758</c:v>
                      </c:pt>
                      <c:pt idx="2397">
                        <c:v>2350.5775963251904</c:v>
                      </c:pt>
                      <c:pt idx="2398">
                        <c:v>716.93355024402456</c:v>
                      </c:pt>
                      <c:pt idx="2399">
                        <c:v>757.50566562896574</c:v>
                      </c:pt>
                      <c:pt idx="2400">
                        <c:v>2106.9884415493507</c:v>
                      </c:pt>
                      <c:pt idx="2401">
                        <c:v>887.41696257126114</c:v>
                      </c:pt>
                      <c:pt idx="2402">
                        <c:v>2748.4335502718477</c:v>
                      </c:pt>
                      <c:pt idx="2403">
                        <c:v>12889.06671285606</c:v>
                      </c:pt>
                      <c:pt idx="2404">
                        <c:v>14413.381115006901</c:v>
                      </c:pt>
                      <c:pt idx="2405">
                        <c:v>4333.8002169310948</c:v>
                      </c:pt>
                      <c:pt idx="2406">
                        <c:v>1140.326615501777</c:v>
                      </c:pt>
                      <c:pt idx="2407">
                        <c:v>1005.0681656196491</c:v>
                      </c:pt>
                      <c:pt idx="2408">
                        <c:v>1346.8848322990164</c:v>
                      </c:pt>
                      <c:pt idx="2409">
                        <c:v>972.84005206761526</c:v>
                      </c:pt>
                      <c:pt idx="2410">
                        <c:v>2070.4232207873833</c:v>
                      </c:pt>
                      <c:pt idx="2411">
                        <c:v>2350.5775963251904</c:v>
                      </c:pt>
                      <c:pt idx="2412">
                        <c:v>1701.9335502591584</c:v>
                      </c:pt>
                      <c:pt idx="2413">
                        <c:v>716.93355024402456</c:v>
                      </c:pt>
                      <c:pt idx="2414">
                        <c:v>716.93355024402456</c:v>
                      </c:pt>
                      <c:pt idx="2415">
                        <c:v>716.93355024402456</c:v>
                      </c:pt>
                      <c:pt idx="2416">
                        <c:v>876.93355024379173</c:v>
                      </c:pt>
                      <c:pt idx="2417">
                        <c:v>1004.9335502440246</c:v>
                      </c:pt>
                      <c:pt idx="2418">
                        <c:v>1705.0667128560603</c:v>
                      </c:pt>
                      <c:pt idx="2419">
                        <c:v>2638.5775963251904</c:v>
                      </c:pt>
                      <c:pt idx="2420">
                        <c:v>1090.1752564002004</c:v>
                      </c:pt>
                      <c:pt idx="2421">
                        <c:v>2794.2149878503405</c:v>
                      </c:pt>
                      <c:pt idx="2422">
                        <c:v>3282.4261409817032</c:v>
                      </c:pt>
                      <c:pt idx="2423">
                        <c:v>5452.8767070977701</c:v>
                      </c:pt>
                      <c:pt idx="2424">
                        <c:v>2455.4830007934752</c:v>
                      </c:pt>
                      <c:pt idx="2425">
                        <c:v>11425.691163373944</c:v>
                      </c:pt>
                      <c:pt idx="2426">
                        <c:v>12996.92512379304</c:v>
                      </c:pt>
                      <c:pt idx="2427">
                        <c:v>7200.6080007647788</c:v>
                      </c:pt>
                      <c:pt idx="2428">
                        <c:v>2455.4830007934752</c:v>
                      </c:pt>
                      <c:pt idx="2429">
                        <c:v>2509.0163341228426</c:v>
                      </c:pt>
                      <c:pt idx="2430">
                        <c:v>3131.4445392571406</c:v>
                      </c:pt>
                      <c:pt idx="2431">
                        <c:v>2825.4349238703981</c:v>
                      </c:pt>
                      <c:pt idx="2432">
                        <c:v>4000.5680864803076</c:v>
                      </c:pt>
                      <c:pt idx="2433">
                        <c:v>7742.1821579753332</c:v>
                      </c:pt>
                      <c:pt idx="2434">
                        <c:v>6499.9535135994702</c:v>
                      </c:pt>
                      <c:pt idx="2435">
                        <c:v>3171.4036403883706</c:v>
                      </c:pt>
                      <c:pt idx="2436">
                        <c:v>6858.2924854644762</c:v>
                      </c:pt>
                      <c:pt idx="2437">
                        <c:v>15885.562590351916</c:v>
                      </c:pt>
                      <c:pt idx="2438">
                        <c:v>17765.884938832183</c:v>
                      </c:pt>
                      <c:pt idx="2439">
                        <c:v>5042.0444085152749</c:v>
                      </c:pt>
                      <c:pt idx="2440">
                        <c:v>2678.2702417849723</c:v>
                      </c:pt>
                      <c:pt idx="2441">
                        <c:v>431.39495798319331</c:v>
                      </c:pt>
                      <c:pt idx="2442">
                        <c:v>431.39495798319331</c:v>
                      </c:pt>
                      <c:pt idx="2443">
                        <c:v>1394.1988041257482</c:v>
                      </c:pt>
                      <c:pt idx="2444">
                        <c:v>4125.3295733693039</c:v>
                      </c:pt>
                      <c:pt idx="2445">
                        <c:v>11839.994957961459</c:v>
                      </c:pt>
                      <c:pt idx="2446">
                        <c:v>13504.261939089693</c:v>
                      </c:pt>
                      <c:pt idx="2447">
                        <c:v>14537.434580600693</c:v>
                      </c:pt>
                      <c:pt idx="2448">
                        <c:v>2663.8116246335139</c:v>
                      </c:pt>
                      <c:pt idx="2449">
                        <c:v>431.39495798319331</c:v>
                      </c:pt>
                      <c:pt idx="2450">
                        <c:v>706.39495798901407</c:v>
                      </c:pt>
                      <c:pt idx="2451">
                        <c:v>2006.3949579831933</c:v>
                      </c:pt>
                      <c:pt idx="2452">
                        <c:v>7631.3949579831933</c:v>
                      </c:pt>
                      <c:pt idx="2453">
                        <c:v>7793.7584195222953</c:v>
                      </c:pt>
                      <c:pt idx="2454">
                        <c:v>7631.3949579831933</c:v>
                      </c:pt>
                      <c:pt idx="2455">
                        <c:v>2533.4559508932439</c:v>
                      </c:pt>
                      <c:pt idx="2456">
                        <c:v>1606.8069033316287</c:v>
                      </c:pt>
                      <c:pt idx="2457">
                        <c:v>903.69264392394314</c:v>
                      </c:pt>
                      <c:pt idx="2458">
                        <c:v>906.82908649986916</c:v>
                      </c:pt>
                      <c:pt idx="2459">
                        <c:v>947.80305015716522</c:v>
                      </c:pt>
                      <c:pt idx="2460">
                        <c:v>431.39495798319331</c:v>
                      </c:pt>
                      <c:pt idx="2461">
                        <c:v>431.39495798319331</c:v>
                      </c:pt>
                      <c:pt idx="2462">
                        <c:v>463.76162465101936</c:v>
                      </c:pt>
                      <c:pt idx="2463">
                        <c:v>431.39495798319331</c:v>
                      </c:pt>
                      <c:pt idx="2464">
                        <c:v>431.39495798319331</c:v>
                      </c:pt>
                      <c:pt idx="2465">
                        <c:v>2814.1262820440438</c:v>
                      </c:pt>
                      <c:pt idx="2466">
                        <c:v>360</c:v>
                      </c:pt>
                      <c:pt idx="2467">
                        <c:v>360</c:v>
                      </c:pt>
                      <c:pt idx="2468">
                        <c:v>360</c:v>
                      </c:pt>
                      <c:pt idx="2469">
                        <c:v>360</c:v>
                      </c:pt>
                      <c:pt idx="2470">
                        <c:v>1927.3636363380303</c:v>
                      </c:pt>
                      <c:pt idx="2471">
                        <c:v>358.63636363382363</c:v>
                      </c:pt>
                      <c:pt idx="2472">
                        <c:v>370.90909091798073</c:v>
                      </c:pt>
                      <c:pt idx="2473">
                        <c:v>1037.9646853163049</c:v>
                      </c:pt>
                      <c:pt idx="2474">
                        <c:v>0</c:v>
                      </c:pt>
                      <c:pt idx="2475">
                        <c:v>5310.599999985192</c:v>
                      </c:pt>
                      <c:pt idx="2476">
                        <c:v>1527.825257288968</c:v>
                      </c:pt>
                      <c:pt idx="2477">
                        <c:v>11073.352678468109</c:v>
                      </c:pt>
                      <c:pt idx="2478">
                        <c:v>11302.73081760706</c:v>
                      </c:pt>
                      <c:pt idx="2479">
                        <c:v>10930.20303030638</c:v>
                      </c:pt>
                      <c:pt idx="2480">
                        <c:v>4237.1220522343301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523.63040770687849</c:v>
                      </c:pt>
                      <c:pt idx="2485">
                        <c:v>638.85181603285298</c:v>
                      </c:pt>
                      <c:pt idx="2486">
                        <c:v>479.59982806093586</c:v>
                      </c:pt>
                      <c:pt idx="2487">
                        <c:v>286.36363636839877</c:v>
                      </c:pt>
                      <c:pt idx="2488">
                        <c:v>4151.4786097467404</c:v>
                      </c:pt>
                      <c:pt idx="2489">
                        <c:v>4844.6666666699457</c:v>
                      </c:pt>
                      <c:pt idx="2490">
                        <c:v>3185.6499999960652</c:v>
                      </c:pt>
                      <c:pt idx="2491">
                        <c:v>81.818181813419372</c:v>
                      </c:pt>
                      <c:pt idx="2492">
                        <c:v>749.64755242654724</c:v>
                      </c:pt>
                      <c:pt idx="2493">
                        <c:v>1557.1249999499414</c:v>
                      </c:pt>
                      <c:pt idx="2494">
                        <c:v>2875.4437500328859</c:v>
                      </c:pt>
                      <c:pt idx="2495">
                        <c:v>10887.89374993588</c:v>
                      </c:pt>
                      <c:pt idx="2496">
                        <c:v>15072.500000036554</c:v>
                      </c:pt>
                      <c:pt idx="2497">
                        <c:v>15562.846631213128</c:v>
                      </c:pt>
                      <c:pt idx="2498">
                        <c:v>13792.927659569646</c:v>
                      </c:pt>
                      <c:pt idx="2499">
                        <c:v>5119.7547280827966</c:v>
                      </c:pt>
                      <c:pt idx="2500">
                        <c:v>3410.8236453419208</c:v>
                      </c:pt>
                      <c:pt idx="2501">
                        <c:v>19000.408333350584</c:v>
                      </c:pt>
                      <c:pt idx="2502">
                        <c:v>8583.975641009627</c:v>
                      </c:pt>
                      <c:pt idx="2503">
                        <c:v>0</c:v>
                      </c:pt>
                      <c:pt idx="2504">
                        <c:v>3229.848514827293</c:v>
                      </c:pt>
                      <c:pt idx="2505">
                        <c:v>11567.597666227033</c:v>
                      </c:pt>
                      <c:pt idx="2506">
                        <c:v>11809.266666575102</c:v>
                      </c:pt>
                      <c:pt idx="2507">
                        <c:v>8673.0704403539094</c:v>
                      </c:pt>
                      <c:pt idx="2508">
                        <c:v>15036.02106917904</c:v>
                      </c:pt>
                      <c:pt idx="2509">
                        <c:v>17736.741872277795</c:v>
                      </c:pt>
                      <c:pt idx="2510">
                        <c:v>13493.619496790749</c:v>
                      </c:pt>
                      <c:pt idx="2511">
                        <c:v>312</c:v>
                      </c:pt>
                      <c:pt idx="2512">
                        <c:v>1129.594811315148</c:v>
                      </c:pt>
                      <c:pt idx="2513">
                        <c:v>955.95283018867917</c:v>
                      </c:pt>
                      <c:pt idx="2514">
                        <c:v>1209.7153846146807</c:v>
                      </c:pt>
                      <c:pt idx="2515">
                        <c:v>854.2666666346172</c:v>
                      </c:pt>
                      <c:pt idx="2516">
                        <c:v>1042.5169811320757</c:v>
                      </c:pt>
                      <c:pt idx="2517">
                        <c:v>1286.0226414952601</c:v>
                      </c:pt>
                      <c:pt idx="2518">
                        <c:v>508.66666666895617</c:v>
                      </c:pt>
                      <c:pt idx="2519">
                        <c:v>1476.6351956623864</c:v>
                      </c:pt>
                      <c:pt idx="2520">
                        <c:v>897.32958872543986</c:v>
                      </c:pt>
                      <c:pt idx="2521">
                        <c:v>2119.0830740011338</c:v>
                      </c:pt>
                      <c:pt idx="2522">
                        <c:v>9003.7388259554391</c:v>
                      </c:pt>
                      <c:pt idx="2523">
                        <c:v>8170.5169811320757</c:v>
                      </c:pt>
                      <c:pt idx="2524">
                        <c:v>9144.5396226273351</c:v>
                      </c:pt>
                      <c:pt idx="2525">
                        <c:v>2429.9666666604462</c:v>
                      </c:pt>
                      <c:pt idx="2526">
                        <c:v>6172.8707634159109</c:v>
                      </c:pt>
                      <c:pt idx="2527">
                        <c:v>1860.7116725246517</c:v>
                      </c:pt>
                      <c:pt idx="2528">
                        <c:v>3629.1857859769339</c:v>
                      </c:pt>
                      <c:pt idx="2529">
                        <c:v>3918.0812942869852</c:v>
                      </c:pt>
                      <c:pt idx="2530">
                        <c:v>6422.0485398435321</c:v>
                      </c:pt>
                      <c:pt idx="2531">
                        <c:v>11116.103679139293</c:v>
                      </c:pt>
                      <c:pt idx="2532">
                        <c:v>15393.545005901298</c:v>
                      </c:pt>
                      <c:pt idx="2533">
                        <c:v>23163.779621233793</c:v>
                      </c:pt>
                      <c:pt idx="2534">
                        <c:v>19903.311672503947</c:v>
                      </c:pt>
                      <c:pt idx="2535">
                        <c:v>23880.557209235554</c:v>
                      </c:pt>
                      <c:pt idx="2536">
                        <c:v>10620.176954620491</c:v>
                      </c:pt>
                      <c:pt idx="2537">
                        <c:v>13801.394474331053</c:v>
                      </c:pt>
                      <c:pt idx="2538">
                        <c:v>7877.8503457819388</c:v>
                      </c:pt>
                      <c:pt idx="2539">
                        <c:v>8876.1902387576374</c:v>
                      </c:pt>
                      <c:pt idx="2540">
                        <c:v>19377.543834947563</c:v>
                      </c:pt>
                      <c:pt idx="2541">
                        <c:v>5170.240295910804</c:v>
                      </c:pt>
                      <c:pt idx="2542">
                        <c:v>1901.3957287166063</c:v>
                      </c:pt>
                      <c:pt idx="2543">
                        <c:v>9016.5198793788295</c:v>
                      </c:pt>
                      <c:pt idx="2544">
                        <c:v>24899.984437252566</c:v>
                      </c:pt>
                      <c:pt idx="2545">
                        <c:v>26385.253679055146</c:v>
                      </c:pt>
                      <c:pt idx="2546">
                        <c:v>6307.4274526768259</c:v>
                      </c:pt>
                      <c:pt idx="2547">
                        <c:v>7320.9590720510505</c:v>
                      </c:pt>
                      <c:pt idx="2548">
                        <c:v>1472.8298758274236</c:v>
                      </c:pt>
                      <c:pt idx="2549">
                        <c:v>979.04500585578046</c:v>
                      </c:pt>
                      <c:pt idx="2550">
                        <c:v>979.04500585578046</c:v>
                      </c:pt>
                      <c:pt idx="2551">
                        <c:v>3911.8049358130102</c:v>
                      </c:pt>
                      <c:pt idx="2552">
                        <c:v>2529.1068105574486</c:v>
                      </c:pt>
                      <c:pt idx="2553">
                        <c:v>2601.1700058955362</c:v>
                      </c:pt>
                      <c:pt idx="2554">
                        <c:v>1152.2932328111772</c:v>
                      </c:pt>
                      <c:pt idx="2555">
                        <c:v>1498.7896867068443</c:v>
                      </c:pt>
                      <c:pt idx="2556">
                        <c:v>6233.8530850768548</c:v>
                      </c:pt>
                      <c:pt idx="2557">
                        <c:v>17311.334437249108</c:v>
                      </c:pt>
                      <c:pt idx="2558">
                        <c:v>17195.332845759498</c:v>
                      </c:pt>
                      <c:pt idx="2559">
                        <c:v>13047.446461363899</c:v>
                      </c:pt>
                      <c:pt idx="2560">
                        <c:v>14560.953968118816</c:v>
                      </c:pt>
                      <c:pt idx="2561">
                        <c:v>20661.895005847608</c:v>
                      </c:pt>
                      <c:pt idx="2562">
                        <c:v>15416.777067461895</c:v>
                      </c:pt>
                      <c:pt idx="2563">
                        <c:v>11834.696840234337</c:v>
                      </c:pt>
                      <c:pt idx="2564">
                        <c:v>9197.6450058733935</c:v>
                      </c:pt>
                      <c:pt idx="2565">
                        <c:v>1739.9844372525667</c:v>
                      </c:pt>
                      <c:pt idx="2566">
                        <c:v>9337.5735276325031</c:v>
                      </c:pt>
                      <c:pt idx="2567">
                        <c:v>1429.045005851018</c:v>
                      </c:pt>
                      <c:pt idx="2568">
                        <c:v>1282.0069981141178</c:v>
                      </c:pt>
                      <c:pt idx="2569">
                        <c:v>1091.5031618760818</c:v>
                      </c:pt>
                      <c:pt idx="2570">
                        <c:v>5233.391733793309</c:v>
                      </c:pt>
                      <c:pt idx="2571">
                        <c:v>9339.915460380842</c:v>
                      </c:pt>
                      <c:pt idx="2572">
                        <c:v>7295.7344372246853</c:v>
                      </c:pt>
                      <c:pt idx="2573">
                        <c:v>4007.3036790983256</c:v>
                      </c:pt>
                      <c:pt idx="2574">
                        <c:v>4561.8064895496091</c:v>
                      </c:pt>
                      <c:pt idx="2575">
                        <c:v>5637.0071270823864</c:v>
                      </c:pt>
                      <c:pt idx="2576">
                        <c:v>5362.2028729780304</c:v>
                      </c:pt>
                      <c:pt idx="2577">
                        <c:v>8099.0777836524485</c:v>
                      </c:pt>
                      <c:pt idx="2578">
                        <c:v>1735.612488356699</c:v>
                      </c:pt>
                      <c:pt idx="2579">
                        <c:v>5328.2401190598703</c:v>
                      </c:pt>
                      <c:pt idx="2580">
                        <c:v>11439.297618494122</c:v>
                      </c:pt>
                      <c:pt idx="2581">
                        <c:v>10123.581369438656</c:v>
                      </c:pt>
                      <c:pt idx="2582">
                        <c:v>16756.829854358282</c:v>
                      </c:pt>
                      <c:pt idx="2583">
                        <c:v>14737.590460391122</c:v>
                      </c:pt>
                      <c:pt idx="2584">
                        <c:v>15058.545005860029</c:v>
                      </c:pt>
                      <c:pt idx="2585">
                        <c:v>16329.01167253916</c:v>
                      </c:pt>
                      <c:pt idx="2586">
                        <c:v>14347.04500585578</c:v>
                      </c:pt>
                      <c:pt idx="2587">
                        <c:v>9054.1563533753324</c:v>
                      </c:pt>
                      <c:pt idx="2588">
                        <c:v>1833.7247930929093</c:v>
                      </c:pt>
                      <c:pt idx="2589">
                        <c:v>748.04500585106564</c:v>
                      </c:pt>
                      <c:pt idx="2590">
                        <c:v>2969.9783391650312</c:v>
                      </c:pt>
                      <c:pt idx="2591">
                        <c:v>17405.364391205585</c:v>
                      </c:pt>
                      <c:pt idx="2592">
                        <c:v>20423.963997183771</c:v>
                      </c:pt>
                      <c:pt idx="2593">
                        <c:v>5799.5190526324632</c:v>
                      </c:pt>
                      <c:pt idx="2594">
                        <c:v>7287.8703457861648</c:v>
                      </c:pt>
                      <c:pt idx="2595">
                        <c:v>1782.0783391822956</c:v>
                      </c:pt>
                      <c:pt idx="2596">
                        <c:v>1891.5672280696333</c:v>
                      </c:pt>
                      <c:pt idx="2597">
                        <c:v>5843.6403584634636</c:v>
                      </c:pt>
                      <c:pt idx="2598">
                        <c:v>3430.4237937300245</c:v>
                      </c:pt>
                      <c:pt idx="2599">
                        <c:v>1517.371883145418</c:v>
                      </c:pt>
                      <c:pt idx="2600">
                        <c:v>2769.843073039578</c:v>
                      </c:pt>
                      <c:pt idx="2601">
                        <c:v>994.31773312850771</c:v>
                      </c:pt>
                      <c:pt idx="2602">
                        <c:v>978.40864223407459</c:v>
                      </c:pt>
                      <c:pt idx="2603">
                        <c:v>742.80258161471443</c:v>
                      </c:pt>
                      <c:pt idx="2604">
                        <c:v>2747.4313128469521</c:v>
                      </c:pt>
                      <c:pt idx="2605">
                        <c:v>1081.5904604012351</c:v>
                      </c:pt>
                      <c:pt idx="2606">
                        <c:v>1065.9389452509299</c:v>
                      </c:pt>
                      <c:pt idx="2607">
                        <c:v>1646.1662554343848</c:v>
                      </c:pt>
                      <c:pt idx="2608">
                        <c:v>2573.1764063731935</c:v>
                      </c:pt>
                      <c:pt idx="2609">
                        <c:v>667.04500585578046</c:v>
                      </c:pt>
                      <c:pt idx="2610">
                        <c:v>2589.2723108213277</c:v>
                      </c:pt>
                      <c:pt idx="2611">
                        <c:v>3624.7318580267547</c:v>
                      </c:pt>
                      <c:pt idx="2612">
                        <c:v>1475.7116725222918</c:v>
                      </c:pt>
                      <c:pt idx="2613">
                        <c:v>955.04500585578046</c:v>
                      </c:pt>
                      <c:pt idx="2614">
                        <c:v>1808.4541529509597</c:v>
                      </c:pt>
                      <c:pt idx="2615">
                        <c:v>3329.8697900445113</c:v>
                      </c:pt>
                      <c:pt idx="2616">
                        <c:v>2957.4999999901629</c:v>
                      </c:pt>
                      <c:pt idx="2617">
                        <c:v>10929.449999987672</c:v>
                      </c:pt>
                      <c:pt idx="2618">
                        <c:v>9936</c:v>
                      </c:pt>
                      <c:pt idx="2619">
                        <c:v>4139.999999975902</c:v>
                      </c:pt>
                      <c:pt idx="2620">
                        <c:v>656.39532791039733</c:v>
                      </c:pt>
                      <c:pt idx="2621">
                        <c:v>2422.7317535606371</c:v>
                      </c:pt>
                      <c:pt idx="2622">
                        <c:v>1738.115749812097</c:v>
                      </c:pt>
                      <c:pt idx="2623">
                        <c:v>2344.4860365138261</c:v>
                      </c:pt>
                      <c:pt idx="2624">
                        <c:v>12746.583333307441</c:v>
                      </c:pt>
                      <c:pt idx="2625">
                        <c:v>2880.17404033401</c:v>
                      </c:pt>
                      <c:pt idx="2626">
                        <c:v>3301.7729366779754</c:v>
                      </c:pt>
                      <c:pt idx="2627">
                        <c:v>2647.7024643702252</c:v>
                      </c:pt>
                      <c:pt idx="2628">
                        <c:v>2790.7616231343018</c:v>
                      </c:pt>
                      <c:pt idx="2629">
                        <c:v>346.6231755410833</c:v>
                      </c:pt>
                      <c:pt idx="2630">
                        <c:v>210.33974359419574</c:v>
                      </c:pt>
                      <c:pt idx="2631">
                        <c:v>785.17692308968083</c:v>
                      </c:pt>
                      <c:pt idx="2632">
                        <c:v>57.299424185928672</c:v>
                      </c:pt>
                      <c:pt idx="2633">
                        <c:v>144.20355086350128</c:v>
                      </c:pt>
                      <c:pt idx="2634">
                        <c:v>85.949136276391556</c:v>
                      </c:pt>
                      <c:pt idx="2635">
                        <c:v>730.51698113207556</c:v>
                      </c:pt>
                      <c:pt idx="2636">
                        <c:v>2244.5307244182186</c:v>
                      </c:pt>
                      <c:pt idx="2637">
                        <c:v>267.777483841042</c:v>
                      </c:pt>
                      <c:pt idx="2638">
                        <c:v>217.19881657165953</c:v>
                      </c:pt>
                      <c:pt idx="2639">
                        <c:v>223.24528301561926</c:v>
                      </c:pt>
                      <c:pt idx="2640">
                        <c:v>3098.0503144922709</c:v>
                      </c:pt>
                      <c:pt idx="2641">
                        <c:v>5755.7749999727384</c:v>
                      </c:pt>
                      <c:pt idx="2642">
                        <c:v>0</c:v>
                      </c:pt>
                      <c:pt idx="2643">
                        <c:v>173.72189349618023</c:v>
                      </c:pt>
                      <c:pt idx="2644">
                        <c:v>246.10601577740735</c:v>
                      </c:pt>
                      <c:pt idx="2645">
                        <c:v>1398.8552268325093</c:v>
                      </c:pt>
                      <c:pt idx="2646">
                        <c:v>655.9917159590583</c:v>
                      </c:pt>
                      <c:pt idx="2647">
                        <c:v>2030.2457593893535</c:v>
                      </c:pt>
                      <c:pt idx="2648">
                        <c:v>50.000000005820766</c:v>
                      </c:pt>
                      <c:pt idx="2649">
                        <c:v>4741.3636363741134</c:v>
                      </c:pt>
                      <c:pt idx="2650">
                        <c:v>6385.000000015134</c:v>
                      </c:pt>
                      <c:pt idx="2651">
                        <c:v>3684.528301861425</c:v>
                      </c:pt>
                      <c:pt idx="2652">
                        <c:v>969.76045704462365</c:v>
                      </c:pt>
                      <c:pt idx="2653">
                        <c:v>533.66758339443106</c:v>
                      </c:pt>
                      <c:pt idx="2654">
                        <c:v>85.949136276391556</c:v>
                      </c:pt>
                      <c:pt idx="2655">
                        <c:v>113.16636276258144</c:v>
                      </c:pt>
                      <c:pt idx="2656">
                        <c:v>179.10690979316038</c:v>
                      </c:pt>
                      <c:pt idx="2657">
                        <c:v>71.624280228658662</c:v>
                      </c:pt>
                      <c:pt idx="2658">
                        <c:v>699.04838741482786</c:v>
                      </c:pt>
                      <c:pt idx="2659">
                        <c:v>305.18104606817121</c:v>
                      </c:pt>
                      <c:pt idx="2660">
                        <c:v>1119.8818708383851</c:v>
                      </c:pt>
                      <c:pt idx="2661">
                        <c:v>1535.1755513074945</c:v>
                      </c:pt>
                      <c:pt idx="2662">
                        <c:v>5878.5060900074086</c:v>
                      </c:pt>
                      <c:pt idx="2663">
                        <c:v>3298.316666675848</c:v>
                      </c:pt>
                      <c:pt idx="2664">
                        <c:v>4316.582840236686</c:v>
                      </c:pt>
                      <c:pt idx="2665">
                        <c:v>4458.9915918997158</c:v>
                      </c:pt>
                      <c:pt idx="2666">
                        <c:v>10093.817569342085</c:v>
                      </c:pt>
                      <c:pt idx="2667">
                        <c:v>14469.604264930571</c:v>
                      </c:pt>
                      <c:pt idx="2668">
                        <c:v>14165.808253360148</c:v>
                      </c:pt>
                      <c:pt idx="2669">
                        <c:v>15517.873992303379</c:v>
                      </c:pt>
                      <c:pt idx="2670">
                        <c:v>26681.746698089613</c:v>
                      </c:pt>
                      <c:pt idx="2671">
                        <c:v>26124.56383575136</c:v>
                      </c:pt>
                      <c:pt idx="2672">
                        <c:v>20907.599999993399</c:v>
                      </c:pt>
                      <c:pt idx="2673">
                        <c:v>20616</c:v>
                      </c:pt>
                      <c:pt idx="2674">
                        <c:v>14601.375000032567</c:v>
                      </c:pt>
                      <c:pt idx="2675">
                        <c:v>9252.8166666956095</c:v>
                      </c:pt>
                      <c:pt idx="2676">
                        <c:v>19518.433333340683</c:v>
                      </c:pt>
                      <c:pt idx="2677">
                        <c:v>18744</c:v>
                      </c:pt>
                      <c:pt idx="2678">
                        <c:v>16761.825000013079</c:v>
                      </c:pt>
                      <c:pt idx="2679">
                        <c:v>7503.3861251898979</c:v>
                      </c:pt>
                      <c:pt idx="2680">
                        <c:v>7491.5250000045053</c:v>
                      </c:pt>
                      <c:pt idx="2681">
                        <c:v>11184</c:v>
                      </c:pt>
                      <c:pt idx="2682">
                        <c:v>8171.8190251796987</c:v>
                      </c:pt>
                      <c:pt idx="2683">
                        <c:v>20850.468253970463</c:v>
                      </c:pt>
                      <c:pt idx="2684">
                        <c:v>21460.184303591446</c:v>
                      </c:pt>
                      <c:pt idx="2685">
                        <c:v>22473.839046813264</c:v>
                      </c:pt>
                      <c:pt idx="2686">
                        <c:v>18869.697328864724</c:v>
                      </c:pt>
                      <c:pt idx="2687">
                        <c:v>24749.74768338299</c:v>
                      </c:pt>
                      <c:pt idx="2688">
                        <c:v>28540.631111228489</c:v>
                      </c:pt>
                      <c:pt idx="2689">
                        <c:v>31764.538063659267</c:v>
                      </c:pt>
                      <c:pt idx="2690">
                        <c:v>18169.425116551844</c:v>
                      </c:pt>
                      <c:pt idx="2691">
                        <c:v>20991.824673439769</c:v>
                      </c:pt>
                      <c:pt idx="2692">
                        <c:v>21965.847314935028</c:v>
                      </c:pt>
                      <c:pt idx="2693">
                        <c:v>20849.607692309542</c:v>
                      </c:pt>
                      <c:pt idx="2694">
                        <c:v>20261.307692307691</c:v>
                      </c:pt>
                      <c:pt idx="2695">
                        <c:v>23876.907692309298</c:v>
                      </c:pt>
                      <c:pt idx="2696">
                        <c:v>21032.071213296818</c:v>
                      </c:pt>
                      <c:pt idx="2697">
                        <c:v>16919.922727266079</c:v>
                      </c:pt>
                      <c:pt idx="2698">
                        <c:v>16258.516981132076</c:v>
                      </c:pt>
                      <c:pt idx="2699">
                        <c:v>17232.539622627337</c:v>
                      </c:pt>
                      <c:pt idx="2700">
                        <c:v>20874</c:v>
                      </c:pt>
                      <c:pt idx="2701">
                        <c:v>19099.083333343675</c:v>
                      </c:pt>
                      <c:pt idx="2702">
                        <c:v>8798.100000002305</c:v>
                      </c:pt>
                      <c:pt idx="2703">
                        <c:v>3962.8423076823974</c:v>
                      </c:pt>
                      <c:pt idx="2704">
                        <c:v>15228.441666622442</c:v>
                      </c:pt>
                      <c:pt idx="2705">
                        <c:v>5592.9529696051704</c:v>
                      </c:pt>
                      <c:pt idx="2706">
                        <c:v>2966.7128471856367</c:v>
                      </c:pt>
                      <c:pt idx="2707">
                        <c:v>1219.9232245681383</c:v>
                      </c:pt>
                      <c:pt idx="2708">
                        <c:v>7448.975877727974</c:v>
                      </c:pt>
                      <c:pt idx="2709">
                        <c:v>13362.936828910966</c:v>
                      </c:pt>
                      <c:pt idx="2710">
                        <c:v>5845.7368289383703</c:v>
                      </c:pt>
                      <c:pt idx="2711">
                        <c:v>4270.6246736362064</c:v>
                      </c:pt>
                      <c:pt idx="2712">
                        <c:v>1911.3855865513788</c:v>
                      </c:pt>
                      <c:pt idx="2713">
                        <c:v>3360.680924391746</c:v>
                      </c:pt>
                      <c:pt idx="2714">
                        <c:v>404.73682893254909</c:v>
                      </c:pt>
                      <c:pt idx="2715">
                        <c:v>6561.2134246667119</c:v>
                      </c:pt>
                      <c:pt idx="2716">
                        <c:v>15554.148321804169</c:v>
                      </c:pt>
                      <c:pt idx="2717">
                        <c:v>16786.070241248472</c:v>
                      </c:pt>
                      <c:pt idx="2718">
                        <c:v>16935.744899728797</c:v>
                      </c:pt>
                      <c:pt idx="2719">
                        <c:v>13364.282491571847</c:v>
                      </c:pt>
                      <c:pt idx="2720">
                        <c:v>17986.514208300683</c:v>
                      </c:pt>
                      <c:pt idx="2721">
                        <c:v>8120.8118289449303</c:v>
                      </c:pt>
                      <c:pt idx="2722">
                        <c:v>7604.7368289325495</c:v>
                      </c:pt>
                      <c:pt idx="2723">
                        <c:v>7766.7368289372644</c:v>
                      </c:pt>
                      <c:pt idx="2724">
                        <c:v>9159.2464011587217</c:v>
                      </c:pt>
                      <c:pt idx="2725">
                        <c:v>10950.982262815791</c:v>
                      </c:pt>
                      <c:pt idx="2726">
                        <c:v>10087.471542781028</c:v>
                      </c:pt>
                      <c:pt idx="2727">
                        <c:v>12672.379231498842</c:v>
                      </c:pt>
                      <c:pt idx="2728">
                        <c:v>10549.148103681911</c:v>
                      </c:pt>
                      <c:pt idx="2729">
                        <c:v>10343.587332480984</c:v>
                      </c:pt>
                      <c:pt idx="2730">
                        <c:v>10912.479615863173</c:v>
                      </c:pt>
                      <c:pt idx="2731">
                        <c:v>8248.8058159007614</c:v>
                      </c:pt>
                      <c:pt idx="2732">
                        <c:v>5940.7700338954892</c:v>
                      </c:pt>
                      <c:pt idx="2733">
                        <c:v>6391.153196513812</c:v>
                      </c:pt>
                      <c:pt idx="2734">
                        <c:v>7324.664079982942</c:v>
                      </c:pt>
                      <c:pt idx="2735">
                        <c:v>5772.5026491593089</c:v>
                      </c:pt>
                      <c:pt idx="2736">
                        <c:v>10263.670051090716</c:v>
                      </c:pt>
                      <c:pt idx="2737">
                        <c:v>6604.3523790425133</c:v>
                      </c:pt>
                      <c:pt idx="2738">
                        <c:v>5955.2870964404228</c:v>
                      </c:pt>
                      <c:pt idx="2739">
                        <c:v>4272.8382157199576</c:v>
                      </c:pt>
                      <c:pt idx="2740">
                        <c:v>4972.971378331993</c:v>
                      </c:pt>
                      <c:pt idx="2741">
                        <c:v>5906.482261801124</c:v>
                      </c:pt>
                      <c:pt idx="2742">
                        <c:v>4272.8382157199576</c:v>
                      </c:pt>
                      <c:pt idx="2743">
                        <c:v>4802.401585667023</c:v>
                      </c:pt>
                      <c:pt idx="2744">
                        <c:v>4272.8382157199576</c:v>
                      </c:pt>
                      <c:pt idx="2745">
                        <c:v>4272.8382157199576</c:v>
                      </c:pt>
                      <c:pt idx="2746">
                        <c:v>5495.5382157161966</c:v>
                      </c:pt>
                      <c:pt idx="2747">
                        <c:v>13018.223476267238</c:v>
                      </c:pt>
                      <c:pt idx="2748">
                        <c:v>14537.070898165173</c:v>
                      </c:pt>
                      <c:pt idx="2749">
                        <c:v>5882.2518520949325</c:v>
                      </c:pt>
                      <c:pt idx="2750">
                        <c:v>2522.3061174814761</c:v>
                      </c:pt>
                      <c:pt idx="2751">
                        <c:v>2836.803115906424</c:v>
                      </c:pt>
                      <c:pt idx="2752">
                        <c:v>19393.338889203944</c:v>
                      </c:pt>
                      <c:pt idx="2753">
                        <c:v>8077.4851854559774</c:v>
                      </c:pt>
                      <c:pt idx="2754">
                        <c:v>14380.922514668368</c:v>
                      </c:pt>
                      <c:pt idx="2755">
                        <c:v>13115.673782812091</c:v>
                      </c:pt>
                      <c:pt idx="2756">
                        <c:v>5489.7685187508851</c:v>
                      </c:pt>
                      <c:pt idx="2757">
                        <c:v>5245.0851854178281</c:v>
                      </c:pt>
                      <c:pt idx="2758">
                        <c:v>5981.2018520835936</c:v>
                      </c:pt>
                      <c:pt idx="2759">
                        <c:v>6220.5852644132983</c:v>
                      </c:pt>
                      <c:pt idx="2760">
                        <c:v>5293.7437162295946</c:v>
                      </c:pt>
                      <c:pt idx="2761">
                        <c:v>3683.235014704268</c:v>
                      </c:pt>
                      <c:pt idx="2762">
                        <c:v>4494.84589816476</c:v>
                      </c:pt>
                      <c:pt idx="2763">
                        <c:v>2607.7154884472116</c:v>
                      </c:pt>
                      <c:pt idx="2764">
                        <c:v>4099.6163782283129</c:v>
                      </c:pt>
                      <c:pt idx="2765">
                        <c:v>10714.839152521281</c:v>
                      </c:pt>
                      <c:pt idx="2766">
                        <c:v>10468.165904482668</c:v>
                      </c:pt>
                      <c:pt idx="2767">
                        <c:v>11130.192724724086</c:v>
                      </c:pt>
                      <c:pt idx="2768">
                        <c:v>14779.82739090935</c:v>
                      </c:pt>
                      <c:pt idx="2769">
                        <c:v>9964.6711649403969</c:v>
                      </c:pt>
                      <c:pt idx="2770">
                        <c:v>7968.8382157136075</c:v>
                      </c:pt>
                      <c:pt idx="2771">
                        <c:v>12939.832819902002</c:v>
                      </c:pt>
                      <c:pt idx="2772">
                        <c:v>11402.662357591125</c:v>
                      </c:pt>
                      <c:pt idx="2773">
                        <c:v>9486.9261806759368</c:v>
                      </c:pt>
                      <c:pt idx="2774">
                        <c:v>17920.551852050394</c:v>
                      </c:pt>
                      <c:pt idx="2775">
                        <c:v>11331.574165604703</c:v>
                      </c:pt>
                      <c:pt idx="2776">
                        <c:v>18954.279231560158</c:v>
                      </c:pt>
                      <c:pt idx="2777">
                        <c:v>10172.068518749127</c:v>
                      </c:pt>
                      <c:pt idx="2778">
                        <c:v>7986.851852075526</c:v>
                      </c:pt>
                      <c:pt idx="2779">
                        <c:v>4254.356018708474</c:v>
                      </c:pt>
                      <c:pt idx="2780">
                        <c:v>3876.4031340890647</c:v>
                      </c:pt>
                      <c:pt idx="2781">
                        <c:v>8910.8076896669227</c:v>
                      </c:pt>
                      <c:pt idx="2782">
                        <c:v>3669.7677070026843</c:v>
                      </c:pt>
                      <c:pt idx="2783">
                        <c:v>4342.4202195795715</c:v>
                      </c:pt>
                      <c:pt idx="2784">
                        <c:v>2532.2509832029218</c:v>
                      </c:pt>
                      <c:pt idx="2785">
                        <c:v>6888.4304095779671</c:v>
                      </c:pt>
                      <c:pt idx="2786">
                        <c:v>3854.394998321141</c:v>
                      </c:pt>
                      <c:pt idx="2787">
                        <c:v>2565.3491536663732</c:v>
                      </c:pt>
                      <c:pt idx="2788">
                        <c:v>2309.2018520835941</c:v>
                      </c:pt>
                      <c:pt idx="2789">
                        <c:v>3062.2653031562454</c:v>
                      </c:pt>
                      <c:pt idx="2790">
                        <c:v>4610.0277163369683</c:v>
                      </c:pt>
                      <c:pt idx="2791">
                        <c:v>5318.0557439937684</c:v>
                      </c:pt>
                      <c:pt idx="2792">
                        <c:v>4467.9542559286074</c:v>
                      </c:pt>
                      <c:pt idx="2793">
                        <c:v>4432.9782943909604</c:v>
                      </c:pt>
                      <c:pt idx="2794">
                        <c:v>5598.8371951075069</c:v>
                      </c:pt>
                      <c:pt idx="2795">
                        <c:v>3473.3476854129362</c:v>
                      </c:pt>
                      <c:pt idx="2796">
                        <c:v>3152.0032839208693</c:v>
                      </c:pt>
                      <c:pt idx="2797">
                        <c:v>15487.539487891519</c:v>
                      </c:pt>
                      <c:pt idx="2798">
                        <c:v>8237.5752495270444</c:v>
                      </c:pt>
                      <c:pt idx="2799">
                        <c:v>3905.7662460278912</c:v>
                      </c:pt>
                      <c:pt idx="2800">
                        <c:v>5323.8946957437165</c:v>
                      </c:pt>
                      <c:pt idx="2801">
                        <c:v>303.21313979978765</c:v>
                      </c:pt>
                      <c:pt idx="2802">
                        <c:v>4409.6469635222757</c:v>
                      </c:pt>
                      <c:pt idx="2803">
                        <c:v>1268.6709013762525</c:v>
                      </c:pt>
                      <c:pt idx="2804">
                        <c:v>1785.7874107991263</c:v>
                      </c:pt>
                      <c:pt idx="2805">
                        <c:v>71.394957983193279</c:v>
                      </c:pt>
                      <c:pt idx="2806">
                        <c:v>71.394957983193279</c:v>
                      </c:pt>
                      <c:pt idx="2807">
                        <c:v>71.394957983193279</c:v>
                      </c:pt>
                      <c:pt idx="2808">
                        <c:v>2410.9737458519721</c:v>
                      </c:pt>
                      <c:pt idx="2809">
                        <c:v>371.39495798954317</c:v>
                      </c:pt>
                      <c:pt idx="2810">
                        <c:v>801.91193911526886</c:v>
                      </c:pt>
                      <c:pt idx="2811">
                        <c:v>1885.6059642606492</c:v>
                      </c:pt>
                      <c:pt idx="2812">
                        <c:v>1030.2209194997713</c:v>
                      </c:pt>
                      <c:pt idx="2813">
                        <c:v>3847.5725993253559</c:v>
                      </c:pt>
                      <c:pt idx="2814">
                        <c:v>1250.5150764785346</c:v>
                      </c:pt>
                      <c:pt idx="2815">
                        <c:v>1850.2515352632176</c:v>
                      </c:pt>
                      <c:pt idx="2816">
                        <c:v>2188.6170673416959</c:v>
                      </c:pt>
                      <c:pt idx="2817">
                        <c:v>13017.94590137942</c:v>
                      </c:pt>
                      <c:pt idx="2818">
                        <c:v>8505.005411608503</c:v>
                      </c:pt>
                      <c:pt idx="2819">
                        <c:v>71.394957983193279</c:v>
                      </c:pt>
                      <c:pt idx="2820">
                        <c:v>431.18662465747548</c:v>
                      </c:pt>
                      <c:pt idx="2821">
                        <c:v>10279.194958011472</c:v>
                      </c:pt>
                      <c:pt idx="2822">
                        <c:v>10769.627061172101</c:v>
                      </c:pt>
                      <c:pt idx="2823">
                        <c:v>12603.606130352202</c:v>
                      </c:pt>
                      <c:pt idx="2824">
                        <c:v>801.91193911526886</c:v>
                      </c:pt>
                      <c:pt idx="2825">
                        <c:v>3038.2345805709656</c:v>
                      </c:pt>
                      <c:pt idx="2826">
                        <c:v>153.21313979661267</c:v>
                      </c:pt>
                      <c:pt idx="2827">
                        <c:v>256.84950344218367</c:v>
                      </c:pt>
                      <c:pt idx="2828">
                        <c:v>322.75859434942254</c:v>
                      </c:pt>
                      <c:pt idx="2829">
                        <c:v>196.7999236002469</c:v>
                      </c:pt>
                      <c:pt idx="2830">
                        <c:v>23.853182455549501</c:v>
                      </c:pt>
                      <c:pt idx="2831">
                        <c:v>1350.699725101322</c:v>
                      </c:pt>
                      <c:pt idx="2832">
                        <c:v>1704.5396226273358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323.66666670434643</c:v>
                      </c:pt>
                      <c:pt idx="2836">
                        <c:v>2902.4121383880797</c:v>
                      </c:pt>
                      <c:pt idx="2837">
                        <c:v>360.21239114111074</c:v>
                      </c:pt>
                      <c:pt idx="2838">
                        <c:v>2325.9139508352237</c:v>
                      </c:pt>
                      <c:pt idx="2839">
                        <c:v>2456.0061729697595</c:v>
                      </c:pt>
                      <c:pt idx="2840">
                        <c:v>1137.1163147830578</c:v>
                      </c:pt>
                      <c:pt idx="2841">
                        <c:v>0</c:v>
                      </c:pt>
                      <c:pt idx="2842">
                        <c:v>5151.626068756178</c:v>
                      </c:pt>
                      <c:pt idx="2843">
                        <c:v>15966.245454539516</c:v>
                      </c:pt>
                      <c:pt idx="2844">
                        <c:v>9118.9772727621021</c:v>
                      </c:pt>
                      <c:pt idx="2845">
                        <c:v>733.06698114038761</c:v>
                      </c:pt>
                      <c:pt idx="2846">
                        <c:v>1704.5396226273358</c:v>
                      </c:pt>
                      <c:pt idx="2847">
                        <c:v>3812.7166666746489</c:v>
                      </c:pt>
                      <c:pt idx="2848">
                        <c:v>13156.116666673275</c:v>
                      </c:pt>
                      <c:pt idx="2849">
                        <c:v>4068.3000000107568</c:v>
                      </c:pt>
                      <c:pt idx="2850">
                        <c:v>3768</c:v>
                      </c:pt>
                      <c:pt idx="2851">
                        <c:v>9168</c:v>
                      </c:pt>
                      <c:pt idx="2852">
                        <c:v>7930.5169811320757</c:v>
                      </c:pt>
                      <c:pt idx="2853">
                        <c:v>3103.9146225913055</c:v>
                      </c:pt>
                      <c:pt idx="2854">
                        <c:v>0</c:v>
                      </c:pt>
                      <c:pt idx="2855">
                        <c:v>663.2617402237471</c:v>
                      </c:pt>
                      <c:pt idx="2856">
                        <c:v>1060.0469609544875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730.51698113207556</c:v>
                      </c:pt>
                      <c:pt idx="2860">
                        <c:v>4933.8634434249234</c:v>
                      </c:pt>
                      <c:pt idx="2861">
                        <c:v>8874</c:v>
                      </c:pt>
                      <c:pt idx="2862">
                        <c:v>18674.458333289571</c:v>
                      </c:pt>
                      <c:pt idx="2863">
                        <c:v>5876.2308333343917</c:v>
                      </c:pt>
                      <c:pt idx="2864">
                        <c:v>3316.2387085606879</c:v>
                      </c:pt>
                      <c:pt idx="2865">
                        <c:v>5032.3249843512476</c:v>
                      </c:pt>
                      <c:pt idx="2866">
                        <c:v>6870.9646432657009</c:v>
                      </c:pt>
                      <c:pt idx="2867">
                        <c:v>5327.4971777988012</c:v>
                      </c:pt>
                      <c:pt idx="2868">
                        <c:v>5350.7330461055808</c:v>
                      </c:pt>
                      <c:pt idx="2869">
                        <c:v>4494.2093278925131</c:v>
                      </c:pt>
                      <c:pt idx="2870">
                        <c:v>5240.7674099493306</c:v>
                      </c:pt>
                      <c:pt idx="2871">
                        <c:v>5089.5818181840405</c:v>
                      </c:pt>
                      <c:pt idx="2872">
                        <c:v>4751.3999999999996</c:v>
                      </c:pt>
                      <c:pt idx="2873">
                        <c:v>2575.2166666579201</c:v>
                      </c:pt>
                      <c:pt idx="2874">
                        <c:v>1208.45769231143</c:v>
                      </c:pt>
                      <c:pt idx="2875">
                        <c:v>909.55298076935901</c:v>
                      </c:pt>
                      <c:pt idx="2876">
                        <c:v>887.40000000000009</c:v>
                      </c:pt>
                      <c:pt idx="2877">
                        <c:v>2453.7783018861523</c:v>
                      </c:pt>
                      <c:pt idx="2878">
                        <c:v>9647.6660377303178</c:v>
                      </c:pt>
                      <c:pt idx="2879">
                        <c:v>8087.4</c:v>
                      </c:pt>
                      <c:pt idx="2880">
                        <c:v>1640.4773584781633</c:v>
                      </c:pt>
                      <c:pt idx="2881">
                        <c:v>5154.6656294070108</c:v>
                      </c:pt>
                      <c:pt idx="2882">
                        <c:v>13448.898161241372</c:v>
                      </c:pt>
                      <c:pt idx="2883">
                        <c:v>9113.8243522210032</c:v>
                      </c:pt>
                      <c:pt idx="2884">
                        <c:v>5360.0151679770224</c:v>
                      </c:pt>
                      <c:pt idx="2885">
                        <c:v>8291.6437500193697</c:v>
                      </c:pt>
                      <c:pt idx="2886">
                        <c:v>10009.136633662018</c:v>
                      </c:pt>
                      <c:pt idx="2887">
                        <c:v>9606.6283018867925</c:v>
                      </c:pt>
                      <c:pt idx="2888">
                        <c:v>3693.7910377331127</c:v>
                      </c:pt>
                      <c:pt idx="2889">
                        <c:v>3890.2599358793746</c:v>
                      </c:pt>
                      <c:pt idx="2890">
                        <c:v>13981.129165722607</c:v>
                      </c:pt>
                      <c:pt idx="2891">
                        <c:v>7159.4698187514623</c:v>
                      </c:pt>
                      <c:pt idx="2892">
                        <c:v>1100.7666666826699</c:v>
                      </c:pt>
                      <c:pt idx="2893">
                        <c:v>1684.7999999613385</c:v>
                      </c:pt>
                      <c:pt idx="2894">
                        <c:v>12552.981739111507</c:v>
                      </c:pt>
                      <c:pt idx="2895">
                        <c:v>4221.9271129686858</c:v>
                      </c:pt>
                      <c:pt idx="2896">
                        <c:v>15613.629366828587</c:v>
                      </c:pt>
                      <c:pt idx="2897">
                        <c:v>15871.674132011936</c:v>
                      </c:pt>
                      <c:pt idx="2898">
                        <c:v>8169.1018868211659</c:v>
                      </c:pt>
                      <c:pt idx="2899">
                        <c:v>11807.976349377961</c:v>
                      </c:pt>
                      <c:pt idx="2900">
                        <c:v>20426.757142836992</c:v>
                      </c:pt>
                      <c:pt idx="2901">
                        <c:v>22806.853717102294</c:v>
                      </c:pt>
                      <c:pt idx="2902">
                        <c:v>20231.739625625356</c:v>
                      </c:pt>
                      <c:pt idx="2903">
                        <c:v>23461.347227606479</c:v>
                      </c:pt>
                      <c:pt idx="2904">
                        <c:v>29768.64240122987</c:v>
                      </c:pt>
                      <c:pt idx="2905">
                        <c:v>25492.383982708528</c:v>
                      </c:pt>
                      <c:pt idx="2906">
                        <c:v>17533.059740262655</c:v>
                      </c:pt>
                      <c:pt idx="2907">
                        <c:v>23624.246103875412</c:v>
                      </c:pt>
                      <c:pt idx="2908">
                        <c:v>15314.871574224439</c:v>
                      </c:pt>
                      <c:pt idx="2909">
                        <c:v>12426.439506311182</c:v>
                      </c:pt>
                      <c:pt idx="2910">
                        <c:v>11392.630410488193</c:v>
                      </c:pt>
                      <c:pt idx="2911">
                        <c:v>6290.4792733057166</c:v>
                      </c:pt>
                      <c:pt idx="2912">
                        <c:v>780.42272728666217</c:v>
                      </c:pt>
                      <c:pt idx="2913">
                        <c:v>837.95454546899157</c:v>
                      </c:pt>
                      <c:pt idx="2914">
                        <c:v>4304.9999999930151</c:v>
                      </c:pt>
                      <c:pt idx="2915">
                        <c:v>760.93943139678629</c:v>
                      </c:pt>
                      <c:pt idx="2916">
                        <c:v>1775.5253399110704</c:v>
                      </c:pt>
                      <c:pt idx="2917">
                        <c:v>86.624113470135129</c:v>
                      </c:pt>
                      <c:pt idx="2918">
                        <c:v>542.84444444410826</c:v>
                      </c:pt>
                      <c:pt idx="2919">
                        <c:v>1371.6323877074497</c:v>
                      </c:pt>
                      <c:pt idx="2920">
                        <c:v>6675.0394207960017</c:v>
                      </c:pt>
                      <c:pt idx="2921">
                        <c:v>8196</c:v>
                      </c:pt>
                      <c:pt idx="2922">
                        <c:v>3517.4500000159023</c:v>
                      </c:pt>
                      <c:pt idx="2923">
                        <c:v>5163.0777777599869</c:v>
                      </c:pt>
                      <c:pt idx="2924">
                        <c:v>20206.238461521702</c:v>
                      </c:pt>
                      <c:pt idx="2925">
                        <c:v>18784.858865256665</c:v>
                      </c:pt>
                      <c:pt idx="2926">
                        <c:v>17197.038770692896</c:v>
                      </c:pt>
                      <c:pt idx="2927">
                        <c:v>1305.186346153032</c:v>
                      </c:pt>
                      <c:pt idx="2928">
                        <c:v>22.15374999982842</c:v>
                      </c:pt>
                      <c:pt idx="2929">
                        <c:v>760.93943139678629</c:v>
                      </c:pt>
                      <c:pt idx="2930">
                        <c:v>2069.6453399023112</c:v>
                      </c:pt>
                      <c:pt idx="2931">
                        <c:v>4845.4961404929782</c:v>
                      </c:pt>
                      <c:pt idx="2932">
                        <c:v>224.30769231422053</c:v>
                      </c:pt>
                      <c:pt idx="2933">
                        <c:v>3471.9166666534147</c:v>
                      </c:pt>
                      <c:pt idx="2934">
                        <c:v>8632.818621353199</c:v>
                      </c:pt>
                      <c:pt idx="2935">
                        <c:v>8378.1333333306829</c:v>
                      </c:pt>
                      <c:pt idx="2936">
                        <c:v>17482.522764734873</c:v>
                      </c:pt>
                      <c:pt idx="2937">
                        <c:v>18167.52533991107</c:v>
                      </c:pt>
                      <c:pt idx="2938">
                        <c:v>9358.1500000261003</c:v>
                      </c:pt>
                      <c:pt idx="2939">
                        <c:v>9149.0000000096625</c:v>
                      </c:pt>
                      <c:pt idx="2940">
                        <c:v>7392.9314102651415</c:v>
                      </c:pt>
                      <c:pt idx="2941">
                        <c:v>1402.6885042958436</c:v>
                      </c:pt>
                      <c:pt idx="2942">
                        <c:v>1252.426452399623</c:v>
                      </c:pt>
                      <c:pt idx="2943">
                        <c:v>0</c:v>
                      </c:pt>
                      <c:pt idx="2944">
                        <c:v>97.935723109256131</c:v>
                      </c:pt>
                      <c:pt idx="2945">
                        <c:v>81.818181813419372</c:v>
                      </c:pt>
                      <c:pt idx="2946">
                        <c:v>486.81818181913428</c:v>
                      </c:pt>
                      <c:pt idx="2947">
                        <c:v>694.09090908170162</c:v>
                      </c:pt>
                      <c:pt idx="2948">
                        <c:v>2477.8060606079684</c:v>
                      </c:pt>
                      <c:pt idx="2949">
                        <c:v>0</c:v>
                      </c:pt>
                      <c:pt idx="2950">
                        <c:v>1268.8243700662231</c:v>
                      </c:pt>
                      <c:pt idx="2951">
                        <c:v>2449.1853016948467</c:v>
                      </c:pt>
                      <c:pt idx="2952">
                        <c:v>604.97727273362261</c:v>
                      </c:pt>
                      <c:pt idx="2953">
                        <c:v>1447.0363636303439</c:v>
                      </c:pt>
                      <c:pt idx="2954">
                        <c:v>550.79999999905692</c:v>
                      </c:pt>
                      <c:pt idx="2955">
                        <c:v>1725.5499999576132</c:v>
                      </c:pt>
                      <c:pt idx="2956">
                        <c:v>6719.7594339516263</c:v>
                      </c:pt>
                      <c:pt idx="2957">
                        <c:v>760.93943139678629</c:v>
                      </c:pt>
                      <c:pt idx="2958">
                        <c:v>2110.9899988862799</c:v>
                      </c:pt>
                      <c:pt idx="2959">
                        <c:v>431.45454544919562</c:v>
                      </c:pt>
                      <c:pt idx="2960">
                        <c:v>603.45000000801519</c:v>
                      </c:pt>
                      <c:pt idx="2961">
                        <c:v>941.62499999292777</c:v>
                      </c:pt>
                      <c:pt idx="2962">
                        <c:v>478.10000000795117</c:v>
                      </c:pt>
                      <c:pt idx="2963">
                        <c:v>1130.8240213966453</c:v>
                      </c:pt>
                      <c:pt idx="2964">
                        <c:v>1218.9122373341384</c:v>
                      </c:pt>
                      <c:pt idx="2965">
                        <c:v>1775.5253399110704</c:v>
                      </c:pt>
                      <c:pt idx="2966">
                        <c:v>4664.1124845734303</c:v>
                      </c:pt>
                      <c:pt idx="2967">
                        <c:v>17863.374999980122</c:v>
                      </c:pt>
                      <c:pt idx="2968">
                        <c:v>22960.333333329298</c:v>
                      </c:pt>
                      <c:pt idx="2969">
                        <c:v>14527.88333327102</c:v>
                      </c:pt>
                      <c:pt idx="2970">
                        <c:v>332.79999999515712</c:v>
                      </c:pt>
                      <c:pt idx="2971">
                        <c:v>10502.224709529275</c:v>
                      </c:pt>
                      <c:pt idx="2972">
                        <c:v>15031.287583613297</c:v>
                      </c:pt>
                      <c:pt idx="2973">
                        <c:v>16189.299999980314</c:v>
                      </c:pt>
                      <c:pt idx="2974">
                        <c:v>12087.250000022294</c:v>
                      </c:pt>
                      <c:pt idx="2975">
                        <c:v>8262.4429487261696</c:v>
                      </c:pt>
                      <c:pt idx="2976">
                        <c:v>7570.1538461538457</c:v>
                      </c:pt>
                      <c:pt idx="2977">
                        <c:v>7306.9923076228815</c:v>
                      </c:pt>
                      <c:pt idx="2978">
                        <c:v>7803.3005847844397</c:v>
                      </c:pt>
                      <c:pt idx="2979">
                        <c:v>6513.5679487268653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80.999999995285179</c:v>
                      </c:pt>
                      <c:pt idx="2983">
                        <c:v>403.65000000031432</c:v>
                      </c:pt>
                      <c:pt idx="2984">
                        <c:v>215.95784021438735</c:v>
                      </c:pt>
                      <c:pt idx="2985">
                        <c:v>1413.9212121033236</c:v>
                      </c:pt>
                      <c:pt idx="2986">
                        <c:v>240.73333332297625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496.33333333453629</c:v>
                      </c:pt>
                      <c:pt idx="2990">
                        <c:v>2025.3416667166748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1657.5872781215851</c:v>
                      </c:pt>
                      <c:pt idx="2996">
                        <c:v>372.73636364142294</c:v>
                      </c:pt>
                      <c:pt idx="2997">
                        <c:v>612.10930175573594</c:v>
                      </c:pt>
                      <c:pt idx="2998">
                        <c:v>2242.5357547471349</c:v>
                      </c:pt>
                      <c:pt idx="2999">
                        <c:v>5558.4090909071328</c:v>
                      </c:pt>
                      <c:pt idx="3000">
                        <c:v>1424.2424242415423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212.3999999917578</c:v>
                      </c:pt>
                      <c:pt idx="3004">
                        <c:v>270.00000000785803</c:v>
                      </c:pt>
                      <c:pt idx="3005">
                        <c:v>866.90999999596966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7898.9673480643105</c:v>
                      </c:pt>
                      <c:pt idx="3010">
                        <c:v>10471.642504932652</c:v>
                      </c:pt>
                      <c:pt idx="3011">
                        <c:v>10261.728550295858</c:v>
                      </c:pt>
                      <c:pt idx="3012">
                        <c:v>10190.247666156949</c:v>
                      </c:pt>
                      <c:pt idx="3013">
                        <c:v>0</c:v>
                      </c:pt>
                      <c:pt idx="3014">
                        <c:v>2387.1999999652617</c:v>
                      </c:pt>
                      <c:pt idx="3015">
                        <c:v>13428</c:v>
                      </c:pt>
                      <c:pt idx="3016">
                        <c:v>14299.506213013261</c:v>
                      </c:pt>
                      <c:pt idx="3017">
                        <c:v>14141.02504929285</c:v>
                      </c:pt>
                      <c:pt idx="3018">
                        <c:v>11243.798027606499</c:v>
                      </c:pt>
                      <c:pt idx="3019">
                        <c:v>3663.8576519597891</c:v>
                      </c:pt>
                      <c:pt idx="3020">
                        <c:v>4056</c:v>
                      </c:pt>
                      <c:pt idx="3021">
                        <c:v>4094.198256131479</c:v>
                      </c:pt>
                      <c:pt idx="3022">
                        <c:v>3816.816449389903</c:v>
                      </c:pt>
                      <c:pt idx="3023">
                        <c:v>347.44500000051335</c:v>
                      </c:pt>
                      <c:pt idx="3024">
                        <c:v>1136.6833333472837</c:v>
                      </c:pt>
                      <c:pt idx="3025">
                        <c:v>5289.3218934989745</c:v>
                      </c:pt>
                      <c:pt idx="3026">
                        <c:v>5027.9709566181837</c:v>
                      </c:pt>
                      <c:pt idx="3027">
                        <c:v>4762.5753144523624</c:v>
                      </c:pt>
                      <c:pt idx="3028">
                        <c:v>2073.6001953831365</c:v>
                      </c:pt>
                      <c:pt idx="3029">
                        <c:v>1600.4988659167834</c:v>
                      </c:pt>
                      <c:pt idx="3030">
                        <c:v>800.12189349618018</c:v>
                      </c:pt>
                      <c:pt idx="3031">
                        <c:v>11698.10715887788</c:v>
                      </c:pt>
                      <c:pt idx="3032">
                        <c:v>10073.975757576745</c:v>
                      </c:pt>
                      <c:pt idx="3033">
                        <c:v>10760.02641510073</c:v>
                      </c:pt>
                      <c:pt idx="3034">
                        <c:v>2860.724556924597</c:v>
                      </c:pt>
                      <c:pt idx="3035">
                        <c:v>14698.303258992559</c:v>
                      </c:pt>
                      <c:pt idx="3036">
                        <c:v>14697.399006583379</c:v>
                      </c:pt>
                      <c:pt idx="3037">
                        <c:v>17121.295690510477</c:v>
                      </c:pt>
                      <c:pt idx="3038">
                        <c:v>12587.124999985657</c:v>
                      </c:pt>
                      <c:pt idx="3039">
                        <c:v>2034.5333333282965</c:v>
                      </c:pt>
                      <c:pt idx="3040">
                        <c:v>626.4</c:v>
                      </c:pt>
                      <c:pt idx="3041">
                        <c:v>6766.233333315753</c:v>
                      </c:pt>
                      <c:pt idx="3042">
                        <c:v>16769.533333271393</c:v>
                      </c:pt>
                      <c:pt idx="3043">
                        <c:v>22348.190509791832</c:v>
                      </c:pt>
                      <c:pt idx="3044">
                        <c:v>30704.661896536447</c:v>
                      </c:pt>
                      <c:pt idx="3045">
                        <c:v>27413.718028616331</c:v>
                      </c:pt>
                      <c:pt idx="3046">
                        <c:v>21542.251892073909</c:v>
                      </c:pt>
                      <c:pt idx="3047">
                        <c:v>21822.919972287265</c:v>
                      </c:pt>
                      <c:pt idx="3048">
                        <c:v>28128</c:v>
                      </c:pt>
                      <c:pt idx="3049">
                        <c:v>30242.93932952364</c:v>
                      </c:pt>
                      <c:pt idx="3050">
                        <c:v>24069.491972614309</c:v>
                      </c:pt>
                      <c:pt idx="3051">
                        <c:v>19811.779349363507</c:v>
                      </c:pt>
                      <c:pt idx="3052">
                        <c:v>24635.237041701203</c:v>
                      </c:pt>
                      <c:pt idx="3053">
                        <c:v>31497.137349362463</c:v>
                      </c:pt>
                      <c:pt idx="3054">
                        <c:v>20742.008316415369</c:v>
                      </c:pt>
                      <c:pt idx="3055">
                        <c:v>21537.78406634464</c:v>
                      </c:pt>
                      <c:pt idx="3056">
                        <c:v>19811.779349363507</c:v>
                      </c:pt>
                      <c:pt idx="3057">
                        <c:v>20512.801785261647</c:v>
                      </c:pt>
                      <c:pt idx="3058">
                        <c:v>20590.155631389684</c:v>
                      </c:pt>
                      <c:pt idx="3059">
                        <c:v>12578.606568290328</c:v>
                      </c:pt>
                      <c:pt idx="3060">
                        <c:v>8568.8702584582261</c:v>
                      </c:pt>
                      <c:pt idx="3061">
                        <c:v>9134.4161716041654</c:v>
                      </c:pt>
                      <c:pt idx="3062">
                        <c:v>9060.8246243991071</c:v>
                      </c:pt>
                      <c:pt idx="3063">
                        <c:v>5914.1047930176455</c:v>
                      </c:pt>
                      <c:pt idx="3064">
                        <c:v>6632.6105139194733</c:v>
                      </c:pt>
                      <c:pt idx="3065">
                        <c:v>18226.067656787094</c:v>
                      </c:pt>
                      <c:pt idx="3066">
                        <c:v>23564.583333330054</c:v>
                      </c:pt>
                      <c:pt idx="3067">
                        <c:v>20421.383333324804</c:v>
                      </c:pt>
                      <c:pt idx="3068">
                        <c:v>24665.266666693438</c:v>
                      </c:pt>
                      <c:pt idx="3069">
                        <c:v>23784</c:v>
                      </c:pt>
                      <c:pt idx="3070">
                        <c:v>23784</c:v>
                      </c:pt>
                      <c:pt idx="3071">
                        <c:v>23784</c:v>
                      </c:pt>
                      <c:pt idx="3072">
                        <c:v>23784</c:v>
                      </c:pt>
                      <c:pt idx="3073">
                        <c:v>17569.619753092891</c:v>
                      </c:pt>
                      <c:pt idx="3074">
                        <c:v>22131.955555545854</c:v>
                      </c:pt>
                      <c:pt idx="3075">
                        <c:v>23016</c:v>
                      </c:pt>
                      <c:pt idx="3076">
                        <c:v>23676.065300896287</c:v>
                      </c:pt>
                      <c:pt idx="3077">
                        <c:v>18467.652368762483</c:v>
                      </c:pt>
                      <c:pt idx="3078">
                        <c:v>15985.526706156616</c:v>
                      </c:pt>
                      <c:pt idx="3079">
                        <c:v>16207.656398104265</c:v>
                      </c:pt>
                      <c:pt idx="3080">
                        <c:v>15324.276405799545</c:v>
                      </c:pt>
                      <c:pt idx="3081">
                        <c:v>9470.8932914109682</c:v>
                      </c:pt>
                      <c:pt idx="3082">
                        <c:v>8118.5718518557333</c:v>
                      </c:pt>
                      <c:pt idx="3083">
                        <c:v>7885.155555555556</c:v>
                      </c:pt>
                      <c:pt idx="3084">
                        <c:v>7885.155555555556</c:v>
                      </c:pt>
                      <c:pt idx="3085">
                        <c:v>7885.155555555556</c:v>
                      </c:pt>
                      <c:pt idx="3086">
                        <c:v>7885.155555555556</c:v>
                      </c:pt>
                      <c:pt idx="3087">
                        <c:v>7885.155555555556</c:v>
                      </c:pt>
                      <c:pt idx="3088">
                        <c:v>7885.155555555556</c:v>
                      </c:pt>
                      <c:pt idx="3089">
                        <c:v>8730.1708564606433</c:v>
                      </c:pt>
                      <c:pt idx="3090">
                        <c:v>9425.3079243007523</c:v>
                      </c:pt>
                      <c:pt idx="3091">
                        <c:v>11273.488888901793</c:v>
                      </c:pt>
                      <c:pt idx="3092">
                        <c:v>19285.155555555557</c:v>
                      </c:pt>
                      <c:pt idx="3093">
                        <c:v>12011.572222215666</c:v>
                      </c:pt>
                      <c:pt idx="3094">
                        <c:v>9290.0187630906858</c:v>
                      </c:pt>
                      <c:pt idx="3095">
                        <c:v>8805.8824691569353</c:v>
                      </c:pt>
                      <c:pt idx="3096">
                        <c:v>16455</c:v>
                      </c:pt>
                      <c:pt idx="3097">
                        <c:v>15888</c:v>
                      </c:pt>
                      <c:pt idx="3098">
                        <c:v>15888</c:v>
                      </c:pt>
                      <c:pt idx="3099">
                        <c:v>15973.241706156175</c:v>
                      </c:pt>
                      <c:pt idx="3100">
                        <c:v>16310.168307206457</c:v>
                      </c:pt>
                      <c:pt idx="3101">
                        <c:v>15888</c:v>
                      </c:pt>
                      <c:pt idx="3102">
                        <c:v>15973.241706156175</c:v>
                      </c:pt>
                      <c:pt idx="3103">
                        <c:v>19858.395016442315</c:v>
                      </c:pt>
                      <c:pt idx="3104">
                        <c:v>12072.882119628175</c:v>
                      </c:pt>
                      <c:pt idx="3105">
                        <c:v>3480.2552060256985</c:v>
                      </c:pt>
                      <c:pt idx="3106">
                        <c:v>3480.2552060256985</c:v>
                      </c:pt>
                      <c:pt idx="3107">
                        <c:v>3565.496912181874</c:v>
                      </c:pt>
                      <c:pt idx="3108">
                        <c:v>4809.7769279808699</c:v>
                      </c:pt>
                      <c:pt idx="3109">
                        <c:v>5956.6052850187098</c:v>
                      </c:pt>
                      <c:pt idx="3110">
                        <c:v>4026.8745888681497</c:v>
                      </c:pt>
                      <c:pt idx="3111">
                        <c:v>4293.7796504836724</c:v>
                      </c:pt>
                      <c:pt idx="3112">
                        <c:v>3480.2552060256985</c:v>
                      </c:pt>
                      <c:pt idx="3113">
                        <c:v>4657.8494762910213</c:v>
                      </c:pt>
                      <c:pt idx="3114">
                        <c:v>8499.4181207071961</c:v>
                      </c:pt>
                      <c:pt idx="3115">
                        <c:v>15040.921872696401</c:v>
                      </c:pt>
                      <c:pt idx="3116">
                        <c:v>11356.321872681174</c:v>
                      </c:pt>
                      <c:pt idx="3117">
                        <c:v>3773.1718726518138</c:v>
                      </c:pt>
                      <c:pt idx="3118">
                        <c:v>12331.088539344286</c:v>
                      </c:pt>
                      <c:pt idx="3119">
                        <c:v>3839.0116041499832</c:v>
                      </c:pt>
                      <c:pt idx="3120">
                        <c:v>4708.4052060355589</c:v>
                      </c:pt>
                      <c:pt idx="3121">
                        <c:v>1666.1957465723438</c:v>
                      </c:pt>
                      <c:pt idx="3122">
                        <c:v>1300.0532240470693</c:v>
                      </c:pt>
                      <c:pt idx="3123">
                        <c:v>2107.093370529165</c:v>
                      </c:pt>
                      <c:pt idx="3124">
                        <c:v>47.606557377049178</c:v>
                      </c:pt>
                      <c:pt idx="3125">
                        <c:v>47.606557377049178</c:v>
                      </c:pt>
                      <c:pt idx="3126">
                        <c:v>8366.9815573770484</c:v>
                      </c:pt>
                      <c:pt idx="3127">
                        <c:v>11540.380483272103</c:v>
                      </c:pt>
                      <c:pt idx="3128">
                        <c:v>8405.984988627004</c:v>
                      </c:pt>
                      <c:pt idx="3129">
                        <c:v>2556.325425310999</c:v>
                      </c:pt>
                      <c:pt idx="3130">
                        <c:v>843.38297246510808</c:v>
                      </c:pt>
                      <c:pt idx="3131">
                        <c:v>3082.7398907045017</c:v>
                      </c:pt>
                      <c:pt idx="3132">
                        <c:v>1420.2869684055588</c:v>
                      </c:pt>
                      <c:pt idx="3133">
                        <c:v>5210.0534638706358</c:v>
                      </c:pt>
                      <c:pt idx="3134">
                        <c:v>1358.2088793572307</c:v>
                      </c:pt>
                      <c:pt idx="3135">
                        <c:v>2860.3454178174993</c:v>
                      </c:pt>
                      <c:pt idx="3136">
                        <c:v>4420.3954178377444</c:v>
                      </c:pt>
                      <c:pt idx="3137">
                        <c:v>1974.5486229415892</c:v>
                      </c:pt>
                      <c:pt idx="3138">
                        <c:v>3258.155469004575</c:v>
                      </c:pt>
                      <c:pt idx="3139">
                        <c:v>4456.4655202130089</c:v>
                      </c:pt>
                      <c:pt idx="3140">
                        <c:v>47.606557377049178</c:v>
                      </c:pt>
                      <c:pt idx="3141">
                        <c:v>1496.638868783248</c:v>
                      </c:pt>
                      <c:pt idx="3142">
                        <c:v>1648.6938215279927</c:v>
                      </c:pt>
                      <c:pt idx="3143">
                        <c:v>509.93989071321528</c:v>
                      </c:pt>
                      <c:pt idx="3144">
                        <c:v>2187.2113375677131</c:v>
                      </c:pt>
                      <c:pt idx="3145">
                        <c:v>3667.5065574041973</c:v>
                      </c:pt>
                      <c:pt idx="3146">
                        <c:v>7738.1831499735008</c:v>
                      </c:pt>
                      <c:pt idx="3147">
                        <c:v>8003.3754462659381</c:v>
                      </c:pt>
                      <c:pt idx="3148">
                        <c:v>6161.4103104611177</c:v>
                      </c:pt>
                      <c:pt idx="3149">
                        <c:v>355.40655737610621</c:v>
                      </c:pt>
                      <c:pt idx="3150">
                        <c:v>977.13989070641662</c:v>
                      </c:pt>
                      <c:pt idx="3151">
                        <c:v>1791.4232240587762</c:v>
                      </c:pt>
                      <c:pt idx="3152">
                        <c:v>929.50655737916793</c:v>
                      </c:pt>
                      <c:pt idx="3153">
                        <c:v>12326.90655733018</c:v>
                      </c:pt>
                      <c:pt idx="3154">
                        <c:v>13223.606557377048</c:v>
                      </c:pt>
                      <c:pt idx="3155">
                        <c:v>9298.25655733231</c:v>
                      </c:pt>
                      <c:pt idx="3156">
                        <c:v>6421.4740399330449</c:v>
                      </c:pt>
                      <c:pt idx="3157">
                        <c:v>3200.5780166864979</c:v>
                      </c:pt>
                      <c:pt idx="3158">
                        <c:v>9579.6714787498349</c:v>
                      </c:pt>
                      <c:pt idx="3159">
                        <c:v>10285.24751289925</c:v>
                      </c:pt>
                      <c:pt idx="3160">
                        <c:v>9967.011809902302</c:v>
                      </c:pt>
                      <c:pt idx="3161">
                        <c:v>10048.011809897587</c:v>
                      </c:pt>
                      <c:pt idx="3162">
                        <c:v>8534.7087795849911</c:v>
                      </c:pt>
                      <c:pt idx="3163">
                        <c:v>8274.7254462593373</c:v>
                      </c:pt>
                      <c:pt idx="3164">
                        <c:v>11963.997241193436</c:v>
                      </c:pt>
                      <c:pt idx="3165">
                        <c:v>8397.828774440035</c:v>
                      </c:pt>
                      <c:pt idx="3166">
                        <c:v>10980.784615399423</c:v>
                      </c:pt>
                      <c:pt idx="3167">
                        <c:v>4843.3846153846152</c:v>
                      </c:pt>
                      <c:pt idx="3168">
                        <c:v>4843.3846153846152</c:v>
                      </c:pt>
                      <c:pt idx="3169">
                        <c:v>2973.3000000007828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2863.5000000080327</c:v>
                      </c:pt>
                      <c:pt idx="3173">
                        <c:v>201.49629046644498</c:v>
                      </c:pt>
                      <c:pt idx="3174">
                        <c:v>8421.4034059672813</c:v>
                      </c:pt>
                      <c:pt idx="3175">
                        <c:v>8339.7793493635072</c:v>
                      </c:pt>
                      <c:pt idx="3176">
                        <c:v>7956.1828899939546</c:v>
                      </c:pt>
                      <c:pt idx="3177">
                        <c:v>3817.4229138071246</c:v>
                      </c:pt>
                      <c:pt idx="3178">
                        <c:v>5506.5833333398914</c:v>
                      </c:pt>
                      <c:pt idx="3179">
                        <c:v>4894.649679473162</c:v>
                      </c:pt>
                      <c:pt idx="3180">
                        <c:v>1239.3333333300543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4395.758698735106</c:v>
                      </c:pt>
                      <c:pt idx="3184">
                        <c:v>8339.7793493635072</c:v>
                      </c:pt>
                      <c:pt idx="3185">
                        <c:v>8339.7793493635072</c:v>
                      </c:pt>
                      <c:pt idx="3186">
                        <c:v>8481.9620416733342</c:v>
                      </c:pt>
                      <c:pt idx="3187">
                        <c:v>9990.6804134297308</c:v>
                      </c:pt>
                      <c:pt idx="3188">
                        <c:v>1472.7272727272725</c:v>
                      </c:pt>
                      <c:pt idx="3189">
                        <c:v>0</c:v>
                      </c:pt>
                      <c:pt idx="3190">
                        <c:v>5450.9999999839347</c:v>
                      </c:pt>
                      <c:pt idx="3191">
                        <c:v>10022.399999998743</c:v>
                      </c:pt>
                      <c:pt idx="3192">
                        <c:v>7672.7999999967869</c:v>
                      </c:pt>
                      <c:pt idx="3193">
                        <c:v>1118.2166666817502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118.76179245836045</c:v>
                      </c:pt>
                      <c:pt idx="3198">
                        <c:v>0</c:v>
                      </c:pt>
                      <c:pt idx="3199">
                        <c:v>1991.3833333320217</c:v>
                      </c:pt>
                      <c:pt idx="3200">
                        <c:v>0</c:v>
                      </c:pt>
                      <c:pt idx="3201">
                        <c:v>10251.000000017462</c:v>
                      </c:pt>
                      <c:pt idx="3202">
                        <c:v>18852</c:v>
                      </c:pt>
                      <c:pt idx="3203">
                        <c:v>14967.99999997174</c:v>
                      </c:pt>
                      <c:pt idx="3204">
                        <c:v>1939.999999984866</c:v>
                      </c:pt>
                      <c:pt idx="3205">
                        <c:v>232.95454546539324</c:v>
                      </c:pt>
                      <c:pt idx="3206">
                        <c:v>783.57916666620395</c:v>
                      </c:pt>
                      <c:pt idx="3207">
                        <c:v>384.46666666364763</c:v>
                      </c:pt>
                      <c:pt idx="3208">
                        <c:v>1523.0216245965505</c:v>
                      </c:pt>
                      <c:pt idx="3209">
                        <c:v>3601.8128430340907</c:v>
                      </c:pt>
                      <c:pt idx="3210">
                        <c:v>4268.69246390427</c:v>
                      </c:pt>
                      <c:pt idx="3211">
                        <c:v>4190.5166891839108</c:v>
                      </c:pt>
                      <c:pt idx="3212">
                        <c:v>6963.3128430296383</c:v>
                      </c:pt>
                      <c:pt idx="3213">
                        <c:v>7905.3128430296383</c:v>
                      </c:pt>
                      <c:pt idx="3214">
                        <c:v>8686.1763045683492</c:v>
                      </c:pt>
                      <c:pt idx="3215">
                        <c:v>19534.790410179274</c:v>
                      </c:pt>
                      <c:pt idx="3216">
                        <c:v>21552.450342983724</c:v>
                      </c:pt>
                      <c:pt idx="3217">
                        <c:v>17756.14892788673</c:v>
                      </c:pt>
                      <c:pt idx="3218">
                        <c:v>7378.7414593861031</c:v>
                      </c:pt>
                      <c:pt idx="3219">
                        <c:v>7318.5581260485051</c:v>
                      </c:pt>
                      <c:pt idx="3220">
                        <c:v>7666.926050576807</c:v>
                      </c:pt>
                      <c:pt idx="3221">
                        <c:v>10965.30600337382</c:v>
                      </c:pt>
                      <c:pt idx="3222">
                        <c:v>2479.8128430237007</c:v>
                      </c:pt>
                      <c:pt idx="3223">
                        <c:v>5357.6295097063012</c:v>
                      </c:pt>
                      <c:pt idx="3224">
                        <c:v>6165.3128430296383</c:v>
                      </c:pt>
                      <c:pt idx="3225">
                        <c:v>6165.3128430296383</c:v>
                      </c:pt>
                      <c:pt idx="3226">
                        <c:v>2448.1628430321175</c:v>
                      </c:pt>
                      <c:pt idx="3227">
                        <c:v>2393.7128430290791</c:v>
                      </c:pt>
                      <c:pt idx="3228">
                        <c:v>2301.3128430296379</c:v>
                      </c:pt>
                      <c:pt idx="3229">
                        <c:v>2301.3128430296379</c:v>
                      </c:pt>
                      <c:pt idx="3230">
                        <c:v>4827.8134840785715</c:v>
                      </c:pt>
                      <c:pt idx="3231">
                        <c:v>4697.4756494856911</c:v>
                      </c:pt>
                      <c:pt idx="3232">
                        <c:v>3944.9999999952852</c:v>
                      </c:pt>
                      <c:pt idx="3233">
                        <c:v>4052.9307692331427</c:v>
                      </c:pt>
                      <c:pt idx="3234">
                        <c:v>3156.2833333349554</c:v>
                      </c:pt>
                      <c:pt idx="3235">
                        <c:v>219.35769230261883</c:v>
                      </c:pt>
                      <c:pt idx="3236">
                        <c:v>730.51698113207556</c:v>
                      </c:pt>
                      <c:pt idx="3237">
                        <c:v>3183.2896226371731</c:v>
                      </c:pt>
                      <c:pt idx="3238">
                        <c:v>4163.9999999984284</c:v>
                      </c:pt>
                      <c:pt idx="3239">
                        <c:v>2871.8023892967476</c:v>
                      </c:pt>
                      <c:pt idx="3240">
                        <c:v>3788.4266008110849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1560.4174563457432</c:v>
                      </c:pt>
                      <c:pt idx="3245">
                        <c:v>155.87575757320948</c:v>
                      </c:pt>
                      <c:pt idx="3246">
                        <c:v>3620.9250000109487</c:v>
                      </c:pt>
                      <c:pt idx="3247">
                        <c:v>6201.2849067486013</c:v>
                      </c:pt>
                      <c:pt idx="3248">
                        <c:v>4618.3606349483971</c:v>
                      </c:pt>
                      <c:pt idx="3249">
                        <c:v>1704.5396226273358</c:v>
                      </c:pt>
                      <c:pt idx="3250">
                        <c:v>0</c:v>
                      </c:pt>
                      <c:pt idx="3251">
                        <c:v>342.49090908731824</c:v>
                      </c:pt>
                      <c:pt idx="3252">
                        <c:v>0</c:v>
                      </c:pt>
                      <c:pt idx="3253">
                        <c:v>11837.107967934433</c:v>
                      </c:pt>
                      <c:pt idx="3254">
                        <c:v>14240.644271578292</c:v>
                      </c:pt>
                      <c:pt idx="3255">
                        <c:v>17296.06577089824</c:v>
                      </c:pt>
                      <c:pt idx="3256">
                        <c:v>13811.117777786905</c:v>
                      </c:pt>
                      <c:pt idx="3257">
                        <c:v>14488.459593651236</c:v>
                      </c:pt>
                      <c:pt idx="3258">
                        <c:v>20427.814607319142</c:v>
                      </c:pt>
                      <c:pt idx="3259">
                        <c:v>14784</c:v>
                      </c:pt>
                      <c:pt idx="3260">
                        <c:v>4237.7070046583049</c:v>
                      </c:pt>
                      <c:pt idx="3261">
                        <c:v>12289.119114204559</c:v>
                      </c:pt>
                      <c:pt idx="3262">
                        <c:v>31701.969696948046</c:v>
                      </c:pt>
                      <c:pt idx="3263">
                        <c:v>18941.422055471656</c:v>
                      </c:pt>
                      <c:pt idx="3264">
                        <c:v>9296.4181818112702</c:v>
                      </c:pt>
                      <c:pt idx="3265">
                        <c:v>4708.5000000132713</c:v>
                      </c:pt>
                      <c:pt idx="3266">
                        <c:v>3312</c:v>
                      </c:pt>
                      <c:pt idx="3267">
                        <c:v>8172.0499999975436</c:v>
                      </c:pt>
                      <c:pt idx="3268">
                        <c:v>13780.442424284607</c:v>
                      </c:pt>
                      <c:pt idx="3269">
                        <c:v>11776.372610713534</c:v>
                      </c:pt>
                      <c:pt idx="3270">
                        <c:v>11624.500000005355</c:v>
                      </c:pt>
                      <c:pt idx="3271">
                        <c:v>10883.733333349228</c:v>
                      </c:pt>
                      <c:pt idx="3272">
                        <c:v>9275.3562603138271</c:v>
                      </c:pt>
                      <c:pt idx="3273">
                        <c:v>4925.7479406785087</c:v>
                      </c:pt>
                      <c:pt idx="3274">
                        <c:v>3341.8769230764883</c:v>
                      </c:pt>
                      <c:pt idx="3275">
                        <c:v>6878.2603550001177</c:v>
                      </c:pt>
                      <c:pt idx="3276">
                        <c:v>8862.9256903394835</c:v>
                      </c:pt>
                      <c:pt idx="3277">
                        <c:v>7315.4014460916396</c:v>
                      </c:pt>
                      <c:pt idx="3278">
                        <c:v>27074.651983065178</c:v>
                      </c:pt>
                      <c:pt idx="3279">
                        <c:v>31982.948120529643</c:v>
                      </c:pt>
                      <c:pt idx="3280">
                        <c:v>23989.782808656291</c:v>
                      </c:pt>
                      <c:pt idx="3281">
                        <c:v>23274.887891271363</c:v>
                      </c:pt>
                      <c:pt idx="3282">
                        <c:v>22603.838550247117</c:v>
                      </c:pt>
                      <c:pt idx="3283">
                        <c:v>22256.260355024566</c:v>
                      </c:pt>
                      <c:pt idx="3284">
                        <c:v>22712.828994079955</c:v>
                      </c:pt>
                      <c:pt idx="3285">
                        <c:v>14923.999334342765</c:v>
                      </c:pt>
                      <c:pt idx="3286">
                        <c:v>14077.128474206878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937-41C4-96F3-55B69B2C818E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Above'!$F$1</c15:sqref>
                        </c15:formulaRef>
                      </c:ext>
                    </c:extLst>
                    <c:strCache>
                      <c:ptCount val="1"/>
                      <c:pt idx="0">
                        <c:v>%FO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Above'!$A$2:$A$3288</c15:sqref>
                        </c15:formulaRef>
                      </c:ext>
                    </c:extLst>
                    <c:numCache>
                      <c:formatCode>m/d/yyyy</c:formatCode>
                      <c:ptCount val="3287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42595</c:v>
                      </c:pt>
                      <c:pt idx="956">
                        <c:v>42596</c:v>
                      </c:pt>
                      <c:pt idx="957">
                        <c:v>42597</c:v>
                      </c:pt>
                      <c:pt idx="958">
                        <c:v>42598</c:v>
                      </c:pt>
                      <c:pt idx="959">
                        <c:v>42599</c:v>
                      </c:pt>
                      <c:pt idx="960">
                        <c:v>42600</c:v>
                      </c:pt>
                      <c:pt idx="961">
                        <c:v>42601</c:v>
                      </c:pt>
                      <c:pt idx="962">
                        <c:v>42602</c:v>
                      </c:pt>
                      <c:pt idx="963">
                        <c:v>42603</c:v>
                      </c:pt>
                      <c:pt idx="964">
                        <c:v>42604</c:v>
                      </c:pt>
                      <c:pt idx="965">
                        <c:v>42605</c:v>
                      </c:pt>
                      <c:pt idx="966">
                        <c:v>42606</c:v>
                      </c:pt>
                      <c:pt idx="967">
                        <c:v>42607</c:v>
                      </c:pt>
                      <c:pt idx="968">
                        <c:v>42608</c:v>
                      </c:pt>
                      <c:pt idx="969">
                        <c:v>42609</c:v>
                      </c:pt>
                      <c:pt idx="970">
                        <c:v>42610</c:v>
                      </c:pt>
                      <c:pt idx="971">
                        <c:v>42611</c:v>
                      </c:pt>
                      <c:pt idx="972">
                        <c:v>42612</c:v>
                      </c:pt>
                      <c:pt idx="973">
                        <c:v>42613</c:v>
                      </c:pt>
                      <c:pt idx="974">
                        <c:v>42614</c:v>
                      </c:pt>
                      <c:pt idx="975">
                        <c:v>42615</c:v>
                      </c:pt>
                      <c:pt idx="976">
                        <c:v>42616</c:v>
                      </c:pt>
                      <c:pt idx="977">
                        <c:v>42617</c:v>
                      </c:pt>
                      <c:pt idx="978">
                        <c:v>42618</c:v>
                      </c:pt>
                      <c:pt idx="979">
                        <c:v>42619</c:v>
                      </c:pt>
                      <c:pt idx="980">
                        <c:v>42620</c:v>
                      </c:pt>
                      <c:pt idx="981">
                        <c:v>42621</c:v>
                      </c:pt>
                      <c:pt idx="982">
                        <c:v>42622</c:v>
                      </c:pt>
                      <c:pt idx="983">
                        <c:v>42623</c:v>
                      </c:pt>
                      <c:pt idx="984">
                        <c:v>42624</c:v>
                      </c:pt>
                      <c:pt idx="985">
                        <c:v>42625</c:v>
                      </c:pt>
                      <c:pt idx="986">
                        <c:v>42626</c:v>
                      </c:pt>
                      <c:pt idx="987">
                        <c:v>42627</c:v>
                      </c:pt>
                      <c:pt idx="988">
                        <c:v>42628</c:v>
                      </c:pt>
                      <c:pt idx="989">
                        <c:v>42629</c:v>
                      </c:pt>
                      <c:pt idx="990">
                        <c:v>42630</c:v>
                      </c:pt>
                      <c:pt idx="991">
                        <c:v>42631</c:v>
                      </c:pt>
                      <c:pt idx="992">
                        <c:v>42632</c:v>
                      </c:pt>
                      <c:pt idx="993">
                        <c:v>42633</c:v>
                      </c:pt>
                      <c:pt idx="994">
                        <c:v>42634</c:v>
                      </c:pt>
                      <c:pt idx="995">
                        <c:v>42635</c:v>
                      </c:pt>
                      <c:pt idx="996">
                        <c:v>42636</c:v>
                      </c:pt>
                      <c:pt idx="997">
                        <c:v>42637</c:v>
                      </c:pt>
                      <c:pt idx="998">
                        <c:v>42638</c:v>
                      </c:pt>
                      <c:pt idx="999">
                        <c:v>42639</c:v>
                      </c:pt>
                      <c:pt idx="1000">
                        <c:v>42640</c:v>
                      </c:pt>
                      <c:pt idx="1001">
                        <c:v>42641</c:v>
                      </c:pt>
                      <c:pt idx="1002">
                        <c:v>42642</c:v>
                      </c:pt>
                      <c:pt idx="1003">
                        <c:v>42643</c:v>
                      </c:pt>
                      <c:pt idx="1004">
                        <c:v>42644</c:v>
                      </c:pt>
                      <c:pt idx="1005">
                        <c:v>42645</c:v>
                      </c:pt>
                      <c:pt idx="1006">
                        <c:v>42646</c:v>
                      </c:pt>
                      <c:pt idx="1007">
                        <c:v>42647</c:v>
                      </c:pt>
                      <c:pt idx="1008">
                        <c:v>42648</c:v>
                      </c:pt>
                      <c:pt idx="1009">
                        <c:v>42649</c:v>
                      </c:pt>
                      <c:pt idx="1010">
                        <c:v>42650</c:v>
                      </c:pt>
                      <c:pt idx="1011">
                        <c:v>42651</c:v>
                      </c:pt>
                      <c:pt idx="1012">
                        <c:v>42652</c:v>
                      </c:pt>
                      <c:pt idx="1013">
                        <c:v>42653</c:v>
                      </c:pt>
                      <c:pt idx="1014">
                        <c:v>42654</c:v>
                      </c:pt>
                      <c:pt idx="1015">
                        <c:v>42655</c:v>
                      </c:pt>
                      <c:pt idx="1016">
                        <c:v>42656</c:v>
                      </c:pt>
                      <c:pt idx="1017">
                        <c:v>42657</c:v>
                      </c:pt>
                      <c:pt idx="1018">
                        <c:v>42658</c:v>
                      </c:pt>
                      <c:pt idx="1019">
                        <c:v>42659</c:v>
                      </c:pt>
                      <c:pt idx="1020">
                        <c:v>42660</c:v>
                      </c:pt>
                      <c:pt idx="1021">
                        <c:v>42661</c:v>
                      </c:pt>
                      <c:pt idx="1022">
                        <c:v>42662</c:v>
                      </c:pt>
                      <c:pt idx="1023">
                        <c:v>42663</c:v>
                      </c:pt>
                      <c:pt idx="1024">
                        <c:v>42664</c:v>
                      </c:pt>
                      <c:pt idx="1025">
                        <c:v>42665</c:v>
                      </c:pt>
                      <c:pt idx="1026">
                        <c:v>42666</c:v>
                      </c:pt>
                      <c:pt idx="1027">
                        <c:v>42667</c:v>
                      </c:pt>
                      <c:pt idx="1028">
                        <c:v>42668</c:v>
                      </c:pt>
                      <c:pt idx="1029">
                        <c:v>42669</c:v>
                      </c:pt>
                      <c:pt idx="1030">
                        <c:v>42670</c:v>
                      </c:pt>
                      <c:pt idx="1031">
                        <c:v>42671</c:v>
                      </c:pt>
                      <c:pt idx="1032">
                        <c:v>42672</c:v>
                      </c:pt>
                      <c:pt idx="1033">
                        <c:v>42673</c:v>
                      </c:pt>
                      <c:pt idx="1034">
                        <c:v>42674</c:v>
                      </c:pt>
                      <c:pt idx="1035">
                        <c:v>42675</c:v>
                      </c:pt>
                      <c:pt idx="1036">
                        <c:v>42676</c:v>
                      </c:pt>
                      <c:pt idx="1037">
                        <c:v>42677</c:v>
                      </c:pt>
                      <c:pt idx="1038">
                        <c:v>42678</c:v>
                      </c:pt>
                      <c:pt idx="1039">
                        <c:v>42679</c:v>
                      </c:pt>
                      <c:pt idx="1040">
                        <c:v>42680</c:v>
                      </c:pt>
                      <c:pt idx="1041">
                        <c:v>42681</c:v>
                      </c:pt>
                      <c:pt idx="1042">
                        <c:v>42682</c:v>
                      </c:pt>
                      <c:pt idx="1043">
                        <c:v>42683</c:v>
                      </c:pt>
                      <c:pt idx="1044">
                        <c:v>42684</c:v>
                      </c:pt>
                      <c:pt idx="1045">
                        <c:v>42685</c:v>
                      </c:pt>
                      <c:pt idx="1046">
                        <c:v>42686</c:v>
                      </c:pt>
                      <c:pt idx="1047">
                        <c:v>42687</c:v>
                      </c:pt>
                      <c:pt idx="1048">
                        <c:v>42688</c:v>
                      </c:pt>
                      <c:pt idx="1049">
                        <c:v>42689</c:v>
                      </c:pt>
                      <c:pt idx="1050">
                        <c:v>42690</c:v>
                      </c:pt>
                      <c:pt idx="1051">
                        <c:v>42691</c:v>
                      </c:pt>
                      <c:pt idx="1052">
                        <c:v>42692</c:v>
                      </c:pt>
                      <c:pt idx="1053">
                        <c:v>42693</c:v>
                      </c:pt>
                      <c:pt idx="1054">
                        <c:v>42694</c:v>
                      </c:pt>
                      <c:pt idx="1055">
                        <c:v>42695</c:v>
                      </c:pt>
                      <c:pt idx="1056">
                        <c:v>42696</c:v>
                      </c:pt>
                      <c:pt idx="1057">
                        <c:v>42697</c:v>
                      </c:pt>
                      <c:pt idx="1058">
                        <c:v>42698</c:v>
                      </c:pt>
                      <c:pt idx="1059">
                        <c:v>42699</c:v>
                      </c:pt>
                      <c:pt idx="1060">
                        <c:v>42700</c:v>
                      </c:pt>
                      <c:pt idx="1061">
                        <c:v>42701</c:v>
                      </c:pt>
                      <c:pt idx="1062">
                        <c:v>42702</c:v>
                      </c:pt>
                      <c:pt idx="1063">
                        <c:v>42703</c:v>
                      </c:pt>
                      <c:pt idx="1064">
                        <c:v>42704</c:v>
                      </c:pt>
                      <c:pt idx="1065">
                        <c:v>42705</c:v>
                      </c:pt>
                      <c:pt idx="1066">
                        <c:v>42706</c:v>
                      </c:pt>
                      <c:pt idx="1067">
                        <c:v>42707</c:v>
                      </c:pt>
                      <c:pt idx="1068">
                        <c:v>42708</c:v>
                      </c:pt>
                      <c:pt idx="1069">
                        <c:v>42709</c:v>
                      </c:pt>
                      <c:pt idx="1070">
                        <c:v>42710</c:v>
                      </c:pt>
                      <c:pt idx="1071">
                        <c:v>42711</c:v>
                      </c:pt>
                      <c:pt idx="1072">
                        <c:v>42712</c:v>
                      </c:pt>
                      <c:pt idx="1073">
                        <c:v>42713</c:v>
                      </c:pt>
                      <c:pt idx="1074">
                        <c:v>42714</c:v>
                      </c:pt>
                      <c:pt idx="1075">
                        <c:v>42715</c:v>
                      </c:pt>
                      <c:pt idx="1076">
                        <c:v>42716</c:v>
                      </c:pt>
                      <c:pt idx="1077">
                        <c:v>42717</c:v>
                      </c:pt>
                      <c:pt idx="1078">
                        <c:v>42718</c:v>
                      </c:pt>
                      <c:pt idx="1079">
                        <c:v>42719</c:v>
                      </c:pt>
                      <c:pt idx="1080">
                        <c:v>42720</c:v>
                      </c:pt>
                      <c:pt idx="1081">
                        <c:v>42721</c:v>
                      </c:pt>
                      <c:pt idx="1082">
                        <c:v>42722</c:v>
                      </c:pt>
                      <c:pt idx="1083">
                        <c:v>42723</c:v>
                      </c:pt>
                      <c:pt idx="1084">
                        <c:v>42724</c:v>
                      </c:pt>
                      <c:pt idx="1085">
                        <c:v>42725</c:v>
                      </c:pt>
                      <c:pt idx="1086">
                        <c:v>42726</c:v>
                      </c:pt>
                      <c:pt idx="1087">
                        <c:v>42727</c:v>
                      </c:pt>
                      <c:pt idx="1088">
                        <c:v>42728</c:v>
                      </c:pt>
                      <c:pt idx="1089">
                        <c:v>42729</c:v>
                      </c:pt>
                      <c:pt idx="1090">
                        <c:v>42730</c:v>
                      </c:pt>
                      <c:pt idx="1091">
                        <c:v>42731</c:v>
                      </c:pt>
                      <c:pt idx="1092">
                        <c:v>42732</c:v>
                      </c:pt>
                      <c:pt idx="1093">
                        <c:v>42733</c:v>
                      </c:pt>
                      <c:pt idx="1094">
                        <c:v>42734</c:v>
                      </c:pt>
                      <c:pt idx="1095">
                        <c:v>42735</c:v>
                      </c:pt>
                      <c:pt idx="1096">
                        <c:v>42736</c:v>
                      </c:pt>
                      <c:pt idx="1097">
                        <c:v>42737</c:v>
                      </c:pt>
                      <c:pt idx="1098">
                        <c:v>42738</c:v>
                      </c:pt>
                      <c:pt idx="1099">
                        <c:v>42739</c:v>
                      </c:pt>
                      <c:pt idx="1100">
                        <c:v>42740</c:v>
                      </c:pt>
                      <c:pt idx="1101">
                        <c:v>42741</c:v>
                      </c:pt>
                      <c:pt idx="1102">
                        <c:v>42742</c:v>
                      </c:pt>
                      <c:pt idx="1103">
                        <c:v>42743</c:v>
                      </c:pt>
                      <c:pt idx="1104">
                        <c:v>42744</c:v>
                      </c:pt>
                      <c:pt idx="1105">
                        <c:v>42745</c:v>
                      </c:pt>
                      <c:pt idx="1106">
                        <c:v>42746</c:v>
                      </c:pt>
                      <c:pt idx="1107">
                        <c:v>42747</c:v>
                      </c:pt>
                      <c:pt idx="1108">
                        <c:v>42748</c:v>
                      </c:pt>
                      <c:pt idx="1109">
                        <c:v>42749</c:v>
                      </c:pt>
                      <c:pt idx="1110">
                        <c:v>42750</c:v>
                      </c:pt>
                      <c:pt idx="1111">
                        <c:v>42751</c:v>
                      </c:pt>
                      <c:pt idx="1112">
                        <c:v>42752</c:v>
                      </c:pt>
                      <c:pt idx="1113">
                        <c:v>42753</c:v>
                      </c:pt>
                      <c:pt idx="1114">
                        <c:v>42754</c:v>
                      </c:pt>
                      <c:pt idx="1115">
                        <c:v>42755</c:v>
                      </c:pt>
                      <c:pt idx="1116">
                        <c:v>42756</c:v>
                      </c:pt>
                      <c:pt idx="1117">
                        <c:v>42757</c:v>
                      </c:pt>
                      <c:pt idx="1118">
                        <c:v>42758</c:v>
                      </c:pt>
                      <c:pt idx="1119">
                        <c:v>42759</c:v>
                      </c:pt>
                      <c:pt idx="1120">
                        <c:v>42760</c:v>
                      </c:pt>
                      <c:pt idx="1121">
                        <c:v>42761</c:v>
                      </c:pt>
                      <c:pt idx="1122">
                        <c:v>42762</c:v>
                      </c:pt>
                      <c:pt idx="1123">
                        <c:v>42763</c:v>
                      </c:pt>
                      <c:pt idx="1124">
                        <c:v>42764</c:v>
                      </c:pt>
                      <c:pt idx="1125">
                        <c:v>42765</c:v>
                      </c:pt>
                      <c:pt idx="1126">
                        <c:v>42766</c:v>
                      </c:pt>
                      <c:pt idx="1127">
                        <c:v>42767</c:v>
                      </c:pt>
                      <c:pt idx="1128">
                        <c:v>42768</c:v>
                      </c:pt>
                      <c:pt idx="1129">
                        <c:v>42769</c:v>
                      </c:pt>
                      <c:pt idx="1130">
                        <c:v>42770</c:v>
                      </c:pt>
                      <c:pt idx="1131">
                        <c:v>42771</c:v>
                      </c:pt>
                      <c:pt idx="1132">
                        <c:v>42772</c:v>
                      </c:pt>
                      <c:pt idx="1133">
                        <c:v>42773</c:v>
                      </c:pt>
                      <c:pt idx="1134">
                        <c:v>42774</c:v>
                      </c:pt>
                      <c:pt idx="1135">
                        <c:v>42775</c:v>
                      </c:pt>
                      <c:pt idx="1136">
                        <c:v>42776</c:v>
                      </c:pt>
                      <c:pt idx="1137">
                        <c:v>42777</c:v>
                      </c:pt>
                      <c:pt idx="1138">
                        <c:v>42778</c:v>
                      </c:pt>
                      <c:pt idx="1139">
                        <c:v>42779</c:v>
                      </c:pt>
                      <c:pt idx="1140">
                        <c:v>42780</c:v>
                      </c:pt>
                      <c:pt idx="1141">
                        <c:v>42781</c:v>
                      </c:pt>
                      <c:pt idx="1142">
                        <c:v>42782</c:v>
                      </c:pt>
                      <c:pt idx="1143">
                        <c:v>42783</c:v>
                      </c:pt>
                      <c:pt idx="1144">
                        <c:v>42784</c:v>
                      </c:pt>
                      <c:pt idx="1145">
                        <c:v>42785</c:v>
                      </c:pt>
                      <c:pt idx="1146">
                        <c:v>42786</c:v>
                      </c:pt>
                      <c:pt idx="1147">
                        <c:v>42787</c:v>
                      </c:pt>
                      <c:pt idx="1148">
                        <c:v>42788</c:v>
                      </c:pt>
                      <c:pt idx="1149">
                        <c:v>42789</c:v>
                      </c:pt>
                      <c:pt idx="1150">
                        <c:v>42790</c:v>
                      </c:pt>
                      <c:pt idx="1151">
                        <c:v>42791</c:v>
                      </c:pt>
                      <c:pt idx="1152">
                        <c:v>42792</c:v>
                      </c:pt>
                      <c:pt idx="1153">
                        <c:v>42793</c:v>
                      </c:pt>
                      <c:pt idx="1154">
                        <c:v>42794</c:v>
                      </c:pt>
                      <c:pt idx="1155">
                        <c:v>42795</c:v>
                      </c:pt>
                      <c:pt idx="1156">
                        <c:v>42796</c:v>
                      </c:pt>
                      <c:pt idx="1157">
                        <c:v>42797</c:v>
                      </c:pt>
                      <c:pt idx="1158">
                        <c:v>42798</c:v>
                      </c:pt>
                      <c:pt idx="1159">
                        <c:v>42799</c:v>
                      </c:pt>
                      <c:pt idx="1160">
                        <c:v>42800</c:v>
                      </c:pt>
                      <c:pt idx="1161">
                        <c:v>42801</c:v>
                      </c:pt>
                      <c:pt idx="1162">
                        <c:v>42802</c:v>
                      </c:pt>
                      <c:pt idx="1163">
                        <c:v>42803</c:v>
                      </c:pt>
                      <c:pt idx="1164">
                        <c:v>42804</c:v>
                      </c:pt>
                      <c:pt idx="1165">
                        <c:v>42805</c:v>
                      </c:pt>
                      <c:pt idx="1166">
                        <c:v>42806</c:v>
                      </c:pt>
                      <c:pt idx="1167">
                        <c:v>42807</c:v>
                      </c:pt>
                      <c:pt idx="1168">
                        <c:v>42808</c:v>
                      </c:pt>
                      <c:pt idx="1169">
                        <c:v>42809</c:v>
                      </c:pt>
                      <c:pt idx="1170">
                        <c:v>42810</c:v>
                      </c:pt>
                      <c:pt idx="1171">
                        <c:v>42811</c:v>
                      </c:pt>
                      <c:pt idx="1172">
                        <c:v>42812</c:v>
                      </c:pt>
                      <c:pt idx="1173">
                        <c:v>42813</c:v>
                      </c:pt>
                      <c:pt idx="1174">
                        <c:v>42814</c:v>
                      </c:pt>
                      <c:pt idx="1175">
                        <c:v>42815</c:v>
                      </c:pt>
                      <c:pt idx="1176">
                        <c:v>42816</c:v>
                      </c:pt>
                      <c:pt idx="1177">
                        <c:v>42817</c:v>
                      </c:pt>
                      <c:pt idx="1178">
                        <c:v>42818</c:v>
                      </c:pt>
                      <c:pt idx="1179">
                        <c:v>42819</c:v>
                      </c:pt>
                      <c:pt idx="1180">
                        <c:v>42820</c:v>
                      </c:pt>
                      <c:pt idx="1181">
                        <c:v>42821</c:v>
                      </c:pt>
                      <c:pt idx="1182">
                        <c:v>42822</c:v>
                      </c:pt>
                      <c:pt idx="1183">
                        <c:v>42823</c:v>
                      </c:pt>
                      <c:pt idx="1184">
                        <c:v>42824</c:v>
                      </c:pt>
                      <c:pt idx="1185">
                        <c:v>42825</c:v>
                      </c:pt>
                      <c:pt idx="1186">
                        <c:v>42826</c:v>
                      </c:pt>
                      <c:pt idx="1187">
                        <c:v>42827</c:v>
                      </c:pt>
                      <c:pt idx="1188">
                        <c:v>42828</c:v>
                      </c:pt>
                      <c:pt idx="1189">
                        <c:v>42829</c:v>
                      </c:pt>
                      <c:pt idx="1190">
                        <c:v>42830</c:v>
                      </c:pt>
                      <c:pt idx="1191">
                        <c:v>42831</c:v>
                      </c:pt>
                      <c:pt idx="1192">
                        <c:v>42832</c:v>
                      </c:pt>
                      <c:pt idx="1193">
                        <c:v>42833</c:v>
                      </c:pt>
                      <c:pt idx="1194">
                        <c:v>42834</c:v>
                      </c:pt>
                      <c:pt idx="1195">
                        <c:v>42835</c:v>
                      </c:pt>
                      <c:pt idx="1196">
                        <c:v>42836</c:v>
                      </c:pt>
                      <c:pt idx="1197">
                        <c:v>42837</c:v>
                      </c:pt>
                      <c:pt idx="1198">
                        <c:v>42838</c:v>
                      </c:pt>
                      <c:pt idx="1199">
                        <c:v>42839</c:v>
                      </c:pt>
                      <c:pt idx="1200">
                        <c:v>42840</c:v>
                      </c:pt>
                      <c:pt idx="1201">
                        <c:v>42841</c:v>
                      </c:pt>
                      <c:pt idx="1202">
                        <c:v>42842</c:v>
                      </c:pt>
                      <c:pt idx="1203">
                        <c:v>42843</c:v>
                      </c:pt>
                      <c:pt idx="1204">
                        <c:v>42844</c:v>
                      </c:pt>
                      <c:pt idx="1205">
                        <c:v>42845</c:v>
                      </c:pt>
                      <c:pt idx="1206">
                        <c:v>42846</c:v>
                      </c:pt>
                      <c:pt idx="1207">
                        <c:v>42847</c:v>
                      </c:pt>
                      <c:pt idx="1208">
                        <c:v>42848</c:v>
                      </c:pt>
                      <c:pt idx="1209">
                        <c:v>42849</c:v>
                      </c:pt>
                      <c:pt idx="1210">
                        <c:v>42850</c:v>
                      </c:pt>
                      <c:pt idx="1211">
                        <c:v>42851</c:v>
                      </c:pt>
                      <c:pt idx="1212">
                        <c:v>42852</c:v>
                      </c:pt>
                      <c:pt idx="1213">
                        <c:v>42853</c:v>
                      </c:pt>
                      <c:pt idx="1214">
                        <c:v>42854</c:v>
                      </c:pt>
                      <c:pt idx="1215">
                        <c:v>42855</c:v>
                      </c:pt>
                      <c:pt idx="1216">
                        <c:v>42856</c:v>
                      </c:pt>
                      <c:pt idx="1217">
                        <c:v>42857</c:v>
                      </c:pt>
                      <c:pt idx="1218">
                        <c:v>42858</c:v>
                      </c:pt>
                      <c:pt idx="1219">
                        <c:v>42859</c:v>
                      </c:pt>
                      <c:pt idx="1220">
                        <c:v>42860</c:v>
                      </c:pt>
                      <c:pt idx="1221">
                        <c:v>42861</c:v>
                      </c:pt>
                      <c:pt idx="1222">
                        <c:v>42862</c:v>
                      </c:pt>
                      <c:pt idx="1223">
                        <c:v>42863</c:v>
                      </c:pt>
                      <c:pt idx="1224">
                        <c:v>42864</c:v>
                      </c:pt>
                      <c:pt idx="1225">
                        <c:v>42865</c:v>
                      </c:pt>
                      <c:pt idx="1226">
                        <c:v>42866</c:v>
                      </c:pt>
                      <c:pt idx="1227">
                        <c:v>42867</c:v>
                      </c:pt>
                      <c:pt idx="1228">
                        <c:v>42868</c:v>
                      </c:pt>
                      <c:pt idx="1229">
                        <c:v>42869</c:v>
                      </c:pt>
                      <c:pt idx="1230">
                        <c:v>42870</c:v>
                      </c:pt>
                      <c:pt idx="1231">
                        <c:v>42871</c:v>
                      </c:pt>
                      <c:pt idx="1232">
                        <c:v>42872</c:v>
                      </c:pt>
                      <c:pt idx="1233">
                        <c:v>42873</c:v>
                      </c:pt>
                      <c:pt idx="1234">
                        <c:v>42874</c:v>
                      </c:pt>
                      <c:pt idx="1235">
                        <c:v>42875</c:v>
                      </c:pt>
                      <c:pt idx="1236">
                        <c:v>42876</c:v>
                      </c:pt>
                      <c:pt idx="1237">
                        <c:v>42877</c:v>
                      </c:pt>
                      <c:pt idx="1238">
                        <c:v>42878</c:v>
                      </c:pt>
                      <c:pt idx="1239">
                        <c:v>42879</c:v>
                      </c:pt>
                      <c:pt idx="1240">
                        <c:v>42880</c:v>
                      </c:pt>
                      <c:pt idx="1241">
                        <c:v>42881</c:v>
                      </c:pt>
                      <c:pt idx="1242">
                        <c:v>42882</c:v>
                      </c:pt>
                      <c:pt idx="1243">
                        <c:v>42883</c:v>
                      </c:pt>
                      <c:pt idx="1244">
                        <c:v>42884</c:v>
                      </c:pt>
                      <c:pt idx="1245">
                        <c:v>42885</c:v>
                      </c:pt>
                      <c:pt idx="1246">
                        <c:v>42886</c:v>
                      </c:pt>
                      <c:pt idx="1247">
                        <c:v>42887</c:v>
                      </c:pt>
                      <c:pt idx="1248">
                        <c:v>42888</c:v>
                      </c:pt>
                      <c:pt idx="1249">
                        <c:v>42889</c:v>
                      </c:pt>
                      <c:pt idx="1250">
                        <c:v>42890</c:v>
                      </c:pt>
                      <c:pt idx="1251">
                        <c:v>42891</c:v>
                      </c:pt>
                      <c:pt idx="1252">
                        <c:v>42892</c:v>
                      </c:pt>
                      <c:pt idx="1253">
                        <c:v>42893</c:v>
                      </c:pt>
                      <c:pt idx="1254">
                        <c:v>42894</c:v>
                      </c:pt>
                      <c:pt idx="1255">
                        <c:v>42895</c:v>
                      </c:pt>
                      <c:pt idx="1256">
                        <c:v>42896</c:v>
                      </c:pt>
                      <c:pt idx="1257">
                        <c:v>42897</c:v>
                      </c:pt>
                      <c:pt idx="1258">
                        <c:v>42898</c:v>
                      </c:pt>
                      <c:pt idx="1259">
                        <c:v>42899</c:v>
                      </c:pt>
                      <c:pt idx="1260">
                        <c:v>42900</c:v>
                      </c:pt>
                      <c:pt idx="1261">
                        <c:v>42901</c:v>
                      </c:pt>
                      <c:pt idx="1262">
                        <c:v>42902</c:v>
                      </c:pt>
                      <c:pt idx="1263">
                        <c:v>42903</c:v>
                      </c:pt>
                      <c:pt idx="1264">
                        <c:v>42904</c:v>
                      </c:pt>
                      <c:pt idx="1265">
                        <c:v>42905</c:v>
                      </c:pt>
                      <c:pt idx="1266">
                        <c:v>42906</c:v>
                      </c:pt>
                      <c:pt idx="1267">
                        <c:v>42907</c:v>
                      </c:pt>
                      <c:pt idx="1268">
                        <c:v>42908</c:v>
                      </c:pt>
                      <c:pt idx="1269">
                        <c:v>42909</c:v>
                      </c:pt>
                      <c:pt idx="1270">
                        <c:v>42910</c:v>
                      </c:pt>
                      <c:pt idx="1271">
                        <c:v>42911</c:v>
                      </c:pt>
                      <c:pt idx="1272">
                        <c:v>42912</c:v>
                      </c:pt>
                      <c:pt idx="1273">
                        <c:v>42913</c:v>
                      </c:pt>
                      <c:pt idx="1274">
                        <c:v>42914</c:v>
                      </c:pt>
                      <c:pt idx="1275">
                        <c:v>42915</c:v>
                      </c:pt>
                      <c:pt idx="1276">
                        <c:v>42916</c:v>
                      </c:pt>
                      <c:pt idx="1277">
                        <c:v>42917</c:v>
                      </c:pt>
                      <c:pt idx="1278">
                        <c:v>42918</c:v>
                      </c:pt>
                      <c:pt idx="1279">
                        <c:v>42919</c:v>
                      </c:pt>
                      <c:pt idx="1280">
                        <c:v>42920</c:v>
                      </c:pt>
                      <c:pt idx="1281">
                        <c:v>42921</c:v>
                      </c:pt>
                      <c:pt idx="1282">
                        <c:v>42922</c:v>
                      </c:pt>
                      <c:pt idx="1283">
                        <c:v>42923</c:v>
                      </c:pt>
                      <c:pt idx="1284">
                        <c:v>42924</c:v>
                      </c:pt>
                      <c:pt idx="1285">
                        <c:v>42925</c:v>
                      </c:pt>
                      <c:pt idx="1286">
                        <c:v>42926</c:v>
                      </c:pt>
                      <c:pt idx="1287">
                        <c:v>42927</c:v>
                      </c:pt>
                      <c:pt idx="1288">
                        <c:v>42928</c:v>
                      </c:pt>
                      <c:pt idx="1289">
                        <c:v>42929</c:v>
                      </c:pt>
                      <c:pt idx="1290">
                        <c:v>42930</c:v>
                      </c:pt>
                      <c:pt idx="1291">
                        <c:v>42931</c:v>
                      </c:pt>
                      <c:pt idx="1292">
                        <c:v>42932</c:v>
                      </c:pt>
                      <c:pt idx="1293">
                        <c:v>42933</c:v>
                      </c:pt>
                      <c:pt idx="1294">
                        <c:v>42934</c:v>
                      </c:pt>
                      <c:pt idx="1295">
                        <c:v>42935</c:v>
                      </c:pt>
                      <c:pt idx="1296">
                        <c:v>42936</c:v>
                      </c:pt>
                      <c:pt idx="1297">
                        <c:v>42937</c:v>
                      </c:pt>
                      <c:pt idx="1298">
                        <c:v>42938</c:v>
                      </c:pt>
                      <c:pt idx="1299">
                        <c:v>42939</c:v>
                      </c:pt>
                      <c:pt idx="1300">
                        <c:v>42940</c:v>
                      </c:pt>
                      <c:pt idx="1301">
                        <c:v>42941</c:v>
                      </c:pt>
                      <c:pt idx="1302">
                        <c:v>42942</c:v>
                      </c:pt>
                      <c:pt idx="1303">
                        <c:v>42943</c:v>
                      </c:pt>
                      <c:pt idx="1304">
                        <c:v>42944</c:v>
                      </c:pt>
                      <c:pt idx="1305">
                        <c:v>42945</c:v>
                      </c:pt>
                      <c:pt idx="1306">
                        <c:v>42946</c:v>
                      </c:pt>
                      <c:pt idx="1307">
                        <c:v>42947</c:v>
                      </c:pt>
                      <c:pt idx="1308">
                        <c:v>42948</c:v>
                      </c:pt>
                      <c:pt idx="1309">
                        <c:v>42949</c:v>
                      </c:pt>
                      <c:pt idx="1310">
                        <c:v>42950</c:v>
                      </c:pt>
                      <c:pt idx="1311">
                        <c:v>42951</c:v>
                      </c:pt>
                      <c:pt idx="1312">
                        <c:v>42952</c:v>
                      </c:pt>
                      <c:pt idx="1313">
                        <c:v>42953</c:v>
                      </c:pt>
                      <c:pt idx="1314">
                        <c:v>42954</c:v>
                      </c:pt>
                      <c:pt idx="1315">
                        <c:v>42955</c:v>
                      </c:pt>
                      <c:pt idx="1316">
                        <c:v>42956</c:v>
                      </c:pt>
                      <c:pt idx="1317">
                        <c:v>42957</c:v>
                      </c:pt>
                      <c:pt idx="1318">
                        <c:v>42958</c:v>
                      </c:pt>
                      <c:pt idx="1319">
                        <c:v>42959</c:v>
                      </c:pt>
                      <c:pt idx="1320">
                        <c:v>42960</c:v>
                      </c:pt>
                      <c:pt idx="1321">
                        <c:v>42961</c:v>
                      </c:pt>
                      <c:pt idx="1322">
                        <c:v>42962</c:v>
                      </c:pt>
                      <c:pt idx="1323">
                        <c:v>42963</c:v>
                      </c:pt>
                      <c:pt idx="1324">
                        <c:v>42964</c:v>
                      </c:pt>
                      <c:pt idx="1325">
                        <c:v>42965</c:v>
                      </c:pt>
                      <c:pt idx="1326">
                        <c:v>42966</c:v>
                      </c:pt>
                      <c:pt idx="1327">
                        <c:v>42967</c:v>
                      </c:pt>
                      <c:pt idx="1328">
                        <c:v>42968</c:v>
                      </c:pt>
                      <c:pt idx="1329">
                        <c:v>42969</c:v>
                      </c:pt>
                      <c:pt idx="1330">
                        <c:v>42970</c:v>
                      </c:pt>
                      <c:pt idx="1331">
                        <c:v>42971</c:v>
                      </c:pt>
                      <c:pt idx="1332">
                        <c:v>42972</c:v>
                      </c:pt>
                      <c:pt idx="1333">
                        <c:v>42973</c:v>
                      </c:pt>
                      <c:pt idx="1334">
                        <c:v>42974</c:v>
                      </c:pt>
                      <c:pt idx="1335">
                        <c:v>42975</c:v>
                      </c:pt>
                      <c:pt idx="1336">
                        <c:v>42976</c:v>
                      </c:pt>
                      <c:pt idx="1337">
                        <c:v>42977</c:v>
                      </c:pt>
                      <c:pt idx="1338">
                        <c:v>42978</c:v>
                      </c:pt>
                      <c:pt idx="1339">
                        <c:v>42979</c:v>
                      </c:pt>
                      <c:pt idx="1340">
                        <c:v>42980</c:v>
                      </c:pt>
                      <c:pt idx="1341">
                        <c:v>42981</c:v>
                      </c:pt>
                      <c:pt idx="1342">
                        <c:v>42982</c:v>
                      </c:pt>
                      <c:pt idx="1343">
                        <c:v>42983</c:v>
                      </c:pt>
                      <c:pt idx="1344">
                        <c:v>42984</c:v>
                      </c:pt>
                      <c:pt idx="1345">
                        <c:v>42985</c:v>
                      </c:pt>
                      <c:pt idx="1346">
                        <c:v>42986</c:v>
                      </c:pt>
                      <c:pt idx="1347">
                        <c:v>42987</c:v>
                      </c:pt>
                      <c:pt idx="1348">
                        <c:v>42988</c:v>
                      </c:pt>
                      <c:pt idx="1349">
                        <c:v>42989</c:v>
                      </c:pt>
                      <c:pt idx="1350">
                        <c:v>42990</c:v>
                      </c:pt>
                      <c:pt idx="1351">
                        <c:v>42991</c:v>
                      </c:pt>
                      <c:pt idx="1352">
                        <c:v>42992</c:v>
                      </c:pt>
                      <c:pt idx="1353">
                        <c:v>42993</c:v>
                      </c:pt>
                      <c:pt idx="1354">
                        <c:v>42994</c:v>
                      </c:pt>
                      <c:pt idx="1355">
                        <c:v>42995</c:v>
                      </c:pt>
                      <c:pt idx="1356">
                        <c:v>42996</c:v>
                      </c:pt>
                      <c:pt idx="1357">
                        <c:v>42997</c:v>
                      </c:pt>
                      <c:pt idx="1358">
                        <c:v>42998</c:v>
                      </c:pt>
                      <c:pt idx="1359">
                        <c:v>42999</c:v>
                      </c:pt>
                      <c:pt idx="1360">
                        <c:v>43000</c:v>
                      </c:pt>
                      <c:pt idx="1361">
                        <c:v>43001</c:v>
                      </c:pt>
                      <c:pt idx="1362">
                        <c:v>43002</c:v>
                      </c:pt>
                      <c:pt idx="1363">
                        <c:v>43003</c:v>
                      </c:pt>
                      <c:pt idx="1364">
                        <c:v>43004</c:v>
                      </c:pt>
                      <c:pt idx="1365">
                        <c:v>43005</c:v>
                      </c:pt>
                      <c:pt idx="1366">
                        <c:v>43006</c:v>
                      </c:pt>
                      <c:pt idx="1367">
                        <c:v>43007</c:v>
                      </c:pt>
                      <c:pt idx="1368">
                        <c:v>43008</c:v>
                      </c:pt>
                      <c:pt idx="1369">
                        <c:v>43009</c:v>
                      </c:pt>
                      <c:pt idx="1370">
                        <c:v>43010</c:v>
                      </c:pt>
                      <c:pt idx="1371">
                        <c:v>43011</c:v>
                      </c:pt>
                      <c:pt idx="1372">
                        <c:v>43012</c:v>
                      </c:pt>
                      <c:pt idx="1373">
                        <c:v>43013</c:v>
                      </c:pt>
                      <c:pt idx="1374">
                        <c:v>43014</c:v>
                      </c:pt>
                      <c:pt idx="1375">
                        <c:v>43015</c:v>
                      </c:pt>
                      <c:pt idx="1376">
                        <c:v>43016</c:v>
                      </c:pt>
                      <c:pt idx="1377">
                        <c:v>43017</c:v>
                      </c:pt>
                      <c:pt idx="1378">
                        <c:v>43018</c:v>
                      </c:pt>
                      <c:pt idx="1379">
                        <c:v>43019</c:v>
                      </c:pt>
                      <c:pt idx="1380">
                        <c:v>43020</c:v>
                      </c:pt>
                      <c:pt idx="1381">
                        <c:v>43021</c:v>
                      </c:pt>
                      <c:pt idx="1382">
                        <c:v>43022</c:v>
                      </c:pt>
                      <c:pt idx="1383">
                        <c:v>43023</c:v>
                      </c:pt>
                      <c:pt idx="1384">
                        <c:v>43024</c:v>
                      </c:pt>
                      <c:pt idx="1385">
                        <c:v>43025</c:v>
                      </c:pt>
                      <c:pt idx="1386">
                        <c:v>43026</c:v>
                      </c:pt>
                      <c:pt idx="1387">
                        <c:v>43027</c:v>
                      </c:pt>
                      <c:pt idx="1388">
                        <c:v>43028</c:v>
                      </c:pt>
                      <c:pt idx="1389">
                        <c:v>43029</c:v>
                      </c:pt>
                      <c:pt idx="1390">
                        <c:v>43030</c:v>
                      </c:pt>
                      <c:pt idx="1391">
                        <c:v>43031</c:v>
                      </c:pt>
                      <c:pt idx="1392">
                        <c:v>43032</c:v>
                      </c:pt>
                      <c:pt idx="1393">
                        <c:v>43033</c:v>
                      </c:pt>
                      <c:pt idx="1394">
                        <c:v>43034</c:v>
                      </c:pt>
                      <c:pt idx="1395">
                        <c:v>43035</c:v>
                      </c:pt>
                      <c:pt idx="1396">
                        <c:v>43036</c:v>
                      </c:pt>
                      <c:pt idx="1397">
                        <c:v>43037</c:v>
                      </c:pt>
                      <c:pt idx="1398">
                        <c:v>43038</c:v>
                      </c:pt>
                      <c:pt idx="1399">
                        <c:v>43039</c:v>
                      </c:pt>
                      <c:pt idx="1400">
                        <c:v>43040</c:v>
                      </c:pt>
                      <c:pt idx="1401">
                        <c:v>43041</c:v>
                      </c:pt>
                      <c:pt idx="1402">
                        <c:v>43042</c:v>
                      </c:pt>
                      <c:pt idx="1403">
                        <c:v>43043</c:v>
                      </c:pt>
                      <c:pt idx="1404">
                        <c:v>43044</c:v>
                      </c:pt>
                      <c:pt idx="1405">
                        <c:v>43045</c:v>
                      </c:pt>
                      <c:pt idx="1406">
                        <c:v>43046</c:v>
                      </c:pt>
                      <c:pt idx="1407">
                        <c:v>43047</c:v>
                      </c:pt>
                      <c:pt idx="1408">
                        <c:v>43048</c:v>
                      </c:pt>
                      <c:pt idx="1409">
                        <c:v>43049</c:v>
                      </c:pt>
                      <c:pt idx="1410">
                        <c:v>43050</c:v>
                      </c:pt>
                      <c:pt idx="1411">
                        <c:v>43051</c:v>
                      </c:pt>
                      <c:pt idx="1412">
                        <c:v>43052</c:v>
                      </c:pt>
                      <c:pt idx="1413">
                        <c:v>43053</c:v>
                      </c:pt>
                      <c:pt idx="1414">
                        <c:v>43054</c:v>
                      </c:pt>
                      <c:pt idx="1415">
                        <c:v>43055</c:v>
                      </c:pt>
                      <c:pt idx="1416">
                        <c:v>43056</c:v>
                      </c:pt>
                      <c:pt idx="1417">
                        <c:v>43057</c:v>
                      </c:pt>
                      <c:pt idx="1418">
                        <c:v>43058</c:v>
                      </c:pt>
                      <c:pt idx="1419">
                        <c:v>43059</c:v>
                      </c:pt>
                      <c:pt idx="1420">
                        <c:v>43060</c:v>
                      </c:pt>
                      <c:pt idx="1421">
                        <c:v>43061</c:v>
                      </c:pt>
                      <c:pt idx="1422">
                        <c:v>43062</c:v>
                      </c:pt>
                      <c:pt idx="1423">
                        <c:v>43063</c:v>
                      </c:pt>
                      <c:pt idx="1424">
                        <c:v>43064</c:v>
                      </c:pt>
                      <c:pt idx="1425">
                        <c:v>43065</c:v>
                      </c:pt>
                      <c:pt idx="1426">
                        <c:v>43066</c:v>
                      </c:pt>
                      <c:pt idx="1427">
                        <c:v>43067</c:v>
                      </c:pt>
                      <c:pt idx="1428">
                        <c:v>43068</c:v>
                      </c:pt>
                      <c:pt idx="1429">
                        <c:v>43069</c:v>
                      </c:pt>
                      <c:pt idx="1430">
                        <c:v>43070</c:v>
                      </c:pt>
                      <c:pt idx="1431">
                        <c:v>43071</c:v>
                      </c:pt>
                      <c:pt idx="1432">
                        <c:v>43072</c:v>
                      </c:pt>
                      <c:pt idx="1433">
                        <c:v>43073</c:v>
                      </c:pt>
                      <c:pt idx="1434">
                        <c:v>43074</c:v>
                      </c:pt>
                      <c:pt idx="1435">
                        <c:v>43075</c:v>
                      </c:pt>
                      <c:pt idx="1436">
                        <c:v>43076</c:v>
                      </c:pt>
                      <c:pt idx="1437">
                        <c:v>43077</c:v>
                      </c:pt>
                      <c:pt idx="1438">
                        <c:v>43078</c:v>
                      </c:pt>
                      <c:pt idx="1439">
                        <c:v>43079</c:v>
                      </c:pt>
                      <c:pt idx="1440">
                        <c:v>43080</c:v>
                      </c:pt>
                      <c:pt idx="1441">
                        <c:v>43081</c:v>
                      </c:pt>
                      <c:pt idx="1442">
                        <c:v>43082</c:v>
                      </c:pt>
                      <c:pt idx="1443">
                        <c:v>43083</c:v>
                      </c:pt>
                      <c:pt idx="1444">
                        <c:v>43084</c:v>
                      </c:pt>
                      <c:pt idx="1445">
                        <c:v>43085</c:v>
                      </c:pt>
                      <c:pt idx="1446">
                        <c:v>43086</c:v>
                      </c:pt>
                      <c:pt idx="1447">
                        <c:v>43087</c:v>
                      </c:pt>
                      <c:pt idx="1448">
                        <c:v>43088</c:v>
                      </c:pt>
                      <c:pt idx="1449">
                        <c:v>43089</c:v>
                      </c:pt>
                      <c:pt idx="1450">
                        <c:v>43090</c:v>
                      </c:pt>
                      <c:pt idx="1451">
                        <c:v>43091</c:v>
                      </c:pt>
                      <c:pt idx="1452">
                        <c:v>43092</c:v>
                      </c:pt>
                      <c:pt idx="1453">
                        <c:v>43093</c:v>
                      </c:pt>
                      <c:pt idx="1454">
                        <c:v>43094</c:v>
                      </c:pt>
                      <c:pt idx="1455">
                        <c:v>43095</c:v>
                      </c:pt>
                      <c:pt idx="1456">
                        <c:v>43096</c:v>
                      </c:pt>
                      <c:pt idx="1457">
                        <c:v>43097</c:v>
                      </c:pt>
                      <c:pt idx="1458">
                        <c:v>43098</c:v>
                      </c:pt>
                      <c:pt idx="1459">
                        <c:v>43099</c:v>
                      </c:pt>
                      <c:pt idx="1460">
                        <c:v>43100</c:v>
                      </c:pt>
                      <c:pt idx="1461">
                        <c:v>43101</c:v>
                      </c:pt>
                      <c:pt idx="1462">
                        <c:v>43102</c:v>
                      </c:pt>
                      <c:pt idx="1463">
                        <c:v>43103</c:v>
                      </c:pt>
                      <c:pt idx="1464">
                        <c:v>43104</c:v>
                      </c:pt>
                      <c:pt idx="1465">
                        <c:v>43105</c:v>
                      </c:pt>
                      <c:pt idx="1466">
                        <c:v>43106</c:v>
                      </c:pt>
                      <c:pt idx="1467">
                        <c:v>43107</c:v>
                      </c:pt>
                      <c:pt idx="1468">
                        <c:v>43108</c:v>
                      </c:pt>
                      <c:pt idx="1469">
                        <c:v>43109</c:v>
                      </c:pt>
                      <c:pt idx="1470">
                        <c:v>43110</c:v>
                      </c:pt>
                      <c:pt idx="1471">
                        <c:v>43111</c:v>
                      </c:pt>
                      <c:pt idx="1472">
                        <c:v>43112</c:v>
                      </c:pt>
                      <c:pt idx="1473">
                        <c:v>43113</c:v>
                      </c:pt>
                      <c:pt idx="1474">
                        <c:v>43114</c:v>
                      </c:pt>
                      <c:pt idx="1475">
                        <c:v>43115</c:v>
                      </c:pt>
                      <c:pt idx="1476">
                        <c:v>43116</c:v>
                      </c:pt>
                      <c:pt idx="1477">
                        <c:v>43117</c:v>
                      </c:pt>
                      <c:pt idx="1478">
                        <c:v>43118</c:v>
                      </c:pt>
                      <c:pt idx="1479">
                        <c:v>43119</c:v>
                      </c:pt>
                      <c:pt idx="1480">
                        <c:v>43120</c:v>
                      </c:pt>
                      <c:pt idx="1481">
                        <c:v>43121</c:v>
                      </c:pt>
                      <c:pt idx="1482">
                        <c:v>43122</c:v>
                      </c:pt>
                      <c:pt idx="1483">
                        <c:v>43123</c:v>
                      </c:pt>
                      <c:pt idx="1484">
                        <c:v>43124</c:v>
                      </c:pt>
                      <c:pt idx="1485">
                        <c:v>43125</c:v>
                      </c:pt>
                      <c:pt idx="1486">
                        <c:v>43126</c:v>
                      </c:pt>
                      <c:pt idx="1487">
                        <c:v>43127</c:v>
                      </c:pt>
                      <c:pt idx="1488">
                        <c:v>43128</c:v>
                      </c:pt>
                      <c:pt idx="1489">
                        <c:v>43129</c:v>
                      </c:pt>
                      <c:pt idx="1490">
                        <c:v>43130</c:v>
                      </c:pt>
                      <c:pt idx="1491">
                        <c:v>43131</c:v>
                      </c:pt>
                      <c:pt idx="1492">
                        <c:v>43132</c:v>
                      </c:pt>
                      <c:pt idx="1493">
                        <c:v>43133</c:v>
                      </c:pt>
                      <c:pt idx="1494">
                        <c:v>43134</c:v>
                      </c:pt>
                      <c:pt idx="1495">
                        <c:v>43135</c:v>
                      </c:pt>
                      <c:pt idx="1496">
                        <c:v>43136</c:v>
                      </c:pt>
                      <c:pt idx="1497">
                        <c:v>43137</c:v>
                      </c:pt>
                      <c:pt idx="1498">
                        <c:v>43138</c:v>
                      </c:pt>
                      <c:pt idx="1499">
                        <c:v>43139</c:v>
                      </c:pt>
                      <c:pt idx="1500">
                        <c:v>43140</c:v>
                      </c:pt>
                      <c:pt idx="1501">
                        <c:v>43141</c:v>
                      </c:pt>
                      <c:pt idx="1502">
                        <c:v>43142</c:v>
                      </c:pt>
                      <c:pt idx="1503">
                        <c:v>43143</c:v>
                      </c:pt>
                      <c:pt idx="1504">
                        <c:v>43144</c:v>
                      </c:pt>
                      <c:pt idx="1505">
                        <c:v>43145</c:v>
                      </c:pt>
                      <c:pt idx="1506">
                        <c:v>43146</c:v>
                      </c:pt>
                      <c:pt idx="1507">
                        <c:v>43147</c:v>
                      </c:pt>
                      <c:pt idx="1508">
                        <c:v>43148</c:v>
                      </c:pt>
                      <c:pt idx="1509">
                        <c:v>43149</c:v>
                      </c:pt>
                      <c:pt idx="1510">
                        <c:v>43150</c:v>
                      </c:pt>
                      <c:pt idx="1511">
                        <c:v>43151</c:v>
                      </c:pt>
                      <c:pt idx="1512">
                        <c:v>43152</c:v>
                      </c:pt>
                      <c:pt idx="1513">
                        <c:v>43153</c:v>
                      </c:pt>
                      <c:pt idx="1514">
                        <c:v>43154</c:v>
                      </c:pt>
                      <c:pt idx="1515">
                        <c:v>43155</c:v>
                      </c:pt>
                      <c:pt idx="1516">
                        <c:v>43156</c:v>
                      </c:pt>
                      <c:pt idx="1517">
                        <c:v>43157</c:v>
                      </c:pt>
                      <c:pt idx="1518">
                        <c:v>43158</c:v>
                      </c:pt>
                      <c:pt idx="1519">
                        <c:v>43159</c:v>
                      </c:pt>
                      <c:pt idx="1520">
                        <c:v>43160</c:v>
                      </c:pt>
                      <c:pt idx="1521">
                        <c:v>43161</c:v>
                      </c:pt>
                      <c:pt idx="1522">
                        <c:v>43162</c:v>
                      </c:pt>
                      <c:pt idx="1523">
                        <c:v>43163</c:v>
                      </c:pt>
                      <c:pt idx="1524">
                        <c:v>43164</c:v>
                      </c:pt>
                      <c:pt idx="1525">
                        <c:v>43165</c:v>
                      </c:pt>
                      <c:pt idx="1526">
                        <c:v>43166</c:v>
                      </c:pt>
                      <c:pt idx="1527">
                        <c:v>43167</c:v>
                      </c:pt>
                      <c:pt idx="1528">
                        <c:v>43168</c:v>
                      </c:pt>
                      <c:pt idx="1529">
                        <c:v>43169</c:v>
                      </c:pt>
                      <c:pt idx="1530">
                        <c:v>43170</c:v>
                      </c:pt>
                      <c:pt idx="1531">
                        <c:v>43171</c:v>
                      </c:pt>
                      <c:pt idx="1532">
                        <c:v>43172</c:v>
                      </c:pt>
                      <c:pt idx="1533">
                        <c:v>43173</c:v>
                      </c:pt>
                      <c:pt idx="1534">
                        <c:v>43174</c:v>
                      </c:pt>
                      <c:pt idx="1535">
                        <c:v>43175</c:v>
                      </c:pt>
                      <c:pt idx="1536">
                        <c:v>43176</c:v>
                      </c:pt>
                      <c:pt idx="1537">
                        <c:v>43177</c:v>
                      </c:pt>
                      <c:pt idx="1538">
                        <c:v>43178</c:v>
                      </c:pt>
                      <c:pt idx="1539">
                        <c:v>43179</c:v>
                      </c:pt>
                      <c:pt idx="1540">
                        <c:v>43180</c:v>
                      </c:pt>
                      <c:pt idx="1541">
                        <c:v>43181</c:v>
                      </c:pt>
                      <c:pt idx="1542">
                        <c:v>43182</c:v>
                      </c:pt>
                      <c:pt idx="1543">
                        <c:v>43183</c:v>
                      </c:pt>
                      <c:pt idx="1544">
                        <c:v>43184</c:v>
                      </c:pt>
                      <c:pt idx="1545">
                        <c:v>43185</c:v>
                      </c:pt>
                      <c:pt idx="1546">
                        <c:v>43186</c:v>
                      </c:pt>
                      <c:pt idx="1547">
                        <c:v>43187</c:v>
                      </c:pt>
                      <c:pt idx="1548">
                        <c:v>43188</c:v>
                      </c:pt>
                      <c:pt idx="1549">
                        <c:v>43189</c:v>
                      </c:pt>
                      <c:pt idx="1550">
                        <c:v>43190</c:v>
                      </c:pt>
                      <c:pt idx="1551">
                        <c:v>43191</c:v>
                      </c:pt>
                      <c:pt idx="1552">
                        <c:v>43192</c:v>
                      </c:pt>
                      <c:pt idx="1553">
                        <c:v>43193</c:v>
                      </c:pt>
                      <c:pt idx="1554">
                        <c:v>43194</c:v>
                      </c:pt>
                      <c:pt idx="1555">
                        <c:v>43195</c:v>
                      </c:pt>
                      <c:pt idx="1556">
                        <c:v>43196</c:v>
                      </c:pt>
                      <c:pt idx="1557">
                        <c:v>43197</c:v>
                      </c:pt>
                      <c:pt idx="1558">
                        <c:v>43198</c:v>
                      </c:pt>
                      <c:pt idx="1559">
                        <c:v>43199</c:v>
                      </c:pt>
                      <c:pt idx="1560">
                        <c:v>43200</c:v>
                      </c:pt>
                      <c:pt idx="1561">
                        <c:v>43201</c:v>
                      </c:pt>
                      <c:pt idx="1562">
                        <c:v>43202</c:v>
                      </c:pt>
                      <c:pt idx="1563">
                        <c:v>43203</c:v>
                      </c:pt>
                      <c:pt idx="1564">
                        <c:v>43204</c:v>
                      </c:pt>
                      <c:pt idx="1565">
                        <c:v>43205</c:v>
                      </c:pt>
                      <c:pt idx="1566">
                        <c:v>43206</c:v>
                      </c:pt>
                      <c:pt idx="1567">
                        <c:v>43207</c:v>
                      </c:pt>
                      <c:pt idx="1568">
                        <c:v>43208</c:v>
                      </c:pt>
                      <c:pt idx="1569">
                        <c:v>43209</c:v>
                      </c:pt>
                      <c:pt idx="1570">
                        <c:v>43210</c:v>
                      </c:pt>
                      <c:pt idx="1571">
                        <c:v>43211</c:v>
                      </c:pt>
                      <c:pt idx="1572">
                        <c:v>43212</c:v>
                      </c:pt>
                      <c:pt idx="1573">
                        <c:v>43213</c:v>
                      </c:pt>
                      <c:pt idx="1574">
                        <c:v>43214</c:v>
                      </c:pt>
                      <c:pt idx="1575">
                        <c:v>43215</c:v>
                      </c:pt>
                      <c:pt idx="1576">
                        <c:v>43216</c:v>
                      </c:pt>
                      <c:pt idx="1577">
                        <c:v>43217</c:v>
                      </c:pt>
                      <c:pt idx="1578">
                        <c:v>43218</c:v>
                      </c:pt>
                      <c:pt idx="1579">
                        <c:v>43219</c:v>
                      </c:pt>
                      <c:pt idx="1580">
                        <c:v>43220</c:v>
                      </c:pt>
                      <c:pt idx="1581">
                        <c:v>43221</c:v>
                      </c:pt>
                      <c:pt idx="1582">
                        <c:v>43222</c:v>
                      </c:pt>
                      <c:pt idx="1583">
                        <c:v>43223</c:v>
                      </c:pt>
                      <c:pt idx="1584">
                        <c:v>43224</c:v>
                      </c:pt>
                      <c:pt idx="1585">
                        <c:v>43225</c:v>
                      </c:pt>
                      <c:pt idx="1586">
                        <c:v>43226</c:v>
                      </c:pt>
                      <c:pt idx="1587">
                        <c:v>43227</c:v>
                      </c:pt>
                      <c:pt idx="1588">
                        <c:v>43228</c:v>
                      </c:pt>
                      <c:pt idx="1589">
                        <c:v>43229</c:v>
                      </c:pt>
                      <c:pt idx="1590">
                        <c:v>43230</c:v>
                      </c:pt>
                      <c:pt idx="1591">
                        <c:v>43231</c:v>
                      </c:pt>
                      <c:pt idx="1592">
                        <c:v>43232</c:v>
                      </c:pt>
                      <c:pt idx="1593">
                        <c:v>43233</c:v>
                      </c:pt>
                      <c:pt idx="1594">
                        <c:v>43234</c:v>
                      </c:pt>
                      <c:pt idx="1595">
                        <c:v>43235</c:v>
                      </c:pt>
                      <c:pt idx="1596">
                        <c:v>43236</c:v>
                      </c:pt>
                      <c:pt idx="1597">
                        <c:v>43237</c:v>
                      </c:pt>
                      <c:pt idx="1598">
                        <c:v>43238</c:v>
                      </c:pt>
                      <c:pt idx="1599">
                        <c:v>43239</c:v>
                      </c:pt>
                      <c:pt idx="1600">
                        <c:v>43240</c:v>
                      </c:pt>
                      <c:pt idx="1601">
                        <c:v>43241</c:v>
                      </c:pt>
                      <c:pt idx="1602">
                        <c:v>43242</c:v>
                      </c:pt>
                      <c:pt idx="1603">
                        <c:v>43243</c:v>
                      </c:pt>
                      <c:pt idx="1604">
                        <c:v>43244</c:v>
                      </c:pt>
                      <c:pt idx="1605">
                        <c:v>43245</c:v>
                      </c:pt>
                      <c:pt idx="1606">
                        <c:v>43246</c:v>
                      </c:pt>
                      <c:pt idx="1607">
                        <c:v>43247</c:v>
                      </c:pt>
                      <c:pt idx="1608">
                        <c:v>43248</c:v>
                      </c:pt>
                      <c:pt idx="1609">
                        <c:v>43249</c:v>
                      </c:pt>
                      <c:pt idx="1610">
                        <c:v>43250</c:v>
                      </c:pt>
                      <c:pt idx="1611">
                        <c:v>43251</c:v>
                      </c:pt>
                      <c:pt idx="1612">
                        <c:v>43252</c:v>
                      </c:pt>
                      <c:pt idx="1613">
                        <c:v>43253</c:v>
                      </c:pt>
                      <c:pt idx="1614">
                        <c:v>43254</c:v>
                      </c:pt>
                      <c:pt idx="1615">
                        <c:v>43255</c:v>
                      </c:pt>
                      <c:pt idx="1616">
                        <c:v>43256</c:v>
                      </c:pt>
                      <c:pt idx="1617">
                        <c:v>43257</c:v>
                      </c:pt>
                      <c:pt idx="1618">
                        <c:v>43258</c:v>
                      </c:pt>
                      <c:pt idx="1619">
                        <c:v>43259</c:v>
                      </c:pt>
                      <c:pt idx="1620">
                        <c:v>43260</c:v>
                      </c:pt>
                      <c:pt idx="1621">
                        <c:v>43261</c:v>
                      </c:pt>
                      <c:pt idx="1622">
                        <c:v>43262</c:v>
                      </c:pt>
                      <c:pt idx="1623">
                        <c:v>43263</c:v>
                      </c:pt>
                      <c:pt idx="1624">
                        <c:v>43264</c:v>
                      </c:pt>
                      <c:pt idx="1625">
                        <c:v>43265</c:v>
                      </c:pt>
                      <c:pt idx="1626">
                        <c:v>43266</c:v>
                      </c:pt>
                      <c:pt idx="1627">
                        <c:v>43267</c:v>
                      </c:pt>
                      <c:pt idx="1628">
                        <c:v>43268</c:v>
                      </c:pt>
                      <c:pt idx="1629">
                        <c:v>43269</c:v>
                      </c:pt>
                      <c:pt idx="1630">
                        <c:v>43270</c:v>
                      </c:pt>
                      <c:pt idx="1631">
                        <c:v>43271</c:v>
                      </c:pt>
                      <c:pt idx="1632">
                        <c:v>43272</c:v>
                      </c:pt>
                      <c:pt idx="1633">
                        <c:v>43273</c:v>
                      </c:pt>
                      <c:pt idx="1634">
                        <c:v>43274</c:v>
                      </c:pt>
                      <c:pt idx="1635">
                        <c:v>43275</c:v>
                      </c:pt>
                      <c:pt idx="1636">
                        <c:v>43276</c:v>
                      </c:pt>
                      <c:pt idx="1637">
                        <c:v>43277</c:v>
                      </c:pt>
                      <c:pt idx="1638">
                        <c:v>43278</c:v>
                      </c:pt>
                      <c:pt idx="1639">
                        <c:v>43279</c:v>
                      </c:pt>
                      <c:pt idx="1640">
                        <c:v>43280</c:v>
                      </c:pt>
                      <c:pt idx="1641">
                        <c:v>43281</c:v>
                      </c:pt>
                      <c:pt idx="1642">
                        <c:v>43282</c:v>
                      </c:pt>
                      <c:pt idx="1643">
                        <c:v>43283</c:v>
                      </c:pt>
                      <c:pt idx="1644">
                        <c:v>43284</c:v>
                      </c:pt>
                      <c:pt idx="1645">
                        <c:v>43285</c:v>
                      </c:pt>
                      <c:pt idx="1646">
                        <c:v>43286</c:v>
                      </c:pt>
                      <c:pt idx="1647">
                        <c:v>43287</c:v>
                      </c:pt>
                      <c:pt idx="1648">
                        <c:v>43288</c:v>
                      </c:pt>
                      <c:pt idx="1649">
                        <c:v>43289</c:v>
                      </c:pt>
                      <c:pt idx="1650">
                        <c:v>43290</c:v>
                      </c:pt>
                      <c:pt idx="1651">
                        <c:v>43291</c:v>
                      </c:pt>
                      <c:pt idx="1652">
                        <c:v>43292</c:v>
                      </c:pt>
                      <c:pt idx="1653">
                        <c:v>43293</c:v>
                      </c:pt>
                      <c:pt idx="1654">
                        <c:v>43294</c:v>
                      </c:pt>
                      <c:pt idx="1655">
                        <c:v>43295</c:v>
                      </c:pt>
                      <c:pt idx="1656">
                        <c:v>43296</c:v>
                      </c:pt>
                      <c:pt idx="1657">
                        <c:v>43297</c:v>
                      </c:pt>
                      <c:pt idx="1658">
                        <c:v>43298</c:v>
                      </c:pt>
                      <c:pt idx="1659">
                        <c:v>43299</c:v>
                      </c:pt>
                      <c:pt idx="1660">
                        <c:v>43300</c:v>
                      </c:pt>
                      <c:pt idx="1661">
                        <c:v>43301</c:v>
                      </c:pt>
                      <c:pt idx="1662">
                        <c:v>43302</c:v>
                      </c:pt>
                      <c:pt idx="1663">
                        <c:v>43303</c:v>
                      </c:pt>
                      <c:pt idx="1664">
                        <c:v>43304</c:v>
                      </c:pt>
                      <c:pt idx="1665">
                        <c:v>43305</c:v>
                      </c:pt>
                      <c:pt idx="1666">
                        <c:v>43306</c:v>
                      </c:pt>
                      <c:pt idx="1667">
                        <c:v>43307</c:v>
                      </c:pt>
                      <c:pt idx="1668">
                        <c:v>43308</c:v>
                      </c:pt>
                      <c:pt idx="1669">
                        <c:v>43309</c:v>
                      </c:pt>
                      <c:pt idx="1670">
                        <c:v>43310</c:v>
                      </c:pt>
                      <c:pt idx="1671">
                        <c:v>43311</c:v>
                      </c:pt>
                      <c:pt idx="1672">
                        <c:v>43312</c:v>
                      </c:pt>
                      <c:pt idx="1673">
                        <c:v>43313</c:v>
                      </c:pt>
                      <c:pt idx="1674">
                        <c:v>43314</c:v>
                      </c:pt>
                      <c:pt idx="1675">
                        <c:v>43315</c:v>
                      </c:pt>
                      <c:pt idx="1676">
                        <c:v>43316</c:v>
                      </c:pt>
                      <c:pt idx="1677">
                        <c:v>43317</c:v>
                      </c:pt>
                      <c:pt idx="1678">
                        <c:v>43318</c:v>
                      </c:pt>
                      <c:pt idx="1679">
                        <c:v>43319</c:v>
                      </c:pt>
                      <c:pt idx="1680">
                        <c:v>43320</c:v>
                      </c:pt>
                      <c:pt idx="1681">
                        <c:v>43321</c:v>
                      </c:pt>
                      <c:pt idx="1682">
                        <c:v>43322</c:v>
                      </c:pt>
                      <c:pt idx="1683">
                        <c:v>43323</c:v>
                      </c:pt>
                      <c:pt idx="1684">
                        <c:v>43324</c:v>
                      </c:pt>
                      <c:pt idx="1685">
                        <c:v>43325</c:v>
                      </c:pt>
                      <c:pt idx="1686">
                        <c:v>43326</c:v>
                      </c:pt>
                      <c:pt idx="1687">
                        <c:v>43327</c:v>
                      </c:pt>
                      <c:pt idx="1688">
                        <c:v>43328</c:v>
                      </c:pt>
                      <c:pt idx="1689">
                        <c:v>43329</c:v>
                      </c:pt>
                      <c:pt idx="1690">
                        <c:v>43330</c:v>
                      </c:pt>
                      <c:pt idx="1691">
                        <c:v>43331</c:v>
                      </c:pt>
                      <c:pt idx="1692">
                        <c:v>43332</c:v>
                      </c:pt>
                      <c:pt idx="1693">
                        <c:v>43333</c:v>
                      </c:pt>
                      <c:pt idx="1694">
                        <c:v>43334</c:v>
                      </c:pt>
                      <c:pt idx="1695">
                        <c:v>43335</c:v>
                      </c:pt>
                      <c:pt idx="1696">
                        <c:v>43336</c:v>
                      </c:pt>
                      <c:pt idx="1697">
                        <c:v>43337</c:v>
                      </c:pt>
                      <c:pt idx="1698">
                        <c:v>43338</c:v>
                      </c:pt>
                      <c:pt idx="1699">
                        <c:v>43339</c:v>
                      </c:pt>
                      <c:pt idx="1700">
                        <c:v>43340</c:v>
                      </c:pt>
                      <c:pt idx="1701">
                        <c:v>43341</c:v>
                      </c:pt>
                      <c:pt idx="1702">
                        <c:v>43342</c:v>
                      </c:pt>
                      <c:pt idx="1703">
                        <c:v>43343</c:v>
                      </c:pt>
                      <c:pt idx="1704">
                        <c:v>43344</c:v>
                      </c:pt>
                      <c:pt idx="1705">
                        <c:v>43345</c:v>
                      </c:pt>
                      <c:pt idx="1706">
                        <c:v>43346</c:v>
                      </c:pt>
                      <c:pt idx="1707">
                        <c:v>43347</c:v>
                      </c:pt>
                      <c:pt idx="1708">
                        <c:v>43348</c:v>
                      </c:pt>
                      <c:pt idx="1709">
                        <c:v>43349</c:v>
                      </c:pt>
                      <c:pt idx="1710">
                        <c:v>43350</c:v>
                      </c:pt>
                      <c:pt idx="1711">
                        <c:v>43351</c:v>
                      </c:pt>
                      <c:pt idx="1712">
                        <c:v>43352</c:v>
                      </c:pt>
                      <c:pt idx="1713">
                        <c:v>43353</c:v>
                      </c:pt>
                      <c:pt idx="1714">
                        <c:v>43354</c:v>
                      </c:pt>
                      <c:pt idx="1715">
                        <c:v>43355</c:v>
                      </c:pt>
                      <c:pt idx="1716">
                        <c:v>43356</c:v>
                      </c:pt>
                      <c:pt idx="1717">
                        <c:v>43357</c:v>
                      </c:pt>
                      <c:pt idx="1718">
                        <c:v>43358</c:v>
                      </c:pt>
                      <c:pt idx="1719">
                        <c:v>43359</c:v>
                      </c:pt>
                      <c:pt idx="1720">
                        <c:v>43360</c:v>
                      </c:pt>
                      <c:pt idx="1721">
                        <c:v>43361</c:v>
                      </c:pt>
                      <c:pt idx="1722">
                        <c:v>43362</c:v>
                      </c:pt>
                      <c:pt idx="1723">
                        <c:v>43363</c:v>
                      </c:pt>
                      <c:pt idx="1724">
                        <c:v>43364</c:v>
                      </c:pt>
                      <c:pt idx="1725">
                        <c:v>43365</c:v>
                      </c:pt>
                      <c:pt idx="1726">
                        <c:v>43366</c:v>
                      </c:pt>
                      <c:pt idx="1727">
                        <c:v>43367</c:v>
                      </c:pt>
                      <c:pt idx="1728">
                        <c:v>43368</c:v>
                      </c:pt>
                      <c:pt idx="1729">
                        <c:v>43369</c:v>
                      </c:pt>
                      <c:pt idx="1730">
                        <c:v>43370</c:v>
                      </c:pt>
                      <c:pt idx="1731">
                        <c:v>43371</c:v>
                      </c:pt>
                      <c:pt idx="1732">
                        <c:v>43372</c:v>
                      </c:pt>
                      <c:pt idx="1733">
                        <c:v>43373</c:v>
                      </c:pt>
                      <c:pt idx="1734">
                        <c:v>43374</c:v>
                      </c:pt>
                      <c:pt idx="1735">
                        <c:v>43375</c:v>
                      </c:pt>
                      <c:pt idx="1736">
                        <c:v>43376</c:v>
                      </c:pt>
                      <c:pt idx="1737">
                        <c:v>43377</c:v>
                      </c:pt>
                      <c:pt idx="1738">
                        <c:v>43378</c:v>
                      </c:pt>
                      <c:pt idx="1739">
                        <c:v>43379</c:v>
                      </c:pt>
                      <c:pt idx="1740">
                        <c:v>43380</c:v>
                      </c:pt>
                      <c:pt idx="1741">
                        <c:v>43381</c:v>
                      </c:pt>
                      <c:pt idx="1742">
                        <c:v>43382</c:v>
                      </c:pt>
                      <c:pt idx="1743">
                        <c:v>43383</c:v>
                      </c:pt>
                      <c:pt idx="1744">
                        <c:v>43384</c:v>
                      </c:pt>
                      <c:pt idx="1745">
                        <c:v>43385</c:v>
                      </c:pt>
                      <c:pt idx="1746">
                        <c:v>43386</c:v>
                      </c:pt>
                      <c:pt idx="1747">
                        <c:v>43387</c:v>
                      </c:pt>
                      <c:pt idx="1748">
                        <c:v>43388</c:v>
                      </c:pt>
                      <c:pt idx="1749">
                        <c:v>43389</c:v>
                      </c:pt>
                      <c:pt idx="1750">
                        <c:v>43390</c:v>
                      </c:pt>
                      <c:pt idx="1751">
                        <c:v>43391</c:v>
                      </c:pt>
                      <c:pt idx="1752">
                        <c:v>43392</c:v>
                      </c:pt>
                      <c:pt idx="1753">
                        <c:v>43393</c:v>
                      </c:pt>
                      <c:pt idx="1754">
                        <c:v>43394</c:v>
                      </c:pt>
                      <c:pt idx="1755">
                        <c:v>43395</c:v>
                      </c:pt>
                      <c:pt idx="1756">
                        <c:v>43396</c:v>
                      </c:pt>
                      <c:pt idx="1757">
                        <c:v>43397</c:v>
                      </c:pt>
                      <c:pt idx="1758">
                        <c:v>43398</c:v>
                      </c:pt>
                      <c:pt idx="1759">
                        <c:v>43399</c:v>
                      </c:pt>
                      <c:pt idx="1760">
                        <c:v>43400</c:v>
                      </c:pt>
                      <c:pt idx="1761">
                        <c:v>43401</c:v>
                      </c:pt>
                      <c:pt idx="1762">
                        <c:v>43402</c:v>
                      </c:pt>
                      <c:pt idx="1763">
                        <c:v>43403</c:v>
                      </c:pt>
                      <c:pt idx="1764">
                        <c:v>43404</c:v>
                      </c:pt>
                      <c:pt idx="1765">
                        <c:v>43405</c:v>
                      </c:pt>
                      <c:pt idx="1766">
                        <c:v>43406</c:v>
                      </c:pt>
                      <c:pt idx="1767">
                        <c:v>43407</c:v>
                      </c:pt>
                      <c:pt idx="1768">
                        <c:v>43408</c:v>
                      </c:pt>
                      <c:pt idx="1769">
                        <c:v>43409</c:v>
                      </c:pt>
                      <c:pt idx="1770">
                        <c:v>43410</c:v>
                      </c:pt>
                      <c:pt idx="1771">
                        <c:v>43411</c:v>
                      </c:pt>
                      <c:pt idx="1772">
                        <c:v>43412</c:v>
                      </c:pt>
                      <c:pt idx="1773">
                        <c:v>43413</c:v>
                      </c:pt>
                      <c:pt idx="1774">
                        <c:v>43414</c:v>
                      </c:pt>
                      <c:pt idx="1775">
                        <c:v>43415</c:v>
                      </c:pt>
                      <c:pt idx="1776">
                        <c:v>43416</c:v>
                      </c:pt>
                      <c:pt idx="1777">
                        <c:v>43417</c:v>
                      </c:pt>
                      <c:pt idx="1778">
                        <c:v>43418</c:v>
                      </c:pt>
                      <c:pt idx="1779">
                        <c:v>43419</c:v>
                      </c:pt>
                      <c:pt idx="1780">
                        <c:v>43420</c:v>
                      </c:pt>
                      <c:pt idx="1781">
                        <c:v>43421</c:v>
                      </c:pt>
                      <c:pt idx="1782">
                        <c:v>43422</c:v>
                      </c:pt>
                      <c:pt idx="1783">
                        <c:v>43423</c:v>
                      </c:pt>
                      <c:pt idx="1784">
                        <c:v>43424</c:v>
                      </c:pt>
                      <c:pt idx="1785">
                        <c:v>43425</c:v>
                      </c:pt>
                      <c:pt idx="1786">
                        <c:v>43426</c:v>
                      </c:pt>
                      <c:pt idx="1787">
                        <c:v>43427</c:v>
                      </c:pt>
                      <c:pt idx="1788">
                        <c:v>43428</c:v>
                      </c:pt>
                      <c:pt idx="1789">
                        <c:v>43429</c:v>
                      </c:pt>
                      <c:pt idx="1790">
                        <c:v>43430</c:v>
                      </c:pt>
                      <c:pt idx="1791">
                        <c:v>43431</c:v>
                      </c:pt>
                      <c:pt idx="1792">
                        <c:v>43432</c:v>
                      </c:pt>
                      <c:pt idx="1793">
                        <c:v>43433</c:v>
                      </c:pt>
                      <c:pt idx="1794">
                        <c:v>43434</c:v>
                      </c:pt>
                      <c:pt idx="1795">
                        <c:v>43435</c:v>
                      </c:pt>
                      <c:pt idx="1796">
                        <c:v>43436</c:v>
                      </c:pt>
                      <c:pt idx="1797">
                        <c:v>43437</c:v>
                      </c:pt>
                      <c:pt idx="1798">
                        <c:v>43438</c:v>
                      </c:pt>
                      <c:pt idx="1799">
                        <c:v>43439</c:v>
                      </c:pt>
                      <c:pt idx="1800">
                        <c:v>43440</c:v>
                      </c:pt>
                      <c:pt idx="1801">
                        <c:v>43441</c:v>
                      </c:pt>
                      <c:pt idx="1802">
                        <c:v>43442</c:v>
                      </c:pt>
                      <c:pt idx="1803">
                        <c:v>43443</c:v>
                      </c:pt>
                      <c:pt idx="1804">
                        <c:v>43444</c:v>
                      </c:pt>
                      <c:pt idx="1805">
                        <c:v>43445</c:v>
                      </c:pt>
                      <c:pt idx="1806">
                        <c:v>43446</c:v>
                      </c:pt>
                      <c:pt idx="1807">
                        <c:v>43447</c:v>
                      </c:pt>
                      <c:pt idx="1808">
                        <c:v>43448</c:v>
                      </c:pt>
                      <c:pt idx="1809">
                        <c:v>43449</c:v>
                      </c:pt>
                      <c:pt idx="1810">
                        <c:v>43450</c:v>
                      </c:pt>
                      <c:pt idx="1811">
                        <c:v>43451</c:v>
                      </c:pt>
                      <c:pt idx="1812">
                        <c:v>43452</c:v>
                      </c:pt>
                      <c:pt idx="1813">
                        <c:v>43453</c:v>
                      </c:pt>
                      <c:pt idx="1814">
                        <c:v>43454</c:v>
                      </c:pt>
                      <c:pt idx="1815">
                        <c:v>43455</c:v>
                      </c:pt>
                      <c:pt idx="1816">
                        <c:v>43456</c:v>
                      </c:pt>
                      <c:pt idx="1817">
                        <c:v>43457</c:v>
                      </c:pt>
                      <c:pt idx="1818">
                        <c:v>43458</c:v>
                      </c:pt>
                      <c:pt idx="1819">
                        <c:v>43459</c:v>
                      </c:pt>
                      <c:pt idx="1820">
                        <c:v>43460</c:v>
                      </c:pt>
                      <c:pt idx="1821">
                        <c:v>43461</c:v>
                      </c:pt>
                      <c:pt idx="1822">
                        <c:v>43462</c:v>
                      </c:pt>
                      <c:pt idx="1823">
                        <c:v>43463</c:v>
                      </c:pt>
                      <c:pt idx="1824">
                        <c:v>43464</c:v>
                      </c:pt>
                      <c:pt idx="1825">
                        <c:v>43465</c:v>
                      </c:pt>
                      <c:pt idx="1826">
                        <c:v>43466</c:v>
                      </c:pt>
                      <c:pt idx="1827">
                        <c:v>43467</c:v>
                      </c:pt>
                      <c:pt idx="1828">
                        <c:v>43468</c:v>
                      </c:pt>
                      <c:pt idx="1829">
                        <c:v>43469</c:v>
                      </c:pt>
                      <c:pt idx="1830">
                        <c:v>43470</c:v>
                      </c:pt>
                      <c:pt idx="1831">
                        <c:v>43471</c:v>
                      </c:pt>
                      <c:pt idx="1832">
                        <c:v>43472</c:v>
                      </c:pt>
                      <c:pt idx="1833">
                        <c:v>43473</c:v>
                      </c:pt>
                      <c:pt idx="1834">
                        <c:v>43474</c:v>
                      </c:pt>
                      <c:pt idx="1835">
                        <c:v>43475</c:v>
                      </c:pt>
                      <c:pt idx="1836">
                        <c:v>43476</c:v>
                      </c:pt>
                      <c:pt idx="1837">
                        <c:v>43477</c:v>
                      </c:pt>
                      <c:pt idx="1838">
                        <c:v>43478</c:v>
                      </c:pt>
                      <c:pt idx="1839">
                        <c:v>43479</c:v>
                      </c:pt>
                      <c:pt idx="1840">
                        <c:v>43480</c:v>
                      </c:pt>
                      <c:pt idx="1841">
                        <c:v>43481</c:v>
                      </c:pt>
                      <c:pt idx="1842">
                        <c:v>43482</c:v>
                      </c:pt>
                      <c:pt idx="1843">
                        <c:v>43483</c:v>
                      </c:pt>
                      <c:pt idx="1844">
                        <c:v>43484</c:v>
                      </c:pt>
                      <c:pt idx="1845">
                        <c:v>43485</c:v>
                      </c:pt>
                      <c:pt idx="1846">
                        <c:v>43486</c:v>
                      </c:pt>
                      <c:pt idx="1847">
                        <c:v>43487</c:v>
                      </c:pt>
                      <c:pt idx="1848">
                        <c:v>43488</c:v>
                      </c:pt>
                      <c:pt idx="1849">
                        <c:v>43489</c:v>
                      </c:pt>
                      <c:pt idx="1850">
                        <c:v>43490</c:v>
                      </c:pt>
                      <c:pt idx="1851">
                        <c:v>43491</c:v>
                      </c:pt>
                      <c:pt idx="1852">
                        <c:v>43492</c:v>
                      </c:pt>
                      <c:pt idx="1853">
                        <c:v>43493</c:v>
                      </c:pt>
                      <c:pt idx="1854">
                        <c:v>43494</c:v>
                      </c:pt>
                      <c:pt idx="1855">
                        <c:v>43495</c:v>
                      </c:pt>
                      <c:pt idx="1856">
                        <c:v>43496</c:v>
                      </c:pt>
                      <c:pt idx="1857">
                        <c:v>43497</c:v>
                      </c:pt>
                      <c:pt idx="1858">
                        <c:v>43498</c:v>
                      </c:pt>
                      <c:pt idx="1859">
                        <c:v>43499</c:v>
                      </c:pt>
                      <c:pt idx="1860">
                        <c:v>43500</c:v>
                      </c:pt>
                      <c:pt idx="1861">
                        <c:v>43501</c:v>
                      </c:pt>
                      <c:pt idx="1862">
                        <c:v>43502</c:v>
                      </c:pt>
                      <c:pt idx="1863">
                        <c:v>43503</c:v>
                      </c:pt>
                      <c:pt idx="1864">
                        <c:v>43504</c:v>
                      </c:pt>
                      <c:pt idx="1865">
                        <c:v>43505</c:v>
                      </c:pt>
                      <c:pt idx="1866">
                        <c:v>43506</c:v>
                      </c:pt>
                      <c:pt idx="1867">
                        <c:v>43507</c:v>
                      </c:pt>
                      <c:pt idx="1868">
                        <c:v>43508</c:v>
                      </c:pt>
                      <c:pt idx="1869">
                        <c:v>43509</c:v>
                      </c:pt>
                      <c:pt idx="1870">
                        <c:v>43510</c:v>
                      </c:pt>
                      <c:pt idx="1871">
                        <c:v>43511</c:v>
                      </c:pt>
                      <c:pt idx="1872">
                        <c:v>43512</c:v>
                      </c:pt>
                      <c:pt idx="1873">
                        <c:v>43513</c:v>
                      </c:pt>
                      <c:pt idx="1874">
                        <c:v>43514</c:v>
                      </c:pt>
                      <c:pt idx="1875">
                        <c:v>43515</c:v>
                      </c:pt>
                      <c:pt idx="1876">
                        <c:v>43516</c:v>
                      </c:pt>
                      <c:pt idx="1877">
                        <c:v>43517</c:v>
                      </c:pt>
                      <c:pt idx="1878">
                        <c:v>43518</c:v>
                      </c:pt>
                      <c:pt idx="1879">
                        <c:v>43519</c:v>
                      </c:pt>
                      <c:pt idx="1880">
                        <c:v>43520</c:v>
                      </c:pt>
                      <c:pt idx="1881">
                        <c:v>43521</c:v>
                      </c:pt>
                      <c:pt idx="1882">
                        <c:v>43522</c:v>
                      </c:pt>
                      <c:pt idx="1883">
                        <c:v>43523</c:v>
                      </c:pt>
                      <c:pt idx="1884">
                        <c:v>43524</c:v>
                      </c:pt>
                      <c:pt idx="1885">
                        <c:v>43525</c:v>
                      </c:pt>
                      <c:pt idx="1886">
                        <c:v>43526</c:v>
                      </c:pt>
                      <c:pt idx="1887">
                        <c:v>43527</c:v>
                      </c:pt>
                      <c:pt idx="1888">
                        <c:v>43528</c:v>
                      </c:pt>
                      <c:pt idx="1889">
                        <c:v>43529</c:v>
                      </c:pt>
                      <c:pt idx="1890">
                        <c:v>43530</c:v>
                      </c:pt>
                      <c:pt idx="1891">
                        <c:v>43531</c:v>
                      </c:pt>
                      <c:pt idx="1892">
                        <c:v>43532</c:v>
                      </c:pt>
                      <c:pt idx="1893">
                        <c:v>43533</c:v>
                      </c:pt>
                      <c:pt idx="1894">
                        <c:v>43534</c:v>
                      </c:pt>
                      <c:pt idx="1895">
                        <c:v>43535</c:v>
                      </c:pt>
                      <c:pt idx="1896">
                        <c:v>43536</c:v>
                      </c:pt>
                      <c:pt idx="1897">
                        <c:v>43537</c:v>
                      </c:pt>
                      <c:pt idx="1898">
                        <c:v>43538</c:v>
                      </c:pt>
                      <c:pt idx="1899">
                        <c:v>43539</c:v>
                      </c:pt>
                      <c:pt idx="1900">
                        <c:v>43540</c:v>
                      </c:pt>
                      <c:pt idx="1901">
                        <c:v>43541</c:v>
                      </c:pt>
                      <c:pt idx="1902">
                        <c:v>43542</c:v>
                      </c:pt>
                      <c:pt idx="1903">
                        <c:v>43543</c:v>
                      </c:pt>
                      <c:pt idx="1904">
                        <c:v>43544</c:v>
                      </c:pt>
                      <c:pt idx="1905">
                        <c:v>43545</c:v>
                      </c:pt>
                      <c:pt idx="1906">
                        <c:v>43546</c:v>
                      </c:pt>
                      <c:pt idx="1907">
                        <c:v>43547</c:v>
                      </c:pt>
                      <c:pt idx="1908">
                        <c:v>43548</c:v>
                      </c:pt>
                      <c:pt idx="1909">
                        <c:v>43549</c:v>
                      </c:pt>
                      <c:pt idx="1910">
                        <c:v>43550</c:v>
                      </c:pt>
                      <c:pt idx="1911">
                        <c:v>43551</c:v>
                      </c:pt>
                      <c:pt idx="1912">
                        <c:v>43552</c:v>
                      </c:pt>
                      <c:pt idx="1913">
                        <c:v>43553</c:v>
                      </c:pt>
                      <c:pt idx="1914">
                        <c:v>43554</c:v>
                      </c:pt>
                      <c:pt idx="1915">
                        <c:v>43555</c:v>
                      </c:pt>
                      <c:pt idx="1916">
                        <c:v>43556</c:v>
                      </c:pt>
                      <c:pt idx="1917">
                        <c:v>43557</c:v>
                      </c:pt>
                      <c:pt idx="1918">
                        <c:v>43558</c:v>
                      </c:pt>
                      <c:pt idx="1919">
                        <c:v>43559</c:v>
                      </c:pt>
                      <c:pt idx="1920">
                        <c:v>43560</c:v>
                      </c:pt>
                      <c:pt idx="1921">
                        <c:v>43561</c:v>
                      </c:pt>
                      <c:pt idx="1922">
                        <c:v>43562</c:v>
                      </c:pt>
                      <c:pt idx="1923">
                        <c:v>43563</c:v>
                      </c:pt>
                      <c:pt idx="1924">
                        <c:v>43564</c:v>
                      </c:pt>
                      <c:pt idx="1925">
                        <c:v>43565</c:v>
                      </c:pt>
                      <c:pt idx="1926">
                        <c:v>43566</c:v>
                      </c:pt>
                      <c:pt idx="1927">
                        <c:v>43567</c:v>
                      </c:pt>
                      <c:pt idx="1928">
                        <c:v>43568</c:v>
                      </c:pt>
                      <c:pt idx="1929">
                        <c:v>43569</c:v>
                      </c:pt>
                      <c:pt idx="1930">
                        <c:v>43570</c:v>
                      </c:pt>
                      <c:pt idx="1931">
                        <c:v>43571</c:v>
                      </c:pt>
                      <c:pt idx="1932">
                        <c:v>43572</c:v>
                      </c:pt>
                      <c:pt idx="1933">
                        <c:v>43573</c:v>
                      </c:pt>
                      <c:pt idx="1934">
                        <c:v>43574</c:v>
                      </c:pt>
                      <c:pt idx="1935">
                        <c:v>43575</c:v>
                      </c:pt>
                      <c:pt idx="1936">
                        <c:v>43576</c:v>
                      </c:pt>
                      <c:pt idx="1937">
                        <c:v>43577</c:v>
                      </c:pt>
                      <c:pt idx="1938">
                        <c:v>43578</c:v>
                      </c:pt>
                      <c:pt idx="1939">
                        <c:v>43579</c:v>
                      </c:pt>
                      <c:pt idx="1940">
                        <c:v>43580</c:v>
                      </c:pt>
                      <c:pt idx="1941">
                        <c:v>43581</c:v>
                      </c:pt>
                      <c:pt idx="1942">
                        <c:v>43582</c:v>
                      </c:pt>
                      <c:pt idx="1943">
                        <c:v>43583</c:v>
                      </c:pt>
                      <c:pt idx="1944">
                        <c:v>43584</c:v>
                      </c:pt>
                      <c:pt idx="1945">
                        <c:v>43585</c:v>
                      </c:pt>
                      <c:pt idx="1946">
                        <c:v>43586</c:v>
                      </c:pt>
                      <c:pt idx="1947">
                        <c:v>43587</c:v>
                      </c:pt>
                      <c:pt idx="1948">
                        <c:v>43588</c:v>
                      </c:pt>
                      <c:pt idx="1949">
                        <c:v>43589</c:v>
                      </c:pt>
                      <c:pt idx="1950">
                        <c:v>43590</c:v>
                      </c:pt>
                      <c:pt idx="1951">
                        <c:v>43591</c:v>
                      </c:pt>
                      <c:pt idx="1952">
                        <c:v>43592</c:v>
                      </c:pt>
                      <c:pt idx="1953">
                        <c:v>43593</c:v>
                      </c:pt>
                      <c:pt idx="1954">
                        <c:v>43594</c:v>
                      </c:pt>
                      <c:pt idx="1955">
                        <c:v>43595</c:v>
                      </c:pt>
                      <c:pt idx="1956">
                        <c:v>43596</c:v>
                      </c:pt>
                      <c:pt idx="1957">
                        <c:v>43597</c:v>
                      </c:pt>
                      <c:pt idx="1958">
                        <c:v>43598</c:v>
                      </c:pt>
                      <c:pt idx="1959">
                        <c:v>43599</c:v>
                      </c:pt>
                      <c:pt idx="1960">
                        <c:v>43600</c:v>
                      </c:pt>
                      <c:pt idx="1961">
                        <c:v>43601</c:v>
                      </c:pt>
                      <c:pt idx="1962">
                        <c:v>43602</c:v>
                      </c:pt>
                      <c:pt idx="1963">
                        <c:v>43603</c:v>
                      </c:pt>
                      <c:pt idx="1964">
                        <c:v>43604</c:v>
                      </c:pt>
                      <c:pt idx="1965">
                        <c:v>43605</c:v>
                      </c:pt>
                      <c:pt idx="1966">
                        <c:v>43606</c:v>
                      </c:pt>
                      <c:pt idx="1967">
                        <c:v>43607</c:v>
                      </c:pt>
                      <c:pt idx="1968">
                        <c:v>43608</c:v>
                      </c:pt>
                      <c:pt idx="1969">
                        <c:v>43609</c:v>
                      </c:pt>
                      <c:pt idx="1970">
                        <c:v>43610</c:v>
                      </c:pt>
                      <c:pt idx="1971">
                        <c:v>43611</c:v>
                      </c:pt>
                      <c:pt idx="1972">
                        <c:v>43612</c:v>
                      </c:pt>
                      <c:pt idx="1973">
                        <c:v>43613</c:v>
                      </c:pt>
                      <c:pt idx="1974">
                        <c:v>43614</c:v>
                      </c:pt>
                      <c:pt idx="1975">
                        <c:v>43615</c:v>
                      </c:pt>
                      <c:pt idx="1976">
                        <c:v>43616</c:v>
                      </c:pt>
                      <c:pt idx="1977">
                        <c:v>43617</c:v>
                      </c:pt>
                      <c:pt idx="1978">
                        <c:v>43618</c:v>
                      </c:pt>
                      <c:pt idx="1979">
                        <c:v>43619</c:v>
                      </c:pt>
                      <c:pt idx="1980">
                        <c:v>43620</c:v>
                      </c:pt>
                      <c:pt idx="1981">
                        <c:v>43621</c:v>
                      </c:pt>
                      <c:pt idx="1982">
                        <c:v>43622</c:v>
                      </c:pt>
                      <c:pt idx="1983">
                        <c:v>43623</c:v>
                      </c:pt>
                      <c:pt idx="1984">
                        <c:v>43624</c:v>
                      </c:pt>
                      <c:pt idx="1985">
                        <c:v>43625</c:v>
                      </c:pt>
                      <c:pt idx="1986">
                        <c:v>43626</c:v>
                      </c:pt>
                      <c:pt idx="1987">
                        <c:v>43627</c:v>
                      </c:pt>
                      <c:pt idx="1988">
                        <c:v>43628</c:v>
                      </c:pt>
                      <c:pt idx="1989">
                        <c:v>43629</c:v>
                      </c:pt>
                      <c:pt idx="1990">
                        <c:v>43630</c:v>
                      </c:pt>
                      <c:pt idx="1991">
                        <c:v>43631</c:v>
                      </c:pt>
                      <c:pt idx="1992">
                        <c:v>43632</c:v>
                      </c:pt>
                      <c:pt idx="1993">
                        <c:v>43633</c:v>
                      </c:pt>
                      <c:pt idx="1994">
                        <c:v>43634</c:v>
                      </c:pt>
                      <c:pt idx="1995">
                        <c:v>43635</c:v>
                      </c:pt>
                      <c:pt idx="1996">
                        <c:v>43636</c:v>
                      </c:pt>
                      <c:pt idx="1997">
                        <c:v>43637</c:v>
                      </c:pt>
                      <c:pt idx="1998">
                        <c:v>43638</c:v>
                      </c:pt>
                      <c:pt idx="1999">
                        <c:v>43639</c:v>
                      </c:pt>
                      <c:pt idx="2000">
                        <c:v>43640</c:v>
                      </c:pt>
                      <c:pt idx="2001">
                        <c:v>43641</c:v>
                      </c:pt>
                      <c:pt idx="2002">
                        <c:v>43642</c:v>
                      </c:pt>
                      <c:pt idx="2003">
                        <c:v>43643</c:v>
                      </c:pt>
                      <c:pt idx="2004">
                        <c:v>43644</c:v>
                      </c:pt>
                      <c:pt idx="2005">
                        <c:v>43645</c:v>
                      </c:pt>
                      <c:pt idx="2006">
                        <c:v>43646</c:v>
                      </c:pt>
                      <c:pt idx="2007">
                        <c:v>43647</c:v>
                      </c:pt>
                      <c:pt idx="2008">
                        <c:v>43648</c:v>
                      </c:pt>
                      <c:pt idx="2009">
                        <c:v>43649</c:v>
                      </c:pt>
                      <c:pt idx="2010">
                        <c:v>43650</c:v>
                      </c:pt>
                      <c:pt idx="2011">
                        <c:v>43651</c:v>
                      </c:pt>
                      <c:pt idx="2012">
                        <c:v>43652</c:v>
                      </c:pt>
                      <c:pt idx="2013">
                        <c:v>43653</c:v>
                      </c:pt>
                      <c:pt idx="2014">
                        <c:v>43654</c:v>
                      </c:pt>
                      <c:pt idx="2015">
                        <c:v>43655</c:v>
                      </c:pt>
                      <c:pt idx="2016">
                        <c:v>43656</c:v>
                      </c:pt>
                      <c:pt idx="2017">
                        <c:v>43657</c:v>
                      </c:pt>
                      <c:pt idx="2018">
                        <c:v>43658</c:v>
                      </c:pt>
                      <c:pt idx="2019">
                        <c:v>43659</c:v>
                      </c:pt>
                      <c:pt idx="2020">
                        <c:v>43660</c:v>
                      </c:pt>
                      <c:pt idx="2021">
                        <c:v>43661</c:v>
                      </c:pt>
                      <c:pt idx="2022">
                        <c:v>43662</c:v>
                      </c:pt>
                      <c:pt idx="2023">
                        <c:v>43663</c:v>
                      </c:pt>
                      <c:pt idx="2024">
                        <c:v>43664</c:v>
                      </c:pt>
                      <c:pt idx="2025">
                        <c:v>43665</c:v>
                      </c:pt>
                      <c:pt idx="2026">
                        <c:v>43666</c:v>
                      </c:pt>
                      <c:pt idx="2027">
                        <c:v>43667</c:v>
                      </c:pt>
                      <c:pt idx="2028">
                        <c:v>43668</c:v>
                      </c:pt>
                      <c:pt idx="2029">
                        <c:v>43669</c:v>
                      </c:pt>
                      <c:pt idx="2030">
                        <c:v>43670</c:v>
                      </c:pt>
                      <c:pt idx="2031">
                        <c:v>43671</c:v>
                      </c:pt>
                      <c:pt idx="2032">
                        <c:v>43672</c:v>
                      </c:pt>
                      <c:pt idx="2033">
                        <c:v>43673</c:v>
                      </c:pt>
                      <c:pt idx="2034">
                        <c:v>43674</c:v>
                      </c:pt>
                      <c:pt idx="2035">
                        <c:v>43675</c:v>
                      </c:pt>
                      <c:pt idx="2036">
                        <c:v>43676</c:v>
                      </c:pt>
                      <c:pt idx="2037">
                        <c:v>43677</c:v>
                      </c:pt>
                      <c:pt idx="2038">
                        <c:v>43678</c:v>
                      </c:pt>
                      <c:pt idx="2039">
                        <c:v>43679</c:v>
                      </c:pt>
                      <c:pt idx="2040">
                        <c:v>43680</c:v>
                      </c:pt>
                      <c:pt idx="2041">
                        <c:v>43681</c:v>
                      </c:pt>
                      <c:pt idx="2042">
                        <c:v>43682</c:v>
                      </c:pt>
                      <c:pt idx="2043">
                        <c:v>43683</c:v>
                      </c:pt>
                      <c:pt idx="2044">
                        <c:v>43684</c:v>
                      </c:pt>
                      <c:pt idx="2045">
                        <c:v>43685</c:v>
                      </c:pt>
                      <c:pt idx="2046">
                        <c:v>43686</c:v>
                      </c:pt>
                      <c:pt idx="2047">
                        <c:v>43687</c:v>
                      </c:pt>
                      <c:pt idx="2048">
                        <c:v>43688</c:v>
                      </c:pt>
                      <c:pt idx="2049">
                        <c:v>43689</c:v>
                      </c:pt>
                      <c:pt idx="2050">
                        <c:v>43690</c:v>
                      </c:pt>
                      <c:pt idx="2051">
                        <c:v>43691</c:v>
                      </c:pt>
                      <c:pt idx="2052">
                        <c:v>43692</c:v>
                      </c:pt>
                      <c:pt idx="2053">
                        <c:v>43693</c:v>
                      </c:pt>
                      <c:pt idx="2054">
                        <c:v>43694</c:v>
                      </c:pt>
                      <c:pt idx="2055">
                        <c:v>43695</c:v>
                      </c:pt>
                      <c:pt idx="2056">
                        <c:v>43696</c:v>
                      </c:pt>
                      <c:pt idx="2057">
                        <c:v>43697</c:v>
                      </c:pt>
                      <c:pt idx="2058">
                        <c:v>43698</c:v>
                      </c:pt>
                      <c:pt idx="2059">
                        <c:v>43699</c:v>
                      </c:pt>
                      <c:pt idx="2060">
                        <c:v>43700</c:v>
                      </c:pt>
                      <c:pt idx="2061">
                        <c:v>43701</c:v>
                      </c:pt>
                      <c:pt idx="2062">
                        <c:v>43702</c:v>
                      </c:pt>
                      <c:pt idx="2063">
                        <c:v>43703</c:v>
                      </c:pt>
                      <c:pt idx="2064">
                        <c:v>43704</c:v>
                      </c:pt>
                      <c:pt idx="2065">
                        <c:v>43705</c:v>
                      </c:pt>
                      <c:pt idx="2066">
                        <c:v>43706</c:v>
                      </c:pt>
                      <c:pt idx="2067">
                        <c:v>43707</c:v>
                      </c:pt>
                      <c:pt idx="2068">
                        <c:v>43708</c:v>
                      </c:pt>
                      <c:pt idx="2069">
                        <c:v>43709</c:v>
                      </c:pt>
                      <c:pt idx="2070">
                        <c:v>43710</c:v>
                      </c:pt>
                      <c:pt idx="2071">
                        <c:v>43711</c:v>
                      </c:pt>
                      <c:pt idx="2072">
                        <c:v>43712</c:v>
                      </c:pt>
                      <c:pt idx="2073">
                        <c:v>43713</c:v>
                      </c:pt>
                      <c:pt idx="2074">
                        <c:v>43714</c:v>
                      </c:pt>
                      <c:pt idx="2075">
                        <c:v>43715</c:v>
                      </c:pt>
                      <c:pt idx="2076">
                        <c:v>43716</c:v>
                      </c:pt>
                      <c:pt idx="2077">
                        <c:v>43717</c:v>
                      </c:pt>
                      <c:pt idx="2078">
                        <c:v>43718</c:v>
                      </c:pt>
                      <c:pt idx="2079">
                        <c:v>43719</c:v>
                      </c:pt>
                      <c:pt idx="2080">
                        <c:v>43720</c:v>
                      </c:pt>
                      <c:pt idx="2081">
                        <c:v>43721</c:v>
                      </c:pt>
                      <c:pt idx="2082">
                        <c:v>43722</c:v>
                      </c:pt>
                      <c:pt idx="2083">
                        <c:v>43723</c:v>
                      </c:pt>
                      <c:pt idx="2084">
                        <c:v>43724</c:v>
                      </c:pt>
                      <c:pt idx="2085">
                        <c:v>43725</c:v>
                      </c:pt>
                      <c:pt idx="2086">
                        <c:v>43726</c:v>
                      </c:pt>
                      <c:pt idx="2087">
                        <c:v>43727</c:v>
                      </c:pt>
                      <c:pt idx="2088">
                        <c:v>43728</c:v>
                      </c:pt>
                      <c:pt idx="2089">
                        <c:v>43729</c:v>
                      </c:pt>
                      <c:pt idx="2090">
                        <c:v>43730</c:v>
                      </c:pt>
                      <c:pt idx="2091">
                        <c:v>43731</c:v>
                      </c:pt>
                      <c:pt idx="2092">
                        <c:v>43732</c:v>
                      </c:pt>
                      <c:pt idx="2093">
                        <c:v>43733</c:v>
                      </c:pt>
                      <c:pt idx="2094">
                        <c:v>43734</c:v>
                      </c:pt>
                      <c:pt idx="2095">
                        <c:v>43735</c:v>
                      </c:pt>
                      <c:pt idx="2096">
                        <c:v>43736</c:v>
                      </c:pt>
                      <c:pt idx="2097">
                        <c:v>43737</c:v>
                      </c:pt>
                      <c:pt idx="2098">
                        <c:v>43738</c:v>
                      </c:pt>
                      <c:pt idx="2099">
                        <c:v>43739</c:v>
                      </c:pt>
                      <c:pt idx="2100">
                        <c:v>43740</c:v>
                      </c:pt>
                      <c:pt idx="2101">
                        <c:v>43741</c:v>
                      </c:pt>
                      <c:pt idx="2102">
                        <c:v>43742</c:v>
                      </c:pt>
                      <c:pt idx="2103">
                        <c:v>43743</c:v>
                      </c:pt>
                      <c:pt idx="2104">
                        <c:v>43744</c:v>
                      </c:pt>
                      <c:pt idx="2105">
                        <c:v>43745</c:v>
                      </c:pt>
                      <c:pt idx="2106">
                        <c:v>43746</c:v>
                      </c:pt>
                      <c:pt idx="2107">
                        <c:v>43747</c:v>
                      </c:pt>
                      <c:pt idx="2108">
                        <c:v>43748</c:v>
                      </c:pt>
                      <c:pt idx="2109">
                        <c:v>43749</c:v>
                      </c:pt>
                      <c:pt idx="2110">
                        <c:v>43750</c:v>
                      </c:pt>
                      <c:pt idx="2111">
                        <c:v>43751</c:v>
                      </c:pt>
                      <c:pt idx="2112">
                        <c:v>43752</c:v>
                      </c:pt>
                      <c:pt idx="2113">
                        <c:v>43753</c:v>
                      </c:pt>
                      <c:pt idx="2114">
                        <c:v>43754</c:v>
                      </c:pt>
                      <c:pt idx="2115">
                        <c:v>43755</c:v>
                      </c:pt>
                      <c:pt idx="2116">
                        <c:v>43756</c:v>
                      </c:pt>
                      <c:pt idx="2117">
                        <c:v>43757</c:v>
                      </c:pt>
                      <c:pt idx="2118">
                        <c:v>43758</c:v>
                      </c:pt>
                      <c:pt idx="2119">
                        <c:v>43759</c:v>
                      </c:pt>
                      <c:pt idx="2120">
                        <c:v>43760</c:v>
                      </c:pt>
                      <c:pt idx="2121">
                        <c:v>43761</c:v>
                      </c:pt>
                      <c:pt idx="2122">
                        <c:v>43762</c:v>
                      </c:pt>
                      <c:pt idx="2123">
                        <c:v>43763</c:v>
                      </c:pt>
                      <c:pt idx="2124">
                        <c:v>43764</c:v>
                      </c:pt>
                      <c:pt idx="2125">
                        <c:v>43765</c:v>
                      </c:pt>
                      <c:pt idx="2126">
                        <c:v>43766</c:v>
                      </c:pt>
                      <c:pt idx="2127">
                        <c:v>43767</c:v>
                      </c:pt>
                      <c:pt idx="2128">
                        <c:v>43768</c:v>
                      </c:pt>
                      <c:pt idx="2129">
                        <c:v>43769</c:v>
                      </c:pt>
                      <c:pt idx="2130">
                        <c:v>43770</c:v>
                      </c:pt>
                      <c:pt idx="2131">
                        <c:v>43771</c:v>
                      </c:pt>
                      <c:pt idx="2132">
                        <c:v>43772</c:v>
                      </c:pt>
                      <c:pt idx="2133">
                        <c:v>43773</c:v>
                      </c:pt>
                      <c:pt idx="2134">
                        <c:v>43774</c:v>
                      </c:pt>
                      <c:pt idx="2135">
                        <c:v>43775</c:v>
                      </c:pt>
                      <c:pt idx="2136">
                        <c:v>43776</c:v>
                      </c:pt>
                      <c:pt idx="2137">
                        <c:v>43777</c:v>
                      </c:pt>
                      <c:pt idx="2138">
                        <c:v>43778</c:v>
                      </c:pt>
                      <c:pt idx="2139">
                        <c:v>43779</c:v>
                      </c:pt>
                      <c:pt idx="2140">
                        <c:v>43780</c:v>
                      </c:pt>
                      <c:pt idx="2141">
                        <c:v>43781</c:v>
                      </c:pt>
                      <c:pt idx="2142">
                        <c:v>43782</c:v>
                      </c:pt>
                      <c:pt idx="2143">
                        <c:v>43783</c:v>
                      </c:pt>
                      <c:pt idx="2144">
                        <c:v>43784</c:v>
                      </c:pt>
                      <c:pt idx="2145">
                        <c:v>43785</c:v>
                      </c:pt>
                      <c:pt idx="2146">
                        <c:v>43786</c:v>
                      </c:pt>
                      <c:pt idx="2147">
                        <c:v>43787</c:v>
                      </c:pt>
                      <c:pt idx="2148">
                        <c:v>43788</c:v>
                      </c:pt>
                      <c:pt idx="2149">
                        <c:v>43789</c:v>
                      </c:pt>
                      <c:pt idx="2150">
                        <c:v>43790</c:v>
                      </c:pt>
                      <c:pt idx="2151">
                        <c:v>43791</c:v>
                      </c:pt>
                      <c:pt idx="2152">
                        <c:v>43792</c:v>
                      </c:pt>
                      <c:pt idx="2153">
                        <c:v>43793</c:v>
                      </c:pt>
                      <c:pt idx="2154">
                        <c:v>43794</c:v>
                      </c:pt>
                      <c:pt idx="2155">
                        <c:v>43795</c:v>
                      </c:pt>
                      <c:pt idx="2156">
                        <c:v>43796</c:v>
                      </c:pt>
                      <c:pt idx="2157">
                        <c:v>43797</c:v>
                      </c:pt>
                      <c:pt idx="2158">
                        <c:v>43798</c:v>
                      </c:pt>
                      <c:pt idx="2159">
                        <c:v>43799</c:v>
                      </c:pt>
                      <c:pt idx="2160">
                        <c:v>43800</c:v>
                      </c:pt>
                      <c:pt idx="2161">
                        <c:v>43801</c:v>
                      </c:pt>
                      <c:pt idx="2162">
                        <c:v>43802</c:v>
                      </c:pt>
                      <c:pt idx="2163">
                        <c:v>43803</c:v>
                      </c:pt>
                      <c:pt idx="2164">
                        <c:v>43804</c:v>
                      </c:pt>
                      <c:pt idx="2165">
                        <c:v>43805</c:v>
                      </c:pt>
                      <c:pt idx="2166">
                        <c:v>43806</c:v>
                      </c:pt>
                      <c:pt idx="2167">
                        <c:v>43807</c:v>
                      </c:pt>
                      <c:pt idx="2168">
                        <c:v>43808</c:v>
                      </c:pt>
                      <c:pt idx="2169">
                        <c:v>43809</c:v>
                      </c:pt>
                      <c:pt idx="2170">
                        <c:v>43810</c:v>
                      </c:pt>
                      <c:pt idx="2171">
                        <c:v>43811</c:v>
                      </c:pt>
                      <c:pt idx="2172">
                        <c:v>43812</c:v>
                      </c:pt>
                      <c:pt idx="2173">
                        <c:v>43813</c:v>
                      </c:pt>
                      <c:pt idx="2174">
                        <c:v>43814</c:v>
                      </c:pt>
                      <c:pt idx="2175">
                        <c:v>43815</c:v>
                      </c:pt>
                      <c:pt idx="2176">
                        <c:v>43816</c:v>
                      </c:pt>
                      <c:pt idx="2177">
                        <c:v>43817</c:v>
                      </c:pt>
                      <c:pt idx="2178">
                        <c:v>43818</c:v>
                      </c:pt>
                      <c:pt idx="2179">
                        <c:v>43819</c:v>
                      </c:pt>
                      <c:pt idx="2180">
                        <c:v>43820</c:v>
                      </c:pt>
                      <c:pt idx="2181">
                        <c:v>43821</c:v>
                      </c:pt>
                      <c:pt idx="2182">
                        <c:v>43822</c:v>
                      </c:pt>
                      <c:pt idx="2183">
                        <c:v>43823</c:v>
                      </c:pt>
                      <c:pt idx="2184">
                        <c:v>43824</c:v>
                      </c:pt>
                      <c:pt idx="2185">
                        <c:v>43825</c:v>
                      </c:pt>
                      <c:pt idx="2186">
                        <c:v>43826</c:v>
                      </c:pt>
                      <c:pt idx="2187">
                        <c:v>43827</c:v>
                      </c:pt>
                      <c:pt idx="2188">
                        <c:v>43828</c:v>
                      </c:pt>
                      <c:pt idx="2189">
                        <c:v>43829</c:v>
                      </c:pt>
                      <c:pt idx="2190">
                        <c:v>43830</c:v>
                      </c:pt>
                      <c:pt idx="2191">
                        <c:v>43831</c:v>
                      </c:pt>
                      <c:pt idx="2192">
                        <c:v>43832</c:v>
                      </c:pt>
                      <c:pt idx="2193">
                        <c:v>43833</c:v>
                      </c:pt>
                      <c:pt idx="2194">
                        <c:v>43834</c:v>
                      </c:pt>
                      <c:pt idx="2195">
                        <c:v>43835</c:v>
                      </c:pt>
                      <c:pt idx="2196">
                        <c:v>43836</c:v>
                      </c:pt>
                      <c:pt idx="2197">
                        <c:v>43837</c:v>
                      </c:pt>
                      <c:pt idx="2198">
                        <c:v>43838</c:v>
                      </c:pt>
                      <c:pt idx="2199">
                        <c:v>43839</c:v>
                      </c:pt>
                      <c:pt idx="2200">
                        <c:v>43840</c:v>
                      </c:pt>
                      <c:pt idx="2201">
                        <c:v>43841</c:v>
                      </c:pt>
                      <c:pt idx="2202">
                        <c:v>43842</c:v>
                      </c:pt>
                      <c:pt idx="2203">
                        <c:v>43843</c:v>
                      </c:pt>
                      <c:pt idx="2204">
                        <c:v>43844</c:v>
                      </c:pt>
                      <c:pt idx="2205">
                        <c:v>43845</c:v>
                      </c:pt>
                      <c:pt idx="2206">
                        <c:v>43846</c:v>
                      </c:pt>
                      <c:pt idx="2207">
                        <c:v>43847</c:v>
                      </c:pt>
                      <c:pt idx="2208">
                        <c:v>43848</c:v>
                      </c:pt>
                      <c:pt idx="2209">
                        <c:v>43849</c:v>
                      </c:pt>
                      <c:pt idx="2210">
                        <c:v>43850</c:v>
                      </c:pt>
                      <c:pt idx="2211">
                        <c:v>43851</c:v>
                      </c:pt>
                      <c:pt idx="2212">
                        <c:v>43852</c:v>
                      </c:pt>
                      <c:pt idx="2213">
                        <c:v>43853</c:v>
                      </c:pt>
                      <c:pt idx="2214">
                        <c:v>43854</c:v>
                      </c:pt>
                      <c:pt idx="2215">
                        <c:v>43855</c:v>
                      </c:pt>
                      <c:pt idx="2216">
                        <c:v>43856</c:v>
                      </c:pt>
                      <c:pt idx="2217">
                        <c:v>43857</c:v>
                      </c:pt>
                      <c:pt idx="2218">
                        <c:v>43858</c:v>
                      </c:pt>
                      <c:pt idx="2219">
                        <c:v>43859</c:v>
                      </c:pt>
                      <c:pt idx="2220">
                        <c:v>43860</c:v>
                      </c:pt>
                      <c:pt idx="2221">
                        <c:v>43861</c:v>
                      </c:pt>
                      <c:pt idx="2222">
                        <c:v>43862</c:v>
                      </c:pt>
                      <c:pt idx="2223">
                        <c:v>43863</c:v>
                      </c:pt>
                      <c:pt idx="2224">
                        <c:v>43864</c:v>
                      </c:pt>
                      <c:pt idx="2225">
                        <c:v>43865</c:v>
                      </c:pt>
                      <c:pt idx="2226">
                        <c:v>43866</c:v>
                      </c:pt>
                      <c:pt idx="2227">
                        <c:v>43867</c:v>
                      </c:pt>
                      <c:pt idx="2228">
                        <c:v>43868</c:v>
                      </c:pt>
                      <c:pt idx="2229">
                        <c:v>43869</c:v>
                      </c:pt>
                      <c:pt idx="2230">
                        <c:v>43870</c:v>
                      </c:pt>
                      <c:pt idx="2231">
                        <c:v>43871</c:v>
                      </c:pt>
                      <c:pt idx="2232">
                        <c:v>43872</c:v>
                      </c:pt>
                      <c:pt idx="2233">
                        <c:v>43873</c:v>
                      </c:pt>
                      <c:pt idx="2234">
                        <c:v>43874</c:v>
                      </c:pt>
                      <c:pt idx="2235">
                        <c:v>43875</c:v>
                      </c:pt>
                      <c:pt idx="2236">
                        <c:v>43876</c:v>
                      </c:pt>
                      <c:pt idx="2237">
                        <c:v>43877</c:v>
                      </c:pt>
                      <c:pt idx="2238">
                        <c:v>43878</c:v>
                      </c:pt>
                      <c:pt idx="2239">
                        <c:v>43879</c:v>
                      </c:pt>
                      <c:pt idx="2240">
                        <c:v>43880</c:v>
                      </c:pt>
                      <c:pt idx="2241">
                        <c:v>43881</c:v>
                      </c:pt>
                      <c:pt idx="2242">
                        <c:v>43882</c:v>
                      </c:pt>
                      <c:pt idx="2243">
                        <c:v>43883</c:v>
                      </c:pt>
                      <c:pt idx="2244">
                        <c:v>43884</c:v>
                      </c:pt>
                      <c:pt idx="2245">
                        <c:v>43885</c:v>
                      </c:pt>
                      <c:pt idx="2246">
                        <c:v>43886</c:v>
                      </c:pt>
                      <c:pt idx="2247">
                        <c:v>43887</c:v>
                      </c:pt>
                      <c:pt idx="2248">
                        <c:v>43888</c:v>
                      </c:pt>
                      <c:pt idx="2249">
                        <c:v>43889</c:v>
                      </c:pt>
                      <c:pt idx="2250">
                        <c:v>43890</c:v>
                      </c:pt>
                      <c:pt idx="2251">
                        <c:v>43891</c:v>
                      </c:pt>
                      <c:pt idx="2252">
                        <c:v>43892</c:v>
                      </c:pt>
                      <c:pt idx="2253">
                        <c:v>43893</c:v>
                      </c:pt>
                      <c:pt idx="2254">
                        <c:v>43894</c:v>
                      </c:pt>
                      <c:pt idx="2255">
                        <c:v>43895</c:v>
                      </c:pt>
                      <c:pt idx="2256">
                        <c:v>43896</c:v>
                      </c:pt>
                      <c:pt idx="2257">
                        <c:v>43897</c:v>
                      </c:pt>
                      <c:pt idx="2258">
                        <c:v>43898</c:v>
                      </c:pt>
                      <c:pt idx="2259">
                        <c:v>43899</c:v>
                      </c:pt>
                      <c:pt idx="2260">
                        <c:v>43900</c:v>
                      </c:pt>
                      <c:pt idx="2261">
                        <c:v>43901</c:v>
                      </c:pt>
                      <c:pt idx="2262">
                        <c:v>43902</c:v>
                      </c:pt>
                      <c:pt idx="2263">
                        <c:v>43903</c:v>
                      </c:pt>
                      <c:pt idx="2264">
                        <c:v>43904</c:v>
                      </c:pt>
                      <c:pt idx="2265">
                        <c:v>43905</c:v>
                      </c:pt>
                      <c:pt idx="2266">
                        <c:v>43906</c:v>
                      </c:pt>
                      <c:pt idx="2267">
                        <c:v>43907</c:v>
                      </c:pt>
                      <c:pt idx="2268">
                        <c:v>43908</c:v>
                      </c:pt>
                      <c:pt idx="2269">
                        <c:v>43909</c:v>
                      </c:pt>
                      <c:pt idx="2270">
                        <c:v>43910</c:v>
                      </c:pt>
                      <c:pt idx="2271">
                        <c:v>43911</c:v>
                      </c:pt>
                      <c:pt idx="2272">
                        <c:v>43912</c:v>
                      </c:pt>
                      <c:pt idx="2273">
                        <c:v>43913</c:v>
                      </c:pt>
                      <c:pt idx="2274">
                        <c:v>43914</c:v>
                      </c:pt>
                      <c:pt idx="2275">
                        <c:v>43915</c:v>
                      </c:pt>
                      <c:pt idx="2276">
                        <c:v>43916</c:v>
                      </c:pt>
                      <c:pt idx="2277">
                        <c:v>43917</c:v>
                      </c:pt>
                      <c:pt idx="2278">
                        <c:v>43918</c:v>
                      </c:pt>
                      <c:pt idx="2279">
                        <c:v>43919</c:v>
                      </c:pt>
                      <c:pt idx="2280">
                        <c:v>43920</c:v>
                      </c:pt>
                      <c:pt idx="2281">
                        <c:v>43921</c:v>
                      </c:pt>
                      <c:pt idx="2282">
                        <c:v>43922</c:v>
                      </c:pt>
                      <c:pt idx="2283">
                        <c:v>43923</c:v>
                      </c:pt>
                      <c:pt idx="2284">
                        <c:v>43924</c:v>
                      </c:pt>
                      <c:pt idx="2285">
                        <c:v>43925</c:v>
                      </c:pt>
                      <c:pt idx="2286">
                        <c:v>43926</c:v>
                      </c:pt>
                      <c:pt idx="2287">
                        <c:v>43927</c:v>
                      </c:pt>
                      <c:pt idx="2288">
                        <c:v>43928</c:v>
                      </c:pt>
                      <c:pt idx="2289">
                        <c:v>43929</c:v>
                      </c:pt>
                      <c:pt idx="2290">
                        <c:v>43930</c:v>
                      </c:pt>
                      <c:pt idx="2291">
                        <c:v>43931</c:v>
                      </c:pt>
                      <c:pt idx="2292">
                        <c:v>43932</c:v>
                      </c:pt>
                      <c:pt idx="2293">
                        <c:v>43933</c:v>
                      </c:pt>
                      <c:pt idx="2294">
                        <c:v>43934</c:v>
                      </c:pt>
                      <c:pt idx="2295">
                        <c:v>43935</c:v>
                      </c:pt>
                      <c:pt idx="2296">
                        <c:v>43936</c:v>
                      </c:pt>
                      <c:pt idx="2297">
                        <c:v>43937</c:v>
                      </c:pt>
                      <c:pt idx="2298">
                        <c:v>43938</c:v>
                      </c:pt>
                      <c:pt idx="2299">
                        <c:v>43939</c:v>
                      </c:pt>
                      <c:pt idx="2300">
                        <c:v>43940</c:v>
                      </c:pt>
                      <c:pt idx="2301">
                        <c:v>43941</c:v>
                      </c:pt>
                      <c:pt idx="2302">
                        <c:v>43942</c:v>
                      </c:pt>
                      <c:pt idx="2303">
                        <c:v>43943</c:v>
                      </c:pt>
                      <c:pt idx="2304">
                        <c:v>43944</c:v>
                      </c:pt>
                      <c:pt idx="2305">
                        <c:v>43945</c:v>
                      </c:pt>
                      <c:pt idx="2306">
                        <c:v>43946</c:v>
                      </c:pt>
                      <c:pt idx="2307">
                        <c:v>43947</c:v>
                      </c:pt>
                      <c:pt idx="2308">
                        <c:v>43948</c:v>
                      </c:pt>
                      <c:pt idx="2309">
                        <c:v>43949</c:v>
                      </c:pt>
                      <c:pt idx="2310">
                        <c:v>43950</c:v>
                      </c:pt>
                      <c:pt idx="2311">
                        <c:v>43951</c:v>
                      </c:pt>
                      <c:pt idx="2312">
                        <c:v>43952</c:v>
                      </c:pt>
                      <c:pt idx="2313">
                        <c:v>43953</c:v>
                      </c:pt>
                      <c:pt idx="2314">
                        <c:v>43954</c:v>
                      </c:pt>
                      <c:pt idx="2315">
                        <c:v>43955</c:v>
                      </c:pt>
                      <c:pt idx="2316">
                        <c:v>43956</c:v>
                      </c:pt>
                      <c:pt idx="2317">
                        <c:v>43957</c:v>
                      </c:pt>
                      <c:pt idx="2318">
                        <c:v>43958</c:v>
                      </c:pt>
                      <c:pt idx="2319">
                        <c:v>43959</c:v>
                      </c:pt>
                      <c:pt idx="2320">
                        <c:v>43960</c:v>
                      </c:pt>
                      <c:pt idx="2321">
                        <c:v>43961</c:v>
                      </c:pt>
                      <c:pt idx="2322">
                        <c:v>43962</c:v>
                      </c:pt>
                      <c:pt idx="2323">
                        <c:v>43963</c:v>
                      </c:pt>
                      <c:pt idx="2324">
                        <c:v>43964</c:v>
                      </c:pt>
                      <c:pt idx="2325">
                        <c:v>43965</c:v>
                      </c:pt>
                      <c:pt idx="2326">
                        <c:v>43966</c:v>
                      </c:pt>
                      <c:pt idx="2327">
                        <c:v>43967</c:v>
                      </c:pt>
                      <c:pt idx="2328">
                        <c:v>43968</c:v>
                      </c:pt>
                      <c:pt idx="2329">
                        <c:v>43969</c:v>
                      </c:pt>
                      <c:pt idx="2330">
                        <c:v>43970</c:v>
                      </c:pt>
                      <c:pt idx="2331">
                        <c:v>43971</c:v>
                      </c:pt>
                      <c:pt idx="2332">
                        <c:v>43972</c:v>
                      </c:pt>
                      <c:pt idx="2333">
                        <c:v>43973</c:v>
                      </c:pt>
                      <c:pt idx="2334">
                        <c:v>43974</c:v>
                      </c:pt>
                      <c:pt idx="2335">
                        <c:v>43975</c:v>
                      </c:pt>
                      <c:pt idx="2336">
                        <c:v>43976</c:v>
                      </c:pt>
                      <c:pt idx="2337">
                        <c:v>43977</c:v>
                      </c:pt>
                      <c:pt idx="2338">
                        <c:v>43978</c:v>
                      </c:pt>
                      <c:pt idx="2339">
                        <c:v>43979</c:v>
                      </c:pt>
                      <c:pt idx="2340">
                        <c:v>43980</c:v>
                      </c:pt>
                      <c:pt idx="2341">
                        <c:v>43981</c:v>
                      </c:pt>
                      <c:pt idx="2342">
                        <c:v>43982</c:v>
                      </c:pt>
                      <c:pt idx="2343">
                        <c:v>43983</c:v>
                      </c:pt>
                      <c:pt idx="2344">
                        <c:v>43984</c:v>
                      </c:pt>
                      <c:pt idx="2345">
                        <c:v>43985</c:v>
                      </c:pt>
                      <c:pt idx="2346">
                        <c:v>43986</c:v>
                      </c:pt>
                      <c:pt idx="2347">
                        <c:v>43987</c:v>
                      </c:pt>
                      <c:pt idx="2348">
                        <c:v>43988</c:v>
                      </c:pt>
                      <c:pt idx="2349">
                        <c:v>43989</c:v>
                      </c:pt>
                      <c:pt idx="2350">
                        <c:v>43990</c:v>
                      </c:pt>
                      <c:pt idx="2351">
                        <c:v>43991</c:v>
                      </c:pt>
                      <c:pt idx="2352">
                        <c:v>43992</c:v>
                      </c:pt>
                      <c:pt idx="2353">
                        <c:v>43993</c:v>
                      </c:pt>
                      <c:pt idx="2354">
                        <c:v>43994</c:v>
                      </c:pt>
                      <c:pt idx="2355">
                        <c:v>43995</c:v>
                      </c:pt>
                      <c:pt idx="2356">
                        <c:v>43996</c:v>
                      </c:pt>
                      <c:pt idx="2357">
                        <c:v>43997</c:v>
                      </c:pt>
                      <c:pt idx="2358">
                        <c:v>43998</c:v>
                      </c:pt>
                      <c:pt idx="2359">
                        <c:v>43999</c:v>
                      </c:pt>
                      <c:pt idx="2360">
                        <c:v>44000</c:v>
                      </c:pt>
                      <c:pt idx="2361">
                        <c:v>44001</c:v>
                      </c:pt>
                      <c:pt idx="2362">
                        <c:v>44002</c:v>
                      </c:pt>
                      <c:pt idx="2363">
                        <c:v>44003</c:v>
                      </c:pt>
                      <c:pt idx="2364">
                        <c:v>44004</c:v>
                      </c:pt>
                      <c:pt idx="2365">
                        <c:v>44005</c:v>
                      </c:pt>
                      <c:pt idx="2366">
                        <c:v>44006</c:v>
                      </c:pt>
                      <c:pt idx="2367">
                        <c:v>44007</c:v>
                      </c:pt>
                      <c:pt idx="2368">
                        <c:v>44008</c:v>
                      </c:pt>
                      <c:pt idx="2369">
                        <c:v>44009</c:v>
                      </c:pt>
                      <c:pt idx="2370">
                        <c:v>44010</c:v>
                      </c:pt>
                      <c:pt idx="2371">
                        <c:v>44011</c:v>
                      </c:pt>
                      <c:pt idx="2372">
                        <c:v>44012</c:v>
                      </c:pt>
                      <c:pt idx="2373">
                        <c:v>44013</c:v>
                      </c:pt>
                      <c:pt idx="2374">
                        <c:v>44014</c:v>
                      </c:pt>
                      <c:pt idx="2375">
                        <c:v>44015</c:v>
                      </c:pt>
                      <c:pt idx="2376">
                        <c:v>44016</c:v>
                      </c:pt>
                      <c:pt idx="2377">
                        <c:v>44017</c:v>
                      </c:pt>
                      <c:pt idx="2378">
                        <c:v>44018</c:v>
                      </c:pt>
                      <c:pt idx="2379">
                        <c:v>44019</c:v>
                      </c:pt>
                      <c:pt idx="2380">
                        <c:v>44020</c:v>
                      </c:pt>
                      <c:pt idx="2381">
                        <c:v>44021</c:v>
                      </c:pt>
                      <c:pt idx="2382">
                        <c:v>44022</c:v>
                      </c:pt>
                      <c:pt idx="2383">
                        <c:v>44023</c:v>
                      </c:pt>
                      <c:pt idx="2384">
                        <c:v>44024</c:v>
                      </c:pt>
                      <c:pt idx="2385">
                        <c:v>44025</c:v>
                      </c:pt>
                      <c:pt idx="2386">
                        <c:v>44026</c:v>
                      </c:pt>
                      <c:pt idx="2387">
                        <c:v>44027</c:v>
                      </c:pt>
                      <c:pt idx="2388">
                        <c:v>44028</c:v>
                      </c:pt>
                      <c:pt idx="2389">
                        <c:v>44029</c:v>
                      </c:pt>
                      <c:pt idx="2390">
                        <c:v>44030</c:v>
                      </c:pt>
                      <c:pt idx="2391">
                        <c:v>44031</c:v>
                      </c:pt>
                      <c:pt idx="2392">
                        <c:v>44032</c:v>
                      </c:pt>
                      <c:pt idx="2393">
                        <c:v>44033</c:v>
                      </c:pt>
                      <c:pt idx="2394">
                        <c:v>44034</c:v>
                      </c:pt>
                      <c:pt idx="2395">
                        <c:v>44035</c:v>
                      </c:pt>
                      <c:pt idx="2396">
                        <c:v>44036</c:v>
                      </c:pt>
                      <c:pt idx="2397">
                        <c:v>44037</c:v>
                      </c:pt>
                      <c:pt idx="2398">
                        <c:v>44038</c:v>
                      </c:pt>
                      <c:pt idx="2399">
                        <c:v>44039</c:v>
                      </c:pt>
                      <c:pt idx="2400">
                        <c:v>44040</c:v>
                      </c:pt>
                      <c:pt idx="2401">
                        <c:v>44041</c:v>
                      </c:pt>
                      <c:pt idx="2402">
                        <c:v>44042</c:v>
                      </c:pt>
                      <c:pt idx="2403">
                        <c:v>44043</c:v>
                      </c:pt>
                      <c:pt idx="2404">
                        <c:v>44044</c:v>
                      </c:pt>
                      <c:pt idx="2405">
                        <c:v>44045</c:v>
                      </c:pt>
                      <c:pt idx="2406">
                        <c:v>44046</c:v>
                      </c:pt>
                      <c:pt idx="2407">
                        <c:v>44047</c:v>
                      </c:pt>
                      <c:pt idx="2408">
                        <c:v>44048</c:v>
                      </c:pt>
                      <c:pt idx="2409">
                        <c:v>44049</c:v>
                      </c:pt>
                      <c:pt idx="2410">
                        <c:v>44050</c:v>
                      </c:pt>
                      <c:pt idx="2411">
                        <c:v>44051</c:v>
                      </c:pt>
                      <c:pt idx="2412">
                        <c:v>44052</c:v>
                      </c:pt>
                      <c:pt idx="2413">
                        <c:v>44053</c:v>
                      </c:pt>
                      <c:pt idx="2414">
                        <c:v>44054</c:v>
                      </c:pt>
                      <c:pt idx="2415">
                        <c:v>44055</c:v>
                      </c:pt>
                      <c:pt idx="2416">
                        <c:v>44056</c:v>
                      </c:pt>
                      <c:pt idx="2417">
                        <c:v>44057</c:v>
                      </c:pt>
                      <c:pt idx="2418">
                        <c:v>44058</c:v>
                      </c:pt>
                      <c:pt idx="2419">
                        <c:v>44059</c:v>
                      </c:pt>
                      <c:pt idx="2420">
                        <c:v>44060</c:v>
                      </c:pt>
                      <c:pt idx="2421">
                        <c:v>44061</c:v>
                      </c:pt>
                      <c:pt idx="2422">
                        <c:v>44062</c:v>
                      </c:pt>
                      <c:pt idx="2423">
                        <c:v>44063</c:v>
                      </c:pt>
                      <c:pt idx="2424">
                        <c:v>44064</c:v>
                      </c:pt>
                      <c:pt idx="2425">
                        <c:v>44065</c:v>
                      </c:pt>
                      <c:pt idx="2426">
                        <c:v>44066</c:v>
                      </c:pt>
                      <c:pt idx="2427">
                        <c:v>44067</c:v>
                      </c:pt>
                      <c:pt idx="2428">
                        <c:v>44068</c:v>
                      </c:pt>
                      <c:pt idx="2429">
                        <c:v>44069</c:v>
                      </c:pt>
                      <c:pt idx="2430">
                        <c:v>44070</c:v>
                      </c:pt>
                      <c:pt idx="2431">
                        <c:v>44071</c:v>
                      </c:pt>
                      <c:pt idx="2432">
                        <c:v>44072</c:v>
                      </c:pt>
                      <c:pt idx="2433">
                        <c:v>44073</c:v>
                      </c:pt>
                      <c:pt idx="2434">
                        <c:v>44074</c:v>
                      </c:pt>
                      <c:pt idx="2435">
                        <c:v>44075</c:v>
                      </c:pt>
                      <c:pt idx="2436">
                        <c:v>44076</c:v>
                      </c:pt>
                      <c:pt idx="2437">
                        <c:v>44077</c:v>
                      </c:pt>
                      <c:pt idx="2438">
                        <c:v>44078</c:v>
                      </c:pt>
                      <c:pt idx="2439">
                        <c:v>44079</c:v>
                      </c:pt>
                      <c:pt idx="2440">
                        <c:v>44080</c:v>
                      </c:pt>
                      <c:pt idx="2441">
                        <c:v>44081</c:v>
                      </c:pt>
                      <c:pt idx="2442">
                        <c:v>44082</c:v>
                      </c:pt>
                      <c:pt idx="2443">
                        <c:v>44083</c:v>
                      </c:pt>
                      <c:pt idx="2444">
                        <c:v>44084</c:v>
                      </c:pt>
                      <c:pt idx="2445">
                        <c:v>44085</c:v>
                      </c:pt>
                      <c:pt idx="2446">
                        <c:v>44086</c:v>
                      </c:pt>
                      <c:pt idx="2447">
                        <c:v>44087</c:v>
                      </c:pt>
                      <c:pt idx="2448">
                        <c:v>44088</c:v>
                      </c:pt>
                      <c:pt idx="2449">
                        <c:v>44089</c:v>
                      </c:pt>
                      <c:pt idx="2450">
                        <c:v>44090</c:v>
                      </c:pt>
                      <c:pt idx="2451">
                        <c:v>44091</c:v>
                      </c:pt>
                      <c:pt idx="2452">
                        <c:v>44092</c:v>
                      </c:pt>
                      <c:pt idx="2453">
                        <c:v>44093</c:v>
                      </c:pt>
                      <c:pt idx="2454">
                        <c:v>44094</c:v>
                      </c:pt>
                      <c:pt idx="2455">
                        <c:v>44095</c:v>
                      </c:pt>
                      <c:pt idx="2456">
                        <c:v>44096</c:v>
                      </c:pt>
                      <c:pt idx="2457">
                        <c:v>44097</c:v>
                      </c:pt>
                      <c:pt idx="2458">
                        <c:v>44098</c:v>
                      </c:pt>
                      <c:pt idx="2459">
                        <c:v>44099</c:v>
                      </c:pt>
                      <c:pt idx="2460">
                        <c:v>44100</c:v>
                      </c:pt>
                      <c:pt idx="2461">
                        <c:v>44101</c:v>
                      </c:pt>
                      <c:pt idx="2462">
                        <c:v>44102</c:v>
                      </c:pt>
                      <c:pt idx="2463">
                        <c:v>44103</c:v>
                      </c:pt>
                      <c:pt idx="2464">
                        <c:v>44104</c:v>
                      </c:pt>
                      <c:pt idx="2465">
                        <c:v>44105</c:v>
                      </c:pt>
                      <c:pt idx="2466">
                        <c:v>44106</c:v>
                      </c:pt>
                      <c:pt idx="2467">
                        <c:v>44107</c:v>
                      </c:pt>
                      <c:pt idx="2468">
                        <c:v>44108</c:v>
                      </c:pt>
                      <c:pt idx="2469">
                        <c:v>44109</c:v>
                      </c:pt>
                      <c:pt idx="2470">
                        <c:v>44110</c:v>
                      </c:pt>
                      <c:pt idx="2471">
                        <c:v>44111</c:v>
                      </c:pt>
                      <c:pt idx="2472">
                        <c:v>44112</c:v>
                      </c:pt>
                      <c:pt idx="2473">
                        <c:v>44113</c:v>
                      </c:pt>
                      <c:pt idx="2474">
                        <c:v>44114</c:v>
                      </c:pt>
                      <c:pt idx="2475">
                        <c:v>44115</c:v>
                      </c:pt>
                      <c:pt idx="2476">
                        <c:v>44116</c:v>
                      </c:pt>
                      <c:pt idx="2477">
                        <c:v>44117</c:v>
                      </c:pt>
                      <c:pt idx="2478">
                        <c:v>44118</c:v>
                      </c:pt>
                      <c:pt idx="2479">
                        <c:v>44119</c:v>
                      </c:pt>
                      <c:pt idx="2480">
                        <c:v>44120</c:v>
                      </c:pt>
                      <c:pt idx="2481">
                        <c:v>44121</c:v>
                      </c:pt>
                      <c:pt idx="2482">
                        <c:v>44122</c:v>
                      </c:pt>
                      <c:pt idx="2483">
                        <c:v>44123</c:v>
                      </c:pt>
                      <c:pt idx="2484">
                        <c:v>44124</c:v>
                      </c:pt>
                      <c:pt idx="2485">
                        <c:v>44125</c:v>
                      </c:pt>
                      <c:pt idx="2486">
                        <c:v>44126</c:v>
                      </c:pt>
                      <c:pt idx="2487">
                        <c:v>44127</c:v>
                      </c:pt>
                      <c:pt idx="2488">
                        <c:v>44128</c:v>
                      </c:pt>
                      <c:pt idx="2489">
                        <c:v>44129</c:v>
                      </c:pt>
                      <c:pt idx="2490">
                        <c:v>44130</c:v>
                      </c:pt>
                      <c:pt idx="2491">
                        <c:v>44131</c:v>
                      </c:pt>
                      <c:pt idx="2492">
                        <c:v>44132</c:v>
                      </c:pt>
                      <c:pt idx="2493">
                        <c:v>44133</c:v>
                      </c:pt>
                      <c:pt idx="2494">
                        <c:v>44134</c:v>
                      </c:pt>
                      <c:pt idx="2495">
                        <c:v>44135</c:v>
                      </c:pt>
                      <c:pt idx="2496">
                        <c:v>44136</c:v>
                      </c:pt>
                      <c:pt idx="2497">
                        <c:v>44137</c:v>
                      </c:pt>
                      <c:pt idx="2498">
                        <c:v>44138</c:v>
                      </c:pt>
                      <c:pt idx="2499">
                        <c:v>44139</c:v>
                      </c:pt>
                      <c:pt idx="2500">
                        <c:v>44140</c:v>
                      </c:pt>
                      <c:pt idx="2501">
                        <c:v>44141</c:v>
                      </c:pt>
                      <c:pt idx="2502">
                        <c:v>44142</c:v>
                      </c:pt>
                      <c:pt idx="2503">
                        <c:v>44143</c:v>
                      </c:pt>
                      <c:pt idx="2504">
                        <c:v>44144</c:v>
                      </c:pt>
                      <c:pt idx="2505">
                        <c:v>44145</c:v>
                      </c:pt>
                      <c:pt idx="2506">
                        <c:v>44146</c:v>
                      </c:pt>
                      <c:pt idx="2507">
                        <c:v>44147</c:v>
                      </c:pt>
                      <c:pt idx="2508">
                        <c:v>44148</c:v>
                      </c:pt>
                      <c:pt idx="2509">
                        <c:v>44149</c:v>
                      </c:pt>
                      <c:pt idx="2510">
                        <c:v>44150</c:v>
                      </c:pt>
                      <c:pt idx="2511">
                        <c:v>44151</c:v>
                      </c:pt>
                      <c:pt idx="2512">
                        <c:v>44152</c:v>
                      </c:pt>
                      <c:pt idx="2513">
                        <c:v>44153</c:v>
                      </c:pt>
                      <c:pt idx="2514">
                        <c:v>44154</c:v>
                      </c:pt>
                      <c:pt idx="2515">
                        <c:v>44155</c:v>
                      </c:pt>
                      <c:pt idx="2516">
                        <c:v>44156</c:v>
                      </c:pt>
                      <c:pt idx="2517">
                        <c:v>44157</c:v>
                      </c:pt>
                      <c:pt idx="2518">
                        <c:v>44158</c:v>
                      </c:pt>
                      <c:pt idx="2519">
                        <c:v>44159</c:v>
                      </c:pt>
                      <c:pt idx="2520">
                        <c:v>44160</c:v>
                      </c:pt>
                      <c:pt idx="2521">
                        <c:v>44161</c:v>
                      </c:pt>
                      <c:pt idx="2522">
                        <c:v>44162</c:v>
                      </c:pt>
                      <c:pt idx="2523">
                        <c:v>44163</c:v>
                      </c:pt>
                      <c:pt idx="2524">
                        <c:v>44164</c:v>
                      </c:pt>
                      <c:pt idx="2525">
                        <c:v>44165</c:v>
                      </c:pt>
                      <c:pt idx="2526">
                        <c:v>44166</c:v>
                      </c:pt>
                      <c:pt idx="2527">
                        <c:v>44167</c:v>
                      </c:pt>
                      <c:pt idx="2528">
                        <c:v>44168</c:v>
                      </c:pt>
                      <c:pt idx="2529">
                        <c:v>44169</c:v>
                      </c:pt>
                      <c:pt idx="2530">
                        <c:v>44170</c:v>
                      </c:pt>
                      <c:pt idx="2531">
                        <c:v>44171</c:v>
                      </c:pt>
                      <c:pt idx="2532">
                        <c:v>44172</c:v>
                      </c:pt>
                      <c:pt idx="2533">
                        <c:v>44173</c:v>
                      </c:pt>
                      <c:pt idx="2534">
                        <c:v>44174</c:v>
                      </c:pt>
                      <c:pt idx="2535">
                        <c:v>44175</c:v>
                      </c:pt>
                      <c:pt idx="2536">
                        <c:v>44176</c:v>
                      </c:pt>
                      <c:pt idx="2537">
                        <c:v>44177</c:v>
                      </c:pt>
                      <c:pt idx="2538">
                        <c:v>44178</c:v>
                      </c:pt>
                      <c:pt idx="2539">
                        <c:v>44179</c:v>
                      </c:pt>
                      <c:pt idx="2540">
                        <c:v>44180</c:v>
                      </c:pt>
                      <c:pt idx="2541">
                        <c:v>44181</c:v>
                      </c:pt>
                      <c:pt idx="2542">
                        <c:v>44182</c:v>
                      </c:pt>
                      <c:pt idx="2543">
                        <c:v>44183</c:v>
                      </c:pt>
                      <c:pt idx="2544">
                        <c:v>44184</c:v>
                      </c:pt>
                      <c:pt idx="2545">
                        <c:v>44185</c:v>
                      </c:pt>
                      <c:pt idx="2546">
                        <c:v>44186</c:v>
                      </c:pt>
                      <c:pt idx="2547">
                        <c:v>44187</c:v>
                      </c:pt>
                      <c:pt idx="2548">
                        <c:v>44188</c:v>
                      </c:pt>
                      <c:pt idx="2549">
                        <c:v>44189</c:v>
                      </c:pt>
                      <c:pt idx="2550">
                        <c:v>44190</c:v>
                      </c:pt>
                      <c:pt idx="2551">
                        <c:v>44191</c:v>
                      </c:pt>
                      <c:pt idx="2552">
                        <c:v>44192</c:v>
                      </c:pt>
                      <c:pt idx="2553">
                        <c:v>44193</c:v>
                      </c:pt>
                      <c:pt idx="2554">
                        <c:v>44194</c:v>
                      </c:pt>
                      <c:pt idx="2555">
                        <c:v>44195</c:v>
                      </c:pt>
                      <c:pt idx="2556">
                        <c:v>44196</c:v>
                      </c:pt>
                      <c:pt idx="2557">
                        <c:v>44197</c:v>
                      </c:pt>
                      <c:pt idx="2558">
                        <c:v>44198</c:v>
                      </c:pt>
                      <c:pt idx="2559">
                        <c:v>44199</c:v>
                      </c:pt>
                      <c:pt idx="2560">
                        <c:v>44200</c:v>
                      </c:pt>
                      <c:pt idx="2561">
                        <c:v>44201</c:v>
                      </c:pt>
                      <c:pt idx="2562">
                        <c:v>44202</c:v>
                      </c:pt>
                      <c:pt idx="2563">
                        <c:v>44203</c:v>
                      </c:pt>
                      <c:pt idx="2564">
                        <c:v>44204</c:v>
                      </c:pt>
                      <c:pt idx="2565">
                        <c:v>44205</c:v>
                      </c:pt>
                      <c:pt idx="2566">
                        <c:v>44206</c:v>
                      </c:pt>
                      <c:pt idx="2567">
                        <c:v>44207</c:v>
                      </c:pt>
                      <c:pt idx="2568">
                        <c:v>44208</c:v>
                      </c:pt>
                      <c:pt idx="2569">
                        <c:v>44209</c:v>
                      </c:pt>
                      <c:pt idx="2570">
                        <c:v>44210</c:v>
                      </c:pt>
                      <c:pt idx="2571">
                        <c:v>44211</c:v>
                      </c:pt>
                      <c:pt idx="2572">
                        <c:v>44212</c:v>
                      </c:pt>
                      <c:pt idx="2573">
                        <c:v>44213</c:v>
                      </c:pt>
                      <c:pt idx="2574">
                        <c:v>44214</c:v>
                      </c:pt>
                      <c:pt idx="2575">
                        <c:v>44215</c:v>
                      </c:pt>
                      <c:pt idx="2576">
                        <c:v>44216</c:v>
                      </c:pt>
                      <c:pt idx="2577">
                        <c:v>44217</c:v>
                      </c:pt>
                      <c:pt idx="2578">
                        <c:v>44218</c:v>
                      </c:pt>
                      <c:pt idx="2579">
                        <c:v>44219</c:v>
                      </c:pt>
                      <c:pt idx="2580">
                        <c:v>44220</c:v>
                      </c:pt>
                      <c:pt idx="2581">
                        <c:v>44221</c:v>
                      </c:pt>
                      <c:pt idx="2582">
                        <c:v>44222</c:v>
                      </c:pt>
                      <c:pt idx="2583">
                        <c:v>44223</c:v>
                      </c:pt>
                      <c:pt idx="2584">
                        <c:v>44224</c:v>
                      </c:pt>
                      <c:pt idx="2585">
                        <c:v>44225</c:v>
                      </c:pt>
                      <c:pt idx="2586">
                        <c:v>44226</c:v>
                      </c:pt>
                      <c:pt idx="2587">
                        <c:v>44227</c:v>
                      </c:pt>
                      <c:pt idx="2588">
                        <c:v>44228</c:v>
                      </c:pt>
                      <c:pt idx="2589">
                        <c:v>44229</c:v>
                      </c:pt>
                      <c:pt idx="2590">
                        <c:v>44230</c:v>
                      </c:pt>
                      <c:pt idx="2591">
                        <c:v>44231</c:v>
                      </c:pt>
                      <c:pt idx="2592">
                        <c:v>44232</c:v>
                      </c:pt>
                      <c:pt idx="2593">
                        <c:v>44233</c:v>
                      </c:pt>
                      <c:pt idx="2594">
                        <c:v>44234</c:v>
                      </c:pt>
                      <c:pt idx="2595">
                        <c:v>44235</c:v>
                      </c:pt>
                      <c:pt idx="2596">
                        <c:v>44236</c:v>
                      </c:pt>
                      <c:pt idx="2597">
                        <c:v>44237</c:v>
                      </c:pt>
                      <c:pt idx="2598">
                        <c:v>44238</c:v>
                      </c:pt>
                      <c:pt idx="2599">
                        <c:v>44239</c:v>
                      </c:pt>
                      <c:pt idx="2600">
                        <c:v>44240</c:v>
                      </c:pt>
                      <c:pt idx="2601">
                        <c:v>44241</c:v>
                      </c:pt>
                      <c:pt idx="2602">
                        <c:v>44242</c:v>
                      </c:pt>
                      <c:pt idx="2603">
                        <c:v>44243</c:v>
                      </c:pt>
                      <c:pt idx="2604">
                        <c:v>44244</c:v>
                      </c:pt>
                      <c:pt idx="2605">
                        <c:v>44245</c:v>
                      </c:pt>
                      <c:pt idx="2606">
                        <c:v>44246</c:v>
                      </c:pt>
                      <c:pt idx="2607">
                        <c:v>44247</c:v>
                      </c:pt>
                      <c:pt idx="2608">
                        <c:v>44248</c:v>
                      </c:pt>
                      <c:pt idx="2609">
                        <c:v>44249</c:v>
                      </c:pt>
                      <c:pt idx="2610">
                        <c:v>44250</c:v>
                      </c:pt>
                      <c:pt idx="2611">
                        <c:v>44251</c:v>
                      </c:pt>
                      <c:pt idx="2612">
                        <c:v>44252</c:v>
                      </c:pt>
                      <c:pt idx="2613">
                        <c:v>44253</c:v>
                      </c:pt>
                      <c:pt idx="2614">
                        <c:v>44254</c:v>
                      </c:pt>
                      <c:pt idx="2615">
                        <c:v>44255</c:v>
                      </c:pt>
                      <c:pt idx="2616">
                        <c:v>44256</c:v>
                      </c:pt>
                      <c:pt idx="2617">
                        <c:v>44257</c:v>
                      </c:pt>
                      <c:pt idx="2618">
                        <c:v>44258</c:v>
                      </c:pt>
                      <c:pt idx="2619">
                        <c:v>44259</c:v>
                      </c:pt>
                      <c:pt idx="2620">
                        <c:v>44260</c:v>
                      </c:pt>
                      <c:pt idx="2621">
                        <c:v>44261</c:v>
                      </c:pt>
                      <c:pt idx="2622">
                        <c:v>44262</c:v>
                      </c:pt>
                      <c:pt idx="2623">
                        <c:v>44263</c:v>
                      </c:pt>
                      <c:pt idx="2624">
                        <c:v>44264</c:v>
                      </c:pt>
                      <c:pt idx="2625">
                        <c:v>44265</c:v>
                      </c:pt>
                      <c:pt idx="2626">
                        <c:v>44266</c:v>
                      </c:pt>
                      <c:pt idx="2627">
                        <c:v>44267</c:v>
                      </c:pt>
                      <c:pt idx="2628">
                        <c:v>44268</c:v>
                      </c:pt>
                      <c:pt idx="2629">
                        <c:v>44269</c:v>
                      </c:pt>
                      <c:pt idx="2630">
                        <c:v>44270</c:v>
                      </c:pt>
                      <c:pt idx="2631">
                        <c:v>44271</c:v>
                      </c:pt>
                      <c:pt idx="2632">
                        <c:v>44272</c:v>
                      </c:pt>
                      <c:pt idx="2633">
                        <c:v>44273</c:v>
                      </c:pt>
                      <c:pt idx="2634">
                        <c:v>44274</c:v>
                      </c:pt>
                      <c:pt idx="2635">
                        <c:v>44275</c:v>
                      </c:pt>
                      <c:pt idx="2636">
                        <c:v>44276</c:v>
                      </c:pt>
                      <c:pt idx="2637">
                        <c:v>44277</c:v>
                      </c:pt>
                      <c:pt idx="2638">
                        <c:v>44278</c:v>
                      </c:pt>
                      <c:pt idx="2639">
                        <c:v>44279</c:v>
                      </c:pt>
                      <c:pt idx="2640">
                        <c:v>44280</c:v>
                      </c:pt>
                      <c:pt idx="2641">
                        <c:v>44281</c:v>
                      </c:pt>
                      <c:pt idx="2642">
                        <c:v>44282</c:v>
                      </c:pt>
                      <c:pt idx="2643">
                        <c:v>44283</c:v>
                      </c:pt>
                      <c:pt idx="2644">
                        <c:v>44284</c:v>
                      </c:pt>
                      <c:pt idx="2645">
                        <c:v>44285</c:v>
                      </c:pt>
                      <c:pt idx="2646">
                        <c:v>44286</c:v>
                      </c:pt>
                      <c:pt idx="2647">
                        <c:v>44287</c:v>
                      </c:pt>
                      <c:pt idx="2648">
                        <c:v>44288</c:v>
                      </c:pt>
                      <c:pt idx="2649">
                        <c:v>44289</c:v>
                      </c:pt>
                      <c:pt idx="2650">
                        <c:v>44290</c:v>
                      </c:pt>
                      <c:pt idx="2651">
                        <c:v>44291</c:v>
                      </c:pt>
                      <c:pt idx="2652">
                        <c:v>44292</c:v>
                      </c:pt>
                      <c:pt idx="2653">
                        <c:v>44293</c:v>
                      </c:pt>
                      <c:pt idx="2654">
                        <c:v>44294</c:v>
                      </c:pt>
                      <c:pt idx="2655">
                        <c:v>44295</c:v>
                      </c:pt>
                      <c:pt idx="2656">
                        <c:v>44296</c:v>
                      </c:pt>
                      <c:pt idx="2657">
                        <c:v>44297</c:v>
                      </c:pt>
                      <c:pt idx="2658">
                        <c:v>44298</c:v>
                      </c:pt>
                      <c:pt idx="2659">
                        <c:v>44299</c:v>
                      </c:pt>
                      <c:pt idx="2660">
                        <c:v>44300</c:v>
                      </c:pt>
                      <c:pt idx="2661">
                        <c:v>44301</c:v>
                      </c:pt>
                      <c:pt idx="2662">
                        <c:v>44302</c:v>
                      </c:pt>
                      <c:pt idx="2663">
                        <c:v>44303</c:v>
                      </c:pt>
                      <c:pt idx="2664">
                        <c:v>44304</c:v>
                      </c:pt>
                      <c:pt idx="2665">
                        <c:v>44305</c:v>
                      </c:pt>
                      <c:pt idx="2666">
                        <c:v>44306</c:v>
                      </c:pt>
                      <c:pt idx="2667">
                        <c:v>44307</c:v>
                      </c:pt>
                      <c:pt idx="2668">
                        <c:v>44308</c:v>
                      </c:pt>
                      <c:pt idx="2669">
                        <c:v>44309</c:v>
                      </c:pt>
                      <c:pt idx="2670">
                        <c:v>44310</c:v>
                      </c:pt>
                      <c:pt idx="2671">
                        <c:v>44311</c:v>
                      </c:pt>
                      <c:pt idx="2672">
                        <c:v>44312</c:v>
                      </c:pt>
                      <c:pt idx="2673">
                        <c:v>44313</c:v>
                      </c:pt>
                      <c:pt idx="2674">
                        <c:v>44314</c:v>
                      </c:pt>
                      <c:pt idx="2675">
                        <c:v>44315</c:v>
                      </c:pt>
                      <c:pt idx="2676">
                        <c:v>44316</c:v>
                      </c:pt>
                      <c:pt idx="2677">
                        <c:v>44317</c:v>
                      </c:pt>
                      <c:pt idx="2678">
                        <c:v>44318</c:v>
                      </c:pt>
                      <c:pt idx="2679">
                        <c:v>44319</c:v>
                      </c:pt>
                      <c:pt idx="2680">
                        <c:v>44320</c:v>
                      </c:pt>
                      <c:pt idx="2681">
                        <c:v>44321</c:v>
                      </c:pt>
                      <c:pt idx="2682">
                        <c:v>44322</c:v>
                      </c:pt>
                      <c:pt idx="2683">
                        <c:v>44323</c:v>
                      </c:pt>
                      <c:pt idx="2684">
                        <c:v>44324</c:v>
                      </c:pt>
                      <c:pt idx="2685">
                        <c:v>44325</c:v>
                      </c:pt>
                      <c:pt idx="2686">
                        <c:v>44326</c:v>
                      </c:pt>
                      <c:pt idx="2687">
                        <c:v>44327</c:v>
                      </c:pt>
                      <c:pt idx="2688">
                        <c:v>44328</c:v>
                      </c:pt>
                      <c:pt idx="2689">
                        <c:v>44329</c:v>
                      </c:pt>
                      <c:pt idx="2690">
                        <c:v>44330</c:v>
                      </c:pt>
                      <c:pt idx="2691">
                        <c:v>44331</c:v>
                      </c:pt>
                      <c:pt idx="2692">
                        <c:v>44332</c:v>
                      </c:pt>
                      <c:pt idx="2693">
                        <c:v>44333</c:v>
                      </c:pt>
                      <c:pt idx="2694">
                        <c:v>44334</c:v>
                      </c:pt>
                      <c:pt idx="2695">
                        <c:v>44335</c:v>
                      </c:pt>
                      <c:pt idx="2696">
                        <c:v>44336</c:v>
                      </c:pt>
                      <c:pt idx="2697">
                        <c:v>44337</c:v>
                      </c:pt>
                      <c:pt idx="2698">
                        <c:v>44338</c:v>
                      </c:pt>
                      <c:pt idx="2699">
                        <c:v>44339</c:v>
                      </c:pt>
                      <c:pt idx="2700">
                        <c:v>44340</c:v>
                      </c:pt>
                      <c:pt idx="2701">
                        <c:v>44341</c:v>
                      </c:pt>
                      <c:pt idx="2702">
                        <c:v>44342</c:v>
                      </c:pt>
                      <c:pt idx="2703">
                        <c:v>44343</c:v>
                      </c:pt>
                      <c:pt idx="2704">
                        <c:v>44344</c:v>
                      </c:pt>
                      <c:pt idx="2705">
                        <c:v>44345</c:v>
                      </c:pt>
                      <c:pt idx="2706">
                        <c:v>44346</c:v>
                      </c:pt>
                      <c:pt idx="2707">
                        <c:v>44347</c:v>
                      </c:pt>
                      <c:pt idx="2708">
                        <c:v>44348</c:v>
                      </c:pt>
                      <c:pt idx="2709">
                        <c:v>44349</c:v>
                      </c:pt>
                      <c:pt idx="2710">
                        <c:v>44350</c:v>
                      </c:pt>
                      <c:pt idx="2711">
                        <c:v>44351</c:v>
                      </c:pt>
                      <c:pt idx="2712">
                        <c:v>44352</c:v>
                      </c:pt>
                      <c:pt idx="2713">
                        <c:v>44353</c:v>
                      </c:pt>
                      <c:pt idx="2714">
                        <c:v>44354</c:v>
                      </c:pt>
                      <c:pt idx="2715">
                        <c:v>44355</c:v>
                      </c:pt>
                      <c:pt idx="2716">
                        <c:v>44356</c:v>
                      </c:pt>
                      <c:pt idx="2717">
                        <c:v>44357</c:v>
                      </c:pt>
                      <c:pt idx="2718">
                        <c:v>44358</c:v>
                      </c:pt>
                      <c:pt idx="2719">
                        <c:v>44359</c:v>
                      </c:pt>
                      <c:pt idx="2720">
                        <c:v>44360</c:v>
                      </c:pt>
                      <c:pt idx="2721">
                        <c:v>44361</c:v>
                      </c:pt>
                      <c:pt idx="2722">
                        <c:v>44362</c:v>
                      </c:pt>
                      <c:pt idx="2723">
                        <c:v>44363</c:v>
                      </c:pt>
                      <c:pt idx="2724">
                        <c:v>44364</c:v>
                      </c:pt>
                      <c:pt idx="2725">
                        <c:v>44365</c:v>
                      </c:pt>
                      <c:pt idx="2726">
                        <c:v>44366</c:v>
                      </c:pt>
                      <c:pt idx="2727">
                        <c:v>44367</c:v>
                      </c:pt>
                      <c:pt idx="2728">
                        <c:v>44368</c:v>
                      </c:pt>
                      <c:pt idx="2729">
                        <c:v>44369</c:v>
                      </c:pt>
                      <c:pt idx="2730">
                        <c:v>44370</c:v>
                      </c:pt>
                      <c:pt idx="2731">
                        <c:v>44371</c:v>
                      </c:pt>
                      <c:pt idx="2732">
                        <c:v>44372</c:v>
                      </c:pt>
                      <c:pt idx="2733">
                        <c:v>44373</c:v>
                      </c:pt>
                      <c:pt idx="2734">
                        <c:v>44374</c:v>
                      </c:pt>
                      <c:pt idx="2735">
                        <c:v>44375</c:v>
                      </c:pt>
                      <c:pt idx="2736">
                        <c:v>44376</c:v>
                      </c:pt>
                      <c:pt idx="2737">
                        <c:v>44377</c:v>
                      </c:pt>
                      <c:pt idx="2738">
                        <c:v>44378</c:v>
                      </c:pt>
                      <c:pt idx="2739">
                        <c:v>44379</c:v>
                      </c:pt>
                      <c:pt idx="2740">
                        <c:v>44380</c:v>
                      </c:pt>
                      <c:pt idx="2741">
                        <c:v>44381</c:v>
                      </c:pt>
                      <c:pt idx="2742">
                        <c:v>44382</c:v>
                      </c:pt>
                      <c:pt idx="2743">
                        <c:v>44383</c:v>
                      </c:pt>
                      <c:pt idx="2744">
                        <c:v>44384</c:v>
                      </c:pt>
                      <c:pt idx="2745">
                        <c:v>44385</c:v>
                      </c:pt>
                      <c:pt idx="2746">
                        <c:v>44386</c:v>
                      </c:pt>
                      <c:pt idx="2747">
                        <c:v>44387</c:v>
                      </c:pt>
                      <c:pt idx="2748">
                        <c:v>44388</c:v>
                      </c:pt>
                      <c:pt idx="2749">
                        <c:v>44389</c:v>
                      </c:pt>
                      <c:pt idx="2750">
                        <c:v>44390</c:v>
                      </c:pt>
                      <c:pt idx="2751">
                        <c:v>44391</c:v>
                      </c:pt>
                      <c:pt idx="2752">
                        <c:v>44392</c:v>
                      </c:pt>
                      <c:pt idx="2753">
                        <c:v>44393</c:v>
                      </c:pt>
                      <c:pt idx="2754">
                        <c:v>44394</c:v>
                      </c:pt>
                      <c:pt idx="2755">
                        <c:v>44395</c:v>
                      </c:pt>
                      <c:pt idx="2756">
                        <c:v>44396</c:v>
                      </c:pt>
                      <c:pt idx="2757">
                        <c:v>44397</c:v>
                      </c:pt>
                      <c:pt idx="2758">
                        <c:v>44398</c:v>
                      </c:pt>
                      <c:pt idx="2759">
                        <c:v>44399</c:v>
                      </c:pt>
                      <c:pt idx="2760">
                        <c:v>44400</c:v>
                      </c:pt>
                      <c:pt idx="2761">
                        <c:v>44401</c:v>
                      </c:pt>
                      <c:pt idx="2762">
                        <c:v>44402</c:v>
                      </c:pt>
                      <c:pt idx="2763">
                        <c:v>44403</c:v>
                      </c:pt>
                      <c:pt idx="2764">
                        <c:v>44404</c:v>
                      </c:pt>
                      <c:pt idx="2765">
                        <c:v>44405</c:v>
                      </c:pt>
                      <c:pt idx="2766">
                        <c:v>44406</c:v>
                      </c:pt>
                      <c:pt idx="2767">
                        <c:v>44407</c:v>
                      </c:pt>
                      <c:pt idx="2768">
                        <c:v>44408</c:v>
                      </c:pt>
                      <c:pt idx="2769">
                        <c:v>44409</c:v>
                      </c:pt>
                      <c:pt idx="2770">
                        <c:v>44410</c:v>
                      </c:pt>
                      <c:pt idx="2771">
                        <c:v>44411</c:v>
                      </c:pt>
                      <c:pt idx="2772">
                        <c:v>44412</c:v>
                      </c:pt>
                      <c:pt idx="2773">
                        <c:v>44413</c:v>
                      </c:pt>
                      <c:pt idx="2774">
                        <c:v>44414</c:v>
                      </c:pt>
                      <c:pt idx="2775">
                        <c:v>44415</c:v>
                      </c:pt>
                      <c:pt idx="2776">
                        <c:v>44416</c:v>
                      </c:pt>
                      <c:pt idx="2777">
                        <c:v>44417</c:v>
                      </c:pt>
                      <c:pt idx="2778">
                        <c:v>44418</c:v>
                      </c:pt>
                      <c:pt idx="2779">
                        <c:v>44419</c:v>
                      </c:pt>
                      <c:pt idx="2780">
                        <c:v>44420</c:v>
                      </c:pt>
                      <c:pt idx="2781">
                        <c:v>44421</c:v>
                      </c:pt>
                      <c:pt idx="2782">
                        <c:v>44422</c:v>
                      </c:pt>
                      <c:pt idx="2783">
                        <c:v>44423</c:v>
                      </c:pt>
                      <c:pt idx="2784">
                        <c:v>44424</c:v>
                      </c:pt>
                      <c:pt idx="2785">
                        <c:v>44425</c:v>
                      </c:pt>
                      <c:pt idx="2786">
                        <c:v>44426</c:v>
                      </c:pt>
                      <c:pt idx="2787">
                        <c:v>44427</c:v>
                      </c:pt>
                      <c:pt idx="2788">
                        <c:v>44428</c:v>
                      </c:pt>
                      <c:pt idx="2789">
                        <c:v>44429</c:v>
                      </c:pt>
                      <c:pt idx="2790">
                        <c:v>44430</c:v>
                      </c:pt>
                      <c:pt idx="2791">
                        <c:v>44431</c:v>
                      </c:pt>
                      <c:pt idx="2792">
                        <c:v>44432</c:v>
                      </c:pt>
                      <c:pt idx="2793">
                        <c:v>44433</c:v>
                      </c:pt>
                      <c:pt idx="2794">
                        <c:v>44434</c:v>
                      </c:pt>
                      <c:pt idx="2795">
                        <c:v>44435</c:v>
                      </c:pt>
                      <c:pt idx="2796">
                        <c:v>44436</c:v>
                      </c:pt>
                      <c:pt idx="2797">
                        <c:v>44437</c:v>
                      </c:pt>
                      <c:pt idx="2798">
                        <c:v>44438</c:v>
                      </c:pt>
                      <c:pt idx="2799">
                        <c:v>44439</c:v>
                      </c:pt>
                      <c:pt idx="2800">
                        <c:v>44440</c:v>
                      </c:pt>
                      <c:pt idx="2801">
                        <c:v>44441</c:v>
                      </c:pt>
                      <c:pt idx="2802">
                        <c:v>44442</c:v>
                      </c:pt>
                      <c:pt idx="2803">
                        <c:v>44443</c:v>
                      </c:pt>
                      <c:pt idx="2804">
                        <c:v>44444</c:v>
                      </c:pt>
                      <c:pt idx="2805">
                        <c:v>44445</c:v>
                      </c:pt>
                      <c:pt idx="2806">
                        <c:v>44446</c:v>
                      </c:pt>
                      <c:pt idx="2807">
                        <c:v>44447</c:v>
                      </c:pt>
                      <c:pt idx="2808">
                        <c:v>44448</c:v>
                      </c:pt>
                      <c:pt idx="2809">
                        <c:v>44449</c:v>
                      </c:pt>
                      <c:pt idx="2810">
                        <c:v>44450</c:v>
                      </c:pt>
                      <c:pt idx="2811">
                        <c:v>44451</c:v>
                      </c:pt>
                      <c:pt idx="2812">
                        <c:v>44452</c:v>
                      </c:pt>
                      <c:pt idx="2813">
                        <c:v>44453</c:v>
                      </c:pt>
                      <c:pt idx="2814">
                        <c:v>44454</c:v>
                      </c:pt>
                      <c:pt idx="2815">
                        <c:v>44455</c:v>
                      </c:pt>
                      <c:pt idx="2816">
                        <c:v>44456</c:v>
                      </c:pt>
                      <c:pt idx="2817">
                        <c:v>44457</c:v>
                      </c:pt>
                      <c:pt idx="2818">
                        <c:v>44458</c:v>
                      </c:pt>
                      <c:pt idx="2819">
                        <c:v>44459</c:v>
                      </c:pt>
                      <c:pt idx="2820">
                        <c:v>44460</c:v>
                      </c:pt>
                      <c:pt idx="2821">
                        <c:v>44461</c:v>
                      </c:pt>
                      <c:pt idx="2822">
                        <c:v>44462</c:v>
                      </c:pt>
                      <c:pt idx="2823">
                        <c:v>44463</c:v>
                      </c:pt>
                      <c:pt idx="2824">
                        <c:v>44464</c:v>
                      </c:pt>
                      <c:pt idx="2825">
                        <c:v>44465</c:v>
                      </c:pt>
                      <c:pt idx="2826">
                        <c:v>44466</c:v>
                      </c:pt>
                      <c:pt idx="2827">
                        <c:v>44467</c:v>
                      </c:pt>
                      <c:pt idx="2828">
                        <c:v>44468</c:v>
                      </c:pt>
                      <c:pt idx="2829">
                        <c:v>44469</c:v>
                      </c:pt>
                      <c:pt idx="2830">
                        <c:v>44470</c:v>
                      </c:pt>
                      <c:pt idx="2831">
                        <c:v>44471</c:v>
                      </c:pt>
                      <c:pt idx="2832">
                        <c:v>44472</c:v>
                      </c:pt>
                      <c:pt idx="2833">
                        <c:v>44473</c:v>
                      </c:pt>
                      <c:pt idx="2834">
                        <c:v>44474</c:v>
                      </c:pt>
                      <c:pt idx="2835">
                        <c:v>44475</c:v>
                      </c:pt>
                      <c:pt idx="2836">
                        <c:v>44476</c:v>
                      </c:pt>
                      <c:pt idx="2837">
                        <c:v>44477</c:v>
                      </c:pt>
                      <c:pt idx="2838">
                        <c:v>44478</c:v>
                      </c:pt>
                      <c:pt idx="2839">
                        <c:v>44479</c:v>
                      </c:pt>
                      <c:pt idx="2840">
                        <c:v>44480</c:v>
                      </c:pt>
                      <c:pt idx="2841">
                        <c:v>44481</c:v>
                      </c:pt>
                      <c:pt idx="2842">
                        <c:v>44482</c:v>
                      </c:pt>
                      <c:pt idx="2843">
                        <c:v>44483</c:v>
                      </c:pt>
                      <c:pt idx="2844">
                        <c:v>44484</c:v>
                      </c:pt>
                      <c:pt idx="2845">
                        <c:v>44485</c:v>
                      </c:pt>
                      <c:pt idx="2846">
                        <c:v>44486</c:v>
                      </c:pt>
                      <c:pt idx="2847">
                        <c:v>44487</c:v>
                      </c:pt>
                      <c:pt idx="2848">
                        <c:v>44488</c:v>
                      </c:pt>
                      <c:pt idx="2849">
                        <c:v>44489</c:v>
                      </c:pt>
                      <c:pt idx="2850">
                        <c:v>44490</c:v>
                      </c:pt>
                      <c:pt idx="2851">
                        <c:v>44491</c:v>
                      </c:pt>
                      <c:pt idx="2852">
                        <c:v>44492</c:v>
                      </c:pt>
                      <c:pt idx="2853">
                        <c:v>44493</c:v>
                      </c:pt>
                      <c:pt idx="2854">
                        <c:v>44494</c:v>
                      </c:pt>
                      <c:pt idx="2855">
                        <c:v>44495</c:v>
                      </c:pt>
                      <c:pt idx="2856">
                        <c:v>44496</c:v>
                      </c:pt>
                      <c:pt idx="2857">
                        <c:v>44497</c:v>
                      </c:pt>
                      <c:pt idx="2858">
                        <c:v>44498</c:v>
                      </c:pt>
                      <c:pt idx="2859">
                        <c:v>44499</c:v>
                      </c:pt>
                      <c:pt idx="2860">
                        <c:v>44500</c:v>
                      </c:pt>
                      <c:pt idx="2861">
                        <c:v>44501</c:v>
                      </c:pt>
                      <c:pt idx="2862">
                        <c:v>44502</c:v>
                      </c:pt>
                      <c:pt idx="2863">
                        <c:v>44503</c:v>
                      </c:pt>
                      <c:pt idx="2864">
                        <c:v>44504</c:v>
                      </c:pt>
                      <c:pt idx="2865">
                        <c:v>44505</c:v>
                      </c:pt>
                      <c:pt idx="2866">
                        <c:v>44506</c:v>
                      </c:pt>
                      <c:pt idx="2867">
                        <c:v>44507</c:v>
                      </c:pt>
                      <c:pt idx="2868">
                        <c:v>44508</c:v>
                      </c:pt>
                      <c:pt idx="2869">
                        <c:v>44509</c:v>
                      </c:pt>
                      <c:pt idx="2870">
                        <c:v>44510</c:v>
                      </c:pt>
                      <c:pt idx="2871">
                        <c:v>44511</c:v>
                      </c:pt>
                      <c:pt idx="2872">
                        <c:v>44512</c:v>
                      </c:pt>
                      <c:pt idx="2873">
                        <c:v>44513</c:v>
                      </c:pt>
                      <c:pt idx="2874">
                        <c:v>44514</c:v>
                      </c:pt>
                      <c:pt idx="2875">
                        <c:v>44515</c:v>
                      </c:pt>
                      <c:pt idx="2876">
                        <c:v>44516</c:v>
                      </c:pt>
                      <c:pt idx="2877">
                        <c:v>44517</c:v>
                      </c:pt>
                      <c:pt idx="2878">
                        <c:v>44518</c:v>
                      </c:pt>
                      <c:pt idx="2879">
                        <c:v>44519</c:v>
                      </c:pt>
                      <c:pt idx="2880">
                        <c:v>44520</c:v>
                      </c:pt>
                      <c:pt idx="2881">
                        <c:v>44521</c:v>
                      </c:pt>
                      <c:pt idx="2882">
                        <c:v>44522</c:v>
                      </c:pt>
                      <c:pt idx="2883">
                        <c:v>44523</c:v>
                      </c:pt>
                      <c:pt idx="2884">
                        <c:v>44524</c:v>
                      </c:pt>
                      <c:pt idx="2885">
                        <c:v>44525</c:v>
                      </c:pt>
                      <c:pt idx="2886">
                        <c:v>44526</c:v>
                      </c:pt>
                      <c:pt idx="2887">
                        <c:v>44527</c:v>
                      </c:pt>
                      <c:pt idx="2888">
                        <c:v>44528</c:v>
                      </c:pt>
                      <c:pt idx="2889">
                        <c:v>44529</c:v>
                      </c:pt>
                      <c:pt idx="2890">
                        <c:v>44530</c:v>
                      </c:pt>
                      <c:pt idx="2891">
                        <c:v>44531</c:v>
                      </c:pt>
                      <c:pt idx="2892">
                        <c:v>44532</c:v>
                      </c:pt>
                      <c:pt idx="2893">
                        <c:v>44533</c:v>
                      </c:pt>
                      <c:pt idx="2894">
                        <c:v>44534</c:v>
                      </c:pt>
                      <c:pt idx="2895">
                        <c:v>44535</c:v>
                      </c:pt>
                      <c:pt idx="2896">
                        <c:v>44536</c:v>
                      </c:pt>
                      <c:pt idx="2897">
                        <c:v>44537</c:v>
                      </c:pt>
                      <c:pt idx="2898">
                        <c:v>44538</c:v>
                      </c:pt>
                      <c:pt idx="2899">
                        <c:v>44539</c:v>
                      </c:pt>
                      <c:pt idx="2900">
                        <c:v>44540</c:v>
                      </c:pt>
                      <c:pt idx="2901">
                        <c:v>44541</c:v>
                      </c:pt>
                      <c:pt idx="2902">
                        <c:v>44542</c:v>
                      </c:pt>
                      <c:pt idx="2903">
                        <c:v>44543</c:v>
                      </c:pt>
                      <c:pt idx="2904">
                        <c:v>44544</c:v>
                      </c:pt>
                      <c:pt idx="2905">
                        <c:v>44545</c:v>
                      </c:pt>
                      <c:pt idx="2906">
                        <c:v>44546</c:v>
                      </c:pt>
                      <c:pt idx="2907">
                        <c:v>44547</c:v>
                      </c:pt>
                      <c:pt idx="2908">
                        <c:v>44548</c:v>
                      </c:pt>
                      <c:pt idx="2909">
                        <c:v>44549</c:v>
                      </c:pt>
                      <c:pt idx="2910">
                        <c:v>44550</c:v>
                      </c:pt>
                      <c:pt idx="2911">
                        <c:v>44551</c:v>
                      </c:pt>
                      <c:pt idx="2912">
                        <c:v>44552</c:v>
                      </c:pt>
                      <c:pt idx="2913">
                        <c:v>44553</c:v>
                      </c:pt>
                      <c:pt idx="2914">
                        <c:v>44554</c:v>
                      </c:pt>
                      <c:pt idx="2915">
                        <c:v>44555</c:v>
                      </c:pt>
                      <c:pt idx="2916">
                        <c:v>44556</c:v>
                      </c:pt>
                      <c:pt idx="2917">
                        <c:v>44557</c:v>
                      </c:pt>
                      <c:pt idx="2918">
                        <c:v>44558</c:v>
                      </c:pt>
                      <c:pt idx="2919">
                        <c:v>44559</c:v>
                      </c:pt>
                      <c:pt idx="2920">
                        <c:v>44560</c:v>
                      </c:pt>
                      <c:pt idx="2921">
                        <c:v>44561</c:v>
                      </c:pt>
                      <c:pt idx="2922">
                        <c:v>44562</c:v>
                      </c:pt>
                      <c:pt idx="2923">
                        <c:v>44563</c:v>
                      </c:pt>
                      <c:pt idx="2924">
                        <c:v>44564</c:v>
                      </c:pt>
                      <c:pt idx="2925">
                        <c:v>44565</c:v>
                      </c:pt>
                      <c:pt idx="2926">
                        <c:v>44566</c:v>
                      </c:pt>
                      <c:pt idx="2927">
                        <c:v>44567</c:v>
                      </c:pt>
                      <c:pt idx="2928">
                        <c:v>44568</c:v>
                      </c:pt>
                      <c:pt idx="2929">
                        <c:v>44569</c:v>
                      </c:pt>
                      <c:pt idx="2930">
                        <c:v>44570</c:v>
                      </c:pt>
                      <c:pt idx="2931">
                        <c:v>44571</c:v>
                      </c:pt>
                      <c:pt idx="2932">
                        <c:v>44572</c:v>
                      </c:pt>
                      <c:pt idx="2933">
                        <c:v>44573</c:v>
                      </c:pt>
                      <c:pt idx="2934">
                        <c:v>44574</c:v>
                      </c:pt>
                      <c:pt idx="2935">
                        <c:v>44575</c:v>
                      </c:pt>
                      <c:pt idx="2936">
                        <c:v>44576</c:v>
                      </c:pt>
                      <c:pt idx="2937">
                        <c:v>44577</c:v>
                      </c:pt>
                      <c:pt idx="2938">
                        <c:v>44578</c:v>
                      </c:pt>
                      <c:pt idx="2939">
                        <c:v>44579</c:v>
                      </c:pt>
                      <c:pt idx="2940">
                        <c:v>44580</c:v>
                      </c:pt>
                      <c:pt idx="2941">
                        <c:v>44581</c:v>
                      </c:pt>
                      <c:pt idx="2942">
                        <c:v>44582</c:v>
                      </c:pt>
                      <c:pt idx="2943">
                        <c:v>44583</c:v>
                      </c:pt>
                      <c:pt idx="2944">
                        <c:v>44584</c:v>
                      </c:pt>
                      <c:pt idx="2945">
                        <c:v>44585</c:v>
                      </c:pt>
                      <c:pt idx="2946">
                        <c:v>44586</c:v>
                      </c:pt>
                      <c:pt idx="2947">
                        <c:v>44587</c:v>
                      </c:pt>
                      <c:pt idx="2948">
                        <c:v>44588</c:v>
                      </c:pt>
                      <c:pt idx="2949">
                        <c:v>44589</c:v>
                      </c:pt>
                      <c:pt idx="2950">
                        <c:v>44590</c:v>
                      </c:pt>
                      <c:pt idx="2951">
                        <c:v>44591</c:v>
                      </c:pt>
                      <c:pt idx="2952">
                        <c:v>44592</c:v>
                      </c:pt>
                      <c:pt idx="2953">
                        <c:v>44593</c:v>
                      </c:pt>
                      <c:pt idx="2954">
                        <c:v>44594</c:v>
                      </c:pt>
                      <c:pt idx="2955">
                        <c:v>44595</c:v>
                      </c:pt>
                      <c:pt idx="2956">
                        <c:v>44596</c:v>
                      </c:pt>
                      <c:pt idx="2957">
                        <c:v>44597</c:v>
                      </c:pt>
                      <c:pt idx="2958">
                        <c:v>44598</c:v>
                      </c:pt>
                      <c:pt idx="2959">
                        <c:v>44599</c:v>
                      </c:pt>
                      <c:pt idx="2960">
                        <c:v>44600</c:v>
                      </c:pt>
                      <c:pt idx="2961">
                        <c:v>44601</c:v>
                      </c:pt>
                      <c:pt idx="2962">
                        <c:v>44602</c:v>
                      </c:pt>
                      <c:pt idx="2963">
                        <c:v>44603</c:v>
                      </c:pt>
                      <c:pt idx="2964">
                        <c:v>44604</c:v>
                      </c:pt>
                      <c:pt idx="2965">
                        <c:v>44605</c:v>
                      </c:pt>
                      <c:pt idx="2966">
                        <c:v>44606</c:v>
                      </c:pt>
                      <c:pt idx="2967">
                        <c:v>44607</c:v>
                      </c:pt>
                      <c:pt idx="2968">
                        <c:v>44608</c:v>
                      </c:pt>
                      <c:pt idx="2969">
                        <c:v>44609</c:v>
                      </c:pt>
                      <c:pt idx="2970">
                        <c:v>44610</c:v>
                      </c:pt>
                      <c:pt idx="2971">
                        <c:v>44611</c:v>
                      </c:pt>
                      <c:pt idx="2972">
                        <c:v>44612</c:v>
                      </c:pt>
                      <c:pt idx="2973">
                        <c:v>44613</c:v>
                      </c:pt>
                      <c:pt idx="2974">
                        <c:v>44614</c:v>
                      </c:pt>
                      <c:pt idx="2975">
                        <c:v>44615</c:v>
                      </c:pt>
                      <c:pt idx="2976">
                        <c:v>44616</c:v>
                      </c:pt>
                      <c:pt idx="2977">
                        <c:v>44617</c:v>
                      </c:pt>
                      <c:pt idx="2978">
                        <c:v>44618</c:v>
                      </c:pt>
                      <c:pt idx="2979">
                        <c:v>44619</c:v>
                      </c:pt>
                      <c:pt idx="2980">
                        <c:v>44620</c:v>
                      </c:pt>
                      <c:pt idx="2981">
                        <c:v>44621</c:v>
                      </c:pt>
                      <c:pt idx="2982">
                        <c:v>44622</c:v>
                      </c:pt>
                      <c:pt idx="2983">
                        <c:v>44623</c:v>
                      </c:pt>
                      <c:pt idx="2984">
                        <c:v>44624</c:v>
                      </c:pt>
                      <c:pt idx="2985">
                        <c:v>44625</c:v>
                      </c:pt>
                      <c:pt idx="2986">
                        <c:v>44626</c:v>
                      </c:pt>
                      <c:pt idx="2987">
                        <c:v>44627</c:v>
                      </c:pt>
                      <c:pt idx="2988">
                        <c:v>44628</c:v>
                      </c:pt>
                      <c:pt idx="2989">
                        <c:v>44629</c:v>
                      </c:pt>
                      <c:pt idx="2990">
                        <c:v>44630</c:v>
                      </c:pt>
                      <c:pt idx="2991">
                        <c:v>44631</c:v>
                      </c:pt>
                      <c:pt idx="2992">
                        <c:v>44632</c:v>
                      </c:pt>
                      <c:pt idx="2993">
                        <c:v>44633</c:v>
                      </c:pt>
                      <c:pt idx="2994">
                        <c:v>44634</c:v>
                      </c:pt>
                      <c:pt idx="2995">
                        <c:v>44635</c:v>
                      </c:pt>
                      <c:pt idx="2996">
                        <c:v>44636</c:v>
                      </c:pt>
                      <c:pt idx="2997">
                        <c:v>44637</c:v>
                      </c:pt>
                      <c:pt idx="2998">
                        <c:v>44638</c:v>
                      </c:pt>
                      <c:pt idx="2999">
                        <c:v>44639</c:v>
                      </c:pt>
                      <c:pt idx="3000">
                        <c:v>44640</c:v>
                      </c:pt>
                      <c:pt idx="3001">
                        <c:v>44641</c:v>
                      </c:pt>
                      <c:pt idx="3002">
                        <c:v>44642</c:v>
                      </c:pt>
                      <c:pt idx="3003">
                        <c:v>44643</c:v>
                      </c:pt>
                      <c:pt idx="3004">
                        <c:v>44644</c:v>
                      </c:pt>
                      <c:pt idx="3005">
                        <c:v>44645</c:v>
                      </c:pt>
                      <c:pt idx="3006">
                        <c:v>44646</c:v>
                      </c:pt>
                      <c:pt idx="3007">
                        <c:v>44647</c:v>
                      </c:pt>
                      <c:pt idx="3008">
                        <c:v>44648</c:v>
                      </c:pt>
                      <c:pt idx="3009">
                        <c:v>44649</c:v>
                      </c:pt>
                      <c:pt idx="3010">
                        <c:v>44650</c:v>
                      </c:pt>
                      <c:pt idx="3011">
                        <c:v>44651</c:v>
                      </c:pt>
                      <c:pt idx="3012">
                        <c:v>44652</c:v>
                      </c:pt>
                      <c:pt idx="3013">
                        <c:v>44653</c:v>
                      </c:pt>
                      <c:pt idx="3014">
                        <c:v>44654</c:v>
                      </c:pt>
                      <c:pt idx="3015">
                        <c:v>44655</c:v>
                      </c:pt>
                      <c:pt idx="3016">
                        <c:v>44656</c:v>
                      </c:pt>
                      <c:pt idx="3017">
                        <c:v>44657</c:v>
                      </c:pt>
                      <c:pt idx="3018">
                        <c:v>44658</c:v>
                      </c:pt>
                      <c:pt idx="3019">
                        <c:v>44659</c:v>
                      </c:pt>
                      <c:pt idx="3020">
                        <c:v>44660</c:v>
                      </c:pt>
                      <c:pt idx="3021">
                        <c:v>44661</c:v>
                      </c:pt>
                      <c:pt idx="3022">
                        <c:v>44662</c:v>
                      </c:pt>
                      <c:pt idx="3023">
                        <c:v>44663</c:v>
                      </c:pt>
                      <c:pt idx="3024">
                        <c:v>44664</c:v>
                      </c:pt>
                      <c:pt idx="3025">
                        <c:v>44665</c:v>
                      </c:pt>
                      <c:pt idx="3026">
                        <c:v>44666</c:v>
                      </c:pt>
                      <c:pt idx="3027">
                        <c:v>44667</c:v>
                      </c:pt>
                      <c:pt idx="3028">
                        <c:v>44668</c:v>
                      </c:pt>
                      <c:pt idx="3029">
                        <c:v>44669</c:v>
                      </c:pt>
                      <c:pt idx="3030">
                        <c:v>44670</c:v>
                      </c:pt>
                      <c:pt idx="3031">
                        <c:v>44671</c:v>
                      </c:pt>
                      <c:pt idx="3032">
                        <c:v>44672</c:v>
                      </c:pt>
                      <c:pt idx="3033">
                        <c:v>44673</c:v>
                      </c:pt>
                      <c:pt idx="3034">
                        <c:v>44674</c:v>
                      </c:pt>
                      <c:pt idx="3035">
                        <c:v>44675</c:v>
                      </c:pt>
                      <c:pt idx="3036">
                        <c:v>44676</c:v>
                      </c:pt>
                      <c:pt idx="3037">
                        <c:v>44677</c:v>
                      </c:pt>
                      <c:pt idx="3038">
                        <c:v>44678</c:v>
                      </c:pt>
                      <c:pt idx="3039">
                        <c:v>44679</c:v>
                      </c:pt>
                      <c:pt idx="3040">
                        <c:v>44680</c:v>
                      </c:pt>
                      <c:pt idx="3041">
                        <c:v>44681</c:v>
                      </c:pt>
                      <c:pt idx="3042">
                        <c:v>44682</c:v>
                      </c:pt>
                      <c:pt idx="3043">
                        <c:v>44683</c:v>
                      </c:pt>
                      <c:pt idx="3044">
                        <c:v>44684</c:v>
                      </c:pt>
                      <c:pt idx="3045">
                        <c:v>44685</c:v>
                      </c:pt>
                      <c:pt idx="3046">
                        <c:v>44686</c:v>
                      </c:pt>
                      <c:pt idx="3047">
                        <c:v>44687</c:v>
                      </c:pt>
                      <c:pt idx="3048">
                        <c:v>44688</c:v>
                      </c:pt>
                      <c:pt idx="3049">
                        <c:v>44689</c:v>
                      </c:pt>
                      <c:pt idx="3050">
                        <c:v>44690</c:v>
                      </c:pt>
                      <c:pt idx="3051">
                        <c:v>44691</c:v>
                      </c:pt>
                      <c:pt idx="3052">
                        <c:v>44692</c:v>
                      </c:pt>
                      <c:pt idx="3053">
                        <c:v>44693</c:v>
                      </c:pt>
                      <c:pt idx="3054">
                        <c:v>44694</c:v>
                      </c:pt>
                      <c:pt idx="3055">
                        <c:v>44695</c:v>
                      </c:pt>
                      <c:pt idx="3056">
                        <c:v>44696</c:v>
                      </c:pt>
                      <c:pt idx="3057">
                        <c:v>44697</c:v>
                      </c:pt>
                      <c:pt idx="3058">
                        <c:v>44698</c:v>
                      </c:pt>
                      <c:pt idx="3059">
                        <c:v>44699</c:v>
                      </c:pt>
                      <c:pt idx="3060">
                        <c:v>44700</c:v>
                      </c:pt>
                      <c:pt idx="3061">
                        <c:v>44701</c:v>
                      </c:pt>
                      <c:pt idx="3062">
                        <c:v>44702</c:v>
                      </c:pt>
                      <c:pt idx="3063">
                        <c:v>44703</c:v>
                      </c:pt>
                      <c:pt idx="3064">
                        <c:v>44704</c:v>
                      </c:pt>
                      <c:pt idx="3065">
                        <c:v>44705</c:v>
                      </c:pt>
                      <c:pt idx="3066">
                        <c:v>44706</c:v>
                      </c:pt>
                      <c:pt idx="3067">
                        <c:v>44707</c:v>
                      </c:pt>
                      <c:pt idx="3068">
                        <c:v>44708</c:v>
                      </c:pt>
                      <c:pt idx="3069">
                        <c:v>44709</c:v>
                      </c:pt>
                      <c:pt idx="3070">
                        <c:v>44710</c:v>
                      </c:pt>
                      <c:pt idx="3071">
                        <c:v>44711</c:v>
                      </c:pt>
                      <c:pt idx="3072">
                        <c:v>44712</c:v>
                      </c:pt>
                      <c:pt idx="3073">
                        <c:v>44713</c:v>
                      </c:pt>
                      <c:pt idx="3074">
                        <c:v>44714</c:v>
                      </c:pt>
                      <c:pt idx="3075">
                        <c:v>44715</c:v>
                      </c:pt>
                      <c:pt idx="3076">
                        <c:v>44716</c:v>
                      </c:pt>
                      <c:pt idx="3077">
                        <c:v>44717</c:v>
                      </c:pt>
                      <c:pt idx="3078">
                        <c:v>44718</c:v>
                      </c:pt>
                      <c:pt idx="3079">
                        <c:v>44719</c:v>
                      </c:pt>
                      <c:pt idx="3080">
                        <c:v>44720</c:v>
                      </c:pt>
                      <c:pt idx="3081">
                        <c:v>44721</c:v>
                      </c:pt>
                      <c:pt idx="3082">
                        <c:v>44722</c:v>
                      </c:pt>
                      <c:pt idx="3083">
                        <c:v>44723</c:v>
                      </c:pt>
                      <c:pt idx="3084">
                        <c:v>44724</c:v>
                      </c:pt>
                      <c:pt idx="3085">
                        <c:v>44725</c:v>
                      </c:pt>
                      <c:pt idx="3086">
                        <c:v>44726</c:v>
                      </c:pt>
                      <c:pt idx="3087">
                        <c:v>44727</c:v>
                      </c:pt>
                      <c:pt idx="3088">
                        <c:v>44728</c:v>
                      </c:pt>
                      <c:pt idx="3089">
                        <c:v>44729</c:v>
                      </c:pt>
                      <c:pt idx="3090">
                        <c:v>44730</c:v>
                      </c:pt>
                      <c:pt idx="3091">
                        <c:v>44731</c:v>
                      </c:pt>
                      <c:pt idx="3092">
                        <c:v>44732</c:v>
                      </c:pt>
                      <c:pt idx="3093">
                        <c:v>44733</c:v>
                      </c:pt>
                      <c:pt idx="3094">
                        <c:v>44734</c:v>
                      </c:pt>
                      <c:pt idx="3095">
                        <c:v>44735</c:v>
                      </c:pt>
                      <c:pt idx="3096">
                        <c:v>44736</c:v>
                      </c:pt>
                      <c:pt idx="3097">
                        <c:v>44737</c:v>
                      </c:pt>
                      <c:pt idx="3098">
                        <c:v>44738</c:v>
                      </c:pt>
                      <c:pt idx="3099">
                        <c:v>44739</c:v>
                      </c:pt>
                      <c:pt idx="3100">
                        <c:v>44740</c:v>
                      </c:pt>
                      <c:pt idx="3101">
                        <c:v>44741</c:v>
                      </c:pt>
                      <c:pt idx="3102">
                        <c:v>44742</c:v>
                      </c:pt>
                      <c:pt idx="3103">
                        <c:v>44743</c:v>
                      </c:pt>
                      <c:pt idx="3104">
                        <c:v>44744</c:v>
                      </c:pt>
                      <c:pt idx="3105">
                        <c:v>44745</c:v>
                      </c:pt>
                      <c:pt idx="3106">
                        <c:v>44746</c:v>
                      </c:pt>
                      <c:pt idx="3107">
                        <c:v>44747</c:v>
                      </c:pt>
                      <c:pt idx="3108">
                        <c:v>44748</c:v>
                      </c:pt>
                      <c:pt idx="3109">
                        <c:v>44749</c:v>
                      </c:pt>
                      <c:pt idx="3110">
                        <c:v>44750</c:v>
                      </c:pt>
                      <c:pt idx="3111">
                        <c:v>44751</c:v>
                      </c:pt>
                      <c:pt idx="3112">
                        <c:v>44752</c:v>
                      </c:pt>
                      <c:pt idx="3113">
                        <c:v>44753</c:v>
                      </c:pt>
                      <c:pt idx="3114">
                        <c:v>44754</c:v>
                      </c:pt>
                      <c:pt idx="3115">
                        <c:v>44755</c:v>
                      </c:pt>
                      <c:pt idx="3116">
                        <c:v>44756</c:v>
                      </c:pt>
                      <c:pt idx="3117">
                        <c:v>44757</c:v>
                      </c:pt>
                      <c:pt idx="3118">
                        <c:v>44758</c:v>
                      </c:pt>
                      <c:pt idx="3119">
                        <c:v>44759</c:v>
                      </c:pt>
                      <c:pt idx="3120">
                        <c:v>44760</c:v>
                      </c:pt>
                      <c:pt idx="3121">
                        <c:v>44761</c:v>
                      </c:pt>
                      <c:pt idx="3122">
                        <c:v>44762</c:v>
                      </c:pt>
                      <c:pt idx="3123">
                        <c:v>44763</c:v>
                      </c:pt>
                      <c:pt idx="3124">
                        <c:v>44764</c:v>
                      </c:pt>
                      <c:pt idx="3125">
                        <c:v>44765</c:v>
                      </c:pt>
                      <c:pt idx="3126">
                        <c:v>44766</c:v>
                      </c:pt>
                      <c:pt idx="3127">
                        <c:v>44767</c:v>
                      </c:pt>
                      <c:pt idx="3128">
                        <c:v>44768</c:v>
                      </c:pt>
                      <c:pt idx="3129">
                        <c:v>44769</c:v>
                      </c:pt>
                      <c:pt idx="3130">
                        <c:v>44770</c:v>
                      </c:pt>
                      <c:pt idx="3131">
                        <c:v>44771</c:v>
                      </c:pt>
                      <c:pt idx="3132">
                        <c:v>44772</c:v>
                      </c:pt>
                      <c:pt idx="3133">
                        <c:v>44773</c:v>
                      </c:pt>
                      <c:pt idx="3134">
                        <c:v>44774</c:v>
                      </c:pt>
                      <c:pt idx="3135">
                        <c:v>44775</c:v>
                      </c:pt>
                      <c:pt idx="3136">
                        <c:v>44776</c:v>
                      </c:pt>
                      <c:pt idx="3137">
                        <c:v>44777</c:v>
                      </c:pt>
                      <c:pt idx="3138">
                        <c:v>44778</c:v>
                      </c:pt>
                      <c:pt idx="3139">
                        <c:v>44779</c:v>
                      </c:pt>
                      <c:pt idx="3140">
                        <c:v>44780</c:v>
                      </c:pt>
                      <c:pt idx="3141">
                        <c:v>44781</c:v>
                      </c:pt>
                      <c:pt idx="3142">
                        <c:v>44782</c:v>
                      </c:pt>
                      <c:pt idx="3143">
                        <c:v>44783</c:v>
                      </c:pt>
                      <c:pt idx="3144">
                        <c:v>44784</c:v>
                      </c:pt>
                      <c:pt idx="3145">
                        <c:v>44785</c:v>
                      </c:pt>
                      <c:pt idx="3146">
                        <c:v>44786</c:v>
                      </c:pt>
                      <c:pt idx="3147">
                        <c:v>44787</c:v>
                      </c:pt>
                      <c:pt idx="3148">
                        <c:v>44788</c:v>
                      </c:pt>
                      <c:pt idx="3149">
                        <c:v>44789</c:v>
                      </c:pt>
                      <c:pt idx="3150">
                        <c:v>44790</c:v>
                      </c:pt>
                      <c:pt idx="3151">
                        <c:v>44791</c:v>
                      </c:pt>
                      <c:pt idx="3152">
                        <c:v>44792</c:v>
                      </c:pt>
                      <c:pt idx="3153">
                        <c:v>44793</c:v>
                      </c:pt>
                      <c:pt idx="3154">
                        <c:v>44794</c:v>
                      </c:pt>
                      <c:pt idx="3155">
                        <c:v>44795</c:v>
                      </c:pt>
                      <c:pt idx="3156">
                        <c:v>44796</c:v>
                      </c:pt>
                      <c:pt idx="3157">
                        <c:v>44797</c:v>
                      </c:pt>
                      <c:pt idx="3158">
                        <c:v>44798</c:v>
                      </c:pt>
                      <c:pt idx="3159">
                        <c:v>44799</c:v>
                      </c:pt>
                      <c:pt idx="3160">
                        <c:v>44800</c:v>
                      </c:pt>
                      <c:pt idx="3161">
                        <c:v>44801</c:v>
                      </c:pt>
                      <c:pt idx="3162">
                        <c:v>44802</c:v>
                      </c:pt>
                      <c:pt idx="3163">
                        <c:v>44803</c:v>
                      </c:pt>
                      <c:pt idx="3164">
                        <c:v>44804</c:v>
                      </c:pt>
                      <c:pt idx="3165">
                        <c:v>44805</c:v>
                      </c:pt>
                      <c:pt idx="3166">
                        <c:v>44806</c:v>
                      </c:pt>
                      <c:pt idx="3167">
                        <c:v>44807</c:v>
                      </c:pt>
                      <c:pt idx="3168">
                        <c:v>44808</c:v>
                      </c:pt>
                      <c:pt idx="3169">
                        <c:v>44809</c:v>
                      </c:pt>
                      <c:pt idx="3170">
                        <c:v>44810</c:v>
                      </c:pt>
                      <c:pt idx="3171">
                        <c:v>44811</c:v>
                      </c:pt>
                      <c:pt idx="3172">
                        <c:v>44812</c:v>
                      </c:pt>
                      <c:pt idx="3173">
                        <c:v>44813</c:v>
                      </c:pt>
                      <c:pt idx="3174">
                        <c:v>44814</c:v>
                      </c:pt>
                      <c:pt idx="3175">
                        <c:v>44815</c:v>
                      </c:pt>
                      <c:pt idx="3176">
                        <c:v>44816</c:v>
                      </c:pt>
                      <c:pt idx="3177">
                        <c:v>44817</c:v>
                      </c:pt>
                      <c:pt idx="3178">
                        <c:v>44818</c:v>
                      </c:pt>
                      <c:pt idx="3179">
                        <c:v>44819</c:v>
                      </c:pt>
                      <c:pt idx="3180">
                        <c:v>44820</c:v>
                      </c:pt>
                      <c:pt idx="3181">
                        <c:v>44821</c:v>
                      </c:pt>
                      <c:pt idx="3182">
                        <c:v>44822</c:v>
                      </c:pt>
                      <c:pt idx="3183">
                        <c:v>44823</c:v>
                      </c:pt>
                      <c:pt idx="3184">
                        <c:v>44824</c:v>
                      </c:pt>
                      <c:pt idx="3185">
                        <c:v>44825</c:v>
                      </c:pt>
                      <c:pt idx="3186">
                        <c:v>44826</c:v>
                      </c:pt>
                      <c:pt idx="3187">
                        <c:v>44827</c:v>
                      </c:pt>
                      <c:pt idx="3188">
                        <c:v>44828</c:v>
                      </c:pt>
                      <c:pt idx="3189">
                        <c:v>44829</c:v>
                      </c:pt>
                      <c:pt idx="3190">
                        <c:v>44830</c:v>
                      </c:pt>
                      <c:pt idx="3191">
                        <c:v>44831</c:v>
                      </c:pt>
                      <c:pt idx="3192">
                        <c:v>44832</c:v>
                      </c:pt>
                      <c:pt idx="3193">
                        <c:v>44833</c:v>
                      </c:pt>
                      <c:pt idx="3194">
                        <c:v>44834</c:v>
                      </c:pt>
                      <c:pt idx="3195">
                        <c:v>44835</c:v>
                      </c:pt>
                      <c:pt idx="3196">
                        <c:v>44836</c:v>
                      </c:pt>
                      <c:pt idx="3197">
                        <c:v>44837</c:v>
                      </c:pt>
                      <c:pt idx="3198">
                        <c:v>44838</c:v>
                      </c:pt>
                      <c:pt idx="3199">
                        <c:v>44839</c:v>
                      </c:pt>
                      <c:pt idx="3200">
                        <c:v>44840</c:v>
                      </c:pt>
                      <c:pt idx="3201">
                        <c:v>44841</c:v>
                      </c:pt>
                      <c:pt idx="3202">
                        <c:v>44842</c:v>
                      </c:pt>
                      <c:pt idx="3203">
                        <c:v>44843</c:v>
                      </c:pt>
                      <c:pt idx="3204">
                        <c:v>44844</c:v>
                      </c:pt>
                      <c:pt idx="3205">
                        <c:v>44845</c:v>
                      </c:pt>
                      <c:pt idx="3206">
                        <c:v>44846</c:v>
                      </c:pt>
                      <c:pt idx="3207">
                        <c:v>44847</c:v>
                      </c:pt>
                      <c:pt idx="3208">
                        <c:v>44848</c:v>
                      </c:pt>
                      <c:pt idx="3209">
                        <c:v>44849</c:v>
                      </c:pt>
                      <c:pt idx="3210">
                        <c:v>44850</c:v>
                      </c:pt>
                      <c:pt idx="3211">
                        <c:v>44851</c:v>
                      </c:pt>
                      <c:pt idx="3212">
                        <c:v>44852</c:v>
                      </c:pt>
                      <c:pt idx="3213">
                        <c:v>44853</c:v>
                      </c:pt>
                      <c:pt idx="3214">
                        <c:v>44854</c:v>
                      </c:pt>
                      <c:pt idx="3215">
                        <c:v>44855</c:v>
                      </c:pt>
                      <c:pt idx="3216">
                        <c:v>44856</c:v>
                      </c:pt>
                      <c:pt idx="3217">
                        <c:v>44857</c:v>
                      </c:pt>
                      <c:pt idx="3218">
                        <c:v>44858</c:v>
                      </c:pt>
                      <c:pt idx="3219">
                        <c:v>44859</c:v>
                      </c:pt>
                      <c:pt idx="3220">
                        <c:v>44860</c:v>
                      </c:pt>
                      <c:pt idx="3221">
                        <c:v>44861</c:v>
                      </c:pt>
                      <c:pt idx="3222">
                        <c:v>44862</c:v>
                      </c:pt>
                      <c:pt idx="3223">
                        <c:v>44863</c:v>
                      </c:pt>
                      <c:pt idx="3224">
                        <c:v>44864</c:v>
                      </c:pt>
                      <c:pt idx="3225">
                        <c:v>44865</c:v>
                      </c:pt>
                      <c:pt idx="3226">
                        <c:v>44866</c:v>
                      </c:pt>
                      <c:pt idx="3227">
                        <c:v>44867</c:v>
                      </c:pt>
                      <c:pt idx="3228">
                        <c:v>44868</c:v>
                      </c:pt>
                      <c:pt idx="3229">
                        <c:v>44869</c:v>
                      </c:pt>
                      <c:pt idx="3230">
                        <c:v>44870</c:v>
                      </c:pt>
                      <c:pt idx="3231">
                        <c:v>44871</c:v>
                      </c:pt>
                      <c:pt idx="3232">
                        <c:v>44872</c:v>
                      </c:pt>
                      <c:pt idx="3233">
                        <c:v>44873</c:v>
                      </c:pt>
                      <c:pt idx="3234">
                        <c:v>44874</c:v>
                      </c:pt>
                      <c:pt idx="3235">
                        <c:v>44875</c:v>
                      </c:pt>
                      <c:pt idx="3236">
                        <c:v>44876</c:v>
                      </c:pt>
                      <c:pt idx="3237">
                        <c:v>44877</c:v>
                      </c:pt>
                      <c:pt idx="3238">
                        <c:v>44878</c:v>
                      </c:pt>
                      <c:pt idx="3239">
                        <c:v>44879</c:v>
                      </c:pt>
                      <c:pt idx="3240">
                        <c:v>44880</c:v>
                      </c:pt>
                      <c:pt idx="3241">
                        <c:v>44881</c:v>
                      </c:pt>
                      <c:pt idx="3242">
                        <c:v>44882</c:v>
                      </c:pt>
                      <c:pt idx="3243">
                        <c:v>44883</c:v>
                      </c:pt>
                      <c:pt idx="3244">
                        <c:v>44884</c:v>
                      </c:pt>
                      <c:pt idx="3245">
                        <c:v>44885</c:v>
                      </c:pt>
                      <c:pt idx="3246">
                        <c:v>44886</c:v>
                      </c:pt>
                      <c:pt idx="3247">
                        <c:v>44887</c:v>
                      </c:pt>
                      <c:pt idx="3248">
                        <c:v>44888</c:v>
                      </c:pt>
                      <c:pt idx="3249">
                        <c:v>44889</c:v>
                      </c:pt>
                      <c:pt idx="3250">
                        <c:v>44890</c:v>
                      </c:pt>
                      <c:pt idx="3251">
                        <c:v>44891</c:v>
                      </c:pt>
                      <c:pt idx="3252">
                        <c:v>44892</c:v>
                      </c:pt>
                      <c:pt idx="3253">
                        <c:v>44893</c:v>
                      </c:pt>
                      <c:pt idx="3254">
                        <c:v>44894</c:v>
                      </c:pt>
                      <c:pt idx="3255">
                        <c:v>44895</c:v>
                      </c:pt>
                      <c:pt idx="3256">
                        <c:v>44896</c:v>
                      </c:pt>
                      <c:pt idx="3257">
                        <c:v>44897</c:v>
                      </c:pt>
                      <c:pt idx="3258">
                        <c:v>44898</c:v>
                      </c:pt>
                      <c:pt idx="3259">
                        <c:v>44899</c:v>
                      </c:pt>
                      <c:pt idx="3260">
                        <c:v>44900</c:v>
                      </c:pt>
                      <c:pt idx="3261">
                        <c:v>44901</c:v>
                      </c:pt>
                      <c:pt idx="3262">
                        <c:v>44902</c:v>
                      </c:pt>
                      <c:pt idx="3263">
                        <c:v>44903</c:v>
                      </c:pt>
                      <c:pt idx="3264">
                        <c:v>44904</c:v>
                      </c:pt>
                      <c:pt idx="3265">
                        <c:v>44905</c:v>
                      </c:pt>
                      <c:pt idx="3266">
                        <c:v>44906</c:v>
                      </c:pt>
                      <c:pt idx="3267">
                        <c:v>44907</c:v>
                      </c:pt>
                      <c:pt idx="3268">
                        <c:v>44908</c:v>
                      </c:pt>
                      <c:pt idx="3269">
                        <c:v>44909</c:v>
                      </c:pt>
                      <c:pt idx="3270">
                        <c:v>44910</c:v>
                      </c:pt>
                      <c:pt idx="3271">
                        <c:v>44911</c:v>
                      </c:pt>
                      <c:pt idx="3272">
                        <c:v>44912</c:v>
                      </c:pt>
                      <c:pt idx="3273">
                        <c:v>44913</c:v>
                      </c:pt>
                      <c:pt idx="3274">
                        <c:v>44914</c:v>
                      </c:pt>
                      <c:pt idx="3275">
                        <c:v>44915</c:v>
                      </c:pt>
                      <c:pt idx="3276">
                        <c:v>44916</c:v>
                      </c:pt>
                      <c:pt idx="3277">
                        <c:v>44917</c:v>
                      </c:pt>
                      <c:pt idx="3278">
                        <c:v>44918</c:v>
                      </c:pt>
                      <c:pt idx="3279">
                        <c:v>44919</c:v>
                      </c:pt>
                      <c:pt idx="3280">
                        <c:v>44920</c:v>
                      </c:pt>
                      <c:pt idx="3281">
                        <c:v>44921</c:v>
                      </c:pt>
                      <c:pt idx="3282">
                        <c:v>44922</c:v>
                      </c:pt>
                      <c:pt idx="3283">
                        <c:v>44923</c:v>
                      </c:pt>
                      <c:pt idx="3284">
                        <c:v>44924</c:v>
                      </c:pt>
                      <c:pt idx="3285">
                        <c:v>44925</c:v>
                      </c:pt>
                      <c:pt idx="3286">
                        <c:v>44926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'2014-2022 STDDEV Above'!$F$2:$F$3288</c15:sqref>
                        </c15:formulaRef>
                      </c:ext>
                    </c:extLst>
                    <c:numCache>
                      <c:formatCode>0.00</c:formatCode>
                      <c:ptCount val="3287"/>
                      <c:pt idx="0">
                        <c:v>0.81281003930322226</c:v>
                      </c:pt>
                      <c:pt idx="1">
                        <c:v>0.225035297120321</c:v>
                      </c:pt>
                      <c:pt idx="2">
                        <c:v>0.62173084290537606</c:v>
                      </c:pt>
                      <c:pt idx="3">
                        <c:v>0.61483362523869389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0.97688732079429519</c:v>
                      </c:pt>
                      <c:pt idx="8">
                        <c:v>0.71844134325240261</c:v>
                      </c:pt>
                      <c:pt idx="9">
                        <c:v>0.28307055519250784</c:v>
                      </c:pt>
                      <c:pt idx="10">
                        <c:v>0.314195585747091</c:v>
                      </c:pt>
                      <c:pt idx="11">
                        <c:v>0.32355290746845589</c:v>
                      </c:pt>
                      <c:pt idx="12">
                        <c:v>0.53585120660684693</c:v>
                      </c:pt>
                      <c:pt idx="13">
                        <c:v>0.60444638354459979</c:v>
                      </c:pt>
                      <c:pt idx="14">
                        <c:v>0.56252119020599567</c:v>
                      </c:pt>
                      <c:pt idx="15">
                        <c:v>0.54951571527784304</c:v>
                      </c:pt>
                      <c:pt idx="16">
                        <c:v>0.5012153975364253</c:v>
                      </c:pt>
                      <c:pt idx="17">
                        <c:v>0.7886303137980718</c:v>
                      </c:pt>
                      <c:pt idx="18">
                        <c:v>0.81268644694288228</c:v>
                      </c:pt>
                      <c:pt idx="19">
                        <c:v>0.52311411084871273</c:v>
                      </c:pt>
                      <c:pt idx="20">
                        <c:v>0.5805680575879052</c:v>
                      </c:pt>
                      <c:pt idx="21">
                        <c:v>1</c:v>
                      </c:pt>
                      <c:pt idx="22">
                        <c:v>1</c:v>
                      </c:pt>
                      <c:pt idx="23">
                        <c:v>0.93274312029912176</c:v>
                      </c:pt>
                      <c:pt idx="24">
                        <c:v>0.8821076893605222</c:v>
                      </c:pt>
                      <c:pt idx="25">
                        <c:v>0.91898943281059642</c:v>
                      </c:pt>
                      <c:pt idx="26">
                        <c:v>0.26258110394771955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0.73652308661546739</c:v>
                      </c:pt>
                      <c:pt idx="30">
                        <c:v>0.50689083632822884</c:v>
                      </c:pt>
                      <c:pt idx="31">
                        <c:v>0.45722613531387696</c:v>
                      </c:pt>
                      <c:pt idx="32">
                        <c:v>0.2753550597275698</c:v>
                      </c:pt>
                      <c:pt idx="33">
                        <c:v>0.30812750902071284</c:v>
                      </c:pt>
                      <c:pt idx="34">
                        <c:v>7.2727709179382663E-2</c:v>
                      </c:pt>
                      <c:pt idx="35">
                        <c:v>0.73504366789615128</c:v>
                      </c:pt>
                      <c:pt idx="36">
                        <c:v>0.33382286756006396</c:v>
                      </c:pt>
                      <c:pt idx="37">
                        <c:v>0.98886390183951534</c:v>
                      </c:pt>
                      <c:pt idx="38">
                        <c:v>0.97356238820912167</c:v>
                      </c:pt>
                      <c:pt idx="39">
                        <c:v>0.99199650154145258</c:v>
                      </c:pt>
                      <c:pt idx="40">
                        <c:v>0.64240484722024382</c:v>
                      </c:pt>
                      <c:pt idx="41">
                        <c:v>1</c:v>
                      </c:pt>
                      <c:pt idx="42">
                        <c:v>1</c:v>
                      </c:pt>
                      <c:pt idx="43">
                        <c:v>0.67209676929244333</c:v>
                      </c:pt>
                      <c:pt idx="44">
                        <c:v>0.76519345377526404</c:v>
                      </c:pt>
                      <c:pt idx="45">
                        <c:v>0.20710515326271853</c:v>
                      </c:pt>
                      <c:pt idx="46">
                        <c:v>0.10696923210727277</c:v>
                      </c:pt>
                      <c:pt idx="47">
                        <c:v>0.21482621596996937</c:v>
                      </c:pt>
                      <c:pt idx="48">
                        <c:v>0.45861482094871608</c:v>
                      </c:pt>
                      <c:pt idx="49">
                        <c:v>0.14771115402227364</c:v>
                      </c:pt>
                      <c:pt idx="50">
                        <c:v>0.15033276396105666</c:v>
                      </c:pt>
                      <c:pt idx="51">
                        <c:v>0.269263685409667</c:v>
                      </c:pt>
                      <c:pt idx="52">
                        <c:v>0.42968765536494558</c:v>
                      </c:pt>
                      <c:pt idx="53">
                        <c:v>0.17402696365006176</c:v>
                      </c:pt>
                      <c:pt idx="54">
                        <c:v>0.38215294168083414</c:v>
                      </c:pt>
                      <c:pt idx="55">
                        <c:v>0.26183724685976023</c:v>
                      </c:pt>
                      <c:pt idx="56">
                        <c:v>0.57204058371334121</c:v>
                      </c:pt>
                      <c:pt idx="57">
                        <c:v>0.4698552225745114</c:v>
                      </c:pt>
                      <c:pt idx="58">
                        <c:v>0.13780730800702751</c:v>
                      </c:pt>
                      <c:pt idx="59">
                        <c:v>0.10831070203836186</c:v>
                      </c:pt>
                      <c:pt idx="60">
                        <c:v>0.26467147267407976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0.9984067563132798</c:v>
                      </c:pt>
                      <c:pt idx="64">
                        <c:v>0.7620631530456301</c:v>
                      </c:pt>
                      <c:pt idx="65">
                        <c:v>8.6253865053202664E-2</c:v>
                      </c:pt>
                      <c:pt idx="66">
                        <c:v>0.55600585956427462</c:v>
                      </c:pt>
                      <c:pt idx="67">
                        <c:v>0.27361093497064137</c:v>
                      </c:pt>
                      <c:pt idx="68">
                        <c:v>1</c:v>
                      </c:pt>
                      <c:pt idx="69">
                        <c:v>0.97326127523598305</c:v>
                      </c:pt>
                      <c:pt idx="70">
                        <c:v>0.94198801660524223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0.15114863568940415</c:v>
                      </c:pt>
                      <c:pt idx="77">
                        <c:v>0.41011127012327281</c:v>
                      </c:pt>
                      <c:pt idx="78">
                        <c:v>0.99103909265590517</c:v>
                      </c:pt>
                      <c:pt idx="79">
                        <c:v>0.61993177882010542</c:v>
                      </c:pt>
                      <c:pt idx="80">
                        <c:v>0.32400304839413518</c:v>
                      </c:pt>
                      <c:pt idx="81">
                        <c:v>0.47785184125417557</c:v>
                      </c:pt>
                      <c:pt idx="82">
                        <c:v>0.47139797974860104</c:v>
                      </c:pt>
                      <c:pt idx="83">
                        <c:v>0.31581197780713471</c:v>
                      </c:pt>
                      <c:pt idx="84">
                        <c:v>0.4790465010317862</c:v>
                      </c:pt>
                      <c:pt idx="85">
                        <c:v>0.69127751981848085</c:v>
                      </c:pt>
                      <c:pt idx="86">
                        <c:v>1</c:v>
                      </c:pt>
                      <c:pt idx="87">
                        <c:v>1</c:v>
                      </c:pt>
                      <c:pt idx="88">
                        <c:v>1</c:v>
                      </c:pt>
                      <c:pt idx="89">
                        <c:v>0.87145407446994316</c:v>
                      </c:pt>
                      <c:pt idx="90">
                        <c:v>0.89972763138497769</c:v>
                      </c:pt>
                      <c:pt idx="91">
                        <c:v>0.79131484622970338</c:v>
                      </c:pt>
                      <c:pt idx="92">
                        <c:v>0.97539832013079308</c:v>
                      </c:pt>
                      <c:pt idx="93">
                        <c:v>0.96253278332185044</c:v>
                      </c:pt>
                      <c:pt idx="94">
                        <c:v>0.31175265164743782</c:v>
                      </c:pt>
                      <c:pt idx="95">
                        <c:v>0.26365877038722341</c:v>
                      </c:pt>
                      <c:pt idx="96">
                        <c:v>0.79168132043298078</c:v>
                      </c:pt>
                      <c:pt idx="97">
                        <c:v>0.93194546199165906</c:v>
                      </c:pt>
                      <c:pt idx="98">
                        <c:v>0.91360984716334881</c:v>
                      </c:pt>
                      <c:pt idx="99">
                        <c:v>0.4009562186830582</c:v>
                      </c:pt>
                      <c:pt idx="100">
                        <c:v>0.71010753175611496</c:v>
                      </c:pt>
                      <c:pt idx="101">
                        <c:v>0.81467817797323394</c:v>
                      </c:pt>
                      <c:pt idx="102">
                        <c:v>0.91217504690680695</c:v>
                      </c:pt>
                      <c:pt idx="103">
                        <c:v>0.82363460869833327</c:v>
                      </c:pt>
                      <c:pt idx="104">
                        <c:v>0.60351099377321926</c:v>
                      </c:pt>
                      <c:pt idx="105">
                        <c:v>1</c:v>
                      </c:pt>
                      <c:pt idx="106">
                        <c:v>0.91963959564179831</c:v>
                      </c:pt>
                      <c:pt idx="107">
                        <c:v>0.94762195425225715</c:v>
                      </c:pt>
                      <c:pt idx="108">
                        <c:v>0.38940579496576322</c:v>
                      </c:pt>
                      <c:pt idx="109">
                        <c:v>0.70049726293613968</c:v>
                      </c:pt>
                      <c:pt idx="110">
                        <c:v>0.98140827746998516</c:v>
                      </c:pt>
                      <c:pt idx="111">
                        <c:v>0.53892750260946987</c:v>
                      </c:pt>
                      <c:pt idx="112">
                        <c:v>0.43744996506797929</c:v>
                      </c:pt>
                      <c:pt idx="113">
                        <c:v>0.87735715411152748</c:v>
                      </c:pt>
                      <c:pt idx="114">
                        <c:v>0.78130375957830445</c:v>
                      </c:pt>
                      <c:pt idx="115">
                        <c:v>0.75037519793236829</c:v>
                      </c:pt>
                      <c:pt idx="116">
                        <c:v>0.97626191325819955</c:v>
                      </c:pt>
                      <c:pt idx="117">
                        <c:v>0.96493715432505245</c:v>
                      </c:pt>
                      <c:pt idx="118">
                        <c:v>0.89784861192631837</c:v>
                      </c:pt>
                      <c:pt idx="119">
                        <c:v>0.93312606510704077</c:v>
                      </c:pt>
                      <c:pt idx="120">
                        <c:v>0.96430718760232215</c:v>
                      </c:pt>
                      <c:pt idx="121">
                        <c:v>0.48886106844917532</c:v>
                      </c:pt>
                      <c:pt idx="122">
                        <c:v>0.4558748476074545</c:v>
                      </c:pt>
                      <c:pt idx="123">
                        <c:v>0.14251209076090307</c:v>
                      </c:pt>
                      <c:pt idx="124">
                        <c:v>7.9423971324795423E-2</c:v>
                      </c:pt>
                      <c:pt idx="125">
                        <c:v>0.24588678397013683</c:v>
                      </c:pt>
                      <c:pt idx="126">
                        <c:v>0.54301729900298434</c:v>
                      </c:pt>
                      <c:pt idx="127">
                        <c:v>0.56821865621477796</c:v>
                      </c:pt>
                      <c:pt idx="128">
                        <c:v>9.5349114916634239E-2</c:v>
                      </c:pt>
                      <c:pt idx="129">
                        <c:v>6.8155097406178852E-2</c:v>
                      </c:pt>
                      <c:pt idx="130">
                        <c:v>9.3071230231405122E-2</c:v>
                      </c:pt>
                      <c:pt idx="131">
                        <c:v>0.41347343409070031</c:v>
                      </c:pt>
                      <c:pt idx="132">
                        <c:v>0.70126728582630937</c:v>
                      </c:pt>
                      <c:pt idx="133">
                        <c:v>0.69529033488215697</c:v>
                      </c:pt>
                      <c:pt idx="134">
                        <c:v>0.10643712305742561</c:v>
                      </c:pt>
                      <c:pt idx="135">
                        <c:v>0.2709636791302536</c:v>
                      </c:pt>
                      <c:pt idx="136">
                        <c:v>9.9104906610198745E-2</c:v>
                      </c:pt>
                      <c:pt idx="137">
                        <c:v>0.26987820901509213</c:v>
                      </c:pt>
                      <c:pt idx="138">
                        <c:v>0.11875227965669664</c:v>
                      </c:pt>
                      <c:pt idx="139">
                        <c:v>0.59420201518180149</c:v>
                      </c:pt>
                      <c:pt idx="140">
                        <c:v>0.857418889149828</c:v>
                      </c:pt>
                      <c:pt idx="141">
                        <c:v>0.98977519607811826</c:v>
                      </c:pt>
                      <c:pt idx="142">
                        <c:v>0.92324813688844909</c:v>
                      </c:pt>
                      <c:pt idx="143">
                        <c:v>0.25928450246657547</c:v>
                      </c:pt>
                      <c:pt idx="144">
                        <c:v>0.525496321265014</c:v>
                      </c:pt>
                      <c:pt idx="145">
                        <c:v>0.53366846807893398</c:v>
                      </c:pt>
                      <c:pt idx="146">
                        <c:v>0.46879104153284251</c:v>
                      </c:pt>
                      <c:pt idx="147">
                        <c:v>0.74874947321605256</c:v>
                      </c:pt>
                      <c:pt idx="148">
                        <c:v>0.87193669777381821</c:v>
                      </c:pt>
                      <c:pt idx="149">
                        <c:v>0.25866901977586881</c:v>
                      </c:pt>
                      <c:pt idx="150">
                        <c:v>7.0974489688767267E-2</c:v>
                      </c:pt>
                      <c:pt idx="151">
                        <c:v>0.25333163862974206</c:v>
                      </c:pt>
                      <c:pt idx="152">
                        <c:v>0.73118409374153781</c:v>
                      </c:pt>
                      <c:pt idx="153">
                        <c:v>0.38627211991087801</c:v>
                      </c:pt>
                      <c:pt idx="154">
                        <c:v>0.51610453707919179</c:v>
                      </c:pt>
                      <c:pt idx="155">
                        <c:v>0.54295285582384756</c:v>
                      </c:pt>
                      <c:pt idx="156">
                        <c:v>0.69195576822427107</c:v>
                      </c:pt>
                      <c:pt idx="157">
                        <c:v>0.4881055375885594</c:v>
                      </c:pt>
                      <c:pt idx="158">
                        <c:v>0.5913127585065151</c:v>
                      </c:pt>
                      <c:pt idx="159">
                        <c:v>0.36279685685471363</c:v>
                      </c:pt>
                      <c:pt idx="160">
                        <c:v>0.17879796931778724</c:v>
                      </c:pt>
                      <c:pt idx="161">
                        <c:v>0.4117757310727424</c:v>
                      </c:pt>
                      <c:pt idx="162">
                        <c:v>0.22765483877514614</c:v>
                      </c:pt>
                      <c:pt idx="163">
                        <c:v>0.15028653831974517</c:v>
                      </c:pt>
                      <c:pt idx="164">
                        <c:v>0.58567037483044115</c:v>
                      </c:pt>
                      <c:pt idx="165">
                        <c:v>0.94539172837987906</c:v>
                      </c:pt>
                      <c:pt idx="166">
                        <c:v>0.74370737856029945</c:v>
                      </c:pt>
                      <c:pt idx="167">
                        <c:v>0.97153915240033695</c:v>
                      </c:pt>
                      <c:pt idx="168">
                        <c:v>0.95664667614567767</c:v>
                      </c:pt>
                      <c:pt idx="169">
                        <c:v>0.8386987095953905</c:v>
                      </c:pt>
                      <c:pt idx="170">
                        <c:v>0.72313328056971737</c:v>
                      </c:pt>
                      <c:pt idx="171">
                        <c:v>0.73780805174810327</c:v>
                      </c:pt>
                      <c:pt idx="172">
                        <c:v>0.98735568268485874</c:v>
                      </c:pt>
                      <c:pt idx="173">
                        <c:v>0.97325008948504699</c:v>
                      </c:pt>
                      <c:pt idx="174">
                        <c:v>0.88544912796837516</c:v>
                      </c:pt>
                      <c:pt idx="175">
                        <c:v>0.8053272049676018</c:v>
                      </c:pt>
                      <c:pt idx="176">
                        <c:v>0.79141874688609115</c:v>
                      </c:pt>
                      <c:pt idx="177">
                        <c:v>0.90920960486624436</c:v>
                      </c:pt>
                      <c:pt idx="178">
                        <c:v>0.63839917906828747</c:v>
                      </c:pt>
                      <c:pt idx="179">
                        <c:v>0.99065859388945698</c:v>
                      </c:pt>
                      <c:pt idx="180">
                        <c:v>0.99165882482249834</c:v>
                      </c:pt>
                      <c:pt idx="181">
                        <c:v>0.96190964474021845</c:v>
                      </c:pt>
                      <c:pt idx="182">
                        <c:v>0.94793745651567873</c:v>
                      </c:pt>
                      <c:pt idx="183">
                        <c:v>0.9526647298739056</c:v>
                      </c:pt>
                      <c:pt idx="184">
                        <c:v>0.61796362643199376</c:v>
                      </c:pt>
                      <c:pt idx="185">
                        <c:v>0.5834747517376947</c:v>
                      </c:pt>
                      <c:pt idx="186">
                        <c:v>0.61351317121635895</c:v>
                      </c:pt>
                      <c:pt idx="187">
                        <c:v>0.66525108868789884</c:v>
                      </c:pt>
                      <c:pt idx="188">
                        <c:v>0.89855931408487089</c:v>
                      </c:pt>
                      <c:pt idx="189">
                        <c:v>0.96068750687885285</c:v>
                      </c:pt>
                      <c:pt idx="190">
                        <c:v>0.91157680541971231</c:v>
                      </c:pt>
                      <c:pt idx="191">
                        <c:v>0.9813801247838505</c:v>
                      </c:pt>
                      <c:pt idx="192">
                        <c:v>0.99544337677802541</c:v>
                      </c:pt>
                      <c:pt idx="193">
                        <c:v>0.6426042446770408</c:v>
                      </c:pt>
                      <c:pt idx="194">
                        <c:v>0.92716168788186937</c:v>
                      </c:pt>
                      <c:pt idx="195">
                        <c:v>0.3714905622623596</c:v>
                      </c:pt>
                      <c:pt idx="196">
                        <c:v>0.27066734169153611</c:v>
                      </c:pt>
                      <c:pt idx="197">
                        <c:v>0.49183197653501587</c:v>
                      </c:pt>
                      <c:pt idx="198">
                        <c:v>0.87017229100347204</c:v>
                      </c:pt>
                      <c:pt idx="199">
                        <c:v>0.34277918955231118</c:v>
                      </c:pt>
                      <c:pt idx="200">
                        <c:v>0.35434487963802402</c:v>
                      </c:pt>
                      <c:pt idx="201">
                        <c:v>0.78034960003638976</c:v>
                      </c:pt>
                      <c:pt idx="202">
                        <c:v>0.99787292981356579</c:v>
                      </c:pt>
                      <c:pt idx="203">
                        <c:v>0.9772288744208607</c:v>
                      </c:pt>
                      <c:pt idx="204">
                        <c:v>0.93327697393602405</c:v>
                      </c:pt>
                      <c:pt idx="205">
                        <c:v>0.97097174026135158</c:v>
                      </c:pt>
                      <c:pt idx="206">
                        <c:v>0.82712684686009874</c:v>
                      </c:pt>
                      <c:pt idx="207">
                        <c:v>0.88240758468737412</c:v>
                      </c:pt>
                      <c:pt idx="208">
                        <c:v>0.20443817786797805</c:v>
                      </c:pt>
                      <c:pt idx="209">
                        <c:v>0.56392800966629419</c:v>
                      </c:pt>
                      <c:pt idx="210">
                        <c:v>0.8126728391878284</c:v>
                      </c:pt>
                      <c:pt idx="211">
                        <c:v>0.73048419015992816</c:v>
                      </c:pt>
                      <c:pt idx="212">
                        <c:v>0.19189707199667561</c:v>
                      </c:pt>
                      <c:pt idx="213">
                        <c:v>0.54545345215718755</c:v>
                      </c:pt>
                      <c:pt idx="214">
                        <c:v>0.36053213701816367</c:v>
                      </c:pt>
                      <c:pt idx="215">
                        <c:v>0.95812842875671833</c:v>
                      </c:pt>
                      <c:pt idx="216">
                        <c:v>0.71277601596993689</c:v>
                      </c:pt>
                      <c:pt idx="217">
                        <c:v>0.93453795123226446</c:v>
                      </c:pt>
                      <c:pt idx="218">
                        <c:v>0.46258452370142272</c:v>
                      </c:pt>
                      <c:pt idx="219">
                        <c:v>7.6206569238782051E-2</c:v>
                      </c:pt>
                      <c:pt idx="220">
                        <c:v>0.10156034815362223</c:v>
                      </c:pt>
                      <c:pt idx="221">
                        <c:v>0.43703434790667389</c:v>
                      </c:pt>
                      <c:pt idx="222">
                        <c:v>0.9583199845478898</c:v>
                      </c:pt>
                      <c:pt idx="223">
                        <c:v>0.8590102084370399</c:v>
                      </c:pt>
                      <c:pt idx="224">
                        <c:v>0.21688225427760324</c:v>
                      </c:pt>
                      <c:pt idx="225">
                        <c:v>0.2400584964040702</c:v>
                      </c:pt>
                      <c:pt idx="226">
                        <c:v>0.66033571412095748</c:v>
                      </c:pt>
                      <c:pt idx="227">
                        <c:v>0.22501417695280343</c:v>
                      </c:pt>
                      <c:pt idx="228">
                        <c:v>0.91756480209521274</c:v>
                      </c:pt>
                      <c:pt idx="229">
                        <c:v>0.88149503545406904</c:v>
                      </c:pt>
                      <c:pt idx="230">
                        <c:v>0.70225950039997609</c:v>
                      </c:pt>
                      <c:pt idx="231">
                        <c:v>0.81497883615350675</c:v>
                      </c:pt>
                      <c:pt idx="232">
                        <c:v>0.90036571644668661</c:v>
                      </c:pt>
                      <c:pt idx="233">
                        <c:v>0.90392941191379761</c:v>
                      </c:pt>
                      <c:pt idx="234">
                        <c:v>0.43362126345497848</c:v>
                      </c:pt>
                      <c:pt idx="235">
                        <c:v>0.33861038204202581</c:v>
                      </c:pt>
                      <c:pt idx="236">
                        <c:v>0.90428693590546549</c:v>
                      </c:pt>
                      <c:pt idx="237">
                        <c:v>0.84545780467326925</c:v>
                      </c:pt>
                      <c:pt idx="238">
                        <c:v>0.87630028863601761</c:v>
                      </c:pt>
                      <c:pt idx="239">
                        <c:v>0.93906281171414085</c:v>
                      </c:pt>
                      <c:pt idx="240">
                        <c:v>0.93613031735210528</c:v>
                      </c:pt>
                      <c:pt idx="241">
                        <c:v>0.50416378706237597</c:v>
                      </c:pt>
                      <c:pt idx="242">
                        <c:v>0.37020940086845644</c:v>
                      </c:pt>
                      <c:pt idx="243">
                        <c:v>0.88610639577039152</c:v>
                      </c:pt>
                      <c:pt idx="244">
                        <c:v>0.89754631913497751</c:v>
                      </c:pt>
                      <c:pt idx="245">
                        <c:v>0.70219198982182984</c:v>
                      </c:pt>
                      <c:pt idx="246">
                        <c:v>0.92099948918212315</c:v>
                      </c:pt>
                      <c:pt idx="247">
                        <c:v>0.72559151991807547</c:v>
                      </c:pt>
                      <c:pt idx="248">
                        <c:v>0.10335168399780685</c:v>
                      </c:pt>
                      <c:pt idx="249">
                        <c:v>0.29104782802604462</c:v>
                      </c:pt>
                      <c:pt idx="250">
                        <c:v>0.78078753510699961</c:v>
                      </c:pt>
                      <c:pt idx="251">
                        <c:v>0.88460530359925715</c:v>
                      </c:pt>
                      <c:pt idx="252">
                        <c:v>0.71267142128272565</c:v>
                      </c:pt>
                      <c:pt idx="253">
                        <c:v>0.51785540101653749</c:v>
                      </c:pt>
                      <c:pt idx="254">
                        <c:v>0.12238835047974819</c:v>
                      </c:pt>
                      <c:pt idx="255">
                        <c:v>0.79641336722995404</c:v>
                      </c:pt>
                      <c:pt idx="256">
                        <c:v>1</c:v>
                      </c:pt>
                      <c:pt idx="257">
                        <c:v>0.7887575102668124</c:v>
                      </c:pt>
                      <c:pt idx="258">
                        <c:v>0.92618183811259758</c:v>
                      </c:pt>
                      <c:pt idx="259">
                        <c:v>0.91242040447941586</c:v>
                      </c:pt>
                      <c:pt idx="260">
                        <c:v>0.93586743910092474</c:v>
                      </c:pt>
                      <c:pt idx="261">
                        <c:v>0.94253557817997513</c:v>
                      </c:pt>
                      <c:pt idx="262">
                        <c:v>0.82920141234656208</c:v>
                      </c:pt>
                      <c:pt idx="263">
                        <c:v>0.76607135693901141</c:v>
                      </c:pt>
                      <c:pt idx="264">
                        <c:v>0.94455498815888783</c:v>
                      </c:pt>
                      <c:pt idx="265">
                        <c:v>0.76549246445953767</c:v>
                      </c:pt>
                      <c:pt idx="266">
                        <c:v>0.27227528634198161</c:v>
                      </c:pt>
                      <c:pt idx="267">
                        <c:v>0.29407510733791281</c:v>
                      </c:pt>
                      <c:pt idx="268">
                        <c:v>6.7532590435088982E-2</c:v>
                      </c:pt>
                      <c:pt idx="269">
                        <c:v>4.4591088113200318E-2</c:v>
                      </c:pt>
                      <c:pt idx="270">
                        <c:v>0.21930315190129057</c:v>
                      </c:pt>
                      <c:pt idx="271">
                        <c:v>0.14968061891022014</c:v>
                      </c:pt>
                      <c:pt idx="272">
                        <c:v>0.31891556345627275</c:v>
                      </c:pt>
                      <c:pt idx="273">
                        <c:v>0.17685411747895474</c:v>
                      </c:pt>
                      <c:pt idx="274">
                        <c:v>0.35270031699114246</c:v>
                      </c:pt>
                      <c:pt idx="275">
                        <c:v>0.29145672163997027</c:v>
                      </c:pt>
                      <c:pt idx="276">
                        <c:v>6.7761265555520214E-2</c:v>
                      </c:pt>
                      <c:pt idx="277">
                        <c:v>6.7583276138062739E-2</c:v>
                      </c:pt>
                      <c:pt idx="278">
                        <c:v>0.13911613514511931</c:v>
                      </c:pt>
                      <c:pt idx="279">
                        <c:v>0.71370617363073241</c:v>
                      </c:pt>
                      <c:pt idx="280">
                        <c:v>0.91581519549066215</c:v>
                      </c:pt>
                      <c:pt idx="281">
                        <c:v>0.8487507361863087</c:v>
                      </c:pt>
                      <c:pt idx="282">
                        <c:v>0.41644574629930153</c:v>
                      </c:pt>
                      <c:pt idx="283">
                        <c:v>0.26674138561894245</c:v>
                      </c:pt>
                      <c:pt idx="284">
                        <c:v>0.60255573664924555</c:v>
                      </c:pt>
                      <c:pt idx="285">
                        <c:v>0.88732486865935167</c:v>
                      </c:pt>
                      <c:pt idx="286">
                        <c:v>0.906239624406733</c:v>
                      </c:pt>
                      <c:pt idx="287">
                        <c:v>0.74489967637577315</c:v>
                      </c:pt>
                      <c:pt idx="288">
                        <c:v>0.86418713098992006</c:v>
                      </c:pt>
                      <c:pt idx="289">
                        <c:v>0.44516260035754812</c:v>
                      </c:pt>
                      <c:pt idx="290">
                        <c:v>1</c:v>
                      </c:pt>
                      <c:pt idx="291">
                        <c:v>0.9121819351445255</c:v>
                      </c:pt>
                      <c:pt idx="292">
                        <c:v>0.23388017621277013</c:v>
                      </c:pt>
                      <c:pt idx="293">
                        <c:v>0.24479681596933722</c:v>
                      </c:pt>
                      <c:pt idx="294">
                        <c:v>0.30110946840147723</c:v>
                      </c:pt>
                      <c:pt idx="295">
                        <c:v>0.17815112136937017</c:v>
                      </c:pt>
                      <c:pt idx="296">
                        <c:v>0.24256105487102134</c:v>
                      </c:pt>
                      <c:pt idx="297">
                        <c:v>9.8126150658787922E-2</c:v>
                      </c:pt>
                      <c:pt idx="298">
                        <c:v>9.9814038283966677E-2</c:v>
                      </c:pt>
                      <c:pt idx="299">
                        <c:v>0.21053451483374719</c:v>
                      </c:pt>
                      <c:pt idx="300">
                        <c:v>0.89013087877808528</c:v>
                      </c:pt>
                      <c:pt idx="301">
                        <c:v>0.57783805063295479</c:v>
                      </c:pt>
                      <c:pt idx="302">
                        <c:v>0.69267605591457471</c:v>
                      </c:pt>
                      <c:pt idx="303">
                        <c:v>0.93511394287148375</c:v>
                      </c:pt>
                      <c:pt idx="304">
                        <c:v>0.88330524056165682</c:v>
                      </c:pt>
                      <c:pt idx="305">
                        <c:v>0.87298773021697207</c:v>
                      </c:pt>
                      <c:pt idx="306">
                        <c:v>0.80958025391937061</c:v>
                      </c:pt>
                      <c:pt idx="307">
                        <c:v>0.81715223630130918</c:v>
                      </c:pt>
                      <c:pt idx="308">
                        <c:v>0.74598029839804392</c:v>
                      </c:pt>
                      <c:pt idx="309">
                        <c:v>0.73632022487435844</c:v>
                      </c:pt>
                      <c:pt idx="310">
                        <c:v>0.79647439300919687</c:v>
                      </c:pt>
                      <c:pt idx="311">
                        <c:v>0.19267001678333096</c:v>
                      </c:pt>
                      <c:pt idx="312">
                        <c:v>0.30547817166522329</c:v>
                      </c:pt>
                      <c:pt idx="313">
                        <c:v>0.40269829505420107</c:v>
                      </c:pt>
                      <c:pt idx="314">
                        <c:v>0.24543217456948788</c:v>
                      </c:pt>
                      <c:pt idx="315">
                        <c:v>0.55863842821102827</c:v>
                      </c:pt>
                      <c:pt idx="316">
                        <c:v>0.83821850368047734</c:v>
                      </c:pt>
                      <c:pt idx="317">
                        <c:v>0.93523380547127299</c:v>
                      </c:pt>
                      <c:pt idx="318">
                        <c:v>0.94657896493472671</c:v>
                      </c:pt>
                      <c:pt idx="319">
                        <c:v>1</c:v>
                      </c:pt>
                      <c:pt idx="320">
                        <c:v>1</c:v>
                      </c:pt>
                      <c:pt idx="321">
                        <c:v>1</c:v>
                      </c:pt>
                      <c:pt idx="322">
                        <c:v>0.89779112602426225</c:v>
                      </c:pt>
                      <c:pt idx="323">
                        <c:v>0.92735691820880228</c:v>
                      </c:pt>
                      <c:pt idx="324">
                        <c:v>0.97991069354950855</c:v>
                      </c:pt>
                      <c:pt idx="325">
                        <c:v>0.76524231897267847</c:v>
                      </c:pt>
                      <c:pt idx="326">
                        <c:v>0.46449858820134982</c:v>
                      </c:pt>
                      <c:pt idx="327">
                        <c:v>0.37796886318203521</c:v>
                      </c:pt>
                      <c:pt idx="328">
                        <c:v>0.30637686799760699</c:v>
                      </c:pt>
                      <c:pt idx="329">
                        <c:v>0.25530378333984854</c:v>
                      </c:pt>
                      <c:pt idx="330">
                        <c:v>0.37881230779916925</c:v>
                      </c:pt>
                      <c:pt idx="331">
                        <c:v>0.21293907644825888</c:v>
                      </c:pt>
                      <c:pt idx="332">
                        <c:v>0.58763578916137849</c:v>
                      </c:pt>
                      <c:pt idx="333">
                        <c:v>0.38327909739011384</c:v>
                      </c:pt>
                      <c:pt idx="334">
                        <c:v>0.38544627468549114</c:v>
                      </c:pt>
                      <c:pt idx="335">
                        <c:v>0.10461555767068265</c:v>
                      </c:pt>
                      <c:pt idx="336">
                        <c:v>9.4428350451741708E-2</c:v>
                      </c:pt>
                      <c:pt idx="337">
                        <c:v>9.0581357514915681E-2</c:v>
                      </c:pt>
                      <c:pt idx="338">
                        <c:v>0.44169837834937931</c:v>
                      </c:pt>
                      <c:pt idx="339">
                        <c:v>0.50264783392834</c:v>
                      </c:pt>
                      <c:pt idx="340">
                        <c:v>0.65241821313532411</c:v>
                      </c:pt>
                      <c:pt idx="341">
                        <c:v>0.47721241098158862</c:v>
                      </c:pt>
                      <c:pt idx="342">
                        <c:v>0.53172653080952537</c:v>
                      </c:pt>
                      <c:pt idx="343">
                        <c:v>0.87096236322384135</c:v>
                      </c:pt>
                      <c:pt idx="344">
                        <c:v>0.97838282657068998</c:v>
                      </c:pt>
                      <c:pt idx="345">
                        <c:v>0.99152360225849923</c:v>
                      </c:pt>
                      <c:pt idx="346">
                        <c:v>0.65150343242651909</c:v>
                      </c:pt>
                      <c:pt idx="347">
                        <c:v>0.27591756527614458</c:v>
                      </c:pt>
                      <c:pt idx="348">
                        <c:v>0.27722454422769988</c:v>
                      </c:pt>
                      <c:pt idx="349">
                        <c:v>0.5608386171281815</c:v>
                      </c:pt>
                      <c:pt idx="350">
                        <c:v>0.6803652407894244</c:v>
                      </c:pt>
                      <c:pt idx="351">
                        <c:v>0.68752535338393672</c:v>
                      </c:pt>
                      <c:pt idx="352">
                        <c:v>0.67335640686835663</c:v>
                      </c:pt>
                      <c:pt idx="353">
                        <c:v>0.8805126330516323</c:v>
                      </c:pt>
                      <c:pt idx="354">
                        <c:v>0.22559123522102414</c:v>
                      </c:pt>
                      <c:pt idx="355">
                        <c:v>0.17123977232897239</c:v>
                      </c:pt>
                      <c:pt idx="356">
                        <c:v>0.52241609291681035</c:v>
                      </c:pt>
                      <c:pt idx="357">
                        <c:v>0.43753648594564248</c:v>
                      </c:pt>
                      <c:pt idx="358">
                        <c:v>0.49406163744096404</c:v>
                      </c:pt>
                      <c:pt idx="359">
                        <c:v>0.51258766905849817</c:v>
                      </c:pt>
                      <c:pt idx="360">
                        <c:v>1</c:v>
                      </c:pt>
                      <c:pt idx="361">
                        <c:v>0.81528539404138223</c:v>
                      </c:pt>
                      <c:pt idx="362">
                        <c:v>0.99010411111778696</c:v>
                      </c:pt>
                      <c:pt idx="363">
                        <c:v>0.98471633296734185</c:v>
                      </c:pt>
                      <c:pt idx="364">
                        <c:v>1</c:v>
                      </c:pt>
                      <c:pt idx="365">
                        <c:v>0.96129350504491951</c:v>
                      </c:pt>
                      <c:pt idx="366">
                        <c:v>0.72205724001477189</c:v>
                      </c:pt>
                      <c:pt idx="367">
                        <c:v>0.78000684786871199</c:v>
                      </c:pt>
                      <c:pt idx="368">
                        <c:v>0.99138853246735836</c:v>
                      </c:pt>
                      <c:pt idx="369">
                        <c:v>0.96517697336407171</c:v>
                      </c:pt>
                      <c:pt idx="370">
                        <c:v>0.97507529285120975</c:v>
                      </c:pt>
                      <c:pt idx="371">
                        <c:v>1</c:v>
                      </c:pt>
                      <c:pt idx="372">
                        <c:v>1</c:v>
                      </c:pt>
                      <c:pt idx="373">
                        <c:v>1</c:v>
                      </c:pt>
                      <c:pt idx="374">
                        <c:v>0.97658652731521933</c:v>
                      </c:pt>
                      <c:pt idx="375">
                        <c:v>0.39591939965900141</c:v>
                      </c:pt>
                      <c:pt idx="376">
                        <c:v>0.91364994069473582</c:v>
                      </c:pt>
                      <c:pt idx="377">
                        <c:v>0.66504407311606695</c:v>
                      </c:pt>
                      <c:pt idx="378">
                        <c:v>0.94661707491554914</c:v>
                      </c:pt>
                      <c:pt idx="379">
                        <c:v>0.30480587859674224</c:v>
                      </c:pt>
                      <c:pt idx="380">
                        <c:v>0.2639481078314157</c:v>
                      </c:pt>
                      <c:pt idx="381">
                        <c:v>0.14536082840319736</c:v>
                      </c:pt>
                      <c:pt idx="382">
                        <c:v>0.13656434570415019</c:v>
                      </c:pt>
                      <c:pt idx="383">
                        <c:v>0.30202363420248246</c:v>
                      </c:pt>
                      <c:pt idx="384">
                        <c:v>0.43103356547198984</c:v>
                      </c:pt>
                      <c:pt idx="385">
                        <c:v>0.20269185508908655</c:v>
                      </c:pt>
                      <c:pt idx="386">
                        <c:v>0.40818925165098346</c:v>
                      </c:pt>
                      <c:pt idx="387">
                        <c:v>0.4185523847181124</c:v>
                      </c:pt>
                      <c:pt idx="388">
                        <c:v>0.23359960950391351</c:v>
                      </c:pt>
                      <c:pt idx="389">
                        <c:v>0.54021116229088406</c:v>
                      </c:pt>
                      <c:pt idx="390">
                        <c:v>1</c:v>
                      </c:pt>
                      <c:pt idx="391">
                        <c:v>1</c:v>
                      </c:pt>
                      <c:pt idx="392">
                        <c:v>0.24962319370119215</c:v>
                      </c:pt>
                      <c:pt idx="393">
                        <c:v>0.14211631812754927</c:v>
                      </c:pt>
                      <c:pt idx="394">
                        <c:v>0.10830641486339815</c:v>
                      </c:pt>
                      <c:pt idx="395">
                        <c:v>0.24711181069975063</c:v>
                      </c:pt>
                      <c:pt idx="396">
                        <c:v>0.41850271904948544</c:v>
                      </c:pt>
                      <c:pt idx="397">
                        <c:v>0.88091776760986562</c:v>
                      </c:pt>
                      <c:pt idx="398">
                        <c:v>0.59362286299703915</c:v>
                      </c:pt>
                      <c:pt idx="399">
                        <c:v>0.68689693999606449</c:v>
                      </c:pt>
                      <c:pt idx="400">
                        <c:v>0.7699791317219461</c:v>
                      </c:pt>
                      <c:pt idx="401">
                        <c:v>0.78992446606021149</c:v>
                      </c:pt>
                      <c:pt idx="402">
                        <c:v>0.2881233898156878</c:v>
                      </c:pt>
                      <c:pt idx="403">
                        <c:v>0.27789432308348361</c:v>
                      </c:pt>
                      <c:pt idx="404">
                        <c:v>0.53486283558102554</c:v>
                      </c:pt>
                      <c:pt idx="405">
                        <c:v>0.70513955824042884</c:v>
                      </c:pt>
                      <c:pt idx="406">
                        <c:v>0.60497244731757616</c:v>
                      </c:pt>
                      <c:pt idx="407">
                        <c:v>0.4958939450801268</c:v>
                      </c:pt>
                      <c:pt idx="408">
                        <c:v>0.99400532213982606</c:v>
                      </c:pt>
                      <c:pt idx="409">
                        <c:v>0.99368874542230146</c:v>
                      </c:pt>
                      <c:pt idx="410">
                        <c:v>1</c:v>
                      </c:pt>
                      <c:pt idx="411">
                        <c:v>1</c:v>
                      </c:pt>
                      <c:pt idx="412">
                        <c:v>0.97486439187542484</c:v>
                      </c:pt>
                      <c:pt idx="413">
                        <c:v>1</c:v>
                      </c:pt>
                      <c:pt idx="414">
                        <c:v>1</c:v>
                      </c:pt>
                      <c:pt idx="415">
                        <c:v>0.99914929107449224</c:v>
                      </c:pt>
                      <c:pt idx="416">
                        <c:v>0.74730228843184954</c:v>
                      </c:pt>
                      <c:pt idx="417">
                        <c:v>0.73821673366725082</c:v>
                      </c:pt>
                      <c:pt idx="418">
                        <c:v>1</c:v>
                      </c:pt>
                      <c:pt idx="419">
                        <c:v>0.79763047248404295</c:v>
                      </c:pt>
                      <c:pt idx="420">
                        <c:v>0.58533251265973318</c:v>
                      </c:pt>
                      <c:pt idx="421">
                        <c:v>0.77036031827710283</c:v>
                      </c:pt>
                      <c:pt idx="422">
                        <c:v>1</c:v>
                      </c:pt>
                      <c:pt idx="423">
                        <c:v>0.67877350924454949</c:v>
                      </c:pt>
                      <c:pt idx="424">
                        <c:v>0.20573236972709247</c:v>
                      </c:pt>
                      <c:pt idx="425">
                        <c:v>0.19371105187308263</c:v>
                      </c:pt>
                      <c:pt idx="426">
                        <c:v>0.31169104574522066</c:v>
                      </c:pt>
                      <c:pt idx="427">
                        <c:v>0.34426346079564035</c:v>
                      </c:pt>
                      <c:pt idx="428">
                        <c:v>0.85652532035208184</c:v>
                      </c:pt>
                      <c:pt idx="429">
                        <c:v>1</c:v>
                      </c:pt>
                      <c:pt idx="430">
                        <c:v>0.93476124796527338</c:v>
                      </c:pt>
                      <c:pt idx="431">
                        <c:v>0.39346055952299358</c:v>
                      </c:pt>
                      <c:pt idx="432">
                        <c:v>0.25980861476435702</c:v>
                      </c:pt>
                      <c:pt idx="433">
                        <c:v>0.291984927989759</c:v>
                      </c:pt>
                      <c:pt idx="434">
                        <c:v>0.33788795437950558</c:v>
                      </c:pt>
                      <c:pt idx="435">
                        <c:v>0.42362133302857302</c:v>
                      </c:pt>
                      <c:pt idx="436">
                        <c:v>0.13242078512492866</c:v>
                      </c:pt>
                      <c:pt idx="437">
                        <c:v>0.14746674719441369</c:v>
                      </c:pt>
                      <c:pt idx="438">
                        <c:v>0.13267367305038022</c:v>
                      </c:pt>
                      <c:pt idx="439">
                        <c:v>0.18334915798965484</c:v>
                      </c:pt>
                      <c:pt idx="440">
                        <c:v>0.43504511047196331</c:v>
                      </c:pt>
                      <c:pt idx="441">
                        <c:v>0.45058832284516515</c:v>
                      </c:pt>
                      <c:pt idx="442">
                        <c:v>0.28322767263202947</c:v>
                      </c:pt>
                      <c:pt idx="443">
                        <c:v>0.24884052491434236</c:v>
                      </c:pt>
                      <c:pt idx="444">
                        <c:v>0.20139726592561538</c:v>
                      </c:pt>
                      <c:pt idx="445">
                        <c:v>0.21302691123661111</c:v>
                      </c:pt>
                      <c:pt idx="446">
                        <c:v>0.58942967150059089</c:v>
                      </c:pt>
                      <c:pt idx="447">
                        <c:v>0.63122116710202691</c:v>
                      </c:pt>
                      <c:pt idx="448">
                        <c:v>0.43830728136109742</c:v>
                      </c:pt>
                      <c:pt idx="449">
                        <c:v>0.37078270349958914</c:v>
                      </c:pt>
                      <c:pt idx="450">
                        <c:v>0.31788757167526449</c:v>
                      </c:pt>
                      <c:pt idx="451">
                        <c:v>0.34716477250970423</c:v>
                      </c:pt>
                      <c:pt idx="452">
                        <c:v>0.23902956445793552</c:v>
                      </c:pt>
                      <c:pt idx="453">
                        <c:v>0.33348822266635819</c:v>
                      </c:pt>
                      <c:pt idx="454">
                        <c:v>0.28653002141172873</c:v>
                      </c:pt>
                      <c:pt idx="455">
                        <c:v>0.75127275430385221</c:v>
                      </c:pt>
                      <c:pt idx="456">
                        <c:v>0.73471567386349346</c:v>
                      </c:pt>
                      <c:pt idx="457">
                        <c:v>0.99551800263332257</c:v>
                      </c:pt>
                      <c:pt idx="458">
                        <c:v>0.65308615267654757</c:v>
                      </c:pt>
                      <c:pt idx="459">
                        <c:v>0.46468459625731035</c:v>
                      </c:pt>
                      <c:pt idx="460">
                        <c:v>1</c:v>
                      </c:pt>
                      <c:pt idx="461">
                        <c:v>0.74331941100577614</c:v>
                      </c:pt>
                      <c:pt idx="462">
                        <c:v>0.86722656667221398</c:v>
                      </c:pt>
                      <c:pt idx="463">
                        <c:v>1</c:v>
                      </c:pt>
                      <c:pt idx="464">
                        <c:v>0.91819124983650269</c:v>
                      </c:pt>
                      <c:pt idx="465">
                        <c:v>7.2172316565668138E-2</c:v>
                      </c:pt>
                      <c:pt idx="466">
                        <c:v>0.20595029467864961</c:v>
                      </c:pt>
                      <c:pt idx="467">
                        <c:v>0.90401678205120528</c:v>
                      </c:pt>
                      <c:pt idx="468">
                        <c:v>1</c:v>
                      </c:pt>
                      <c:pt idx="469">
                        <c:v>1</c:v>
                      </c:pt>
                      <c:pt idx="470">
                        <c:v>0.87493144361741126</c:v>
                      </c:pt>
                      <c:pt idx="471">
                        <c:v>0.89672653679359737</c:v>
                      </c:pt>
                      <c:pt idx="472">
                        <c:v>0.61389343786033512</c:v>
                      </c:pt>
                      <c:pt idx="473">
                        <c:v>0.96994862756640443</c:v>
                      </c:pt>
                      <c:pt idx="474">
                        <c:v>1</c:v>
                      </c:pt>
                      <c:pt idx="475">
                        <c:v>0.89289874692489224</c:v>
                      </c:pt>
                      <c:pt idx="476">
                        <c:v>0.98041740451577786</c:v>
                      </c:pt>
                      <c:pt idx="477">
                        <c:v>0.97071033715302202</c:v>
                      </c:pt>
                      <c:pt idx="478">
                        <c:v>0.88844219529465185</c:v>
                      </c:pt>
                      <c:pt idx="479">
                        <c:v>0.42144127863302422</c:v>
                      </c:pt>
                      <c:pt idx="480">
                        <c:v>0.41850250724082744</c:v>
                      </c:pt>
                      <c:pt idx="481">
                        <c:v>0.41850250724082744</c:v>
                      </c:pt>
                      <c:pt idx="482">
                        <c:v>0.41202527348136614</c:v>
                      </c:pt>
                      <c:pt idx="483">
                        <c:v>0.53588615978539533</c:v>
                      </c:pt>
                      <c:pt idx="484">
                        <c:v>0.39022023873945627</c:v>
                      </c:pt>
                      <c:pt idx="485">
                        <c:v>0.40939010494975797</c:v>
                      </c:pt>
                      <c:pt idx="486">
                        <c:v>0.4999510613805242</c:v>
                      </c:pt>
                      <c:pt idx="487">
                        <c:v>0.63808552973086474</c:v>
                      </c:pt>
                      <c:pt idx="488">
                        <c:v>0.59182508510666254</c:v>
                      </c:pt>
                      <c:pt idx="489">
                        <c:v>0.43986039276358196</c:v>
                      </c:pt>
                      <c:pt idx="490">
                        <c:v>0.73123117953885297</c:v>
                      </c:pt>
                      <c:pt idx="491">
                        <c:v>0.89054179992121207</c:v>
                      </c:pt>
                      <c:pt idx="492">
                        <c:v>0.93462396387036339</c:v>
                      </c:pt>
                      <c:pt idx="493">
                        <c:v>0.84065486916185306</c:v>
                      </c:pt>
                      <c:pt idx="494">
                        <c:v>1</c:v>
                      </c:pt>
                      <c:pt idx="495">
                        <c:v>0.29946651587551926</c:v>
                      </c:pt>
                      <c:pt idx="496">
                        <c:v>0.20905370987754857</c:v>
                      </c:pt>
                      <c:pt idx="497">
                        <c:v>0.19285333816341854</c:v>
                      </c:pt>
                      <c:pt idx="498">
                        <c:v>0.36240432913303133</c:v>
                      </c:pt>
                      <c:pt idx="499">
                        <c:v>0.25657295171845063</c:v>
                      </c:pt>
                      <c:pt idx="500">
                        <c:v>0.18762746454587642</c:v>
                      </c:pt>
                      <c:pt idx="501">
                        <c:v>0.49611246791900349</c:v>
                      </c:pt>
                      <c:pt idx="502">
                        <c:v>0.4566908922793908</c:v>
                      </c:pt>
                      <c:pt idx="503">
                        <c:v>0.62651210631187959</c:v>
                      </c:pt>
                      <c:pt idx="504">
                        <c:v>0.5812346649205069</c:v>
                      </c:pt>
                      <c:pt idx="505">
                        <c:v>0.37755476377004094</c:v>
                      </c:pt>
                      <c:pt idx="506">
                        <c:v>0.30626583766630805</c:v>
                      </c:pt>
                      <c:pt idx="507">
                        <c:v>0.27175103448401855</c:v>
                      </c:pt>
                      <c:pt idx="508">
                        <c:v>0.62304867189892943</c:v>
                      </c:pt>
                      <c:pt idx="509">
                        <c:v>0.31088959661952187</c:v>
                      </c:pt>
                      <c:pt idx="510">
                        <c:v>0.23306099603731842</c:v>
                      </c:pt>
                      <c:pt idx="511">
                        <c:v>0.32327412710135972</c:v>
                      </c:pt>
                      <c:pt idx="512">
                        <c:v>0.46388358646378675</c:v>
                      </c:pt>
                      <c:pt idx="513">
                        <c:v>0.49273819974080485</c:v>
                      </c:pt>
                      <c:pt idx="514">
                        <c:v>0.57818508889169873</c:v>
                      </c:pt>
                      <c:pt idx="515">
                        <c:v>0.48831624031023546</c:v>
                      </c:pt>
                      <c:pt idx="516">
                        <c:v>0.92887385479234985</c:v>
                      </c:pt>
                      <c:pt idx="517">
                        <c:v>0.44723183871166433</c:v>
                      </c:pt>
                      <c:pt idx="518">
                        <c:v>0.80569141140774747</c:v>
                      </c:pt>
                      <c:pt idx="519">
                        <c:v>0.38082369479101602</c:v>
                      </c:pt>
                      <c:pt idx="520">
                        <c:v>0.15409536443326308</c:v>
                      </c:pt>
                      <c:pt idx="521">
                        <c:v>0.14572942848744533</c:v>
                      </c:pt>
                      <c:pt idx="522">
                        <c:v>0.11258420934464554</c:v>
                      </c:pt>
                      <c:pt idx="523">
                        <c:v>0.75088152414873766</c:v>
                      </c:pt>
                      <c:pt idx="524">
                        <c:v>0.83022273267187419</c:v>
                      </c:pt>
                      <c:pt idx="525">
                        <c:v>0.83685502961272085</c:v>
                      </c:pt>
                      <c:pt idx="526">
                        <c:v>0.9661076206396203</c:v>
                      </c:pt>
                      <c:pt idx="527">
                        <c:v>0.84304091263661884</c:v>
                      </c:pt>
                      <c:pt idx="528">
                        <c:v>0.4808251841156041</c:v>
                      </c:pt>
                      <c:pt idx="529">
                        <c:v>0.64277349163737407</c:v>
                      </c:pt>
                      <c:pt idx="530">
                        <c:v>0.78056473024293993</c:v>
                      </c:pt>
                      <c:pt idx="531">
                        <c:v>0.68315029475935451</c:v>
                      </c:pt>
                      <c:pt idx="532">
                        <c:v>0.42123222815656752</c:v>
                      </c:pt>
                      <c:pt idx="533">
                        <c:v>0.29944527229973289</c:v>
                      </c:pt>
                      <c:pt idx="534">
                        <c:v>0.23739056369990932</c:v>
                      </c:pt>
                      <c:pt idx="535">
                        <c:v>3.0697072497790592E-2</c:v>
                      </c:pt>
                      <c:pt idx="536">
                        <c:v>7.8489249936883873E-2</c:v>
                      </c:pt>
                      <c:pt idx="537">
                        <c:v>0.19386725690479351</c:v>
                      </c:pt>
                      <c:pt idx="538">
                        <c:v>0.10186864985895588</c:v>
                      </c:pt>
                      <c:pt idx="539">
                        <c:v>0.25513148597069801</c:v>
                      </c:pt>
                      <c:pt idx="540">
                        <c:v>0.52393171770542013</c:v>
                      </c:pt>
                      <c:pt idx="541">
                        <c:v>0.56555425460984132</c:v>
                      </c:pt>
                      <c:pt idx="542">
                        <c:v>0.27217585636095165</c:v>
                      </c:pt>
                      <c:pt idx="543">
                        <c:v>0.22574891729823332</c:v>
                      </c:pt>
                      <c:pt idx="544">
                        <c:v>7.66227381721893E-2</c:v>
                      </c:pt>
                      <c:pt idx="545">
                        <c:v>0.38028600408587593</c:v>
                      </c:pt>
                      <c:pt idx="546">
                        <c:v>0.33776668417828565</c:v>
                      </c:pt>
                      <c:pt idx="547">
                        <c:v>0.4690899546321598</c:v>
                      </c:pt>
                      <c:pt idx="548">
                        <c:v>0.31258390290884258</c:v>
                      </c:pt>
                      <c:pt idx="549">
                        <c:v>0.11133880855282079</c:v>
                      </c:pt>
                      <c:pt idx="550">
                        <c:v>0.16007035580623954</c:v>
                      </c:pt>
                      <c:pt idx="551">
                        <c:v>0.54642142114960646</c:v>
                      </c:pt>
                      <c:pt idx="552">
                        <c:v>0.7663626503299088</c:v>
                      </c:pt>
                      <c:pt idx="553">
                        <c:v>0.18008386596089404</c:v>
                      </c:pt>
                      <c:pt idx="554">
                        <c:v>0.17869861871622872</c:v>
                      </c:pt>
                      <c:pt idx="555">
                        <c:v>0.57594443620366753</c:v>
                      </c:pt>
                      <c:pt idx="556">
                        <c:v>0.40978268963264564</c:v>
                      </c:pt>
                      <c:pt idx="557">
                        <c:v>0.40978268963264564</c:v>
                      </c:pt>
                      <c:pt idx="558">
                        <c:v>0.67580435373562886</c:v>
                      </c:pt>
                      <c:pt idx="559">
                        <c:v>0.6126823678795158</c:v>
                      </c:pt>
                      <c:pt idx="560">
                        <c:v>0.75115182352423204</c:v>
                      </c:pt>
                      <c:pt idx="561">
                        <c:v>0.62855889940087817</c:v>
                      </c:pt>
                      <c:pt idx="562">
                        <c:v>0.46323757832616186</c:v>
                      </c:pt>
                      <c:pt idx="563">
                        <c:v>1</c:v>
                      </c:pt>
                      <c:pt idx="564">
                        <c:v>0.98769587169706941</c:v>
                      </c:pt>
                      <c:pt idx="565">
                        <c:v>0.98563760627474994</c:v>
                      </c:pt>
                      <c:pt idx="566">
                        <c:v>0.99747211170212102</c:v>
                      </c:pt>
                      <c:pt idx="567">
                        <c:v>0.96761123053499509</c:v>
                      </c:pt>
                      <c:pt idx="568">
                        <c:v>0.25214395531344769</c:v>
                      </c:pt>
                      <c:pt idx="569">
                        <c:v>1</c:v>
                      </c:pt>
                      <c:pt idx="570">
                        <c:v>0.33248494455142996</c:v>
                      </c:pt>
                      <c:pt idx="571">
                        <c:v>0.81144612992177179</c:v>
                      </c:pt>
                      <c:pt idx="572">
                        <c:v>1</c:v>
                      </c:pt>
                      <c:pt idx="573">
                        <c:v>1</c:v>
                      </c:pt>
                      <c:pt idx="574">
                        <c:v>0.9677480083973018</c:v>
                      </c:pt>
                      <c:pt idx="575">
                        <c:v>0.95244641067475133</c:v>
                      </c:pt>
                      <c:pt idx="576">
                        <c:v>1</c:v>
                      </c:pt>
                      <c:pt idx="577">
                        <c:v>1</c:v>
                      </c:pt>
                      <c:pt idx="578">
                        <c:v>1</c:v>
                      </c:pt>
                      <c:pt idx="579">
                        <c:v>1</c:v>
                      </c:pt>
                      <c:pt idx="580">
                        <c:v>1</c:v>
                      </c:pt>
                      <c:pt idx="581">
                        <c:v>0.94467771202276096</c:v>
                      </c:pt>
                      <c:pt idx="582">
                        <c:v>0.24447908300999288</c:v>
                      </c:pt>
                      <c:pt idx="583">
                        <c:v>8.7594912447172144E-2</c:v>
                      </c:pt>
                      <c:pt idx="584">
                        <c:v>0.35458141125937576</c:v>
                      </c:pt>
                      <c:pt idx="585">
                        <c:v>0.2321728806063395</c:v>
                      </c:pt>
                      <c:pt idx="586">
                        <c:v>0.77441040306171038</c:v>
                      </c:pt>
                      <c:pt idx="587">
                        <c:v>0.53887320357910107</c:v>
                      </c:pt>
                      <c:pt idx="588">
                        <c:v>0.14256459458934567</c:v>
                      </c:pt>
                      <c:pt idx="589">
                        <c:v>0.500548759123005</c:v>
                      </c:pt>
                      <c:pt idx="590">
                        <c:v>0.65045857504618387</c:v>
                      </c:pt>
                      <c:pt idx="591">
                        <c:v>0.76062626057591043</c:v>
                      </c:pt>
                      <c:pt idx="592">
                        <c:v>0.87944910898058426</c:v>
                      </c:pt>
                      <c:pt idx="593">
                        <c:v>0.84844007264067112</c:v>
                      </c:pt>
                      <c:pt idx="594">
                        <c:v>0.23683468283556552</c:v>
                      </c:pt>
                      <c:pt idx="595">
                        <c:v>0.16815553356820129</c:v>
                      </c:pt>
                      <c:pt idx="596">
                        <c:v>0.38047920376188676</c:v>
                      </c:pt>
                      <c:pt idx="597">
                        <c:v>0.16517575760863401</c:v>
                      </c:pt>
                      <c:pt idx="598">
                        <c:v>0.52518999555746604</c:v>
                      </c:pt>
                      <c:pt idx="599">
                        <c:v>0.64539916232827521</c:v>
                      </c:pt>
                      <c:pt idx="600">
                        <c:v>0.8478517475664229</c:v>
                      </c:pt>
                      <c:pt idx="601">
                        <c:v>0.28569556074931629</c:v>
                      </c:pt>
                      <c:pt idx="602">
                        <c:v>0.61077500292806808</c:v>
                      </c:pt>
                      <c:pt idx="603">
                        <c:v>0.82346964485070973</c:v>
                      </c:pt>
                      <c:pt idx="604">
                        <c:v>0.84966492339149413</c:v>
                      </c:pt>
                      <c:pt idx="605">
                        <c:v>0.81431706454491104</c:v>
                      </c:pt>
                      <c:pt idx="606">
                        <c:v>0.86348793915906241</c:v>
                      </c:pt>
                      <c:pt idx="607">
                        <c:v>0.89933825317589677</c:v>
                      </c:pt>
                      <c:pt idx="608">
                        <c:v>0.96121213468565658</c:v>
                      </c:pt>
                      <c:pt idx="609">
                        <c:v>0.99220961710320177</c:v>
                      </c:pt>
                      <c:pt idx="610">
                        <c:v>0.87249311650957306</c:v>
                      </c:pt>
                      <c:pt idx="611">
                        <c:v>0.65574158374176283</c:v>
                      </c:pt>
                      <c:pt idx="612">
                        <c:v>0.40376354193987246</c:v>
                      </c:pt>
                      <c:pt idx="613">
                        <c:v>0.1748544579351887</c:v>
                      </c:pt>
                      <c:pt idx="614">
                        <c:v>0.19013450798102111</c:v>
                      </c:pt>
                      <c:pt idx="615">
                        <c:v>1</c:v>
                      </c:pt>
                      <c:pt idx="616">
                        <c:v>0.80604157629334383</c:v>
                      </c:pt>
                      <c:pt idx="617">
                        <c:v>0.70212618218535328</c:v>
                      </c:pt>
                      <c:pt idx="618">
                        <c:v>0.27843751246640147</c:v>
                      </c:pt>
                      <c:pt idx="619">
                        <c:v>7.472572769381991E-2</c:v>
                      </c:pt>
                      <c:pt idx="620">
                        <c:v>7.1663011642111765E-2</c:v>
                      </c:pt>
                      <c:pt idx="621">
                        <c:v>0.3763985852689703</c:v>
                      </c:pt>
                      <c:pt idx="622">
                        <c:v>0.63306717882554508</c:v>
                      </c:pt>
                      <c:pt idx="623">
                        <c:v>0.62017876421649887</c:v>
                      </c:pt>
                      <c:pt idx="624">
                        <c:v>0.58888579963100041</c:v>
                      </c:pt>
                      <c:pt idx="625">
                        <c:v>0.35891026984242114</c:v>
                      </c:pt>
                      <c:pt idx="626">
                        <c:v>0.1907456386127831</c:v>
                      </c:pt>
                      <c:pt idx="627">
                        <c:v>0.19919060685617729</c:v>
                      </c:pt>
                      <c:pt idx="628">
                        <c:v>0.45141991485125815</c:v>
                      </c:pt>
                      <c:pt idx="629">
                        <c:v>0.54408941233225117</c:v>
                      </c:pt>
                      <c:pt idx="630">
                        <c:v>0.69033768509900006</c:v>
                      </c:pt>
                      <c:pt idx="631">
                        <c:v>0.74782428447745131</c:v>
                      </c:pt>
                      <c:pt idx="632">
                        <c:v>0.42970633516938395</c:v>
                      </c:pt>
                      <c:pt idx="633">
                        <c:v>0.46164257953652621</c:v>
                      </c:pt>
                      <c:pt idx="634">
                        <c:v>0.53026918128778633</c:v>
                      </c:pt>
                      <c:pt idx="635">
                        <c:v>0.56177497545409205</c:v>
                      </c:pt>
                      <c:pt idx="636">
                        <c:v>0.42258443752543384</c:v>
                      </c:pt>
                      <c:pt idx="637">
                        <c:v>0.28125775289523097</c:v>
                      </c:pt>
                      <c:pt idx="638">
                        <c:v>0.23146361714319513</c:v>
                      </c:pt>
                      <c:pt idx="639">
                        <c:v>0.35661953029025983</c:v>
                      </c:pt>
                      <c:pt idx="640">
                        <c:v>0.81945202305379439</c:v>
                      </c:pt>
                      <c:pt idx="641">
                        <c:v>0.55733480154778525</c:v>
                      </c:pt>
                      <c:pt idx="642">
                        <c:v>0.80806519275447319</c:v>
                      </c:pt>
                      <c:pt idx="643">
                        <c:v>0.83210788711672323</c:v>
                      </c:pt>
                      <c:pt idx="644">
                        <c:v>0.66712481749303787</c:v>
                      </c:pt>
                      <c:pt idx="645">
                        <c:v>0.84816778781698032</c:v>
                      </c:pt>
                      <c:pt idx="646">
                        <c:v>0.95263710812496538</c:v>
                      </c:pt>
                      <c:pt idx="647">
                        <c:v>1</c:v>
                      </c:pt>
                      <c:pt idx="648">
                        <c:v>1</c:v>
                      </c:pt>
                      <c:pt idx="649">
                        <c:v>1</c:v>
                      </c:pt>
                      <c:pt idx="650">
                        <c:v>0.8378690933120081</c:v>
                      </c:pt>
                      <c:pt idx="651">
                        <c:v>1</c:v>
                      </c:pt>
                      <c:pt idx="652">
                        <c:v>0.97777158599648695</c:v>
                      </c:pt>
                      <c:pt idx="653">
                        <c:v>0.90680737069762118</c:v>
                      </c:pt>
                      <c:pt idx="654">
                        <c:v>0.80004829526380472</c:v>
                      </c:pt>
                      <c:pt idx="655">
                        <c:v>1</c:v>
                      </c:pt>
                      <c:pt idx="656">
                        <c:v>1</c:v>
                      </c:pt>
                      <c:pt idx="657">
                        <c:v>0.94013581490428066</c:v>
                      </c:pt>
                      <c:pt idx="658">
                        <c:v>0.53123794713140005</c:v>
                      </c:pt>
                      <c:pt idx="659">
                        <c:v>0.66747927279827157</c:v>
                      </c:pt>
                      <c:pt idx="660">
                        <c:v>0.74395530963105405</c:v>
                      </c:pt>
                      <c:pt idx="661">
                        <c:v>1</c:v>
                      </c:pt>
                      <c:pt idx="662">
                        <c:v>0.96265970979797344</c:v>
                      </c:pt>
                      <c:pt idx="663">
                        <c:v>1</c:v>
                      </c:pt>
                      <c:pt idx="664">
                        <c:v>0.58273067753076846</c:v>
                      </c:pt>
                      <c:pt idx="665">
                        <c:v>0.2582647578500144</c:v>
                      </c:pt>
                      <c:pt idx="666">
                        <c:v>0.29198636740598277</c:v>
                      </c:pt>
                      <c:pt idx="667">
                        <c:v>0.75510866782945563</c:v>
                      </c:pt>
                      <c:pt idx="668">
                        <c:v>0.28930126955340613</c:v>
                      </c:pt>
                      <c:pt idx="669">
                        <c:v>1</c:v>
                      </c:pt>
                      <c:pt idx="670">
                        <c:v>0.9793324851658064</c:v>
                      </c:pt>
                      <c:pt idx="671">
                        <c:v>0.69949139131778393</c:v>
                      </c:pt>
                      <c:pt idx="672">
                        <c:v>0.81954578522095545</c:v>
                      </c:pt>
                      <c:pt idx="673">
                        <c:v>0.96304326787571215</c:v>
                      </c:pt>
                      <c:pt idx="674">
                        <c:v>0.91881114597593061</c:v>
                      </c:pt>
                      <c:pt idx="675">
                        <c:v>0.88791068116686001</c:v>
                      </c:pt>
                      <c:pt idx="676">
                        <c:v>0.98673430482060587</c:v>
                      </c:pt>
                      <c:pt idx="677">
                        <c:v>0.92954593647529493</c:v>
                      </c:pt>
                      <c:pt idx="678">
                        <c:v>0.73115203671330387</c:v>
                      </c:pt>
                      <c:pt idx="679">
                        <c:v>0.34693392539588686</c:v>
                      </c:pt>
                      <c:pt idx="680">
                        <c:v>0.37925615339836849</c:v>
                      </c:pt>
                      <c:pt idx="681">
                        <c:v>0.60493780442202172</c:v>
                      </c:pt>
                      <c:pt idx="682">
                        <c:v>1</c:v>
                      </c:pt>
                      <c:pt idx="683">
                        <c:v>1</c:v>
                      </c:pt>
                      <c:pt idx="684">
                        <c:v>1</c:v>
                      </c:pt>
                      <c:pt idx="685">
                        <c:v>1</c:v>
                      </c:pt>
                      <c:pt idx="686">
                        <c:v>0.98267544005181262</c:v>
                      </c:pt>
                      <c:pt idx="687">
                        <c:v>1</c:v>
                      </c:pt>
                      <c:pt idx="688">
                        <c:v>1</c:v>
                      </c:pt>
                      <c:pt idx="689">
                        <c:v>1</c:v>
                      </c:pt>
                      <c:pt idx="690">
                        <c:v>1</c:v>
                      </c:pt>
                      <c:pt idx="691">
                        <c:v>1</c:v>
                      </c:pt>
                      <c:pt idx="692">
                        <c:v>1</c:v>
                      </c:pt>
                      <c:pt idx="693">
                        <c:v>0.67143034063410334</c:v>
                      </c:pt>
                      <c:pt idx="694">
                        <c:v>0.95487368932840622</c:v>
                      </c:pt>
                      <c:pt idx="695">
                        <c:v>0.32448648499263472</c:v>
                      </c:pt>
                      <c:pt idx="696">
                        <c:v>0.22349591579548223</c:v>
                      </c:pt>
                      <c:pt idx="697">
                        <c:v>0.23986956349544475</c:v>
                      </c:pt>
                      <c:pt idx="698">
                        <c:v>0.61767243468291033</c:v>
                      </c:pt>
                      <c:pt idx="699">
                        <c:v>0.456640235548189</c:v>
                      </c:pt>
                      <c:pt idx="700">
                        <c:v>0.37254770341142418</c:v>
                      </c:pt>
                      <c:pt idx="701">
                        <c:v>0.37163866216635161</c:v>
                      </c:pt>
                      <c:pt idx="702">
                        <c:v>0.38537494103115216</c:v>
                      </c:pt>
                      <c:pt idx="703">
                        <c:v>0.22214371009471839</c:v>
                      </c:pt>
                      <c:pt idx="704">
                        <c:v>0.4759203842313543</c:v>
                      </c:pt>
                      <c:pt idx="705">
                        <c:v>0.81324027864522719</c:v>
                      </c:pt>
                      <c:pt idx="706">
                        <c:v>0.92298951702787391</c:v>
                      </c:pt>
                      <c:pt idx="707">
                        <c:v>0.92169725749432874</c:v>
                      </c:pt>
                      <c:pt idx="708">
                        <c:v>1</c:v>
                      </c:pt>
                      <c:pt idx="709">
                        <c:v>0.8313200130529147</c:v>
                      </c:pt>
                      <c:pt idx="710">
                        <c:v>0.18531773778681229</c:v>
                      </c:pt>
                      <c:pt idx="711">
                        <c:v>0.45748151064460074</c:v>
                      </c:pt>
                      <c:pt idx="712">
                        <c:v>0.3928705184964687</c:v>
                      </c:pt>
                      <c:pt idx="713">
                        <c:v>0.39922995920839272</c:v>
                      </c:pt>
                      <c:pt idx="714">
                        <c:v>0.46688453780150135</c:v>
                      </c:pt>
                      <c:pt idx="715">
                        <c:v>0.49168162676093446</c:v>
                      </c:pt>
                      <c:pt idx="716">
                        <c:v>0.53471124281307514</c:v>
                      </c:pt>
                      <c:pt idx="717">
                        <c:v>0.33849088448736597</c:v>
                      </c:pt>
                      <c:pt idx="718">
                        <c:v>0.26992346804705214</c:v>
                      </c:pt>
                      <c:pt idx="719">
                        <c:v>0.2550681481283586</c:v>
                      </c:pt>
                      <c:pt idx="720">
                        <c:v>0.27555290790447745</c:v>
                      </c:pt>
                      <c:pt idx="721">
                        <c:v>0.44199657798254133</c:v>
                      </c:pt>
                      <c:pt idx="722">
                        <c:v>0.95256491674253541</c:v>
                      </c:pt>
                      <c:pt idx="723">
                        <c:v>1</c:v>
                      </c:pt>
                      <c:pt idx="724">
                        <c:v>1</c:v>
                      </c:pt>
                      <c:pt idx="725">
                        <c:v>0.96905786962056317</c:v>
                      </c:pt>
                      <c:pt idx="726">
                        <c:v>0.65539476075517322</c:v>
                      </c:pt>
                      <c:pt idx="727">
                        <c:v>0.97056902000540601</c:v>
                      </c:pt>
                      <c:pt idx="728">
                        <c:v>0.82341720832473664</c:v>
                      </c:pt>
                      <c:pt idx="729">
                        <c:v>0.72234075999000524</c:v>
                      </c:pt>
                      <c:pt idx="730">
                        <c:v>1</c:v>
                      </c:pt>
                      <c:pt idx="731">
                        <c:v>1</c:v>
                      </c:pt>
                      <c:pt idx="732">
                        <c:v>0.94405401143340983</c:v>
                      </c:pt>
                      <c:pt idx="733">
                        <c:v>0.86924782791715693</c:v>
                      </c:pt>
                      <c:pt idx="734">
                        <c:v>0.97276089641502039</c:v>
                      </c:pt>
                      <c:pt idx="735">
                        <c:v>0.85558423104739112</c:v>
                      </c:pt>
                      <c:pt idx="736">
                        <c:v>0.65272259120601661</c:v>
                      </c:pt>
                      <c:pt idx="737">
                        <c:v>0.47405133118981174</c:v>
                      </c:pt>
                      <c:pt idx="738">
                        <c:v>0.33291468885017955</c:v>
                      </c:pt>
                      <c:pt idx="739">
                        <c:v>0.69598458358275606</c:v>
                      </c:pt>
                      <c:pt idx="740">
                        <c:v>1</c:v>
                      </c:pt>
                      <c:pt idx="741">
                        <c:v>0.9913237297606472</c:v>
                      </c:pt>
                      <c:pt idx="742">
                        <c:v>0.94904801723527721</c:v>
                      </c:pt>
                      <c:pt idx="743">
                        <c:v>0.21335772297245334</c:v>
                      </c:pt>
                      <c:pt idx="744">
                        <c:v>0.16128066463441459</c:v>
                      </c:pt>
                      <c:pt idx="745">
                        <c:v>0.31831925314252812</c:v>
                      </c:pt>
                      <c:pt idx="746">
                        <c:v>0.83208166232479841</c:v>
                      </c:pt>
                      <c:pt idx="747">
                        <c:v>1</c:v>
                      </c:pt>
                      <c:pt idx="748">
                        <c:v>1</c:v>
                      </c:pt>
                      <c:pt idx="749">
                        <c:v>0.98679297898080787</c:v>
                      </c:pt>
                      <c:pt idx="750">
                        <c:v>0.88116690672461007</c:v>
                      </c:pt>
                      <c:pt idx="751">
                        <c:v>0.90013007384788313</c:v>
                      </c:pt>
                      <c:pt idx="752">
                        <c:v>1</c:v>
                      </c:pt>
                      <c:pt idx="753">
                        <c:v>1</c:v>
                      </c:pt>
                      <c:pt idx="754">
                        <c:v>1</c:v>
                      </c:pt>
                      <c:pt idx="755">
                        <c:v>0.38021404190379099</c:v>
                      </c:pt>
                      <c:pt idx="756">
                        <c:v>0.45939039891434674</c:v>
                      </c:pt>
                      <c:pt idx="757">
                        <c:v>0.51471743970427586</c:v>
                      </c:pt>
                      <c:pt idx="758">
                        <c:v>0.14744300381508993</c:v>
                      </c:pt>
                      <c:pt idx="759">
                        <c:v>7.9533547828886136E-2</c:v>
                      </c:pt>
                      <c:pt idx="760">
                        <c:v>0.14099502700978989</c:v>
                      </c:pt>
                      <c:pt idx="761">
                        <c:v>0.23538233818684945</c:v>
                      </c:pt>
                      <c:pt idx="762">
                        <c:v>0.31633411216954532</c:v>
                      </c:pt>
                      <c:pt idx="763">
                        <c:v>0.23746921724195255</c:v>
                      </c:pt>
                      <c:pt idx="764">
                        <c:v>0.76045231816403147</c:v>
                      </c:pt>
                      <c:pt idx="765">
                        <c:v>0.82481232064294974</c:v>
                      </c:pt>
                      <c:pt idx="766">
                        <c:v>0.63530182932828139</c:v>
                      </c:pt>
                      <c:pt idx="767">
                        <c:v>0.75957265723224099</c:v>
                      </c:pt>
                      <c:pt idx="768">
                        <c:v>0.99496778888445492</c:v>
                      </c:pt>
                      <c:pt idx="769">
                        <c:v>0.93921655897458345</c:v>
                      </c:pt>
                      <c:pt idx="770">
                        <c:v>1</c:v>
                      </c:pt>
                      <c:pt idx="771">
                        <c:v>1</c:v>
                      </c:pt>
                      <c:pt idx="772">
                        <c:v>1</c:v>
                      </c:pt>
                      <c:pt idx="773">
                        <c:v>1</c:v>
                      </c:pt>
                      <c:pt idx="774">
                        <c:v>1</c:v>
                      </c:pt>
                      <c:pt idx="775">
                        <c:v>0.66237870144524813</c:v>
                      </c:pt>
                      <c:pt idx="776">
                        <c:v>0.82420077206400255</c:v>
                      </c:pt>
                      <c:pt idx="777">
                        <c:v>0.4809777528925131</c:v>
                      </c:pt>
                      <c:pt idx="778">
                        <c:v>0.54173124593320876</c:v>
                      </c:pt>
                      <c:pt idx="779">
                        <c:v>0.18770376617755716</c:v>
                      </c:pt>
                      <c:pt idx="780">
                        <c:v>0.17258626846797939</c:v>
                      </c:pt>
                      <c:pt idx="781">
                        <c:v>0.19526711115778972</c:v>
                      </c:pt>
                      <c:pt idx="782">
                        <c:v>0.42173463240818915</c:v>
                      </c:pt>
                      <c:pt idx="783">
                        <c:v>0.32512213587746319</c:v>
                      </c:pt>
                      <c:pt idx="784">
                        <c:v>1</c:v>
                      </c:pt>
                      <c:pt idx="785">
                        <c:v>0.53727772578629007</c:v>
                      </c:pt>
                      <c:pt idx="786">
                        <c:v>0.73529087195240606</c:v>
                      </c:pt>
                      <c:pt idx="787">
                        <c:v>1</c:v>
                      </c:pt>
                      <c:pt idx="788">
                        <c:v>0.91228490095237602</c:v>
                      </c:pt>
                      <c:pt idx="789">
                        <c:v>0.93189347467380346</c:v>
                      </c:pt>
                      <c:pt idx="790">
                        <c:v>0.53960918802073077</c:v>
                      </c:pt>
                      <c:pt idx="791">
                        <c:v>0.52795837194658912</c:v>
                      </c:pt>
                      <c:pt idx="792">
                        <c:v>0.64001393273794793</c:v>
                      </c:pt>
                      <c:pt idx="793">
                        <c:v>0.61576521399404949</c:v>
                      </c:pt>
                      <c:pt idx="794">
                        <c:v>0.93468795167155205</c:v>
                      </c:pt>
                      <c:pt idx="795">
                        <c:v>1</c:v>
                      </c:pt>
                      <c:pt idx="796">
                        <c:v>0.97610457662735217</c:v>
                      </c:pt>
                      <c:pt idx="797">
                        <c:v>0.1891598151475743</c:v>
                      </c:pt>
                      <c:pt idx="798">
                        <c:v>0.21851776672483181</c:v>
                      </c:pt>
                      <c:pt idx="799">
                        <c:v>0.39249128996763022</c:v>
                      </c:pt>
                      <c:pt idx="800">
                        <c:v>0.47668083732071864</c:v>
                      </c:pt>
                      <c:pt idx="801">
                        <c:v>0.76294745657426333</c:v>
                      </c:pt>
                      <c:pt idx="802">
                        <c:v>0.5937064991271942</c:v>
                      </c:pt>
                      <c:pt idx="803">
                        <c:v>0.69962779466229474</c:v>
                      </c:pt>
                      <c:pt idx="804">
                        <c:v>0.77353725116040217</c:v>
                      </c:pt>
                      <c:pt idx="805">
                        <c:v>0.84224430403865358</c:v>
                      </c:pt>
                      <c:pt idx="806">
                        <c:v>1</c:v>
                      </c:pt>
                      <c:pt idx="807">
                        <c:v>1</c:v>
                      </c:pt>
                      <c:pt idx="808">
                        <c:v>1</c:v>
                      </c:pt>
                      <c:pt idx="809">
                        <c:v>1</c:v>
                      </c:pt>
                      <c:pt idx="810">
                        <c:v>0.79232845782012828</c:v>
                      </c:pt>
                      <c:pt idx="811">
                        <c:v>0.79419586195505487</c:v>
                      </c:pt>
                      <c:pt idx="812">
                        <c:v>0.72872136912861607</c:v>
                      </c:pt>
                      <c:pt idx="813">
                        <c:v>0.82487686049776898</c:v>
                      </c:pt>
                      <c:pt idx="814">
                        <c:v>0.77901096310950713</c:v>
                      </c:pt>
                      <c:pt idx="815">
                        <c:v>0.80071001486698934</c:v>
                      </c:pt>
                      <c:pt idx="816">
                        <c:v>0.79349781489216287</c:v>
                      </c:pt>
                      <c:pt idx="817">
                        <c:v>0.66337911365043178</c:v>
                      </c:pt>
                      <c:pt idx="818">
                        <c:v>0.5656799912832936</c:v>
                      </c:pt>
                      <c:pt idx="819">
                        <c:v>0.39988442498870597</c:v>
                      </c:pt>
                      <c:pt idx="820">
                        <c:v>0.29091461457433226</c:v>
                      </c:pt>
                      <c:pt idx="821">
                        <c:v>0.17634064848720299</c:v>
                      </c:pt>
                      <c:pt idx="822">
                        <c:v>0.1833626043695287</c:v>
                      </c:pt>
                      <c:pt idx="823">
                        <c:v>0.4493928327237196</c:v>
                      </c:pt>
                      <c:pt idx="824">
                        <c:v>0.58433023825673136</c:v>
                      </c:pt>
                      <c:pt idx="825">
                        <c:v>0.49371618946086537</c:v>
                      </c:pt>
                      <c:pt idx="826">
                        <c:v>0.57972818742438614</c:v>
                      </c:pt>
                      <c:pt idx="827">
                        <c:v>0.59897064317052939</c:v>
                      </c:pt>
                      <c:pt idx="828">
                        <c:v>0.53089168090129446</c:v>
                      </c:pt>
                      <c:pt idx="829">
                        <c:v>0.55937799176982073</c:v>
                      </c:pt>
                      <c:pt idx="830">
                        <c:v>0.44687661605790951</c:v>
                      </c:pt>
                      <c:pt idx="831">
                        <c:v>0.53344462168027484</c:v>
                      </c:pt>
                      <c:pt idx="832">
                        <c:v>0.51198530192159664</c:v>
                      </c:pt>
                      <c:pt idx="833">
                        <c:v>0.50455287994796538</c:v>
                      </c:pt>
                      <c:pt idx="834">
                        <c:v>0.61687964986952359</c:v>
                      </c:pt>
                      <c:pt idx="835">
                        <c:v>0.53575013861673304</c:v>
                      </c:pt>
                      <c:pt idx="836">
                        <c:v>0.39693290063791192</c:v>
                      </c:pt>
                      <c:pt idx="837">
                        <c:v>0.56923433696505255</c:v>
                      </c:pt>
                      <c:pt idx="838">
                        <c:v>0.54890449552821297</c:v>
                      </c:pt>
                      <c:pt idx="839">
                        <c:v>0.42386917691289278</c:v>
                      </c:pt>
                      <c:pt idx="840">
                        <c:v>0.39128199180824486</c:v>
                      </c:pt>
                      <c:pt idx="841">
                        <c:v>0.20520416250253271</c:v>
                      </c:pt>
                      <c:pt idx="842">
                        <c:v>0.10510827974547464</c:v>
                      </c:pt>
                      <c:pt idx="843">
                        <c:v>0.29047990179159294</c:v>
                      </c:pt>
                      <c:pt idx="844">
                        <c:v>0.12431483384720794</c:v>
                      </c:pt>
                      <c:pt idx="845">
                        <c:v>9.4583316286554156E-2</c:v>
                      </c:pt>
                      <c:pt idx="846">
                        <c:v>0.24255943877888989</c:v>
                      </c:pt>
                      <c:pt idx="847">
                        <c:v>0.17653452685601584</c:v>
                      </c:pt>
                      <c:pt idx="848">
                        <c:v>0.56600784380531943</c:v>
                      </c:pt>
                      <c:pt idx="849">
                        <c:v>0.70146123911505243</c:v>
                      </c:pt>
                      <c:pt idx="850">
                        <c:v>0.37853086100088063</c:v>
                      </c:pt>
                      <c:pt idx="851">
                        <c:v>0.39297848582290074</c:v>
                      </c:pt>
                      <c:pt idx="852">
                        <c:v>1.280533371359326E-3</c:v>
                      </c:pt>
                      <c:pt idx="853">
                        <c:v>8.0782025835060577E-4</c:v>
                      </c:pt>
                      <c:pt idx="854">
                        <c:v>7.8442044137736638E-4</c:v>
                      </c:pt>
                      <c:pt idx="855">
                        <c:v>9.0080015450376937E-4</c:v>
                      </c:pt>
                      <c:pt idx="856">
                        <c:v>7.4592343454244316E-4</c:v>
                      </c:pt>
                      <c:pt idx="857">
                        <c:v>9.2910115141471951E-4</c:v>
                      </c:pt>
                      <c:pt idx="858">
                        <c:v>9.9546418587062092E-4</c:v>
                      </c:pt>
                      <c:pt idx="859">
                        <c:v>0.47351217066336843</c:v>
                      </c:pt>
                      <c:pt idx="860">
                        <c:v>0.3284613261860353</c:v>
                      </c:pt>
                      <c:pt idx="861">
                        <c:v>0.63912091670021731</c:v>
                      </c:pt>
                      <c:pt idx="862">
                        <c:v>0.69530627522827404</c:v>
                      </c:pt>
                      <c:pt idx="863">
                        <c:v>0.63015340616384197</c:v>
                      </c:pt>
                      <c:pt idx="864">
                        <c:v>0.31427963526261493</c:v>
                      </c:pt>
                      <c:pt idx="865">
                        <c:v>0.22504370686978448</c:v>
                      </c:pt>
                      <c:pt idx="866">
                        <c:v>0.33000863909141726</c:v>
                      </c:pt>
                      <c:pt idx="867">
                        <c:v>0.21724018695922884</c:v>
                      </c:pt>
                      <c:pt idx="868">
                        <c:v>0.43129455008521328</c:v>
                      </c:pt>
                      <c:pt idx="869">
                        <c:v>0.97645355296708292</c:v>
                      </c:pt>
                      <c:pt idx="870">
                        <c:v>0.65469593350198463</c:v>
                      </c:pt>
                      <c:pt idx="871">
                        <c:v>0.53786786263292186</c:v>
                      </c:pt>
                      <c:pt idx="872">
                        <c:v>0.53786786263292186</c:v>
                      </c:pt>
                      <c:pt idx="873">
                        <c:v>0.53786786263292186</c:v>
                      </c:pt>
                      <c:pt idx="874">
                        <c:v>0.57272478604784882</c:v>
                      </c:pt>
                      <c:pt idx="875">
                        <c:v>0.59662542712827427</c:v>
                      </c:pt>
                      <c:pt idx="876">
                        <c:v>0.53914902515256946</c:v>
                      </c:pt>
                      <c:pt idx="877">
                        <c:v>0.54405588136871919</c:v>
                      </c:pt>
                      <c:pt idx="878">
                        <c:v>0.53786786263292186</c:v>
                      </c:pt>
                      <c:pt idx="879">
                        <c:v>0.53505286901727078</c:v>
                      </c:pt>
                      <c:pt idx="880">
                        <c:v>0.6315865715309128</c:v>
                      </c:pt>
                      <c:pt idx="881">
                        <c:v>1</c:v>
                      </c:pt>
                      <c:pt idx="882">
                        <c:v>1</c:v>
                      </c:pt>
                      <c:pt idx="883">
                        <c:v>1</c:v>
                      </c:pt>
                      <c:pt idx="884">
                        <c:v>1</c:v>
                      </c:pt>
                      <c:pt idx="885">
                        <c:v>1</c:v>
                      </c:pt>
                      <c:pt idx="886">
                        <c:v>1</c:v>
                      </c:pt>
                      <c:pt idx="887">
                        <c:v>0.99442266430104997</c:v>
                      </c:pt>
                      <c:pt idx="888">
                        <c:v>0.85268683706999016</c:v>
                      </c:pt>
                      <c:pt idx="889">
                        <c:v>0.8340906669082121</c:v>
                      </c:pt>
                      <c:pt idx="890">
                        <c:v>0.85787422600498553</c:v>
                      </c:pt>
                      <c:pt idx="891">
                        <c:v>0.74048569539347764</c:v>
                      </c:pt>
                      <c:pt idx="892">
                        <c:v>1</c:v>
                      </c:pt>
                      <c:pt idx="893">
                        <c:v>1</c:v>
                      </c:pt>
                      <c:pt idx="894">
                        <c:v>1</c:v>
                      </c:pt>
                      <c:pt idx="895">
                        <c:v>1</c:v>
                      </c:pt>
                      <c:pt idx="896">
                        <c:v>0.99333362007528592</c:v>
                      </c:pt>
                      <c:pt idx="897">
                        <c:v>0.97797652908581834</c:v>
                      </c:pt>
                      <c:pt idx="898">
                        <c:v>0.59899364358766438</c:v>
                      </c:pt>
                      <c:pt idx="899">
                        <c:v>0.61816403840493273</c:v>
                      </c:pt>
                      <c:pt idx="900">
                        <c:v>1</c:v>
                      </c:pt>
                      <c:pt idx="901">
                        <c:v>0.98619446128816801</c:v>
                      </c:pt>
                      <c:pt idx="902">
                        <c:v>0.98961696779917563</c:v>
                      </c:pt>
                      <c:pt idx="903">
                        <c:v>1</c:v>
                      </c:pt>
                      <c:pt idx="904">
                        <c:v>0.9894417083776299</c:v>
                      </c:pt>
                      <c:pt idx="905">
                        <c:v>0.98475063710714927</c:v>
                      </c:pt>
                      <c:pt idx="906">
                        <c:v>0.98361739081169741</c:v>
                      </c:pt>
                      <c:pt idx="907">
                        <c:v>0.98184828989168249</c:v>
                      </c:pt>
                      <c:pt idx="908">
                        <c:v>0.98498028751221822</c:v>
                      </c:pt>
                      <c:pt idx="909">
                        <c:v>0.99390264574942777</c:v>
                      </c:pt>
                      <c:pt idx="910">
                        <c:v>0.95189546594063124</c:v>
                      </c:pt>
                      <c:pt idx="911">
                        <c:v>0.90847543252432639</c:v>
                      </c:pt>
                      <c:pt idx="912">
                        <c:v>0.75458768867394843</c:v>
                      </c:pt>
                      <c:pt idx="913">
                        <c:v>0.81840988379329871</c:v>
                      </c:pt>
                      <c:pt idx="914">
                        <c:v>0.6510705715686419</c:v>
                      </c:pt>
                      <c:pt idx="915">
                        <c:v>1</c:v>
                      </c:pt>
                      <c:pt idx="916">
                        <c:v>0.99884263991796973</c:v>
                      </c:pt>
                      <c:pt idx="917">
                        <c:v>0.99850387550378128</c:v>
                      </c:pt>
                      <c:pt idx="918">
                        <c:v>0.99271370044620799</c:v>
                      </c:pt>
                      <c:pt idx="919">
                        <c:v>0.99629422747044893</c:v>
                      </c:pt>
                      <c:pt idx="920">
                        <c:v>0.98385432207274925</c:v>
                      </c:pt>
                      <c:pt idx="921">
                        <c:v>0.99614302920827391</c:v>
                      </c:pt>
                      <c:pt idx="922">
                        <c:v>0.98874271153646287</c:v>
                      </c:pt>
                      <c:pt idx="923">
                        <c:v>0.99728257920624719</c:v>
                      </c:pt>
                      <c:pt idx="924">
                        <c:v>0.98689928446451514</c:v>
                      </c:pt>
                      <c:pt idx="925">
                        <c:v>0.98711185106837396</c:v>
                      </c:pt>
                      <c:pt idx="926">
                        <c:v>0.98104426429212876</c:v>
                      </c:pt>
                      <c:pt idx="927">
                        <c:v>0.19346945979305921</c:v>
                      </c:pt>
                      <c:pt idx="928">
                        <c:v>0.24549865539735699</c:v>
                      </c:pt>
                      <c:pt idx="929">
                        <c:v>0.7820830230300847</c:v>
                      </c:pt>
                      <c:pt idx="930">
                        <c:v>1</c:v>
                      </c:pt>
                      <c:pt idx="931">
                        <c:v>0.99907529460319344</c:v>
                      </c:pt>
                      <c:pt idx="932">
                        <c:v>1</c:v>
                      </c:pt>
                      <c:pt idx="933">
                        <c:v>1</c:v>
                      </c:pt>
                      <c:pt idx="934">
                        <c:v>0.97509705823987425</c:v>
                      </c:pt>
                      <c:pt idx="935">
                        <c:v>1</c:v>
                      </c:pt>
                      <c:pt idx="936">
                        <c:v>1</c:v>
                      </c:pt>
                      <c:pt idx="937">
                        <c:v>0.99418420904433247</c:v>
                      </c:pt>
                      <c:pt idx="938">
                        <c:v>0.9761324081482512</c:v>
                      </c:pt>
                      <c:pt idx="939">
                        <c:v>0.8668546570313822</c:v>
                      </c:pt>
                      <c:pt idx="940">
                        <c:v>0.93627104647170445</c:v>
                      </c:pt>
                      <c:pt idx="941">
                        <c:v>0.78459286800113526</c:v>
                      </c:pt>
                      <c:pt idx="942">
                        <c:v>0.61614661589869435</c:v>
                      </c:pt>
                      <c:pt idx="943">
                        <c:v>1</c:v>
                      </c:pt>
                      <c:pt idx="944">
                        <c:v>1</c:v>
                      </c:pt>
                      <c:pt idx="945">
                        <c:v>0.93066276303747808</c:v>
                      </c:pt>
                      <c:pt idx="946">
                        <c:v>1</c:v>
                      </c:pt>
                      <c:pt idx="947">
                        <c:v>0.93029135460075008</c:v>
                      </c:pt>
                      <c:pt idx="948">
                        <c:v>7.8023397218861992E-2</c:v>
                      </c:pt>
                      <c:pt idx="949">
                        <c:v>0.49535548137958946</c:v>
                      </c:pt>
                      <c:pt idx="950">
                        <c:v>0.59652570963128704</c:v>
                      </c:pt>
                      <c:pt idx="951">
                        <c:v>0.85482859294015812</c:v>
                      </c:pt>
                      <c:pt idx="952">
                        <c:v>0.90779561671900266</c:v>
                      </c:pt>
                      <c:pt idx="953">
                        <c:v>0.43390839037082896</c:v>
                      </c:pt>
                      <c:pt idx="954">
                        <c:v>0.94643528474259675</c:v>
                      </c:pt>
                      <c:pt idx="955">
                        <c:v>0.60845241441051534</c:v>
                      </c:pt>
                      <c:pt idx="956">
                        <c:v>5.0451403067932679E-2</c:v>
                      </c:pt>
                      <c:pt idx="957">
                        <c:v>7.1495940810541503E-2</c:v>
                      </c:pt>
                      <c:pt idx="958">
                        <c:v>5.7500472935421862E-2</c:v>
                      </c:pt>
                      <c:pt idx="959">
                        <c:v>0.34844167200847953</c:v>
                      </c:pt>
                      <c:pt idx="960">
                        <c:v>0.90536511691845578</c:v>
                      </c:pt>
                      <c:pt idx="961">
                        <c:v>0.60449585997996746</c:v>
                      </c:pt>
                      <c:pt idx="962">
                        <c:v>1</c:v>
                      </c:pt>
                      <c:pt idx="963">
                        <c:v>0.4840874269754244</c:v>
                      </c:pt>
                      <c:pt idx="964">
                        <c:v>0.25405973511051688</c:v>
                      </c:pt>
                      <c:pt idx="965">
                        <c:v>0.26213593301182941</c:v>
                      </c:pt>
                      <c:pt idx="966">
                        <c:v>0.31734056099969482</c:v>
                      </c:pt>
                      <c:pt idx="967">
                        <c:v>0.93600974593340358</c:v>
                      </c:pt>
                      <c:pt idx="968">
                        <c:v>0.8966551514506047</c:v>
                      </c:pt>
                      <c:pt idx="969">
                        <c:v>0.78523297910034373</c:v>
                      </c:pt>
                      <c:pt idx="970">
                        <c:v>1</c:v>
                      </c:pt>
                      <c:pt idx="971">
                        <c:v>1</c:v>
                      </c:pt>
                      <c:pt idx="972">
                        <c:v>1</c:v>
                      </c:pt>
                      <c:pt idx="973">
                        <c:v>0.89827077757314655</c:v>
                      </c:pt>
                      <c:pt idx="974">
                        <c:v>3.7598329662021361E-2</c:v>
                      </c:pt>
                      <c:pt idx="975">
                        <c:v>0.15251018269876568</c:v>
                      </c:pt>
                      <c:pt idx="976">
                        <c:v>0.34556598428128554</c:v>
                      </c:pt>
                      <c:pt idx="977">
                        <c:v>1.372748234811603E-2</c:v>
                      </c:pt>
                      <c:pt idx="978">
                        <c:v>1</c:v>
                      </c:pt>
                      <c:pt idx="979">
                        <c:v>0.84629125774672698</c:v>
                      </c:pt>
                      <c:pt idx="980">
                        <c:v>0.81825785805104623</c:v>
                      </c:pt>
                      <c:pt idx="981">
                        <c:v>6.0606536784353689E-2</c:v>
                      </c:pt>
                      <c:pt idx="982">
                        <c:v>0.26135070125650467</c:v>
                      </c:pt>
                      <c:pt idx="983">
                        <c:v>6.0237202377522057E-3</c:v>
                      </c:pt>
                      <c:pt idx="984">
                        <c:v>0.64285529797008056</c:v>
                      </c:pt>
                      <c:pt idx="985">
                        <c:v>1</c:v>
                      </c:pt>
                      <c:pt idx="986">
                        <c:v>0.20999193227031657</c:v>
                      </c:pt>
                      <c:pt idx="987">
                        <c:v>0.40629223029196371</c:v>
                      </c:pt>
                      <c:pt idx="988">
                        <c:v>4.0281311814620656E-2</c:v>
                      </c:pt>
                      <c:pt idx="989">
                        <c:v>0.48875594671346517</c:v>
                      </c:pt>
                      <c:pt idx="990">
                        <c:v>0.58209065215136768</c:v>
                      </c:pt>
                      <c:pt idx="991">
                        <c:v>0.61101427627253901</c:v>
                      </c:pt>
                      <c:pt idx="992">
                        <c:v>0.82328046512315256</c:v>
                      </c:pt>
                      <c:pt idx="993">
                        <c:v>0.97763725476828989</c:v>
                      </c:pt>
                      <c:pt idx="994">
                        <c:v>0.97822675523640368</c:v>
                      </c:pt>
                      <c:pt idx="995">
                        <c:v>0.98957439345105103</c:v>
                      </c:pt>
                      <c:pt idx="996">
                        <c:v>1</c:v>
                      </c:pt>
                      <c:pt idx="997">
                        <c:v>0.89199346257096845</c:v>
                      </c:pt>
                      <c:pt idx="998">
                        <c:v>0.1053665065499711</c:v>
                      </c:pt>
                      <c:pt idx="999">
                        <c:v>9.8125241513332961E-3</c:v>
                      </c:pt>
                      <c:pt idx="1000">
                        <c:v>0.41028576745956141</c:v>
                      </c:pt>
                      <c:pt idx="1001">
                        <c:v>1.9418818829864553E-3</c:v>
                      </c:pt>
                      <c:pt idx="1002">
                        <c:v>2.2938000141971573E-3</c:v>
                      </c:pt>
                      <c:pt idx="1003">
                        <c:v>1.1714669654763489E-2</c:v>
                      </c:pt>
                      <c:pt idx="1004">
                        <c:v>1</c:v>
                      </c:pt>
                      <c:pt idx="1005">
                        <c:v>1.0169319613932059E-2</c:v>
                      </c:pt>
                      <c:pt idx="1006">
                        <c:v>2.9694341603912701E-3</c:v>
                      </c:pt>
                      <c:pt idx="1007">
                        <c:v>2.0995496356690188E-3</c:v>
                      </c:pt>
                      <c:pt idx="1008">
                        <c:v>0.46795780429009004</c:v>
                      </c:pt>
                      <c:pt idx="1009">
                        <c:v>0.21495264401861822</c:v>
                      </c:pt>
                      <c:pt idx="1010">
                        <c:v>0.18024886330005896</c:v>
                      </c:pt>
                      <c:pt idx="1011">
                        <c:v>1.3526654964391327E-3</c:v>
                      </c:pt>
                      <c:pt idx="1012">
                        <c:v>0.13015444475065094</c:v>
                      </c:pt>
                      <c:pt idx="1013">
                        <c:v>9.094454532376893E-2</c:v>
                      </c:pt>
                      <c:pt idx="1014">
                        <c:v>2.2011036369731632E-2</c:v>
                      </c:pt>
                      <c:pt idx="1015">
                        <c:v>2.7721881835252822E-2</c:v>
                      </c:pt>
                      <c:pt idx="1016">
                        <c:v>3.365939298260312E-2</c:v>
                      </c:pt>
                      <c:pt idx="1017">
                        <c:v>1.4156032483850146E-2</c:v>
                      </c:pt>
                      <c:pt idx="1018">
                        <c:v>2.1503074724506362E-2</c:v>
                      </c:pt>
                      <c:pt idx="1019">
                        <c:v>7.4278203250300809E-2</c:v>
                      </c:pt>
                      <c:pt idx="1020">
                        <c:v>1</c:v>
                      </c:pt>
                      <c:pt idx="1021">
                        <c:v>1</c:v>
                      </c:pt>
                      <c:pt idx="1022">
                        <c:v>1</c:v>
                      </c:pt>
                      <c:pt idx="1023">
                        <c:v>0.20130268063555823</c:v>
                      </c:pt>
                      <c:pt idx="1024">
                        <c:v>0.19731636221686261</c:v>
                      </c:pt>
                      <c:pt idx="1025">
                        <c:v>0.96551109465917406</c:v>
                      </c:pt>
                      <c:pt idx="1026">
                        <c:v>0.82230170823850668</c:v>
                      </c:pt>
                      <c:pt idx="1027">
                        <c:v>0.87593580054941389</c:v>
                      </c:pt>
                      <c:pt idx="1028">
                        <c:v>0.58110817455582908</c:v>
                      </c:pt>
                      <c:pt idx="1029">
                        <c:v>0.60321861576238556</c:v>
                      </c:pt>
                      <c:pt idx="1030">
                        <c:v>0.39772263193798207</c:v>
                      </c:pt>
                      <c:pt idx="1031">
                        <c:v>0.32710343683949572</c:v>
                      </c:pt>
                      <c:pt idx="1032">
                        <c:v>0.63111713151143878</c:v>
                      </c:pt>
                      <c:pt idx="1033">
                        <c:v>0.84934602771201795</c:v>
                      </c:pt>
                      <c:pt idx="1034">
                        <c:v>1</c:v>
                      </c:pt>
                      <c:pt idx="1035">
                        <c:v>1</c:v>
                      </c:pt>
                      <c:pt idx="1036">
                        <c:v>1</c:v>
                      </c:pt>
                      <c:pt idx="1037">
                        <c:v>1</c:v>
                      </c:pt>
                      <c:pt idx="1038">
                        <c:v>0.85606900728262358</c:v>
                      </c:pt>
                      <c:pt idx="1039">
                        <c:v>0.81101867644020642</c:v>
                      </c:pt>
                      <c:pt idx="1040">
                        <c:v>1</c:v>
                      </c:pt>
                      <c:pt idx="1041">
                        <c:v>0.98793689602503865</c:v>
                      </c:pt>
                      <c:pt idx="1042">
                        <c:v>0.94716956745273684</c:v>
                      </c:pt>
                      <c:pt idx="1043">
                        <c:v>0.96715465145904855</c:v>
                      </c:pt>
                      <c:pt idx="1044">
                        <c:v>1</c:v>
                      </c:pt>
                      <c:pt idx="1045">
                        <c:v>1</c:v>
                      </c:pt>
                      <c:pt idx="1046">
                        <c:v>0.83507647923671591</c:v>
                      </c:pt>
                      <c:pt idx="1047">
                        <c:v>2.0671119436212568E-2</c:v>
                      </c:pt>
                      <c:pt idx="1048">
                        <c:v>1</c:v>
                      </c:pt>
                      <c:pt idx="1049">
                        <c:v>0.94926164082286002</c:v>
                      </c:pt>
                      <c:pt idx="1050">
                        <c:v>0.1068173622506703</c:v>
                      </c:pt>
                      <c:pt idx="1051">
                        <c:v>8.7935682746507357E-2</c:v>
                      </c:pt>
                      <c:pt idx="1052">
                        <c:v>5.2024755737639086E-3</c:v>
                      </c:pt>
                      <c:pt idx="1053">
                        <c:v>5.5864198111570257E-2</c:v>
                      </c:pt>
                      <c:pt idx="1054">
                        <c:v>1.7226792969529305E-3</c:v>
                      </c:pt>
                      <c:pt idx="1055">
                        <c:v>2.7470434379472251E-2</c:v>
                      </c:pt>
                      <c:pt idx="1056">
                        <c:v>0.72843658532769673</c:v>
                      </c:pt>
                      <c:pt idx="1057">
                        <c:v>1</c:v>
                      </c:pt>
                      <c:pt idx="1058">
                        <c:v>1</c:v>
                      </c:pt>
                      <c:pt idx="1059">
                        <c:v>1</c:v>
                      </c:pt>
                      <c:pt idx="1060">
                        <c:v>0.60408844022622843</c:v>
                      </c:pt>
                      <c:pt idx="1061">
                        <c:v>0.56288068254880286</c:v>
                      </c:pt>
                      <c:pt idx="1062">
                        <c:v>0.81685005712992109</c:v>
                      </c:pt>
                      <c:pt idx="1063">
                        <c:v>0.96694847713850407</c:v>
                      </c:pt>
                      <c:pt idx="1064">
                        <c:v>0.37663929365143406</c:v>
                      </c:pt>
                      <c:pt idx="1065">
                        <c:v>0.32660769894379826</c:v>
                      </c:pt>
                      <c:pt idx="1066">
                        <c:v>0.82808588984318865</c:v>
                      </c:pt>
                      <c:pt idx="1067">
                        <c:v>1</c:v>
                      </c:pt>
                      <c:pt idx="1068">
                        <c:v>0.42453211577268612</c:v>
                      </c:pt>
                      <c:pt idx="1069">
                        <c:v>0.91872307939019693</c:v>
                      </c:pt>
                      <c:pt idx="1070">
                        <c:v>0.80266296489740796</c:v>
                      </c:pt>
                      <c:pt idx="1071">
                        <c:v>0.52862841990119569</c:v>
                      </c:pt>
                      <c:pt idx="1072">
                        <c:v>0.91810130801857481</c:v>
                      </c:pt>
                      <c:pt idx="1073">
                        <c:v>0.94022823365815134</c:v>
                      </c:pt>
                      <c:pt idx="1074">
                        <c:v>0.24779144294339625</c:v>
                      </c:pt>
                      <c:pt idx="1075">
                        <c:v>0.39615383655847974</c:v>
                      </c:pt>
                      <c:pt idx="1076">
                        <c:v>0.19291927863435568</c:v>
                      </c:pt>
                      <c:pt idx="1077">
                        <c:v>0.15298937366741278</c:v>
                      </c:pt>
                      <c:pt idx="1078">
                        <c:v>0.3765787821630584</c:v>
                      </c:pt>
                      <c:pt idx="1079">
                        <c:v>1</c:v>
                      </c:pt>
                      <c:pt idx="1080">
                        <c:v>1</c:v>
                      </c:pt>
                      <c:pt idx="1081">
                        <c:v>0.70819249235655723</c:v>
                      </c:pt>
                      <c:pt idx="1082">
                        <c:v>0.58509281171733529</c:v>
                      </c:pt>
                      <c:pt idx="1083">
                        <c:v>0.98432857580755095</c:v>
                      </c:pt>
                      <c:pt idx="1084">
                        <c:v>0.91128847532074253</c:v>
                      </c:pt>
                      <c:pt idx="1085">
                        <c:v>0.52732316194416273</c:v>
                      </c:pt>
                      <c:pt idx="1086">
                        <c:v>1</c:v>
                      </c:pt>
                      <c:pt idx="1087">
                        <c:v>0.59756316546134314</c:v>
                      </c:pt>
                      <c:pt idx="1088">
                        <c:v>1</c:v>
                      </c:pt>
                      <c:pt idx="1089">
                        <c:v>1</c:v>
                      </c:pt>
                      <c:pt idx="1090">
                        <c:v>1</c:v>
                      </c:pt>
                      <c:pt idx="1091">
                        <c:v>1</c:v>
                      </c:pt>
                      <c:pt idx="1092">
                        <c:v>0.82983183410812067</c:v>
                      </c:pt>
                      <c:pt idx="1093">
                        <c:v>1</c:v>
                      </c:pt>
                      <c:pt idx="1094">
                        <c:v>0.36815399774490137</c:v>
                      </c:pt>
                      <c:pt idx="1095">
                        <c:v>0.74035755260776626</c:v>
                      </c:pt>
                      <c:pt idx="1096">
                        <c:v>1</c:v>
                      </c:pt>
                      <c:pt idx="1097">
                        <c:v>1</c:v>
                      </c:pt>
                      <c:pt idx="1098">
                        <c:v>0.80086398388392976</c:v>
                      </c:pt>
                      <c:pt idx="1099">
                        <c:v>0.88088333906535043</c:v>
                      </c:pt>
                      <c:pt idx="1100">
                        <c:v>1</c:v>
                      </c:pt>
                      <c:pt idx="1101">
                        <c:v>1</c:v>
                      </c:pt>
                      <c:pt idx="1102">
                        <c:v>1</c:v>
                      </c:pt>
                      <c:pt idx="1103">
                        <c:v>1</c:v>
                      </c:pt>
                      <c:pt idx="1104">
                        <c:v>0.348290843253105</c:v>
                      </c:pt>
                      <c:pt idx="1105">
                        <c:v>0.15315163914489022</c:v>
                      </c:pt>
                      <c:pt idx="1106">
                        <c:v>0.53660750224486398</c:v>
                      </c:pt>
                      <c:pt idx="1107">
                        <c:v>0.35972854844856933</c:v>
                      </c:pt>
                      <c:pt idx="1108">
                        <c:v>0.35260450216796752</c:v>
                      </c:pt>
                      <c:pt idx="1109">
                        <c:v>5.682498508669364E-2</c:v>
                      </c:pt>
                      <c:pt idx="1110">
                        <c:v>6.9400515424622056E-2</c:v>
                      </c:pt>
                      <c:pt idx="1111">
                        <c:v>5.0853169985321516E-2</c:v>
                      </c:pt>
                      <c:pt idx="1112">
                        <c:v>7.7115534395777077E-2</c:v>
                      </c:pt>
                      <c:pt idx="1113">
                        <c:v>0.21829129089032279</c:v>
                      </c:pt>
                      <c:pt idx="1114">
                        <c:v>0.35671892065462107</c:v>
                      </c:pt>
                      <c:pt idx="1115">
                        <c:v>0.35564490151299782</c:v>
                      </c:pt>
                      <c:pt idx="1116">
                        <c:v>0.31934940537958001</c:v>
                      </c:pt>
                      <c:pt idx="1117">
                        <c:v>5.1327337922746206E-2</c:v>
                      </c:pt>
                      <c:pt idx="1118">
                        <c:v>7.4956969444717109E-2</c:v>
                      </c:pt>
                      <c:pt idx="1119">
                        <c:v>6.7895835525537726E-2</c:v>
                      </c:pt>
                      <c:pt idx="1120">
                        <c:v>5.3305784525024776E-2</c:v>
                      </c:pt>
                      <c:pt idx="1121">
                        <c:v>0.15530590731081417</c:v>
                      </c:pt>
                      <c:pt idx="1122">
                        <c:v>8.2957768251678665E-2</c:v>
                      </c:pt>
                      <c:pt idx="1123">
                        <c:v>7.5811389405670906E-2</c:v>
                      </c:pt>
                      <c:pt idx="1124">
                        <c:v>6.177264041465471E-2</c:v>
                      </c:pt>
                      <c:pt idx="1125">
                        <c:v>8.7416256751362165E-2</c:v>
                      </c:pt>
                      <c:pt idx="1126">
                        <c:v>9.014064362254387E-2</c:v>
                      </c:pt>
                      <c:pt idx="1127">
                        <c:v>9.2437256609805424E-2</c:v>
                      </c:pt>
                      <c:pt idx="1128">
                        <c:v>0.12582827221950954</c:v>
                      </c:pt>
                      <c:pt idx="1129">
                        <c:v>9.6012715649390346E-2</c:v>
                      </c:pt>
                      <c:pt idx="1130">
                        <c:v>7.9193376194493875E-2</c:v>
                      </c:pt>
                      <c:pt idx="1131">
                        <c:v>7.625025865712147E-2</c:v>
                      </c:pt>
                      <c:pt idx="1132">
                        <c:v>0.3596024867891785</c:v>
                      </c:pt>
                      <c:pt idx="1133">
                        <c:v>1</c:v>
                      </c:pt>
                      <c:pt idx="1134">
                        <c:v>1</c:v>
                      </c:pt>
                      <c:pt idx="1135">
                        <c:v>1</c:v>
                      </c:pt>
                      <c:pt idx="1136">
                        <c:v>1</c:v>
                      </c:pt>
                      <c:pt idx="1137">
                        <c:v>0.22810976939176347</c:v>
                      </c:pt>
                      <c:pt idx="1138">
                        <c:v>0.82132316696817653</c:v>
                      </c:pt>
                      <c:pt idx="1139">
                        <c:v>1</c:v>
                      </c:pt>
                      <c:pt idx="1140">
                        <c:v>1</c:v>
                      </c:pt>
                      <c:pt idx="1141">
                        <c:v>0.66531484285122078</c:v>
                      </c:pt>
                      <c:pt idx="1142">
                        <c:v>0.48325541234430858</c:v>
                      </c:pt>
                      <c:pt idx="1143">
                        <c:v>0.18068645687603888</c:v>
                      </c:pt>
                      <c:pt idx="1144">
                        <c:v>6.4980398034388112E-2</c:v>
                      </c:pt>
                      <c:pt idx="1145">
                        <c:v>8.217011671172246E-2</c:v>
                      </c:pt>
                      <c:pt idx="1146">
                        <c:v>7.662425589845151E-2</c:v>
                      </c:pt>
                      <c:pt idx="1147">
                        <c:v>0.1652680324320881</c:v>
                      </c:pt>
                      <c:pt idx="1148">
                        <c:v>0.50743641359132563</c:v>
                      </c:pt>
                      <c:pt idx="1149">
                        <c:v>0.46716417948227607</c:v>
                      </c:pt>
                      <c:pt idx="1150">
                        <c:v>0.47317922670422397</c:v>
                      </c:pt>
                      <c:pt idx="1151">
                        <c:v>0.55272876584954966</c:v>
                      </c:pt>
                      <c:pt idx="1152">
                        <c:v>0.46252195963509934</c:v>
                      </c:pt>
                      <c:pt idx="1153">
                        <c:v>0.26986283238552788</c:v>
                      </c:pt>
                      <c:pt idx="1154">
                        <c:v>0.2844103353641485</c:v>
                      </c:pt>
                      <c:pt idx="1155">
                        <c:v>3.2659650896760491E-2</c:v>
                      </c:pt>
                      <c:pt idx="1156">
                        <c:v>7.4825035814075291E-2</c:v>
                      </c:pt>
                      <c:pt idx="1157">
                        <c:v>7.8460053389830101E-2</c:v>
                      </c:pt>
                      <c:pt idx="1158">
                        <c:v>3.8964917558368686E-2</c:v>
                      </c:pt>
                      <c:pt idx="1159">
                        <c:v>2.0725003117708307E-2</c:v>
                      </c:pt>
                      <c:pt idx="1160">
                        <c:v>5.9206870645484563E-2</c:v>
                      </c:pt>
                      <c:pt idx="1161">
                        <c:v>3.1483573287834736E-2</c:v>
                      </c:pt>
                      <c:pt idx="1162">
                        <c:v>0.29151210863449351</c:v>
                      </c:pt>
                      <c:pt idx="1163">
                        <c:v>0.23644743381545819</c:v>
                      </c:pt>
                      <c:pt idx="1164">
                        <c:v>1</c:v>
                      </c:pt>
                      <c:pt idx="1165">
                        <c:v>1</c:v>
                      </c:pt>
                      <c:pt idx="1166">
                        <c:v>1</c:v>
                      </c:pt>
                      <c:pt idx="1167">
                        <c:v>0.76387939636791469</c:v>
                      </c:pt>
                      <c:pt idx="1168">
                        <c:v>0.36883151402524422</c:v>
                      </c:pt>
                      <c:pt idx="1169">
                        <c:v>1</c:v>
                      </c:pt>
                      <c:pt idx="1170">
                        <c:v>0.14839722898919661</c:v>
                      </c:pt>
                      <c:pt idx="1171">
                        <c:v>3.2781562058204504E-2</c:v>
                      </c:pt>
                      <c:pt idx="1172">
                        <c:v>5.8628020171923811E-2</c:v>
                      </c:pt>
                      <c:pt idx="1173">
                        <c:v>0.1040191284303021</c:v>
                      </c:pt>
                      <c:pt idx="1174">
                        <c:v>1</c:v>
                      </c:pt>
                      <c:pt idx="1175">
                        <c:v>0.32750567851672796</c:v>
                      </c:pt>
                      <c:pt idx="1176">
                        <c:v>0.38436800067873633</c:v>
                      </c:pt>
                      <c:pt idx="1177">
                        <c:v>0.75259438037899185</c:v>
                      </c:pt>
                      <c:pt idx="1178">
                        <c:v>0.90337779888874903</c:v>
                      </c:pt>
                      <c:pt idx="1179">
                        <c:v>9.3814774586288036E-2</c:v>
                      </c:pt>
                      <c:pt idx="1180">
                        <c:v>5.4316887833218988E-2</c:v>
                      </c:pt>
                      <c:pt idx="1181">
                        <c:v>0.16096030588476551</c:v>
                      </c:pt>
                      <c:pt idx="1182">
                        <c:v>0.72293264997290141</c:v>
                      </c:pt>
                      <c:pt idx="1183">
                        <c:v>0.9063707164378314</c:v>
                      </c:pt>
                      <c:pt idx="1184">
                        <c:v>1</c:v>
                      </c:pt>
                      <c:pt idx="1185">
                        <c:v>1</c:v>
                      </c:pt>
                      <c:pt idx="1186">
                        <c:v>1</c:v>
                      </c:pt>
                      <c:pt idx="1187">
                        <c:v>1</c:v>
                      </c:pt>
                      <c:pt idx="1188">
                        <c:v>0.38229673008660692</c:v>
                      </c:pt>
                      <c:pt idx="1189">
                        <c:v>4.751132875495926E-2</c:v>
                      </c:pt>
                      <c:pt idx="1190">
                        <c:v>0.8540103698447139</c:v>
                      </c:pt>
                      <c:pt idx="1191">
                        <c:v>0.98650882346835933</c:v>
                      </c:pt>
                      <c:pt idx="1192">
                        <c:v>0.80885618068961573</c:v>
                      </c:pt>
                      <c:pt idx="1193">
                        <c:v>0.2804314077912059</c:v>
                      </c:pt>
                      <c:pt idx="1194">
                        <c:v>0.18461068439783043</c:v>
                      </c:pt>
                      <c:pt idx="1195">
                        <c:v>8.2503218140408938E-2</c:v>
                      </c:pt>
                      <c:pt idx="1196">
                        <c:v>9.5116773603016638E-2</c:v>
                      </c:pt>
                      <c:pt idx="1197">
                        <c:v>8.1120994458558138E-2</c:v>
                      </c:pt>
                      <c:pt idx="1198">
                        <c:v>1</c:v>
                      </c:pt>
                      <c:pt idx="1199">
                        <c:v>1</c:v>
                      </c:pt>
                      <c:pt idx="1200">
                        <c:v>1</c:v>
                      </c:pt>
                      <c:pt idx="1201">
                        <c:v>0.98704932351508246</c:v>
                      </c:pt>
                      <c:pt idx="1202">
                        <c:v>0.98318570742260258</c:v>
                      </c:pt>
                      <c:pt idx="1203">
                        <c:v>0.97945416838852528</c:v>
                      </c:pt>
                      <c:pt idx="1204">
                        <c:v>0.93809539416567667</c:v>
                      </c:pt>
                      <c:pt idx="1205">
                        <c:v>0.91047397312486733</c:v>
                      </c:pt>
                      <c:pt idx="1206">
                        <c:v>0.32863360640294564</c:v>
                      </c:pt>
                      <c:pt idx="1207">
                        <c:v>0.17651079789768073</c:v>
                      </c:pt>
                      <c:pt idx="1208">
                        <c:v>3.7282007240366073E-2</c:v>
                      </c:pt>
                      <c:pt idx="1209">
                        <c:v>8.7618549945671031E-2</c:v>
                      </c:pt>
                      <c:pt idx="1210">
                        <c:v>1</c:v>
                      </c:pt>
                      <c:pt idx="1211">
                        <c:v>1</c:v>
                      </c:pt>
                      <c:pt idx="1212">
                        <c:v>1</c:v>
                      </c:pt>
                      <c:pt idx="1213">
                        <c:v>0.99837607431995623</c:v>
                      </c:pt>
                      <c:pt idx="1214">
                        <c:v>0.99469130124483696</c:v>
                      </c:pt>
                      <c:pt idx="1215">
                        <c:v>0.99580335078863857</c:v>
                      </c:pt>
                      <c:pt idx="1216">
                        <c:v>0.92966190731277654</c:v>
                      </c:pt>
                      <c:pt idx="1217">
                        <c:v>0.92518447672230675</c:v>
                      </c:pt>
                      <c:pt idx="1218">
                        <c:v>0.72439953896599074</c:v>
                      </c:pt>
                      <c:pt idx="1219">
                        <c:v>0.94828651033345757</c:v>
                      </c:pt>
                      <c:pt idx="1220">
                        <c:v>0.15305075817081043</c:v>
                      </c:pt>
                      <c:pt idx="1221">
                        <c:v>1.4964721955534692E-2</c:v>
                      </c:pt>
                      <c:pt idx="1222">
                        <c:v>2.7206643619594441E-2</c:v>
                      </c:pt>
                      <c:pt idx="1223">
                        <c:v>6.589223243124262E-2</c:v>
                      </c:pt>
                      <c:pt idx="1224">
                        <c:v>3.0508240911751937E-2</c:v>
                      </c:pt>
                      <c:pt idx="1225">
                        <c:v>7.0655151673245889E-2</c:v>
                      </c:pt>
                      <c:pt idx="1226">
                        <c:v>5.2814073502629927E-2</c:v>
                      </c:pt>
                      <c:pt idx="1227">
                        <c:v>5.5297623196271704E-2</c:v>
                      </c:pt>
                      <c:pt idx="1228">
                        <c:v>8.9020544398901117E-3</c:v>
                      </c:pt>
                      <c:pt idx="1229">
                        <c:v>7.7502421120466514E-2</c:v>
                      </c:pt>
                      <c:pt idx="1230">
                        <c:v>3.2719425187228056E-2</c:v>
                      </c:pt>
                      <c:pt idx="1231">
                        <c:v>6.4645883921542843E-2</c:v>
                      </c:pt>
                      <c:pt idx="1232">
                        <c:v>3.0460167070987941E-2</c:v>
                      </c:pt>
                      <c:pt idx="1233">
                        <c:v>4.0697456049390873E-2</c:v>
                      </c:pt>
                      <c:pt idx="1234">
                        <c:v>0.46452361914820978</c:v>
                      </c:pt>
                      <c:pt idx="1235">
                        <c:v>0.66568201794760751</c:v>
                      </c:pt>
                      <c:pt idx="1236">
                        <c:v>0.2962832801197034</c:v>
                      </c:pt>
                      <c:pt idx="1237">
                        <c:v>0.42823020374957282</c:v>
                      </c:pt>
                      <c:pt idx="1238">
                        <c:v>0.34091811120066978</c:v>
                      </c:pt>
                      <c:pt idx="1239">
                        <c:v>0.19096225866212532</c:v>
                      </c:pt>
                      <c:pt idx="1240">
                        <c:v>5.4502092101950984E-2</c:v>
                      </c:pt>
                      <c:pt idx="1241">
                        <c:v>1.4095267011166672E-2</c:v>
                      </c:pt>
                      <c:pt idx="1242">
                        <c:v>0.28630926614554286</c:v>
                      </c:pt>
                      <c:pt idx="1243">
                        <c:v>8.8817645013203106E-2</c:v>
                      </c:pt>
                      <c:pt idx="1244">
                        <c:v>1</c:v>
                      </c:pt>
                      <c:pt idx="1245">
                        <c:v>1</c:v>
                      </c:pt>
                      <c:pt idx="1246">
                        <c:v>0.71502075064888337</c:v>
                      </c:pt>
                      <c:pt idx="1247">
                        <c:v>0.84365745505648759</c:v>
                      </c:pt>
                      <c:pt idx="1248">
                        <c:v>1</c:v>
                      </c:pt>
                      <c:pt idx="1249">
                        <c:v>1</c:v>
                      </c:pt>
                      <c:pt idx="1250">
                        <c:v>0.9912037528360923</c:v>
                      </c:pt>
                      <c:pt idx="1251">
                        <c:v>0.98720238944661842</c:v>
                      </c:pt>
                      <c:pt idx="1252">
                        <c:v>0.89898973509130298</c:v>
                      </c:pt>
                      <c:pt idx="1253">
                        <c:v>0.63801394605128769</c:v>
                      </c:pt>
                      <c:pt idx="1254">
                        <c:v>0.94953510760178106</c:v>
                      </c:pt>
                      <c:pt idx="1255">
                        <c:v>0.24853487087224302</c:v>
                      </c:pt>
                      <c:pt idx="1256">
                        <c:v>8.2844312516049914E-2</c:v>
                      </c:pt>
                      <c:pt idx="1257">
                        <c:v>0.13430571504754996</c:v>
                      </c:pt>
                      <c:pt idx="1258">
                        <c:v>1</c:v>
                      </c:pt>
                      <c:pt idx="1259">
                        <c:v>0.97944631881186872</c:v>
                      </c:pt>
                      <c:pt idx="1260">
                        <c:v>0.95802562828422166</c:v>
                      </c:pt>
                      <c:pt idx="1261">
                        <c:v>0.99650624864239801</c:v>
                      </c:pt>
                      <c:pt idx="1262">
                        <c:v>0.96847089381429685</c:v>
                      </c:pt>
                      <c:pt idx="1263">
                        <c:v>0.93378309427907957</c:v>
                      </c:pt>
                      <c:pt idx="1264">
                        <c:v>0.79365304233375322</c:v>
                      </c:pt>
                      <c:pt idx="1265">
                        <c:v>0.28148293733078211</c:v>
                      </c:pt>
                      <c:pt idx="1266">
                        <c:v>7.6858560658035341E-2</c:v>
                      </c:pt>
                      <c:pt idx="1267">
                        <c:v>0.12423221659697452</c:v>
                      </c:pt>
                      <c:pt idx="1268">
                        <c:v>0.2246170733639625</c:v>
                      </c:pt>
                      <c:pt idx="1269">
                        <c:v>0.92939714055777756</c:v>
                      </c:pt>
                      <c:pt idx="1270">
                        <c:v>0.31177571696667106</c:v>
                      </c:pt>
                      <c:pt idx="1271">
                        <c:v>0.2516989060613391</c:v>
                      </c:pt>
                      <c:pt idx="1272">
                        <c:v>0.13930604000943433</c:v>
                      </c:pt>
                      <c:pt idx="1273">
                        <c:v>0.44360419803998991</c:v>
                      </c:pt>
                      <c:pt idx="1274">
                        <c:v>0.91294674209175253</c:v>
                      </c:pt>
                      <c:pt idx="1275">
                        <c:v>0.91600114187581527</c:v>
                      </c:pt>
                      <c:pt idx="1276">
                        <c:v>1</c:v>
                      </c:pt>
                      <c:pt idx="1277">
                        <c:v>1</c:v>
                      </c:pt>
                      <c:pt idx="1278">
                        <c:v>0.75482481283769798</c:v>
                      </c:pt>
                      <c:pt idx="1279">
                        <c:v>0.76695881268274102</c:v>
                      </c:pt>
                      <c:pt idx="1280">
                        <c:v>1</c:v>
                      </c:pt>
                      <c:pt idx="1281">
                        <c:v>0.95292731303719858</c:v>
                      </c:pt>
                      <c:pt idx="1282">
                        <c:v>0.88691069095411135</c:v>
                      </c:pt>
                      <c:pt idx="1283">
                        <c:v>0.51358720176636719</c:v>
                      </c:pt>
                      <c:pt idx="1284">
                        <c:v>0.11386825976023651</c:v>
                      </c:pt>
                      <c:pt idx="1285">
                        <c:v>8.7475479236608533E-2</c:v>
                      </c:pt>
                      <c:pt idx="1286">
                        <c:v>0.27381262859780753</c:v>
                      </c:pt>
                      <c:pt idx="1287">
                        <c:v>0.96779852859229076</c:v>
                      </c:pt>
                      <c:pt idx="1288">
                        <c:v>0.83535145355610219</c:v>
                      </c:pt>
                      <c:pt idx="1289">
                        <c:v>0.97124503197149681</c:v>
                      </c:pt>
                      <c:pt idx="1290">
                        <c:v>0.98775394977460651</c:v>
                      </c:pt>
                      <c:pt idx="1291">
                        <c:v>0.98245399689809376</c:v>
                      </c:pt>
                      <c:pt idx="1292">
                        <c:v>0.84405573379278187</c:v>
                      </c:pt>
                      <c:pt idx="1293">
                        <c:v>0.95691354778535076</c:v>
                      </c:pt>
                      <c:pt idx="1294">
                        <c:v>0.8324652075675204</c:v>
                      </c:pt>
                      <c:pt idx="1295">
                        <c:v>0.92356106655914261</c:v>
                      </c:pt>
                      <c:pt idx="1296">
                        <c:v>1</c:v>
                      </c:pt>
                      <c:pt idx="1297">
                        <c:v>1</c:v>
                      </c:pt>
                      <c:pt idx="1298">
                        <c:v>0.8585174212722646</c:v>
                      </c:pt>
                      <c:pt idx="1299">
                        <c:v>0.31849049273514574</c:v>
                      </c:pt>
                      <c:pt idx="1300">
                        <c:v>0.82463245677553276</c:v>
                      </c:pt>
                      <c:pt idx="1301">
                        <c:v>0.95306434544758756</c:v>
                      </c:pt>
                      <c:pt idx="1302">
                        <c:v>0.9457635319759643</c:v>
                      </c:pt>
                      <c:pt idx="1303">
                        <c:v>0.65009968982508648</c:v>
                      </c:pt>
                      <c:pt idx="1304">
                        <c:v>0.18553785510956941</c:v>
                      </c:pt>
                      <c:pt idx="1305">
                        <c:v>0.16519949308607421</c:v>
                      </c:pt>
                      <c:pt idx="1306">
                        <c:v>0.98975474987759349</c:v>
                      </c:pt>
                      <c:pt idx="1307">
                        <c:v>0.95586562650948248</c:v>
                      </c:pt>
                      <c:pt idx="1308">
                        <c:v>0.96379799378573683</c:v>
                      </c:pt>
                      <c:pt idx="1309">
                        <c:v>1</c:v>
                      </c:pt>
                      <c:pt idx="1310">
                        <c:v>1</c:v>
                      </c:pt>
                      <c:pt idx="1311">
                        <c:v>0.46812008901573343</c:v>
                      </c:pt>
                      <c:pt idx="1312">
                        <c:v>6.8267725059251938E-2</c:v>
                      </c:pt>
                      <c:pt idx="1313">
                        <c:v>8.6377510263342755E-2</c:v>
                      </c:pt>
                      <c:pt idx="1314">
                        <c:v>0.10184224410005328</c:v>
                      </c:pt>
                      <c:pt idx="1315">
                        <c:v>0.56710571595407533</c:v>
                      </c:pt>
                      <c:pt idx="1316">
                        <c:v>0.54584923538431329</c:v>
                      </c:pt>
                      <c:pt idx="1317">
                        <c:v>0.61592141022927616</c:v>
                      </c:pt>
                      <c:pt idx="1318">
                        <c:v>0.73929066223671314</c:v>
                      </c:pt>
                      <c:pt idx="1319">
                        <c:v>1</c:v>
                      </c:pt>
                      <c:pt idx="1320">
                        <c:v>0.27639478679815233</c:v>
                      </c:pt>
                      <c:pt idx="1321">
                        <c:v>0.94057857985306059</c:v>
                      </c:pt>
                      <c:pt idx="1322">
                        <c:v>0.68277422825481393</c:v>
                      </c:pt>
                      <c:pt idx="1323">
                        <c:v>0.66357875360741747</c:v>
                      </c:pt>
                      <c:pt idx="1324">
                        <c:v>0.81330488101640852</c:v>
                      </c:pt>
                      <c:pt idx="1325">
                        <c:v>0.89948168707563347</c:v>
                      </c:pt>
                      <c:pt idx="1326">
                        <c:v>1</c:v>
                      </c:pt>
                      <c:pt idx="1327">
                        <c:v>0.41865390019093279</c:v>
                      </c:pt>
                      <c:pt idx="1328">
                        <c:v>1</c:v>
                      </c:pt>
                      <c:pt idx="1329">
                        <c:v>0.96640644877398885</c:v>
                      </c:pt>
                      <c:pt idx="1330">
                        <c:v>0.79955722561781273</c:v>
                      </c:pt>
                      <c:pt idx="1331">
                        <c:v>0.52351075717385975</c:v>
                      </c:pt>
                      <c:pt idx="1332">
                        <c:v>0.73249508704352895</c:v>
                      </c:pt>
                      <c:pt idx="1333">
                        <c:v>0.19696893537093133</c:v>
                      </c:pt>
                      <c:pt idx="1334">
                        <c:v>0.29327901840997173</c:v>
                      </c:pt>
                      <c:pt idx="1335">
                        <c:v>0.78918592244003094</c:v>
                      </c:pt>
                      <c:pt idx="1336">
                        <c:v>0.33211293566424471</c:v>
                      </c:pt>
                      <c:pt idx="1337">
                        <c:v>0.19412244600172671</c:v>
                      </c:pt>
                      <c:pt idx="1338">
                        <c:v>0.16695026699118101</c:v>
                      </c:pt>
                      <c:pt idx="1339">
                        <c:v>6.828074371071878E-2</c:v>
                      </c:pt>
                      <c:pt idx="1340">
                        <c:v>0.16926130041139342</c:v>
                      </c:pt>
                      <c:pt idx="1341">
                        <c:v>3.8666854852465217E-2</c:v>
                      </c:pt>
                      <c:pt idx="1342">
                        <c:v>0.15046128407298123</c:v>
                      </c:pt>
                      <c:pt idx="1343">
                        <c:v>0.73306414863910441</c:v>
                      </c:pt>
                      <c:pt idx="1344">
                        <c:v>0.88623997582185055</c:v>
                      </c:pt>
                      <c:pt idx="1345">
                        <c:v>0.92518570999583161</c:v>
                      </c:pt>
                      <c:pt idx="1346">
                        <c:v>1</c:v>
                      </c:pt>
                      <c:pt idx="1347">
                        <c:v>6.1067992678152619E-2</c:v>
                      </c:pt>
                      <c:pt idx="1348">
                        <c:v>0.12350111418650375</c:v>
                      </c:pt>
                      <c:pt idx="1349">
                        <c:v>1</c:v>
                      </c:pt>
                      <c:pt idx="1350">
                        <c:v>0.24518112516720783</c:v>
                      </c:pt>
                      <c:pt idx="1351">
                        <c:v>6.9108176755052028E-2</c:v>
                      </c:pt>
                      <c:pt idx="1352">
                        <c:v>0.45117254907729942</c:v>
                      </c:pt>
                      <c:pt idx="1353">
                        <c:v>0.2774097837777626</c:v>
                      </c:pt>
                      <c:pt idx="1354">
                        <c:v>1</c:v>
                      </c:pt>
                      <c:pt idx="1355">
                        <c:v>8.913942495138491E-2</c:v>
                      </c:pt>
                      <c:pt idx="1356">
                        <c:v>0.37637155043432752</c:v>
                      </c:pt>
                      <c:pt idx="1357">
                        <c:v>0.8866077812900337</c:v>
                      </c:pt>
                      <c:pt idx="1358">
                        <c:v>1</c:v>
                      </c:pt>
                      <c:pt idx="1359">
                        <c:v>1</c:v>
                      </c:pt>
                      <c:pt idx="1360">
                        <c:v>0.79034246532213248</c:v>
                      </c:pt>
                      <c:pt idx="1361">
                        <c:v>1</c:v>
                      </c:pt>
                      <c:pt idx="1362">
                        <c:v>0.8525648014921795</c:v>
                      </c:pt>
                      <c:pt idx="1363">
                        <c:v>0.67057537609324325</c:v>
                      </c:pt>
                      <c:pt idx="1364">
                        <c:v>0.36307592068658051</c:v>
                      </c:pt>
                      <c:pt idx="1365">
                        <c:v>0.99796980139886626</c:v>
                      </c:pt>
                      <c:pt idx="1366">
                        <c:v>1</c:v>
                      </c:pt>
                      <c:pt idx="1367">
                        <c:v>0.12321905334738621</c:v>
                      </c:pt>
                      <c:pt idx="1368">
                        <c:v>2.5504605591015497E-2</c:v>
                      </c:pt>
                      <c:pt idx="1369">
                        <c:v>8.2199452577489174E-2</c:v>
                      </c:pt>
                      <c:pt idx="1370">
                        <c:v>1</c:v>
                      </c:pt>
                      <c:pt idx="1371">
                        <c:v>1</c:v>
                      </c:pt>
                      <c:pt idx="1372">
                        <c:v>1</c:v>
                      </c:pt>
                      <c:pt idx="1373">
                        <c:v>1</c:v>
                      </c:pt>
                      <c:pt idx="1374">
                        <c:v>1</c:v>
                      </c:pt>
                      <c:pt idx="1375">
                        <c:v>0.25887175834552023</c:v>
                      </c:pt>
                      <c:pt idx="1376">
                        <c:v>8.6195231037294484E-2</c:v>
                      </c:pt>
                      <c:pt idx="1377">
                        <c:v>0.876745788956104</c:v>
                      </c:pt>
                      <c:pt idx="1378">
                        <c:v>0.49630024226349462</c:v>
                      </c:pt>
                      <c:pt idx="1379">
                        <c:v>0.86033965876033269</c:v>
                      </c:pt>
                      <c:pt idx="1380">
                        <c:v>0.37859969592420689</c:v>
                      </c:pt>
                      <c:pt idx="1381">
                        <c:v>0.38370118845500845</c:v>
                      </c:pt>
                      <c:pt idx="1382">
                        <c:v>0.61937954507438642</c:v>
                      </c:pt>
                      <c:pt idx="1383">
                        <c:v>7.571303920082674E-2</c:v>
                      </c:pt>
                      <c:pt idx="1384">
                        <c:v>0.21218834479846396</c:v>
                      </c:pt>
                      <c:pt idx="1385">
                        <c:v>0.38737968472155138</c:v>
                      </c:pt>
                      <c:pt idx="1386">
                        <c:v>0.44314489065002771</c:v>
                      </c:pt>
                      <c:pt idx="1387">
                        <c:v>0.94780006606221445</c:v>
                      </c:pt>
                      <c:pt idx="1388">
                        <c:v>0.66801295098176727</c:v>
                      </c:pt>
                      <c:pt idx="1389">
                        <c:v>0.9179324864704469</c:v>
                      </c:pt>
                      <c:pt idx="1390">
                        <c:v>0.61122136495233403</c:v>
                      </c:pt>
                      <c:pt idx="1391">
                        <c:v>0.8980544531815875</c:v>
                      </c:pt>
                      <c:pt idx="1392">
                        <c:v>0.86097746907519701</c:v>
                      </c:pt>
                      <c:pt idx="1393">
                        <c:v>0.95032357194296957</c:v>
                      </c:pt>
                      <c:pt idx="1394">
                        <c:v>0.92866940971108547</c:v>
                      </c:pt>
                      <c:pt idx="1395">
                        <c:v>6.3596015765590944E-2</c:v>
                      </c:pt>
                      <c:pt idx="1396">
                        <c:v>0.28486997635933808</c:v>
                      </c:pt>
                      <c:pt idx="1397">
                        <c:v>0.19569953859019126</c:v>
                      </c:pt>
                      <c:pt idx="1398">
                        <c:v>0.73479817161639249</c:v>
                      </c:pt>
                      <c:pt idx="1399">
                        <c:v>0.28486997635933808</c:v>
                      </c:pt>
                      <c:pt idx="1400">
                        <c:v>0.69278941194975019</c:v>
                      </c:pt>
                      <c:pt idx="1401">
                        <c:v>0.28486997635933808</c:v>
                      </c:pt>
                      <c:pt idx="1402">
                        <c:v>3.4968573224515624E-2</c:v>
                      </c:pt>
                      <c:pt idx="1403">
                        <c:v>7.5308145162075587E-3</c:v>
                      </c:pt>
                      <c:pt idx="1404">
                        <c:v>9.4729686618451239E-3</c:v>
                      </c:pt>
                      <c:pt idx="1405">
                        <c:v>8.3962544408664519E-2</c:v>
                      </c:pt>
                      <c:pt idx="1406">
                        <c:v>6.3607977034906754E-2</c:v>
                      </c:pt>
                      <c:pt idx="1407">
                        <c:v>9.1002204254636253E-3</c:v>
                      </c:pt>
                      <c:pt idx="1408">
                        <c:v>9.1002204254636253E-3</c:v>
                      </c:pt>
                      <c:pt idx="1409">
                        <c:v>2.0281383605878424E-2</c:v>
                      </c:pt>
                      <c:pt idx="1410">
                        <c:v>8.786233125699057E-2</c:v>
                      </c:pt>
                      <c:pt idx="1411">
                        <c:v>0.39950247212081302</c:v>
                      </c:pt>
                      <c:pt idx="1412">
                        <c:v>8.1027600241635564E-2</c:v>
                      </c:pt>
                      <c:pt idx="1413">
                        <c:v>3.8702346529988586E-2</c:v>
                      </c:pt>
                      <c:pt idx="1414">
                        <c:v>0.41911844726458158</c:v>
                      </c:pt>
                      <c:pt idx="1415">
                        <c:v>4.7220289523528712E-2</c:v>
                      </c:pt>
                      <c:pt idx="1416">
                        <c:v>3.4358865833561611E-2</c:v>
                      </c:pt>
                      <c:pt idx="1417">
                        <c:v>0.42482122292540653</c:v>
                      </c:pt>
                      <c:pt idx="1418">
                        <c:v>1</c:v>
                      </c:pt>
                      <c:pt idx="1419">
                        <c:v>1</c:v>
                      </c:pt>
                      <c:pt idx="1420">
                        <c:v>0.99509148256621816</c:v>
                      </c:pt>
                      <c:pt idx="1421">
                        <c:v>0.90874820065243311</c:v>
                      </c:pt>
                      <c:pt idx="1422">
                        <c:v>7.9876921247319321E-2</c:v>
                      </c:pt>
                      <c:pt idx="1423">
                        <c:v>5.7735137913311627E-2</c:v>
                      </c:pt>
                      <c:pt idx="1424">
                        <c:v>0.45073445195203027</c:v>
                      </c:pt>
                      <c:pt idx="1425">
                        <c:v>4.5488351634748285E-2</c:v>
                      </c:pt>
                      <c:pt idx="1426">
                        <c:v>1</c:v>
                      </c:pt>
                      <c:pt idx="1427">
                        <c:v>0.42357223326113513</c:v>
                      </c:pt>
                      <c:pt idx="1428">
                        <c:v>0.84201824848768292</c:v>
                      </c:pt>
                      <c:pt idx="1429">
                        <c:v>0.89736191246869124</c:v>
                      </c:pt>
                      <c:pt idx="1430">
                        <c:v>0.95964154668913892</c:v>
                      </c:pt>
                      <c:pt idx="1431">
                        <c:v>0.90831064479926016</c:v>
                      </c:pt>
                      <c:pt idx="1432">
                        <c:v>0.54707111910902939</c:v>
                      </c:pt>
                      <c:pt idx="1433">
                        <c:v>0.17110476438576211</c:v>
                      </c:pt>
                      <c:pt idx="1434">
                        <c:v>0.27483017308274416</c:v>
                      </c:pt>
                      <c:pt idx="1435">
                        <c:v>0.81136648246767662</c:v>
                      </c:pt>
                      <c:pt idx="1436">
                        <c:v>0.84715289058300969</c:v>
                      </c:pt>
                      <c:pt idx="1437">
                        <c:v>0.8545994510943663</c:v>
                      </c:pt>
                      <c:pt idx="1438">
                        <c:v>0.25142702971351388</c:v>
                      </c:pt>
                      <c:pt idx="1439">
                        <c:v>1</c:v>
                      </c:pt>
                      <c:pt idx="1440">
                        <c:v>1</c:v>
                      </c:pt>
                      <c:pt idx="1441">
                        <c:v>1</c:v>
                      </c:pt>
                      <c:pt idx="1442">
                        <c:v>0.97261042973196976</c:v>
                      </c:pt>
                      <c:pt idx="1443">
                        <c:v>0.70587901935400688</c:v>
                      </c:pt>
                      <c:pt idx="1444">
                        <c:v>0.64962773686437647</c:v>
                      </c:pt>
                      <c:pt idx="1445">
                        <c:v>0.36644898600899856</c:v>
                      </c:pt>
                      <c:pt idx="1446">
                        <c:v>1</c:v>
                      </c:pt>
                      <c:pt idx="1447">
                        <c:v>0.8573983594923188</c:v>
                      </c:pt>
                      <c:pt idx="1448">
                        <c:v>0.77262505052639785</c:v>
                      </c:pt>
                      <c:pt idx="1449">
                        <c:v>9.7389903934507874E-2</c:v>
                      </c:pt>
                      <c:pt idx="1450">
                        <c:v>8.46382768381196E-2</c:v>
                      </c:pt>
                      <c:pt idx="1451">
                        <c:v>0.12219360838072825</c:v>
                      </c:pt>
                      <c:pt idx="1452">
                        <c:v>1</c:v>
                      </c:pt>
                      <c:pt idx="1453">
                        <c:v>1</c:v>
                      </c:pt>
                      <c:pt idx="1454">
                        <c:v>1</c:v>
                      </c:pt>
                      <c:pt idx="1455">
                        <c:v>1</c:v>
                      </c:pt>
                      <c:pt idx="1456">
                        <c:v>0.97939214976466049</c:v>
                      </c:pt>
                      <c:pt idx="1457">
                        <c:v>1</c:v>
                      </c:pt>
                      <c:pt idx="1458">
                        <c:v>1</c:v>
                      </c:pt>
                      <c:pt idx="1459">
                        <c:v>1</c:v>
                      </c:pt>
                      <c:pt idx="1460">
                        <c:v>1</c:v>
                      </c:pt>
                      <c:pt idx="1461">
                        <c:v>1</c:v>
                      </c:pt>
                      <c:pt idx="1462">
                        <c:v>1</c:v>
                      </c:pt>
                      <c:pt idx="1463">
                        <c:v>0.99116443442453017</c:v>
                      </c:pt>
                      <c:pt idx="1464">
                        <c:v>0.97999647342257534</c:v>
                      </c:pt>
                      <c:pt idx="1465">
                        <c:v>0.7887495506774328</c:v>
                      </c:pt>
                      <c:pt idx="1466">
                        <c:v>0.59973151340878372</c:v>
                      </c:pt>
                      <c:pt idx="1467">
                        <c:v>0.44560322321373924</c:v>
                      </c:pt>
                      <c:pt idx="1468">
                        <c:v>0.5483899756690368</c:v>
                      </c:pt>
                      <c:pt idx="1469">
                        <c:v>0.24119317094241399</c:v>
                      </c:pt>
                      <c:pt idx="1470">
                        <c:v>0.25649564121647683</c:v>
                      </c:pt>
                      <c:pt idx="1471">
                        <c:v>0.49035693429885158</c:v>
                      </c:pt>
                      <c:pt idx="1472">
                        <c:v>0.97035384619747866</c:v>
                      </c:pt>
                      <c:pt idx="1473">
                        <c:v>0.86796254669266182</c:v>
                      </c:pt>
                      <c:pt idx="1474">
                        <c:v>1</c:v>
                      </c:pt>
                      <c:pt idx="1475">
                        <c:v>1</c:v>
                      </c:pt>
                      <c:pt idx="1476">
                        <c:v>1</c:v>
                      </c:pt>
                      <c:pt idx="1477">
                        <c:v>1</c:v>
                      </c:pt>
                      <c:pt idx="1478">
                        <c:v>1</c:v>
                      </c:pt>
                      <c:pt idx="1479">
                        <c:v>0.84517378265155774</c:v>
                      </c:pt>
                      <c:pt idx="1480">
                        <c:v>0.16763060921527864</c:v>
                      </c:pt>
                      <c:pt idx="1481">
                        <c:v>0.14333553748918806</c:v>
                      </c:pt>
                      <c:pt idx="1482">
                        <c:v>0.18910398271546142</c:v>
                      </c:pt>
                      <c:pt idx="1483">
                        <c:v>0.42427547597311721</c:v>
                      </c:pt>
                      <c:pt idx="1484">
                        <c:v>0.2466162080440106</c:v>
                      </c:pt>
                      <c:pt idx="1485">
                        <c:v>0.48363720350759271</c:v>
                      </c:pt>
                      <c:pt idx="1486">
                        <c:v>0.36574206806481785</c:v>
                      </c:pt>
                      <c:pt idx="1487">
                        <c:v>1</c:v>
                      </c:pt>
                      <c:pt idx="1488">
                        <c:v>0.71499656208818552</c:v>
                      </c:pt>
                      <c:pt idx="1489">
                        <c:v>0.89210255003609418</c:v>
                      </c:pt>
                      <c:pt idx="1490">
                        <c:v>0.87877786318160866</c:v>
                      </c:pt>
                      <c:pt idx="1491">
                        <c:v>0.45502596052089073</c:v>
                      </c:pt>
                      <c:pt idx="1492">
                        <c:v>0.34151385298048742</c:v>
                      </c:pt>
                      <c:pt idx="1493">
                        <c:v>0.84653102876901853</c:v>
                      </c:pt>
                      <c:pt idx="1494">
                        <c:v>0.23962695377007528</c:v>
                      </c:pt>
                      <c:pt idx="1495">
                        <c:v>0.30975013590486628</c:v>
                      </c:pt>
                      <c:pt idx="1496">
                        <c:v>0.68453809785114428</c:v>
                      </c:pt>
                      <c:pt idx="1497">
                        <c:v>0.10534475856463892</c:v>
                      </c:pt>
                      <c:pt idx="1498">
                        <c:v>0.84230702201953667</c:v>
                      </c:pt>
                      <c:pt idx="1499">
                        <c:v>0.89954000265978395</c:v>
                      </c:pt>
                      <c:pt idx="1500">
                        <c:v>0.2494458099046612</c:v>
                      </c:pt>
                      <c:pt idx="1501">
                        <c:v>0.3946264700196726</c:v>
                      </c:pt>
                      <c:pt idx="1502">
                        <c:v>9.5260967520453321E-2</c:v>
                      </c:pt>
                      <c:pt idx="1503">
                        <c:v>0.61627785025944248</c:v>
                      </c:pt>
                      <c:pt idx="1504">
                        <c:v>0.68779235995262256</c:v>
                      </c:pt>
                      <c:pt idx="1505">
                        <c:v>1</c:v>
                      </c:pt>
                      <c:pt idx="1506">
                        <c:v>0.74171899053928836</c:v>
                      </c:pt>
                      <c:pt idx="1507">
                        <c:v>0.14180876258198014</c:v>
                      </c:pt>
                      <c:pt idx="1508">
                        <c:v>0.13957582757715914</c:v>
                      </c:pt>
                      <c:pt idx="1509">
                        <c:v>0.16160113882857544</c:v>
                      </c:pt>
                      <c:pt idx="1510">
                        <c:v>0.4665244686792917</c:v>
                      </c:pt>
                      <c:pt idx="1511">
                        <c:v>0.91464330315626874</c:v>
                      </c:pt>
                      <c:pt idx="1512">
                        <c:v>0.80765639763881625</c:v>
                      </c:pt>
                      <c:pt idx="1513">
                        <c:v>0.93339842011276619</c:v>
                      </c:pt>
                      <c:pt idx="1514">
                        <c:v>1</c:v>
                      </c:pt>
                      <c:pt idx="1515">
                        <c:v>0.6078705903737226</c:v>
                      </c:pt>
                      <c:pt idx="1516">
                        <c:v>0.72067373719486993</c:v>
                      </c:pt>
                      <c:pt idx="1517">
                        <c:v>1</c:v>
                      </c:pt>
                      <c:pt idx="1518">
                        <c:v>0.44679528802861468</c:v>
                      </c:pt>
                      <c:pt idx="1519">
                        <c:v>1</c:v>
                      </c:pt>
                      <c:pt idx="1520">
                        <c:v>0.94802634529523955</c:v>
                      </c:pt>
                      <c:pt idx="1521">
                        <c:v>0.88345775162932294</c:v>
                      </c:pt>
                      <c:pt idx="1522">
                        <c:v>0.42091307940163092</c:v>
                      </c:pt>
                      <c:pt idx="1523">
                        <c:v>0.18711059749673745</c:v>
                      </c:pt>
                      <c:pt idx="1524">
                        <c:v>0.2800716941052947</c:v>
                      </c:pt>
                      <c:pt idx="1525">
                        <c:v>0.23021328417944714</c:v>
                      </c:pt>
                      <c:pt idx="1526">
                        <c:v>0.88087903262706579</c:v>
                      </c:pt>
                      <c:pt idx="1527">
                        <c:v>1</c:v>
                      </c:pt>
                      <c:pt idx="1528">
                        <c:v>1</c:v>
                      </c:pt>
                      <c:pt idx="1529">
                        <c:v>1</c:v>
                      </c:pt>
                      <c:pt idx="1530">
                        <c:v>1</c:v>
                      </c:pt>
                      <c:pt idx="1531">
                        <c:v>1</c:v>
                      </c:pt>
                      <c:pt idx="1532">
                        <c:v>1</c:v>
                      </c:pt>
                      <c:pt idx="1533">
                        <c:v>1</c:v>
                      </c:pt>
                      <c:pt idx="1534">
                        <c:v>1</c:v>
                      </c:pt>
                      <c:pt idx="1535">
                        <c:v>1</c:v>
                      </c:pt>
                      <c:pt idx="1536">
                        <c:v>1</c:v>
                      </c:pt>
                      <c:pt idx="1537">
                        <c:v>1</c:v>
                      </c:pt>
                      <c:pt idx="1538">
                        <c:v>0.9796698893776622</c:v>
                      </c:pt>
                      <c:pt idx="1539">
                        <c:v>1</c:v>
                      </c:pt>
                      <c:pt idx="1540">
                        <c:v>1</c:v>
                      </c:pt>
                      <c:pt idx="1541">
                        <c:v>1</c:v>
                      </c:pt>
                      <c:pt idx="1542">
                        <c:v>1</c:v>
                      </c:pt>
                      <c:pt idx="1543">
                        <c:v>1</c:v>
                      </c:pt>
                      <c:pt idx="1544">
                        <c:v>1</c:v>
                      </c:pt>
                      <c:pt idx="1545">
                        <c:v>1</c:v>
                      </c:pt>
                      <c:pt idx="1546">
                        <c:v>0.7321122787648876</c:v>
                      </c:pt>
                      <c:pt idx="1547">
                        <c:v>1</c:v>
                      </c:pt>
                      <c:pt idx="1548">
                        <c:v>1</c:v>
                      </c:pt>
                      <c:pt idx="1549">
                        <c:v>1</c:v>
                      </c:pt>
                      <c:pt idx="1550">
                        <c:v>1</c:v>
                      </c:pt>
                      <c:pt idx="1551">
                        <c:v>1</c:v>
                      </c:pt>
                      <c:pt idx="1552">
                        <c:v>0.95047595666961182</c:v>
                      </c:pt>
                      <c:pt idx="1553">
                        <c:v>0.93894241493532493</c:v>
                      </c:pt>
                      <c:pt idx="1554">
                        <c:v>1</c:v>
                      </c:pt>
                      <c:pt idx="1555">
                        <c:v>1</c:v>
                      </c:pt>
                      <c:pt idx="1556">
                        <c:v>1</c:v>
                      </c:pt>
                      <c:pt idx="1557">
                        <c:v>1</c:v>
                      </c:pt>
                      <c:pt idx="1558">
                        <c:v>1</c:v>
                      </c:pt>
                      <c:pt idx="1559">
                        <c:v>1</c:v>
                      </c:pt>
                      <c:pt idx="1560">
                        <c:v>1</c:v>
                      </c:pt>
                      <c:pt idx="1561">
                        <c:v>0.93454557981734188</c:v>
                      </c:pt>
                      <c:pt idx="1562">
                        <c:v>0.92280223997844957</c:v>
                      </c:pt>
                      <c:pt idx="1563">
                        <c:v>0.90531010939187972</c:v>
                      </c:pt>
                      <c:pt idx="1564">
                        <c:v>0.206509752229069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0.35620321244370473</c:v>
                      </c:pt>
                      <c:pt idx="1568">
                        <c:v>0</c:v>
                      </c:pt>
                      <c:pt idx="1569">
                        <c:v>0.33924831918984549</c:v>
                      </c:pt>
                      <c:pt idx="1570">
                        <c:v>0.113357496287444</c:v>
                      </c:pt>
                      <c:pt idx="1571">
                        <c:v>0</c:v>
                      </c:pt>
                      <c:pt idx="1572">
                        <c:v>0.11470667119514134</c:v>
                      </c:pt>
                      <c:pt idx="1573">
                        <c:v>0.31997812794980685</c:v>
                      </c:pt>
                      <c:pt idx="1574">
                        <c:v>0</c:v>
                      </c:pt>
                      <c:pt idx="1575">
                        <c:v>6.3361879128598114E-2</c:v>
                      </c:pt>
                      <c:pt idx="1576">
                        <c:v>8.4014015517489521E-2</c:v>
                      </c:pt>
                      <c:pt idx="1577">
                        <c:v>7.689747792888442E-2</c:v>
                      </c:pt>
                      <c:pt idx="1578">
                        <c:v>9.3785866535220155E-2</c:v>
                      </c:pt>
                      <c:pt idx="1579">
                        <c:v>0.43078923285682569</c:v>
                      </c:pt>
                      <c:pt idx="1580">
                        <c:v>0.79776847977555276</c:v>
                      </c:pt>
                      <c:pt idx="1581">
                        <c:v>0.97882973626068404</c:v>
                      </c:pt>
                      <c:pt idx="1582">
                        <c:v>0.97831589009543507</c:v>
                      </c:pt>
                      <c:pt idx="1583">
                        <c:v>1</c:v>
                      </c:pt>
                      <c:pt idx="1584">
                        <c:v>0.25388486394742465</c:v>
                      </c:pt>
                      <c:pt idx="1585">
                        <c:v>3.2141753373846213E-2</c:v>
                      </c:pt>
                      <c:pt idx="1586">
                        <c:v>0.42781276059747586</c:v>
                      </c:pt>
                      <c:pt idx="1587">
                        <c:v>0.34328754258762234</c:v>
                      </c:pt>
                      <c:pt idx="1588">
                        <c:v>0.3284924068731192</c:v>
                      </c:pt>
                      <c:pt idx="1589">
                        <c:v>0.22226600817349065</c:v>
                      </c:pt>
                      <c:pt idx="1590">
                        <c:v>0.49779273529720536</c:v>
                      </c:pt>
                      <c:pt idx="1591">
                        <c:v>0.42189949971999557</c:v>
                      </c:pt>
                      <c:pt idx="1592">
                        <c:v>0.19461521885180444</c:v>
                      </c:pt>
                      <c:pt idx="1593">
                        <c:v>0.32570298257675828</c:v>
                      </c:pt>
                      <c:pt idx="1594">
                        <c:v>0.19537750253540087</c:v>
                      </c:pt>
                      <c:pt idx="1595">
                        <c:v>0.29681027558595224</c:v>
                      </c:pt>
                      <c:pt idx="1596">
                        <c:v>0.11044988192019312</c:v>
                      </c:pt>
                      <c:pt idx="1597">
                        <c:v>0.12039720136137973</c:v>
                      </c:pt>
                      <c:pt idx="1598">
                        <c:v>0.14809089828149372</c:v>
                      </c:pt>
                      <c:pt idx="1599">
                        <c:v>0.18194297562853454</c:v>
                      </c:pt>
                      <c:pt idx="1600">
                        <c:v>8.7497265731070667E-2</c:v>
                      </c:pt>
                      <c:pt idx="1601">
                        <c:v>0.19658408233772254</c:v>
                      </c:pt>
                      <c:pt idx="1602">
                        <c:v>2.2385530935227847E-2</c:v>
                      </c:pt>
                      <c:pt idx="1603">
                        <c:v>0.11764525870890297</c:v>
                      </c:pt>
                      <c:pt idx="1604">
                        <c:v>3.2607959590445067E-2</c:v>
                      </c:pt>
                      <c:pt idx="1605">
                        <c:v>0.42870743553591978</c:v>
                      </c:pt>
                      <c:pt idx="1606">
                        <c:v>1</c:v>
                      </c:pt>
                      <c:pt idx="1607">
                        <c:v>1</c:v>
                      </c:pt>
                      <c:pt idx="1608">
                        <c:v>1</c:v>
                      </c:pt>
                      <c:pt idx="1609">
                        <c:v>1</c:v>
                      </c:pt>
                      <c:pt idx="1610">
                        <c:v>1</c:v>
                      </c:pt>
                      <c:pt idx="1611">
                        <c:v>0.33526798741992414</c:v>
                      </c:pt>
                      <c:pt idx="1612">
                        <c:v>0.31547354902615699</c:v>
                      </c:pt>
                      <c:pt idx="1613">
                        <c:v>8.6952803968512002E-2</c:v>
                      </c:pt>
                      <c:pt idx="1614">
                        <c:v>0.10949976940171306</c:v>
                      </c:pt>
                      <c:pt idx="1615">
                        <c:v>0.30609509175032146</c:v>
                      </c:pt>
                      <c:pt idx="1616">
                        <c:v>0.29206028201556111</c:v>
                      </c:pt>
                      <c:pt idx="1617">
                        <c:v>0.24201453491125305</c:v>
                      </c:pt>
                      <c:pt idx="1618">
                        <c:v>0.2567152030632342</c:v>
                      </c:pt>
                      <c:pt idx="1619">
                        <c:v>0.15586962405010124</c:v>
                      </c:pt>
                      <c:pt idx="1620">
                        <c:v>0.14259482000086235</c:v>
                      </c:pt>
                      <c:pt idx="1621">
                        <c:v>0.27156390130237118</c:v>
                      </c:pt>
                      <c:pt idx="1622">
                        <c:v>0.31399876365622115</c:v>
                      </c:pt>
                      <c:pt idx="1623">
                        <c:v>0.19831756178905641</c:v>
                      </c:pt>
                      <c:pt idx="1624">
                        <c:v>0.4772447352568549</c:v>
                      </c:pt>
                      <c:pt idx="1625">
                        <c:v>0.59275710529577408</c:v>
                      </c:pt>
                      <c:pt idx="1626">
                        <c:v>0.24004283137521226</c:v>
                      </c:pt>
                      <c:pt idx="1627">
                        <c:v>0.21730616282541512</c:v>
                      </c:pt>
                      <c:pt idx="1628">
                        <c:v>0.41568693398022705</c:v>
                      </c:pt>
                      <c:pt idx="1629">
                        <c:v>0.36835621868914992</c:v>
                      </c:pt>
                      <c:pt idx="1630">
                        <c:v>0.897401295842987</c:v>
                      </c:pt>
                      <c:pt idx="1631">
                        <c:v>0.87536097709299632</c:v>
                      </c:pt>
                      <c:pt idx="1632">
                        <c:v>0.13321571839866742</c:v>
                      </c:pt>
                      <c:pt idx="1633">
                        <c:v>6.4530788879857942E-2</c:v>
                      </c:pt>
                      <c:pt idx="1634">
                        <c:v>4.7582756989902546E-2</c:v>
                      </c:pt>
                      <c:pt idx="1635">
                        <c:v>4.9067387521651032E-2</c:v>
                      </c:pt>
                      <c:pt idx="1636">
                        <c:v>0.21709308332034305</c:v>
                      </c:pt>
                      <c:pt idx="1637">
                        <c:v>0.74707487286243324</c:v>
                      </c:pt>
                      <c:pt idx="1638">
                        <c:v>0.16385569323322885</c:v>
                      </c:pt>
                      <c:pt idx="1639">
                        <c:v>0.17618178746866578</c:v>
                      </c:pt>
                      <c:pt idx="1640">
                        <c:v>0.21967644848166504</c:v>
                      </c:pt>
                      <c:pt idx="1641">
                        <c:v>0.31839337434129095</c:v>
                      </c:pt>
                      <c:pt idx="1642">
                        <c:v>0.27006886514301676</c:v>
                      </c:pt>
                      <c:pt idx="1643">
                        <c:v>0.32350133407499609</c:v>
                      </c:pt>
                      <c:pt idx="1644">
                        <c:v>0.33357998949088741</c:v>
                      </c:pt>
                      <c:pt idx="1645">
                        <c:v>0.33122309202949263</c:v>
                      </c:pt>
                      <c:pt idx="1646">
                        <c:v>0.34165584270713667</c:v>
                      </c:pt>
                      <c:pt idx="1647">
                        <c:v>0.14562168469273964</c:v>
                      </c:pt>
                      <c:pt idx="1648">
                        <c:v>0.15738871851125627</c:v>
                      </c:pt>
                      <c:pt idx="1649">
                        <c:v>0.20733750743654261</c:v>
                      </c:pt>
                      <c:pt idx="1650">
                        <c:v>0.32531471780350674</c:v>
                      </c:pt>
                      <c:pt idx="1651">
                        <c:v>0.67207758537273576</c:v>
                      </c:pt>
                      <c:pt idx="1652">
                        <c:v>0.55910850648136678</c:v>
                      </c:pt>
                      <c:pt idx="1653">
                        <c:v>0.98018891299380217</c:v>
                      </c:pt>
                      <c:pt idx="1654">
                        <c:v>0.93621773020852128</c:v>
                      </c:pt>
                      <c:pt idx="1655">
                        <c:v>0.7209587507547689</c:v>
                      </c:pt>
                      <c:pt idx="1656">
                        <c:v>0.31652843512928569</c:v>
                      </c:pt>
                      <c:pt idx="1657">
                        <c:v>0.37346020847311895</c:v>
                      </c:pt>
                      <c:pt idx="1658">
                        <c:v>0.20889280747111447</c:v>
                      </c:pt>
                      <c:pt idx="1659">
                        <c:v>0.21267716129922376</c:v>
                      </c:pt>
                      <c:pt idx="1660">
                        <c:v>0.21405867252179006</c:v>
                      </c:pt>
                      <c:pt idx="1661">
                        <c:v>0.96475870182813828</c:v>
                      </c:pt>
                      <c:pt idx="1662">
                        <c:v>0.70560643261685108</c:v>
                      </c:pt>
                      <c:pt idx="1663">
                        <c:v>0.7203596908322063</c:v>
                      </c:pt>
                      <c:pt idx="1664">
                        <c:v>0.95957786771557607</c:v>
                      </c:pt>
                      <c:pt idx="1665">
                        <c:v>0.96859011185966015</c:v>
                      </c:pt>
                      <c:pt idx="1666">
                        <c:v>0.95365621200694894</c:v>
                      </c:pt>
                      <c:pt idx="1667">
                        <c:v>0.82472667669230915</c:v>
                      </c:pt>
                      <c:pt idx="1668">
                        <c:v>0.8056027181808032</c:v>
                      </c:pt>
                      <c:pt idx="1669">
                        <c:v>0.84994715113416452</c:v>
                      </c:pt>
                      <c:pt idx="1670">
                        <c:v>0.79505245217765164</c:v>
                      </c:pt>
                      <c:pt idx="1671">
                        <c:v>0.93085872193375452</c:v>
                      </c:pt>
                      <c:pt idx="1672">
                        <c:v>0.87254300262126872</c:v>
                      </c:pt>
                      <c:pt idx="1673">
                        <c:v>0.93074319591794386</c:v>
                      </c:pt>
                      <c:pt idx="1674">
                        <c:v>0.94295218994298624</c:v>
                      </c:pt>
                      <c:pt idx="1675">
                        <c:v>0.96802016204965002</c:v>
                      </c:pt>
                      <c:pt idx="1676">
                        <c:v>1</c:v>
                      </c:pt>
                      <c:pt idx="1677">
                        <c:v>0.71369074391419085</c:v>
                      </c:pt>
                      <c:pt idx="1678">
                        <c:v>0.88743758746817347</c:v>
                      </c:pt>
                      <c:pt idx="1679">
                        <c:v>0.90155952534986405</c:v>
                      </c:pt>
                      <c:pt idx="1680">
                        <c:v>0.71750563997728323</c:v>
                      </c:pt>
                      <c:pt idx="1681">
                        <c:v>0.71289152706159398</c:v>
                      </c:pt>
                      <c:pt idx="1682">
                        <c:v>0.57651400840173672</c:v>
                      </c:pt>
                      <c:pt idx="1683">
                        <c:v>0.13621395297229172</c:v>
                      </c:pt>
                      <c:pt idx="1684">
                        <c:v>9.17252972311626E-2</c:v>
                      </c:pt>
                      <c:pt idx="1685">
                        <c:v>0.43318775701216833</c:v>
                      </c:pt>
                      <c:pt idx="1686">
                        <c:v>0.69602758861973224</c:v>
                      </c:pt>
                      <c:pt idx="1687">
                        <c:v>0.38841662021920853</c:v>
                      </c:pt>
                      <c:pt idx="1688">
                        <c:v>0.49859507699609024</c:v>
                      </c:pt>
                      <c:pt idx="1689">
                        <c:v>0.20242096301774931</c:v>
                      </c:pt>
                      <c:pt idx="1690">
                        <c:v>0.12723274045267563</c:v>
                      </c:pt>
                      <c:pt idx="1691">
                        <c:v>9.8190794064693762E-2</c:v>
                      </c:pt>
                      <c:pt idx="1692">
                        <c:v>0.2756798520441352</c:v>
                      </c:pt>
                      <c:pt idx="1693">
                        <c:v>0.79641376485954085</c:v>
                      </c:pt>
                      <c:pt idx="1694">
                        <c:v>0.43967289627925749</c:v>
                      </c:pt>
                      <c:pt idx="1695">
                        <c:v>0.17087992500067389</c:v>
                      </c:pt>
                      <c:pt idx="1696">
                        <c:v>0.28281233417378443</c:v>
                      </c:pt>
                      <c:pt idx="1697">
                        <c:v>0.40051231050464747</c:v>
                      </c:pt>
                      <c:pt idx="1698">
                        <c:v>0.6923298188584609</c:v>
                      </c:pt>
                      <c:pt idx="1699">
                        <c:v>0.74122196465440504</c:v>
                      </c:pt>
                      <c:pt idx="1700">
                        <c:v>0.74581313668680982</c:v>
                      </c:pt>
                      <c:pt idx="1701">
                        <c:v>0.75797218288128287</c:v>
                      </c:pt>
                      <c:pt idx="1702">
                        <c:v>0.60914254229423248</c:v>
                      </c:pt>
                      <c:pt idx="1703">
                        <c:v>0.52793500267230609</c:v>
                      </c:pt>
                      <c:pt idx="1704">
                        <c:v>0.15487666593530799</c:v>
                      </c:pt>
                      <c:pt idx="1705">
                        <c:v>0.29161125330097054</c:v>
                      </c:pt>
                      <c:pt idx="1706">
                        <c:v>0.17724758828695764</c:v>
                      </c:pt>
                      <c:pt idx="1707">
                        <c:v>0.91950517853373148</c:v>
                      </c:pt>
                      <c:pt idx="1708">
                        <c:v>0.64951737613944438</c:v>
                      </c:pt>
                      <c:pt idx="1709">
                        <c:v>0.73847559834960597</c:v>
                      </c:pt>
                      <c:pt idx="1710">
                        <c:v>0.88487867116460051</c:v>
                      </c:pt>
                      <c:pt idx="1711">
                        <c:v>0.9650373772065971</c:v>
                      </c:pt>
                      <c:pt idx="1712">
                        <c:v>0.86541155924446422</c:v>
                      </c:pt>
                      <c:pt idx="1713">
                        <c:v>0.97541984602810461</c:v>
                      </c:pt>
                      <c:pt idx="1714">
                        <c:v>0.86543047149245422</c:v>
                      </c:pt>
                      <c:pt idx="1715">
                        <c:v>0.22341176687974088</c:v>
                      </c:pt>
                      <c:pt idx="1716">
                        <c:v>0.90766030656856278</c:v>
                      </c:pt>
                      <c:pt idx="1717">
                        <c:v>1</c:v>
                      </c:pt>
                      <c:pt idx="1718">
                        <c:v>0.57534955729322934</c:v>
                      </c:pt>
                      <c:pt idx="1719">
                        <c:v>0.12907431288139368</c:v>
                      </c:pt>
                      <c:pt idx="1720">
                        <c:v>6.1297103065952797E-2</c:v>
                      </c:pt>
                      <c:pt idx="1721">
                        <c:v>9.4989170356924529E-2</c:v>
                      </c:pt>
                      <c:pt idx="1722">
                        <c:v>0.93832459670684076</c:v>
                      </c:pt>
                      <c:pt idx="1723">
                        <c:v>0.72612701565983773</c:v>
                      </c:pt>
                      <c:pt idx="1724">
                        <c:v>0.13568999583080807</c:v>
                      </c:pt>
                      <c:pt idx="1725">
                        <c:v>0.12157301944991439</c:v>
                      </c:pt>
                      <c:pt idx="1726">
                        <c:v>0.1229468488662024</c:v>
                      </c:pt>
                      <c:pt idx="1727">
                        <c:v>0.29682949870998337</c:v>
                      </c:pt>
                      <c:pt idx="1728">
                        <c:v>0.30894156029108122</c:v>
                      </c:pt>
                      <c:pt idx="1729">
                        <c:v>0.97679668248176321</c:v>
                      </c:pt>
                      <c:pt idx="1730">
                        <c:v>0.44424652908380474</c:v>
                      </c:pt>
                      <c:pt idx="1731">
                        <c:v>7.2430412821265111E-2</c:v>
                      </c:pt>
                      <c:pt idx="1732">
                        <c:v>1</c:v>
                      </c:pt>
                      <c:pt idx="1733">
                        <c:v>0.30336472861820024</c:v>
                      </c:pt>
                      <c:pt idx="1734">
                        <c:v>0.91093675719094458</c:v>
                      </c:pt>
                      <c:pt idx="1735">
                        <c:v>0.44094390219575963</c:v>
                      </c:pt>
                      <c:pt idx="1736">
                        <c:v>0.88586675720341623</c:v>
                      </c:pt>
                      <c:pt idx="1737">
                        <c:v>0.75430269336011513</c:v>
                      </c:pt>
                      <c:pt idx="1738">
                        <c:v>0.93744122840087118</c:v>
                      </c:pt>
                      <c:pt idx="1739">
                        <c:v>0.78077293927030689</c:v>
                      </c:pt>
                      <c:pt idx="1740">
                        <c:v>0.73013659660650987</c:v>
                      </c:pt>
                      <c:pt idx="1741">
                        <c:v>1</c:v>
                      </c:pt>
                      <c:pt idx="1742">
                        <c:v>1</c:v>
                      </c:pt>
                      <c:pt idx="1743">
                        <c:v>0.61342069365333107</c:v>
                      </c:pt>
                      <c:pt idx="1744">
                        <c:v>0.1776514033807432</c:v>
                      </c:pt>
                      <c:pt idx="1745">
                        <c:v>4.9359303351485403E-2</c:v>
                      </c:pt>
                      <c:pt idx="1746">
                        <c:v>0.7563462751692035</c:v>
                      </c:pt>
                      <c:pt idx="1747">
                        <c:v>0.25108613611937414</c:v>
                      </c:pt>
                      <c:pt idx="1748">
                        <c:v>0.11147099476335245</c:v>
                      </c:pt>
                      <c:pt idx="1749">
                        <c:v>0.10709737690995375</c:v>
                      </c:pt>
                      <c:pt idx="1750">
                        <c:v>6.8756442191794456E-2</c:v>
                      </c:pt>
                      <c:pt idx="1751">
                        <c:v>0.15361718956268311</c:v>
                      </c:pt>
                      <c:pt idx="1752">
                        <c:v>0.15066811266234284</c:v>
                      </c:pt>
                      <c:pt idx="1753">
                        <c:v>9.8663640285174936E-2</c:v>
                      </c:pt>
                      <c:pt idx="1754">
                        <c:v>0.11232822312894521</c:v>
                      </c:pt>
                      <c:pt idx="1755">
                        <c:v>0.34028101456690124</c:v>
                      </c:pt>
                      <c:pt idx="1756">
                        <c:v>0.81490724426660355</c:v>
                      </c:pt>
                      <c:pt idx="1757">
                        <c:v>0.87518187192831098</c:v>
                      </c:pt>
                      <c:pt idx="1758">
                        <c:v>0.63879055004800389</c:v>
                      </c:pt>
                      <c:pt idx="1759">
                        <c:v>0.68501803220310142</c:v>
                      </c:pt>
                      <c:pt idx="1760">
                        <c:v>1</c:v>
                      </c:pt>
                      <c:pt idx="1761">
                        <c:v>0.32088449684829745</c:v>
                      </c:pt>
                      <c:pt idx="1762">
                        <c:v>0.89541535014580997</c:v>
                      </c:pt>
                      <c:pt idx="1763">
                        <c:v>0.74715139214645199</c:v>
                      </c:pt>
                      <c:pt idx="1764">
                        <c:v>0.57622238542977289</c:v>
                      </c:pt>
                      <c:pt idx="1765">
                        <c:v>0.97362487837668332</c:v>
                      </c:pt>
                      <c:pt idx="1766">
                        <c:v>0.954062685152125</c:v>
                      </c:pt>
                      <c:pt idx="1767">
                        <c:v>0.81516036555821358</c:v>
                      </c:pt>
                      <c:pt idx="1768">
                        <c:v>0.52394560958809766</c:v>
                      </c:pt>
                      <c:pt idx="1769">
                        <c:v>0.96554696517439043</c:v>
                      </c:pt>
                      <c:pt idx="1770">
                        <c:v>0.94281004038082983</c:v>
                      </c:pt>
                      <c:pt idx="1771">
                        <c:v>0.91416731435209331</c:v>
                      </c:pt>
                      <c:pt idx="1772">
                        <c:v>0.78384698049117263</c:v>
                      </c:pt>
                      <c:pt idx="1773">
                        <c:v>0.85406167266396937</c:v>
                      </c:pt>
                      <c:pt idx="1774">
                        <c:v>1</c:v>
                      </c:pt>
                      <c:pt idx="1775">
                        <c:v>0.7660254810228706</c:v>
                      </c:pt>
                      <c:pt idx="1776">
                        <c:v>0.71605729683527486</c:v>
                      </c:pt>
                      <c:pt idx="1777">
                        <c:v>0.95476444732842103</c:v>
                      </c:pt>
                      <c:pt idx="1778">
                        <c:v>0.98675464139553137</c:v>
                      </c:pt>
                      <c:pt idx="1779">
                        <c:v>0.77739945851443593</c:v>
                      </c:pt>
                      <c:pt idx="1780">
                        <c:v>0.50342547781330838</c:v>
                      </c:pt>
                      <c:pt idx="1781">
                        <c:v>0.43283366497179565</c:v>
                      </c:pt>
                      <c:pt idx="1782">
                        <c:v>0.27502001655371588</c:v>
                      </c:pt>
                      <c:pt idx="1783">
                        <c:v>0.32905932301227603</c:v>
                      </c:pt>
                      <c:pt idx="1784">
                        <c:v>0.75488345094342335</c:v>
                      </c:pt>
                      <c:pt idx="1785">
                        <c:v>0.77956934064094519</c:v>
                      </c:pt>
                      <c:pt idx="1786">
                        <c:v>0.54953185516958925</c:v>
                      </c:pt>
                      <c:pt idx="1787">
                        <c:v>0.53845285906651297</c:v>
                      </c:pt>
                      <c:pt idx="1788">
                        <c:v>0.50385704338430692</c:v>
                      </c:pt>
                      <c:pt idx="1789">
                        <c:v>0.49491619643270246</c:v>
                      </c:pt>
                      <c:pt idx="1790">
                        <c:v>0.77989916228683576</c:v>
                      </c:pt>
                      <c:pt idx="1791">
                        <c:v>0.77333999426992495</c:v>
                      </c:pt>
                      <c:pt idx="1792">
                        <c:v>0.84628022215415655</c:v>
                      </c:pt>
                      <c:pt idx="1793">
                        <c:v>0.87041592931833289</c:v>
                      </c:pt>
                      <c:pt idx="1794">
                        <c:v>0.52734592928443369</c:v>
                      </c:pt>
                      <c:pt idx="1795">
                        <c:v>0.53338852713561635</c:v>
                      </c:pt>
                      <c:pt idx="1796">
                        <c:v>0.60770373487163853</c:v>
                      </c:pt>
                      <c:pt idx="1797">
                        <c:v>0.98637776680817058</c:v>
                      </c:pt>
                      <c:pt idx="1798">
                        <c:v>1</c:v>
                      </c:pt>
                      <c:pt idx="1799">
                        <c:v>0.81403724223217133</c:v>
                      </c:pt>
                      <c:pt idx="1800">
                        <c:v>0.8564238557463778</c:v>
                      </c:pt>
                      <c:pt idx="1801">
                        <c:v>0.35982854014853399</c:v>
                      </c:pt>
                      <c:pt idx="1802">
                        <c:v>0.19363026514744705</c:v>
                      </c:pt>
                      <c:pt idx="1803">
                        <c:v>0.18910104578675099</c:v>
                      </c:pt>
                      <c:pt idx="1804">
                        <c:v>0.23375363749621686</c:v>
                      </c:pt>
                      <c:pt idx="1805">
                        <c:v>1</c:v>
                      </c:pt>
                      <c:pt idx="1806">
                        <c:v>0.25273555637266931</c:v>
                      </c:pt>
                      <c:pt idx="1807">
                        <c:v>0.15037320069784504</c:v>
                      </c:pt>
                      <c:pt idx="1808">
                        <c:v>0.16029555779538973</c:v>
                      </c:pt>
                      <c:pt idx="1809">
                        <c:v>0.3512405923124966</c:v>
                      </c:pt>
                      <c:pt idx="1810">
                        <c:v>0.30366048085324626</c:v>
                      </c:pt>
                      <c:pt idx="1811">
                        <c:v>0.67709572522344996</c:v>
                      </c:pt>
                      <c:pt idx="1812">
                        <c:v>0.47344100585461346</c:v>
                      </c:pt>
                      <c:pt idx="1813">
                        <c:v>0.14184346152478161</c:v>
                      </c:pt>
                      <c:pt idx="1814">
                        <c:v>0.52018667374590666</c:v>
                      </c:pt>
                      <c:pt idx="1815">
                        <c:v>0.33930782027997436</c:v>
                      </c:pt>
                      <c:pt idx="1816">
                        <c:v>0.37381293322330877</c:v>
                      </c:pt>
                      <c:pt idx="1817">
                        <c:v>0.26194452207509267</c:v>
                      </c:pt>
                      <c:pt idx="1818">
                        <c:v>0.13383713392649033</c:v>
                      </c:pt>
                      <c:pt idx="1819">
                        <c:v>1</c:v>
                      </c:pt>
                      <c:pt idx="1820">
                        <c:v>0.46376100191541669</c:v>
                      </c:pt>
                      <c:pt idx="1821">
                        <c:v>0.6016892120739803</c:v>
                      </c:pt>
                      <c:pt idx="1822">
                        <c:v>0.90249085697801434</c:v>
                      </c:pt>
                      <c:pt idx="1823">
                        <c:v>1</c:v>
                      </c:pt>
                      <c:pt idx="1824">
                        <c:v>0.64574257699460569</c:v>
                      </c:pt>
                      <c:pt idx="1825">
                        <c:v>0.51344626504126445</c:v>
                      </c:pt>
                      <c:pt idx="1826">
                        <c:v>1</c:v>
                      </c:pt>
                      <c:pt idx="1827">
                        <c:v>1</c:v>
                      </c:pt>
                      <c:pt idx="1828">
                        <c:v>0.72407924928273493</c:v>
                      </c:pt>
                      <c:pt idx="1829">
                        <c:v>8.0298851376817221E-2</c:v>
                      </c:pt>
                      <c:pt idx="1830">
                        <c:v>8.5840884527815409E-2</c:v>
                      </c:pt>
                      <c:pt idx="1831">
                        <c:v>0.16537613227997361</c:v>
                      </c:pt>
                      <c:pt idx="1832">
                        <c:v>0.25158628068346273</c:v>
                      </c:pt>
                      <c:pt idx="1833">
                        <c:v>0.39377314289090498</c:v>
                      </c:pt>
                      <c:pt idx="1834">
                        <c:v>0.87925075739435088</c:v>
                      </c:pt>
                      <c:pt idx="1835">
                        <c:v>1</c:v>
                      </c:pt>
                      <c:pt idx="1836">
                        <c:v>1</c:v>
                      </c:pt>
                      <c:pt idx="1837">
                        <c:v>1</c:v>
                      </c:pt>
                      <c:pt idx="1838">
                        <c:v>1</c:v>
                      </c:pt>
                      <c:pt idx="1839">
                        <c:v>0.91596437147492449</c:v>
                      </c:pt>
                      <c:pt idx="1840">
                        <c:v>0.96024995413723158</c:v>
                      </c:pt>
                      <c:pt idx="1841">
                        <c:v>1</c:v>
                      </c:pt>
                      <c:pt idx="1842">
                        <c:v>1</c:v>
                      </c:pt>
                      <c:pt idx="1843">
                        <c:v>0.62517669260905973</c:v>
                      </c:pt>
                      <c:pt idx="1844">
                        <c:v>1</c:v>
                      </c:pt>
                      <c:pt idx="1845">
                        <c:v>1</c:v>
                      </c:pt>
                      <c:pt idx="1846">
                        <c:v>0.94985044212664094</c:v>
                      </c:pt>
                      <c:pt idx="1847">
                        <c:v>0.61937977964103252</c:v>
                      </c:pt>
                      <c:pt idx="1848">
                        <c:v>0.90412554604794104</c:v>
                      </c:pt>
                      <c:pt idx="1849">
                        <c:v>0.96097249227093051</c:v>
                      </c:pt>
                      <c:pt idx="1850">
                        <c:v>0.31847292878348549</c:v>
                      </c:pt>
                      <c:pt idx="1851">
                        <c:v>0.24959408426080062</c:v>
                      </c:pt>
                      <c:pt idx="1852">
                        <c:v>0.87140517604896184</c:v>
                      </c:pt>
                      <c:pt idx="1853">
                        <c:v>0.99137666633678467</c:v>
                      </c:pt>
                      <c:pt idx="1854">
                        <c:v>0.87993378239818698</c:v>
                      </c:pt>
                      <c:pt idx="1855">
                        <c:v>1</c:v>
                      </c:pt>
                      <c:pt idx="1856">
                        <c:v>1</c:v>
                      </c:pt>
                      <c:pt idx="1857">
                        <c:v>0.99689405175096435</c:v>
                      </c:pt>
                      <c:pt idx="1858">
                        <c:v>0.1245001300941698</c:v>
                      </c:pt>
                      <c:pt idx="1859">
                        <c:v>0.19982618729637089</c:v>
                      </c:pt>
                      <c:pt idx="1860">
                        <c:v>0.10153150123362971</c:v>
                      </c:pt>
                      <c:pt idx="1861">
                        <c:v>0.12592662924022366</c:v>
                      </c:pt>
                      <c:pt idx="1862">
                        <c:v>0.2102877928808651</c:v>
                      </c:pt>
                      <c:pt idx="1863">
                        <c:v>0.21401103319511944</c:v>
                      </c:pt>
                      <c:pt idx="1864">
                        <c:v>0.2994146831548915</c:v>
                      </c:pt>
                      <c:pt idx="1865">
                        <c:v>1</c:v>
                      </c:pt>
                      <c:pt idx="1866">
                        <c:v>1</c:v>
                      </c:pt>
                      <c:pt idx="1867">
                        <c:v>0.83314772613218713</c:v>
                      </c:pt>
                      <c:pt idx="1868">
                        <c:v>0.78651133228017278</c:v>
                      </c:pt>
                      <c:pt idx="1869">
                        <c:v>0.98664196941798865</c:v>
                      </c:pt>
                      <c:pt idx="1870">
                        <c:v>0.89027650327929952</c:v>
                      </c:pt>
                      <c:pt idx="1871">
                        <c:v>0.25968174823351542</c:v>
                      </c:pt>
                      <c:pt idx="1872">
                        <c:v>0.2387946957129026</c:v>
                      </c:pt>
                      <c:pt idx="1873">
                        <c:v>0.34173512057191313</c:v>
                      </c:pt>
                      <c:pt idx="1874">
                        <c:v>0.54783865865312487</c:v>
                      </c:pt>
                      <c:pt idx="1875">
                        <c:v>0.5082993165359736</c:v>
                      </c:pt>
                      <c:pt idx="1876">
                        <c:v>0.39306619477180771</c:v>
                      </c:pt>
                      <c:pt idx="1877">
                        <c:v>0.37695236221359368</c:v>
                      </c:pt>
                      <c:pt idx="1878">
                        <c:v>0.31400061201028745</c:v>
                      </c:pt>
                      <c:pt idx="1879">
                        <c:v>0.26544454358707276</c:v>
                      </c:pt>
                      <c:pt idx="1880">
                        <c:v>0.25262385942848053</c:v>
                      </c:pt>
                      <c:pt idx="1881">
                        <c:v>0.59215238718462637</c:v>
                      </c:pt>
                      <c:pt idx="1882">
                        <c:v>0.51682208928270712</c:v>
                      </c:pt>
                      <c:pt idx="1883">
                        <c:v>0.65766440222570599</c:v>
                      </c:pt>
                      <c:pt idx="1884">
                        <c:v>0.66980798909824535</c:v>
                      </c:pt>
                      <c:pt idx="1885">
                        <c:v>0.16262365543836135</c:v>
                      </c:pt>
                      <c:pt idx="1886">
                        <c:v>0.77693933124894787</c:v>
                      </c:pt>
                      <c:pt idx="1887">
                        <c:v>0.65237499264059895</c:v>
                      </c:pt>
                      <c:pt idx="1888">
                        <c:v>0.9623153402615765</c:v>
                      </c:pt>
                      <c:pt idx="1889">
                        <c:v>0.68537796839763543</c:v>
                      </c:pt>
                      <c:pt idx="1890">
                        <c:v>0.7418149143899827</c:v>
                      </c:pt>
                      <c:pt idx="1891">
                        <c:v>0.77893421008109431</c:v>
                      </c:pt>
                      <c:pt idx="1892">
                        <c:v>0.18105802865143444</c:v>
                      </c:pt>
                      <c:pt idx="1893">
                        <c:v>6.5296118573089312E-2</c:v>
                      </c:pt>
                      <c:pt idx="1894">
                        <c:v>0.19693767701164128</c:v>
                      </c:pt>
                      <c:pt idx="1895">
                        <c:v>0.82673764237794733</c:v>
                      </c:pt>
                      <c:pt idx="1896">
                        <c:v>0.74317557745118201</c:v>
                      </c:pt>
                      <c:pt idx="1897">
                        <c:v>0.75261977542772318</c:v>
                      </c:pt>
                      <c:pt idx="1898">
                        <c:v>0.52446448037028326</c:v>
                      </c:pt>
                      <c:pt idx="1899">
                        <c:v>0.75742061953111417</c:v>
                      </c:pt>
                      <c:pt idx="1900">
                        <c:v>0.35911823647294588</c:v>
                      </c:pt>
                      <c:pt idx="1901">
                        <c:v>0.3085021729819471</c:v>
                      </c:pt>
                      <c:pt idx="1902">
                        <c:v>0.68292682926829273</c:v>
                      </c:pt>
                      <c:pt idx="1903">
                        <c:v>0.68601609556763099</c:v>
                      </c:pt>
                      <c:pt idx="1904">
                        <c:v>0.63088465227705082</c:v>
                      </c:pt>
                      <c:pt idx="1905">
                        <c:v>0.7592592592592593</c:v>
                      </c:pt>
                      <c:pt idx="1906">
                        <c:v>0.86413730482378392</c:v>
                      </c:pt>
                      <c:pt idx="1907">
                        <c:v>0.10192473949983281</c:v>
                      </c:pt>
                      <c:pt idx="1908">
                        <c:v>5.3338167463729817E-2</c:v>
                      </c:pt>
                      <c:pt idx="1909">
                        <c:v>0.21894718550655631</c:v>
                      </c:pt>
                      <c:pt idx="1910">
                        <c:v>1</c:v>
                      </c:pt>
                      <c:pt idx="1911">
                        <c:v>1</c:v>
                      </c:pt>
                      <c:pt idx="1912">
                        <c:v>0.31603204213918418</c:v>
                      </c:pt>
                      <c:pt idx="1913">
                        <c:v>1</c:v>
                      </c:pt>
                      <c:pt idx="1914">
                        <c:v>1</c:v>
                      </c:pt>
                      <c:pt idx="1915">
                        <c:v>1</c:v>
                      </c:pt>
                      <c:pt idx="1916">
                        <c:v>1</c:v>
                      </c:pt>
                      <c:pt idx="1917">
                        <c:v>0.96945688356794757</c:v>
                      </c:pt>
                      <c:pt idx="1918">
                        <c:v>1</c:v>
                      </c:pt>
                      <c:pt idx="1919">
                        <c:v>0.77050414022696434</c:v>
                      </c:pt>
                      <c:pt idx="1920">
                        <c:v>0.60841477898060536</c:v>
                      </c:pt>
                      <c:pt idx="1921">
                        <c:v>1</c:v>
                      </c:pt>
                      <c:pt idx="1922">
                        <c:v>0.79544653200553994</c:v>
                      </c:pt>
                      <c:pt idx="1923">
                        <c:v>0.76044730211778222</c:v>
                      </c:pt>
                      <c:pt idx="1924">
                        <c:v>1</c:v>
                      </c:pt>
                      <c:pt idx="1925">
                        <c:v>0.68494081515309568</c:v>
                      </c:pt>
                      <c:pt idx="1926">
                        <c:v>1</c:v>
                      </c:pt>
                      <c:pt idx="1927">
                        <c:v>0.69437815315376428</c:v>
                      </c:pt>
                      <c:pt idx="1928">
                        <c:v>1</c:v>
                      </c:pt>
                      <c:pt idx="1929">
                        <c:v>0.81473012880394535</c:v>
                      </c:pt>
                      <c:pt idx="1930">
                        <c:v>0.66410625248646094</c:v>
                      </c:pt>
                      <c:pt idx="1931">
                        <c:v>1</c:v>
                      </c:pt>
                      <c:pt idx="1932">
                        <c:v>1</c:v>
                      </c:pt>
                      <c:pt idx="1933">
                        <c:v>1</c:v>
                      </c:pt>
                      <c:pt idx="1934">
                        <c:v>1</c:v>
                      </c:pt>
                      <c:pt idx="1935">
                        <c:v>1</c:v>
                      </c:pt>
                      <c:pt idx="1936">
                        <c:v>1</c:v>
                      </c:pt>
                      <c:pt idx="1937">
                        <c:v>1</c:v>
                      </c:pt>
                      <c:pt idx="1938">
                        <c:v>1</c:v>
                      </c:pt>
                      <c:pt idx="1939">
                        <c:v>0.98228263582089081</c:v>
                      </c:pt>
                      <c:pt idx="1940">
                        <c:v>0.91367312778028276</c:v>
                      </c:pt>
                      <c:pt idx="1941">
                        <c:v>0.98108246342507932</c:v>
                      </c:pt>
                      <c:pt idx="1942">
                        <c:v>0.48489926336748718</c:v>
                      </c:pt>
                      <c:pt idx="1943">
                        <c:v>7.4469005733725585E-2</c:v>
                      </c:pt>
                      <c:pt idx="1944">
                        <c:v>9.5383791643224136E-2</c:v>
                      </c:pt>
                      <c:pt idx="1945">
                        <c:v>8.1693808542348742E-2</c:v>
                      </c:pt>
                      <c:pt idx="1946">
                        <c:v>0.90051159081524546</c:v>
                      </c:pt>
                      <c:pt idx="1947">
                        <c:v>0.10657423613691755</c:v>
                      </c:pt>
                      <c:pt idx="1948">
                        <c:v>0.10604764451299173</c:v>
                      </c:pt>
                      <c:pt idx="1949">
                        <c:v>0.10617570317318042</c:v>
                      </c:pt>
                      <c:pt idx="1950">
                        <c:v>7.4569069431051113E-2</c:v>
                      </c:pt>
                      <c:pt idx="1951">
                        <c:v>0.99236677454011346</c:v>
                      </c:pt>
                      <c:pt idx="1952">
                        <c:v>0.98788076001623715</c:v>
                      </c:pt>
                      <c:pt idx="1953">
                        <c:v>0.9095545561442242</c:v>
                      </c:pt>
                      <c:pt idx="1954">
                        <c:v>0.9700245132327544</c:v>
                      </c:pt>
                      <c:pt idx="1955">
                        <c:v>0.98418030817226809</c:v>
                      </c:pt>
                      <c:pt idx="1956">
                        <c:v>1</c:v>
                      </c:pt>
                      <c:pt idx="1957">
                        <c:v>1</c:v>
                      </c:pt>
                      <c:pt idx="1958">
                        <c:v>0.9236434077450848</c:v>
                      </c:pt>
                      <c:pt idx="1959">
                        <c:v>0.6574950979873414</c:v>
                      </c:pt>
                      <c:pt idx="1960">
                        <c:v>0.99009018381383096</c:v>
                      </c:pt>
                      <c:pt idx="1961">
                        <c:v>0.969535835270667</c:v>
                      </c:pt>
                      <c:pt idx="1962">
                        <c:v>0.99010937423260836</c:v>
                      </c:pt>
                      <c:pt idx="1963">
                        <c:v>0.99829628288264383</c:v>
                      </c:pt>
                      <c:pt idx="1964">
                        <c:v>1</c:v>
                      </c:pt>
                      <c:pt idx="1965">
                        <c:v>0.33987584805128379</c:v>
                      </c:pt>
                      <c:pt idx="1966">
                        <c:v>0.49375735140701432</c:v>
                      </c:pt>
                      <c:pt idx="1967">
                        <c:v>8.9445026290972562E-2</c:v>
                      </c:pt>
                      <c:pt idx="1968">
                        <c:v>3.0627444973669513E-2</c:v>
                      </c:pt>
                      <c:pt idx="1969">
                        <c:v>7.4014735557055192E-2</c:v>
                      </c:pt>
                      <c:pt idx="1970">
                        <c:v>0.21269180255641223</c:v>
                      </c:pt>
                      <c:pt idx="1971">
                        <c:v>1</c:v>
                      </c:pt>
                      <c:pt idx="1972">
                        <c:v>8.5227272727272721E-2</c:v>
                      </c:pt>
                      <c:pt idx="1973">
                        <c:v>0.38730079625395725</c:v>
                      </c:pt>
                      <c:pt idx="1974">
                        <c:v>0.77760653020127246</c:v>
                      </c:pt>
                      <c:pt idx="1975">
                        <c:v>0.56704287594814606</c:v>
                      </c:pt>
                      <c:pt idx="1976">
                        <c:v>0.79538846359946402</c:v>
                      </c:pt>
                      <c:pt idx="1977">
                        <c:v>0.5357668110213657</c:v>
                      </c:pt>
                      <c:pt idx="1978">
                        <c:v>0.26746230259530168</c:v>
                      </c:pt>
                      <c:pt idx="1979">
                        <c:v>0.43604773868175417</c:v>
                      </c:pt>
                      <c:pt idx="1980">
                        <c:v>0.38146295323710327</c:v>
                      </c:pt>
                      <c:pt idx="1981">
                        <c:v>0.31271122566004339</c:v>
                      </c:pt>
                      <c:pt idx="1982">
                        <c:v>0.7383238216867315</c:v>
                      </c:pt>
                      <c:pt idx="1983">
                        <c:v>0.36863395954150469</c:v>
                      </c:pt>
                      <c:pt idx="1984">
                        <c:v>0.30882270384664345</c:v>
                      </c:pt>
                      <c:pt idx="1985">
                        <c:v>0.38760813656554544</c:v>
                      </c:pt>
                      <c:pt idx="1986">
                        <c:v>0.43201265948190493</c:v>
                      </c:pt>
                      <c:pt idx="1987">
                        <c:v>0.60932748978097839</c:v>
                      </c:pt>
                      <c:pt idx="1988">
                        <c:v>0.36012284354725921</c:v>
                      </c:pt>
                      <c:pt idx="1989">
                        <c:v>0.37647015028318531</c:v>
                      </c:pt>
                      <c:pt idx="1990">
                        <c:v>0.14356900504614037</c:v>
                      </c:pt>
                      <c:pt idx="1991">
                        <c:v>5.5098028613086485E-2</c:v>
                      </c:pt>
                      <c:pt idx="1992">
                        <c:v>4.8308173371515224E-2</c:v>
                      </c:pt>
                      <c:pt idx="1993">
                        <c:v>0.16101931447932194</c:v>
                      </c:pt>
                      <c:pt idx="1994">
                        <c:v>0.13587674811190167</c:v>
                      </c:pt>
                      <c:pt idx="1995">
                        <c:v>0.13635432031746234</c:v>
                      </c:pt>
                      <c:pt idx="1996">
                        <c:v>0.16103125952448288</c:v>
                      </c:pt>
                      <c:pt idx="1997">
                        <c:v>0.26039864864376194</c:v>
                      </c:pt>
                      <c:pt idx="1998">
                        <c:v>0.21154501759773897</c:v>
                      </c:pt>
                      <c:pt idx="1999">
                        <c:v>9.239811303217195E-2</c:v>
                      </c:pt>
                      <c:pt idx="2000">
                        <c:v>0.20317549030949417</c:v>
                      </c:pt>
                      <c:pt idx="2001">
                        <c:v>0.12044880998133463</c:v>
                      </c:pt>
                      <c:pt idx="2002">
                        <c:v>0.5572484857860498</c:v>
                      </c:pt>
                      <c:pt idx="2003">
                        <c:v>0.21950054224470117</c:v>
                      </c:pt>
                      <c:pt idx="2004">
                        <c:v>0.25803195904497656</c:v>
                      </c:pt>
                      <c:pt idx="2005">
                        <c:v>0.6998935893471766</c:v>
                      </c:pt>
                      <c:pt idx="2006">
                        <c:v>0.46290956402104438</c:v>
                      </c:pt>
                      <c:pt idx="2007">
                        <c:v>0.98787381848729472</c:v>
                      </c:pt>
                      <c:pt idx="2008">
                        <c:v>0.97690807363043997</c:v>
                      </c:pt>
                      <c:pt idx="2009">
                        <c:v>0.92856591548113587</c:v>
                      </c:pt>
                      <c:pt idx="2010">
                        <c:v>0.51278009190928198</c:v>
                      </c:pt>
                      <c:pt idx="2011">
                        <c:v>0.86279878836391299</c:v>
                      </c:pt>
                      <c:pt idx="2012">
                        <c:v>0.90116300601947918</c:v>
                      </c:pt>
                      <c:pt idx="2013">
                        <c:v>0.6950677769624134</c:v>
                      </c:pt>
                      <c:pt idx="2014">
                        <c:v>0.911934911035574</c:v>
                      </c:pt>
                      <c:pt idx="2015">
                        <c:v>0.96515128218726098</c:v>
                      </c:pt>
                      <c:pt idx="2016">
                        <c:v>0.98293131461968064</c:v>
                      </c:pt>
                      <c:pt idx="2017">
                        <c:v>0.94715153150350184</c:v>
                      </c:pt>
                      <c:pt idx="2018">
                        <c:v>0.67503921997210992</c:v>
                      </c:pt>
                      <c:pt idx="2019">
                        <c:v>0.81083249228677734</c:v>
                      </c:pt>
                      <c:pt idx="2020">
                        <c:v>0.97159129779581366</c:v>
                      </c:pt>
                      <c:pt idx="2021">
                        <c:v>0.9019791186013012</c:v>
                      </c:pt>
                      <c:pt idx="2022">
                        <c:v>0.79458940495733321</c:v>
                      </c:pt>
                      <c:pt idx="2023">
                        <c:v>0.90657361893984623</c:v>
                      </c:pt>
                      <c:pt idx="2024">
                        <c:v>0.94896079955974322</c:v>
                      </c:pt>
                      <c:pt idx="2025">
                        <c:v>1</c:v>
                      </c:pt>
                      <c:pt idx="2026">
                        <c:v>0.98003364909633028</c:v>
                      </c:pt>
                      <c:pt idx="2027">
                        <c:v>0.97895672364675468</c:v>
                      </c:pt>
                      <c:pt idx="2028">
                        <c:v>0.70265076535219562</c:v>
                      </c:pt>
                      <c:pt idx="2029">
                        <c:v>0.60299161861498074</c:v>
                      </c:pt>
                      <c:pt idx="2030">
                        <c:v>0.80742833866625419</c:v>
                      </c:pt>
                      <c:pt idx="2031">
                        <c:v>0.37900151707639801</c:v>
                      </c:pt>
                      <c:pt idx="2032">
                        <c:v>0.3487614050593012</c:v>
                      </c:pt>
                      <c:pt idx="2033">
                        <c:v>0.50629722592476611</c:v>
                      </c:pt>
                      <c:pt idx="2034">
                        <c:v>0.84705805080460972</c:v>
                      </c:pt>
                      <c:pt idx="2035">
                        <c:v>1</c:v>
                      </c:pt>
                      <c:pt idx="2036">
                        <c:v>0.98265672366819867</c:v>
                      </c:pt>
                      <c:pt idx="2037">
                        <c:v>0.95452736467212607</c:v>
                      </c:pt>
                      <c:pt idx="2038">
                        <c:v>0.91165212339748414</c:v>
                      </c:pt>
                      <c:pt idx="2039">
                        <c:v>0.94801248395956383</c:v>
                      </c:pt>
                      <c:pt idx="2040">
                        <c:v>0.36581752477361679</c:v>
                      </c:pt>
                      <c:pt idx="2041">
                        <c:v>0.25082415990040025</c:v>
                      </c:pt>
                      <c:pt idx="2042">
                        <c:v>0.30358802676151758</c:v>
                      </c:pt>
                      <c:pt idx="2043">
                        <c:v>0.87555652614321278</c:v>
                      </c:pt>
                      <c:pt idx="2044">
                        <c:v>0.7961457398182038</c:v>
                      </c:pt>
                      <c:pt idx="2045">
                        <c:v>0.75200281951395376</c:v>
                      </c:pt>
                      <c:pt idx="2046">
                        <c:v>0.89916580678242519</c:v>
                      </c:pt>
                      <c:pt idx="2047">
                        <c:v>1</c:v>
                      </c:pt>
                      <c:pt idx="2048">
                        <c:v>1</c:v>
                      </c:pt>
                      <c:pt idx="2049">
                        <c:v>1</c:v>
                      </c:pt>
                      <c:pt idx="2050">
                        <c:v>0.94745016485318534</c:v>
                      </c:pt>
                      <c:pt idx="2051">
                        <c:v>0.72994455725409946</c:v>
                      </c:pt>
                      <c:pt idx="2052">
                        <c:v>0.72577098744747492</c:v>
                      </c:pt>
                      <c:pt idx="2053">
                        <c:v>1</c:v>
                      </c:pt>
                      <c:pt idx="2054">
                        <c:v>0.31684791671113938</c:v>
                      </c:pt>
                      <c:pt idx="2055">
                        <c:v>1</c:v>
                      </c:pt>
                      <c:pt idx="2056">
                        <c:v>0.86201460243034</c:v>
                      </c:pt>
                      <c:pt idx="2057">
                        <c:v>0.88332957883103214</c:v>
                      </c:pt>
                      <c:pt idx="2058">
                        <c:v>0.84485106665239984</c:v>
                      </c:pt>
                      <c:pt idx="2059">
                        <c:v>0.20342397840423249</c:v>
                      </c:pt>
                      <c:pt idx="2060">
                        <c:v>0.18738448033986144</c:v>
                      </c:pt>
                      <c:pt idx="2061">
                        <c:v>1</c:v>
                      </c:pt>
                      <c:pt idx="2062">
                        <c:v>0.2878272550901585</c:v>
                      </c:pt>
                      <c:pt idx="2063">
                        <c:v>1</c:v>
                      </c:pt>
                      <c:pt idx="2064">
                        <c:v>1</c:v>
                      </c:pt>
                      <c:pt idx="2065">
                        <c:v>1</c:v>
                      </c:pt>
                      <c:pt idx="2066">
                        <c:v>0.89420298889410954</c:v>
                      </c:pt>
                      <c:pt idx="2067">
                        <c:v>0.9282801753824621</c:v>
                      </c:pt>
                      <c:pt idx="2068">
                        <c:v>0.66895841639380316</c:v>
                      </c:pt>
                      <c:pt idx="2069">
                        <c:v>0.26806275275310426</c:v>
                      </c:pt>
                      <c:pt idx="2070">
                        <c:v>1</c:v>
                      </c:pt>
                      <c:pt idx="2071">
                        <c:v>1</c:v>
                      </c:pt>
                      <c:pt idx="2072">
                        <c:v>0.58848839856248125</c:v>
                      </c:pt>
                      <c:pt idx="2073">
                        <c:v>7.0770373646357909E-2</c:v>
                      </c:pt>
                      <c:pt idx="2074">
                        <c:v>0.24113843123803955</c:v>
                      </c:pt>
                      <c:pt idx="2075">
                        <c:v>0.49770138267147884</c:v>
                      </c:pt>
                      <c:pt idx="2076">
                        <c:v>0.57981600175621095</c:v>
                      </c:pt>
                      <c:pt idx="2077">
                        <c:v>0.95674476483199244</c:v>
                      </c:pt>
                      <c:pt idx="2078">
                        <c:v>1</c:v>
                      </c:pt>
                      <c:pt idx="2079">
                        <c:v>1</c:v>
                      </c:pt>
                      <c:pt idx="2080">
                        <c:v>1</c:v>
                      </c:pt>
                      <c:pt idx="2081">
                        <c:v>0.96645115010289806</c:v>
                      </c:pt>
                      <c:pt idx="2082">
                        <c:v>0.18438303612189569</c:v>
                      </c:pt>
                      <c:pt idx="2083">
                        <c:v>0.10006032373525529</c:v>
                      </c:pt>
                      <c:pt idx="2084">
                        <c:v>0.64283151692227047</c:v>
                      </c:pt>
                      <c:pt idx="2085">
                        <c:v>0.3401765451592394</c:v>
                      </c:pt>
                      <c:pt idx="2086">
                        <c:v>5.4217677922776812E-2</c:v>
                      </c:pt>
                      <c:pt idx="2087">
                        <c:v>0.50939855903236841</c:v>
                      </c:pt>
                      <c:pt idx="2088">
                        <c:v>1</c:v>
                      </c:pt>
                      <c:pt idx="2089">
                        <c:v>0.76371802730167648</c:v>
                      </c:pt>
                      <c:pt idx="2090">
                        <c:v>0.43659019687434825</c:v>
                      </c:pt>
                      <c:pt idx="2091">
                        <c:v>0.62099703452710131</c:v>
                      </c:pt>
                      <c:pt idx="2092">
                        <c:v>0.52593091517129908</c:v>
                      </c:pt>
                      <c:pt idx="2093">
                        <c:v>0.39294703534289488</c:v>
                      </c:pt>
                      <c:pt idx="2094">
                        <c:v>0.22736024022645088</c:v>
                      </c:pt>
                      <c:pt idx="2095">
                        <c:v>1</c:v>
                      </c:pt>
                      <c:pt idx="2096">
                        <c:v>0.52969901694030264</c:v>
                      </c:pt>
                      <c:pt idx="2097">
                        <c:v>0.27593696947803692</c:v>
                      </c:pt>
                      <c:pt idx="2098">
                        <c:v>0.78159571638795222</c:v>
                      </c:pt>
                      <c:pt idx="2099">
                        <c:v>0.73776179092423189</c:v>
                      </c:pt>
                      <c:pt idx="2100">
                        <c:v>1</c:v>
                      </c:pt>
                      <c:pt idx="2101">
                        <c:v>1</c:v>
                      </c:pt>
                      <c:pt idx="2102">
                        <c:v>1</c:v>
                      </c:pt>
                      <c:pt idx="2103">
                        <c:v>0</c:v>
                      </c:pt>
                      <c:pt idx="2104">
                        <c:v>0.2415685241757097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0.19086156269145835</c:v>
                      </c:pt>
                      <c:pt idx="2108">
                        <c:v>0.85169579150633157</c:v>
                      </c:pt>
                      <c:pt idx="2109">
                        <c:v>1</c:v>
                      </c:pt>
                      <c:pt idx="2110">
                        <c:v>0</c:v>
                      </c:pt>
                      <c:pt idx="2111">
                        <c:v>0.21737063666905432</c:v>
                      </c:pt>
                      <c:pt idx="2112">
                        <c:v>1.4018717347742881E-2</c:v>
                      </c:pt>
                      <c:pt idx="2113">
                        <c:v>0</c:v>
                      </c:pt>
                      <c:pt idx="2114">
                        <c:v>1</c:v>
                      </c:pt>
                      <c:pt idx="2115">
                        <c:v>1</c:v>
                      </c:pt>
                      <c:pt idx="2116">
                        <c:v>1</c:v>
                      </c:pt>
                      <c:pt idx="2117">
                        <c:v>1</c:v>
                      </c:pt>
                      <c:pt idx="2118">
                        <c:v>1</c:v>
                      </c:pt>
                      <c:pt idx="2119">
                        <c:v>0.37714814319128614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0.81501774194514587</c:v>
                      </c:pt>
                      <c:pt idx="2123">
                        <c:v>0.37146558873856422</c:v>
                      </c:pt>
                      <c:pt idx="2124">
                        <c:v>7.4720755203064551E-2</c:v>
                      </c:pt>
                      <c:pt idx="2125">
                        <c:v>2.4885354815630222E-2</c:v>
                      </c:pt>
                      <c:pt idx="2126">
                        <c:v>0</c:v>
                      </c:pt>
                      <c:pt idx="2127">
                        <c:v>7.9738247484965427E-2</c:v>
                      </c:pt>
                      <c:pt idx="2128">
                        <c:v>1.2265732267593346E-2</c:v>
                      </c:pt>
                      <c:pt idx="2129">
                        <c:v>6.8730772960424791E-2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0.39898106606804662</c:v>
                      </c:pt>
                      <c:pt idx="2133">
                        <c:v>0.77286998407771867</c:v>
                      </c:pt>
                      <c:pt idx="2134">
                        <c:v>0.41584462271049649</c:v>
                      </c:pt>
                      <c:pt idx="2135">
                        <c:v>0.28039726120412456</c:v>
                      </c:pt>
                      <c:pt idx="2136">
                        <c:v>9.7727763791494601E-2</c:v>
                      </c:pt>
                      <c:pt idx="2137">
                        <c:v>1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4.4617004018792421E-2</c:v>
                      </c:pt>
                      <c:pt idx="2141">
                        <c:v>1</c:v>
                      </c:pt>
                      <c:pt idx="2142">
                        <c:v>1</c:v>
                      </c:pt>
                      <c:pt idx="2143">
                        <c:v>1</c:v>
                      </c:pt>
                      <c:pt idx="2144">
                        <c:v>1</c:v>
                      </c:pt>
                      <c:pt idx="2145">
                        <c:v>0.93027653347384331</c:v>
                      </c:pt>
                      <c:pt idx="2146">
                        <c:v>0.74522907748362366</c:v>
                      </c:pt>
                      <c:pt idx="2147">
                        <c:v>1</c:v>
                      </c:pt>
                      <c:pt idx="2148">
                        <c:v>1</c:v>
                      </c:pt>
                      <c:pt idx="2149">
                        <c:v>0.65000355373509655</c:v>
                      </c:pt>
                      <c:pt idx="2150">
                        <c:v>0.18827659502224978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0.74248097111131617</c:v>
                      </c:pt>
                      <c:pt idx="2154">
                        <c:v>0.24616072367739025</c:v>
                      </c:pt>
                      <c:pt idx="2155">
                        <c:v>1.7004003055606065E-2</c:v>
                      </c:pt>
                      <c:pt idx="2156">
                        <c:v>0.19436188049462094</c:v>
                      </c:pt>
                      <c:pt idx="2157">
                        <c:v>0.28161005986582838</c:v>
                      </c:pt>
                      <c:pt idx="2158">
                        <c:v>0.28210525577123974</c:v>
                      </c:pt>
                      <c:pt idx="2159">
                        <c:v>0.20947540253905764</c:v>
                      </c:pt>
                      <c:pt idx="2160">
                        <c:v>0.28125347026993996</c:v>
                      </c:pt>
                      <c:pt idx="2161">
                        <c:v>0.57867789700394068</c:v>
                      </c:pt>
                      <c:pt idx="2162">
                        <c:v>0.3679191267211524</c:v>
                      </c:pt>
                      <c:pt idx="2163">
                        <c:v>0.15058599360473834</c:v>
                      </c:pt>
                      <c:pt idx="2164">
                        <c:v>0.18067863023897304</c:v>
                      </c:pt>
                      <c:pt idx="2165">
                        <c:v>0.53912281202063894</c:v>
                      </c:pt>
                      <c:pt idx="2166">
                        <c:v>0.94989297388751237</c:v>
                      </c:pt>
                      <c:pt idx="2167">
                        <c:v>0.68190005630687422</c:v>
                      </c:pt>
                      <c:pt idx="2168">
                        <c:v>0.94260222287906281</c:v>
                      </c:pt>
                      <c:pt idx="2169">
                        <c:v>1</c:v>
                      </c:pt>
                      <c:pt idx="2170">
                        <c:v>0.98336986214048516</c:v>
                      </c:pt>
                      <c:pt idx="2171">
                        <c:v>0.5433438540395652</c:v>
                      </c:pt>
                      <c:pt idx="2172">
                        <c:v>6.5893711375373851E-2</c:v>
                      </c:pt>
                      <c:pt idx="2173">
                        <c:v>4.8106564929687089E-2</c:v>
                      </c:pt>
                      <c:pt idx="2174">
                        <c:v>6.5778324035102406E-2</c:v>
                      </c:pt>
                      <c:pt idx="2175">
                        <c:v>0.16225149116228135</c:v>
                      </c:pt>
                      <c:pt idx="2176">
                        <c:v>0.45968605269473523</c:v>
                      </c:pt>
                      <c:pt idx="2177">
                        <c:v>0.64815171753212319</c:v>
                      </c:pt>
                      <c:pt idx="2178">
                        <c:v>0.68102244221525998</c:v>
                      </c:pt>
                      <c:pt idx="2179">
                        <c:v>0.50663617681617479</c:v>
                      </c:pt>
                      <c:pt idx="2180">
                        <c:v>6.3935756477541378E-2</c:v>
                      </c:pt>
                      <c:pt idx="2181">
                        <c:v>0.24127055624594571</c:v>
                      </c:pt>
                      <c:pt idx="2182">
                        <c:v>9.6734712355053362E-2</c:v>
                      </c:pt>
                      <c:pt idx="2183">
                        <c:v>4.6597641534722622E-2</c:v>
                      </c:pt>
                      <c:pt idx="2184">
                        <c:v>0.27208036400669866</c:v>
                      </c:pt>
                      <c:pt idx="2185">
                        <c:v>3.6367124282861284E-2</c:v>
                      </c:pt>
                      <c:pt idx="2186">
                        <c:v>3.5416236630404697E-2</c:v>
                      </c:pt>
                      <c:pt idx="2187">
                        <c:v>0.28192888375422326</c:v>
                      </c:pt>
                      <c:pt idx="2188">
                        <c:v>2.4667604473429305E-2</c:v>
                      </c:pt>
                      <c:pt idx="2189">
                        <c:v>7.2808525520012338E-2</c:v>
                      </c:pt>
                      <c:pt idx="2190">
                        <c:v>6.5301671892396676E-2</c:v>
                      </c:pt>
                      <c:pt idx="2191">
                        <c:v>6.5374139774468376E-2</c:v>
                      </c:pt>
                      <c:pt idx="2192">
                        <c:v>5.6619301558654363E-2</c:v>
                      </c:pt>
                      <c:pt idx="2193">
                        <c:v>6.5893711375373851E-2</c:v>
                      </c:pt>
                      <c:pt idx="2194">
                        <c:v>6.1286839364882627E-2</c:v>
                      </c:pt>
                      <c:pt idx="2195">
                        <c:v>0.24741612397803991</c:v>
                      </c:pt>
                      <c:pt idx="2196">
                        <c:v>0.441810269570239</c:v>
                      </c:pt>
                      <c:pt idx="2197">
                        <c:v>6.5893711375373851E-2</c:v>
                      </c:pt>
                      <c:pt idx="2198">
                        <c:v>0.30861161088554723</c:v>
                      </c:pt>
                      <c:pt idx="2199">
                        <c:v>0.90587636066213384</c:v>
                      </c:pt>
                      <c:pt idx="2200">
                        <c:v>0.76651557993170572</c:v>
                      </c:pt>
                      <c:pt idx="2201">
                        <c:v>0.26868726489705058</c:v>
                      </c:pt>
                      <c:pt idx="2202">
                        <c:v>0.18389236497427255</c:v>
                      </c:pt>
                      <c:pt idx="2203">
                        <c:v>0.14611040016486054</c:v>
                      </c:pt>
                      <c:pt idx="2204">
                        <c:v>7.6244360129731181E-2</c:v>
                      </c:pt>
                      <c:pt idx="2205">
                        <c:v>6.9704544066540142E-2</c:v>
                      </c:pt>
                      <c:pt idx="2206">
                        <c:v>9.6740146641260766E-2</c:v>
                      </c:pt>
                      <c:pt idx="2207">
                        <c:v>7.4207434673802419E-2</c:v>
                      </c:pt>
                      <c:pt idx="2208">
                        <c:v>6.7168616608487067E-2</c:v>
                      </c:pt>
                      <c:pt idx="2209">
                        <c:v>9.9618109366708132E-2</c:v>
                      </c:pt>
                      <c:pt idx="2210">
                        <c:v>0.27172245882224588</c:v>
                      </c:pt>
                      <c:pt idx="2211">
                        <c:v>0.32830345652700083</c:v>
                      </c:pt>
                      <c:pt idx="2212">
                        <c:v>6.3158036148696986E-2</c:v>
                      </c:pt>
                      <c:pt idx="2213">
                        <c:v>6.319720232223007E-2</c:v>
                      </c:pt>
                      <c:pt idx="2214">
                        <c:v>6.3044484521989741E-2</c:v>
                      </c:pt>
                      <c:pt idx="2215">
                        <c:v>0.15437757449366568</c:v>
                      </c:pt>
                      <c:pt idx="2216">
                        <c:v>0.11968778354072333</c:v>
                      </c:pt>
                      <c:pt idx="2217">
                        <c:v>6.5893711375373851E-2</c:v>
                      </c:pt>
                      <c:pt idx="2218">
                        <c:v>0.44359900774651123</c:v>
                      </c:pt>
                      <c:pt idx="2219">
                        <c:v>0.9833507817067475</c:v>
                      </c:pt>
                      <c:pt idx="2220">
                        <c:v>0.22585434922202199</c:v>
                      </c:pt>
                      <c:pt idx="2221">
                        <c:v>7.6606403657108954E-2</c:v>
                      </c:pt>
                      <c:pt idx="2222">
                        <c:v>7.6055137441009474E-2</c:v>
                      </c:pt>
                      <c:pt idx="2223">
                        <c:v>1</c:v>
                      </c:pt>
                      <c:pt idx="2224">
                        <c:v>0.36310568454020398</c:v>
                      </c:pt>
                      <c:pt idx="2225">
                        <c:v>0.12540905481067433</c:v>
                      </c:pt>
                      <c:pt idx="2226">
                        <c:v>0.1527974881542867</c:v>
                      </c:pt>
                      <c:pt idx="2227">
                        <c:v>0.71308084938655614</c:v>
                      </c:pt>
                      <c:pt idx="2228">
                        <c:v>0.73967460402938667</c:v>
                      </c:pt>
                      <c:pt idx="2229">
                        <c:v>0.46712344228286617</c:v>
                      </c:pt>
                      <c:pt idx="2230">
                        <c:v>0.22612742964914581</c:v>
                      </c:pt>
                      <c:pt idx="2231">
                        <c:v>0.67221084246368068</c:v>
                      </c:pt>
                      <c:pt idx="2232">
                        <c:v>0.10255177362093924</c:v>
                      </c:pt>
                      <c:pt idx="2233">
                        <c:v>5.479721017436652E-2</c:v>
                      </c:pt>
                      <c:pt idx="2234">
                        <c:v>0.13743371553644304</c:v>
                      </c:pt>
                      <c:pt idx="2235">
                        <c:v>0.68724434432542325</c:v>
                      </c:pt>
                      <c:pt idx="2236">
                        <c:v>0.46712344228286617</c:v>
                      </c:pt>
                      <c:pt idx="2237">
                        <c:v>0.26097497851676255</c:v>
                      </c:pt>
                      <c:pt idx="2238">
                        <c:v>0.12230972008955723</c:v>
                      </c:pt>
                      <c:pt idx="2239">
                        <c:v>7.1597125943467663E-2</c:v>
                      </c:pt>
                      <c:pt idx="2240">
                        <c:v>8.1797072549971178E-2</c:v>
                      </c:pt>
                      <c:pt idx="2241">
                        <c:v>0.22698322790576547</c:v>
                      </c:pt>
                      <c:pt idx="2242">
                        <c:v>0.16413231031330511</c:v>
                      </c:pt>
                      <c:pt idx="2243">
                        <c:v>5.6606386673760112E-2</c:v>
                      </c:pt>
                      <c:pt idx="2244">
                        <c:v>8.034883741360585E-2</c:v>
                      </c:pt>
                      <c:pt idx="2245">
                        <c:v>0.10499137379840796</c:v>
                      </c:pt>
                      <c:pt idx="2246">
                        <c:v>6.7840552000504928E-2</c:v>
                      </c:pt>
                      <c:pt idx="2247">
                        <c:v>6.8747878101590429E-2</c:v>
                      </c:pt>
                      <c:pt idx="2248">
                        <c:v>7.346011425134813E-2</c:v>
                      </c:pt>
                      <c:pt idx="2249">
                        <c:v>0.12242290582650101</c:v>
                      </c:pt>
                      <c:pt idx="2250">
                        <c:v>6.4845876845630146E-2</c:v>
                      </c:pt>
                      <c:pt idx="2251">
                        <c:v>0</c:v>
                      </c:pt>
                      <c:pt idx="2252">
                        <c:v>0.33251806171227399</c:v>
                      </c:pt>
                      <c:pt idx="2253">
                        <c:v>0.31437452979339769</c:v>
                      </c:pt>
                      <c:pt idx="2254">
                        <c:v>0.10107854282409169</c:v>
                      </c:pt>
                      <c:pt idx="2255">
                        <c:v>1.0612244897959184E-2</c:v>
                      </c:pt>
                      <c:pt idx="2256">
                        <c:v>1.9043985808589514E-2</c:v>
                      </c:pt>
                      <c:pt idx="2257">
                        <c:v>3.3763937884645184E-2</c:v>
                      </c:pt>
                      <c:pt idx="2258">
                        <c:v>1.836058853479957E-2</c:v>
                      </c:pt>
                      <c:pt idx="2259">
                        <c:v>2.1052359200960873E-2</c:v>
                      </c:pt>
                      <c:pt idx="2260">
                        <c:v>7.6997709819407067E-2</c:v>
                      </c:pt>
                      <c:pt idx="2261">
                        <c:v>0.18295821614085608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7.301463284989719E-2</c:v>
                      </c:pt>
                      <c:pt idx="2266">
                        <c:v>0.21975280411906756</c:v>
                      </c:pt>
                      <c:pt idx="2267">
                        <c:v>0.34030691367994897</c:v>
                      </c:pt>
                      <c:pt idx="2268">
                        <c:v>6.2743661851082475E-2</c:v>
                      </c:pt>
                      <c:pt idx="2269">
                        <c:v>0</c:v>
                      </c:pt>
                      <c:pt idx="2270">
                        <c:v>9.3384048758987356E-2</c:v>
                      </c:pt>
                      <c:pt idx="2271">
                        <c:v>4.3963273557240841E-2</c:v>
                      </c:pt>
                      <c:pt idx="2272">
                        <c:v>5.8584607155344151E-2</c:v>
                      </c:pt>
                      <c:pt idx="2273">
                        <c:v>0.14174316099085296</c:v>
                      </c:pt>
                      <c:pt idx="2274">
                        <c:v>3.5369132572032662E-2</c:v>
                      </c:pt>
                      <c:pt idx="2275">
                        <c:v>2.8218467351609676E-2</c:v>
                      </c:pt>
                      <c:pt idx="2276">
                        <c:v>2.0351362504880063E-2</c:v>
                      </c:pt>
                      <c:pt idx="2277">
                        <c:v>2.264846860601933E-2</c:v>
                      </c:pt>
                      <c:pt idx="2278">
                        <c:v>6.4253391617784136E-2</c:v>
                      </c:pt>
                      <c:pt idx="2279">
                        <c:v>2.0617919479044702E-2</c:v>
                      </c:pt>
                      <c:pt idx="2280">
                        <c:v>7.8391655364156432E-2</c:v>
                      </c:pt>
                      <c:pt idx="2281">
                        <c:v>0.78604089996204163</c:v>
                      </c:pt>
                      <c:pt idx="2282">
                        <c:v>0.57520831973327058</c:v>
                      </c:pt>
                      <c:pt idx="2283">
                        <c:v>0.69843743826359572</c:v>
                      </c:pt>
                      <c:pt idx="2284">
                        <c:v>0.78945953899838273</c:v>
                      </c:pt>
                      <c:pt idx="2285">
                        <c:v>0.22926190937842963</c:v>
                      </c:pt>
                      <c:pt idx="2286">
                        <c:v>0.22519992727067326</c:v>
                      </c:pt>
                      <c:pt idx="2287">
                        <c:v>0.50831320941364977</c:v>
                      </c:pt>
                      <c:pt idx="2288">
                        <c:v>0.48543100248617194</c:v>
                      </c:pt>
                      <c:pt idx="2289">
                        <c:v>0.44492327254378849</c:v>
                      </c:pt>
                      <c:pt idx="2290">
                        <c:v>6.630260753049956E-2</c:v>
                      </c:pt>
                      <c:pt idx="2291">
                        <c:v>0.23832724566737062</c:v>
                      </c:pt>
                      <c:pt idx="2292">
                        <c:v>0.22505228219291509</c:v>
                      </c:pt>
                      <c:pt idx="2293">
                        <c:v>0.17395791640839864</c:v>
                      </c:pt>
                      <c:pt idx="2294">
                        <c:v>3.0585153456751616E-2</c:v>
                      </c:pt>
                      <c:pt idx="2295">
                        <c:v>3.5387901752941812E-2</c:v>
                      </c:pt>
                      <c:pt idx="2296">
                        <c:v>2.216445096915913E-2</c:v>
                      </c:pt>
                      <c:pt idx="2297">
                        <c:v>6.6744483097583296E-2</c:v>
                      </c:pt>
                      <c:pt idx="2298">
                        <c:v>0.10008340283581126</c:v>
                      </c:pt>
                      <c:pt idx="2299">
                        <c:v>0.32948075697685864</c:v>
                      </c:pt>
                      <c:pt idx="2300">
                        <c:v>0.16121069941992291</c:v>
                      </c:pt>
                      <c:pt idx="2301">
                        <c:v>3.3872742984531759E-2</c:v>
                      </c:pt>
                      <c:pt idx="2302">
                        <c:v>2.3409340581621422E-2</c:v>
                      </c:pt>
                      <c:pt idx="2303">
                        <c:v>8.9188814438821803E-2</c:v>
                      </c:pt>
                      <c:pt idx="2304">
                        <c:v>2.0940348453159036E-2</c:v>
                      </c:pt>
                      <c:pt idx="2305">
                        <c:v>5.6068879296997484E-2</c:v>
                      </c:pt>
                      <c:pt idx="2306">
                        <c:v>3.8733323567170526E-2</c:v>
                      </c:pt>
                      <c:pt idx="2307">
                        <c:v>1.1916794542163673E-2</c:v>
                      </c:pt>
                      <c:pt idx="2308">
                        <c:v>1.2631578947368421E-2</c:v>
                      </c:pt>
                      <c:pt idx="2309">
                        <c:v>1.2631578947368421E-2</c:v>
                      </c:pt>
                      <c:pt idx="2310">
                        <c:v>1.2984655263405342E-2</c:v>
                      </c:pt>
                      <c:pt idx="2311">
                        <c:v>3.0256877984791306E-2</c:v>
                      </c:pt>
                      <c:pt idx="2312">
                        <c:v>0.17056387804114254</c:v>
                      </c:pt>
                      <c:pt idx="2313">
                        <c:v>0.26078990317439582</c:v>
                      </c:pt>
                      <c:pt idx="2314">
                        <c:v>8.0624453705214344E-2</c:v>
                      </c:pt>
                      <c:pt idx="2315">
                        <c:v>0.25605513606498453</c:v>
                      </c:pt>
                      <c:pt idx="2316">
                        <c:v>0.16741984799298404</c:v>
                      </c:pt>
                      <c:pt idx="2317">
                        <c:v>9.2931136365679665E-2</c:v>
                      </c:pt>
                      <c:pt idx="2318">
                        <c:v>0.23813952783037226</c:v>
                      </c:pt>
                      <c:pt idx="2319">
                        <c:v>3.7619651391198834E-2</c:v>
                      </c:pt>
                      <c:pt idx="2320">
                        <c:v>3.0088690673594005E-2</c:v>
                      </c:pt>
                      <c:pt idx="2321">
                        <c:v>2.7817559382428247E-2</c:v>
                      </c:pt>
                      <c:pt idx="2322">
                        <c:v>4.0423170711114544E-2</c:v>
                      </c:pt>
                      <c:pt idx="2323">
                        <c:v>4.8231511254019289E-2</c:v>
                      </c:pt>
                      <c:pt idx="2324">
                        <c:v>7.8032330757996954E-2</c:v>
                      </c:pt>
                      <c:pt idx="2325">
                        <c:v>5.8805455020822225E-2</c:v>
                      </c:pt>
                      <c:pt idx="2326">
                        <c:v>0.61699061270611355</c:v>
                      </c:pt>
                      <c:pt idx="2327">
                        <c:v>0.19767194104718314</c:v>
                      </c:pt>
                      <c:pt idx="2328">
                        <c:v>0.13379102284232131</c:v>
                      </c:pt>
                      <c:pt idx="2329">
                        <c:v>0.12765903949232027</c:v>
                      </c:pt>
                      <c:pt idx="2330">
                        <c:v>8.5412175341224791E-2</c:v>
                      </c:pt>
                      <c:pt idx="2331">
                        <c:v>8.4907303937972148E-2</c:v>
                      </c:pt>
                      <c:pt idx="2332">
                        <c:v>8.6419753086419748E-2</c:v>
                      </c:pt>
                      <c:pt idx="2333">
                        <c:v>6.4459472400605969E-2</c:v>
                      </c:pt>
                      <c:pt idx="2334">
                        <c:v>0.17099129706813362</c:v>
                      </c:pt>
                      <c:pt idx="2335">
                        <c:v>8.0661712169350822E-2</c:v>
                      </c:pt>
                      <c:pt idx="2336">
                        <c:v>7.518560665528988E-2</c:v>
                      </c:pt>
                      <c:pt idx="2337">
                        <c:v>0.73537604457778372</c:v>
                      </c:pt>
                      <c:pt idx="2338">
                        <c:v>0.94462088531324084</c:v>
                      </c:pt>
                      <c:pt idx="2339">
                        <c:v>0.9627228525136996</c:v>
                      </c:pt>
                      <c:pt idx="2340">
                        <c:v>1</c:v>
                      </c:pt>
                      <c:pt idx="2341">
                        <c:v>0.63341584854547017</c:v>
                      </c:pt>
                      <c:pt idx="2342">
                        <c:v>0.66987325124805763</c:v>
                      </c:pt>
                      <c:pt idx="2343">
                        <c:v>0.34580693590082862</c:v>
                      </c:pt>
                      <c:pt idx="2344">
                        <c:v>1</c:v>
                      </c:pt>
                      <c:pt idx="2345">
                        <c:v>1</c:v>
                      </c:pt>
                      <c:pt idx="2346">
                        <c:v>1</c:v>
                      </c:pt>
                      <c:pt idx="2347">
                        <c:v>1</c:v>
                      </c:pt>
                      <c:pt idx="2348">
                        <c:v>0.46604707835924758</c:v>
                      </c:pt>
                      <c:pt idx="2349">
                        <c:v>0.20366338782427321</c:v>
                      </c:pt>
                      <c:pt idx="2350">
                        <c:v>1</c:v>
                      </c:pt>
                      <c:pt idx="2351">
                        <c:v>1</c:v>
                      </c:pt>
                      <c:pt idx="2352">
                        <c:v>1</c:v>
                      </c:pt>
                      <c:pt idx="2353">
                        <c:v>0.1385400887008667</c:v>
                      </c:pt>
                      <c:pt idx="2354">
                        <c:v>8.4993985718456205E-2</c:v>
                      </c:pt>
                      <c:pt idx="2355">
                        <c:v>0.1082497611656749</c:v>
                      </c:pt>
                      <c:pt idx="2356">
                        <c:v>0.37499561251153696</c:v>
                      </c:pt>
                      <c:pt idx="2357">
                        <c:v>0.13830009825208267</c:v>
                      </c:pt>
                      <c:pt idx="2358">
                        <c:v>0.67729803195441296</c:v>
                      </c:pt>
                      <c:pt idx="2359">
                        <c:v>0.53755564917484389</c:v>
                      </c:pt>
                      <c:pt idx="2360">
                        <c:v>0.11736932879326335</c:v>
                      </c:pt>
                      <c:pt idx="2361">
                        <c:v>7.4095119020110789E-2</c:v>
                      </c:pt>
                      <c:pt idx="2362">
                        <c:v>0.22612242141473057</c:v>
                      </c:pt>
                      <c:pt idx="2363">
                        <c:v>0.38269003475577384</c:v>
                      </c:pt>
                      <c:pt idx="2364">
                        <c:v>0.21216294232094868</c:v>
                      </c:pt>
                      <c:pt idx="2365">
                        <c:v>7.1321978355799662E-2</c:v>
                      </c:pt>
                      <c:pt idx="2366">
                        <c:v>6.4533459310514865E-2</c:v>
                      </c:pt>
                      <c:pt idx="2367">
                        <c:v>8.3587799867519644E-2</c:v>
                      </c:pt>
                      <c:pt idx="2368">
                        <c:v>0.12729425397205757</c:v>
                      </c:pt>
                      <c:pt idx="2369">
                        <c:v>0.57332703227617932</c:v>
                      </c:pt>
                      <c:pt idx="2370">
                        <c:v>0.36543312033520653</c:v>
                      </c:pt>
                      <c:pt idx="2371">
                        <c:v>0.99107876428318831</c:v>
                      </c:pt>
                      <c:pt idx="2372">
                        <c:v>0.91611149427713401</c:v>
                      </c:pt>
                      <c:pt idx="2373">
                        <c:v>0.77004286828433843</c:v>
                      </c:pt>
                      <c:pt idx="2374">
                        <c:v>0.98691106688948727</c:v>
                      </c:pt>
                      <c:pt idx="2375">
                        <c:v>0.97991319019040368</c:v>
                      </c:pt>
                      <c:pt idx="2376">
                        <c:v>0.50592787462988531</c:v>
                      </c:pt>
                      <c:pt idx="2377">
                        <c:v>0.38578281757384147</c:v>
                      </c:pt>
                      <c:pt idx="2378">
                        <c:v>0.82291704887418426</c:v>
                      </c:pt>
                      <c:pt idx="2379">
                        <c:v>0.76444972619090656</c:v>
                      </c:pt>
                      <c:pt idx="2380">
                        <c:v>0.9705003036322023</c:v>
                      </c:pt>
                      <c:pt idx="2381">
                        <c:v>0.98830772090158947</c:v>
                      </c:pt>
                      <c:pt idx="2382">
                        <c:v>0.91607197751924707</c:v>
                      </c:pt>
                      <c:pt idx="2383">
                        <c:v>0.51845650862218906</c:v>
                      </c:pt>
                      <c:pt idx="2384">
                        <c:v>1</c:v>
                      </c:pt>
                      <c:pt idx="2385">
                        <c:v>0.38856395496019264</c:v>
                      </c:pt>
                      <c:pt idx="2386">
                        <c:v>0.63291981735718217</c:v>
                      </c:pt>
                      <c:pt idx="2387">
                        <c:v>0.59423624231511185</c:v>
                      </c:pt>
                      <c:pt idx="2388">
                        <c:v>0.90830604386937908</c:v>
                      </c:pt>
                      <c:pt idx="2389">
                        <c:v>0.82358080011207446</c:v>
                      </c:pt>
                      <c:pt idx="2390">
                        <c:v>0.15020815661834849</c:v>
                      </c:pt>
                      <c:pt idx="2391">
                        <c:v>0.1526402650984563</c:v>
                      </c:pt>
                      <c:pt idx="2392">
                        <c:v>1</c:v>
                      </c:pt>
                      <c:pt idx="2393">
                        <c:v>0.65204016450692071</c:v>
                      </c:pt>
                      <c:pt idx="2394">
                        <c:v>0.63844364857587554</c:v>
                      </c:pt>
                      <c:pt idx="2395">
                        <c:v>0.58204364723461244</c:v>
                      </c:pt>
                      <c:pt idx="2396">
                        <c:v>0.68829824083725522</c:v>
                      </c:pt>
                      <c:pt idx="2397">
                        <c:v>0.3050031410853456</c:v>
                      </c:pt>
                      <c:pt idx="2398">
                        <c:v>1</c:v>
                      </c:pt>
                      <c:pt idx="2399">
                        <c:v>1</c:v>
                      </c:pt>
                      <c:pt idx="2400">
                        <c:v>0.71535595814752095</c:v>
                      </c:pt>
                      <c:pt idx="2401">
                        <c:v>0.80788803965019262</c:v>
                      </c:pt>
                      <c:pt idx="2402">
                        <c:v>0.26085169502210181</c:v>
                      </c:pt>
                      <c:pt idx="2403">
                        <c:v>5.5623387341841204E-2</c:v>
                      </c:pt>
                      <c:pt idx="2404">
                        <c:v>4.9740830726911732E-2</c:v>
                      </c:pt>
                      <c:pt idx="2405">
                        <c:v>0.16542838025692577</c:v>
                      </c:pt>
                      <c:pt idx="2406">
                        <c:v>0.76689370915710586</c:v>
                      </c:pt>
                      <c:pt idx="2407">
                        <c:v>0.71331833478380791</c:v>
                      </c:pt>
                      <c:pt idx="2408">
                        <c:v>0.53229016546298225</c:v>
                      </c:pt>
                      <c:pt idx="2409">
                        <c:v>0.73694904801698646</c:v>
                      </c:pt>
                      <c:pt idx="2410">
                        <c:v>0.34627391300768656</c:v>
                      </c:pt>
                      <c:pt idx="2411">
                        <c:v>0.3050031410853456</c:v>
                      </c:pt>
                      <c:pt idx="2412">
                        <c:v>1</c:v>
                      </c:pt>
                      <c:pt idx="2413">
                        <c:v>1</c:v>
                      </c:pt>
                      <c:pt idx="2414">
                        <c:v>1</c:v>
                      </c:pt>
                      <c:pt idx="2415">
                        <c:v>1</c:v>
                      </c:pt>
                      <c:pt idx="2416">
                        <c:v>1</c:v>
                      </c:pt>
                      <c:pt idx="2417">
                        <c:v>1</c:v>
                      </c:pt>
                      <c:pt idx="2418">
                        <c:v>0.5893807806268867</c:v>
                      </c:pt>
                      <c:pt idx="2419">
                        <c:v>0.3808618520992596</c:v>
                      </c:pt>
                      <c:pt idx="2420">
                        <c:v>0.92180917182284328</c:v>
                      </c:pt>
                      <c:pt idx="2421">
                        <c:v>0.3596478991822834</c:v>
                      </c:pt>
                      <c:pt idx="2422">
                        <c:v>0.69640757958818156</c:v>
                      </c:pt>
                      <c:pt idx="2423">
                        <c:v>0.46791503601631418</c:v>
                      </c:pt>
                      <c:pt idx="2424">
                        <c:v>1</c:v>
                      </c:pt>
                      <c:pt idx="2425">
                        <c:v>0.21490892460534392</c:v>
                      </c:pt>
                      <c:pt idx="2426">
                        <c:v>0.19152846184785882</c:v>
                      </c:pt>
                      <c:pt idx="2427">
                        <c:v>0.34101050918654058</c:v>
                      </c:pt>
                      <c:pt idx="2428">
                        <c:v>1</c:v>
                      </c:pt>
                      <c:pt idx="2429">
                        <c:v>1</c:v>
                      </c:pt>
                      <c:pt idx="2430">
                        <c:v>1</c:v>
                      </c:pt>
                      <c:pt idx="2431">
                        <c:v>1</c:v>
                      </c:pt>
                      <c:pt idx="2432">
                        <c:v>0.61378357966000885</c:v>
                      </c:pt>
                      <c:pt idx="2433">
                        <c:v>0.3171564490076027</c:v>
                      </c:pt>
                      <c:pt idx="2434">
                        <c:v>0.4229215139053914</c:v>
                      </c:pt>
                      <c:pt idx="2435">
                        <c:v>0.9479361811556839</c:v>
                      </c:pt>
                      <c:pt idx="2436">
                        <c:v>0.98127477397748986</c:v>
                      </c:pt>
                      <c:pt idx="2437">
                        <c:v>0.98944839499007253</c:v>
                      </c:pt>
                      <c:pt idx="2438">
                        <c:v>0.87797171163926002</c:v>
                      </c:pt>
                      <c:pt idx="2439">
                        <c:v>1</c:v>
                      </c:pt>
                      <c:pt idx="2440">
                        <c:v>1</c:v>
                      </c:pt>
                      <c:pt idx="2441">
                        <c:v>1</c:v>
                      </c:pt>
                      <c:pt idx="2442">
                        <c:v>1</c:v>
                      </c:pt>
                      <c:pt idx="2443">
                        <c:v>0.5174657187050834</c:v>
                      </c:pt>
                      <c:pt idx="2444">
                        <c:v>0.10457224091088985</c:v>
                      </c:pt>
                      <c:pt idx="2445">
                        <c:v>0.75639629265933384</c:v>
                      </c:pt>
                      <c:pt idx="2446">
                        <c:v>0.88145468531881777</c:v>
                      </c:pt>
                      <c:pt idx="2447">
                        <c:v>0.81880987267640315</c:v>
                      </c:pt>
                      <c:pt idx="2448">
                        <c:v>0.95747321909334471</c:v>
                      </c:pt>
                      <c:pt idx="2449">
                        <c:v>1</c:v>
                      </c:pt>
                      <c:pt idx="2450">
                        <c:v>1</c:v>
                      </c:pt>
                      <c:pt idx="2451">
                        <c:v>0.39942034084351524</c:v>
                      </c:pt>
                      <c:pt idx="2452">
                        <c:v>5.6528978038531678E-2</c:v>
                      </c:pt>
                      <c:pt idx="2453">
                        <c:v>5.5351338181410414E-2</c:v>
                      </c:pt>
                      <c:pt idx="2454">
                        <c:v>5.6528978038531678E-2</c:v>
                      </c:pt>
                      <c:pt idx="2455">
                        <c:v>0.17027924161503277</c:v>
                      </c:pt>
                      <c:pt idx="2456">
                        <c:v>0.56676892868896012</c:v>
                      </c:pt>
                      <c:pt idx="2457">
                        <c:v>0.47736911535544213</c:v>
                      </c:pt>
                      <c:pt idx="2458">
                        <c:v>0.55591757941071007</c:v>
                      </c:pt>
                      <c:pt idx="2459">
                        <c:v>0.59199211016549402</c:v>
                      </c:pt>
                      <c:pt idx="2460">
                        <c:v>1</c:v>
                      </c:pt>
                      <c:pt idx="2461">
                        <c:v>1</c:v>
                      </c:pt>
                      <c:pt idx="2462">
                        <c:v>1</c:v>
                      </c:pt>
                      <c:pt idx="2463">
                        <c:v>1</c:v>
                      </c:pt>
                      <c:pt idx="2464">
                        <c:v>1</c:v>
                      </c:pt>
                      <c:pt idx="2465">
                        <c:v>0.1497657081248652</c:v>
                      </c:pt>
                      <c:pt idx="2466">
                        <c:v>1</c:v>
                      </c:pt>
                      <c:pt idx="2467">
                        <c:v>1</c:v>
                      </c:pt>
                      <c:pt idx="2468">
                        <c:v>1</c:v>
                      </c:pt>
                      <c:pt idx="2469">
                        <c:v>1</c:v>
                      </c:pt>
                      <c:pt idx="2470">
                        <c:v>5.447856233223624E-2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0.15915763063981803</c:v>
                      </c:pt>
                      <c:pt idx="2474">
                        <c:v>0</c:v>
                      </c:pt>
                      <c:pt idx="2475">
                        <c:v>1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0.29660661184161102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0.28254392285954444</c:v>
                      </c:pt>
                      <c:pt idx="2485">
                        <c:v>0.61604365235230629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0.18079697238938805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0.27898238426638522</c:v>
                      </c:pt>
                      <c:pt idx="2493">
                        <c:v>0.81433732037967455</c:v>
                      </c:pt>
                      <c:pt idx="2494">
                        <c:v>1</c:v>
                      </c:pt>
                      <c:pt idx="2495">
                        <c:v>0.58975766088565329</c:v>
                      </c:pt>
                      <c:pt idx="2496">
                        <c:v>0.10910598772815168</c:v>
                      </c:pt>
                      <c:pt idx="2497">
                        <c:v>0.1371758446126071</c:v>
                      </c:pt>
                      <c:pt idx="2498">
                        <c:v>2.0201174124205388E-2</c:v>
                      </c:pt>
                      <c:pt idx="2499">
                        <c:v>0.37520352085896203</c:v>
                      </c:pt>
                      <c:pt idx="2500">
                        <c:v>0.92481776837188834</c:v>
                      </c:pt>
                      <c:pt idx="2501">
                        <c:v>0.81380751027790554</c:v>
                      </c:pt>
                      <c:pt idx="2502">
                        <c:v>0.56960113963216419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1.3991669201414933E-2</c:v>
                      </c:pt>
                      <c:pt idx="2506">
                        <c:v>2.6419930111586307E-2</c:v>
                      </c:pt>
                      <c:pt idx="2507">
                        <c:v>8.9318618135069305E-2</c:v>
                      </c:pt>
                      <c:pt idx="2508">
                        <c:v>0.97679210471200939</c:v>
                      </c:pt>
                      <c:pt idx="2509">
                        <c:v>0.97662915520255023</c:v>
                      </c:pt>
                      <c:pt idx="2510">
                        <c:v>0.92832023334603875</c:v>
                      </c:pt>
                      <c:pt idx="2511">
                        <c:v>1</c:v>
                      </c:pt>
                      <c:pt idx="2512">
                        <c:v>0.60048080356480338</c:v>
                      </c:pt>
                      <c:pt idx="2513">
                        <c:v>0.32637593628800665</c:v>
                      </c:pt>
                      <c:pt idx="2514">
                        <c:v>1</c:v>
                      </c:pt>
                      <c:pt idx="2515">
                        <c:v>0.83248790384287363</c:v>
                      </c:pt>
                      <c:pt idx="2516">
                        <c:v>0.29927570068086301</c:v>
                      </c:pt>
                      <c:pt idx="2517">
                        <c:v>0.24260848132287718</c:v>
                      </c:pt>
                      <c:pt idx="2518">
                        <c:v>0.61336828309029301</c:v>
                      </c:pt>
                      <c:pt idx="2519">
                        <c:v>1</c:v>
                      </c:pt>
                      <c:pt idx="2520">
                        <c:v>0.88755096519295107</c:v>
                      </c:pt>
                      <c:pt idx="2521">
                        <c:v>0.90707704702555425</c:v>
                      </c:pt>
                      <c:pt idx="2522">
                        <c:v>4.5292892506532199E-2</c:v>
                      </c:pt>
                      <c:pt idx="2523">
                        <c:v>3.8186078153988549E-2</c:v>
                      </c:pt>
                      <c:pt idx="2524">
                        <c:v>3.4118721431091431E-2</c:v>
                      </c:pt>
                      <c:pt idx="2525">
                        <c:v>0.12839682300201594</c:v>
                      </c:pt>
                      <c:pt idx="2526">
                        <c:v>0.96421290848594399</c:v>
                      </c:pt>
                      <c:pt idx="2527">
                        <c:v>0.99648397557200696</c:v>
                      </c:pt>
                      <c:pt idx="2528">
                        <c:v>0.97613125406672541</c:v>
                      </c:pt>
                      <c:pt idx="2529">
                        <c:v>0.3025958158607176</c:v>
                      </c:pt>
                      <c:pt idx="2530">
                        <c:v>0.20513326346096836</c:v>
                      </c:pt>
                      <c:pt idx="2531">
                        <c:v>0.51070457507041411</c:v>
                      </c:pt>
                      <c:pt idx="2532">
                        <c:v>1</c:v>
                      </c:pt>
                      <c:pt idx="2533">
                        <c:v>0.97733242695083722</c:v>
                      </c:pt>
                      <c:pt idx="2534">
                        <c:v>0.95859650493192916</c:v>
                      </c:pt>
                      <c:pt idx="2535">
                        <c:v>0.91615346899995431</c:v>
                      </c:pt>
                      <c:pt idx="2536">
                        <c:v>0.90368007804591799</c:v>
                      </c:pt>
                      <c:pt idx="2537">
                        <c:v>9.9733041142640338E-2</c:v>
                      </c:pt>
                      <c:pt idx="2538">
                        <c:v>0.26463120195735829</c:v>
                      </c:pt>
                      <c:pt idx="2539">
                        <c:v>0.99430715977242157</c:v>
                      </c:pt>
                      <c:pt idx="2540">
                        <c:v>0.97466810135809423</c:v>
                      </c:pt>
                      <c:pt idx="2541">
                        <c:v>0.89584367303057966</c:v>
                      </c:pt>
                      <c:pt idx="2542">
                        <c:v>0.76537541466957237</c:v>
                      </c:pt>
                      <c:pt idx="2543">
                        <c:v>0.1660075339751397</c:v>
                      </c:pt>
                      <c:pt idx="2544">
                        <c:v>3.9319101115221702E-2</c:v>
                      </c:pt>
                      <c:pt idx="2545">
                        <c:v>7.6126929216456557E-2</c:v>
                      </c:pt>
                      <c:pt idx="2546">
                        <c:v>0.79197026733110309</c:v>
                      </c:pt>
                      <c:pt idx="2547">
                        <c:v>0.133731796096695</c:v>
                      </c:pt>
                      <c:pt idx="2548">
                        <c:v>0.664737334517852</c:v>
                      </c:pt>
                      <c:pt idx="2549">
                        <c:v>1</c:v>
                      </c:pt>
                      <c:pt idx="2550">
                        <c:v>1</c:v>
                      </c:pt>
                      <c:pt idx="2551">
                        <c:v>1</c:v>
                      </c:pt>
                      <c:pt idx="2552">
                        <c:v>1</c:v>
                      </c:pt>
                      <c:pt idx="2553">
                        <c:v>1</c:v>
                      </c:pt>
                      <c:pt idx="2554">
                        <c:v>0.84964918475418449</c:v>
                      </c:pt>
                      <c:pt idx="2555">
                        <c:v>0.65322374082180135</c:v>
                      </c:pt>
                      <c:pt idx="2556">
                        <c:v>0.28816312564047741</c:v>
                      </c:pt>
                      <c:pt idx="2557">
                        <c:v>5.6555143649073741E-2</c:v>
                      </c:pt>
                      <c:pt idx="2558">
                        <c:v>5.6936670818629749E-2</c:v>
                      </c:pt>
                      <c:pt idx="2559">
                        <c:v>0.23479279799579003</c:v>
                      </c:pt>
                      <c:pt idx="2560">
                        <c:v>0.24661529567331592</c:v>
                      </c:pt>
                      <c:pt idx="2561">
                        <c:v>8.7305399884041623E-2</c:v>
                      </c:pt>
                      <c:pt idx="2562">
                        <c:v>7.1363194081000517E-2</c:v>
                      </c:pt>
                      <c:pt idx="2563">
                        <c:v>0.12086655718941687</c:v>
                      </c:pt>
                      <c:pt idx="2564">
                        <c:v>0.10644518300397396</c:v>
                      </c:pt>
                      <c:pt idx="2565">
                        <c:v>0.56267457621729722</c:v>
                      </c:pt>
                      <c:pt idx="2566">
                        <c:v>0.10986580216203276</c:v>
                      </c:pt>
                      <c:pt idx="2567">
                        <c:v>0.68510438918803984</c:v>
                      </c:pt>
                      <c:pt idx="2568">
                        <c:v>0.65906686970741557</c:v>
                      </c:pt>
                      <c:pt idx="2569">
                        <c:v>0.61112512464852575</c:v>
                      </c:pt>
                      <c:pt idx="2570">
                        <c:v>0.21323074262719685</c:v>
                      </c:pt>
                      <c:pt idx="2571">
                        <c:v>7.1418741281474213E-2</c:v>
                      </c:pt>
                      <c:pt idx="2572">
                        <c:v>9.142945259251048E-2</c:v>
                      </c:pt>
                      <c:pt idx="2573">
                        <c:v>0.16645731376312134</c:v>
                      </c:pt>
                      <c:pt idx="2574">
                        <c:v>0.98206452158791657</c:v>
                      </c:pt>
                      <c:pt idx="2575">
                        <c:v>0.8463790976835589</c:v>
                      </c:pt>
                      <c:pt idx="2576">
                        <c:v>0.88975466219279098</c:v>
                      </c:pt>
                      <c:pt idx="2577">
                        <c:v>0.71479777553478574</c:v>
                      </c:pt>
                      <c:pt idx="2578">
                        <c:v>0.8736656460007669</c:v>
                      </c:pt>
                      <c:pt idx="2579">
                        <c:v>0.12519049272379185</c:v>
                      </c:pt>
                      <c:pt idx="2580">
                        <c:v>5.8311710045672434E-2</c:v>
                      </c:pt>
                      <c:pt idx="2581">
                        <c:v>0.39072091796931846</c:v>
                      </c:pt>
                      <c:pt idx="2582">
                        <c:v>0.95215275271141031</c:v>
                      </c:pt>
                      <c:pt idx="2583">
                        <c:v>0.97350004699988268</c:v>
                      </c:pt>
                      <c:pt idx="2584">
                        <c:v>0.97489797322022331</c:v>
                      </c:pt>
                      <c:pt idx="2585">
                        <c:v>0.98115011452183043</c:v>
                      </c:pt>
                      <c:pt idx="2586">
                        <c:v>1</c:v>
                      </c:pt>
                      <c:pt idx="2587">
                        <c:v>0.98756246930949187</c:v>
                      </c:pt>
                      <c:pt idx="2588">
                        <c:v>0.36376505807651111</c:v>
                      </c:pt>
                      <c:pt idx="2589">
                        <c:v>0.89171774510661983</c:v>
                      </c:pt>
                      <c:pt idx="2590">
                        <c:v>0.2245959160911965</c:v>
                      </c:pt>
                      <c:pt idx="2591">
                        <c:v>3.8324104618735734E-2</c:v>
                      </c:pt>
                      <c:pt idx="2592">
                        <c:v>3.2659918806543051E-2</c:v>
                      </c:pt>
                      <c:pt idx="2593">
                        <c:v>0.12804158663788037</c:v>
                      </c:pt>
                      <c:pt idx="2594">
                        <c:v>0.14670884018876074</c:v>
                      </c:pt>
                      <c:pt idx="2595">
                        <c:v>0.66183678905777588</c:v>
                      </c:pt>
                      <c:pt idx="2596">
                        <c:v>1</c:v>
                      </c:pt>
                      <c:pt idx="2597">
                        <c:v>1</c:v>
                      </c:pt>
                      <c:pt idx="2598">
                        <c:v>1</c:v>
                      </c:pt>
                      <c:pt idx="2599">
                        <c:v>0.49851487308476689</c:v>
                      </c:pt>
                      <c:pt idx="2600">
                        <c:v>0.358979807486841</c:v>
                      </c:pt>
                      <c:pt idx="2601">
                        <c:v>1</c:v>
                      </c:pt>
                      <c:pt idx="2602">
                        <c:v>1</c:v>
                      </c:pt>
                      <c:pt idx="2603">
                        <c:v>1</c:v>
                      </c:pt>
                      <c:pt idx="2604">
                        <c:v>1</c:v>
                      </c:pt>
                      <c:pt idx="2605">
                        <c:v>1</c:v>
                      </c:pt>
                      <c:pt idx="2606">
                        <c:v>1</c:v>
                      </c:pt>
                      <c:pt idx="2607">
                        <c:v>0.53775055898227486</c:v>
                      </c:pt>
                      <c:pt idx="2608">
                        <c:v>0.30998693462543669</c:v>
                      </c:pt>
                      <c:pt idx="2609">
                        <c:v>1</c:v>
                      </c:pt>
                      <c:pt idx="2610">
                        <c:v>0.85112523570637022</c:v>
                      </c:pt>
                      <c:pt idx="2611">
                        <c:v>0.19571601723059751</c:v>
                      </c:pt>
                      <c:pt idx="2612">
                        <c:v>0.45201580923708812</c:v>
                      </c:pt>
                      <c:pt idx="2613">
                        <c:v>0.69844353068792409</c:v>
                      </c:pt>
                      <c:pt idx="2614">
                        <c:v>0.3688481705589961</c:v>
                      </c:pt>
                      <c:pt idx="2615">
                        <c:v>0.20018253631078145</c:v>
                      </c:pt>
                      <c:pt idx="2616">
                        <c:v>0</c:v>
                      </c:pt>
                      <c:pt idx="2617">
                        <c:v>0.72991626599039217</c:v>
                      </c:pt>
                      <c:pt idx="2618">
                        <c:v>1</c:v>
                      </c:pt>
                      <c:pt idx="2619">
                        <c:v>1</c:v>
                      </c:pt>
                      <c:pt idx="2620">
                        <c:v>1</c:v>
                      </c:pt>
                      <c:pt idx="2621">
                        <c:v>0.69760238589762802</c:v>
                      </c:pt>
                      <c:pt idx="2622">
                        <c:v>0</c:v>
                      </c:pt>
                      <c:pt idx="2623">
                        <c:v>0.95030517249423918</c:v>
                      </c:pt>
                      <c:pt idx="2624">
                        <c:v>1</c:v>
                      </c:pt>
                      <c:pt idx="2625">
                        <c:v>1</c:v>
                      </c:pt>
                      <c:pt idx="2626">
                        <c:v>0.52398301453186935</c:v>
                      </c:pt>
                      <c:pt idx="2627">
                        <c:v>0.72329658949762188</c:v>
                      </c:pt>
                      <c:pt idx="2628">
                        <c:v>0.38745537291653948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0.31810240384340827</c:v>
                      </c:pt>
                      <c:pt idx="2632">
                        <c:v>0</c:v>
                      </c:pt>
                      <c:pt idx="2633">
                        <c:v>0</c:v>
                      </c:pt>
                      <c:pt idx="2634">
                        <c:v>0</c:v>
                      </c:pt>
                      <c:pt idx="2635">
                        <c:v>0</c:v>
                      </c:pt>
                      <c:pt idx="2636">
                        <c:v>0.2350496791204596</c:v>
                      </c:pt>
                      <c:pt idx="2637">
                        <c:v>0.33049828809555676</c:v>
                      </c:pt>
                      <c:pt idx="2638">
                        <c:v>0</c:v>
                      </c:pt>
                      <c:pt idx="2639">
                        <c:v>0</c:v>
                      </c:pt>
                      <c:pt idx="2640">
                        <c:v>0.97297752695001749</c:v>
                      </c:pt>
                      <c:pt idx="2641">
                        <c:v>1</c:v>
                      </c:pt>
                      <c:pt idx="2642">
                        <c:v>0</c:v>
                      </c:pt>
                      <c:pt idx="2643">
                        <c:v>0</c:v>
                      </c:pt>
                      <c:pt idx="2644">
                        <c:v>0</c:v>
                      </c:pt>
                      <c:pt idx="2645">
                        <c:v>0.48325229589589441</c:v>
                      </c:pt>
                      <c:pt idx="2646">
                        <c:v>0</c:v>
                      </c:pt>
                      <c:pt idx="2647">
                        <c:v>1.3955617540487452E-2</c:v>
                      </c:pt>
                      <c:pt idx="2648">
                        <c:v>1</c:v>
                      </c:pt>
                      <c:pt idx="2649">
                        <c:v>0.10890614514747826</c:v>
                      </c:pt>
                      <c:pt idx="2650">
                        <c:v>0.94831636648789808</c:v>
                      </c:pt>
                      <c:pt idx="2651">
                        <c:v>0.96213129864871594</c:v>
                      </c:pt>
                      <c:pt idx="2652">
                        <c:v>6.1870949234037506E-2</c:v>
                      </c:pt>
                      <c:pt idx="2653">
                        <c:v>0.80315659483781254</c:v>
                      </c:pt>
                      <c:pt idx="2654">
                        <c:v>0</c:v>
                      </c:pt>
                      <c:pt idx="2655">
                        <c:v>0</c:v>
                      </c:pt>
                      <c:pt idx="2656">
                        <c:v>1</c:v>
                      </c:pt>
                      <c:pt idx="2657">
                        <c:v>0</c:v>
                      </c:pt>
                      <c:pt idx="2658">
                        <c:v>0.71652819432054571</c:v>
                      </c:pt>
                      <c:pt idx="2659">
                        <c:v>0.55877454197597687</c:v>
                      </c:pt>
                      <c:pt idx="2660">
                        <c:v>0</c:v>
                      </c:pt>
                      <c:pt idx="2661">
                        <c:v>0</c:v>
                      </c:pt>
                      <c:pt idx="2662">
                        <c:v>2.3883619044588283E-2</c:v>
                      </c:pt>
                      <c:pt idx="2663">
                        <c:v>0</c:v>
                      </c:pt>
                      <c:pt idx="2664">
                        <c:v>0</c:v>
                      </c:pt>
                      <c:pt idx="2665">
                        <c:v>0</c:v>
                      </c:pt>
                      <c:pt idx="2666">
                        <c:v>0.58591769382770664</c:v>
                      </c:pt>
                      <c:pt idx="2667">
                        <c:v>0.70526730897493162</c:v>
                      </c:pt>
                      <c:pt idx="2668">
                        <c:v>0.49585592818630492</c:v>
                      </c:pt>
                      <c:pt idx="2669">
                        <c:v>9.186825467756278E-2</c:v>
                      </c:pt>
                      <c:pt idx="2670">
                        <c:v>0.47559655076847673</c:v>
                      </c:pt>
                      <c:pt idx="2671">
                        <c:v>0.77466566976431328</c:v>
                      </c:pt>
                      <c:pt idx="2672">
                        <c:v>0.80600355851454586</c:v>
                      </c:pt>
                      <c:pt idx="2673">
                        <c:v>0.80325960419091968</c:v>
                      </c:pt>
                      <c:pt idx="2674">
                        <c:v>0.72221794180404564</c:v>
                      </c:pt>
                      <c:pt idx="2675">
                        <c:v>0.33849152240022801</c:v>
                      </c:pt>
                      <c:pt idx="2676">
                        <c:v>0.16046369841835773</c:v>
                      </c:pt>
                      <c:pt idx="2677">
                        <c:v>0.16709346991037133</c:v>
                      </c:pt>
                      <c:pt idx="2678">
                        <c:v>0.18685316187214435</c:v>
                      </c:pt>
                      <c:pt idx="2679">
                        <c:v>0.45944405201493621</c:v>
                      </c:pt>
                      <c:pt idx="2680">
                        <c:v>0.39658814460309577</c:v>
                      </c:pt>
                      <c:pt idx="2681">
                        <c:v>0</c:v>
                      </c:pt>
                      <c:pt idx="2682">
                        <c:v>0.17849175979162574</c:v>
                      </c:pt>
                      <c:pt idx="2683">
                        <c:v>6.641014114591612E-3</c:v>
                      </c:pt>
                      <c:pt idx="2684">
                        <c:v>8.2326051861605692E-4</c:v>
                      </c:pt>
                      <c:pt idx="2685">
                        <c:v>0</c:v>
                      </c:pt>
                      <c:pt idx="2686">
                        <c:v>0</c:v>
                      </c:pt>
                      <c:pt idx="2687">
                        <c:v>0.13976648387939586</c:v>
                      </c:pt>
                      <c:pt idx="2688">
                        <c:v>0.17464957081461602</c:v>
                      </c:pt>
                      <c:pt idx="2689">
                        <c:v>0.18594979078868307</c:v>
                      </c:pt>
                      <c:pt idx="2690">
                        <c:v>0.26050949118889732</c:v>
                      </c:pt>
                      <c:pt idx="2691">
                        <c:v>0.22548338536271137</c:v>
                      </c:pt>
                      <c:pt idx="2692">
                        <c:v>0.21548486723247956</c:v>
                      </c:pt>
                      <c:pt idx="2693">
                        <c:v>0.25523778532640873</c:v>
                      </c:pt>
                      <c:pt idx="2694">
                        <c:v>0.23361313910181211</c:v>
                      </c:pt>
                      <c:pt idx="2695">
                        <c:v>0.34966452942306525</c:v>
                      </c:pt>
                      <c:pt idx="2696">
                        <c:v>0.26169896238355528</c:v>
                      </c:pt>
                      <c:pt idx="2697">
                        <c:v>8.2265312300925889E-2</c:v>
                      </c:pt>
                      <c:pt idx="2698">
                        <c:v>0</c:v>
                      </c:pt>
                      <c:pt idx="2699">
                        <c:v>0</c:v>
                      </c:pt>
                      <c:pt idx="2700">
                        <c:v>0</c:v>
                      </c:pt>
                      <c:pt idx="2701">
                        <c:v>8.7683091246511316E-3</c:v>
                      </c:pt>
                      <c:pt idx="2702">
                        <c:v>0</c:v>
                      </c:pt>
                      <c:pt idx="2703">
                        <c:v>5.9412484624592615E-2</c:v>
                      </c:pt>
                      <c:pt idx="2704">
                        <c:v>0.16705090748346152</c:v>
                      </c:pt>
                      <c:pt idx="2705">
                        <c:v>0.13450604583559714</c:v>
                      </c:pt>
                      <c:pt idx="2706">
                        <c:v>0.42544502605152973</c:v>
                      </c:pt>
                      <c:pt idx="2707">
                        <c:v>1</c:v>
                      </c:pt>
                      <c:pt idx="2708">
                        <c:v>0.11915408135511668</c:v>
                      </c:pt>
                      <c:pt idx="2709">
                        <c:v>3.028801483644623E-2</c:v>
                      </c:pt>
                      <c:pt idx="2710">
                        <c:v>6.9236238437721864E-2</c:v>
                      </c:pt>
                      <c:pt idx="2711">
                        <c:v>0.67944835384364688</c:v>
                      </c:pt>
                      <c:pt idx="2712">
                        <c:v>0.63370385989189515</c:v>
                      </c:pt>
                      <c:pt idx="2713">
                        <c:v>0.25414856560318649</c:v>
                      </c:pt>
                      <c:pt idx="2714">
                        <c:v>1</c:v>
                      </c:pt>
                      <c:pt idx="2715">
                        <c:v>0.13125825498168753</c:v>
                      </c:pt>
                      <c:pt idx="2716">
                        <c:v>2.6021150149711479E-2</c:v>
                      </c:pt>
                      <c:pt idx="2717">
                        <c:v>2.4111469993613383E-2</c:v>
                      </c:pt>
                      <c:pt idx="2718">
                        <c:v>2.9831436476346833E-2</c:v>
                      </c:pt>
                      <c:pt idx="2719">
                        <c:v>3.0284965106641186E-2</c:v>
                      </c:pt>
                      <c:pt idx="2720">
                        <c:v>0.5088740406407104</c:v>
                      </c:pt>
                      <c:pt idx="2721">
                        <c:v>0.11338913502008374</c:v>
                      </c:pt>
                      <c:pt idx="2722">
                        <c:v>5.3221674600587146E-2</c:v>
                      </c:pt>
                      <c:pt idx="2723">
                        <c:v>5.211156729613689E-2</c:v>
                      </c:pt>
                      <c:pt idx="2724">
                        <c:v>0.17411327649805045</c:v>
                      </c:pt>
                      <c:pt idx="2725">
                        <c:v>0.34252473182723547</c:v>
                      </c:pt>
                      <c:pt idx="2726">
                        <c:v>0.26080833315376623</c:v>
                      </c:pt>
                      <c:pt idx="2727">
                        <c:v>0.2901377174914368</c:v>
                      </c:pt>
                      <c:pt idx="2728">
                        <c:v>0.55105889072262082</c:v>
                      </c:pt>
                      <c:pt idx="2729">
                        <c:v>0.402297744326095</c:v>
                      </c:pt>
                      <c:pt idx="2730">
                        <c:v>0.29530850176701134</c:v>
                      </c:pt>
                      <c:pt idx="2731">
                        <c:v>0.30114684568158195</c:v>
                      </c:pt>
                      <c:pt idx="2732">
                        <c:v>0.3887041307622206</c:v>
                      </c:pt>
                      <c:pt idx="2733">
                        <c:v>0.36131223600510726</c:v>
                      </c:pt>
                      <c:pt idx="2734">
                        <c:v>0.31526385740941337</c:v>
                      </c:pt>
                      <c:pt idx="2735">
                        <c:v>0.4877177236991545</c:v>
                      </c:pt>
                      <c:pt idx="2736">
                        <c:v>0.68167248485659959</c:v>
                      </c:pt>
                      <c:pt idx="2737">
                        <c:v>0.56731780006039023</c:v>
                      </c:pt>
                      <c:pt idx="2738">
                        <c:v>0.5226153067215582</c:v>
                      </c:pt>
                      <c:pt idx="2739">
                        <c:v>0.54043746463134035</c:v>
                      </c:pt>
                      <c:pt idx="2740">
                        <c:v>0.46435052132918853</c:v>
                      </c:pt>
                      <c:pt idx="2741">
                        <c:v>0.39096060052831272</c:v>
                      </c:pt>
                      <c:pt idx="2742">
                        <c:v>0.54043746463134035</c:v>
                      </c:pt>
                      <c:pt idx="2743">
                        <c:v>0.48084313876946644</c:v>
                      </c:pt>
                      <c:pt idx="2744">
                        <c:v>0.54043746463134035</c:v>
                      </c:pt>
                      <c:pt idx="2745">
                        <c:v>0.54043746463134035</c:v>
                      </c:pt>
                      <c:pt idx="2746">
                        <c:v>0.42019575907591999</c:v>
                      </c:pt>
                      <c:pt idx="2747">
                        <c:v>0.22538331124858704</c:v>
                      </c:pt>
                      <c:pt idx="2748">
                        <c:v>0.18832382886952273</c:v>
                      </c:pt>
                      <c:pt idx="2749">
                        <c:v>0.45826019012188418</c:v>
                      </c:pt>
                      <c:pt idx="2750">
                        <c:v>0.91551213236136986</c:v>
                      </c:pt>
                      <c:pt idx="2751">
                        <c:v>0.81401555121521041</c:v>
                      </c:pt>
                      <c:pt idx="2752">
                        <c:v>0.99872378860884758</c:v>
                      </c:pt>
                      <c:pt idx="2753">
                        <c:v>1</c:v>
                      </c:pt>
                      <c:pt idx="2754">
                        <c:v>0.37752806515339143</c:v>
                      </c:pt>
                      <c:pt idx="2755">
                        <c:v>0.4295484418115203</c:v>
                      </c:pt>
                      <c:pt idx="2756">
                        <c:v>1</c:v>
                      </c:pt>
                      <c:pt idx="2757">
                        <c:v>1</c:v>
                      </c:pt>
                      <c:pt idx="2758">
                        <c:v>1</c:v>
                      </c:pt>
                      <c:pt idx="2759">
                        <c:v>0.97259367003575414</c:v>
                      </c:pt>
                      <c:pt idx="2760">
                        <c:v>0.91948825752482577</c:v>
                      </c:pt>
                      <c:pt idx="2761">
                        <c:v>0.80991352443790487</c:v>
                      </c:pt>
                      <c:pt idx="2762">
                        <c:v>0.63655171209580719</c:v>
                      </c:pt>
                      <c:pt idx="2763">
                        <c:v>0.9477076249424653</c:v>
                      </c:pt>
                      <c:pt idx="2764">
                        <c:v>0.90686489988490693</c:v>
                      </c:pt>
                      <c:pt idx="2765">
                        <c:v>0.97340137393166037</c:v>
                      </c:pt>
                      <c:pt idx="2766">
                        <c:v>1</c:v>
                      </c:pt>
                      <c:pt idx="2767">
                        <c:v>1</c:v>
                      </c:pt>
                      <c:pt idx="2768">
                        <c:v>0.49776593870317926</c:v>
                      </c:pt>
                      <c:pt idx="2769">
                        <c:v>0.23173889171659448</c:v>
                      </c:pt>
                      <c:pt idx="2770">
                        <c:v>0.2897789852892384</c:v>
                      </c:pt>
                      <c:pt idx="2771">
                        <c:v>0.17845685367216998</c:v>
                      </c:pt>
                      <c:pt idx="2772">
                        <c:v>0.31981469436549337</c:v>
                      </c:pt>
                      <c:pt idx="2773">
                        <c:v>0.24340885636774978</c:v>
                      </c:pt>
                      <c:pt idx="2774">
                        <c:v>0.52889006601572786</c:v>
                      </c:pt>
                      <c:pt idx="2775">
                        <c:v>0.26923018880422361</c:v>
                      </c:pt>
                      <c:pt idx="2776">
                        <c:v>0.53774849789632539</c:v>
                      </c:pt>
                      <c:pt idx="2777">
                        <c:v>0.22701398912397019</c:v>
                      </c:pt>
                      <c:pt idx="2778">
                        <c:v>0.28912541447522988</c:v>
                      </c:pt>
                      <c:pt idx="2779">
                        <c:v>1</c:v>
                      </c:pt>
                      <c:pt idx="2780">
                        <c:v>1</c:v>
                      </c:pt>
                      <c:pt idx="2781">
                        <c:v>1</c:v>
                      </c:pt>
                      <c:pt idx="2782">
                        <c:v>0.80921594539184716</c:v>
                      </c:pt>
                      <c:pt idx="2783">
                        <c:v>0.58453411526738974</c:v>
                      </c:pt>
                      <c:pt idx="2784">
                        <c:v>0.91191665731443272</c:v>
                      </c:pt>
                      <c:pt idx="2785">
                        <c:v>0.3572971027823974</c:v>
                      </c:pt>
                      <c:pt idx="2786">
                        <c:v>0.86525549897318277</c:v>
                      </c:pt>
                      <c:pt idx="2787">
                        <c:v>1</c:v>
                      </c:pt>
                      <c:pt idx="2788">
                        <c:v>1</c:v>
                      </c:pt>
                      <c:pt idx="2789">
                        <c:v>0.77136756835195963</c:v>
                      </c:pt>
                      <c:pt idx="2790">
                        <c:v>0.64563248930329098</c:v>
                      </c:pt>
                      <c:pt idx="2791">
                        <c:v>0.7410707848333663</c:v>
                      </c:pt>
                      <c:pt idx="2792">
                        <c:v>0.56490154360455425</c:v>
                      </c:pt>
                      <c:pt idx="2793">
                        <c:v>0.56146864006536212</c:v>
                      </c:pt>
                      <c:pt idx="2794">
                        <c:v>0.65278504584867247</c:v>
                      </c:pt>
                      <c:pt idx="2795">
                        <c:v>0.69683426614111132</c:v>
                      </c:pt>
                      <c:pt idx="2796">
                        <c:v>0.77787676612407597</c:v>
                      </c:pt>
                      <c:pt idx="2797">
                        <c:v>0.89451881318150095</c:v>
                      </c:pt>
                      <c:pt idx="2798">
                        <c:v>1</c:v>
                      </c:pt>
                      <c:pt idx="2799">
                        <c:v>1</c:v>
                      </c:pt>
                      <c:pt idx="2800">
                        <c:v>0.19093890718040635</c:v>
                      </c:pt>
                      <c:pt idx="2801">
                        <c:v>0.23546129310337782</c:v>
                      </c:pt>
                      <c:pt idx="2802">
                        <c:v>1.6190628994518286E-2</c:v>
                      </c:pt>
                      <c:pt idx="2803">
                        <c:v>5.6275396484418559E-2</c:v>
                      </c:pt>
                      <c:pt idx="2804">
                        <c:v>3.9979539306554179E-2</c:v>
                      </c:pt>
                      <c:pt idx="2805">
                        <c:v>1</c:v>
                      </c:pt>
                      <c:pt idx="2806">
                        <c:v>1</c:v>
                      </c:pt>
                      <c:pt idx="2807">
                        <c:v>1</c:v>
                      </c:pt>
                      <c:pt idx="2808">
                        <c:v>2.9612499143147765E-2</c:v>
                      </c:pt>
                      <c:pt idx="2809">
                        <c:v>0.19223459136244775</c:v>
                      </c:pt>
                      <c:pt idx="2810">
                        <c:v>8.9030920355122417E-2</c:v>
                      </c:pt>
                      <c:pt idx="2811">
                        <c:v>9.6025545668185219E-2</c:v>
                      </c:pt>
                      <c:pt idx="2812">
                        <c:v>7.9873728663862026E-2</c:v>
                      </c:pt>
                      <c:pt idx="2813">
                        <c:v>0.74534514813249031</c:v>
                      </c:pt>
                      <c:pt idx="2814">
                        <c:v>0.14444644561644898</c:v>
                      </c:pt>
                      <c:pt idx="2815">
                        <c:v>7.0376998913527847E-2</c:v>
                      </c:pt>
                      <c:pt idx="2816">
                        <c:v>3.2621036840359614E-2</c:v>
                      </c:pt>
                      <c:pt idx="2817">
                        <c:v>0.83165155547589087</c:v>
                      </c:pt>
                      <c:pt idx="2818">
                        <c:v>1</c:v>
                      </c:pt>
                      <c:pt idx="2819">
                        <c:v>1</c:v>
                      </c:pt>
                      <c:pt idx="2820">
                        <c:v>0.16557785863582331</c:v>
                      </c:pt>
                      <c:pt idx="2821">
                        <c:v>8.3585821800356785E-2</c:v>
                      </c:pt>
                      <c:pt idx="2822">
                        <c:v>0.12531790130764436</c:v>
                      </c:pt>
                      <c:pt idx="2823">
                        <c:v>0.67404831409328092</c:v>
                      </c:pt>
                      <c:pt idx="2824">
                        <c:v>8.9030920355122417E-2</c:v>
                      </c:pt>
                      <c:pt idx="2825">
                        <c:v>0.43897036998801869</c:v>
                      </c:pt>
                      <c:pt idx="2826">
                        <c:v>0.46598456292958057</c:v>
                      </c:pt>
                      <c:pt idx="2827">
                        <c:v>0.27796416588854395</c:v>
                      </c:pt>
                      <c:pt idx="2828">
                        <c:v>1</c:v>
                      </c:pt>
                      <c:pt idx="2829">
                        <c:v>1</c:v>
                      </c:pt>
                      <c:pt idx="2830">
                        <c:v>1</c:v>
                      </c:pt>
                      <c:pt idx="2831">
                        <c:v>0.45915663744043761</c:v>
                      </c:pt>
                      <c:pt idx="2832">
                        <c:v>0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1</c:v>
                      </c:pt>
                      <c:pt idx="2836">
                        <c:v>0.90242598690578779</c:v>
                      </c:pt>
                      <c:pt idx="2837">
                        <c:v>0.32399421465822659</c:v>
                      </c:pt>
                      <c:pt idx="2838">
                        <c:v>0</c:v>
                      </c:pt>
                      <c:pt idx="2839">
                        <c:v>0.23601258616564624</c:v>
                      </c:pt>
                      <c:pt idx="2840">
                        <c:v>1</c:v>
                      </c:pt>
                      <c:pt idx="2841">
                        <c:v>0</c:v>
                      </c:pt>
                      <c:pt idx="2842">
                        <c:v>1</c:v>
                      </c:pt>
                      <c:pt idx="2843">
                        <c:v>1</c:v>
                      </c:pt>
                      <c:pt idx="2844">
                        <c:v>1</c:v>
                      </c:pt>
                      <c:pt idx="2845">
                        <c:v>3.4785361691576592E-3</c:v>
                      </c:pt>
                      <c:pt idx="2846">
                        <c:v>0</c:v>
                      </c:pt>
                      <c:pt idx="2847">
                        <c:v>0</c:v>
                      </c:pt>
                      <c:pt idx="2848">
                        <c:v>4.4294985728770539E-2</c:v>
                      </c:pt>
                      <c:pt idx="2849">
                        <c:v>0</c:v>
                      </c:pt>
                      <c:pt idx="2850">
                        <c:v>0</c:v>
                      </c:pt>
                      <c:pt idx="2851">
                        <c:v>0</c:v>
                      </c:pt>
                      <c:pt idx="2852">
                        <c:v>0</c:v>
                      </c:pt>
                      <c:pt idx="2853">
                        <c:v>0</c:v>
                      </c:pt>
                      <c:pt idx="2854">
                        <c:v>0</c:v>
                      </c:pt>
                      <c:pt idx="2855">
                        <c:v>0</c:v>
                      </c:pt>
                      <c:pt idx="2856">
                        <c:v>0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0</c:v>
                      </c:pt>
                      <c:pt idx="2860">
                        <c:v>0.55581443051149271</c:v>
                      </c:pt>
                      <c:pt idx="2861">
                        <c:v>1</c:v>
                      </c:pt>
                      <c:pt idx="2862">
                        <c:v>1</c:v>
                      </c:pt>
                      <c:pt idx="2863">
                        <c:v>1</c:v>
                      </c:pt>
                      <c:pt idx="2864">
                        <c:v>1</c:v>
                      </c:pt>
                      <c:pt idx="2865">
                        <c:v>0.85441554268354936</c:v>
                      </c:pt>
                      <c:pt idx="2866">
                        <c:v>0.75120436118135192</c:v>
                      </c:pt>
                      <c:pt idx="2867">
                        <c:v>1</c:v>
                      </c:pt>
                      <c:pt idx="2868">
                        <c:v>0.96941795409505149</c:v>
                      </c:pt>
                      <c:pt idx="2869">
                        <c:v>0.24927638105822589</c:v>
                      </c:pt>
                      <c:pt idx="2870">
                        <c:v>0.17657791334703765</c:v>
                      </c:pt>
                      <c:pt idx="2871">
                        <c:v>0.17435617143033252</c:v>
                      </c:pt>
                      <c:pt idx="2872">
                        <c:v>0.18676600580881428</c:v>
                      </c:pt>
                      <c:pt idx="2873">
                        <c:v>0.3445923643976937</c:v>
                      </c:pt>
                      <c:pt idx="2874">
                        <c:v>0.7343244249640718</c:v>
                      </c:pt>
                      <c:pt idx="2875">
                        <c:v>1</c:v>
                      </c:pt>
                      <c:pt idx="2876">
                        <c:v>1</c:v>
                      </c:pt>
                      <c:pt idx="2877">
                        <c:v>0.68767418747296782</c:v>
                      </c:pt>
                      <c:pt idx="2878">
                        <c:v>0.8481232043021365</c:v>
                      </c:pt>
                      <c:pt idx="2879">
                        <c:v>1</c:v>
                      </c:pt>
                      <c:pt idx="2880">
                        <c:v>1</c:v>
                      </c:pt>
                      <c:pt idx="2881">
                        <c:v>0.17215471648392563</c:v>
                      </c:pt>
                      <c:pt idx="2882">
                        <c:v>6.5983100575288361E-2</c:v>
                      </c:pt>
                      <c:pt idx="2883">
                        <c:v>0.20426179534823743</c:v>
                      </c:pt>
                      <c:pt idx="2884">
                        <c:v>0.9375374901917376</c:v>
                      </c:pt>
                      <c:pt idx="2885">
                        <c:v>7.8037904122082689E-3</c:v>
                      </c:pt>
                      <c:pt idx="2886">
                        <c:v>0.11341004476294259</c:v>
                      </c:pt>
                      <c:pt idx="2887">
                        <c:v>0</c:v>
                      </c:pt>
                      <c:pt idx="2888">
                        <c:v>0</c:v>
                      </c:pt>
                      <c:pt idx="2889">
                        <c:v>1</c:v>
                      </c:pt>
                      <c:pt idx="2890">
                        <c:v>0.53193141405801814</c:v>
                      </c:pt>
                      <c:pt idx="2891">
                        <c:v>0.58067658509004705</c:v>
                      </c:pt>
                      <c:pt idx="2892">
                        <c:v>0</c:v>
                      </c:pt>
                      <c:pt idx="2893">
                        <c:v>0</c:v>
                      </c:pt>
                      <c:pt idx="2894">
                        <c:v>0.29282622918859808</c:v>
                      </c:pt>
                      <c:pt idx="2895">
                        <c:v>0.57945144660193015</c:v>
                      </c:pt>
                      <c:pt idx="2896">
                        <c:v>0.29368967629455284</c:v>
                      </c:pt>
                      <c:pt idx="2897">
                        <c:v>0.31908331679441454</c:v>
                      </c:pt>
                      <c:pt idx="2898">
                        <c:v>0.55065212745035774</c:v>
                      </c:pt>
                      <c:pt idx="2899">
                        <c:v>0.36016696597577952</c:v>
                      </c:pt>
                      <c:pt idx="2900">
                        <c:v>0.41557047374084338</c:v>
                      </c:pt>
                      <c:pt idx="2901">
                        <c:v>0.45204456579573216</c:v>
                      </c:pt>
                      <c:pt idx="2902">
                        <c:v>0.41875856661299898</c:v>
                      </c:pt>
                      <c:pt idx="2903">
                        <c:v>0.27097110689947107</c:v>
                      </c:pt>
                      <c:pt idx="2904">
                        <c:v>0.2059499862139727</c:v>
                      </c:pt>
                      <c:pt idx="2905">
                        <c:v>0.23966821972627206</c:v>
                      </c:pt>
                      <c:pt idx="2906">
                        <c:v>0.34846822951752282</c:v>
                      </c:pt>
                      <c:pt idx="2907">
                        <c:v>0.26307085618833576</c:v>
                      </c:pt>
                      <c:pt idx="2908">
                        <c:v>0.209166438473019</c:v>
                      </c:pt>
                      <c:pt idx="2909">
                        <c:v>1.2845289436266527E-2</c:v>
                      </c:pt>
                      <c:pt idx="2910">
                        <c:v>0.1236440014056272</c:v>
                      </c:pt>
                      <c:pt idx="2911">
                        <c:v>0.13587930312496879</c:v>
                      </c:pt>
                      <c:pt idx="2912">
                        <c:v>0.4193531477620776</c:v>
                      </c:pt>
                      <c:pt idx="2913">
                        <c:v>0.36154054786384399</c:v>
                      </c:pt>
                      <c:pt idx="2914">
                        <c:v>0</c:v>
                      </c:pt>
                      <c:pt idx="2915">
                        <c:v>0</c:v>
                      </c:pt>
                      <c:pt idx="2916">
                        <c:v>0</c:v>
                      </c:pt>
                      <c:pt idx="2917">
                        <c:v>0</c:v>
                      </c:pt>
                      <c:pt idx="2918">
                        <c:v>0</c:v>
                      </c:pt>
                      <c:pt idx="2919">
                        <c:v>0</c:v>
                      </c:pt>
                      <c:pt idx="2920">
                        <c:v>0.45827444711224014</c:v>
                      </c:pt>
                      <c:pt idx="2921">
                        <c:v>0</c:v>
                      </c:pt>
                      <c:pt idx="2922">
                        <c:v>0</c:v>
                      </c:pt>
                      <c:pt idx="2923">
                        <c:v>0.67732424888038301</c:v>
                      </c:pt>
                      <c:pt idx="2924">
                        <c:v>0.43262571993118304</c:v>
                      </c:pt>
                      <c:pt idx="2925">
                        <c:v>0.31855442955004809</c:v>
                      </c:pt>
                      <c:pt idx="2926">
                        <c:v>0.29673842632260045</c:v>
                      </c:pt>
                      <c:pt idx="2927">
                        <c:v>0.43471673438119762</c:v>
                      </c:pt>
                      <c:pt idx="2928">
                        <c:v>1</c:v>
                      </c:pt>
                      <c:pt idx="2929">
                        <c:v>0</c:v>
                      </c:pt>
                      <c:pt idx="2930">
                        <c:v>0.14211130492779192</c:v>
                      </c:pt>
                      <c:pt idx="2931">
                        <c:v>1</c:v>
                      </c:pt>
                      <c:pt idx="2932">
                        <c:v>1</c:v>
                      </c:pt>
                      <c:pt idx="2933">
                        <c:v>0</c:v>
                      </c:pt>
                      <c:pt idx="2934">
                        <c:v>5.0599768223177154E-2</c:v>
                      </c:pt>
                      <c:pt idx="2935">
                        <c:v>0.46739130434829029</c:v>
                      </c:pt>
                      <c:pt idx="2936">
                        <c:v>0</c:v>
                      </c:pt>
                      <c:pt idx="2937">
                        <c:v>0</c:v>
                      </c:pt>
                      <c:pt idx="2938">
                        <c:v>0.2020360149541906</c:v>
                      </c:pt>
                      <c:pt idx="2939">
                        <c:v>0.26789813094153897</c:v>
                      </c:pt>
                      <c:pt idx="2940">
                        <c:v>0</c:v>
                      </c:pt>
                      <c:pt idx="2941">
                        <c:v>1</c:v>
                      </c:pt>
                      <c:pt idx="2942">
                        <c:v>1</c:v>
                      </c:pt>
                      <c:pt idx="2943">
                        <c:v>0</c:v>
                      </c:pt>
                      <c:pt idx="2944">
                        <c:v>1</c:v>
                      </c:pt>
                      <c:pt idx="2945">
                        <c:v>0</c:v>
                      </c:pt>
                      <c:pt idx="2946">
                        <c:v>0</c:v>
                      </c:pt>
                      <c:pt idx="2947">
                        <c:v>0.23772102160683659</c:v>
                      </c:pt>
                      <c:pt idx="2948">
                        <c:v>0.89818705697875389</c:v>
                      </c:pt>
                      <c:pt idx="2949">
                        <c:v>0</c:v>
                      </c:pt>
                      <c:pt idx="2950">
                        <c:v>0.20037324907615492</c:v>
                      </c:pt>
                      <c:pt idx="2951">
                        <c:v>0</c:v>
                      </c:pt>
                      <c:pt idx="2952">
                        <c:v>0.3012509861345592</c:v>
                      </c:pt>
                      <c:pt idx="2953">
                        <c:v>0.6754495080906906</c:v>
                      </c:pt>
                      <c:pt idx="2954">
                        <c:v>0.17401960784571785</c:v>
                      </c:pt>
                      <c:pt idx="2955">
                        <c:v>0.62681463880656518</c:v>
                      </c:pt>
                      <c:pt idx="2956">
                        <c:v>0.94595788680160453</c:v>
                      </c:pt>
                      <c:pt idx="2957">
                        <c:v>0</c:v>
                      </c:pt>
                      <c:pt idx="2958">
                        <c:v>0</c:v>
                      </c:pt>
                      <c:pt idx="2959">
                        <c:v>0</c:v>
                      </c:pt>
                      <c:pt idx="2960">
                        <c:v>0</c:v>
                      </c:pt>
                      <c:pt idx="2961">
                        <c:v>0</c:v>
                      </c:pt>
                      <c:pt idx="2962">
                        <c:v>1</c:v>
                      </c:pt>
                      <c:pt idx="2963">
                        <c:v>0</c:v>
                      </c:pt>
                      <c:pt idx="2964">
                        <c:v>0</c:v>
                      </c:pt>
                      <c:pt idx="2965">
                        <c:v>0</c:v>
                      </c:pt>
                      <c:pt idx="2966">
                        <c:v>1</c:v>
                      </c:pt>
                      <c:pt idx="2967">
                        <c:v>0.76581273135760863</c:v>
                      </c:pt>
                      <c:pt idx="2968">
                        <c:v>0.59581016535775055</c:v>
                      </c:pt>
                      <c:pt idx="2969">
                        <c:v>0.45238868245298053</c:v>
                      </c:pt>
                      <c:pt idx="2970">
                        <c:v>0</c:v>
                      </c:pt>
                      <c:pt idx="2971">
                        <c:v>0.3270649881358077</c:v>
                      </c:pt>
                      <c:pt idx="2972">
                        <c:v>0.97890679060914421</c:v>
                      </c:pt>
                      <c:pt idx="2973">
                        <c:v>1</c:v>
                      </c:pt>
                      <c:pt idx="2974">
                        <c:v>0.58971230014989784</c:v>
                      </c:pt>
                      <c:pt idx="2975">
                        <c:v>0.87715497628160533</c:v>
                      </c:pt>
                      <c:pt idx="2976">
                        <c:v>1</c:v>
                      </c:pt>
                      <c:pt idx="2977">
                        <c:v>1</c:v>
                      </c:pt>
                      <c:pt idx="2978">
                        <c:v>1</c:v>
                      </c:pt>
                      <c:pt idx="2979">
                        <c:v>1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0</c:v>
                      </c:pt>
                      <c:pt idx="2983">
                        <c:v>0</c:v>
                      </c:pt>
                      <c:pt idx="2984">
                        <c:v>1</c:v>
                      </c:pt>
                      <c:pt idx="2985">
                        <c:v>0.72031359168206455</c:v>
                      </c:pt>
                      <c:pt idx="2986">
                        <c:v>1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0</c:v>
                      </c:pt>
                      <c:pt idx="2990">
                        <c:v>0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0.21834181296430796</c:v>
                      </c:pt>
                      <c:pt idx="2996">
                        <c:v>0</c:v>
                      </c:pt>
                      <c:pt idx="2997">
                        <c:v>0.21113564071908106</c:v>
                      </c:pt>
                      <c:pt idx="2998">
                        <c:v>0.43144719217142224</c:v>
                      </c:pt>
                      <c:pt idx="2999">
                        <c:v>5.1110111612601792E-3</c:v>
                      </c:pt>
                      <c:pt idx="3000">
                        <c:v>1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0.68518518521392968</c:v>
                      </c:pt>
                      <c:pt idx="3004">
                        <c:v>0</c:v>
                      </c:pt>
                      <c:pt idx="3005">
                        <c:v>0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0</c:v>
                      </c:pt>
                      <c:pt idx="3010">
                        <c:v>0</c:v>
                      </c:pt>
                      <c:pt idx="3011">
                        <c:v>0</c:v>
                      </c:pt>
                      <c:pt idx="3012">
                        <c:v>4.323228253313003E-2</c:v>
                      </c:pt>
                      <c:pt idx="3013">
                        <c:v>0</c:v>
                      </c:pt>
                      <c:pt idx="3014">
                        <c:v>3.9062499718625077E-3</c:v>
                      </c:pt>
                      <c:pt idx="3015">
                        <c:v>0</c:v>
                      </c:pt>
                      <c:pt idx="3016">
                        <c:v>0</c:v>
                      </c:pt>
                      <c:pt idx="3017">
                        <c:v>1.7662557402023903E-2</c:v>
                      </c:pt>
                      <c:pt idx="3018">
                        <c:v>8.0459170869983318E-3</c:v>
                      </c:pt>
                      <c:pt idx="3019">
                        <c:v>0.24476139671591457</c:v>
                      </c:pt>
                      <c:pt idx="3020">
                        <c:v>0</c:v>
                      </c:pt>
                      <c:pt idx="3021">
                        <c:v>0.49228154819441622</c:v>
                      </c:pt>
                      <c:pt idx="3022">
                        <c:v>1</c:v>
                      </c:pt>
                      <c:pt idx="3023">
                        <c:v>1</c:v>
                      </c:pt>
                      <c:pt idx="3024">
                        <c:v>0.57610592220172829</c:v>
                      </c:pt>
                      <c:pt idx="3025">
                        <c:v>0.81628611132680295</c:v>
                      </c:pt>
                      <c:pt idx="3026">
                        <c:v>0.91563774726034775</c:v>
                      </c:pt>
                      <c:pt idx="3027">
                        <c:v>0.84661303330673399</c:v>
                      </c:pt>
                      <c:pt idx="3028">
                        <c:v>0.30208330486979956</c:v>
                      </c:pt>
                      <c:pt idx="3029">
                        <c:v>0.77839272069008925</c:v>
                      </c:pt>
                      <c:pt idx="3030">
                        <c:v>0.78288071491570854</c:v>
                      </c:pt>
                      <c:pt idx="3031">
                        <c:v>0.99257478619739048</c:v>
                      </c:pt>
                      <c:pt idx="3032">
                        <c:v>0.69155259637046396</c:v>
                      </c:pt>
                      <c:pt idx="3033">
                        <c:v>0.12453746518875858</c:v>
                      </c:pt>
                      <c:pt idx="3034">
                        <c:v>0.39342861806773982</c:v>
                      </c:pt>
                      <c:pt idx="3035">
                        <c:v>9.7818340731647815E-2</c:v>
                      </c:pt>
                      <c:pt idx="3036">
                        <c:v>0.1406778849550176</c:v>
                      </c:pt>
                      <c:pt idx="3037">
                        <c:v>0.15964303986791223</c:v>
                      </c:pt>
                      <c:pt idx="3038">
                        <c:v>4.9765136995200548E-2</c:v>
                      </c:pt>
                      <c:pt idx="3039">
                        <c:v>0.30788387181411825</c:v>
                      </c:pt>
                      <c:pt idx="3040">
                        <c:v>1</c:v>
                      </c:pt>
                      <c:pt idx="3041">
                        <c:v>1</c:v>
                      </c:pt>
                      <c:pt idx="3042">
                        <c:v>1</c:v>
                      </c:pt>
                      <c:pt idx="3043">
                        <c:v>0.64133764684834971</c:v>
                      </c:pt>
                      <c:pt idx="3044">
                        <c:v>0.69722311459208319</c:v>
                      </c:pt>
                      <c:pt idx="3045">
                        <c:v>0.62965191303066881</c:v>
                      </c:pt>
                      <c:pt idx="3046">
                        <c:v>0.54733997552073776</c:v>
                      </c:pt>
                      <c:pt idx="3047">
                        <c:v>0.5256858392262902</c:v>
                      </c:pt>
                      <c:pt idx="3048">
                        <c:v>0.40784982935153585</c:v>
                      </c:pt>
                      <c:pt idx="3049">
                        <c:v>0.37932820864408673</c:v>
                      </c:pt>
                      <c:pt idx="3050">
                        <c:v>0.47661994748591147</c:v>
                      </c:pt>
                      <c:pt idx="3051">
                        <c:v>0.57904945324199564</c:v>
                      </c:pt>
                      <c:pt idx="3052">
                        <c:v>0.66146949041950043</c:v>
                      </c:pt>
                      <c:pt idx="3053">
                        <c:v>0.7352210374911321</c:v>
                      </c:pt>
                      <c:pt idx="3054">
                        <c:v>0.5829989268751512</c:v>
                      </c:pt>
                      <c:pt idx="3055">
                        <c:v>0.53264532528796082</c:v>
                      </c:pt>
                      <c:pt idx="3056">
                        <c:v>0.57904945324199564</c:v>
                      </c:pt>
                      <c:pt idx="3057">
                        <c:v>0.55926051058722648</c:v>
                      </c:pt>
                      <c:pt idx="3058">
                        <c:v>0.59139871910821351</c:v>
                      </c:pt>
                      <c:pt idx="3059">
                        <c:v>0.3135084938534648</c:v>
                      </c:pt>
                      <c:pt idx="3060">
                        <c:v>0</c:v>
                      </c:pt>
                      <c:pt idx="3061">
                        <c:v>0.11224216713834205</c:v>
                      </c:pt>
                      <c:pt idx="3062">
                        <c:v>0.34515812695345244</c:v>
                      </c:pt>
                      <c:pt idx="3063">
                        <c:v>0.71095100652597898</c:v>
                      </c:pt>
                      <c:pt idx="3064">
                        <c:v>0.59364918820083545</c:v>
                      </c:pt>
                      <c:pt idx="3065">
                        <c:v>0.27532548899654635</c:v>
                      </c:pt>
                      <c:pt idx="3066">
                        <c:v>0</c:v>
                      </c:pt>
                      <c:pt idx="3067">
                        <c:v>0</c:v>
                      </c:pt>
                      <c:pt idx="3068">
                        <c:v>0.21894958903137893</c:v>
                      </c:pt>
                      <c:pt idx="3069">
                        <c:v>0.29969727547931385</c:v>
                      </c:pt>
                      <c:pt idx="3070">
                        <c:v>0.29969727547931385</c:v>
                      </c:pt>
                      <c:pt idx="3071">
                        <c:v>0.29969727547931385</c:v>
                      </c:pt>
                      <c:pt idx="3072">
                        <c:v>0.83902763762764998</c:v>
                      </c:pt>
                      <c:pt idx="3073">
                        <c:v>1</c:v>
                      </c:pt>
                      <c:pt idx="3074">
                        <c:v>0.4615929907281025</c:v>
                      </c:pt>
                      <c:pt idx="3075">
                        <c:v>0.3096976016684046</c:v>
                      </c:pt>
                      <c:pt idx="3076">
                        <c:v>0.30106353861636631</c:v>
                      </c:pt>
                      <c:pt idx="3077">
                        <c:v>5.6287609234813886E-2</c:v>
                      </c:pt>
                      <c:pt idx="3078">
                        <c:v>7.6850767736721763E-4</c:v>
                      </c:pt>
                      <c:pt idx="3079">
                        <c:v>0</c:v>
                      </c:pt>
                      <c:pt idx="3080">
                        <c:v>6.2277904801435767E-2</c:v>
                      </c:pt>
                      <c:pt idx="3081">
                        <c:v>0.83256724713670915</c:v>
                      </c:pt>
                      <c:pt idx="3082">
                        <c:v>1</c:v>
                      </c:pt>
                      <c:pt idx="3083">
                        <c:v>1</c:v>
                      </c:pt>
                      <c:pt idx="3084">
                        <c:v>1</c:v>
                      </c:pt>
                      <c:pt idx="3085">
                        <c:v>1</c:v>
                      </c:pt>
                      <c:pt idx="3086">
                        <c:v>1</c:v>
                      </c:pt>
                      <c:pt idx="3087">
                        <c:v>1</c:v>
                      </c:pt>
                      <c:pt idx="3088">
                        <c:v>1</c:v>
                      </c:pt>
                      <c:pt idx="3089">
                        <c:v>0.90320747270601864</c:v>
                      </c:pt>
                      <c:pt idx="3090">
                        <c:v>0.8365939467320419</c:v>
                      </c:pt>
                      <c:pt idx="3091">
                        <c:v>0.699442349503543</c:v>
                      </c:pt>
                      <c:pt idx="3092">
                        <c:v>0.40887176319840707</c:v>
                      </c:pt>
                      <c:pt idx="3093">
                        <c:v>0.94646135231601114</c:v>
                      </c:pt>
                      <c:pt idx="3094">
                        <c:v>0.97398821184778694</c:v>
                      </c:pt>
                      <c:pt idx="3095">
                        <c:v>0.8065194859591438</c:v>
                      </c:pt>
                      <c:pt idx="3096">
                        <c:v>0</c:v>
                      </c:pt>
                      <c:pt idx="3097">
                        <c:v>0</c:v>
                      </c:pt>
                      <c:pt idx="3098">
                        <c:v>0</c:v>
                      </c:pt>
                      <c:pt idx="3099">
                        <c:v>0</c:v>
                      </c:pt>
                      <c:pt idx="3100">
                        <c:v>0</c:v>
                      </c:pt>
                      <c:pt idx="3101">
                        <c:v>0</c:v>
                      </c:pt>
                      <c:pt idx="3102">
                        <c:v>0</c:v>
                      </c:pt>
                      <c:pt idx="3103">
                        <c:v>0.1846255078236789</c:v>
                      </c:pt>
                      <c:pt idx="3104">
                        <c:v>0.43612746325140206</c:v>
                      </c:pt>
                      <c:pt idx="3105">
                        <c:v>1</c:v>
                      </c:pt>
                      <c:pt idx="3106">
                        <c:v>1</c:v>
                      </c:pt>
                      <c:pt idx="3107">
                        <c:v>0.97609261534768443</c:v>
                      </c:pt>
                      <c:pt idx="3108">
                        <c:v>0.8673940465753871</c:v>
                      </c:pt>
                      <c:pt idx="3109">
                        <c:v>0.58426822653144239</c:v>
                      </c:pt>
                      <c:pt idx="3110">
                        <c:v>0.98835748733715278</c:v>
                      </c:pt>
                      <c:pt idx="3111">
                        <c:v>1</c:v>
                      </c:pt>
                      <c:pt idx="3112">
                        <c:v>1</c:v>
                      </c:pt>
                      <c:pt idx="3113">
                        <c:v>0.94208465982058209</c:v>
                      </c:pt>
                      <c:pt idx="3114">
                        <c:v>0.77655377253949276</c:v>
                      </c:pt>
                      <c:pt idx="3115">
                        <c:v>0.34259348704220294</c:v>
                      </c:pt>
                      <c:pt idx="3116">
                        <c:v>0.30645971865220006</c:v>
                      </c:pt>
                      <c:pt idx="3117">
                        <c:v>0.92236858629494356</c:v>
                      </c:pt>
                      <c:pt idx="3118">
                        <c:v>0.28223422408503468</c:v>
                      </c:pt>
                      <c:pt idx="3119">
                        <c:v>1</c:v>
                      </c:pt>
                      <c:pt idx="3120">
                        <c:v>0.73915796405213108</c:v>
                      </c:pt>
                      <c:pt idx="3121">
                        <c:v>1</c:v>
                      </c:pt>
                      <c:pt idx="3122">
                        <c:v>0.60909292742152221</c:v>
                      </c:pt>
                      <c:pt idx="3123">
                        <c:v>0.90717695954078759</c:v>
                      </c:pt>
                      <c:pt idx="3124">
                        <c:v>1</c:v>
                      </c:pt>
                      <c:pt idx="3125">
                        <c:v>1</c:v>
                      </c:pt>
                      <c:pt idx="3126">
                        <c:v>1</c:v>
                      </c:pt>
                      <c:pt idx="3127">
                        <c:v>1</c:v>
                      </c:pt>
                      <c:pt idx="3128">
                        <c:v>0.97558973660338666</c:v>
                      </c:pt>
                      <c:pt idx="3129">
                        <c:v>1</c:v>
                      </c:pt>
                      <c:pt idx="3130">
                        <c:v>1</c:v>
                      </c:pt>
                      <c:pt idx="3131">
                        <c:v>8.6094372797113253E-2</c:v>
                      </c:pt>
                      <c:pt idx="3132">
                        <c:v>0.27707109987946088</c:v>
                      </c:pt>
                      <c:pt idx="3133">
                        <c:v>0.68644389977766085</c:v>
                      </c:pt>
                      <c:pt idx="3134">
                        <c:v>0.92938239250045784</c:v>
                      </c:pt>
                      <c:pt idx="3135">
                        <c:v>0.68185660573582707</c:v>
                      </c:pt>
                      <c:pt idx="3136">
                        <c:v>1</c:v>
                      </c:pt>
                      <c:pt idx="3137">
                        <c:v>0.63928302557162686</c:v>
                      </c:pt>
                      <c:pt idx="3138">
                        <c:v>0.71456360274455011</c:v>
                      </c:pt>
                      <c:pt idx="3139">
                        <c:v>0.29008820447501976</c:v>
                      </c:pt>
                      <c:pt idx="3140">
                        <c:v>1</c:v>
                      </c:pt>
                      <c:pt idx="3141">
                        <c:v>1</c:v>
                      </c:pt>
                      <c:pt idx="3142">
                        <c:v>1</c:v>
                      </c:pt>
                      <c:pt idx="3143">
                        <c:v>9.3357194140010105E-2</c:v>
                      </c:pt>
                      <c:pt idx="3144">
                        <c:v>2.1765869881595446E-2</c:v>
                      </c:pt>
                      <c:pt idx="3145">
                        <c:v>1.2980633199124895E-2</c:v>
                      </c:pt>
                      <c:pt idx="3146">
                        <c:v>6.1521621360451006E-3</c:v>
                      </c:pt>
                      <c:pt idx="3147">
                        <c:v>5.9483098970773054E-3</c:v>
                      </c:pt>
                      <c:pt idx="3148">
                        <c:v>3.009157774595755E-2</c:v>
                      </c:pt>
                      <c:pt idx="3149">
                        <c:v>0.13394957518093825</c:v>
                      </c:pt>
                      <c:pt idx="3150">
                        <c:v>4.8720308964801694E-2</c:v>
                      </c:pt>
                      <c:pt idx="3151">
                        <c:v>2.6574712629430116E-2</c:v>
                      </c:pt>
                      <c:pt idx="3152">
                        <c:v>0.68757616856147574</c:v>
                      </c:pt>
                      <c:pt idx="3153">
                        <c:v>3.8620035899225667E-3</c:v>
                      </c:pt>
                      <c:pt idx="3154">
                        <c:v>3.6001190121987504E-3</c:v>
                      </c:pt>
                      <c:pt idx="3155">
                        <c:v>5.1199444845935289E-3</c:v>
                      </c:pt>
                      <c:pt idx="3156">
                        <c:v>7.4136494332920425E-3</c:v>
                      </c:pt>
                      <c:pt idx="3157">
                        <c:v>0.27051036276266183</c:v>
                      </c:pt>
                      <c:pt idx="3158">
                        <c:v>0.75141937496340427</c:v>
                      </c:pt>
                      <c:pt idx="3159">
                        <c:v>0.77814125875225648</c:v>
                      </c:pt>
                      <c:pt idx="3160">
                        <c:v>0.80298645159771198</c:v>
                      </c:pt>
                      <c:pt idx="3161">
                        <c:v>0.79651333992087647</c:v>
                      </c:pt>
                      <c:pt idx="3162">
                        <c:v>0.95855746117089147</c:v>
                      </c:pt>
                      <c:pt idx="3163">
                        <c:v>0.9672073711985133</c:v>
                      </c:pt>
                      <c:pt idx="3164">
                        <c:v>0.95628926372186129</c:v>
                      </c:pt>
                      <c:pt idx="3165">
                        <c:v>1</c:v>
                      </c:pt>
                      <c:pt idx="3166">
                        <c:v>1</c:v>
                      </c:pt>
                      <c:pt idx="3167">
                        <c:v>1</c:v>
                      </c:pt>
                      <c:pt idx="3168">
                        <c:v>1</c:v>
                      </c:pt>
                      <c:pt idx="3169">
                        <c:v>1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0</c:v>
                      </c:pt>
                      <c:pt idx="3173">
                        <c:v>0</c:v>
                      </c:pt>
                      <c:pt idx="3174">
                        <c:v>0</c:v>
                      </c:pt>
                      <c:pt idx="3175">
                        <c:v>0</c:v>
                      </c:pt>
                      <c:pt idx="3176">
                        <c:v>0.38054418602621431</c:v>
                      </c:pt>
                      <c:pt idx="3177">
                        <c:v>9.9962725821533774E-2</c:v>
                      </c:pt>
                      <c:pt idx="3178">
                        <c:v>0</c:v>
                      </c:pt>
                      <c:pt idx="3179">
                        <c:v>0</c:v>
                      </c:pt>
                      <c:pt idx="3180">
                        <c:v>0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1</c:v>
                      </c:pt>
                      <c:pt idx="3184">
                        <c:v>1</c:v>
                      </c:pt>
                      <c:pt idx="3185">
                        <c:v>1</c:v>
                      </c:pt>
                      <c:pt idx="3186">
                        <c:v>0.57560335727379541</c:v>
                      </c:pt>
                      <c:pt idx="3187">
                        <c:v>2.7182833277151392E-2</c:v>
                      </c:pt>
                      <c:pt idx="3188">
                        <c:v>0</c:v>
                      </c:pt>
                      <c:pt idx="3189">
                        <c:v>0</c:v>
                      </c:pt>
                      <c:pt idx="3190">
                        <c:v>1</c:v>
                      </c:pt>
                      <c:pt idx="3191">
                        <c:v>1</c:v>
                      </c:pt>
                      <c:pt idx="3192">
                        <c:v>1</c:v>
                      </c:pt>
                      <c:pt idx="3193">
                        <c:v>0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1</c:v>
                      </c:pt>
                      <c:pt idx="3198">
                        <c:v>0</c:v>
                      </c:pt>
                      <c:pt idx="3199">
                        <c:v>0</c:v>
                      </c:pt>
                      <c:pt idx="3200">
                        <c:v>0</c:v>
                      </c:pt>
                      <c:pt idx="3201">
                        <c:v>0.43166520339575887</c:v>
                      </c:pt>
                      <c:pt idx="3202">
                        <c:v>0.3288775726707171</c:v>
                      </c:pt>
                      <c:pt idx="3203">
                        <c:v>0</c:v>
                      </c:pt>
                      <c:pt idx="3204">
                        <c:v>0</c:v>
                      </c:pt>
                      <c:pt idx="3205">
                        <c:v>1</c:v>
                      </c:pt>
                      <c:pt idx="3206">
                        <c:v>0</c:v>
                      </c:pt>
                      <c:pt idx="3207">
                        <c:v>0.70331194728157231</c:v>
                      </c:pt>
                      <c:pt idx="3208">
                        <c:v>1</c:v>
                      </c:pt>
                      <c:pt idx="3209">
                        <c:v>0.63893182220180567</c:v>
                      </c:pt>
                      <c:pt idx="3210">
                        <c:v>0.56989171379173542</c:v>
                      </c:pt>
                      <c:pt idx="3211">
                        <c:v>0.54917162100070549</c:v>
                      </c:pt>
                      <c:pt idx="3212">
                        <c:v>0.73633239789910365</c:v>
                      </c:pt>
                      <c:pt idx="3213">
                        <c:v>0.76775112681102065</c:v>
                      </c:pt>
                      <c:pt idx="3214">
                        <c:v>0.778174723379358</c:v>
                      </c:pt>
                      <c:pt idx="3215">
                        <c:v>0.9060138367779319</c:v>
                      </c:pt>
                      <c:pt idx="3216">
                        <c:v>0.91481247047170677</c:v>
                      </c:pt>
                      <c:pt idx="3217">
                        <c:v>0.89659920022880135</c:v>
                      </c:pt>
                      <c:pt idx="3218">
                        <c:v>0.75117707943750722</c:v>
                      </c:pt>
                      <c:pt idx="3219">
                        <c:v>0.74913091234935536</c:v>
                      </c:pt>
                      <c:pt idx="3220">
                        <c:v>0.71509208382622069</c:v>
                      </c:pt>
                      <c:pt idx="3221">
                        <c:v>0.47037501751672117</c:v>
                      </c:pt>
                      <c:pt idx="3222">
                        <c:v>0.92801876137700245</c:v>
                      </c:pt>
                      <c:pt idx="3223">
                        <c:v>0.42953937723024693</c:v>
                      </c:pt>
                      <c:pt idx="3224">
                        <c:v>0.37326781326781328</c:v>
                      </c:pt>
                      <c:pt idx="3225">
                        <c:v>0.37326781326781328</c:v>
                      </c:pt>
                      <c:pt idx="3226">
                        <c:v>0.95196397970794466</c:v>
                      </c:pt>
                      <c:pt idx="3227">
                        <c:v>0.96139887862133233</c:v>
                      </c:pt>
                      <c:pt idx="3228">
                        <c:v>1</c:v>
                      </c:pt>
                      <c:pt idx="3229">
                        <c:v>1</c:v>
                      </c:pt>
                      <c:pt idx="3230">
                        <c:v>0.47667807603152729</c:v>
                      </c:pt>
                      <c:pt idx="3231">
                        <c:v>0.18371405847108541</c:v>
                      </c:pt>
                      <c:pt idx="3232">
                        <c:v>0</c:v>
                      </c:pt>
                      <c:pt idx="3233">
                        <c:v>0</c:v>
                      </c:pt>
                      <c:pt idx="3234">
                        <c:v>0</c:v>
                      </c:pt>
                      <c:pt idx="3235">
                        <c:v>0.56927568248769611</c:v>
                      </c:pt>
                      <c:pt idx="3236">
                        <c:v>0</c:v>
                      </c:pt>
                      <c:pt idx="3237">
                        <c:v>0.46453517439760239</c:v>
                      </c:pt>
                      <c:pt idx="3238">
                        <c:v>1</c:v>
                      </c:pt>
                      <c:pt idx="3239">
                        <c:v>0.89350971463400608</c:v>
                      </c:pt>
                      <c:pt idx="3240">
                        <c:v>0.92441093188737256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1</c:v>
                      </c:pt>
                      <c:pt idx="3245">
                        <c:v>1</c:v>
                      </c:pt>
                      <c:pt idx="3246">
                        <c:v>1</c:v>
                      </c:pt>
                      <c:pt idx="3247">
                        <c:v>0.75707624845677024</c:v>
                      </c:pt>
                      <c:pt idx="3248">
                        <c:v>0.84182331375249186</c:v>
                      </c:pt>
                      <c:pt idx="3249">
                        <c:v>0</c:v>
                      </c:pt>
                      <c:pt idx="3250">
                        <c:v>0</c:v>
                      </c:pt>
                      <c:pt idx="3251">
                        <c:v>1</c:v>
                      </c:pt>
                      <c:pt idx="3252">
                        <c:v>0</c:v>
                      </c:pt>
                      <c:pt idx="3253">
                        <c:v>0</c:v>
                      </c:pt>
                      <c:pt idx="3254">
                        <c:v>0</c:v>
                      </c:pt>
                      <c:pt idx="3255">
                        <c:v>0</c:v>
                      </c:pt>
                      <c:pt idx="3256">
                        <c:v>5.1855646731600195E-2</c:v>
                      </c:pt>
                      <c:pt idx="3257">
                        <c:v>8.2447228126846534E-3</c:v>
                      </c:pt>
                      <c:pt idx="3258">
                        <c:v>0.14726000102419198</c:v>
                      </c:pt>
                      <c:pt idx="3259">
                        <c:v>0.22402597402597402</c:v>
                      </c:pt>
                      <c:pt idx="3260">
                        <c:v>0.79971015079120755</c:v>
                      </c:pt>
                      <c:pt idx="3261">
                        <c:v>0.29656613338965443</c:v>
                      </c:pt>
                      <c:pt idx="3262">
                        <c:v>0.10447300378054575</c:v>
                      </c:pt>
                      <c:pt idx="3263">
                        <c:v>0.17485487574800407</c:v>
                      </c:pt>
                      <c:pt idx="3264">
                        <c:v>0.35626624525992501</c:v>
                      </c:pt>
                      <c:pt idx="3265">
                        <c:v>0.70340872889256978</c:v>
                      </c:pt>
                      <c:pt idx="3266">
                        <c:v>1</c:v>
                      </c:pt>
                      <c:pt idx="3267">
                        <c:v>0.40528386390208032</c:v>
                      </c:pt>
                      <c:pt idx="3268">
                        <c:v>0.42702789592591267</c:v>
                      </c:pt>
                      <c:pt idx="3269">
                        <c:v>0.28124110109991884</c:v>
                      </c:pt>
                      <c:pt idx="3270">
                        <c:v>0.28491548023557783</c:v>
                      </c:pt>
                      <c:pt idx="3271">
                        <c:v>0.30430734551825017</c:v>
                      </c:pt>
                      <c:pt idx="3272">
                        <c:v>0.35707523323615603</c:v>
                      </c:pt>
                      <c:pt idx="3273">
                        <c:v>0.67238519710851885</c:v>
                      </c:pt>
                      <c:pt idx="3274">
                        <c:v>0.99105983740149717</c:v>
                      </c:pt>
                      <c:pt idx="3275">
                        <c:v>0.48151710302625544</c:v>
                      </c:pt>
                      <c:pt idx="3276">
                        <c:v>0.51689947842874406</c:v>
                      </c:pt>
                      <c:pt idx="3277">
                        <c:v>0.94163153443470959</c:v>
                      </c:pt>
                      <c:pt idx="3278">
                        <c:v>1</c:v>
                      </c:pt>
                      <c:pt idx="3279">
                        <c:v>0.9971099683988186</c:v>
                      </c:pt>
                      <c:pt idx="3280">
                        <c:v>1</c:v>
                      </c:pt>
                      <c:pt idx="3281">
                        <c:v>1</c:v>
                      </c:pt>
                      <c:pt idx="3282">
                        <c:v>1</c:v>
                      </c:pt>
                      <c:pt idx="3283">
                        <c:v>0.99612422061709516</c:v>
                      </c:pt>
                      <c:pt idx="3284">
                        <c:v>0.97866863432673012</c:v>
                      </c:pt>
                      <c:pt idx="3285">
                        <c:v>0.9701367916864414</c:v>
                      </c:pt>
                      <c:pt idx="3286">
                        <c:v>0.94786839778520005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937-41C4-96F3-55B69B2C818E}"/>
                  </c:ext>
                </c:extLst>
              </c15:ser>
            </c15:filteredScatterSeries>
          </c:ext>
        </c:extLst>
      </c:scatterChart>
      <c:dateAx>
        <c:axId val="1197653632"/>
        <c:scaling>
          <c:orientation val="minMax"/>
          <c:max val="4492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394400"/>
        <c:crosses val="autoZero"/>
        <c:auto val="1"/>
        <c:lblOffset val="100"/>
        <c:baseTimeUnit val="days"/>
        <c:majorUnit val="3"/>
        <c:majorTimeUnit val="months"/>
      </c:dateAx>
      <c:valAx>
        <c:axId val="137439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 Lost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5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7FFE594-1D43-43E3-B9DD-7B08F62EA568}">
  <sheetPr/>
  <sheetViews>
    <sheetView zoomScale="1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37530" cy="62773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62B609-A953-E120-751A-F2514E62C5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C9E7-3F6E-4A0D-B84E-A3FFAA3A54FD}">
  <dimension ref="A1:N3288"/>
  <sheetViews>
    <sheetView workbookViewId="0">
      <selection activeCell="R44" sqref="R44"/>
    </sheetView>
  </sheetViews>
  <sheetFormatPr defaultRowHeight="14.5" x14ac:dyDescent="0.35"/>
  <cols>
    <col min="1" max="1" width="10.81640625" style="1" bestFit="1" customWidth="1"/>
    <col min="2" max="2" width="15.81640625" style="2" bestFit="1" customWidth="1"/>
    <col min="3" max="3" width="17.81640625" style="2" bestFit="1" customWidth="1"/>
    <col min="4" max="5" width="11.54296875" customWidth="1"/>
    <col min="6" max="11" width="11.81640625" customWidth="1"/>
  </cols>
  <sheetData>
    <row r="1" spans="1:14" x14ac:dyDescent="0.35">
      <c r="A1" s="1" t="s">
        <v>0</v>
      </c>
      <c r="B1" s="2" t="s">
        <v>1</v>
      </c>
      <c r="C1" s="2" t="s">
        <v>2</v>
      </c>
      <c r="D1" t="s">
        <v>3</v>
      </c>
    </row>
    <row r="2" spans="1:14" x14ac:dyDescent="0.35">
      <c r="A2" s="1">
        <v>41640</v>
      </c>
      <c r="B2" s="2">
        <v>2160.9908741517879</v>
      </c>
      <c r="C2" s="2">
        <v>497.67568956866961</v>
      </c>
      <c r="D2" s="2">
        <f>+C2+B2</f>
        <v>2658.6665637204574</v>
      </c>
      <c r="E2" s="2"/>
      <c r="F2" s="2"/>
      <c r="G2" s="2"/>
      <c r="H2" s="2"/>
      <c r="I2" s="2"/>
      <c r="J2" s="2"/>
      <c r="K2" s="3"/>
      <c r="M2" s="2"/>
      <c r="N2" s="2"/>
    </row>
    <row r="3" spans="1:14" x14ac:dyDescent="0.35">
      <c r="A3" s="1">
        <v>41641</v>
      </c>
      <c r="B3" s="2">
        <v>1233.0229087888508</v>
      </c>
      <c r="C3" s="2">
        <v>4246.2193459476712</v>
      </c>
      <c r="D3" s="2">
        <f t="shared" ref="D3:D66" si="0">+C3+B3</f>
        <v>5479.2422547365222</v>
      </c>
      <c r="E3" s="2"/>
      <c r="F3" s="2"/>
      <c r="G3" s="2"/>
      <c r="H3" s="2"/>
      <c r="I3" s="2"/>
      <c r="J3" s="2"/>
      <c r="K3" s="3"/>
      <c r="M3" s="2"/>
      <c r="N3" s="2"/>
    </row>
    <row r="4" spans="1:14" x14ac:dyDescent="0.35">
      <c r="A4" s="1">
        <v>41642</v>
      </c>
      <c r="B4" s="2">
        <v>12068.267197144132</v>
      </c>
      <c r="C4" s="2">
        <v>7342.4912280750214</v>
      </c>
      <c r="D4" s="2">
        <f t="shared" si="0"/>
        <v>19410.758425219152</v>
      </c>
      <c r="E4" s="2"/>
      <c r="F4" s="2"/>
      <c r="G4" s="2"/>
      <c r="H4" s="2"/>
      <c r="I4" s="2"/>
      <c r="J4" s="2"/>
      <c r="K4" s="3"/>
      <c r="M4" s="2"/>
      <c r="N4" s="2"/>
    </row>
    <row r="5" spans="1:14" x14ac:dyDescent="0.35">
      <c r="A5" s="1">
        <v>41643</v>
      </c>
      <c r="B5" s="2">
        <v>5655.8617314943931</v>
      </c>
      <c r="C5" s="2">
        <v>3543.1500000104425</v>
      </c>
      <c r="D5" s="2">
        <f t="shared" si="0"/>
        <v>9199.0117315048356</v>
      </c>
      <c r="E5" s="2"/>
      <c r="F5" s="2"/>
      <c r="G5" s="2"/>
      <c r="H5" s="2"/>
      <c r="I5" s="2"/>
      <c r="J5" s="2"/>
      <c r="K5" s="3"/>
      <c r="M5" s="2"/>
      <c r="N5" s="2"/>
    </row>
    <row r="6" spans="1:14" x14ac:dyDescent="0.35">
      <c r="A6" s="1">
        <v>41644</v>
      </c>
      <c r="B6" s="2">
        <v>3705.2664171078181</v>
      </c>
      <c r="C6" s="2">
        <v>0</v>
      </c>
      <c r="D6" s="2">
        <f t="shared" si="0"/>
        <v>3705.2664171078181</v>
      </c>
      <c r="E6" s="2"/>
      <c r="F6" s="2"/>
      <c r="G6" s="2"/>
      <c r="H6" s="2"/>
      <c r="I6" s="2"/>
      <c r="J6" s="2"/>
      <c r="K6" s="3"/>
      <c r="M6" s="2"/>
      <c r="N6" s="2"/>
    </row>
    <row r="7" spans="1:14" x14ac:dyDescent="0.35">
      <c r="A7" s="1">
        <v>41645</v>
      </c>
      <c r="B7" s="2">
        <v>6029.5349510252499</v>
      </c>
      <c r="C7" s="2">
        <v>0</v>
      </c>
      <c r="D7" s="2">
        <f t="shared" si="0"/>
        <v>6029.5349510252499</v>
      </c>
      <c r="E7" s="2"/>
      <c r="F7" s="2"/>
      <c r="G7" s="2"/>
      <c r="H7" s="2"/>
      <c r="I7" s="2"/>
      <c r="J7" s="2"/>
      <c r="K7" s="3"/>
      <c r="M7" s="2"/>
      <c r="N7" s="2"/>
    </row>
    <row r="8" spans="1:14" x14ac:dyDescent="0.35">
      <c r="A8" s="1">
        <v>41646</v>
      </c>
      <c r="B8" s="2">
        <v>4654.7992428800062</v>
      </c>
      <c r="C8" s="2">
        <v>0</v>
      </c>
      <c r="D8" s="2">
        <f t="shared" si="0"/>
        <v>4654.7992428800062</v>
      </c>
      <c r="E8" s="2"/>
      <c r="F8" s="2"/>
      <c r="G8" s="2"/>
      <c r="H8" s="2"/>
      <c r="I8" s="2"/>
      <c r="J8" s="2"/>
      <c r="K8" s="3"/>
      <c r="M8" s="2"/>
      <c r="N8" s="2"/>
    </row>
    <row r="9" spans="1:14" x14ac:dyDescent="0.35">
      <c r="A9" s="1">
        <v>41647</v>
      </c>
      <c r="B9" s="2">
        <v>10065.183748427968</v>
      </c>
      <c r="C9" s="2">
        <v>238.1373554267638</v>
      </c>
      <c r="D9" s="2">
        <f t="shared" si="0"/>
        <v>10303.321103854731</v>
      </c>
      <c r="E9" s="2"/>
      <c r="F9" s="2"/>
      <c r="G9" s="2"/>
      <c r="H9" s="2"/>
      <c r="I9" s="2"/>
      <c r="J9" s="2"/>
      <c r="K9" s="3"/>
      <c r="M9" s="2"/>
      <c r="N9" s="2"/>
    </row>
    <row r="10" spans="1:14" x14ac:dyDescent="0.35">
      <c r="A10" s="1">
        <v>41648</v>
      </c>
      <c r="B10" s="2">
        <v>8443.0888808377476</v>
      </c>
      <c r="C10" s="2">
        <v>3308.8640936607198</v>
      </c>
      <c r="D10" s="2">
        <f t="shared" si="0"/>
        <v>11751.952974498468</v>
      </c>
      <c r="E10" s="2"/>
      <c r="F10" s="2"/>
      <c r="G10" s="2"/>
      <c r="H10" s="2"/>
      <c r="I10" s="2"/>
      <c r="J10" s="2"/>
      <c r="K10" s="3"/>
      <c r="M10" s="2"/>
      <c r="N10" s="2"/>
    </row>
    <row r="11" spans="1:14" x14ac:dyDescent="0.35">
      <c r="A11" s="1">
        <v>41649</v>
      </c>
      <c r="B11" s="2">
        <v>5628.3202891014789</v>
      </c>
      <c r="C11" s="2">
        <v>14254.780181287704</v>
      </c>
      <c r="D11" s="2">
        <f t="shared" si="0"/>
        <v>19883.100470389181</v>
      </c>
      <c r="E11" s="2"/>
      <c r="F11" s="2"/>
      <c r="G11" s="2"/>
      <c r="H11" s="2"/>
      <c r="I11" s="2"/>
      <c r="J11" s="2"/>
      <c r="K11" s="2"/>
    </row>
    <row r="12" spans="1:14" x14ac:dyDescent="0.35">
      <c r="A12" s="1">
        <v>41650</v>
      </c>
      <c r="B12" s="2">
        <v>10640.311985996192</v>
      </c>
      <c r="C12" s="2">
        <v>23224.937777764069</v>
      </c>
      <c r="D12" s="2">
        <f t="shared" si="0"/>
        <v>33865.249763760265</v>
      </c>
      <c r="E12" s="2"/>
      <c r="F12" s="2"/>
      <c r="G12" s="2"/>
      <c r="H12" s="2"/>
      <c r="I12" s="2"/>
      <c r="J12" s="2"/>
      <c r="K12" s="2"/>
    </row>
    <row r="13" spans="1:14" x14ac:dyDescent="0.35">
      <c r="A13" s="1">
        <v>41651</v>
      </c>
      <c r="B13" s="2">
        <v>9320.9658050661383</v>
      </c>
      <c r="C13" s="2">
        <v>19487.200000011246</v>
      </c>
      <c r="D13" s="2">
        <f t="shared" si="0"/>
        <v>28808.165805077384</v>
      </c>
      <c r="E13" s="2"/>
      <c r="F13" s="2"/>
      <c r="G13" s="2"/>
      <c r="H13" s="2"/>
      <c r="I13" s="2"/>
      <c r="J13" s="2"/>
      <c r="K13" s="2"/>
    </row>
    <row r="14" spans="1:14" x14ac:dyDescent="0.35">
      <c r="A14" s="1">
        <v>41652</v>
      </c>
      <c r="B14" s="2">
        <v>10775.505420065789</v>
      </c>
      <c r="C14" s="2">
        <v>9333.631756836674</v>
      </c>
      <c r="D14" s="2">
        <f t="shared" si="0"/>
        <v>20109.137176902463</v>
      </c>
      <c r="E14" s="2"/>
      <c r="F14" s="2"/>
      <c r="G14" s="2"/>
      <c r="H14" s="2"/>
      <c r="I14" s="2"/>
      <c r="J14" s="2"/>
      <c r="K14" s="2"/>
    </row>
    <row r="15" spans="1:14" x14ac:dyDescent="0.35">
      <c r="A15" s="1">
        <v>41653</v>
      </c>
      <c r="B15" s="2">
        <v>11923.391666691852</v>
      </c>
      <c r="C15" s="2">
        <v>7802.7444990514095</v>
      </c>
      <c r="D15" s="2">
        <f t="shared" si="0"/>
        <v>19726.136165743261</v>
      </c>
      <c r="E15" s="2"/>
      <c r="F15" s="2"/>
      <c r="G15" s="2"/>
      <c r="H15" s="2"/>
      <c r="I15" s="2"/>
      <c r="J15" s="2"/>
      <c r="K15" s="2"/>
    </row>
    <row r="16" spans="1:14" x14ac:dyDescent="0.35">
      <c r="A16" s="1">
        <v>41654</v>
      </c>
      <c r="B16" s="2">
        <v>9595.3379073435681</v>
      </c>
      <c r="C16" s="2">
        <v>7462.3980044889258</v>
      </c>
      <c r="D16" s="2">
        <f t="shared" si="0"/>
        <v>17057.735911832493</v>
      </c>
      <c r="E16" s="2"/>
      <c r="F16" s="2"/>
      <c r="G16" s="2"/>
      <c r="H16" s="2"/>
      <c r="I16" s="2"/>
      <c r="J16" s="2"/>
      <c r="K16" s="2"/>
    </row>
    <row r="17" spans="1:11" x14ac:dyDescent="0.35">
      <c r="A17" s="1">
        <v>41655</v>
      </c>
      <c r="B17" s="2">
        <v>8744.7444444210269</v>
      </c>
      <c r="C17" s="2">
        <v>7168.8030689554726</v>
      </c>
      <c r="D17" s="2">
        <f t="shared" si="0"/>
        <v>15913.547513376499</v>
      </c>
      <c r="E17" s="2"/>
      <c r="F17" s="2"/>
      <c r="G17" s="2"/>
      <c r="H17" s="2"/>
      <c r="I17" s="2"/>
      <c r="J17" s="2"/>
      <c r="K17" s="2"/>
    </row>
    <row r="18" spans="1:11" x14ac:dyDescent="0.35">
      <c r="A18" s="1">
        <v>41656</v>
      </c>
      <c r="B18" s="2">
        <v>1640.331026389347</v>
      </c>
      <c r="C18" s="2">
        <v>1632.3757468899753</v>
      </c>
      <c r="D18" s="2">
        <f t="shared" si="0"/>
        <v>3272.7067732793221</v>
      </c>
      <c r="E18" s="2"/>
      <c r="F18" s="2"/>
      <c r="G18" s="2"/>
      <c r="H18" s="2"/>
      <c r="I18" s="2"/>
      <c r="J18" s="2"/>
      <c r="K18" s="2"/>
    </row>
    <row r="19" spans="1:11" x14ac:dyDescent="0.35">
      <c r="A19" s="1">
        <v>41657</v>
      </c>
      <c r="B19" s="2">
        <v>2010.2443471341464</v>
      </c>
      <c r="C19" s="2">
        <v>538.7882121809248</v>
      </c>
      <c r="D19" s="2">
        <f t="shared" si="0"/>
        <v>2549.032559315071</v>
      </c>
      <c r="E19" s="2"/>
      <c r="F19" s="2"/>
      <c r="G19" s="2"/>
      <c r="H19" s="2"/>
      <c r="I19" s="2"/>
      <c r="J19" s="2"/>
      <c r="K19" s="2"/>
    </row>
    <row r="20" spans="1:11" x14ac:dyDescent="0.35">
      <c r="A20" s="1">
        <v>41658</v>
      </c>
      <c r="B20" s="2">
        <v>683.44645799120849</v>
      </c>
      <c r="C20" s="2">
        <v>157.52543290491576</v>
      </c>
      <c r="D20" s="2">
        <f t="shared" si="0"/>
        <v>840.97189089612425</v>
      </c>
      <c r="E20" s="2"/>
      <c r="F20" s="2"/>
      <c r="G20" s="2"/>
      <c r="H20" s="2"/>
      <c r="I20" s="2"/>
      <c r="J20" s="2"/>
      <c r="K20" s="2"/>
    </row>
    <row r="21" spans="1:11" x14ac:dyDescent="0.35">
      <c r="A21" s="1">
        <v>41659</v>
      </c>
      <c r="B21" s="2">
        <v>1546.3803358810906</v>
      </c>
      <c r="C21" s="2">
        <v>1409.7248499878326</v>
      </c>
      <c r="D21" s="2">
        <f t="shared" si="0"/>
        <v>2956.1051858689234</v>
      </c>
      <c r="E21" s="2"/>
      <c r="F21" s="2"/>
      <c r="G21" s="2"/>
      <c r="H21" s="2"/>
      <c r="I21" s="2"/>
      <c r="J21" s="2"/>
      <c r="K21" s="2"/>
    </row>
    <row r="22" spans="1:11" x14ac:dyDescent="0.35">
      <c r="A22" s="1">
        <v>41660</v>
      </c>
      <c r="B22" s="2">
        <v>611.48159391928368</v>
      </c>
      <c r="C22" s="2">
        <v>441.76545597838964</v>
      </c>
      <c r="D22" s="2">
        <f t="shared" si="0"/>
        <v>1053.2470498976734</v>
      </c>
      <c r="E22" s="2"/>
      <c r="F22" s="2"/>
      <c r="G22" s="2"/>
      <c r="H22" s="2"/>
      <c r="I22" s="2"/>
      <c r="J22" s="2"/>
      <c r="K22" s="2"/>
    </row>
    <row r="23" spans="1:11" x14ac:dyDescent="0.35">
      <c r="A23" s="1">
        <v>41661</v>
      </c>
      <c r="B23" s="2">
        <v>1631.2101201719679</v>
      </c>
      <c r="C23" s="2">
        <v>0</v>
      </c>
      <c r="D23" s="2">
        <f t="shared" si="0"/>
        <v>1631.2101201719679</v>
      </c>
      <c r="E23" s="2"/>
      <c r="F23" s="2"/>
      <c r="G23" s="2"/>
      <c r="H23" s="2"/>
      <c r="I23" s="2"/>
      <c r="J23" s="2"/>
      <c r="K23" s="2"/>
    </row>
    <row r="24" spans="1:11" x14ac:dyDescent="0.35">
      <c r="A24" s="1">
        <v>41662</v>
      </c>
      <c r="B24" s="2">
        <v>1359.628959093001</v>
      </c>
      <c r="C24" s="2">
        <v>0</v>
      </c>
      <c r="D24" s="2">
        <f t="shared" si="0"/>
        <v>1359.628959093001</v>
      </c>
      <c r="E24" s="2"/>
      <c r="F24" s="2"/>
      <c r="G24" s="2"/>
      <c r="H24" s="2"/>
      <c r="I24" s="2"/>
      <c r="J24" s="2"/>
      <c r="K24" s="2"/>
    </row>
    <row r="25" spans="1:11" x14ac:dyDescent="0.35">
      <c r="A25" s="1">
        <v>41663</v>
      </c>
      <c r="B25" s="2">
        <v>1428.8249499106587</v>
      </c>
      <c r="C25" s="2">
        <v>103.02762430339526</v>
      </c>
      <c r="D25" s="2">
        <f t="shared" si="0"/>
        <v>1531.8525742140539</v>
      </c>
      <c r="E25" s="2"/>
      <c r="F25" s="2"/>
      <c r="G25" s="2"/>
      <c r="H25" s="2"/>
      <c r="I25" s="2"/>
      <c r="J25" s="2"/>
      <c r="K25" s="2"/>
    </row>
    <row r="26" spans="1:11" x14ac:dyDescent="0.35">
      <c r="A26" s="1">
        <v>41664</v>
      </c>
      <c r="B26" s="2">
        <v>10690.397527121235</v>
      </c>
      <c r="C26" s="2">
        <v>1428.7548803032646</v>
      </c>
      <c r="D26" s="2">
        <f t="shared" si="0"/>
        <v>12119.152407424499</v>
      </c>
      <c r="E26" s="2"/>
      <c r="F26" s="2"/>
      <c r="G26" s="2"/>
      <c r="H26" s="2"/>
      <c r="I26" s="2"/>
      <c r="J26" s="2"/>
      <c r="K26" s="2"/>
    </row>
    <row r="27" spans="1:11" x14ac:dyDescent="0.35">
      <c r="A27" s="1">
        <v>41665</v>
      </c>
      <c r="B27" s="2">
        <v>17588.222117773934</v>
      </c>
      <c r="C27" s="2">
        <v>1550.4333333370741</v>
      </c>
      <c r="D27" s="2">
        <f t="shared" si="0"/>
        <v>19138.655451111008</v>
      </c>
      <c r="E27" s="2"/>
      <c r="F27" s="2"/>
      <c r="G27" s="2"/>
      <c r="H27" s="2"/>
      <c r="I27" s="2"/>
      <c r="J27" s="2"/>
      <c r="K27" s="2"/>
    </row>
    <row r="28" spans="1:11" x14ac:dyDescent="0.35">
      <c r="A28" s="1">
        <v>41666</v>
      </c>
      <c r="B28" s="2">
        <v>3861.7020631800124</v>
      </c>
      <c r="C28" s="2">
        <v>10845</v>
      </c>
      <c r="D28" s="2">
        <f t="shared" si="0"/>
        <v>14706.702063180011</v>
      </c>
      <c r="E28" s="2"/>
      <c r="F28" s="2"/>
      <c r="G28" s="2"/>
      <c r="H28" s="2"/>
      <c r="I28" s="2"/>
      <c r="J28" s="2"/>
      <c r="K28" s="2"/>
    </row>
    <row r="29" spans="1:11" x14ac:dyDescent="0.35">
      <c r="A29" s="1">
        <v>41667</v>
      </c>
      <c r="B29" s="2">
        <v>583.64588769477689</v>
      </c>
      <c r="C29" s="2">
        <v>0</v>
      </c>
      <c r="D29" s="2">
        <f t="shared" si="0"/>
        <v>583.64588769477689</v>
      </c>
      <c r="E29" s="2"/>
      <c r="F29" s="2"/>
      <c r="G29" s="2"/>
      <c r="H29" s="2"/>
      <c r="I29" s="2"/>
      <c r="J29" s="2"/>
      <c r="K29" s="2"/>
    </row>
    <row r="30" spans="1:11" x14ac:dyDescent="0.35">
      <c r="A30" s="1">
        <v>41668</v>
      </c>
      <c r="B30" s="2">
        <v>854.01096844134588</v>
      </c>
      <c r="C30" s="2">
        <v>0</v>
      </c>
      <c r="D30" s="2">
        <f t="shared" si="0"/>
        <v>854.01096844134588</v>
      </c>
      <c r="E30" s="2"/>
      <c r="F30" s="2"/>
      <c r="G30" s="2"/>
      <c r="H30" s="2"/>
      <c r="I30" s="2"/>
      <c r="J30" s="2"/>
      <c r="K30" s="2"/>
    </row>
    <row r="31" spans="1:11" x14ac:dyDescent="0.35">
      <c r="A31" s="1">
        <v>41669</v>
      </c>
      <c r="B31" s="2">
        <v>13181.890101247913</v>
      </c>
      <c r="C31" s="2">
        <v>4715.5666666348698</v>
      </c>
      <c r="D31" s="2">
        <f t="shared" si="0"/>
        <v>17897.456767882781</v>
      </c>
      <c r="E31" s="2"/>
      <c r="F31" s="2"/>
      <c r="G31" s="2"/>
      <c r="H31" s="2"/>
      <c r="I31" s="2"/>
      <c r="J31" s="2"/>
      <c r="K31" s="2"/>
    </row>
    <row r="32" spans="1:11" x14ac:dyDescent="0.35">
      <c r="A32" s="1">
        <v>41670</v>
      </c>
      <c r="B32" s="2">
        <v>11891.308510640503</v>
      </c>
      <c r="C32" s="2">
        <v>11568</v>
      </c>
      <c r="D32" s="2">
        <f t="shared" si="0"/>
        <v>23459.308510640505</v>
      </c>
      <c r="E32" s="2"/>
      <c r="F32" s="2"/>
      <c r="G32" s="2"/>
      <c r="H32" s="2"/>
      <c r="I32" s="2"/>
      <c r="J32" s="2"/>
      <c r="K32" s="2"/>
    </row>
    <row r="33" spans="1:11" x14ac:dyDescent="0.35">
      <c r="A33" s="1">
        <v>41671</v>
      </c>
      <c r="B33" s="2">
        <v>7449.9100980502326</v>
      </c>
      <c r="C33" s="2">
        <v>8843.7999999869498</v>
      </c>
      <c r="D33" s="2">
        <f t="shared" si="0"/>
        <v>16293.710098037183</v>
      </c>
      <c r="E33" s="2"/>
      <c r="F33" s="2"/>
      <c r="G33" s="2"/>
      <c r="H33" s="2"/>
      <c r="I33" s="2"/>
      <c r="J33" s="2"/>
      <c r="K33" s="2"/>
    </row>
    <row r="34" spans="1:11" x14ac:dyDescent="0.35">
      <c r="A34" s="1">
        <v>41672</v>
      </c>
      <c r="B34" s="2">
        <v>4505.2182452237075</v>
      </c>
      <c r="C34" s="2">
        <v>11856.268809639458</v>
      </c>
      <c r="D34" s="2">
        <f t="shared" si="0"/>
        <v>16361.487054863166</v>
      </c>
      <c r="E34" s="2"/>
      <c r="F34" s="2"/>
      <c r="G34" s="2"/>
      <c r="H34" s="2"/>
      <c r="I34" s="2"/>
      <c r="J34" s="2"/>
      <c r="K34" s="2"/>
    </row>
    <row r="35" spans="1:11" x14ac:dyDescent="0.35">
      <c r="A35" s="1">
        <v>41673</v>
      </c>
      <c r="B35" s="2">
        <v>882.47102940475236</v>
      </c>
      <c r="C35" s="2">
        <v>1981.5089904558929</v>
      </c>
      <c r="D35" s="2">
        <f t="shared" si="0"/>
        <v>2863.9800198606454</v>
      </c>
      <c r="E35" s="2"/>
      <c r="F35" s="2"/>
      <c r="G35" s="2"/>
      <c r="H35" s="2"/>
      <c r="I35" s="2"/>
      <c r="J35" s="2"/>
      <c r="K35" s="2"/>
    </row>
    <row r="36" spans="1:11" x14ac:dyDescent="0.35">
      <c r="A36" s="1">
        <v>41674</v>
      </c>
      <c r="B36" s="2">
        <v>156.50314479356388</v>
      </c>
      <c r="C36" s="2">
        <v>1995.4021820681605</v>
      </c>
      <c r="D36" s="2">
        <f t="shared" si="0"/>
        <v>2151.9053268617245</v>
      </c>
      <c r="E36" s="2"/>
      <c r="F36" s="2"/>
      <c r="G36" s="2"/>
      <c r="H36" s="2"/>
      <c r="I36" s="2"/>
      <c r="J36" s="2"/>
      <c r="K36" s="2"/>
    </row>
    <row r="37" spans="1:11" x14ac:dyDescent="0.35">
      <c r="A37" s="1">
        <v>41675</v>
      </c>
      <c r="B37" s="2">
        <v>2485.1666468117764</v>
      </c>
      <c r="C37" s="2">
        <v>895.81159346725758</v>
      </c>
      <c r="D37" s="2">
        <f t="shared" si="0"/>
        <v>3380.9782402790343</v>
      </c>
      <c r="E37" s="2"/>
      <c r="F37" s="2"/>
      <c r="G37" s="2"/>
      <c r="H37" s="2"/>
      <c r="I37" s="2"/>
      <c r="J37" s="2"/>
      <c r="K37" s="2"/>
    </row>
    <row r="38" spans="1:11" x14ac:dyDescent="0.35">
      <c r="A38" s="1">
        <v>41676</v>
      </c>
      <c r="B38" s="2">
        <v>155.52000000000001</v>
      </c>
      <c r="C38" s="2">
        <v>310.35581353161086</v>
      </c>
      <c r="D38" s="2">
        <f t="shared" si="0"/>
        <v>465.8758135316109</v>
      </c>
      <c r="E38" s="2"/>
      <c r="F38" s="2"/>
      <c r="G38" s="2"/>
      <c r="H38" s="2"/>
      <c r="I38" s="2"/>
      <c r="J38" s="2"/>
      <c r="K38" s="2"/>
    </row>
    <row r="39" spans="1:11" x14ac:dyDescent="0.35">
      <c r="A39" s="1">
        <v>41677</v>
      </c>
      <c r="B39" s="2">
        <v>5708.5812324190001</v>
      </c>
      <c r="C39" s="2">
        <v>64.287229863544582</v>
      </c>
      <c r="D39" s="2">
        <f t="shared" si="0"/>
        <v>5772.8684622825449</v>
      </c>
      <c r="E39" s="2"/>
      <c r="F39" s="2"/>
      <c r="G39" s="2"/>
      <c r="H39" s="2"/>
      <c r="I39" s="2"/>
      <c r="J39" s="2"/>
      <c r="K39" s="2"/>
    </row>
    <row r="40" spans="1:11" x14ac:dyDescent="0.35">
      <c r="A40" s="1">
        <v>41678</v>
      </c>
      <c r="B40" s="2">
        <v>7923.1459995330133</v>
      </c>
      <c r="C40" s="2">
        <v>215.15730335826274</v>
      </c>
      <c r="D40" s="2">
        <f t="shared" si="0"/>
        <v>8138.303302891276</v>
      </c>
      <c r="E40" s="2"/>
      <c r="F40" s="2"/>
      <c r="G40" s="2"/>
      <c r="H40" s="2"/>
      <c r="I40" s="2"/>
      <c r="J40" s="2"/>
      <c r="K40" s="2"/>
    </row>
    <row r="41" spans="1:11" x14ac:dyDescent="0.35">
      <c r="A41" s="1">
        <v>41679</v>
      </c>
      <c r="B41" s="2">
        <v>8889.2498430616706</v>
      </c>
      <c r="C41" s="2">
        <v>71.719101131944697</v>
      </c>
      <c r="D41" s="2">
        <f t="shared" si="0"/>
        <v>8960.9689441936152</v>
      </c>
      <c r="E41" s="2"/>
      <c r="F41" s="2"/>
      <c r="G41" s="2"/>
      <c r="H41" s="2"/>
      <c r="I41" s="2"/>
      <c r="J41" s="2"/>
      <c r="K41" s="2"/>
    </row>
    <row r="42" spans="1:11" x14ac:dyDescent="0.35">
      <c r="A42" s="1">
        <v>41680</v>
      </c>
      <c r="B42" s="2">
        <v>1524.5304038296197</v>
      </c>
      <c r="C42" s="2">
        <v>848.63102299713864</v>
      </c>
      <c r="D42" s="2">
        <f t="shared" si="0"/>
        <v>2373.1614268267585</v>
      </c>
      <c r="E42" s="2"/>
      <c r="F42" s="2"/>
      <c r="G42" s="2"/>
      <c r="H42" s="2"/>
      <c r="I42" s="2"/>
      <c r="J42" s="2"/>
      <c r="K42" s="2"/>
    </row>
    <row r="43" spans="1:11" x14ac:dyDescent="0.35">
      <c r="A43" s="1">
        <v>41681</v>
      </c>
      <c r="B43" s="2">
        <v>1617.7395589954281</v>
      </c>
      <c r="C43" s="2">
        <v>0</v>
      </c>
      <c r="D43" s="2">
        <f t="shared" si="0"/>
        <v>1617.7395589954281</v>
      </c>
      <c r="E43" s="2"/>
      <c r="F43" s="2"/>
      <c r="G43" s="2"/>
      <c r="H43" s="2"/>
      <c r="I43" s="2"/>
      <c r="J43" s="2"/>
      <c r="K43" s="2"/>
    </row>
    <row r="44" spans="1:11" x14ac:dyDescent="0.35">
      <c r="A44" s="1">
        <v>41682</v>
      </c>
      <c r="B44" s="2">
        <v>473.33949494689568</v>
      </c>
      <c r="C44" s="2">
        <v>0</v>
      </c>
      <c r="D44" s="2">
        <f t="shared" si="0"/>
        <v>473.33949494689568</v>
      </c>
      <c r="E44" s="2"/>
      <c r="F44" s="2"/>
      <c r="G44" s="2"/>
      <c r="H44" s="2"/>
      <c r="I44" s="2"/>
      <c r="J44" s="2"/>
      <c r="K44" s="2"/>
    </row>
    <row r="45" spans="1:11" x14ac:dyDescent="0.35">
      <c r="A45" s="1">
        <v>41683</v>
      </c>
      <c r="B45" s="2">
        <v>432.87643026257308</v>
      </c>
      <c r="C45" s="2">
        <v>211.19217717663264</v>
      </c>
      <c r="D45" s="2">
        <f t="shared" si="0"/>
        <v>644.06860743920572</v>
      </c>
      <c r="E45" s="2"/>
      <c r="F45" s="2"/>
      <c r="G45" s="2"/>
      <c r="H45" s="2"/>
      <c r="I45" s="2"/>
      <c r="J45" s="2"/>
      <c r="K45" s="2"/>
    </row>
    <row r="46" spans="1:11" x14ac:dyDescent="0.35">
      <c r="A46" s="1">
        <v>41684</v>
      </c>
      <c r="B46" s="2">
        <v>1354.0909595921878</v>
      </c>
      <c r="C46" s="2">
        <v>415.51508305161383</v>
      </c>
      <c r="D46" s="2">
        <f t="shared" si="0"/>
        <v>1769.6060426438016</v>
      </c>
      <c r="E46" s="2"/>
      <c r="F46" s="2"/>
      <c r="G46" s="2"/>
      <c r="H46" s="2"/>
      <c r="I46" s="2"/>
      <c r="J46" s="2"/>
      <c r="K46" s="2"/>
    </row>
    <row r="47" spans="1:11" x14ac:dyDescent="0.35">
      <c r="A47" s="1">
        <v>41685</v>
      </c>
      <c r="B47" s="2">
        <v>1988.9665377544879</v>
      </c>
      <c r="C47" s="2">
        <v>7614.6889310760225</v>
      </c>
      <c r="D47" s="2">
        <f t="shared" si="0"/>
        <v>9603.6554688305114</v>
      </c>
      <c r="E47" s="2"/>
      <c r="F47" s="2"/>
      <c r="G47" s="2"/>
      <c r="H47" s="2"/>
      <c r="I47" s="2"/>
      <c r="J47" s="2"/>
      <c r="K47" s="2"/>
    </row>
    <row r="48" spans="1:11" x14ac:dyDescent="0.35">
      <c r="A48" s="1">
        <v>41686</v>
      </c>
      <c r="B48" s="2">
        <v>1559.7385301310801</v>
      </c>
      <c r="C48" s="2">
        <v>13021.44990512772</v>
      </c>
      <c r="D48" s="2">
        <f t="shared" si="0"/>
        <v>14581.1884352588</v>
      </c>
      <c r="E48" s="2"/>
      <c r="F48" s="2"/>
      <c r="G48" s="2"/>
      <c r="H48" s="2"/>
      <c r="I48" s="2"/>
      <c r="J48" s="2"/>
      <c r="K48" s="2"/>
    </row>
    <row r="49" spans="1:11" x14ac:dyDescent="0.35">
      <c r="A49" s="1">
        <v>41687</v>
      </c>
      <c r="B49" s="2">
        <v>3699.8166246997371</v>
      </c>
      <c r="C49" s="2">
        <v>13522.553596711859</v>
      </c>
      <c r="D49" s="2">
        <f t="shared" si="0"/>
        <v>17222.370221411598</v>
      </c>
      <c r="E49" s="2"/>
      <c r="F49" s="2"/>
      <c r="G49" s="2"/>
      <c r="H49" s="2"/>
      <c r="I49" s="2"/>
      <c r="J49" s="2"/>
      <c r="K49" s="2"/>
    </row>
    <row r="50" spans="1:11" x14ac:dyDescent="0.35">
      <c r="A50" s="1">
        <v>41688</v>
      </c>
      <c r="B50" s="2">
        <v>6669.6236585529468</v>
      </c>
      <c r="C50" s="2">
        <v>7873.3508679915567</v>
      </c>
      <c r="D50" s="2">
        <f t="shared" si="0"/>
        <v>14542.974526544504</v>
      </c>
      <c r="E50" s="2"/>
      <c r="F50" s="2"/>
      <c r="G50" s="2"/>
      <c r="H50" s="2"/>
      <c r="I50" s="2"/>
      <c r="J50" s="2"/>
      <c r="K50" s="2"/>
    </row>
    <row r="51" spans="1:11" x14ac:dyDescent="0.35">
      <c r="A51" s="1">
        <v>41689</v>
      </c>
      <c r="B51" s="2">
        <v>2927.3474344354054</v>
      </c>
      <c r="C51" s="2">
        <v>16890.705263155633</v>
      </c>
      <c r="D51" s="2">
        <f t="shared" si="0"/>
        <v>19818.05269759104</v>
      </c>
      <c r="E51" s="2"/>
      <c r="F51" s="2"/>
      <c r="G51" s="2"/>
      <c r="H51" s="2"/>
      <c r="I51" s="2"/>
      <c r="J51" s="2"/>
      <c r="K51" s="2"/>
    </row>
    <row r="52" spans="1:11" x14ac:dyDescent="0.35">
      <c r="A52" s="1">
        <v>41690</v>
      </c>
      <c r="B52" s="2">
        <v>2674.2606563741242</v>
      </c>
      <c r="C52" s="2">
        <v>15114.680263164117</v>
      </c>
      <c r="D52" s="2">
        <f t="shared" si="0"/>
        <v>17788.94091953824</v>
      </c>
      <c r="E52" s="2"/>
      <c r="F52" s="2"/>
      <c r="G52" s="2"/>
      <c r="H52" s="2"/>
      <c r="I52" s="2"/>
      <c r="J52" s="2"/>
      <c r="K52" s="2"/>
    </row>
    <row r="53" spans="1:11" x14ac:dyDescent="0.35">
      <c r="A53" s="1">
        <v>41691</v>
      </c>
      <c r="B53" s="2">
        <v>4972.213506494666</v>
      </c>
      <c r="C53" s="2">
        <v>13493.750438586787</v>
      </c>
      <c r="D53" s="2">
        <f t="shared" si="0"/>
        <v>18465.963945081454</v>
      </c>
      <c r="E53" s="2"/>
      <c r="F53" s="2"/>
      <c r="G53" s="2"/>
      <c r="H53" s="2"/>
      <c r="I53" s="2"/>
      <c r="J53" s="2"/>
      <c r="K53" s="2"/>
    </row>
    <row r="54" spans="1:11" x14ac:dyDescent="0.35">
      <c r="A54" s="1">
        <v>41692</v>
      </c>
      <c r="B54" s="2">
        <v>10705.555874076066</v>
      </c>
      <c r="C54" s="2">
        <v>14209.183333368797</v>
      </c>
      <c r="D54" s="2">
        <f t="shared" si="0"/>
        <v>24914.739207444865</v>
      </c>
      <c r="E54" s="2"/>
      <c r="F54" s="2"/>
      <c r="G54" s="2"/>
      <c r="H54" s="2"/>
      <c r="I54" s="2"/>
      <c r="J54" s="2"/>
      <c r="K54" s="2"/>
    </row>
    <row r="55" spans="1:11" x14ac:dyDescent="0.35">
      <c r="A55" s="1">
        <v>41693</v>
      </c>
      <c r="B55" s="2">
        <v>2350.2097340314767</v>
      </c>
      <c r="C55" s="2">
        <v>11154.649999988498</v>
      </c>
      <c r="D55" s="2">
        <f t="shared" si="0"/>
        <v>13504.859734019974</v>
      </c>
      <c r="E55" s="2"/>
      <c r="F55" s="2"/>
      <c r="G55" s="2"/>
      <c r="H55" s="2"/>
      <c r="I55" s="2"/>
      <c r="J55" s="2"/>
      <c r="K55" s="2"/>
    </row>
    <row r="56" spans="1:11" x14ac:dyDescent="0.35">
      <c r="A56" s="1">
        <v>41694</v>
      </c>
      <c r="B56" s="2">
        <v>2845.5629349265432</v>
      </c>
      <c r="C56" s="2">
        <v>4600.5734794912623</v>
      </c>
      <c r="D56" s="2">
        <f t="shared" si="0"/>
        <v>7446.136414417806</v>
      </c>
      <c r="E56" s="2"/>
      <c r="F56" s="2"/>
      <c r="G56" s="2"/>
      <c r="H56" s="2"/>
      <c r="I56" s="2"/>
      <c r="J56" s="2"/>
      <c r="K56" s="2"/>
    </row>
    <row r="57" spans="1:11" x14ac:dyDescent="0.35">
      <c r="A57" s="1">
        <v>41695</v>
      </c>
      <c r="B57" s="2">
        <v>3246.2608921290889</v>
      </c>
      <c r="C57" s="2">
        <v>9151.7494408614002</v>
      </c>
      <c r="D57" s="2">
        <f t="shared" si="0"/>
        <v>12398.010332990489</v>
      </c>
      <c r="E57" s="2"/>
      <c r="F57" s="2"/>
      <c r="G57" s="2"/>
      <c r="H57" s="2"/>
      <c r="I57" s="2"/>
      <c r="J57" s="2"/>
      <c r="K57" s="2"/>
    </row>
    <row r="58" spans="1:11" x14ac:dyDescent="0.35">
      <c r="A58" s="1">
        <v>41696</v>
      </c>
      <c r="B58" s="2">
        <v>2796.8156349247024</v>
      </c>
      <c r="C58" s="2">
        <v>2092.3752975952743</v>
      </c>
      <c r="D58" s="2">
        <f t="shared" si="0"/>
        <v>4889.1909325199767</v>
      </c>
      <c r="E58" s="2"/>
      <c r="F58" s="2"/>
      <c r="G58" s="2"/>
      <c r="H58" s="2"/>
      <c r="I58" s="2"/>
      <c r="J58" s="2"/>
      <c r="K58" s="2"/>
    </row>
    <row r="59" spans="1:11" x14ac:dyDescent="0.35">
      <c r="A59" s="1">
        <v>41697</v>
      </c>
      <c r="B59" s="2">
        <v>1017.2976508574457</v>
      </c>
      <c r="C59" s="2">
        <v>1147.8323763949784</v>
      </c>
      <c r="D59" s="2">
        <f t="shared" si="0"/>
        <v>2165.130027252424</v>
      </c>
      <c r="E59" s="2"/>
      <c r="F59" s="2"/>
      <c r="G59" s="2"/>
      <c r="H59" s="2"/>
      <c r="I59" s="2"/>
      <c r="J59" s="2"/>
      <c r="K59" s="2"/>
    </row>
    <row r="60" spans="1:11" x14ac:dyDescent="0.35">
      <c r="A60" s="1">
        <v>41698</v>
      </c>
      <c r="B60" s="2">
        <v>861.39481116707668</v>
      </c>
      <c r="C60" s="2">
        <v>5389.3245710238134</v>
      </c>
      <c r="D60" s="2">
        <f t="shared" si="0"/>
        <v>6250.7193821908904</v>
      </c>
      <c r="E60" s="2"/>
      <c r="F60" s="2"/>
      <c r="G60" s="2"/>
      <c r="H60" s="2"/>
      <c r="I60" s="2"/>
      <c r="J60" s="2"/>
      <c r="K60" s="2"/>
    </row>
    <row r="61" spans="1:11" x14ac:dyDescent="0.35">
      <c r="A61" s="1">
        <v>41699</v>
      </c>
      <c r="B61" s="2">
        <v>1053.7799999982935</v>
      </c>
      <c r="C61" s="2">
        <v>8675.4524781095679</v>
      </c>
      <c r="D61" s="2">
        <f t="shared" si="0"/>
        <v>9729.2324781078605</v>
      </c>
      <c r="E61" s="2"/>
      <c r="F61" s="2"/>
      <c r="G61" s="2"/>
      <c r="H61" s="2"/>
      <c r="I61" s="2"/>
      <c r="J61" s="2"/>
      <c r="K61" s="2"/>
    </row>
    <row r="62" spans="1:11" x14ac:dyDescent="0.35">
      <c r="A62" s="1">
        <v>41700</v>
      </c>
      <c r="B62" s="2">
        <v>1794.7146724300683</v>
      </c>
      <c r="C62" s="2">
        <v>4986.2000000027474</v>
      </c>
      <c r="D62" s="2">
        <f t="shared" si="0"/>
        <v>6780.9146724328157</v>
      </c>
      <c r="E62" s="2"/>
      <c r="F62" s="2"/>
      <c r="G62" s="2"/>
      <c r="H62" s="2"/>
      <c r="I62" s="2"/>
      <c r="J62" s="2"/>
      <c r="K62" s="2"/>
    </row>
    <row r="63" spans="1:11" x14ac:dyDescent="0.35">
      <c r="A63" s="1">
        <v>41701</v>
      </c>
      <c r="B63" s="2">
        <v>5650.8205667557722</v>
      </c>
      <c r="C63" s="2">
        <v>0</v>
      </c>
      <c r="D63" s="2">
        <f t="shared" si="0"/>
        <v>5650.8205667557722</v>
      </c>
      <c r="E63" s="2"/>
      <c r="F63" s="2"/>
      <c r="G63" s="2"/>
      <c r="H63" s="2"/>
      <c r="I63" s="2"/>
      <c r="J63" s="2"/>
      <c r="K63" s="2"/>
    </row>
    <row r="64" spans="1:11" x14ac:dyDescent="0.35">
      <c r="A64" s="1">
        <v>41702</v>
      </c>
      <c r="B64" s="2">
        <v>6812.7342222011794</v>
      </c>
      <c r="C64" s="2">
        <v>0</v>
      </c>
      <c r="D64" s="2">
        <f t="shared" si="0"/>
        <v>6812.7342222011794</v>
      </c>
      <c r="E64" s="2"/>
      <c r="F64" s="2"/>
      <c r="G64" s="2"/>
      <c r="H64" s="2"/>
      <c r="I64" s="2"/>
      <c r="J64" s="2"/>
      <c r="K64" s="2"/>
    </row>
    <row r="65" spans="1:11" x14ac:dyDescent="0.35">
      <c r="A65" s="1">
        <v>41703</v>
      </c>
      <c r="B65" s="2">
        <v>18674.55422861741</v>
      </c>
      <c r="C65" s="2">
        <v>29.800595237278944</v>
      </c>
      <c r="D65" s="2">
        <f t="shared" si="0"/>
        <v>18704.35482385469</v>
      </c>
      <c r="E65" s="2"/>
      <c r="F65" s="2"/>
      <c r="G65" s="2"/>
      <c r="H65" s="2"/>
      <c r="I65" s="2"/>
      <c r="J65" s="2"/>
      <c r="K65" s="2"/>
    </row>
    <row r="66" spans="1:11" x14ac:dyDescent="0.35">
      <c r="A66" s="1">
        <v>41704</v>
      </c>
      <c r="B66" s="2">
        <v>8683.4834441959465</v>
      </c>
      <c r="C66" s="2">
        <v>2711.2197500103284</v>
      </c>
      <c r="D66" s="2">
        <f t="shared" si="0"/>
        <v>11394.703194206275</v>
      </c>
      <c r="E66" s="2"/>
      <c r="F66" s="2"/>
      <c r="G66" s="2"/>
      <c r="H66" s="2"/>
      <c r="I66" s="2"/>
      <c r="J66" s="2"/>
      <c r="K66" s="2"/>
    </row>
    <row r="67" spans="1:11" x14ac:dyDescent="0.35">
      <c r="A67" s="1">
        <v>41705</v>
      </c>
      <c r="B67" s="2">
        <v>490.68723222445726</v>
      </c>
      <c r="C67" s="2">
        <v>5198.1851669636153</v>
      </c>
      <c r="D67" s="2">
        <f t="shared" ref="D67:D130" si="1">+C67+B67</f>
        <v>5688.8723991880724</v>
      </c>
      <c r="E67" s="2"/>
      <c r="F67" s="2"/>
      <c r="G67" s="2"/>
      <c r="H67" s="2"/>
      <c r="I67" s="2"/>
      <c r="J67" s="2"/>
      <c r="K67" s="2"/>
    </row>
    <row r="68" spans="1:11" x14ac:dyDescent="0.35">
      <c r="A68" s="1">
        <v>41706</v>
      </c>
      <c r="B68" s="2">
        <v>1560.8196407846842</v>
      </c>
      <c r="C68" s="2">
        <v>1246.3803444957816</v>
      </c>
      <c r="D68" s="2">
        <f t="shared" si="1"/>
        <v>2807.1999852804656</v>
      </c>
      <c r="E68" s="2"/>
      <c r="F68" s="2"/>
      <c r="G68" s="2"/>
      <c r="H68" s="2"/>
      <c r="I68" s="2"/>
      <c r="J68" s="2"/>
      <c r="K68" s="2"/>
    </row>
    <row r="69" spans="1:11" x14ac:dyDescent="0.35">
      <c r="A69" s="1">
        <v>41707</v>
      </c>
      <c r="B69" s="2">
        <v>720.87768702741073</v>
      </c>
      <c r="C69" s="2">
        <v>1913.8038804500052</v>
      </c>
      <c r="D69" s="2">
        <f t="shared" si="1"/>
        <v>2634.6815674774161</v>
      </c>
      <c r="E69" s="2"/>
      <c r="F69" s="2"/>
      <c r="G69" s="2"/>
      <c r="H69" s="2"/>
      <c r="I69" s="2"/>
      <c r="J69" s="2"/>
      <c r="K69" s="2"/>
    </row>
    <row r="70" spans="1:11" x14ac:dyDescent="0.35">
      <c r="A70" s="1">
        <v>41708</v>
      </c>
      <c r="B70" s="2">
        <v>2434.3353673976371</v>
      </c>
      <c r="C70" s="2">
        <v>0</v>
      </c>
      <c r="D70" s="2">
        <f t="shared" si="1"/>
        <v>2434.3353673976371</v>
      </c>
      <c r="E70" s="2"/>
      <c r="F70" s="2"/>
      <c r="G70" s="2"/>
      <c r="H70" s="2"/>
      <c r="I70" s="2"/>
      <c r="J70" s="2"/>
      <c r="K70" s="2"/>
    </row>
    <row r="71" spans="1:11" x14ac:dyDescent="0.35">
      <c r="A71" s="1">
        <v>41709</v>
      </c>
      <c r="B71" s="2">
        <v>7519.6903892693881</v>
      </c>
      <c r="C71" s="2">
        <v>206.590909086099</v>
      </c>
      <c r="D71" s="2">
        <f t="shared" si="1"/>
        <v>7726.2812983554868</v>
      </c>
      <c r="E71" s="2"/>
      <c r="F71" s="2"/>
      <c r="G71" s="2"/>
      <c r="H71" s="2"/>
      <c r="I71" s="2"/>
      <c r="J71" s="2"/>
      <c r="K71" s="2"/>
    </row>
    <row r="72" spans="1:11" x14ac:dyDescent="0.35">
      <c r="A72" s="1">
        <v>41710</v>
      </c>
      <c r="B72" s="2">
        <v>4920.0587936323191</v>
      </c>
      <c r="C72" s="2">
        <v>303.00000000641342</v>
      </c>
      <c r="D72" s="2">
        <f t="shared" si="1"/>
        <v>5223.0587936387328</v>
      </c>
      <c r="E72" s="2"/>
      <c r="F72" s="2"/>
      <c r="G72" s="2"/>
      <c r="H72" s="2"/>
      <c r="I72" s="2"/>
      <c r="J72" s="2"/>
      <c r="K72" s="2"/>
    </row>
    <row r="73" spans="1:11" x14ac:dyDescent="0.35">
      <c r="A73" s="1">
        <v>41711</v>
      </c>
      <c r="B73" s="2">
        <v>3027.1284453072817</v>
      </c>
      <c r="C73" s="2">
        <v>0</v>
      </c>
      <c r="D73" s="2">
        <f t="shared" si="1"/>
        <v>3027.1284453072817</v>
      </c>
      <c r="E73" s="2"/>
      <c r="F73" s="2"/>
      <c r="G73" s="2"/>
      <c r="H73" s="2"/>
      <c r="I73" s="2"/>
      <c r="J73" s="2"/>
      <c r="K73" s="2"/>
    </row>
    <row r="74" spans="1:11" x14ac:dyDescent="0.35">
      <c r="A74" s="1">
        <v>41712</v>
      </c>
      <c r="B74" s="2">
        <v>3949.8986908930265</v>
      </c>
      <c r="C74" s="2">
        <v>0</v>
      </c>
      <c r="D74" s="2">
        <f t="shared" si="1"/>
        <v>3949.8986908930265</v>
      </c>
      <c r="E74" s="2"/>
      <c r="F74" s="2"/>
      <c r="G74" s="2"/>
      <c r="H74" s="2"/>
      <c r="I74" s="2"/>
      <c r="J74" s="2"/>
      <c r="K74" s="2"/>
    </row>
    <row r="75" spans="1:11" x14ac:dyDescent="0.35">
      <c r="A75" s="1">
        <v>41713</v>
      </c>
      <c r="B75" s="2">
        <v>638.41431094796428</v>
      </c>
      <c r="C75" s="2">
        <v>0</v>
      </c>
      <c r="D75" s="2">
        <f t="shared" si="1"/>
        <v>638.41431094796428</v>
      </c>
      <c r="E75" s="2"/>
      <c r="F75" s="2"/>
      <c r="G75" s="2"/>
      <c r="H75" s="2"/>
      <c r="I75" s="2"/>
      <c r="J75" s="2"/>
      <c r="K75" s="2"/>
    </row>
    <row r="76" spans="1:11" x14ac:dyDescent="0.35">
      <c r="A76" s="1">
        <v>41714</v>
      </c>
      <c r="B76" s="2">
        <v>715.73333333060145</v>
      </c>
      <c r="C76" s="2">
        <v>0</v>
      </c>
      <c r="D76" s="2">
        <f t="shared" si="1"/>
        <v>715.73333333060145</v>
      </c>
      <c r="E76" s="2"/>
      <c r="F76" s="2"/>
      <c r="G76" s="2"/>
      <c r="H76" s="2"/>
      <c r="I76" s="2"/>
      <c r="J76" s="2"/>
      <c r="K76" s="2"/>
    </row>
    <row r="77" spans="1:11" x14ac:dyDescent="0.35">
      <c r="A77" s="1">
        <v>41715</v>
      </c>
      <c r="B77" s="2">
        <v>738.04084533591629</v>
      </c>
      <c r="C77" s="2">
        <v>0</v>
      </c>
      <c r="D77" s="2">
        <f t="shared" si="1"/>
        <v>738.04084533591629</v>
      </c>
      <c r="E77" s="2"/>
      <c r="F77" s="2"/>
      <c r="G77" s="2"/>
      <c r="H77" s="2"/>
      <c r="I77" s="2"/>
      <c r="J77" s="2"/>
      <c r="K77" s="2"/>
    </row>
    <row r="78" spans="1:11" x14ac:dyDescent="0.35">
      <c r="A78" s="1">
        <v>41716</v>
      </c>
      <c r="B78" s="2">
        <v>421.18479529858604</v>
      </c>
      <c r="C78" s="2">
        <v>2365.3755555608168</v>
      </c>
      <c r="D78" s="2">
        <f t="shared" si="1"/>
        <v>2786.5603508594027</v>
      </c>
      <c r="E78" s="2"/>
      <c r="F78" s="2"/>
      <c r="G78" s="2"/>
      <c r="H78" s="2"/>
      <c r="I78" s="2"/>
      <c r="J78" s="2"/>
      <c r="K78" s="2"/>
    </row>
    <row r="79" spans="1:11" x14ac:dyDescent="0.35">
      <c r="A79" s="1">
        <v>41717</v>
      </c>
      <c r="B79" s="2">
        <v>2058.8518289766353</v>
      </c>
      <c r="C79" s="2">
        <v>2961.3755555519042</v>
      </c>
      <c r="D79" s="2">
        <f t="shared" si="1"/>
        <v>5020.2273845285399</v>
      </c>
      <c r="E79" s="2"/>
      <c r="F79" s="2"/>
      <c r="G79" s="2"/>
      <c r="H79" s="2"/>
      <c r="I79" s="2"/>
      <c r="J79" s="2"/>
      <c r="K79" s="2"/>
    </row>
    <row r="80" spans="1:11" x14ac:dyDescent="0.35">
      <c r="A80" s="1">
        <v>41718</v>
      </c>
      <c r="B80" s="2">
        <v>10141.63870968471</v>
      </c>
      <c r="C80" s="2">
        <v>91.699999998207204</v>
      </c>
      <c r="D80" s="2">
        <f t="shared" si="1"/>
        <v>10233.338709682917</v>
      </c>
      <c r="E80" s="2"/>
      <c r="F80" s="2"/>
      <c r="G80" s="2"/>
      <c r="H80" s="2"/>
      <c r="I80" s="2"/>
      <c r="J80" s="2"/>
      <c r="K80" s="2"/>
    </row>
    <row r="81" spans="1:11" x14ac:dyDescent="0.35">
      <c r="A81" s="1">
        <v>41719</v>
      </c>
      <c r="B81" s="2">
        <v>4006.4483331887304</v>
      </c>
      <c r="C81" s="2">
        <v>2456.2762279138869</v>
      </c>
      <c r="D81" s="2">
        <f t="shared" si="1"/>
        <v>6462.7245611026174</v>
      </c>
      <c r="E81" s="2"/>
      <c r="F81" s="2"/>
      <c r="G81" s="2"/>
      <c r="H81" s="2"/>
      <c r="I81" s="2"/>
      <c r="J81" s="2"/>
      <c r="K81" s="2"/>
    </row>
    <row r="82" spans="1:11" x14ac:dyDescent="0.35">
      <c r="A82" s="1">
        <v>41720</v>
      </c>
      <c r="B82" s="2">
        <v>1839.5724114127086</v>
      </c>
      <c r="C82" s="2">
        <v>3838.066797632483</v>
      </c>
      <c r="D82" s="2">
        <f t="shared" si="1"/>
        <v>5677.6392090451918</v>
      </c>
      <c r="E82" s="2"/>
      <c r="F82" s="2"/>
      <c r="G82" s="2"/>
      <c r="H82" s="2"/>
      <c r="I82" s="2"/>
      <c r="J82" s="2"/>
      <c r="K82" s="2"/>
    </row>
    <row r="83" spans="1:11" x14ac:dyDescent="0.35">
      <c r="A83" s="1">
        <v>41721</v>
      </c>
      <c r="B83" s="2">
        <v>1008.5732174244549</v>
      </c>
      <c r="C83" s="2">
        <v>1102.0667976424363</v>
      </c>
      <c r="D83" s="2">
        <f t="shared" si="1"/>
        <v>2110.6400150668915</v>
      </c>
      <c r="E83" s="2"/>
      <c r="F83" s="2"/>
      <c r="G83" s="2"/>
      <c r="H83" s="2"/>
      <c r="I83" s="2"/>
      <c r="J83" s="2"/>
      <c r="K83" s="2"/>
    </row>
    <row r="84" spans="1:11" x14ac:dyDescent="0.35">
      <c r="A84" s="1">
        <v>41722</v>
      </c>
      <c r="B84" s="2">
        <v>1516.2788196998965</v>
      </c>
      <c r="C84" s="2">
        <v>1700.2789188558259</v>
      </c>
      <c r="D84" s="2">
        <f t="shared" si="1"/>
        <v>3216.5577385557226</v>
      </c>
      <c r="E84" s="2"/>
      <c r="F84" s="2"/>
      <c r="G84" s="2"/>
      <c r="H84" s="2"/>
      <c r="I84" s="2"/>
      <c r="J84" s="2"/>
      <c r="K84" s="2"/>
    </row>
    <row r="85" spans="1:11" x14ac:dyDescent="0.35">
      <c r="A85" s="1">
        <v>41723</v>
      </c>
      <c r="B85" s="2">
        <v>1943.0359868470709</v>
      </c>
      <c r="C85" s="2">
        <v>4209.4728582534035</v>
      </c>
      <c r="D85" s="2">
        <f t="shared" si="1"/>
        <v>6152.508845100474</v>
      </c>
      <c r="E85" s="2"/>
      <c r="F85" s="2"/>
      <c r="G85" s="2"/>
      <c r="H85" s="2"/>
      <c r="I85" s="2"/>
      <c r="J85" s="2"/>
      <c r="K85" s="2"/>
    </row>
    <row r="86" spans="1:11" x14ac:dyDescent="0.35">
      <c r="A86" s="1">
        <v>41724</v>
      </c>
      <c r="B86" s="2">
        <v>1084.0604879483667</v>
      </c>
      <c r="C86" s="2">
        <v>1178.8941221228506</v>
      </c>
      <c r="D86" s="2">
        <f t="shared" si="1"/>
        <v>2262.9546100712173</v>
      </c>
      <c r="E86" s="2"/>
      <c r="F86" s="2"/>
      <c r="G86" s="2"/>
      <c r="H86" s="2"/>
      <c r="I86" s="2"/>
      <c r="J86" s="2"/>
      <c r="K86" s="2"/>
    </row>
    <row r="87" spans="1:11" x14ac:dyDescent="0.35">
      <c r="A87" s="1">
        <v>41725</v>
      </c>
      <c r="B87" s="2">
        <v>1288.8851000301061</v>
      </c>
      <c r="C87" s="2">
        <v>575.61224449304291</v>
      </c>
      <c r="D87" s="2">
        <f t="shared" si="1"/>
        <v>1864.497344523149</v>
      </c>
      <c r="E87" s="2"/>
      <c r="F87" s="2"/>
      <c r="G87" s="2"/>
      <c r="H87" s="2"/>
      <c r="I87" s="2"/>
      <c r="J87" s="2"/>
      <c r="K87" s="2"/>
    </row>
    <row r="88" spans="1:11" x14ac:dyDescent="0.35">
      <c r="A88" s="1">
        <v>41726</v>
      </c>
      <c r="B88" s="2">
        <v>1059.158515947144</v>
      </c>
      <c r="C88" s="2">
        <v>0</v>
      </c>
      <c r="D88" s="2">
        <f t="shared" si="1"/>
        <v>1059.158515947144</v>
      </c>
      <c r="E88" s="2"/>
      <c r="F88" s="2"/>
      <c r="G88" s="2"/>
      <c r="H88" s="2"/>
      <c r="I88" s="2"/>
      <c r="J88" s="2"/>
      <c r="K88" s="2"/>
    </row>
    <row r="89" spans="1:11" x14ac:dyDescent="0.35">
      <c r="A89" s="1">
        <v>41727</v>
      </c>
      <c r="B89" s="2">
        <v>2170.4339094891752</v>
      </c>
      <c r="C89" s="2">
        <v>0</v>
      </c>
      <c r="D89" s="2">
        <f t="shared" si="1"/>
        <v>2170.4339094891752</v>
      </c>
      <c r="E89" s="2"/>
      <c r="F89" s="2"/>
      <c r="G89" s="2"/>
      <c r="H89" s="2"/>
      <c r="I89" s="2"/>
      <c r="J89" s="2"/>
      <c r="K89" s="2"/>
    </row>
    <row r="90" spans="1:11" x14ac:dyDescent="0.35">
      <c r="A90" s="1">
        <v>41728</v>
      </c>
      <c r="B90" s="2">
        <v>528.77966291189307</v>
      </c>
      <c r="C90" s="2">
        <v>0</v>
      </c>
      <c r="D90" s="2">
        <f t="shared" si="1"/>
        <v>528.77966291189307</v>
      </c>
      <c r="E90" s="2"/>
      <c r="F90" s="2"/>
      <c r="G90" s="2"/>
      <c r="H90" s="2"/>
      <c r="I90" s="2"/>
      <c r="J90" s="2"/>
      <c r="K90" s="2"/>
    </row>
    <row r="91" spans="1:11" x14ac:dyDescent="0.35">
      <c r="A91" s="1">
        <v>41729</v>
      </c>
      <c r="B91" s="2">
        <v>2334.14071571253</v>
      </c>
      <c r="C91" s="2">
        <v>344.30303031305084</v>
      </c>
      <c r="D91" s="2">
        <f t="shared" si="1"/>
        <v>2678.4437460255808</v>
      </c>
      <c r="E91" s="2"/>
      <c r="F91" s="2"/>
      <c r="G91" s="2"/>
      <c r="H91" s="2"/>
      <c r="I91" s="2"/>
      <c r="J91" s="2"/>
      <c r="K91" s="2"/>
    </row>
    <row r="92" spans="1:11" x14ac:dyDescent="0.35">
      <c r="A92" s="1">
        <v>41730</v>
      </c>
      <c r="B92" s="2">
        <v>7727.8048469884861</v>
      </c>
      <c r="C92" s="2">
        <v>861.24430235557043</v>
      </c>
      <c r="D92" s="2">
        <f t="shared" si="1"/>
        <v>8589.0491493440568</v>
      </c>
      <c r="E92" s="2"/>
      <c r="F92" s="2"/>
      <c r="G92" s="2"/>
      <c r="H92" s="2"/>
      <c r="I92" s="2"/>
      <c r="J92" s="2"/>
      <c r="K92" s="2"/>
    </row>
    <row r="93" spans="1:11" x14ac:dyDescent="0.35">
      <c r="A93" s="1">
        <v>41731</v>
      </c>
      <c r="B93" s="2">
        <v>8304.4603231316523</v>
      </c>
      <c r="C93" s="2">
        <v>2190.0481050863477</v>
      </c>
      <c r="D93" s="2">
        <f t="shared" si="1"/>
        <v>10494.508428218</v>
      </c>
      <c r="E93" s="2"/>
      <c r="F93" s="2"/>
      <c r="G93" s="2"/>
      <c r="H93" s="2"/>
      <c r="I93" s="2"/>
      <c r="J93" s="2"/>
      <c r="K93" s="2"/>
    </row>
    <row r="94" spans="1:11" x14ac:dyDescent="0.35">
      <c r="A94" s="1">
        <v>41732</v>
      </c>
      <c r="B94" s="2">
        <v>10059.531853046552</v>
      </c>
      <c r="C94" s="2">
        <v>253.72340424941166</v>
      </c>
      <c r="D94" s="2">
        <f t="shared" si="1"/>
        <v>10313.255257295963</v>
      </c>
      <c r="E94" s="2"/>
      <c r="F94" s="2"/>
      <c r="G94" s="2"/>
      <c r="H94" s="2"/>
      <c r="I94" s="2"/>
      <c r="J94" s="2"/>
      <c r="K94" s="2"/>
    </row>
    <row r="95" spans="1:11" x14ac:dyDescent="0.35">
      <c r="A95" s="1">
        <v>41733</v>
      </c>
      <c r="B95" s="2">
        <v>7561.0588330127384</v>
      </c>
      <c r="C95" s="2">
        <v>294.3191489385332</v>
      </c>
      <c r="D95" s="2">
        <f t="shared" si="1"/>
        <v>7855.377981951272</v>
      </c>
      <c r="E95" s="2"/>
      <c r="F95" s="2"/>
      <c r="G95" s="2"/>
      <c r="H95" s="2"/>
      <c r="I95" s="2"/>
      <c r="J95" s="2"/>
      <c r="K95" s="2"/>
    </row>
    <row r="96" spans="1:11" x14ac:dyDescent="0.35">
      <c r="A96" s="1">
        <v>41734</v>
      </c>
      <c r="B96" s="2">
        <v>4255.4039630416528</v>
      </c>
      <c r="C96" s="2">
        <v>9394.5327433639904</v>
      </c>
      <c r="D96" s="2">
        <f t="shared" si="1"/>
        <v>13649.936706405642</v>
      </c>
      <c r="E96" s="2"/>
      <c r="F96" s="2"/>
      <c r="G96" s="2"/>
      <c r="H96" s="2"/>
      <c r="I96" s="2"/>
      <c r="J96" s="2"/>
      <c r="K96" s="2"/>
    </row>
    <row r="97" spans="1:11" x14ac:dyDescent="0.35">
      <c r="A97" s="1">
        <v>41735</v>
      </c>
      <c r="B97" s="2">
        <v>2479.2908947262367</v>
      </c>
      <c r="C97" s="2">
        <v>6924.1167411548577</v>
      </c>
      <c r="D97" s="2">
        <f t="shared" si="1"/>
        <v>9403.4076358810944</v>
      </c>
      <c r="E97" s="2"/>
      <c r="F97" s="2"/>
      <c r="G97" s="2"/>
      <c r="H97" s="2"/>
      <c r="I97" s="2"/>
      <c r="J97" s="2"/>
      <c r="K97" s="2"/>
    </row>
    <row r="98" spans="1:11" x14ac:dyDescent="0.35">
      <c r="A98" s="1">
        <v>41736</v>
      </c>
      <c r="B98" s="2">
        <v>2206.5194069975837</v>
      </c>
      <c r="C98" s="2">
        <v>580.61141199257463</v>
      </c>
      <c r="D98" s="2">
        <f t="shared" si="1"/>
        <v>2787.1308189901583</v>
      </c>
      <c r="E98" s="2"/>
      <c r="F98" s="2"/>
      <c r="G98" s="2"/>
      <c r="H98" s="2"/>
      <c r="I98" s="2"/>
      <c r="J98" s="2"/>
      <c r="K98" s="2"/>
    </row>
    <row r="99" spans="1:11" x14ac:dyDescent="0.35">
      <c r="A99" s="1">
        <v>41737</v>
      </c>
      <c r="B99" s="2">
        <v>4396.8382351444789</v>
      </c>
      <c r="C99" s="2">
        <v>321.07543519842255</v>
      </c>
      <c r="D99" s="2">
        <f t="shared" si="1"/>
        <v>4717.9136703429012</v>
      </c>
      <c r="E99" s="2"/>
      <c r="F99" s="2"/>
      <c r="G99" s="2"/>
      <c r="H99" s="2"/>
      <c r="I99" s="2"/>
      <c r="J99" s="2"/>
      <c r="K99" s="2"/>
    </row>
    <row r="100" spans="1:11" x14ac:dyDescent="0.35">
      <c r="A100" s="1">
        <v>41738</v>
      </c>
      <c r="B100" s="2">
        <v>4693.3667248833181</v>
      </c>
      <c r="C100" s="2">
        <v>443.80067699579951</v>
      </c>
      <c r="D100" s="2">
        <f t="shared" si="1"/>
        <v>5137.1674018791173</v>
      </c>
      <c r="E100" s="2"/>
      <c r="F100" s="2"/>
      <c r="G100" s="2"/>
      <c r="H100" s="2"/>
      <c r="I100" s="2"/>
      <c r="J100" s="2"/>
      <c r="K100" s="2"/>
    </row>
    <row r="101" spans="1:11" x14ac:dyDescent="0.35">
      <c r="A101" s="1">
        <v>41739</v>
      </c>
      <c r="B101" s="2">
        <v>2563.7524305399024</v>
      </c>
      <c r="C101" s="2">
        <v>3830.3432614051039</v>
      </c>
      <c r="D101" s="2">
        <f t="shared" si="1"/>
        <v>6394.0956919450064</v>
      </c>
      <c r="E101" s="2"/>
      <c r="F101" s="2"/>
      <c r="G101" s="2"/>
      <c r="H101" s="2"/>
      <c r="I101" s="2"/>
      <c r="J101" s="2"/>
      <c r="K101" s="2"/>
    </row>
    <row r="102" spans="1:11" x14ac:dyDescent="0.35">
      <c r="A102" s="1">
        <v>41740</v>
      </c>
      <c r="B102" s="2">
        <v>5844.0738522495449</v>
      </c>
      <c r="C102" s="2">
        <v>2385.7696445473321</v>
      </c>
      <c r="D102" s="2">
        <f t="shared" si="1"/>
        <v>8229.8434967968769</v>
      </c>
      <c r="E102" s="2"/>
      <c r="F102" s="2"/>
      <c r="G102" s="2"/>
      <c r="H102" s="2"/>
      <c r="I102" s="2"/>
      <c r="J102" s="2"/>
      <c r="K102" s="2"/>
    </row>
    <row r="103" spans="1:11" x14ac:dyDescent="0.35">
      <c r="A103" s="1">
        <v>41741</v>
      </c>
      <c r="B103" s="2">
        <v>11124.322779152162</v>
      </c>
      <c r="C103" s="2">
        <v>2530.5449709910722</v>
      </c>
      <c r="D103" s="2">
        <f t="shared" si="1"/>
        <v>13654.867750143234</v>
      </c>
      <c r="E103" s="2"/>
      <c r="F103" s="2"/>
      <c r="G103" s="2"/>
      <c r="H103" s="2"/>
      <c r="I103" s="2"/>
      <c r="J103" s="2"/>
      <c r="K103" s="2"/>
    </row>
    <row r="104" spans="1:11" x14ac:dyDescent="0.35">
      <c r="A104" s="1">
        <v>41742</v>
      </c>
      <c r="B104" s="2">
        <v>7359.5170731559001</v>
      </c>
      <c r="C104" s="2">
        <v>708.58027078272562</v>
      </c>
      <c r="D104" s="2">
        <f t="shared" si="1"/>
        <v>8068.0973439386253</v>
      </c>
      <c r="E104" s="2"/>
      <c r="F104" s="2"/>
      <c r="G104" s="2"/>
      <c r="H104" s="2"/>
      <c r="I104" s="2"/>
      <c r="J104" s="2"/>
      <c r="K104" s="2"/>
    </row>
    <row r="105" spans="1:11" x14ac:dyDescent="0.35">
      <c r="A105" s="1">
        <v>41743</v>
      </c>
      <c r="B105" s="2">
        <v>3244.9763967016161</v>
      </c>
      <c r="C105" s="2">
        <v>694.84881514803624</v>
      </c>
      <c r="D105" s="2">
        <f t="shared" si="1"/>
        <v>3939.8252118496521</v>
      </c>
      <c r="E105" s="2"/>
      <c r="F105" s="2"/>
      <c r="G105" s="2"/>
      <c r="H105" s="2"/>
      <c r="I105" s="2"/>
      <c r="J105" s="2"/>
      <c r="K105" s="2"/>
    </row>
    <row r="106" spans="1:11" x14ac:dyDescent="0.35">
      <c r="A106" s="1">
        <v>41744</v>
      </c>
      <c r="B106" s="2">
        <v>1763.0437830023493</v>
      </c>
      <c r="C106" s="2">
        <v>1158.2680094798379</v>
      </c>
      <c r="D106" s="2">
        <f t="shared" si="1"/>
        <v>2921.3117924821872</v>
      </c>
      <c r="E106" s="2"/>
      <c r="F106" s="2"/>
      <c r="G106" s="2"/>
      <c r="H106" s="2"/>
      <c r="I106" s="2"/>
      <c r="J106" s="2"/>
      <c r="K106" s="2"/>
    </row>
    <row r="107" spans="1:11" x14ac:dyDescent="0.35">
      <c r="A107" s="1">
        <v>41745</v>
      </c>
      <c r="B107" s="2">
        <v>1180.883578254445</v>
      </c>
      <c r="C107" s="2">
        <v>0</v>
      </c>
      <c r="D107" s="2">
        <f t="shared" si="1"/>
        <v>1180.883578254445</v>
      </c>
      <c r="E107" s="2"/>
      <c r="F107" s="2"/>
      <c r="G107" s="2"/>
      <c r="H107" s="2"/>
      <c r="I107" s="2"/>
      <c r="J107" s="2"/>
      <c r="K107" s="2"/>
    </row>
    <row r="108" spans="1:11" x14ac:dyDescent="0.35">
      <c r="A108" s="1">
        <v>41746</v>
      </c>
      <c r="B108" s="2">
        <v>5086.1182963286637</v>
      </c>
      <c r="C108" s="2">
        <v>444.43771760542802</v>
      </c>
      <c r="D108" s="2">
        <f t="shared" si="1"/>
        <v>5530.5560139340914</v>
      </c>
      <c r="E108" s="2"/>
      <c r="F108" s="2"/>
      <c r="G108" s="2"/>
      <c r="H108" s="2"/>
      <c r="I108" s="2"/>
      <c r="J108" s="2"/>
      <c r="K108" s="2"/>
    </row>
    <row r="109" spans="1:11" x14ac:dyDescent="0.35">
      <c r="A109" s="1">
        <v>41747</v>
      </c>
      <c r="B109" s="2">
        <v>8096.1909013082814</v>
      </c>
      <c r="C109" s="2">
        <v>447.50193419252406</v>
      </c>
      <c r="D109" s="2">
        <f t="shared" si="1"/>
        <v>8543.6928355008058</v>
      </c>
      <c r="E109" s="2"/>
      <c r="F109" s="2"/>
      <c r="G109" s="2"/>
      <c r="H109" s="2"/>
      <c r="I109" s="2"/>
      <c r="J109" s="2"/>
      <c r="K109" s="2"/>
    </row>
    <row r="110" spans="1:11" x14ac:dyDescent="0.35">
      <c r="A110" s="1">
        <v>41748</v>
      </c>
      <c r="B110" s="2">
        <v>7635.2654286926327</v>
      </c>
      <c r="C110" s="2">
        <v>11972.212239594068</v>
      </c>
      <c r="D110" s="2">
        <f t="shared" si="1"/>
        <v>19607.477668286701</v>
      </c>
      <c r="E110" s="2"/>
      <c r="F110" s="2"/>
      <c r="G110" s="2"/>
      <c r="H110" s="2"/>
      <c r="I110" s="2"/>
      <c r="J110" s="2"/>
      <c r="K110" s="2"/>
    </row>
    <row r="111" spans="1:11" x14ac:dyDescent="0.35">
      <c r="A111" s="1">
        <v>41749</v>
      </c>
      <c r="B111" s="2">
        <v>6302.305461798891</v>
      </c>
      <c r="C111" s="2">
        <v>2694.5968749536178</v>
      </c>
      <c r="D111" s="2">
        <f t="shared" si="1"/>
        <v>8996.9023367525078</v>
      </c>
      <c r="E111" s="2"/>
      <c r="F111" s="2"/>
      <c r="G111" s="2"/>
      <c r="H111" s="2"/>
      <c r="I111" s="2"/>
      <c r="J111" s="2"/>
      <c r="K111" s="2"/>
    </row>
    <row r="112" spans="1:11" x14ac:dyDescent="0.35">
      <c r="A112" s="1">
        <v>41750</v>
      </c>
      <c r="B112" s="2">
        <v>7884.2981196412256</v>
      </c>
      <c r="C112" s="2">
        <v>149.35953399758279</v>
      </c>
      <c r="D112" s="2">
        <f t="shared" si="1"/>
        <v>8033.6576536388084</v>
      </c>
      <c r="E112" s="2"/>
      <c r="F112" s="2"/>
      <c r="G112" s="2"/>
      <c r="H112" s="2"/>
      <c r="I112" s="2"/>
      <c r="J112" s="2"/>
      <c r="K112" s="2"/>
    </row>
    <row r="113" spans="1:11" x14ac:dyDescent="0.35">
      <c r="A113" s="1">
        <v>41751</v>
      </c>
      <c r="B113" s="2">
        <v>6840.2802778057285</v>
      </c>
      <c r="C113" s="2">
        <v>5852.1138655350906</v>
      </c>
      <c r="D113" s="2">
        <f t="shared" si="1"/>
        <v>12692.394143340818</v>
      </c>
      <c r="E113" s="2"/>
      <c r="F113" s="2"/>
      <c r="G113" s="2"/>
      <c r="H113" s="2"/>
      <c r="I113" s="2"/>
      <c r="J113" s="2"/>
      <c r="K113" s="2"/>
    </row>
    <row r="114" spans="1:11" x14ac:dyDescent="0.35">
      <c r="A114" s="1">
        <v>41752</v>
      </c>
      <c r="B114" s="2">
        <v>7546.8574286422072</v>
      </c>
      <c r="C114" s="2">
        <v>9705.0754351984233</v>
      </c>
      <c r="D114" s="2">
        <f t="shared" si="1"/>
        <v>17251.93286384063</v>
      </c>
      <c r="E114" s="2"/>
      <c r="F114" s="2"/>
      <c r="G114" s="2"/>
      <c r="H114" s="2"/>
      <c r="I114" s="2"/>
      <c r="J114" s="2"/>
      <c r="K114" s="2"/>
    </row>
    <row r="115" spans="1:11" x14ac:dyDescent="0.35">
      <c r="A115" s="1">
        <v>41753</v>
      </c>
      <c r="B115" s="2">
        <v>9900.0088549052944</v>
      </c>
      <c r="C115" s="2">
        <v>1383.8893939563422</v>
      </c>
      <c r="D115" s="2">
        <f t="shared" si="1"/>
        <v>11283.898248861637</v>
      </c>
      <c r="E115" s="2"/>
      <c r="F115" s="2"/>
      <c r="G115" s="2"/>
      <c r="H115" s="2"/>
      <c r="I115" s="2"/>
      <c r="J115" s="2"/>
      <c r="K115" s="2"/>
    </row>
    <row r="116" spans="1:11" x14ac:dyDescent="0.35">
      <c r="A116" s="1">
        <v>41754</v>
      </c>
      <c r="B116" s="2">
        <v>11001.43126510856</v>
      </c>
      <c r="C116" s="2">
        <v>3079.4318182156476</v>
      </c>
      <c r="D116" s="2">
        <f t="shared" si="1"/>
        <v>14080.863083324208</v>
      </c>
      <c r="E116" s="2"/>
      <c r="F116" s="2"/>
      <c r="G116" s="2"/>
      <c r="H116" s="2"/>
      <c r="I116" s="2"/>
      <c r="J116" s="2"/>
      <c r="K116" s="2"/>
    </row>
    <row r="117" spans="1:11" x14ac:dyDescent="0.35">
      <c r="A117" s="1">
        <v>41755</v>
      </c>
      <c r="B117" s="2">
        <v>7189.2789539508231</v>
      </c>
      <c r="C117" s="2">
        <v>2391.6333333430812</v>
      </c>
      <c r="D117" s="2">
        <f t="shared" si="1"/>
        <v>9580.9122872939042</v>
      </c>
      <c r="E117" s="2"/>
      <c r="F117" s="2"/>
      <c r="G117" s="2"/>
      <c r="H117" s="2"/>
      <c r="I117" s="2"/>
      <c r="J117" s="2"/>
      <c r="K117" s="2"/>
    </row>
    <row r="118" spans="1:11" x14ac:dyDescent="0.35">
      <c r="A118" s="1">
        <v>41756</v>
      </c>
      <c r="B118" s="2">
        <v>6797.0713350393262</v>
      </c>
      <c r="C118" s="2">
        <v>165.27272727753734</v>
      </c>
      <c r="D118" s="2">
        <f t="shared" si="1"/>
        <v>6962.3440623168635</v>
      </c>
      <c r="E118" s="2"/>
      <c r="F118" s="2"/>
      <c r="G118" s="2"/>
      <c r="H118" s="2"/>
      <c r="I118" s="2"/>
      <c r="J118" s="2"/>
      <c r="K118" s="2"/>
    </row>
    <row r="119" spans="1:11" x14ac:dyDescent="0.35">
      <c r="A119" s="1">
        <v>41757</v>
      </c>
      <c r="B119" s="2">
        <v>15224.137380189539</v>
      </c>
      <c r="C119" s="2">
        <v>553.19828561183931</v>
      </c>
      <c r="D119" s="2">
        <f t="shared" si="1"/>
        <v>15777.335665801378</v>
      </c>
      <c r="E119" s="2"/>
      <c r="F119" s="2"/>
      <c r="G119" s="2"/>
      <c r="H119" s="2"/>
      <c r="I119" s="2"/>
      <c r="J119" s="2"/>
      <c r="K119" s="2"/>
    </row>
    <row r="120" spans="1:11" x14ac:dyDescent="0.35">
      <c r="A120" s="1">
        <v>41758</v>
      </c>
      <c r="B120" s="2">
        <v>17413.917671385043</v>
      </c>
      <c r="C120" s="2">
        <v>1981.2425372204914</v>
      </c>
      <c r="D120" s="2">
        <f t="shared" si="1"/>
        <v>19395.160208605535</v>
      </c>
      <c r="E120" s="2"/>
      <c r="F120" s="2"/>
      <c r="G120" s="2"/>
      <c r="H120" s="2"/>
      <c r="I120" s="2"/>
      <c r="J120" s="2"/>
      <c r="K120" s="2"/>
    </row>
    <row r="121" spans="1:11" x14ac:dyDescent="0.35">
      <c r="A121" s="1">
        <v>41759</v>
      </c>
      <c r="B121" s="2">
        <v>16798.262515128154</v>
      </c>
      <c r="C121" s="2">
        <v>1203.8736841228995</v>
      </c>
      <c r="D121" s="2">
        <f t="shared" si="1"/>
        <v>18002.136199251054</v>
      </c>
      <c r="E121" s="2"/>
      <c r="F121" s="2"/>
      <c r="G121" s="2"/>
      <c r="H121" s="2"/>
      <c r="I121" s="2"/>
      <c r="J121" s="2"/>
      <c r="K121" s="2"/>
    </row>
    <row r="122" spans="1:11" x14ac:dyDescent="0.35">
      <c r="A122" s="1">
        <v>41760</v>
      </c>
      <c r="B122" s="2">
        <v>8702.8217294400965</v>
      </c>
      <c r="C122" s="2">
        <v>322.12575755210656</v>
      </c>
      <c r="D122" s="2">
        <f t="shared" si="1"/>
        <v>9024.9474869922033</v>
      </c>
      <c r="E122" s="2"/>
      <c r="F122" s="2"/>
      <c r="G122" s="2"/>
      <c r="H122" s="2"/>
      <c r="I122" s="2"/>
      <c r="J122" s="2"/>
      <c r="K122" s="2"/>
    </row>
    <row r="123" spans="1:11" x14ac:dyDescent="0.35">
      <c r="A123" s="1">
        <v>41761</v>
      </c>
      <c r="B123" s="2">
        <v>11552.731074703528</v>
      </c>
      <c r="C123" s="2">
        <v>12079.20000001369</v>
      </c>
      <c r="D123" s="2">
        <f t="shared" si="1"/>
        <v>23631.93107471722</v>
      </c>
      <c r="E123" s="2"/>
      <c r="F123" s="2"/>
      <c r="G123" s="2"/>
      <c r="H123" s="2"/>
      <c r="I123" s="2"/>
      <c r="J123" s="2"/>
      <c r="K123" s="2"/>
    </row>
    <row r="124" spans="1:11" x14ac:dyDescent="0.35">
      <c r="A124" s="1">
        <v>41762</v>
      </c>
      <c r="B124" s="2">
        <v>9430.4173628195731</v>
      </c>
      <c r="C124" s="2">
        <v>11256</v>
      </c>
      <c r="D124" s="2">
        <f t="shared" si="1"/>
        <v>20686.417362819571</v>
      </c>
      <c r="E124" s="2"/>
      <c r="F124" s="2"/>
      <c r="G124" s="2"/>
      <c r="H124" s="2"/>
      <c r="I124" s="2"/>
      <c r="J124" s="2"/>
      <c r="K124" s="2"/>
    </row>
    <row r="125" spans="1:11" x14ac:dyDescent="0.35">
      <c r="A125" s="1">
        <v>41763</v>
      </c>
      <c r="B125" s="2">
        <v>1900.820431743783</v>
      </c>
      <c r="C125" s="2">
        <v>11437.13862558875</v>
      </c>
      <c r="D125" s="2">
        <f t="shared" si="1"/>
        <v>13337.959057332533</v>
      </c>
      <c r="E125" s="2"/>
      <c r="F125" s="2"/>
      <c r="G125" s="2"/>
      <c r="H125" s="2"/>
      <c r="I125" s="2"/>
      <c r="J125" s="2"/>
      <c r="K125" s="2"/>
    </row>
    <row r="126" spans="1:11" x14ac:dyDescent="0.35">
      <c r="A126" s="1">
        <v>41764</v>
      </c>
      <c r="B126" s="2">
        <v>1325.3536584928647</v>
      </c>
      <c r="C126" s="2">
        <v>15361.719984211044</v>
      </c>
      <c r="D126" s="2">
        <f t="shared" si="1"/>
        <v>16687.073642703908</v>
      </c>
      <c r="E126" s="2"/>
      <c r="F126" s="2"/>
      <c r="G126" s="2"/>
      <c r="H126" s="2"/>
      <c r="I126" s="2"/>
      <c r="J126" s="2"/>
      <c r="K126" s="2"/>
    </row>
    <row r="127" spans="1:11" x14ac:dyDescent="0.35">
      <c r="A127" s="1">
        <v>41765</v>
      </c>
      <c r="B127" s="2">
        <v>2661.6638562888807</v>
      </c>
      <c r="C127" s="2">
        <v>8163.0897693965971</v>
      </c>
      <c r="D127" s="2">
        <f t="shared" si="1"/>
        <v>10824.753625685478</v>
      </c>
      <c r="E127" s="2"/>
      <c r="F127" s="2"/>
      <c r="G127" s="2"/>
      <c r="H127" s="2"/>
      <c r="I127" s="2"/>
      <c r="J127" s="2"/>
      <c r="K127" s="2"/>
    </row>
    <row r="128" spans="1:11" x14ac:dyDescent="0.35">
      <c r="A128" s="1">
        <v>41766</v>
      </c>
      <c r="B128" s="2">
        <v>2498.3271942848833</v>
      </c>
      <c r="C128" s="2">
        <v>2102.4971235996063</v>
      </c>
      <c r="D128" s="2">
        <f t="shared" si="1"/>
        <v>4600.8243178844896</v>
      </c>
      <c r="E128" s="2"/>
      <c r="F128" s="2"/>
      <c r="G128" s="2"/>
      <c r="H128" s="2"/>
      <c r="I128" s="2"/>
      <c r="J128" s="2"/>
      <c r="K128" s="2"/>
    </row>
    <row r="129" spans="1:11" x14ac:dyDescent="0.35">
      <c r="A129" s="1">
        <v>41767</v>
      </c>
      <c r="B129" s="2">
        <v>3700.862051914798</v>
      </c>
      <c r="C129" s="2">
        <v>2812.23288334887</v>
      </c>
      <c r="D129" s="2">
        <f t="shared" si="1"/>
        <v>6513.094935263668</v>
      </c>
      <c r="E129" s="2"/>
      <c r="F129" s="2"/>
      <c r="G129" s="2"/>
      <c r="H129" s="2"/>
      <c r="I129" s="2"/>
      <c r="J129" s="2"/>
      <c r="K129" s="2"/>
    </row>
    <row r="130" spans="1:11" x14ac:dyDescent="0.35">
      <c r="A130" s="1">
        <v>41768</v>
      </c>
      <c r="B130" s="2">
        <v>1835.3242166279283</v>
      </c>
      <c r="C130" s="2">
        <v>17413.141993389767</v>
      </c>
      <c r="D130" s="2">
        <f t="shared" si="1"/>
        <v>19248.466210017694</v>
      </c>
      <c r="E130" s="2"/>
      <c r="F130" s="2"/>
      <c r="G130" s="2"/>
      <c r="H130" s="2"/>
      <c r="I130" s="2"/>
      <c r="J130" s="2"/>
      <c r="K130" s="2"/>
    </row>
    <row r="131" spans="1:11" x14ac:dyDescent="0.35">
      <c r="A131" s="1">
        <v>41769</v>
      </c>
      <c r="B131" s="2">
        <v>1560.5141523128336</v>
      </c>
      <c r="C131" s="2">
        <v>21336</v>
      </c>
      <c r="D131" s="2">
        <f t="shared" ref="D131:D194" si="2">+C131+B131</f>
        <v>22896.514152312833</v>
      </c>
      <c r="E131" s="2"/>
      <c r="F131" s="2"/>
      <c r="G131" s="2"/>
      <c r="H131" s="2"/>
      <c r="I131" s="2"/>
      <c r="J131" s="2"/>
      <c r="K131" s="2"/>
    </row>
    <row r="132" spans="1:11" x14ac:dyDescent="0.35">
      <c r="A132" s="1">
        <v>41770</v>
      </c>
      <c r="B132" s="2">
        <v>1357.8946832862848</v>
      </c>
      <c r="C132" s="2">
        <v>13231.948815183867</v>
      </c>
      <c r="D132" s="2">
        <f t="shared" si="2"/>
        <v>14589.843498470153</v>
      </c>
      <c r="E132" s="2"/>
      <c r="F132" s="2"/>
      <c r="G132" s="2"/>
      <c r="H132" s="2"/>
      <c r="I132" s="2"/>
      <c r="J132" s="2"/>
      <c r="K132" s="2"/>
    </row>
    <row r="133" spans="1:11" x14ac:dyDescent="0.35">
      <c r="A133" s="1">
        <v>41771</v>
      </c>
      <c r="B133" s="2">
        <v>3177.9841617037059</v>
      </c>
      <c r="C133" s="2">
        <v>4508.0819786582333</v>
      </c>
      <c r="D133" s="2">
        <f t="shared" si="2"/>
        <v>7686.0661403619397</v>
      </c>
      <c r="E133" s="2"/>
      <c r="F133" s="2"/>
      <c r="G133" s="2"/>
      <c r="H133" s="2"/>
      <c r="I133" s="2"/>
      <c r="J133" s="2"/>
      <c r="K133" s="2"/>
    </row>
    <row r="134" spans="1:11" x14ac:dyDescent="0.35">
      <c r="A134" s="1">
        <v>41772</v>
      </c>
      <c r="B134" s="2">
        <v>2757.9251199866135</v>
      </c>
      <c r="C134" s="2">
        <v>1174.8479834056634</v>
      </c>
      <c r="D134" s="2">
        <f t="shared" si="2"/>
        <v>3932.7731033922769</v>
      </c>
      <c r="E134" s="2"/>
      <c r="F134" s="2"/>
      <c r="G134" s="2"/>
      <c r="H134" s="2"/>
      <c r="I134" s="2"/>
      <c r="J134" s="2"/>
      <c r="K134" s="2"/>
    </row>
    <row r="135" spans="1:11" x14ac:dyDescent="0.35">
      <c r="A135" s="1">
        <v>41773</v>
      </c>
      <c r="B135" s="2">
        <v>2980.9706898554987</v>
      </c>
      <c r="C135" s="2">
        <v>1306.4047277256127</v>
      </c>
      <c r="D135" s="2">
        <f t="shared" si="2"/>
        <v>4287.3754175811118</v>
      </c>
      <c r="E135" s="2"/>
      <c r="F135" s="2"/>
      <c r="G135" s="2"/>
      <c r="H135" s="2"/>
      <c r="I135" s="2"/>
      <c r="J135" s="2"/>
      <c r="K135" s="2"/>
    </row>
    <row r="136" spans="1:11" x14ac:dyDescent="0.35">
      <c r="A136" s="1">
        <v>41774</v>
      </c>
      <c r="B136" s="2">
        <v>1773.5795751874348</v>
      </c>
      <c r="C136" s="2">
        <v>14889.587600334042</v>
      </c>
      <c r="D136" s="2">
        <f t="shared" si="2"/>
        <v>16663.167175521477</v>
      </c>
      <c r="E136" s="2"/>
      <c r="F136" s="2"/>
      <c r="G136" s="2"/>
      <c r="H136" s="2"/>
      <c r="I136" s="2"/>
      <c r="J136" s="2"/>
      <c r="K136" s="2"/>
    </row>
    <row r="137" spans="1:11" x14ac:dyDescent="0.35">
      <c r="A137" s="1">
        <v>41775</v>
      </c>
      <c r="B137" s="2">
        <v>1815.6616888801555</v>
      </c>
      <c r="C137" s="2">
        <v>4885.0950129335879</v>
      </c>
      <c r="D137" s="2">
        <f t="shared" si="2"/>
        <v>6700.7567018137433</v>
      </c>
      <c r="E137" s="2"/>
      <c r="F137" s="2"/>
      <c r="G137" s="2"/>
      <c r="H137" s="2"/>
      <c r="I137" s="2"/>
      <c r="J137" s="2"/>
      <c r="K137" s="2"/>
    </row>
    <row r="138" spans="1:11" x14ac:dyDescent="0.35">
      <c r="A138" s="1">
        <v>41776</v>
      </c>
      <c r="B138" s="2">
        <v>2731.8058585975064</v>
      </c>
      <c r="C138" s="2">
        <v>24832.983333347307</v>
      </c>
      <c r="D138" s="2">
        <f t="shared" si="2"/>
        <v>27564.789191944812</v>
      </c>
      <c r="E138" s="2"/>
      <c r="F138" s="2"/>
      <c r="G138" s="2"/>
      <c r="H138" s="2"/>
      <c r="I138" s="2"/>
      <c r="J138" s="2"/>
      <c r="K138" s="2"/>
    </row>
    <row r="139" spans="1:11" x14ac:dyDescent="0.35">
      <c r="A139" s="1">
        <v>41777</v>
      </c>
      <c r="B139" s="2">
        <v>2620.3660182652661</v>
      </c>
      <c r="C139" s="2">
        <v>7089.0730202853792</v>
      </c>
      <c r="D139" s="2">
        <f t="shared" si="2"/>
        <v>9709.4390385506449</v>
      </c>
      <c r="E139" s="2"/>
      <c r="F139" s="2"/>
      <c r="G139" s="2"/>
      <c r="H139" s="2"/>
      <c r="I139" s="2"/>
      <c r="J139" s="2"/>
      <c r="K139" s="2"/>
    </row>
    <row r="140" spans="1:11" x14ac:dyDescent="0.35">
      <c r="A140" s="1">
        <v>41778</v>
      </c>
      <c r="B140" s="2">
        <v>1059.1839485212681</v>
      </c>
      <c r="C140" s="2">
        <v>7860.0886042523225</v>
      </c>
      <c r="D140" s="2">
        <f t="shared" si="2"/>
        <v>8919.2725527735911</v>
      </c>
      <c r="E140" s="2"/>
      <c r="F140" s="2"/>
      <c r="G140" s="2"/>
      <c r="H140" s="2"/>
      <c r="I140" s="2"/>
      <c r="J140" s="2"/>
      <c r="K140" s="2"/>
    </row>
    <row r="141" spans="1:11" x14ac:dyDescent="0.35">
      <c r="A141" s="1">
        <v>41779</v>
      </c>
      <c r="B141" s="2">
        <v>11606.74152372949</v>
      </c>
      <c r="C141" s="2">
        <v>7926.584226063369</v>
      </c>
      <c r="D141" s="2">
        <f t="shared" si="2"/>
        <v>19533.325749792857</v>
      </c>
      <c r="E141" s="2"/>
      <c r="F141" s="2"/>
      <c r="G141" s="2"/>
      <c r="H141" s="2"/>
      <c r="I141" s="2"/>
      <c r="J141" s="2"/>
      <c r="K141" s="2"/>
    </row>
    <row r="142" spans="1:11" x14ac:dyDescent="0.35">
      <c r="A142" s="1">
        <v>41780</v>
      </c>
      <c r="B142" s="2">
        <v>18484.087543348705</v>
      </c>
      <c r="C142" s="2">
        <v>3073.7388321310373</v>
      </c>
      <c r="D142" s="2">
        <f t="shared" si="2"/>
        <v>21557.826375479744</v>
      </c>
      <c r="E142" s="2"/>
      <c r="F142" s="2"/>
      <c r="G142" s="2"/>
      <c r="H142" s="2"/>
      <c r="I142" s="2"/>
      <c r="J142" s="2"/>
      <c r="K142" s="2"/>
    </row>
    <row r="143" spans="1:11" x14ac:dyDescent="0.35">
      <c r="A143" s="1">
        <v>41781</v>
      </c>
      <c r="B143" s="2">
        <v>21455.587306543759</v>
      </c>
      <c r="C143" s="2">
        <v>221.64545455118852</v>
      </c>
      <c r="D143" s="2">
        <f t="shared" si="2"/>
        <v>21677.232761094947</v>
      </c>
      <c r="E143" s="2"/>
      <c r="F143" s="2"/>
      <c r="G143" s="2"/>
      <c r="H143" s="2"/>
      <c r="I143" s="2"/>
      <c r="J143" s="2"/>
      <c r="K143" s="2"/>
    </row>
    <row r="144" spans="1:11" x14ac:dyDescent="0.35">
      <c r="A144" s="1">
        <v>41782</v>
      </c>
      <c r="B144" s="2">
        <v>10558.253986735115</v>
      </c>
      <c r="C144" s="2">
        <v>877.7333333354909</v>
      </c>
      <c r="D144" s="2">
        <f t="shared" si="2"/>
        <v>11435.987320070606</v>
      </c>
      <c r="E144" s="2"/>
      <c r="F144" s="2"/>
      <c r="G144" s="2"/>
      <c r="H144" s="2"/>
      <c r="I144" s="2"/>
      <c r="J144" s="2"/>
      <c r="K144" s="2"/>
    </row>
    <row r="145" spans="1:11" x14ac:dyDescent="0.35">
      <c r="A145" s="1">
        <v>41783</v>
      </c>
      <c r="B145" s="2">
        <v>3633.8100996244057</v>
      </c>
      <c r="C145" s="2">
        <v>10380.950000018813</v>
      </c>
      <c r="D145" s="2">
        <f t="shared" si="2"/>
        <v>14014.760099643219</v>
      </c>
      <c r="E145" s="2"/>
      <c r="F145" s="2"/>
      <c r="G145" s="2"/>
      <c r="H145" s="2"/>
      <c r="I145" s="2"/>
      <c r="J145" s="2"/>
      <c r="K145" s="2"/>
    </row>
    <row r="146" spans="1:11" x14ac:dyDescent="0.35">
      <c r="A146" s="1">
        <v>41784</v>
      </c>
      <c r="B146" s="2">
        <v>4119.7706207830042</v>
      </c>
      <c r="C146" s="2">
        <v>3720</v>
      </c>
      <c r="D146" s="2">
        <f t="shared" si="2"/>
        <v>7839.7706207830042</v>
      </c>
      <c r="E146" s="2"/>
      <c r="F146" s="2"/>
      <c r="G146" s="2"/>
      <c r="H146" s="2"/>
      <c r="I146" s="2"/>
      <c r="J146" s="2"/>
      <c r="K146" s="2"/>
    </row>
    <row r="147" spans="1:11" x14ac:dyDescent="0.35">
      <c r="A147" s="1">
        <v>41785</v>
      </c>
      <c r="B147" s="2">
        <v>4445.0465361251927</v>
      </c>
      <c r="C147" s="2">
        <v>3884.1818181865965</v>
      </c>
      <c r="D147" s="2">
        <f t="shared" si="2"/>
        <v>8329.2283543117883</v>
      </c>
      <c r="E147" s="2"/>
      <c r="F147" s="2"/>
      <c r="G147" s="2"/>
      <c r="H147" s="2"/>
      <c r="I147" s="2"/>
      <c r="J147" s="2"/>
      <c r="K147" s="2"/>
    </row>
    <row r="148" spans="1:11" x14ac:dyDescent="0.35">
      <c r="A148" s="1">
        <v>41786</v>
      </c>
      <c r="B148" s="2">
        <v>4764.5770235115979</v>
      </c>
      <c r="C148" s="2">
        <v>5398.9640883929524</v>
      </c>
      <c r="D148" s="2">
        <f t="shared" si="2"/>
        <v>10163.541111904549</v>
      </c>
      <c r="E148" s="2"/>
      <c r="F148" s="2"/>
      <c r="G148" s="2"/>
      <c r="H148" s="2"/>
      <c r="I148" s="2"/>
      <c r="J148" s="2"/>
      <c r="K148" s="2"/>
    </row>
    <row r="149" spans="1:11" x14ac:dyDescent="0.35">
      <c r="A149" s="1">
        <v>41787</v>
      </c>
      <c r="B149" s="2">
        <v>10298.824903421046</v>
      </c>
      <c r="C149" s="2">
        <v>3455.8757966478379</v>
      </c>
      <c r="D149" s="2">
        <f t="shared" si="2"/>
        <v>13754.700700068883</v>
      </c>
      <c r="E149" s="2"/>
      <c r="F149" s="2"/>
      <c r="G149" s="2"/>
      <c r="H149" s="2"/>
      <c r="I149" s="2"/>
      <c r="J149" s="2"/>
      <c r="K149" s="2"/>
    </row>
    <row r="150" spans="1:11" x14ac:dyDescent="0.35">
      <c r="A150" s="1">
        <v>41788</v>
      </c>
      <c r="B150" s="2">
        <v>7591.1480173901946</v>
      </c>
      <c r="C150" s="2">
        <v>1114.9289682115177</v>
      </c>
      <c r="D150" s="2">
        <f t="shared" si="2"/>
        <v>8706.0769856017123</v>
      </c>
      <c r="E150" s="2"/>
      <c r="F150" s="2"/>
      <c r="G150" s="2"/>
      <c r="H150" s="2"/>
      <c r="I150" s="2"/>
      <c r="J150" s="2"/>
      <c r="K150" s="2"/>
    </row>
    <row r="151" spans="1:11" x14ac:dyDescent="0.35">
      <c r="A151" s="1">
        <v>41789</v>
      </c>
      <c r="B151" s="2">
        <v>2888.3773869410788</v>
      </c>
      <c r="C151" s="2">
        <v>8277.9284561157983</v>
      </c>
      <c r="D151" s="2">
        <f t="shared" si="2"/>
        <v>11166.305843056878</v>
      </c>
      <c r="E151" s="2"/>
      <c r="F151" s="2"/>
      <c r="G151" s="2"/>
      <c r="H151" s="2"/>
      <c r="I151" s="2"/>
      <c r="J151" s="2"/>
      <c r="K151" s="2"/>
    </row>
    <row r="152" spans="1:11" x14ac:dyDescent="0.35">
      <c r="A152" s="1">
        <v>41790</v>
      </c>
      <c r="B152" s="2">
        <v>2215.9482436528256</v>
      </c>
      <c r="C152" s="2">
        <v>29005.808381439627</v>
      </c>
      <c r="D152" s="2">
        <f t="shared" si="2"/>
        <v>31221.756625092454</v>
      </c>
      <c r="E152" s="2"/>
      <c r="F152" s="2"/>
      <c r="G152" s="2"/>
      <c r="H152" s="2"/>
      <c r="I152" s="2"/>
      <c r="J152" s="2"/>
      <c r="K152" s="2"/>
    </row>
    <row r="153" spans="1:11" x14ac:dyDescent="0.35">
      <c r="A153" s="1">
        <v>41791</v>
      </c>
      <c r="B153" s="2">
        <v>8632.119077025236</v>
      </c>
      <c r="C153" s="2">
        <v>25442.26311903969</v>
      </c>
      <c r="D153" s="2">
        <f t="shared" si="2"/>
        <v>34074.382196064922</v>
      </c>
      <c r="E153" s="2"/>
      <c r="F153" s="2"/>
      <c r="G153" s="2"/>
      <c r="H153" s="2"/>
      <c r="I153" s="2"/>
      <c r="J153" s="2"/>
      <c r="K153" s="2"/>
    </row>
    <row r="154" spans="1:11" x14ac:dyDescent="0.35">
      <c r="A154" s="1">
        <v>41792</v>
      </c>
      <c r="B154" s="2">
        <v>13230.714273689118</v>
      </c>
      <c r="C154" s="2">
        <v>4864.2010656015791</v>
      </c>
      <c r="D154" s="2">
        <f t="shared" si="2"/>
        <v>18094.915339290696</v>
      </c>
      <c r="E154" s="2"/>
      <c r="F154" s="2"/>
      <c r="G154" s="2"/>
      <c r="H154" s="2"/>
      <c r="I154" s="2"/>
      <c r="J154" s="2"/>
      <c r="K154" s="2"/>
    </row>
    <row r="155" spans="1:11" x14ac:dyDescent="0.35">
      <c r="A155" s="1">
        <v>41793</v>
      </c>
      <c r="B155" s="2">
        <v>2694.3166162766834</v>
      </c>
      <c r="C155" s="2">
        <v>4280.8609266905005</v>
      </c>
      <c r="D155" s="2">
        <f t="shared" si="2"/>
        <v>6975.1775429671834</v>
      </c>
      <c r="E155" s="2"/>
      <c r="F155" s="2"/>
      <c r="G155" s="2"/>
      <c r="H155" s="2"/>
      <c r="I155" s="2"/>
      <c r="J155" s="2"/>
      <c r="K155" s="2"/>
    </row>
    <row r="156" spans="1:11" x14ac:dyDescent="0.35">
      <c r="A156" s="1">
        <v>41794</v>
      </c>
      <c r="B156" s="2">
        <v>4908.3302746802847</v>
      </c>
      <c r="C156" s="2">
        <v>4602.0109876890938</v>
      </c>
      <c r="D156" s="2">
        <f t="shared" si="2"/>
        <v>9510.3412623693785</v>
      </c>
      <c r="E156" s="2"/>
      <c r="F156" s="2"/>
      <c r="G156" s="2"/>
      <c r="H156" s="2"/>
      <c r="I156" s="2"/>
      <c r="J156" s="2"/>
      <c r="K156" s="2"/>
    </row>
    <row r="157" spans="1:11" x14ac:dyDescent="0.35">
      <c r="A157" s="1">
        <v>41795</v>
      </c>
      <c r="B157" s="2">
        <v>9113.0836488762616</v>
      </c>
      <c r="C157" s="2">
        <v>7671.2164079832901</v>
      </c>
      <c r="D157" s="2">
        <f t="shared" si="2"/>
        <v>16784.300056859553</v>
      </c>
      <c r="E157" s="2"/>
      <c r="F157" s="2"/>
      <c r="G157" s="2"/>
      <c r="H157" s="2"/>
      <c r="I157" s="2"/>
      <c r="J157" s="2"/>
      <c r="K157" s="2"/>
    </row>
    <row r="158" spans="1:11" x14ac:dyDescent="0.35">
      <c r="A158" s="1">
        <v>41796</v>
      </c>
      <c r="B158" s="2">
        <v>15939.053886707734</v>
      </c>
      <c r="C158" s="2">
        <v>7095.7333333067363</v>
      </c>
      <c r="D158" s="2">
        <f t="shared" si="2"/>
        <v>23034.78722001447</v>
      </c>
      <c r="E158" s="2"/>
      <c r="F158" s="2"/>
      <c r="G158" s="2"/>
      <c r="H158" s="2"/>
      <c r="I158" s="2"/>
      <c r="J158" s="2"/>
      <c r="K158" s="2"/>
    </row>
    <row r="159" spans="1:11" x14ac:dyDescent="0.35">
      <c r="A159" s="1">
        <v>41797</v>
      </c>
      <c r="B159" s="2">
        <v>13719.308539616957</v>
      </c>
      <c r="C159" s="2">
        <v>14387.949999993027</v>
      </c>
      <c r="D159" s="2">
        <f t="shared" si="2"/>
        <v>28107.258539609982</v>
      </c>
      <c r="E159" s="2"/>
      <c r="F159" s="2"/>
      <c r="G159" s="2"/>
      <c r="H159" s="2"/>
      <c r="I159" s="2"/>
      <c r="J159" s="2"/>
      <c r="K159" s="2"/>
    </row>
    <row r="160" spans="1:11" x14ac:dyDescent="0.35">
      <c r="A160" s="1">
        <v>41798</v>
      </c>
      <c r="B160" s="2">
        <v>19688.855439557272</v>
      </c>
      <c r="C160" s="2">
        <v>13608</v>
      </c>
      <c r="D160" s="2">
        <f t="shared" si="2"/>
        <v>33296.855439557272</v>
      </c>
      <c r="E160" s="2"/>
      <c r="F160" s="2"/>
      <c r="G160" s="2"/>
      <c r="H160" s="2"/>
      <c r="I160" s="2"/>
      <c r="J160" s="2"/>
      <c r="K160" s="2"/>
    </row>
    <row r="161" spans="1:11" x14ac:dyDescent="0.35">
      <c r="A161" s="1">
        <v>41799</v>
      </c>
      <c r="B161" s="2">
        <v>11036.321245414078</v>
      </c>
      <c r="C161" s="2">
        <v>19383.791379303908</v>
      </c>
      <c r="D161" s="2">
        <f t="shared" si="2"/>
        <v>30420.112624717985</v>
      </c>
      <c r="E161" s="2"/>
      <c r="F161" s="2"/>
      <c r="G161" s="2"/>
      <c r="H161" s="2"/>
      <c r="I161" s="2"/>
      <c r="J161" s="2"/>
      <c r="K161" s="2"/>
    </row>
    <row r="162" spans="1:11" x14ac:dyDescent="0.35">
      <c r="A162" s="1">
        <v>41800</v>
      </c>
      <c r="B162" s="2">
        <v>5244.7689163711957</v>
      </c>
      <c r="C162" s="2">
        <v>24088.723719942733</v>
      </c>
      <c r="D162" s="2">
        <f t="shared" si="2"/>
        <v>29333.492636313928</v>
      </c>
      <c r="E162" s="2"/>
      <c r="F162" s="2"/>
      <c r="G162" s="2"/>
      <c r="H162" s="2"/>
      <c r="I162" s="2"/>
      <c r="J162" s="2"/>
      <c r="K162" s="2"/>
    </row>
    <row r="163" spans="1:11" x14ac:dyDescent="0.35">
      <c r="A163" s="1">
        <v>41801</v>
      </c>
      <c r="B163" s="2">
        <v>8865.075531444827</v>
      </c>
      <c r="C163" s="2">
        <v>12663.817170293254</v>
      </c>
      <c r="D163" s="2">
        <f t="shared" si="2"/>
        <v>21528.892701738081</v>
      </c>
      <c r="E163" s="2"/>
      <c r="F163" s="2"/>
      <c r="G163" s="2"/>
      <c r="H163" s="2"/>
      <c r="I163" s="2"/>
      <c r="J163" s="2"/>
      <c r="K163" s="2"/>
    </row>
    <row r="164" spans="1:11" x14ac:dyDescent="0.35">
      <c r="A164" s="1">
        <v>41802</v>
      </c>
      <c r="B164" s="2">
        <v>3523.7759675181701</v>
      </c>
      <c r="C164" s="2">
        <v>11954.814281110768</v>
      </c>
      <c r="D164" s="2">
        <f t="shared" si="2"/>
        <v>15478.590248628938</v>
      </c>
      <c r="E164" s="2"/>
      <c r="F164" s="2"/>
      <c r="G164" s="2"/>
      <c r="H164" s="2"/>
      <c r="I164" s="2"/>
      <c r="J164" s="2"/>
      <c r="K164" s="2"/>
    </row>
    <row r="165" spans="1:11" x14ac:dyDescent="0.35">
      <c r="A165" s="1">
        <v>41803</v>
      </c>
      <c r="B165" s="2">
        <v>2636.5538662083818</v>
      </c>
      <c r="C165" s="2">
        <v>14906.959316582004</v>
      </c>
      <c r="D165" s="2">
        <f t="shared" si="2"/>
        <v>17543.513182790386</v>
      </c>
      <c r="E165" s="2"/>
      <c r="F165" s="2"/>
      <c r="G165" s="2"/>
      <c r="H165" s="2"/>
      <c r="I165" s="2"/>
      <c r="J165" s="2"/>
      <c r="K165" s="2"/>
    </row>
    <row r="166" spans="1:11" x14ac:dyDescent="0.35">
      <c r="A166" s="1">
        <v>41804</v>
      </c>
      <c r="B166" s="2">
        <v>4254.93570941503</v>
      </c>
      <c r="C166" s="2">
        <v>3010.1333332984359</v>
      </c>
      <c r="D166" s="2">
        <f t="shared" si="2"/>
        <v>7265.0690427134659</v>
      </c>
      <c r="E166" s="2"/>
      <c r="F166" s="2"/>
      <c r="G166" s="2"/>
      <c r="H166" s="2"/>
      <c r="I166" s="2"/>
      <c r="J166" s="2"/>
      <c r="K166" s="2"/>
    </row>
    <row r="167" spans="1:11" x14ac:dyDescent="0.35">
      <c r="A167" s="1">
        <v>41805</v>
      </c>
      <c r="B167" s="2">
        <v>11699.495016078452</v>
      </c>
      <c r="C167" s="2">
        <v>675.79309452086068</v>
      </c>
      <c r="D167" s="2">
        <f t="shared" si="2"/>
        <v>12375.288110599313</v>
      </c>
      <c r="E167" s="2"/>
      <c r="F167" s="2"/>
      <c r="G167" s="2"/>
      <c r="H167" s="2"/>
      <c r="I167" s="2"/>
      <c r="J167" s="2"/>
      <c r="K167" s="2"/>
    </row>
    <row r="168" spans="1:11" x14ac:dyDescent="0.35">
      <c r="A168" s="1">
        <v>41806</v>
      </c>
      <c r="B168" s="2">
        <v>5445.2893148918902</v>
      </c>
      <c r="C168" s="2">
        <v>1876.5276683322304</v>
      </c>
      <c r="D168" s="2">
        <f t="shared" si="2"/>
        <v>7321.8169832241201</v>
      </c>
      <c r="E168" s="2"/>
      <c r="F168" s="2"/>
      <c r="G168" s="2"/>
      <c r="H168" s="2"/>
      <c r="I168" s="2"/>
      <c r="J168" s="2"/>
      <c r="K168" s="2"/>
    </row>
    <row r="169" spans="1:11" x14ac:dyDescent="0.35">
      <c r="A169" s="1">
        <v>41807</v>
      </c>
      <c r="B169" s="2">
        <v>4314.8020895521149</v>
      </c>
      <c r="C169" s="2">
        <v>126.40038683983789</v>
      </c>
      <c r="D169" s="2">
        <f t="shared" si="2"/>
        <v>4441.2024763919526</v>
      </c>
      <c r="E169" s="2"/>
      <c r="F169" s="2"/>
      <c r="G169" s="2"/>
      <c r="H169" s="2"/>
      <c r="I169" s="2"/>
      <c r="J169" s="2"/>
      <c r="K169" s="2"/>
    </row>
    <row r="170" spans="1:11" x14ac:dyDescent="0.35">
      <c r="A170" s="1">
        <v>41808</v>
      </c>
      <c r="B170" s="2">
        <v>13252.987020194558</v>
      </c>
      <c r="C170" s="2">
        <v>600.59900133508711</v>
      </c>
      <c r="D170" s="2">
        <f t="shared" si="2"/>
        <v>13853.586021529645</v>
      </c>
      <c r="E170" s="2"/>
      <c r="F170" s="2"/>
      <c r="G170" s="2"/>
      <c r="H170" s="2"/>
      <c r="I170" s="2"/>
      <c r="J170" s="2"/>
      <c r="K170" s="2"/>
    </row>
    <row r="171" spans="1:11" x14ac:dyDescent="0.35">
      <c r="A171" s="1">
        <v>41809</v>
      </c>
      <c r="B171" s="2">
        <v>5837.1722250383891</v>
      </c>
      <c r="C171" s="2">
        <v>1122.6241336019966</v>
      </c>
      <c r="D171" s="2">
        <f t="shared" si="2"/>
        <v>6959.7963586403857</v>
      </c>
      <c r="E171" s="2"/>
      <c r="F171" s="2"/>
      <c r="G171" s="2"/>
      <c r="H171" s="2"/>
      <c r="I171" s="2"/>
      <c r="J171" s="2"/>
      <c r="K171" s="2"/>
    </row>
    <row r="172" spans="1:11" x14ac:dyDescent="0.35">
      <c r="A172" s="1">
        <v>41810</v>
      </c>
      <c r="B172" s="2">
        <v>3675.8173225084483</v>
      </c>
      <c r="C172" s="2">
        <v>1407.3636363494707</v>
      </c>
      <c r="D172" s="2">
        <f t="shared" si="2"/>
        <v>5083.180958857919</v>
      </c>
      <c r="E172" s="2"/>
      <c r="F172" s="2"/>
      <c r="G172" s="2"/>
      <c r="H172" s="2"/>
      <c r="I172" s="2"/>
      <c r="J172" s="2"/>
      <c r="K172" s="2"/>
    </row>
    <row r="173" spans="1:11" x14ac:dyDescent="0.35">
      <c r="A173" s="1">
        <v>41811</v>
      </c>
      <c r="B173" s="2">
        <v>3063.4948327978773</v>
      </c>
      <c r="C173" s="2">
        <v>1088.6621212221798</v>
      </c>
      <c r="D173" s="2">
        <f t="shared" si="2"/>
        <v>4152.1569540200571</v>
      </c>
      <c r="E173" s="2"/>
      <c r="F173" s="2"/>
      <c r="G173" s="2"/>
      <c r="H173" s="2"/>
      <c r="I173" s="2"/>
      <c r="J173" s="2"/>
      <c r="K173" s="2"/>
    </row>
    <row r="174" spans="1:11" x14ac:dyDescent="0.35">
      <c r="A174" s="1">
        <v>41812</v>
      </c>
      <c r="B174" s="2">
        <v>6484.0833570220639</v>
      </c>
      <c r="C174" s="2">
        <v>83.036750485975674</v>
      </c>
      <c r="D174" s="2">
        <f t="shared" si="2"/>
        <v>6567.1201075080398</v>
      </c>
      <c r="E174" s="2"/>
      <c r="F174" s="2"/>
      <c r="G174" s="2"/>
      <c r="H174" s="2"/>
      <c r="I174" s="2"/>
      <c r="J174" s="2"/>
      <c r="K174" s="2"/>
    </row>
    <row r="175" spans="1:11" x14ac:dyDescent="0.35">
      <c r="A175" s="1">
        <v>41813</v>
      </c>
      <c r="B175" s="2">
        <v>9930.055376053082</v>
      </c>
      <c r="C175" s="2">
        <v>272.92891681982064</v>
      </c>
      <c r="D175" s="2">
        <f t="shared" si="2"/>
        <v>10202.984292872903</v>
      </c>
      <c r="E175" s="2"/>
      <c r="F175" s="2"/>
      <c r="G175" s="2"/>
      <c r="H175" s="2"/>
      <c r="I175" s="2"/>
      <c r="J175" s="2"/>
      <c r="K175" s="2"/>
    </row>
    <row r="176" spans="1:11" x14ac:dyDescent="0.35">
      <c r="A176" s="1">
        <v>41814</v>
      </c>
      <c r="B176" s="2">
        <v>8558.7201040769523</v>
      </c>
      <c r="C176" s="2">
        <v>1107.244696989108</v>
      </c>
      <c r="D176" s="2">
        <f t="shared" si="2"/>
        <v>9665.9648010660603</v>
      </c>
      <c r="E176" s="2"/>
      <c r="F176" s="2"/>
      <c r="G176" s="2"/>
      <c r="H176" s="2"/>
      <c r="I176" s="2"/>
      <c r="J176" s="2"/>
      <c r="K176" s="2"/>
    </row>
    <row r="177" spans="1:11" x14ac:dyDescent="0.35">
      <c r="A177" s="1">
        <v>41815</v>
      </c>
      <c r="B177" s="2">
        <v>6502.0697148521576</v>
      </c>
      <c r="C177" s="2">
        <v>1571.7537878739613</v>
      </c>
      <c r="D177" s="2">
        <f t="shared" si="2"/>
        <v>8073.8235027261189</v>
      </c>
      <c r="E177" s="2"/>
      <c r="F177" s="2"/>
      <c r="G177" s="2"/>
      <c r="H177" s="2"/>
      <c r="I177" s="2"/>
      <c r="J177" s="2"/>
      <c r="K177" s="2"/>
    </row>
    <row r="178" spans="1:11" x14ac:dyDescent="0.35">
      <c r="A178" s="1">
        <v>41816</v>
      </c>
      <c r="B178" s="2">
        <v>6912.9261506524199</v>
      </c>
      <c r="C178" s="2">
        <v>1821.9265147057802</v>
      </c>
      <c r="D178" s="2">
        <f t="shared" si="2"/>
        <v>8734.8526653581994</v>
      </c>
      <c r="E178" s="2"/>
      <c r="F178" s="2"/>
      <c r="G178" s="2"/>
      <c r="H178" s="2"/>
      <c r="I178" s="2"/>
      <c r="J178" s="2"/>
      <c r="K178" s="2"/>
    </row>
    <row r="179" spans="1:11" x14ac:dyDescent="0.35">
      <c r="A179" s="1">
        <v>41817</v>
      </c>
      <c r="B179" s="2">
        <v>6556.6283953585953</v>
      </c>
      <c r="C179" s="2">
        <v>654.72128711990638</v>
      </c>
      <c r="D179" s="2">
        <f t="shared" si="2"/>
        <v>7211.3496824785016</v>
      </c>
      <c r="E179" s="2"/>
      <c r="F179" s="2"/>
      <c r="G179" s="2"/>
      <c r="H179" s="2"/>
      <c r="I179" s="2"/>
      <c r="J179" s="2"/>
      <c r="K179" s="2"/>
    </row>
    <row r="180" spans="1:11" x14ac:dyDescent="0.35">
      <c r="A180" s="1">
        <v>41818</v>
      </c>
      <c r="B180" s="2">
        <v>4082.822310736256</v>
      </c>
      <c r="C180" s="2">
        <v>2312.5842696652667</v>
      </c>
      <c r="D180" s="2">
        <f t="shared" si="2"/>
        <v>6395.4065804015227</v>
      </c>
      <c r="E180" s="2"/>
      <c r="F180" s="2"/>
      <c r="G180" s="2"/>
      <c r="H180" s="2"/>
      <c r="I180" s="2"/>
      <c r="J180" s="2"/>
      <c r="K180" s="2"/>
    </row>
    <row r="181" spans="1:11" x14ac:dyDescent="0.35">
      <c r="A181" s="1">
        <v>41819</v>
      </c>
      <c r="B181" s="2">
        <v>19579.162780970804</v>
      </c>
      <c r="C181" s="2">
        <v>184.62153558209968</v>
      </c>
      <c r="D181" s="2">
        <f t="shared" si="2"/>
        <v>19763.784316552905</v>
      </c>
      <c r="E181" s="2"/>
      <c r="F181" s="2"/>
      <c r="G181" s="2"/>
      <c r="H181" s="2"/>
      <c r="I181" s="2"/>
      <c r="J181" s="2"/>
      <c r="K181" s="2"/>
    </row>
    <row r="182" spans="1:11" x14ac:dyDescent="0.35">
      <c r="A182" s="1">
        <v>41820</v>
      </c>
      <c r="B182" s="2">
        <v>15915.314043328546</v>
      </c>
      <c r="C182" s="2">
        <v>133.86904761737762</v>
      </c>
      <c r="D182" s="2">
        <f t="shared" si="2"/>
        <v>16049.183090945924</v>
      </c>
      <c r="E182" s="2"/>
      <c r="F182" s="2"/>
      <c r="G182" s="2"/>
      <c r="H182" s="2"/>
      <c r="I182" s="2"/>
      <c r="J182" s="2"/>
      <c r="K182" s="2"/>
    </row>
    <row r="183" spans="1:11" x14ac:dyDescent="0.35">
      <c r="A183" s="1">
        <v>41821</v>
      </c>
      <c r="B183" s="2">
        <v>14853.458604210746</v>
      </c>
      <c r="C183" s="2">
        <v>588.177401239848</v>
      </c>
      <c r="D183" s="2">
        <f t="shared" si="2"/>
        <v>15441.636005450593</v>
      </c>
      <c r="E183" s="2"/>
      <c r="F183" s="2"/>
      <c r="G183" s="2"/>
      <c r="H183" s="2"/>
      <c r="I183" s="2"/>
      <c r="J183" s="2"/>
      <c r="K183" s="2"/>
    </row>
    <row r="184" spans="1:11" x14ac:dyDescent="0.35">
      <c r="A184" s="1">
        <v>41822</v>
      </c>
      <c r="B184" s="2">
        <v>16258.67970735923</v>
      </c>
      <c r="C184" s="2">
        <v>892.95787759394409</v>
      </c>
      <c r="D184" s="2">
        <f t="shared" si="2"/>
        <v>17151.637584953172</v>
      </c>
      <c r="E184" s="2"/>
      <c r="F184" s="2"/>
      <c r="G184" s="2"/>
      <c r="H184" s="2"/>
      <c r="I184" s="2"/>
      <c r="J184" s="2"/>
      <c r="K184" s="2"/>
    </row>
    <row r="185" spans="1:11" x14ac:dyDescent="0.35">
      <c r="A185" s="1">
        <v>41823</v>
      </c>
      <c r="B185" s="2">
        <v>21555.890126825332</v>
      </c>
      <c r="C185" s="2">
        <v>1071.0524384551743</v>
      </c>
      <c r="D185" s="2">
        <f t="shared" si="2"/>
        <v>22626.942565280508</v>
      </c>
      <c r="E185" s="2"/>
      <c r="F185" s="2"/>
      <c r="G185" s="2"/>
      <c r="H185" s="2"/>
      <c r="I185" s="2"/>
      <c r="J185" s="2"/>
      <c r="K185" s="2"/>
    </row>
    <row r="186" spans="1:11" x14ac:dyDescent="0.35">
      <c r="A186" s="1">
        <v>41824</v>
      </c>
      <c r="B186" s="2">
        <v>17780.129463330577</v>
      </c>
      <c r="C186" s="2">
        <v>10992</v>
      </c>
      <c r="D186" s="2">
        <f t="shared" si="2"/>
        <v>28772.129463330577</v>
      </c>
      <c r="E186" s="2"/>
      <c r="F186" s="2"/>
      <c r="G186" s="2"/>
      <c r="H186" s="2"/>
      <c r="I186" s="2"/>
      <c r="J186" s="2"/>
      <c r="K186" s="2"/>
    </row>
    <row r="187" spans="1:11" x14ac:dyDescent="0.35">
      <c r="A187" s="1">
        <v>41825</v>
      </c>
      <c r="B187" s="2">
        <v>15397.756793513334</v>
      </c>
      <c r="C187" s="2">
        <v>10992</v>
      </c>
      <c r="D187" s="2">
        <f t="shared" si="2"/>
        <v>26389.756793513334</v>
      </c>
      <c r="E187" s="2"/>
      <c r="F187" s="2"/>
      <c r="G187" s="2"/>
      <c r="H187" s="2"/>
      <c r="I187" s="2"/>
      <c r="J187" s="2"/>
      <c r="K187" s="2"/>
    </row>
    <row r="188" spans="1:11" x14ac:dyDescent="0.35">
      <c r="A188" s="1">
        <v>41826</v>
      </c>
      <c r="B188" s="2">
        <v>13970.30273161199</v>
      </c>
      <c r="C188" s="2">
        <v>8800.6879936796813</v>
      </c>
      <c r="D188" s="2">
        <f t="shared" si="2"/>
        <v>22770.990725291671</v>
      </c>
      <c r="E188" s="2"/>
      <c r="F188" s="2"/>
      <c r="G188" s="2"/>
      <c r="H188" s="2"/>
      <c r="I188" s="2"/>
      <c r="J188" s="2"/>
      <c r="K188" s="2"/>
    </row>
    <row r="189" spans="1:11" x14ac:dyDescent="0.35">
      <c r="A189" s="1">
        <v>41827</v>
      </c>
      <c r="B189" s="2">
        <v>14837.554108687908</v>
      </c>
      <c r="C189" s="2">
        <v>7466.1359731315843</v>
      </c>
      <c r="D189" s="2">
        <f t="shared" si="2"/>
        <v>22303.690081819492</v>
      </c>
      <c r="E189" s="2"/>
      <c r="F189" s="2"/>
      <c r="G189" s="2"/>
      <c r="H189" s="2"/>
      <c r="I189" s="2"/>
      <c r="J189" s="2"/>
      <c r="K189" s="2"/>
    </row>
    <row r="190" spans="1:11" x14ac:dyDescent="0.35">
      <c r="A190" s="1">
        <v>41828</v>
      </c>
      <c r="B190" s="2">
        <v>19923.472171286274</v>
      </c>
      <c r="C190" s="2">
        <v>2249.2123237569326</v>
      </c>
      <c r="D190" s="2">
        <f t="shared" si="2"/>
        <v>22172.684495043206</v>
      </c>
      <c r="E190" s="2"/>
      <c r="F190" s="2"/>
      <c r="G190" s="2"/>
      <c r="H190" s="2"/>
      <c r="I190" s="2"/>
      <c r="J190" s="2"/>
      <c r="K190" s="2"/>
    </row>
    <row r="191" spans="1:11" x14ac:dyDescent="0.35">
      <c r="A191" s="1">
        <v>41829</v>
      </c>
      <c r="B191" s="2">
        <v>15755.279110612753</v>
      </c>
      <c r="C191" s="2">
        <v>644.72505078160066</v>
      </c>
      <c r="D191" s="2">
        <f t="shared" si="2"/>
        <v>16400.004161394354</v>
      </c>
      <c r="E191" s="2"/>
      <c r="F191" s="2"/>
      <c r="G191" s="2"/>
      <c r="H191" s="2"/>
      <c r="I191" s="2"/>
      <c r="J191" s="2"/>
      <c r="K191" s="2"/>
    </row>
    <row r="192" spans="1:11" x14ac:dyDescent="0.35">
      <c r="A192" s="1">
        <v>41830</v>
      </c>
      <c r="B192" s="2">
        <v>19166.891360667847</v>
      </c>
      <c r="C192" s="2">
        <v>1859.1936019074583</v>
      </c>
      <c r="D192" s="2">
        <f t="shared" si="2"/>
        <v>21026.084962575304</v>
      </c>
      <c r="E192" s="2"/>
      <c r="F192" s="2"/>
      <c r="G192" s="2"/>
      <c r="H192" s="2"/>
      <c r="I192" s="2"/>
      <c r="J192" s="2"/>
      <c r="K192" s="2"/>
    </row>
    <row r="193" spans="1:11" x14ac:dyDescent="0.35">
      <c r="A193" s="1">
        <v>41831</v>
      </c>
      <c r="B193" s="2">
        <v>19841.368400990086</v>
      </c>
      <c r="C193" s="2">
        <v>376.45331754141279</v>
      </c>
      <c r="D193" s="2">
        <f t="shared" si="2"/>
        <v>20217.821718531501</v>
      </c>
      <c r="E193" s="2"/>
      <c r="F193" s="2"/>
      <c r="G193" s="2"/>
      <c r="H193" s="2"/>
      <c r="I193" s="2"/>
      <c r="J193" s="2"/>
      <c r="K193" s="2"/>
    </row>
    <row r="194" spans="1:11" x14ac:dyDescent="0.35">
      <c r="A194" s="1">
        <v>41832</v>
      </c>
      <c r="B194" s="2">
        <v>18304.679889390522</v>
      </c>
      <c r="C194" s="2">
        <v>83.789325842696627</v>
      </c>
      <c r="D194" s="2">
        <f t="shared" si="2"/>
        <v>18388.469215233217</v>
      </c>
      <c r="E194" s="2"/>
      <c r="F194" s="2"/>
      <c r="G194" s="2"/>
      <c r="H194" s="2"/>
      <c r="I194" s="2"/>
      <c r="J194" s="2"/>
      <c r="K194" s="2"/>
    </row>
    <row r="195" spans="1:11" x14ac:dyDescent="0.35">
      <c r="A195" s="1">
        <v>41833</v>
      </c>
      <c r="B195" s="2">
        <v>7248.8537307545084</v>
      </c>
      <c r="C195" s="2">
        <v>4031.5786516951721</v>
      </c>
      <c r="D195" s="2">
        <f t="shared" ref="D195:D258" si="3">+C195+B195</f>
        <v>11280.432382449681</v>
      </c>
      <c r="E195" s="2"/>
      <c r="F195" s="2"/>
      <c r="G195" s="2"/>
      <c r="H195" s="2"/>
      <c r="I195" s="2"/>
      <c r="J195" s="2"/>
      <c r="K195" s="2"/>
    </row>
    <row r="196" spans="1:11" x14ac:dyDescent="0.35">
      <c r="A196" s="1">
        <v>41834</v>
      </c>
      <c r="B196" s="2">
        <v>10790.640833010058</v>
      </c>
      <c r="C196" s="2">
        <v>847.71844568449592</v>
      </c>
      <c r="D196" s="2">
        <f t="shared" si="3"/>
        <v>11638.359278694554</v>
      </c>
      <c r="E196" s="2"/>
      <c r="F196" s="2"/>
      <c r="G196" s="2"/>
      <c r="H196" s="2"/>
      <c r="I196" s="2"/>
      <c r="J196" s="2"/>
      <c r="K196" s="2"/>
    </row>
    <row r="197" spans="1:11" x14ac:dyDescent="0.35">
      <c r="A197" s="1">
        <v>41835</v>
      </c>
      <c r="B197" s="2">
        <v>9470.7688060553537</v>
      </c>
      <c r="C197" s="2">
        <v>16023.199999985984</v>
      </c>
      <c r="D197" s="2">
        <f t="shared" si="3"/>
        <v>25493.968806041339</v>
      </c>
      <c r="E197" s="2"/>
      <c r="F197" s="2"/>
      <c r="G197" s="2"/>
      <c r="H197" s="2"/>
      <c r="I197" s="2"/>
      <c r="J197" s="2"/>
      <c r="K197" s="2"/>
    </row>
    <row r="198" spans="1:11" x14ac:dyDescent="0.35">
      <c r="A198" s="1">
        <v>41836</v>
      </c>
      <c r="B198" s="2">
        <v>7534.1524233289665</v>
      </c>
      <c r="C198" s="2">
        <v>20301.316666677478</v>
      </c>
      <c r="D198" s="2">
        <f t="shared" si="3"/>
        <v>27835.469090006445</v>
      </c>
      <c r="E198" s="2"/>
      <c r="F198" s="2"/>
      <c r="G198" s="2"/>
      <c r="H198" s="2"/>
      <c r="I198" s="2"/>
      <c r="J198" s="2"/>
      <c r="K198" s="2"/>
    </row>
    <row r="199" spans="1:11" x14ac:dyDescent="0.35">
      <c r="A199" s="1">
        <v>41837</v>
      </c>
      <c r="B199" s="2">
        <v>10597.618927881915</v>
      </c>
      <c r="C199" s="2">
        <v>10949.615561714998</v>
      </c>
      <c r="D199" s="2">
        <f t="shared" si="3"/>
        <v>21547.234489596914</v>
      </c>
      <c r="E199" s="2"/>
      <c r="F199" s="2"/>
      <c r="G199" s="2"/>
      <c r="H199" s="2"/>
      <c r="I199" s="2"/>
      <c r="J199" s="2"/>
      <c r="K199" s="2"/>
    </row>
    <row r="200" spans="1:11" x14ac:dyDescent="0.35">
      <c r="A200" s="1">
        <v>41838</v>
      </c>
      <c r="B200" s="2">
        <v>13074.374457035427</v>
      </c>
      <c r="C200" s="2">
        <v>1950.666666669189</v>
      </c>
      <c r="D200" s="2">
        <f t="shared" si="3"/>
        <v>15025.041123704616</v>
      </c>
      <c r="E200" s="2"/>
      <c r="F200" s="2"/>
      <c r="G200" s="2"/>
      <c r="H200" s="2"/>
      <c r="I200" s="2"/>
      <c r="J200" s="2"/>
      <c r="K200" s="2"/>
    </row>
    <row r="201" spans="1:11" x14ac:dyDescent="0.35">
      <c r="A201" s="1">
        <v>41839</v>
      </c>
      <c r="B201" s="2">
        <v>11043.174168500345</v>
      </c>
      <c r="C201" s="2">
        <v>21173.408707850311</v>
      </c>
      <c r="D201" s="2">
        <f t="shared" si="3"/>
        <v>32216.582876350658</v>
      </c>
      <c r="E201" s="2"/>
      <c r="F201" s="2"/>
      <c r="G201" s="2"/>
      <c r="H201" s="2"/>
      <c r="I201" s="2"/>
      <c r="J201" s="2"/>
      <c r="K201" s="2"/>
    </row>
    <row r="202" spans="1:11" x14ac:dyDescent="0.35">
      <c r="A202" s="1">
        <v>41840</v>
      </c>
      <c r="B202" s="2">
        <v>11022.332159177851</v>
      </c>
      <c r="C202" s="2">
        <v>20083.89454977744</v>
      </c>
      <c r="D202" s="2">
        <f t="shared" si="3"/>
        <v>31106.226708955292</v>
      </c>
      <c r="E202" s="2"/>
      <c r="F202" s="2"/>
      <c r="G202" s="2"/>
      <c r="H202" s="2"/>
      <c r="I202" s="2"/>
      <c r="J202" s="2"/>
      <c r="K202" s="2"/>
    </row>
    <row r="203" spans="1:11" x14ac:dyDescent="0.35">
      <c r="A203" s="1">
        <v>41841</v>
      </c>
      <c r="B203" s="2">
        <v>11479.023299520561</v>
      </c>
      <c r="C203" s="2">
        <v>3231.0800938626912</v>
      </c>
      <c r="D203" s="2">
        <f t="shared" si="3"/>
        <v>14710.103393383251</v>
      </c>
      <c r="E203" s="2"/>
      <c r="F203" s="2"/>
      <c r="G203" s="2"/>
      <c r="H203" s="2"/>
      <c r="I203" s="2"/>
      <c r="J203" s="2"/>
      <c r="K203" s="2"/>
    </row>
    <row r="204" spans="1:11" x14ac:dyDescent="0.35">
      <c r="A204" s="1">
        <v>41842</v>
      </c>
      <c r="B204" s="2">
        <v>10336.096924911606</v>
      </c>
      <c r="C204" s="2">
        <v>22.03246821935722</v>
      </c>
      <c r="D204" s="2">
        <f t="shared" si="3"/>
        <v>10358.129393130963</v>
      </c>
      <c r="E204" s="2"/>
      <c r="F204" s="2"/>
      <c r="G204" s="2"/>
      <c r="H204" s="2"/>
      <c r="I204" s="2"/>
      <c r="J204" s="2"/>
      <c r="K204" s="2"/>
    </row>
    <row r="205" spans="1:11" x14ac:dyDescent="0.35">
      <c r="A205" s="1">
        <v>41843</v>
      </c>
      <c r="B205" s="2">
        <v>14766.229809967499</v>
      </c>
      <c r="C205" s="2">
        <v>344.07873338010813</v>
      </c>
      <c r="D205" s="2">
        <f t="shared" si="3"/>
        <v>15110.308543347608</v>
      </c>
      <c r="E205" s="2"/>
      <c r="F205" s="2"/>
      <c r="G205" s="2"/>
      <c r="H205" s="2"/>
      <c r="I205" s="2"/>
      <c r="J205" s="2"/>
      <c r="K205" s="2"/>
    </row>
    <row r="206" spans="1:11" x14ac:dyDescent="0.35">
      <c r="A206" s="1">
        <v>41844</v>
      </c>
      <c r="B206" s="2">
        <v>16359.774164745288</v>
      </c>
      <c r="C206" s="2">
        <v>1169.6138107762742</v>
      </c>
      <c r="D206" s="2">
        <f t="shared" si="3"/>
        <v>17529.38797552156</v>
      </c>
      <c r="E206" s="2"/>
      <c r="F206" s="2"/>
      <c r="G206" s="2"/>
      <c r="H206" s="2"/>
      <c r="I206" s="2"/>
      <c r="J206" s="2"/>
      <c r="K206" s="2"/>
    </row>
    <row r="207" spans="1:11" x14ac:dyDescent="0.35">
      <c r="A207" s="1">
        <v>41845</v>
      </c>
      <c r="B207" s="2">
        <v>19166.681187123831</v>
      </c>
      <c r="C207" s="2">
        <v>573.00884954482979</v>
      </c>
      <c r="D207" s="2">
        <f t="shared" si="3"/>
        <v>19739.69003666866</v>
      </c>
      <c r="E207" s="2"/>
      <c r="F207" s="2"/>
      <c r="G207" s="2"/>
      <c r="H207" s="2"/>
      <c r="I207" s="2"/>
      <c r="J207" s="2"/>
      <c r="K207" s="2"/>
    </row>
    <row r="208" spans="1:11" x14ac:dyDescent="0.35">
      <c r="A208" s="1">
        <v>41846</v>
      </c>
      <c r="B208" s="2">
        <v>13145.204027129894</v>
      </c>
      <c r="C208" s="2">
        <v>2747.4055248766917</v>
      </c>
      <c r="D208" s="2">
        <f t="shared" si="3"/>
        <v>15892.609552006586</v>
      </c>
      <c r="E208" s="2"/>
      <c r="F208" s="2"/>
      <c r="G208" s="2"/>
      <c r="H208" s="2"/>
      <c r="I208" s="2"/>
      <c r="J208" s="2"/>
      <c r="K208" s="2"/>
    </row>
    <row r="209" spans="1:11" x14ac:dyDescent="0.35">
      <c r="A209" s="1">
        <v>41847</v>
      </c>
      <c r="B209" s="2">
        <v>11868.346548229842</v>
      </c>
      <c r="C209" s="2">
        <v>1581.6132596685084</v>
      </c>
      <c r="D209" s="2">
        <f t="shared" si="3"/>
        <v>13449.959807898351</v>
      </c>
      <c r="E209" s="2"/>
      <c r="F209" s="2"/>
      <c r="G209" s="2"/>
      <c r="H209" s="2"/>
      <c r="I209" s="2"/>
      <c r="J209" s="2"/>
      <c r="K209" s="2"/>
    </row>
    <row r="210" spans="1:11" x14ac:dyDescent="0.35">
      <c r="A210" s="1">
        <v>41848</v>
      </c>
      <c r="B210" s="2">
        <v>2255.0729443709079</v>
      </c>
      <c r="C210" s="2">
        <v>8775.5132596755175</v>
      </c>
      <c r="D210" s="2">
        <f t="shared" si="3"/>
        <v>11030.586204046425</v>
      </c>
      <c r="E210" s="2"/>
      <c r="F210" s="2"/>
      <c r="G210" s="2"/>
      <c r="H210" s="2"/>
      <c r="I210" s="2"/>
      <c r="J210" s="2"/>
      <c r="K210" s="2"/>
    </row>
    <row r="211" spans="1:11" x14ac:dyDescent="0.35">
      <c r="A211" s="1">
        <v>41849</v>
      </c>
      <c r="B211" s="2">
        <v>12243.66821623491</v>
      </c>
      <c r="C211" s="2">
        <v>9467.7346691797211</v>
      </c>
      <c r="D211" s="2">
        <f t="shared" si="3"/>
        <v>21711.402885414631</v>
      </c>
      <c r="E211" s="2"/>
      <c r="F211" s="2"/>
      <c r="G211" s="2"/>
      <c r="H211" s="2"/>
      <c r="I211" s="2"/>
      <c r="J211" s="2"/>
      <c r="K211" s="2"/>
    </row>
    <row r="212" spans="1:11" x14ac:dyDescent="0.35">
      <c r="A212" s="1">
        <v>41850</v>
      </c>
      <c r="B212" s="2">
        <v>13168.226060633764</v>
      </c>
      <c r="C212" s="2">
        <v>3035.3744851822717</v>
      </c>
      <c r="D212" s="2">
        <f t="shared" si="3"/>
        <v>16203.600545816036</v>
      </c>
      <c r="E212" s="2"/>
      <c r="F212" s="2"/>
      <c r="G212" s="2"/>
      <c r="H212" s="2"/>
      <c r="I212" s="2"/>
      <c r="J212" s="2"/>
      <c r="K212" s="2"/>
    </row>
    <row r="213" spans="1:11" x14ac:dyDescent="0.35">
      <c r="A213" s="1">
        <v>41851</v>
      </c>
      <c r="B213" s="2">
        <v>6656.1953788128676</v>
      </c>
      <c r="C213" s="2">
        <v>2455.8367068584139</v>
      </c>
      <c r="D213" s="2">
        <f t="shared" si="3"/>
        <v>9112.0320856712824</v>
      </c>
      <c r="E213" s="2"/>
      <c r="F213" s="2"/>
      <c r="G213" s="2"/>
      <c r="H213" s="2"/>
      <c r="I213" s="2"/>
      <c r="J213" s="2"/>
      <c r="K213" s="2"/>
    </row>
    <row r="214" spans="1:11" x14ac:dyDescent="0.35">
      <c r="A214" s="1">
        <v>41852</v>
      </c>
      <c r="B214" s="2">
        <v>2325.0238299198959</v>
      </c>
      <c r="C214" s="2">
        <v>9790.9704670653882</v>
      </c>
      <c r="D214" s="2">
        <f t="shared" si="3"/>
        <v>12115.994296985284</v>
      </c>
      <c r="E214" s="2"/>
      <c r="F214" s="2"/>
      <c r="G214" s="2"/>
      <c r="H214" s="2"/>
      <c r="I214" s="2"/>
      <c r="J214" s="2"/>
      <c r="K214" s="2"/>
    </row>
    <row r="215" spans="1:11" x14ac:dyDescent="0.35">
      <c r="A215" s="1">
        <v>41853</v>
      </c>
      <c r="B215" s="2">
        <v>13811.482096333999</v>
      </c>
      <c r="C215" s="2">
        <v>11509.619166682369</v>
      </c>
      <c r="D215" s="2">
        <f t="shared" si="3"/>
        <v>25321.101263016368</v>
      </c>
      <c r="E215" s="2"/>
      <c r="F215" s="2"/>
      <c r="G215" s="2"/>
      <c r="H215" s="2"/>
      <c r="I215" s="2"/>
      <c r="J215" s="2"/>
      <c r="K215" s="2"/>
    </row>
    <row r="216" spans="1:11" x14ac:dyDescent="0.35">
      <c r="A216" s="1">
        <v>41854</v>
      </c>
      <c r="B216" s="2">
        <v>5103.2754929736866</v>
      </c>
      <c r="C216" s="2">
        <v>9051.5666666770703</v>
      </c>
      <c r="D216" s="2">
        <f t="shared" si="3"/>
        <v>14154.842159650758</v>
      </c>
      <c r="E216" s="2"/>
      <c r="F216" s="2"/>
      <c r="G216" s="2"/>
      <c r="H216" s="2"/>
      <c r="I216" s="2"/>
      <c r="J216" s="2"/>
      <c r="K216" s="2"/>
    </row>
    <row r="217" spans="1:11" x14ac:dyDescent="0.35">
      <c r="A217" s="1">
        <v>41855</v>
      </c>
      <c r="B217" s="2">
        <v>3602.0050629248335</v>
      </c>
      <c r="C217" s="2">
        <v>157.41272994751546</v>
      </c>
      <c r="D217" s="2">
        <f t="shared" si="3"/>
        <v>3759.4177928723489</v>
      </c>
      <c r="E217" s="2"/>
      <c r="F217" s="2"/>
      <c r="G217" s="2"/>
      <c r="H217" s="2"/>
      <c r="I217" s="2"/>
      <c r="J217" s="2"/>
      <c r="K217" s="2"/>
    </row>
    <row r="218" spans="1:11" x14ac:dyDescent="0.35">
      <c r="A218" s="1">
        <v>41856</v>
      </c>
      <c r="B218" s="2">
        <v>2795.328327995267</v>
      </c>
      <c r="C218" s="2">
        <v>1126.420251313225</v>
      </c>
      <c r="D218" s="2">
        <f t="shared" si="3"/>
        <v>3921.748579308492</v>
      </c>
      <c r="E218" s="2"/>
      <c r="F218" s="2"/>
      <c r="G218" s="2"/>
      <c r="H218" s="2"/>
      <c r="I218" s="2"/>
      <c r="J218" s="2"/>
      <c r="K218" s="2"/>
    </row>
    <row r="219" spans="1:11" x14ac:dyDescent="0.35">
      <c r="A219" s="1">
        <v>41857</v>
      </c>
      <c r="B219" s="2">
        <v>5396.7440180955055</v>
      </c>
      <c r="C219" s="2">
        <v>378.02843601345631</v>
      </c>
      <c r="D219" s="2">
        <f t="shared" si="3"/>
        <v>5774.7724541089619</v>
      </c>
      <c r="E219" s="2"/>
      <c r="F219" s="2"/>
      <c r="G219" s="2"/>
      <c r="H219" s="2"/>
      <c r="I219" s="2"/>
      <c r="J219" s="2"/>
      <c r="K219" s="2"/>
    </row>
    <row r="220" spans="1:11" x14ac:dyDescent="0.35">
      <c r="A220" s="1">
        <v>41858</v>
      </c>
      <c r="B220" s="2">
        <v>3421.8849588886751</v>
      </c>
      <c r="C220" s="2">
        <v>3975.4333333621616</v>
      </c>
      <c r="D220" s="2">
        <f t="shared" si="3"/>
        <v>7397.3182922508367</v>
      </c>
      <c r="E220" s="2"/>
      <c r="F220" s="2"/>
      <c r="G220" s="2"/>
      <c r="H220" s="2"/>
      <c r="I220" s="2"/>
      <c r="J220" s="2"/>
      <c r="K220" s="2"/>
    </row>
    <row r="221" spans="1:11" x14ac:dyDescent="0.35">
      <c r="A221" s="1">
        <v>41859</v>
      </c>
      <c r="B221" s="2">
        <v>1171.6893853707468</v>
      </c>
      <c r="C221" s="2">
        <v>14203.486233668484</v>
      </c>
      <c r="D221" s="2">
        <f t="shared" si="3"/>
        <v>15375.17561903923</v>
      </c>
      <c r="E221" s="2"/>
      <c r="F221" s="2"/>
      <c r="G221" s="2"/>
      <c r="H221" s="2"/>
      <c r="I221" s="2"/>
      <c r="J221" s="2"/>
      <c r="K221" s="2"/>
    </row>
    <row r="222" spans="1:11" x14ac:dyDescent="0.35">
      <c r="A222" s="1">
        <v>41860</v>
      </c>
      <c r="B222" s="2">
        <v>1429.0126487101704</v>
      </c>
      <c r="C222" s="2">
        <v>12641.563857670224</v>
      </c>
      <c r="D222" s="2">
        <f t="shared" si="3"/>
        <v>14070.576506380394</v>
      </c>
      <c r="E222" s="2"/>
      <c r="F222" s="2"/>
      <c r="G222" s="2"/>
      <c r="H222" s="2"/>
      <c r="I222" s="2"/>
      <c r="J222" s="2"/>
      <c r="K222" s="2"/>
    </row>
    <row r="223" spans="1:11" x14ac:dyDescent="0.35">
      <c r="A223" s="1">
        <v>41861</v>
      </c>
      <c r="B223" s="2">
        <v>2950.7440644332623</v>
      </c>
      <c r="C223" s="2">
        <v>3801.0000000020955</v>
      </c>
      <c r="D223" s="2">
        <f t="shared" si="3"/>
        <v>6751.7440644353574</v>
      </c>
      <c r="E223" s="2"/>
      <c r="F223" s="2"/>
      <c r="G223" s="2"/>
      <c r="H223" s="2"/>
      <c r="I223" s="2"/>
      <c r="J223" s="2"/>
      <c r="K223" s="2"/>
    </row>
    <row r="224" spans="1:11" x14ac:dyDescent="0.35">
      <c r="A224" s="1">
        <v>41862</v>
      </c>
      <c r="B224" s="2">
        <v>15041.292837825778</v>
      </c>
      <c r="C224" s="2">
        <v>654.18787879713932</v>
      </c>
      <c r="D224" s="2">
        <f t="shared" si="3"/>
        <v>15695.480716622918</v>
      </c>
      <c r="E224" s="2"/>
      <c r="F224" s="2"/>
      <c r="G224" s="2"/>
      <c r="H224" s="2"/>
      <c r="I224" s="2"/>
      <c r="J224" s="2"/>
      <c r="K224" s="2"/>
    </row>
    <row r="225" spans="1:11" x14ac:dyDescent="0.35">
      <c r="A225" s="1">
        <v>41863</v>
      </c>
      <c r="B225" s="2">
        <v>9457.0714049220478</v>
      </c>
      <c r="C225" s="2">
        <v>1552.1940403968047</v>
      </c>
      <c r="D225" s="2">
        <f t="shared" si="3"/>
        <v>11009.265445318852</v>
      </c>
      <c r="E225" s="2"/>
      <c r="F225" s="2"/>
      <c r="G225" s="2"/>
      <c r="H225" s="2"/>
      <c r="I225" s="2"/>
      <c r="J225" s="2"/>
      <c r="K225" s="2"/>
    </row>
    <row r="226" spans="1:11" x14ac:dyDescent="0.35">
      <c r="A226" s="1">
        <v>41864</v>
      </c>
      <c r="B226" s="2">
        <v>1457.2931160512765</v>
      </c>
      <c r="C226" s="2">
        <v>5261.9892932231214</v>
      </c>
      <c r="D226" s="2">
        <f t="shared" si="3"/>
        <v>6719.2824092743977</v>
      </c>
      <c r="E226" s="2"/>
      <c r="F226" s="2"/>
      <c r="G226" s="2"/>
      <c r="H226" s="2"/>
      <c r="I226" s="2"/>
      <c r="J226" s="2"/>
      <c r="K226" s="2"/>
    </row>
    <row r="227" spans="1:11" x14ac:dyDescent="0.35">
      <c r="A227" s="1">
        <v>41865</v>
      </c>
      <c r="B227" s="2">
        <v>1475.0360351313821</v>
      </c>
      <c r="C227" s="2">
        <v>4669.4498182190382</v>
      </c>
      <c r="D227" s="2">
        <f t="shared" si="3"/>
        <v>6144.4858533504203</v>
      </c>
      <c r="E227" s="2"/>
      <c r="F227" s="2"/>
      <c r="G227" s="2"/>
      <c r="H227" s="2"/>
      <c r="I227" s="2"/>
      <c r="J227" s="2"/>
      <c r="K227" s="2"/>
    </row>
    <row r="228" spans="1:11" x14ac:dyDescent="0.35">
      <c r="A228" s="1">
        <v>41866</v>
      </c>
      <c r="B228" s="2">
        <v>7885.202442002922</v>
      </c>
      <c r="C228" s="2">
        <v>4056</v>
      </c>
      <c r="D228" s="2">
        <f t="shared" si="3"/>
        <v>11941.202442002923</v>
      </c>
      <c r="E228" s="2"/>
      <c r="F228" s="2"/>
      <c r="G228" s="2"/>
      <c r="H228" s="2"/>
      <c r="I228" s="2"/>
      <c r="J228" s="2"/>
      <c r="K228" s="2"/>
    </row>
    <row r="229" spans="1:11" x14ac:dyDescent="0.35">
      <c r="A229" s="1">
        <v>41867</v>
      </c>
      <c r="B229" s="2">
        <v>1903.8725199156502</v>
      </c>
      <c r="C229" s="2">
        <v>6557.25</v>
      </c>
      <c r="D229" s="2">
        <f t="shared" si="3"/>
        <v>8461.1225199156506</v>
      </c>
      <c r="E229" s="2"/>
      <c r="F229" s="2"/>
      <c r="G229" s="2"/>
      <c r="H229" s="2"/>
      <c r="I229" s="2"/>
      <c r="J229" s="2"/>
      <c r="K229" s="2"/>
    </row>
    <row r="230" spans="1:11" x14ac:dyDescent="0.35">
      <c r="A230" s="1">
        <v>41868</v>
      </c>
      <c r="B230" s="2">
        <v>3739.9288330705563</v>
      </c>
      <c r="C230" s="2">
        <v>336</v>
      </c>
      <c r="D230" s="2">
        <f t="shared" si="3"/>
        <v>4075.9288330705563</v>
      </c>
      <c r="E230" s="2"/>
      <c r="F230" s="2"/>
      <c r="G230" s="2"/>
      <c r="H230" s="2"/>
      <c r="I230" s="2"/>
      <c r="J230" s="2"/>
      <c r="K230" s="2"/>
    </row>
    <row r="231" spans="1:11" x14ac:dyDescent="0.35">
      <c r="A231" s="1">
        <v>41869</v>
      </c>
      <c r="B231" s="2">
        <v>5615.1058992887192</v>
      </c>
      <c r="C231" s="2">
        <v>754.87427467369957</v>
      </c>
      <c r="D231" s="2">
        <f t="shared" si="3"/>
        <v>6369.980173962419</v>
      </c>
      <c r="E231" s="2"/>
      <c r="F231" s="2"/>
      <c r="G231" s="2"/>
      <c r="H231" s="2"/>
      <c r="I231" s="2"/>
      <c r="J231" s="2"/>
      <c r="K231" s="2"/>
    </row>
    <row r="232" spans="1:11" x14ac:dyDescent="0.35">
      <c r="A232" s="1">
        <v>41870</v>
      </c>
      <c r="B232" s="2">
        <v>2352.5267085661981</v>
      </c>
      <c r="C232" s="2">
        <v>997.41260478777201</v>
      </c>
      <c r="D232" s="2">
        <f t="shared" si="3"/>
        <v>3349.9393133539702</v>
      </c>
      <c r="E232" s="2"/>
      <c r="F232" s="2"/>
      <c r="G232" s="2"/>
      <c r="H232" s="2"/>
      <c r="I232" s="2"/>
      <c r="J232" s="2"/>
      <c r="K232" s="2"/>
    </row>
    <row r="233" spans="1:11" x14ac:dyDescent="0.35">
      <c r="A233" s="1">
        <v>41871</v>
      </c>
      <c r="B233" s="2">
        <v>2537.7455415103473</v>
      </c>
      <c r="C233" s="2">
        <v>576.13352986267387</v>
      </c>
      <c r="D233" s="2">
        <f t="shared" si="3"/>
        <v>3113.8790713730214</v>
      </c>
      <c r="E233" s="2"/>
      <c r="F233" s="2"/>
      <c r="G233" s="2"/>
      <c r="H233" s="2"/>
      <c r="I233" s="2"/>
      <c r="J233" s="2"/>
      <c r="K233" s="2"/>
    </row>
    <row r="234" spans="1:11" x14ac:dyDescent="0.35">
      <c r="A234" s="1">
        <v>41872</v>
      </c>
      <c r="B234" s="2">
        <v>4500.2795302562081</v>
      </c>
      <c r="C234" s="2">
        <v>497.99999999585668</v>
      </c>
      <c r="D234" s="2">
        <f t="shared" si="3"/>
        <v>4998.2795302520644</v>
      </c>
      <c r="E234" s="2"/>
      <c r="F234" s="2"/>
      <c r="G234" s="2"/>
      <c r="H234" s="2"/>
      <c r="I234" s="2"/>
      <c r="J234" s="2"/>
      <c r="K234" s="2"/>
    </row>
    <row r="235" spans="1:11" x14ac:dyDescent="0.35">
      <c r="A235" s="1">
        <v>41873</v>
      </c>
      <c r="B235" s="2">
        <v>6029.7659791053629</v>
      </c>
      <c r="C235" s="2">
        <v>640.85000001091976</v>
      </c>
      <c r="D235" s="2">
        <f t="shared" si="3"/>
        <v>6670.6159791162827</v>
      </c>
      <c r="E235" s="2"/>
      <c r="F235" s="2"/>
      <c r="G235" s="2"/>
      <c r="H235" s="2"/>
      <c r="I235" s="2"/>
      <c r="J235" s="2"/>
      <c r="K235" s="2"/>
    </row>
    <row r="236" spans="1:11" x14ac:dyDescent="0.35">
      <c r="A236" s="1">
        <v>41874</v>
      </c>
      <c r="B236" s="2">
        <v>8972.4844334057634</v>
      </c>
      <c r="C236" s="2">
        <v>11719.500000003711</v>
      </c>
      <c r="D236" s="2">
        <f t="shared" si="3"/>
        <v>20691.984433409474</v>
      </c>
      <c r="E236" s="2"/>
      <c r="F236" s="2"/>
      <c r="G236" s="2"/>
      <c r="H236" s="2"/>
      <c r="I236" s="2"/>
      <c r="J236" s="2"/>
      <c r="K236" s="2"/>
    </row>
    <row r="237" spans="1:11" x14ac:dyDescent="0.35">
      <c r="A237" s="1">
        <v>41875</v>
      </c>
      <c r="B237" s="2">
        <v>6009.4000369239557</v>
      </c>
      <c r="C237" s="2">
        <v>11737.840909096754</v>
      </c>
      <c r="D237" s="2">
        <f t="shared" si="3"/>
        <v>17747.240946020709</v>
      </c>
      <c r="E237" s="2"/>
      <c r="F237" s="2"/>
      <c r="G237" s="2"/>
      <c r="H237" s="2"/>
      <c r="I237" s="2"/>
      <c r="J237" s="2"/>
      <c r="K237" s="2"/>
    </row>
    <row r="238" spans="1:11" x14ac:dyDescent="0.35">
      <c r="A238" s="1">
        <v>41876</v>
      </c>
      <c r="B238" s="2">
        <v>10527.891458765644</v>
      </c>
      <c r="C238" s="2">
        <v>1114.3108563922456</v>
      </c>
      <c r="D238" s="2">
        <f t="shared" si="3"/>
        <v>11642.202315157889</v>
      </c>
      <c r="E238" s="2"/>
      <c r="F238" s="2"/>
      <c r="G238" s="2"/>
      <c r="H238" s="2"/>
      <c r="I238" s="2"/>
      <c r="J238" s="2"/>
      <c r="K238" s="2"/>
    </row>
    <row r="239" spans="1:11" x14ac:dyDescent="0.35">
      <c r="A239" s="1">
        <v>41877</v>
      </c>
      <c r="B239" s="2">
        <v>9801.1479451498763</v>
      </c>
      <c r="C239" s="2">
        <v>1791.5629991148965</v>
      </c>
      <c r="D239" s="2">
        <f t="shared" si="3"/>
        <v>11592.710944264772</v>
      </c>
      <c r="E239" s="2"/>
      <c r="F239" s="2"/>
      <c r="G239" s="2"/>
      <c r="H239" s="2"/>
      <c r="I239" s="2"/>
      <c r="J239" s="2"/>
      <c r="K239" s="2"/>
    </row>
    <row r="240" spans="1:11" x14ac:dyDescent="0.35">
      <c r="A240" s="1">
        <v>41878</v>
      </c>
      <c r="B240" s="2">
        <v>10556.374345928729</v>
      </c>
      <c r="C240" s="2">
        <v>1490.1518082050084</v>
      </c>
      <c r="D240" s="2">
        <f t="shared" si="3"/>
        <v>12046.526154133737</v>
      </c>
      <c r="E240" s="2"/>
      <c r="F240" s="2"/>
      <c r="G240" s="2"/>
      <c r="H240" s="2"/>
      <c r="I240" s="2"/>
      <c r="J240" s="2"/>
      <c r="K240" s="2"/>
    </row>
    <row r="241" spans="1:11" x14ac:dyDescent="0.35">
      <c r="A241" s="1">
        <v>41879</v>
      </c>
      <c r="B241" s="2">
        <v>14690.193713235141</v>
      </c>
      <c r="C241" s="2">
        <v>953.26860897102029</v>
      </c>
      <c r="D241" s="2">
        <f t="shared" si="3"/>
        <v>15643.462322206162</v>
      </c>
      <c r="E241" s="2"/>
      <c r="F241" s="2"/>
      <c r="G241" s="2"/>
      <c r="H241" s="2"/>
      <c r="I241" s="2"/>
      <c r="J241" s="2"/>
      <c r="K241" s="2"/>
    </row>
    <row r="242" spans="1:11" x14ac:dyDescent="0.35">
      <c r="A242" s="1">
        <v>41880</v>
      </c>
      <c r="B242" s="2">
        <v>13337.243373355042</v>
      </c>
      <c r="C242" s="2">
        <v>909.96465541615316</v>
      </c>
      <c r="D242" s="2">
        <f t="shared" si="3"/>
        <v>14247.208028771196</v>
      </c>
      <c r="E242" s="2"/>
      <c r="F242" s="2"/>
      <c r="G242" s="2"/>
      <c r="H242" s="2"/>
      <c r="I242" s="2"/>
      <c r="J242" s="2"/>
      <c r="K242" s="2"/>
    </row>
    <row r="243" spans="1:11" x14ac:dyDescent="0.35">
      <c r="A243" s="1">
        <v>41881</v>
      </c>
      <c r="B243" s="2">
        <v>2928.3696286263439</v>
      </c>
      <c r="C243" s="2">
        <v>2880</v>
      </c>
      <c r="D243" s="2">
        <f t="shared" si="3"/>
        <v>5808.3696286263439</v>
      </c>
      <c r="E243" s="2"/>
      <c r="F243" s="2"/>
      <c r="G243" s="2"/>
      <c r="H243" s="2"/>
      <c r="I243" s="2"/>
      <c r="J243" s="2"/>
      <c r="K243" s="2"/>
    </row>
    <row r="244" spans="1:11" x14ac:dyDescent="0.35">
      <c r="A244" s="1">
        <v>41882</v>
      </c>
      <c r="B244" s="2">
        <v>2521.7291445264887</v>
      </c>
      <c r="C244" s="2">
        <v>4289.8999999816879</v>
      </c>
      <c r="D244" s="2">
        <f t="shared" si="3"/>
        <v>6811.629144508177</v>
      </c>
      <c r="E244" s="2"/>
      <c r="F244" s="2"/>
      <c r="G244" s="2"/>
      <c r="H244" s="2"/>
      <c r="I244" s="2"/>
      <c r="J244" s="2"/>
      <c r="K244" s="2"/>
    </row>
    <row r="245" spans="1:11" x14ac:dyDescent="0.35">
      <c r="A245" s="1">
        <v>41883</v>
      </c>
      <c r="B245" s="2">
        <v>4352.3311917319752</v>
      </c>
      <c r="C245" s="2">
        <v>559.41666665923549</v>
      </c>
      <c r="D245" s="2">
        <f t="shared" si="3"/>
        <v>4911.7478583912107</v>
      </c>
      <c r="E245" s="2"/>
      <c r="F245" s="2"/>
      <c r="G245" s="2"/>
      <c r="H245" s="2"/>
      <c r="I245" s="2"/>
      <c r="J245" s="2"/>
      <c r="K245" s="2"/>
    </row>
    <row r="246" spans="1:11" x14ac:dyDescent="0.35">
      <c r="A246" s="1">
        <v>41884</v>
      </c>
      <c r="B246" s="2">
        <v>8406.6162909908817</v>
      </c>
      <c r="C246" s="2">
        <v>959.60371545165196</v>
      </c>
      <c r="D246" s="2">
        <f t="shared" si="3"/>
        <v>9366.2200064425342</v>
      </c>
      <c r="E246" s="2"/>
      <c r="F246" s="2"/>
      <c r="G246" s="2"/>
      <c r="H246" s="2"/>
      <c r="I246" s="2"/>
      <c r="J246" s="2"/>
      <c r="K246" s="2"/>
    </row>
    <row r="247" spans="1:11" x14ac:dyDescent="0.35">
      <c r="A247" s="1">
        <v>41885</v>
      </c>
      <c r="B247" s="2">
        <v>4046.8155942811477</v>
      </c>
      <c r="C247" s="2">
        <v>1716.3028305074397</v>
      </c>
      <c r="D247" s="2">
        <f t="shared" si="3"/>
        <v>5763.1184247885876</v>
      </c>
      <c r="E247" s="2"/>
      <c r="F247" s="2"/>
      <c r="G247" s="2"/>
      <c r="H247" s="2"/>
      <c r="I247" s="2"/>
      <c r="J247" s="2"/>
      <c r="K247" s="2"/>
    </row>
    <row r="248" spans="1:11" x14ac:dyDescent="0.35">
      <c r="A248" s="1">
        <v>41886</v>
      </c>
      <c r="B248" s="2">
        <v>6176.4857508481809</v>
      </c>
      <c r="C248" s="2">
        <v>529.80000000831205</v>
      </c>
      <c r="D248" s="2">
        <f t="shared" si="3"/>
        <v>6706.285750856493</v>
      </c>
      <c r="E248" s="2"/>
      <c r="F248" s="2"/>
      <c r="G248" s="2"/>
      <c r="H248" s="2"/>
      <c r="I248" s="2"/>
      <c r="J248" s="2"/>
      <c r="K248" s="2"/>
    </row>
    <row r="249" spans="1:11" x14ac:dyDescent="0.35">
      <c r="A249" s="1">
        <v>41887</v>
      </c>
      <c r="B249" s="2">
        <v>11075.638446427321</v>
      </c>
      <c r="C249" s="2">
        <v>4188.6502647718416</v>
      </c>
      <c r="D249" s="2">
        <f t="shared" si="3"/>
        <v>15264.288711199162</v>
      </c>
      <c r="E249" s="2"/>
      <c r="F249" s="2"/>
      <c r="G249" s="2"/>
      <c r="H249" s="2"/>
      <c r="I249" s="2"/>
      <c r="J249" s="2"/>
      <c r="K249" s="2"/>
    </row>
    <row r="250" spans="1:11" x14ac:dyDescent="0.35">
      <c r="A250" s="1">
        <v>41888</v>
      </c>
      <c r="B250" s="2">
        <v>1937.5002029928019</v>
      </c>
      <c r="C250" s="2">
        <v>16809.172594655236</v>
      </c>
      <c r="D250" s="2">
        <f t="shared" si="3"/>
        <v>18746.67279764804</v>
      </c>
      <c r="E250" s="2"/>
      <c r="F250" s="2"/>
      <c r="G250" s="2"/>
      <c r="H250" s="2"/>
      <c r="I250" s="2"/>
      <c r="J250" s="2"/>
      <c r="K250" s="2"/>
    </row>
    <row r="251" spans="1:11" x14ac:dyDescent="0.35">
      <c r="A251" s="1">
        <v>41889</v>
      </c>
      <c r="B251" s="2">
        <v>3567.1754923449566</v>
      </c>
      <c r="C251" s="2">
        <v>8689.1451149531167</v>
      </c>
      <c r="D251" s="2">
        <f t="shared" si="3"/>
        <v>12256.320607298074</v>
      </c>
      <c r="E251" s="2"/>
      <c r="F251" s="2"/>
      <c r="G251" s="2"/>
      <c r="H251" s="2"/>
      <c r="I251" s="2"/>
      <c r="J251" s="2"/>
      <c r="K251" s="2"/>
    </row>
    <row r="252" spans="1:11" x14ac:dyDescent="0.35">
      <c r="A252" s="1">
        <v>41890</v>
      </c>
      <c r="B252" s="2">
        <v>4845.8411562804904</v>
      </c>
      <c r="C252" s="2">
        <v>1360.5094043959339</v>
      </c>
      <c r="D252" s="2">
        <f t="shared" si="3"/>
        <v>6206.3505606764247</v>
      </c>
      <c r="E252" s="2"/>
      <c r="F252" s="2"/>
      <c r="G252" s="2"/>
      <c r="H252" s="2"/>
      <c r="I252" s="2"/>
      <c r="J252" s="2"/>
      <c r="K252" s="2"/>
    </row>
    <row r="253" spans="1:11" x14ac:dyDescent="0.35">
      <c r="A253" s="1">
        <v>41891</v>
      </c>
      <c r="B253" s="2">
        <v>4306.3246821620041</v>
      </c>
      <c r="C253" s="2">
        <v>561.75000000477826</v>
      </c>
      <c r="D253" s="2">
        <f t="shared" si="3"/>
        <v>4868.0746821667826</v>
      </c>
      <c r="E253" s="2"/>
      <c r="F253" s="2"/>
      <c r="G253" s="2"/>
      <c r="H253" s="2"/>
      <c r="I253" s="2"/>
      <c r="J253" s="2"/>
      <c r="K253" s="2"/>
    </row>
    <row r="254" spans="1:11" x14ac:dyDescent="0.35">
      <c r="A254" s="1">
        <v>41892</v>
      </c>
      <c r="B254" s="2">
        <v>3908.9084618024922</v>
      </c>
      <c r="C254" s="2">
        <v>1575.9592416995115</v>
      </c>
      <c r="D254" s="2">
        <f t="shared" si="3"/>
        <v>5484.8677035020037</v>
      </c>
      <c r="E254" s="2"/>
      <c r="F254" s="2"/>
      <c r="G254" s="2"/>
      <c r="H254" s="2"/>
      <c r="I254" s="2"/>
      <c r="J254" s="2"/>
      <c r="K254" s="2"/>
    </row>
    <row r="255" spans="1:11" x14ac:dyDescent="0.35">
      <c r="A255" s="1">
        <v>41893</v>
      </c>
      <c r="B255" s="2">
        <v>4213.9449946706018</v>
      </c>
      <c r="C255" s="2">
        <v>3923.3554687381629</v>
      </c>
      <c r="D255" s="2">
        <f t="shared" si="3"/>
        <v>8137.3004634087647</v>
      </c>
      <c r="E255" s="2"/>
      <c r="F255" s="2"/>
      <c r="G255" s="2"/>
      <c r="H255" s="2"/>
      <c r="I255" s="2"/>
      <c r="J255" s="2"/>
      <c r="K255" s="2"/>
    </row>
    <row r="256" spans="1:11" x14ac:dyDescent="0.35">
      <c r="A256" s="1">
        <v>41894</v>
      </c>
      <c r="B256" s="2">
        <v>1500.933236228291</v>
      </c>
      <c r="C256" s="2">
        <v>10762.760410632754</v>
      </c>
      <c r="D256" s="2">
        <f t="shared" si="3"/>
        <v>12263.693646861046</v>
      </c>
      <c r="E256" s="2"/>
      <c r="F256" s="2"/>
      <c r="G256" s="2"/>
      <c r="H256" s="2"/>
      <c r="I256" s="2"/>
      <c r="J256" s="2"/>
      <c r="K256" s="2"/>
    </row>
    <row r="257" spans="1:11" x14ac:dyDescent="0.35">
      <c r="A257" s="1">
        <v>41895</v>
      </c>
      <c r="B257" s="2">
        <v>1763.7445063581836</v>
      </c>
      <c r="C257" s="2">
        <v>450.86486476871414</v>
      </c>
      <c r="D257" s="2">
        <f t="shared" si="3"/>
        <v>2214.6093711268977</v>
      </c>
      <c r="E257" s="2"/>
      <c r="F257" s="2"/>
      <c r="G257" s="2"/>
      <c r="H257" s="2"/>
      <c r="I257" s="2"/>
      <c r="J257" s="2"/>
      <c r="K257" s="2"/>
    </row>
    <row r="258" spans="1:11" x14ac:dyDescent="0.35">
      <c r="A258" s="1">
        <v>41896</v>
      </c>
      <c r="B258" s="2">
        <v>7162.6449946860412</v>
      </c>
      <c r="C258" s="2">
        <v>0</v>
      </c>
      <c r="D258" s="2">
        <f t="shared" si="3"/>
        <v>7162.6449946860412</v>
      </c>
      <c r="E258" s="2"/>
      <c r="F258" s="2"/>
      <c r="G258" s="2"/>
      <c r="H258" s="2"/>
      <c r="I258" s="2"/>
      <c r="J258" s="2"/>
      <c r="K258" s="2"/>
    </row>
    <row r="259" spans="1:11" x14ac:dyDescent="0.35">
      <c r="A259" s="1">
        <v>41897</v>
      </c>
      <c r="B259" s="2">
        <v>14747.644994662931</v>
      </c>
      <c r="C259" s="2">
        <v>3949.6666666539386</v>
      </c>
      <c r="D259" s="2">
        <f t="shared" ref="D259:D322" si="4">+C259+B259</f>
        <v>18697.311661316868</v>
      </c>
      <c r="E259" s="2"/>
      <c r="F259" s="2"/>
      <c r="G259" s="2"/>
      <c r="H259" s="2"/>
      <c r="I259" s="2"/>
      <c r="J259" s="2"/>
      <c r="K259" s="2"/>
    </row>
    <row r="260" spans="1:11" x14ac:dyDescent="0.35">
      <c r="A260" s="1">
        <v>41898</v>
      </c>
      <c r="B260" s="2">
        <v>14740.400848783611</v>
      </c>
      <c r="C260" s="2">
        <v>1174.8333333312767</v>
      </c>
      <c r="D260" s="2">
        <f t="shared" si="4"/>
        <v>15915.234182114888</v>
      </c>
      <c r="E260" s="2"/>
      <c r="F260" s="2"/>
      <c r="G260" s="2"/>
      <c r="H260" s="2"/>
      <c r="I260" s="2"/>
      <c r="J260" s="2"/>
      <c r="K260" s="2"/>
    </row>
    <row r="261" spans="1:11" x14ac:dyDescent="0.35">
      <c r="A261" s="1">
        <v>41899</v>
      </c>
      <c r="B261" s="2">
        <v>20683.569412052631</v>
      </c>
      <c r="C261" s="2">
        <v>1985.3333333366529</v>
      </c>
      <c r="D261" s="2">
        <f t="shared" si="4"/>
        <v>22668.902745389285</v>
      </c>
      <c r="E261" s="2"/>
      <c r="F261" s="2"/>
      <c r="G261" s="2"/>
      <c r="H261" s="2"/>
      <c r="I261" s="2"/>
      <c r="J261" s="2"/>
      <c r="K261" s="2"/>
    </row>
    <row r="262" spans="1:11" x14ac:dyDescent="0.35">
      <c r="A262" s="1">
        <v>41900</v>
      </c>
      <c r="B262" s="2">
        <v>29529.239202313245</v>
      </c>
      <c r="C262" s="2">
        <v>2023.5619408503501</v>
      </c>
      <c r="D262" s="2">
        <f t="shared" si="4"/>
        <v>31552.801143163597</v>
      </c>
      <c r="E262" s="2"/>
      <c r="F262" s="2"/>
      <c r="G262" s="2"/>
      <c r="H262" s="2"/>
      <c r="I262" s="2"/>
      <c r="J262" s="2"/>
      <c r="K262" s="2"/>
    </row>
    <row r="263" spans="1:11" x14ac:dyDescent="0.35">
      <c r="A263" s="1">
        <v>41901</v>
      </c>
      <c r="B263" s="2">
        <v>28651.707373767327</v>
      </c>
      <c r="C263" s="2">
        <v>1746.8346410534073</v>
      </c>
      <c r="D263" s="2">
        <f t="shared" si="4"/>
        <v>30398.542014820734</v>
      </c>
      <c r="E263" s="2"/>
      <c r="F263" s="2"/>
      <c r="G263" s="2"/>
      <c r="H263" s="2"/>
      <c r="I263" s="2"/>
      <c r="J263" s="2"/>
      <c r="K263" s="2"/>
    </row>
    <row r="264" spans="1:11" x14ac:dyDescent="0.35">
      <c r="A264" s="1">
        <v>41902</v>
      </c>
      <c r="B264" s="2">
        <v>20040.213671123016</v>
      </c>
      <c r="C264" s="2">
        <v>4127.8754960325159</v>
      </c>
      <c r="D264" s="2">
        <f t="shared" si="4"/>
        <v>24168.089167155533</v>
      </c>
      <c r="E264" s="2"/>
      <c r="F264" s="2"/>
      <c r="G264" s="2"/>
      <c r="H264" s="2"/>
      <c r="I264" s="2"/>
      <c r="J264" s="2"/>
      <c r="K264" s="2"/>
    </row>
    <row r="265" spans="1:11" x14ac:dyDescent="0.35">
      <c r="A265" s="1">
        <v>41903</v>
      </c>
      <c r="B265" s="2">
        <v>13681.948729523107</v>
      </c>
      <c r="C265" s="2">
        <v>4177.9393939436413</v>
      </c>
      <c r="D265" s="2">
        <f t="shared" si="4"/>
        <v>17859.88812346675</v>
      </c>
      <c r="E265" s="2"/>
      <c r="F265" s="2"/>
      <c r="G265" s="2"/>
      <c r="H265" s="2"/>
      <c r="I265" s="2"/>
      <c r="J265" s="2"/>
      <c r="K265" s="2"/>
    </row>
    <row r="266" spans="1:11" x14ac:dyDescent="0.35">
      <c r="A266" s="1">
        <v>41904</v>
      </c>
      <c r="B266" s="2">
        <v>24460.50595131531</v>
      </c>
      <c r="C266" s="2">
        <v>1435.8222222231668</v>
      </c>
      <c r="D266" s="2">
        <f t="shared" si="4"/>
        <v>25896.328173538477</v>
      </c>
      <c r="E266" s="2"/>
      <c r="F266" s="2"/>
      <c r="G266" s="2"/>
      <c r="H266" s="2"/>
      <c r="I266" s="2"/>
      <c r="J266" s="2"/>
      <c r="K266" s="2"/>
    </row>
    <row r="267" spans="1:11" x14ac:dyDescent="0.35">
      <c r="A267" s="1">
        <v>41905</v>
      </c>
      <c r="B267" s="2">
        <v>9413.8188420459592</v>
      </c>
      <c r="C267" s="2">
        <v>2883.9101090710437</v>
      </c>
      <c r="D267" s="2">
        <f t="shared" si="4"/>
        <v>12297.728951117002</v>
      </c>
      <c r="E267" s="2"/>
      <c r="F267" s="2"/>
      <c r="G267" s="2"/>
      <c r="H267" s="2"/>
      <c r="I267" s="2"/>
      <c r="J267" s="2"/>
      <c r="K267" s="2"/>
    </row>
    <row r="268" spans="1:11" x14ac:dyDescent="0.35">
      <c r="A268" s="1">
        <v>41906</v>
      </c>
      <c r="B268" s="2">
        <v>3141.8425547544325</v>
      </c>
      <c r="C268" s="2">
        <v>8397.3705591681955</v>
      </c>
      <c r="D268" s="2">
        <f t="shared" si="4"/>
        <v>11539.213113922628</v>
      </c>
      <c r="E268" s="2"/>
      <c r="F268" s="2"/>
      <c r="G268" s="2"/>
      <c r="H268" s="2"/>
      <c r="I268" s="2"/>
      <c r="J268" s="2"/>
      <c r="K268" s="2"/>
    </row>
    <row r="269" spans="1:11" x14ac:dyDescent="0.35">
      <c r="A269" s="1">
        <v>41907</v>
      </c>
      <c r="B269" s="2">
        <v>5881.3254099007681</v>
      </c>
      <c r="C269" s="2">
        <v>14118.073597859226</v>
      </c>
      <c r="D269" s="2">
        <f t="shared" si="4"/>
        <v>19999.399007759996</v>
      </c>
      <c r="E269" s="2"/>
      <c r="F269" s="2"/>
      <c r="G269" s="2"/>
      <c r="H269" s="2"/>
      <c r="I269" s="2"/>
      <c r="J269" s="2"/>
      <c r="K269" s="2"/>
    </row>
    <row r="270" spans="1:11" x14ac:dyDescent="0.35">
      <c r="A270" s="1">
        <v>41908</v>
      </c>
      <c r="B270" s="2">
        <v>995.03919195933133</v>
      </c>
      <c r="C270" s="2">
        <v>13739.168181823312</v>
      </c>
      <c r="D270" s="2">
        <f t="shared" si="4"/>
        <v>14734.207373782643</v>
      </c>
      <c r="E270" s="2"/>
      <c r="F270" s="2"/>
      <c r="G270" s="2"/>
      <c r="H270" s="2"/>
      <c r="I270" s="2"/>
      <c r="J270" s="2"/>
      <c r="K270" s="2"/>
    </row>
    <row r="271" spans="1:11" x14ac:dyDescent="0.35">
      <c r="A271" s="1">
        <v>41909</v>
      </c>
      <c r="B271" s="2">
        <v>750.13919195680512</v>
      </c>
      <c r="C271" s="2">
        <v>16072.486666655985</v>
      </c>
      <c r="D271" s="2">
        <f t="shared" si="4"/>
        <v>16822.625858612791</v>
      </c>
      <c r="E271" s="2"/>
      <c r="F271" s="2"/>
      <c r="G271" s="2"/>
      <c r="H271" s="2"/>
      <c r="I271" s="2"/>
      <c r="J271" s="2"/>
      <c r="K271" s="2"/>
    </row>
    <row r="272" spans="1:11" x14ac:dyDescent="0.35">
      <c r="A272" s="1">
        <v>41910</v>
      </c>
      <c r="B272" s="2">
        <v>1920.4918578341662</v>
      </c>
      <c r="C272" s="2">
        <v>6836.7550908945468</v>
      </c>
      <c r="D272" s="2">
        <f t="shared" si="4"/>
        <v>8757.2469487287126</v>
      </c>
      <c r="E272" s="2"/>
      <c r="F272" s="2"/>
      <c r="G272" s="2"/>
      <c r="H272" s="2"/>
      <c r="I272" s="2"/>
      <c r="J272" s="2"/>
      <c r="K272" s="2"/>
    </row>
    <row r="273" spans="1:11" x14ac:dyDescent="0.35">
      <c r="A273" s="1">
        <v>41911</v>
      </c>
      <c r="B273" s="2">
        <v>1627.3763167514619</v>
      </c>
      <c r="C273" s="2">
        <v>9244.9485613784018</v>
      </c>
      <c r="D273" s="2">
        <f t="shared" si="4"/>
        <v>10872.324878129864</v>
      </c>
      <c r="E273" s="2"/>
      <c r="F273" s="2"/>
      <c r="G273" s="2"/>
      <c r="H273" s="2"/>
      <c r="I273" s="2"/>
      <c r="J273" s="2"/>
      <c r="K273" s="2"/>
    </row>
    <row r="274" spans="1:11" x14ac:dyDescent="0.35">
      <c r="A274" s="1">
        <v>41912</v>
      </c>
      <c r="B274" s="2">
        <v>3958.7597406524728</v>
      </c>
      <c r="C274" s="2">
        <v>8454.4310668111066</v>
      </c>
      <c r="D274" s="2">
        <f t="shared" si="4"/>
        <v>12413.190807463579</v>
      </c>
      <c r="E274" s="2"/>
      <c r="F274" s="2"/>
      <c r="G274" s="2"/>
      <c r="H274" s="2"/>
      <c r="I274" s="2"/>
      <c r="J274" s="2"/>
      <c r="K274" s="2"/>
    </row>
    <row r="275" spans="1:11" x14ac:dyDescent="0.35">
      <c r="A275" s="1">
        <v>41913</v>
      </c>
      <c r="B275" s="2">
        <v>2565.5833164212895</v>
      </c>
      <c r="C275" s="2">
        <v>11941.194094212582</v>
      </c>
      <c r="D275" s="2">
        <f t="shared" si="4"/>
        <v>14506.777410633871</v>
      </c>
      <c r="E275" s="2"/>
      <c r="F275" s="2"/>
      <c r="G275" s="2"/>
      <c r="H275" s="2"/>
      <c r="I275" s="2"/>
      <c r="J275" s="2"/>
      <c r="K275" s="2"/>
    </row>
    <row r="276" spans="1:11" x14ac:dyDescent="0.35">
      <c r="A276" s="1">
        <v>41914</v>
      </c>
      <c r="B276" s="2">
        <v>4977.0262230039589</v>
      </c>
      <c r="C276" s="2">
        <v>9134.178057906709</v>
      </c>
      <c r="D276" s="2">
        <f t="shared" si="4"/>
        <v>14111.204280910668</v>
      </c>
      <c r="E276" s="2"/>
      <c r="F276" s="2"/>
      <c r="G276" s="2"/>
      <c r="H276" s="2"/>
      <c r="I276" s="2"/>
      <c r="J276" s="2"/>
      <c r="K276" s="2"/>
    </row>
    <row r="277" spans="1:11" x14ac:dyDescent="0.35">
      <c r="A277" s="1">
        <v>41915</v>
      </c>
      <c r="B277" s="2">
        <v>3829.3682270449362</v>
      </c>
      <c r="C277" s="2">
        <v>9309.3516676201307</v>
      </c>
      <c r="D277" s="2">
        <f t="shared" si="4"/>
        <v>13138.719894665068</v>
      </c>
      <c r="E277" s="2"/>
      <c r="F277" s="2"/>
      <c r="G277" s="2"/>
      <c r="H277" s="2"/>
      <c r="I277" s="2"/>
      <c r="J277" s="2"/>
      <c r="K277" s="2"/>
    </row>
    <row r="278" spans="1:11" x14ac:dyDescent="0.35">
      <c r="A278" s="1">
        <v>41916</v>
      </c>
      <c r="B278" s="2">
        <v>2349.8221599783569</v>
      </c>
      <c r="C278" s="2">
        <v>32328.133464286504</v>
      </c>
      <c r="D278" s="2">
        <f t="shared" si="4"/>
        <v>34677.955624264861</v>
      </c>
      <c r="E278" s="2"/>
      <c r="F278" s="2"/>
      <c r="G278" s="2"/>
      <c r="H278" s="2"/>
      <c r="I278" s="2"/>
      <c r="J278" s="2"/>
      <c r="K278" s="2"/>
    </row>
    <row r="279" spans="1:11" x14ac:dyDescent="0.35">
      <c r="A279" s="1">
        <v>41917</v>
      </c>
      <c r="B279" s="2">
        <v>2471.8384011165194</v>
      </c>
      <c r="C279" s="2">
        <v>34102.866797650633</v>
      </c>
      <c r="D279" s="2">
        <f t="shared" si="4"/>
        <v>36574.705198767151</v>
      </c>
      <c r="E279" s="2"/>
      <c r="F279" s="2"/>
      <c r="G279" s="2"/>
      <c r="H279" s="2"/>
      <c r="I279" s="2"/>
      <c r="J279" s="2"/>
      <c r="K279" s="2"/>
    </row>
    <row r="280" spans="1:11" x14ac:dyDescent="0.35">
      <c r="A280" s="1">
        <v>41918</v>
      </c>
      <c r="B280" s="2">
        <v>4470.9113050177966</v>
      </c>
      <c r="C280" s="2">
        <v>27667.06679762253</v>
      </c>
      <c r="D280" s="2">
        <f t="shared" si="4"/>
        <v>32137.978102640329</v>
      </c>
      <c r="E280" s="2"/>
      <c r="F280" s="2"/>
      <c r="G280" s="2"/>
      <c r="H280" s="2"/>
      <c r="I280" s="2"/>
      <c r="J280" s="2"/>
      <c r="K280" s="2"/>
    </row>
    <row r="281" spans="1:11" x14ac:dyDescent="0.35">
      <c r="A281" s="1">
        <v>41919</v>
      </c>
      <c r="B281" s="2">
        <v>9662.0699537590081</v>
      </c>
      <c r="C281" s="2">
        <v>3875.8120356969334</v>
      </c>
      <c r="D281" s="2">
        <f t="shared" si="4"/>
        <v>13537.881989455942</v>
      </c>
      <c r="E281" s="2"/>
      <c r="F281" s="2"/>
      <c r="G281" s="2"/>
      <c r="H281" s="2"/>
      <c r="I281" s="2"/>
      <c r="J281" s="2"/>
      <c r="K281" s="2"/>
    </row>
    <row r="282" spans="1:11" x14ac:dyDescent="0.35">
      <c r="A282" s="1">
        <v>41920</v>
      </c>
      <c r="B282" s="2">
        <v>14472.437117923953</v>
      </c>
      <c r="C282" s="2">
        <v>1330.3549619455243</v>
      </c>
      <c r="D282" s="2">
        <f t="shared" si="4"/>
        <v>15802.792079869478</v>
      </c>
      <c r="E282" s="2"/>
      <c r="F282" s="2"/>
      <c r="G282" s="2"/>
      <c r="H282" s="2"/>
      <c r="I282" s="2"/>
      <c r="J282" s="2"/>
      <c r="K282" s="2"/>
    </row>
    <row r="283" spans="1:11" x14ac:dyDescent="0.35">
      <c r="A283" s="1">
        <v>41921</v>
      </c>
      <c r="B283" s="2">
        <v>11801.472438648778</v>
      </c>
      <c r="C283" s="2">
        <v>2103.0485655701159</v>
      </c>
      <c r="D283" s="2">
        <f t="shared" si="4"/>
        <v>13904.521004218894</v>
      </c>
      <c r="E283" s="2"/>
      <c r="F283" s="2"/>
      <c r="G283" s="2"/>
      <c r="H283" s="2"/>
      <c r="I283" s="2"/>
      <c r="J283" s="2"/>
      <c r="K283" s="2"/>
    </row>
    <row r="284" spans="1:11" x14ac:dyDescent="0.35">
      <c r="A284" s="1">
        <v>41922</v>
      </c>
      <c r="B284" s="2">
        <v>8210.2130515953322</v>
      </c>
      <c r="C284" s="2">
        <v>11504.751321445983</v>
      </c>
      <c r="D284" s="2">
        <f t="shared" si="4"/>
        <v>19714.964373041315</v>
      </c>
      <c r="E284" s="2"/>
      <c r="F284" s="2"/>
      <c r="G284" s="2"/>
      <c r="H284" s="2"/>
      <c r="I284" s="2"/>
      <c r="J284" s="2"/>
      <c r="K284" s="2"/>
    </row>
    <row r="285" spans="1:11" x14ac:dyDescent="0.35">
      <c r="A285" s="1">
        <v>41923</v>
      </c>
      <c r="B285" s="2">
        <v>3553.2954220446659</v>
      </c>
      <c r="C285" s="2">
        <v>9767.82988365042</v>
      </c>
      <c r="D285" s="2">
        <f t="shared" si="4"/>
        <v>13321.125305695086</v>
      </c>
      <c r="E285" s="2"/>
      <c r="F285" s="2"/>
      <c r="G285" s="2"/>
      <c r="H285" s="2"/>
      <c r="I285" s="2"/>
      <c r="J285" s="2"/>
      <c r="K285" s="2"/>
    </row>
    <row r="286" spans="1:11" x14ac:dyDescent="0.35">
      <c r="A286" s="1">
        <v>41924</v>
      </c>
      <c r="B286" s="2">
        <v>2453.8947445130311</v>
      </c>
      <c r="C286" s="2">
        <v>1618.5828625526713</v>
      </c>
      <c r="D286" s="2">
        <f t="shared" si="4"/>
        <v>4072.4776070657026</v>
      </c>
      <c r="E286" s="2"/>
      <c r="F286" s="2"/>
      <c r="G286" s="2"/>
      <c r="H286" s="2"/>
      <c r="I286" s="2"/>
      <c r="J286" s="2"/>
      <c r="K286" s="2"/>
    </row>
    <row r="287" spans="1:11" x14ac:dyDescent="0.35">
      <c r="A287" s="1">
        <v>41925</v>
      </c>
      <c r="B287" s="2">
        <v>8350.6638255937596</v>
      </c>
      <c r="C287" s="2">
        <v>1060.3919450065573</v>
      </c>
      <c r="D287" s="2">
        <f t="shared" si="4"/>
        <v>9411.0557706003165</v>
      </c>
      <c r="E287" s="2"/>
      <c r="F287" s="2"/>
      <c r="G287" s="2"/>
      <c r="H287" s="2"/>
      <c r="I287" s="2"/>
      <c r="J287" s="2"/>
      <c r="K287" s="2"/>
    </row>
    <row r="288" spans="1:11" x14ac:dyDescent="0.35">
      <c r="A288" s="1">
        <v>41926</v>
      </c>
      <c r="B288" s="2">
        <v>8106.0152244644496</v>
      </c>
      <c r="C288" s="2">
        <v>838.65570599836997</v>
      </c>
      <c r="D288" s="2">
        <f t="shared" si="4"/>
        <v>8944.6709304628203</v>
      </c>
      <c r="E288" s="2"/>
      <c r="F288" s="2"/>
      <c r="G288" s="2"/>
      <c r="H288" s="2"/>
      <c r="I288" s="2"/>
      <c r="J288" s="2"/>
      <c r="K288" s="2"/>
    </row>
    <row r="289" spans="1:11" x14ac:dyDescent="0.35">
      <c r="A289" s="1">
        <v>41927</v>
      </c>
      <c r="B289" s="2">
        <v>1760.878077872329</v>
      </c>
      <c r="C289" s="2">
        <v>603.03498816588706</v>
      </c>
      <c r="D289" s="2">
        <f t="shared" si="4"/>
        <v>2363.9130660382161</v>
      </c>
      <c r="E289" s="2"/>
      <c r="F289" s="2"/>
      <c r="G289" s="2"/>
      <c r="H289" s="2"/>
      <c r="I289" s="2"/>
      <c r="J289" s="2"/>
      <c r="K289" s="2"/>
    </row>
    <row r="290" spans="1:11" x14ac:dyDescent="0.35">
      <c r="A290" s="1">
        <v>41928</v>
      </c>
      <c r="B290" s="2">
        <v>2112.6531889730913</v>
      </c>
      <c r="C290" s="2">
        <v>332.0177777804434</v>
      </c>
      <c r="D290" s="2">
        <f t="shared" si="4"/>
        <v>2444.6709667535347</v>
      </c>
      <c r="E290" s="2"/>
      <c r="F290" s="2"/>
      <c r="G290" s="2"/>
      <c r="H290" s="2"/>
      <c r="I290" s="2"/>
      <c r="J290" s="2"/>
      <c r="K290" s="2"/>
    </row>
    <row r="291" spans="1:11" x14ac:dyDescent="0.35">
      <c r="A291" s="1">
        <v>41929</v>
      </c>
      <c r="B291" s="2">
        <v>1596.0747445359882</v>
      </c>
      <c r="C291" s="2">
        <v>1989.300000004645</v>
      </c>
      <c r="D291" s="2">
        <f t="shared" si="4"/>
        <v>3585.3747445406334</v>
      </c>
      <c r="E291" s="2"/>
      <c r="F291" s="2"/>
      <c r="G291" s="2"/>
      <c r="H291" s="2"/>
      <c r="I291" s="2"/>
      <c r="J291" s="2"/>
      <c r="K291" s="2"/>
    </row>
    <row r="292" spans="1:11" x14ac:dyDescent="0.35">
      <c r="A292" s="1">
        <v>41930</v>
      </c>
      <c r="B292" s="2">
        <v>1662.6579468940868</v>
      </c>
      <c r="C292" s="2">
        <v>0</v>
      </c>
      <c r="D292" s="2">
        <f t="shared" si="4"/>
        <v>1662.6579468940868</v>
      </c>
      <c r="E292" s="2"/>
      <c r="F292" s="2"/>
      <c r="G292" s="2"/>
      <c r="H292" s="2"/>
      <c r="I292" s="2"/>
      <c r="J292" s="2"/>
      <c r="K292" s="2"/>
    </row>
    <row r="293" spans="1:11" x14ac:dyDescent="0.35">
      <c r="A293" s="1">
        <v>41931</v>
      </c>
      <c r="B293" s="2">
        <v>3495.0832941451804</v>
      </c>
      <c r="C293" s="2">
        <v>336.48051948309723</v>
      </c>
      <c r="D293" s="2">
        <f t="shared" si="4"/>
        <v>3831.5638136282778</v>
      </c>
      <c r="E293" s="2"/>
      <c r="F293" s="2"/>
      <c r="G293" s="2"/>
      <c r="H293" s="2"/>
      <c r="I293" s="2"/>
      <c r="J293" s="2"/>
      <c r="K293" s="2"/>
    </row>
    <row r="294" spans="1:11" x14ac:dyDescent="0.35">
      <c r="A294" s="1">
        <v>41932</v>
      </c>
      <c r="B294" s="2">
        <v>1605.6569667571746</v>
      </c>
      <c r="C294" s="2">
        <v>5259.6404379123187</v>
      </c>
      <c r="D294" s="2">
        <f t="shared" si="4"/>
        <v>6865.2974046694935</v>
      </c>
      <c r="E294" s="2"/>
      <c r="F294" s="2"/>
      <c r="G294" s="2"/>
      <c r="H294" s="2"/>
      <c r="I294" s="2"/>
      <c r="J294" s="2"/>
      <c r="K294" s="2"/>
    </row>
    <row r="295" spans="1:11" x14ac:dyDescent="0.35">
      <c r="A295" s="1">
        <v>41933</v>
      </c>
      <c r="B295" s="2">
        <v>1934.4301629811</v>
      </c>
      <c r="C295" s="2">
        <v>5967.756617190923</v>
      </c>
      <c r="D295" s="2">
        <f t="shared" si="4"/>
        <v>7902.1867801720227</v>
      </c>
      <c r="E295" s="2"/>
      <c r="F295" s="2"/>
      <c r="G295" s="2"/>
      <c r="H295" s="2"/>
      <c r="I295" s="2"/>
      <c r="J295" s="2"/>
      <c r="K295" s="2"/>
    </row>
    <row r="296" spans="1:11" x14ac:dyDescent="0.35">
      <c r="A296" s="1">
        <v>41934</v>
      </c>
      <c r="B296" s="2">
        <v>2941.7404624812098</v>
      </c>
      <c r="C296" s="2">
        <v>6827.9306079711787</v>
      </c>
      <c r="D296" s="2">
        <f t="shared" si="4"/>
        <v>9769.6710704523884</v>
      </c>
      <c r="E296" s="2"/>
      <c r="F296" s="2"/>
      <c r="G296" s="2"/>
      <c r="H296" s="2"/>
      <c r="I296" s="2"/>
      <c r="J296" s="2"/>
      <c r="K296" s="2"/>
    </row>
    <row r="297" spans="1:11" x14ac:dyDescent="0.35">
      <c r="A297" s="1">
        <v>41935</v>
      </c>
      <c r="B297" s="2">
        <v>2170.4192717091273</v>
      </c>
      <c r="C297" s="2">
        <v>10012.604079623485</v>
      </c>
      <c r="D297" s="2">
        <f t="shared" si="4"/>
        <v>12183.023351332613</v>
      </c>
      <c r="E297" s="2"/>
      <c r="F297" s="2"/>
      <c r="G297" s="2"/>
      <c r="H297" s="2"/>
      <c r="I297" s="2"/>
      <c r="J297" s="2"/>
      <c r="K297" s="2"/>
    </row>
    <row r="298" spans="1:11" x14ac:dyDescent="0.35">
      <c r="A298" s="1">
        <v>41936</v>
      </c>
      <c r="B298" s="2">
        <v>2425.2919975979262</v>
      </c>
      <c r="C298" s="2">
        <v>7573.3947202164545</v>
      </c>
      <c r="D298" s="2">
        <f t="shared" si="4"/>
        <v>9998.6867178143802</v>
      </c>
      <c r="E298" s="2"/>
      <c r="F298" s="2"/>
      <c r="G298" s="2"/>
      <c r="H298" s="2"/>
      <c r="I298" s="2"/>
      <c r="J298" s="2"/>
      <c r="K298" s="2"/>
    </row>
    <row r="299" spans="1:11" x14ac:dyDescent="0.35">
      <c r="A299" s="1">
        <v>41937</v>
      </c>
      <c r="B299" s="2">
        <v>1737.6597150628763</v>
      </c>
      <c r="C299" s="2">
        <v>15970.766666658805</v>
      </c>
      <c r="D299" s="2">
        <f t="shared" si="4"/>
        <v>17708.426381721682</v>
      </c>
      <c r="E299" s="2"/>
      <c r="F299" s="2"/>
      <c r="G299" s="2"/>
      <c r="H299" s="2"/>
      <c r="I299" s="2"/>
      <c r="J299" s="2"/>
      <c r="K299" s="2"/>
    </row>
    <row r="300" spans="1:11" x14ac:dyDescent="0.35">
      <c r="A300" s="1">
        <v>41938</v>
      </c>
      <c r="B300" s="2">
        <v>1739.3111081723519</v>
      </c>
      <c r="C300" s="2">
        <v>15686.204761890795</v>
      </c>
      <c r="D300" s="2">
        <f t="shared" si="4"/>
        <v>17425.515870063147</v>
      </c>
      <c r="E300" s="2"/>
      <c r="F300" s="2"/>
      <c r="G300" s="2"/>
      <c r="H300" s="2"/>
      <c r="I300" s="2"/>
      <c r="J300" s="2"/>
      <c r="K300" s="2"/>
    </row>
    <row r="301" spans="1:11" x14ac:dyDescent="0.35">
      <c r="A301" s="1">
        <v>41939</v>
      </c>
      <c r="B301" s="2">
        <v>2258.0402757442462</v>
      </c>
      <c r="C301" s="2">
        <v>8467.2333333233837</v>
      </c>
      <c r="D301" s="2">
        <f t="shared" si="4"/>
        <v>10725.27360906763</v>
      </c>
      <c r="E301" s="2"/>
      <c r="F301" s="2"/>
      <c r="G301" s="2"/>
      <c r="H301" s="2"/>
      <c r="I301" s="2"/>
      <c r="J301" s="2"/>
      <c r="K301" s="2"/>
    </row>
    <row r="302" spans="1:11" x14ac:dyDescent="0.35">
      <c r="A302" s="1">
        <v>41940</v>
      </c>
      <c r="B302" s="2">
        <v>4269.4688343626858</v>
      </c>
      <c r="C302" s="2">
        <v>526.98181817903901</v>
      </c>
      <c r="D302" s="2">
        <f t="shared" si="4"/>
        <v>4796.4506525417246</v>
      </c>
      <c r="E302" s="2"/>
      <c r="F302" s="2"/>
      <c r="G302" s="2"/>
      <c r="H302" s="2"/>
      <c r="I302" s="2"/>
      <c r="J302" s="2"/>
      <c r="K302" s="2"/>
    </row>
    <row r="303" spans="1:11" x14ac:dyDescent="0.35">
      <c r="A303" s="1">
        <v>41941</v>
      </c>
      <c r="B303" s="2">
        <v>4038.9835775477427</v>
      </c>
      <c r="C303" s="2">
        <v>2950.8357552627267</v>
      </c>
      <c r="D303" s="2">
        <f t="shared" si="4"/>
        <v>6989.8193328104699</v>
      </c>
      <c r="E303" s="2"/>
      <c r="F303" s="2"/>
      <c r="G303" s="2"/>
      <c r="H303" s="2"/>
      <c r="I303" s="2"/>
      <c r="J303" s="2"/>
      <c r="K303" s="2"/>
    </row>
    <row r="304" spans="1:11" x14ac:dyDescent="0.35">
      <c r="A304" s="1">
        <v>41942</v>
      </c>
      <c r="B304" s="2">
        <v>2545.004370561518</v>
      </c>
      <c r="C304" s="2">
        <v>1129.1581024017232</v>
      </c>
      <c r="D304" s="2">
        <f t="shared" si="4"/>
        <v>3674.1624729632413</v>
      </c>
      <c r="E304" s="2"/>
      <c r="F304" s="2"/>
      <c r="G304" s="2"/>
      <c r="H304" s="2"/>
      <c r="I304" s="2"/>
      <c r="J304" s="2"/>
      <c r="K304" s="2"/>
    </row>
    <row r="305" spans="1:11" x14ac:dyDescent="0.35">
      <c r="A305" s="1">
        <v>41943</v>
      </c>
      <c r="B305" s="2">
        <v>5988.4535118101785</v>
      </c>
      <c r="C305" s="2">
        <v>415.5291872620295</v>
      </c>
      <c r="D305" s="2">
        <f t="shared" si="4"/>
        <v>6403.9826990722077</v>
      </c>
      <c r="E305" s="2"/>
      <c r="F305" s="2"/>
      <c r="G305" s="2"/>
      <c r="H305" s="2"/>
      <c r="I305" s="2"/>
      <c r="J305" s="2"/>
      <c r="K305" s="2"/>
    </row>
    <row r="306" spans="1:11" x14ac:dyDescent="0.35">
      <c r="A306" s="1">
        <v>41944</v>
      </c>
      <c r="B306" s="2">
        <v>8832.1165275868207</v>
      </c>
      <c r="C306" s="2">
        <v>1166.823954155195</v>
      </c>
      <c r="D306" s="2">
        <f t="shared" si="4"/>
        <v>9998.9404817420163</v>
      </c>
      <c r="E306" s="2"/>
      <c r="F306" s="2"/>
      <c r="G306" s="2"/>
      <c r="H306" s="2"/>
      <c r="I306" s="2"/>
      <c r="J306" s="2"/>
      <c r="K306" s="2"/>
    </row>
    <row r="307" spans="1:11" x14ac:dyDescent="0.35">
      <c r="A307" s="1">
        <v>41945</v>
      </c>
      <c r="B307" s="2">
        <v>6994.389381176743</v>
      </c>
      <c r="C307" s="2">
        <v>1017.6240058136559</v>
      </c>
      <c r="D307" s="2">
        <f t="shared" si="4"/>
        <v>8012.0133869903984</v>
      </c>
      <c r="E307" s="2"/>
      <c r="F307" s="2"/>
      <c r="G307" s="2"/>
      <c r="H307" s="2"/>
      <c r="I307" s="2"/>
      <c r="J307" s="2"/>
      <c r="K307" s="2"/>
    </row>
    <row r="308" spans="1:11" x14ac:dyDescent="0.35">
      <c r="A308" s="1">
        <v>41946</v>
      </c>
      <c r="B308" s="2">
        <v>1912.7114315261817</v>
      </c>
      <c r="C308" s="2">
        <v>449.8850155416547</v>
      </c>
      <c r="D308" s="2">
        <f t="shared" si="4"/>
        <v>2362.5964470678364</v>
      </c>
      <c r="E308" s="2"/>
      <c r="F308" s="2"/>
      <c r="G308" s="2"/>
      <c r="H308" s="2"/>
      <c r="I308" s="2"/>
      <c r="J308" s="2"/>
      <c r="K308" s="2"/>
    </row>
    <row r="309" spans="1:11" x14ac:dyDescent="0.35">
      <c r="A309" s="1">
        <v>41947</v>
      </c>
      <c r="B309" s="2">
        <v>1817.6065627136927</v>
      </c>
      <c r="C309" s="2">
        <v>406.71160221082363</v>
      </c>
      <c r="D309" s="2">
        <f t="shared" si="4"/>
        <v>2224.3181649245162</v>
      </c>
      <c r="E309" s="2"/>
      <c r="F309" s="2"/>
      <c r="G309" s="2"/>
      <c r="H309" s="2"/>
      <c r="I309" s="2"/>
      <c r="J309" s="2"/>
      <c r="K309" s="2"/>
    </row>
    <row r="310" spans="1:11" x14ac:dyDescent="0.35">
      <c r="A310" s="1">
        <v>41948</v>
      </c>
      <c r="B310" s="2">
        <v>2068.2650475668756</v>
      </c>
      <c r="C310" s="2">
        <v>704.28142853761847</v>
      </c>
      <c r="D310" s="2">
        <f t="shared" si="4"/>
        <v>2772.5464761044941</v>
      </c>
      <c r="E310" s="2"/>
      <c r="F310" s="2"/>
      <c r="G310" s="2"/>
      <c r="H310" s="2"/>
      <c r="I310" s="2"/>
      <c r="J310" s="2"/>
      <c r="K310" s="2"/>
    </row>
    <row r="311" spans="1:11" x14ac:dyDescent="0.35">
      <c r="A311" s="1">
        <v>41949</v>
      </c>
      <c r="B311" s="2">
        <v>3470.1287463761873</v>
      </c>
      <c r="C311" s="2">
        <v>1242.6696111160445</v>
      </c>
      <c r="D311" s="2">
        <f t="shared" si="4"/>
        <v>4712.7983574922318</v>
      </c>
      <c r="E311" s="2"/>
      <c r="F311" s="2"/>
      <c r="G311" s="2"/>
      <c r="H311" s="2"/>
      <c r="I311" s="2"/>
      <c r="J311" s="2"/>
      <c r="K311" s="2"/>
    </row>
    <row r="312" spans="1:11" x14ac:dyDescent="0.35">
      <c r="A312" s="1">
        <v>41950</v>
      </c>
      <c r="B312" s="2">
        <v>1596.0747445359882</v>
      </c>
      <c r="C312" s="2">
        <v>407.84999999444699</v>
      </c>
      <c r="D312" s="2">
        <f t="shared" si="4"/>
        <v>2003.9247445304352</v>
      </c>
      <c r="E312" s="2"/>
      <c r="F312" s="2"/>
      <c r="G312" s="2"/>
      <c r="H312" s="2"/>
      <c r="I312" s="2"/>
      <c r="J312" s="2"/>
      <c r="K312" s="2"/>
    </row>
    <row r="313" spans="1:11" x14ac:dyDescent="0.35">
      <c r="A313" s="1">
        <v>41951</v>
      </c>
      <c r="B313" s="2">
        <v>2823.7172977242935</v>
      </c>
      <c r="C313" s="2">
        <v>11832</v>
      </c>
      <c r="D313" s="2">
        <f t="shared" si="4"/>
        <v>14655.717297724294</v>
      </c>
      <c r="E313" s="2"/>
      <c r="F313" s="2"/>
      <c r="G313" s="2"/>
      <c r="H313" s="2"/>
      <c r="I313" s="2"/>
      <c r="J313" s="2"/>
      <c r="K313" s="2"/>
    </row>
    <row r="314" spans="1:11" x14ac:dyDescent="0.35">
      <c r="A314" s="1">
        <v>41952</v>
      </c>
      <c r="B314" s="2">
        <v>2169.0247797692141</v>
      </c>
      <c r="C314" s="2">
        <v>4931.399999996298</v>
      </c>
      <c r="D314" s="2">
        <f t="shared" si="4"/>
        <v>7100.4247797655116</v>
      </c>
      <c r="E314" s="2"/>
      <c r="F314" s="2"/>
      <c r="G314" s="2"/>
      <c r="H314" s="2"/>
      <c r="I314" s="2"/>
      <c r="J314" s="2"/>
      <c r="K314" s="2"/>
    </row>
    <row r="315" spans="1:11" x14ac:dyDescent="0.35">
      <c r="A315" s="1">
        <v>41953</v>
      </c>
      <c r="B315" s="2">
        <v>1639.5898556452883</v>
      </c>
      <c r="C315" s="2">
        <v>2431.919449912134</v>
      </c>
      <c r="D315" s="2">
        <f t="shared" si="4"/>
        <v>4071.5093055574225</v>
      </c>
      <c r="E315" s="2"/>
      <c r="F315" s="2"/>
      <c r="G315" s="2"/>
      <c r="H315" s="2"/>
      <c r="I315" s="2"/>
      <c r="J315" s="2"/>
      <c r="K315" s="2"/>
    </row>
    <row r="316" spans="1:11" x14ac:dyDescent="0.35">
      <c r="A316" s="1">
        <v>41954</v>
      </c>
      <c r="B316" s="2">
        <v>1674.0095398510625</v>
      </c>
      <c r="C316" s="2">
        <v>5146.6509655917935</v>
      </c>
      <c r="D316" s="2">
        <f t="shared" si="4"/>
        <v>6820.6605054428564</v>
      </c>
      <c r="E316" s="2"/>
      <c r="F316" s="2"/>
      <c r="G316" s="2"/>
      <c r="H316" s="2"/>
      <c r="I316" s="2"/>
      <c r="J316" s="2"/>
      <c r="K316" s="2"/>
    </row>
    <row r="317" spans="1:11" x14ac:dyDescent="0.35">
      <c r="A317" s="1">
        <v>41955</v>
      </c>
      <c r="B317" s="2">
        <v>5585.3858447081602</v>
      </c>
      <c r="C317" s="2">
        <v>4412.8268858314841</v>
      </c>
      <c r="D317" s="2">
        <f t="shared" si="4"/>
        <v>9998.2127305396443</v>
      </c>
      <c r="E317" s="2"/>
      <c r="F317" s="2"/>
      <c r="G317" s="2"/>
      <c r="H317" s="2"/>
      <c r="I317" s="2"/>
      <c r="J317" s="2"/>
      <c r="K317" s="2"/>
    </row>
    <row r="318" spans="1:11" x14ac:dyDescent="0.35">
      <c r="A318" s="1">
        <v>41956</v>
      </c>
      <c r="B318" s="2">
        <v>13317.696342696434</v>
      </c>
      <c r="C318" s="2">
        <v>2570.3999999882653</v>
      </c>
      <c r="D318" s="2">
        <f t="shared" si="4"/>
        <v>15888.096342684699</v>
      </c>
      <c r="E318" s="2"/>
      <c r="F318" s="2"/>
      <c r="G318" s="2"/>
      <c r="H318" s="2"/>
      <c r="I318" s="2"/>
      <c r="J318" s="2"/>
      <c r="K318" s="2"/>
    </row>
    <row r="319" spans="1:11" x14ac:dyDescent="0.35">
      <c r="A319" s="1">
        <v>41957</v>
      </c>
      <c r="B319" s="2">
        <v>14479.865549163565</v>
      </c>
      <c r="C319" s="2">
        <v>1002.7500967358328</v>
      </c>
      <c r="D319" s="2">
        <f t="shared" si="4"/>
        <v>15482.615645899397</v>
      </c>
      <c r="E319" s="2"/>
      <c r="F319" s="2"/>
      <c r="G319" s="2"/>
      <c r="H319" s="2"/>
      <c r="I319" s="2"/>
      <c r="J319" s="2"/>
      <c r="K319" s="2"/>
    </row>
    <row r="320" spans="1:11" x14ac:dyDescent="0.35">
      <c r="A320" s="1">
        <v>41958</v>
      </c>
      <c r="B320" s="2">
        <v>16200.187463866994</v>
      </c>
      <c r="C320" s="2">
        <v>914.27214699506749</v>
      </c>
      <c r="D320" s="2">
        <f t="shared" si="4"/>
        <v>17114.459610862061</v>
      </c>
      <c r="E320" s="2"/>
      <c r="F320" s="2"/>
      <c r="G320" s="2"/>
      <c r="H320" s="2"/>
      <c r="I320" s="2"/>
      <c r="J320" s="2"/>
      <c r="K320" s="2"/>
    </row>
    <row r="321" spans="1:11" x14ac:dyDescent="0.35">
      <c r="A321" s="1">
        <v>41959</v>
      </c>
      <c r="B321" s="2">
        <v>17740.282060430356</v>
      </c>
      <c r="C321" s="2">
        <v>0</v>
      </c>
      <c r="D321" s="2">
        <f t="shared" si="4"/>
        <v>17740.282060430356</v>
      </c>
      <c r="E321" s="2"/>
      <c r="F321" s="2"/>
      <c r="G321" s="2"/>
      <c r="H321" s="2"/>
      <c r="I321" s="2"/>
      <c r="J321" s="2"/>
      <c r="K321" s="2"/>
    </row>
    <row r="322" spans="1:11" x14ac:dyDescent="0.35">
      <c r="A322" s="1">
        <v>41960</v>
      </c>
      <c r="B322" s="2">
        <v>14494.688767757683</v>
      </c>
      <c r="C322" s="2">
        <v>0</v>
      </c>
      <c r="D322" s="2">
        <f t="shared" si="4"/>
        <v>14494.688767757683</v>
      </c>
      <c r="E322" s="2"/>
      <c r="F322" s="2"/>
      <c r="G322" s="2"/>
      <c r="H322" s="2"/>
      <c r="I322" s="2"/>
      <c r="J322" s="2"/>
      <c r="K322" s="2"/>
    </row>
    <row r="323" spans="1:11" x14ac:dyDescent="0.35">
      <c r="A323" s="1">
        <v>41961</v>
      </c>
      <c r="B323" s="2">
        <v>6901.6387677447719</v>
      </c>
      <c r="C323" s="2">
        <v>0</v>
      </c>
      <c r="D323" s="2">
        <f t="shared" ref="D323:D386" si="5">+C323+B323</f>
        <v>6901.6387677447719</v>
      </c>
      <c r="E323" s="2"/>
      <c r="F323" s="2"/>
      <c r="G323" s="2"/>
      <c r="H323" s="2"/>
      <c r="I323" s="2"/>
      <c r="J323" s="2"/>
      <c r="K323" s="2"/>
    </row>
    <row r="324" spans="1:11" x14ac:dyDescent="0.35">
      <c r="A324" s="1">
        <v>41962</v>
      </c>
      <c r="B324" s="2">
        <v>8105.3976115723563</v>
      </c>
      <c r="C324" s="2">
        <v>922.7575757772164</v>
      </c>
      <c r="D324" s="2">
        <f t="shared" si="5"/>
        <v>9028.1551873495719</v>
      </c>
      <c r="E324" s="2"/>
      <c r="F324" s="2"/>
      <c r="G324" s="2"/>
      <c r="H324" s="2"/>
      <c r="I324" s="2"/>
      <c r="J324" s="2"/>
      <c r="K324" s="2"/>
    </row>
    <row r="325" spans="1:11" x14ac:dyDescent="0.35">
      <c r="A325" s="1">
        <v>41963</v>
      </c>
      <c r="B325" s="2">
        <v>7454.0122659995504</v>
      </c>
      <c r="C325" s="2">
        <v>583.89861775924896</v>
      </c>
      <c r="D325" s="2">
        <f t="shared" si="5"/>
        <v>8037.9108837587992</v>
      </c>
      <c r="E325" s="2"/>
      <c r="F325" s="2"/>
      <c r="G325" s="2"/>
      <c r="H325" s="2"/>
      <c r="I325" s="2"/>
      <c r="J325" s="2"/>
      <c r="K325" s="2"/>
    </row>
    <row r="326" spans="1:11" x14ac:dyDescent="0.35">
      <c r="A326" s="1">
        <v>41964</v>
      </c>
      <c r="B326" s="2">
        <v>12623.503144465318</v>
      </c>
      <c r="C326" s="2">
        <v>258.79646463424712</v>
      </c>
      <c r="D326" s="2">
        <f t="shared" si="5"/>
        <v>12882.299609099566</v>
      </c>
      <c r="E326" s="2"/>
      <c r="F326" s="2"/>
      <c r="G326" s="2"/>
      <c r="H326" s="2"/>
      <c r="I326" s="2"/>
      <c r="J326" s="2"/>
      <c r="K326" s="2"/>
    </row>
    <row r="327" spans="1:11" x14ac:dyDescent="0.35">
      <c r="A327" s="1">
        <v>41965</v>
      </c>
      <c r="B327" s="2">
        <v>13730.681514344074</v>
      </c>
      <c r="C327" s="2">
        <v>4212.2382300543059</v>
      </c>
      <c r="D327" s="2">
        <f t="shared" si="5"/>
        <v>17942.919744398379</v>
      </c>
      <c r="E327" s="2"/>
      <c r="F327" s="2"/>
      <c r="G327" s="2"/>
      <c r="H327" s="2"/>
      <c r="I327" s="2"/>
      <c r="J327" s="2"/>
      <c r="K327" s="2"/>
    </row>
    <row r="328" spans="1:11" x14ac:dyDescent="0.35">
      <c r="A328" s="1">
        <v>41966</v>
      </c>
      <c r="B328" s="2">
        <v>11441.699142353973</v>
      </c>
      <c r="C328" s="2">
        <v>13190.666666676756</v>
      </c>
      <c r="D328" s="2">
        <f t="shared" si="5"/>
        <v>24632.365809030729</v>
      </c>
      <c r="E328" s="2"/>
      <c r="F328" s="2"/>
      <c r="G328" s="2"/>
      <c r="H328" s="2"/>
      <c r="I328" s="2"/>
      <c r="J328" s="2"/>
      <c r="K328" s="2"/>
    </row>
    <row r="329" spans="1:11" x14ac:dyDescent="0.35">
      <c r="A329" s="1">
        <v>41967</v>
      </c>
      <c r="B329" s="2">
        <v>8000.2341577973903</v>
      </c>
      <c r="C329" s="2">
        <v>13166.150000001246</v>
      </c>
      <c r="D329" s="2">
        <f t="shared" si="5"/>
        <v>21166.384157798635</v>
      </c>
      <c r="E329" s="2"/>
      <c r="F329" s="2"/>
      <c r="G329" s="2"/>
      <c r="H329" s="2"/>
      <c r="I329" s="2"/>
      <c r="J329" s="2"/>
      <c r="K329" s="2"/>
    </row>
    <row r="330" spans="1:11" x14ac:dyDescent="0.35">
      <c r="A330" s="1">
        <v>41968</v>
      </c>
      <c r="B330" s="2">
        <v>5291.2254289923694</v>
      </c>
      <c r="C330" s="2">
        <v>11979.090909099112</v>
      </c>
      <c r="D330" s="2">
        <f t="shared" si="5"/>
        <v>17270.316338091481</v>
      </c>
      <c r="E330" s="2"/>
      <c r="F330" s="2"/>
      <c r="G330" s="2"/>
      <c r="H330" s="2"/>
      <c r="I330" s="2"/>
      <c r="J330" s="2"/>
      <c r="K330" s="2"/>
    </row>
    <row r="331" spans="1:11" x14ac:dyDescent="0.35">
      <c r="A331" s="1">
        <v>41969</v>
      </c>
      <c r="B331" s="2">
        <v>2868.817491151075</v>
      </c>
      <c r="C331" s="2">
        <v>8368.0606060772698</v>
      </c>
      <c r="D331" s="2">
        <f t="shared" si="5"/>
        <v>11236.878097228346</v>
      </c>
      <c r="E331" s="2"/>
      <c r="F331" s="2"/>
      <c r="G331" s="2"/>
      <c r="H331" s="2"/>
      <c r="I331" s="2"/>
      <c r="J331" s="2"/>
      <c r="K331" s="2"/>
    </row>
    <row r="332" spans="1:11" x14ac:dyDescent="0.35">
      <c r="A332" s="1">
        <v>41970</v>
      </c>
      <c r="B332" s="2">
        <v>7721.756885100539</v>
      </c>
      <c r="C332" s="2">
        <v>12662.366666646092</v>
      </c>
      <c r="D332" s="2">
        <f t="shared" si="5"/>
        <v>20384.12355174663</v>
      </c>
      <c r="E332" s="2"/>
      <c r="F332" s="2"/>
      <c r="G332" s="2"/>
      <c r="H332" s="2"/>
      <c r="I332" s="2"/>
      <c r="J332" s="2"/>
      <c r="K332" s="2"/>
    </row>
    <row r="333" spans="1:11" x14ac:dyDescent="0.35">
      <c r="A333" s="1">
        <v>41971</v>
      </c>
      <c r="B333" s="2">
        <v>4620.6727941818872</v>
      </c>
      <c r="C333" s="2">
        <v>17078.833333358984</v>
      </c>
      <c r="D333" s="2">
        <f t="shared" si="5"/>
        <v>21699.50612754087</v>
      </c>
      <c r="E333" s="2"/>
      <c r="F333" s="2"/>
      <c r="G333" s="2"/>
      <c r="H333" s="2"/>
      <c r="I333" s="2"/>
      <c r="J333" s="2"/>
      <c r="K333" s="2"/>
    </row>
    <row r="334" spans="1:11" x14ac:dyDescent="0.35">
      <c r="A334" s="1">
        <v>41972</v>
      </c>
      <c r="B334" s="2">
        <v>6156.2946349607946</v>
      </c>
      <c r="C334" s="2">
        <v>4320.083333349321</v>
      </c>
      <c r="D334" s="2">
        <f t="shared" si="5"/>
        <v>10476.377968310117</v>
      </c>
      <c r="E334" s="2"/>
      <c r="F334" s="2"/>
      <c r="G334" s="2"/>
      <c r="H334" s="2"/>
      <c r="I334" s="2"/>
      <c r="J334" s="2"/>
      <c r="K334" s="2"/>
    </row>
    <row r="335" spans="1:11" x14ac:dyDescent="0.35">
      <c r="A335" s="1">
        <v>41973</v>
      </c>
      <c r="B335" s="2">
        <v>3649.467587506696</v>
      </c>
      <c r="C335" s="2">
        <v>5872.2298187887209</v>
      </c>
      <c r="D335" s="2">
        <f t="shared" si="5"/>
        <v>9521.6974062954177</v>
      </c>
      <c r="E335" s="2"/>
      <c r="F335" s="2"/>
      <c r="G335" s="2"/>
      <c r="H335" s="2"/>
      <c r="I335" s="2"/>
      <c r="J335" s="2"/>
      <c r="K335" s="2"/>
    </row>
    <row r="336" spans="1:11" x14ac:dyDescent="0.35">
      <c r="A336" s="1">
        <v>41974</v>
      </c>
      <c r="B336" s="2">
        <v>5525.2086581433032</v>
      </c>
      <c r="C336" s="2">
        <v>8809.3666666581994</v>
      </c>
      <c r="D336" s="2">
        <f t="shared" si="5"/>
        <v>14334.575324801503</v>
      </c>
      <c r="E336" s="2"/>
      <c r="F336" s="2"/>
      <c r="G336" s="2"/>
      <c r="H336" s="2"/>
      <c r="I336" s="2"/>
      <c r="J336" s="2"/>
      <c r="K336" s="2"/>
    </row>
    <row r="337" spans="1:11" x14ac:dyDescent="0.35">
      <c r="A337" s="1">
        <v>41975</v>
      </c>
      <c r="B337" s="2">
        <v>1596.0747445359882</v>
      </c>
      <c r="C337" s="2">
        <v>13660.496840736654</v>
      </c>
      <c r="D337" s="2">
        <f t="shared" si="5"/>
        <v>15256.571585272643</v>
      </c>
      <c r="E337" s="2"/>
      <c r="F337" s="2"/>
      <c r="G337" s="2"/>
      <c r="H337" s="2"/>
      <c r="I337" s="2"/>
      <c r="J337" s="2"/>
      <c r="K337" s="2"/>
    </row>
    <row r="338" spans="1:11" x14ac:dyDescent="0.35">
      <c r="A338" s="1">
        <v>41976</v>
      </c>
      <c r="B338" s="2">
        <v>1962.0246156531821</v>
      </c>
      <c r="C338" s="2">
        <v>18815.894370190894</v>
      </c>
      <c r="D338" s="2">
        <f t="shared" si="5"/>
        <v>20777.918985844077</v>
      </c>
      <c r="E338" s="2"/>
      <c r="F338" s="2"/>
      <c r="G338" s="2"/>
      <c r="H338" s="2"/>
      <c r="I338" s="2"/>
      <c r="J338" s="2"/>
      <c r="K338" s="2"/>
    </row>
    <row r="339" spans="1:11" x14ac:dyDescent="0.35">
      <c r="A339" s="1">
        <v>41977</v>
      </c>
      <c r="B339" s="2">
        <v>2203.4247445388173</v>
      </c>
      <c r="C339" s="2">
        <v>22121.942030583625</v>
      </c>
      <c r="D339" s="2">
        <f t="shared" si="5"/>
        <v>24325.366775122442</v>
      </c>
      <c r="E339" s="2"/>
      <c r="F339" s="2"/>
      <c r="G339" s="2"/>
      <c r="H339" s="2"/>
      <c r="I339" s="2"/>
      <c r="J339" s="2"/>
      <c r="K339" s="2"/>
    </row>
    <row r="340" spans="1:11" x14ac:dyDescent="0.35">
      <c r="A340" s="1">
        <v>41978</v>
      </c>
      <c r="B340" s="2">
        <v>13224.924744453278</v>
      </c>
      <c r="C340" s="2">
        <v>16716.151321695386</v>
      </c>
      <c r="D340" s="2">
        <f t="shared" si="5"/>
        <v>29941.076066148664</v>
      </c>
      <c r="E340" s="2"/>
      <c r="F340" s="2"/>
      <c r="G340" s="2"/>
      <c r="H340" s="2"/>
      <c r="I340" s="2"/>
      <c r="J340" s="2"/>
      <c r="K340" s="2"/>
    </row>
    <row r="341" spans="1:11" x14ac:dyDescent="0.35">
      <c r="A341" s="1">
        <v>41979</v>
      </c>
      <c r="B341" s="2">
        <v>21789.069313735232</v>
      </c>
      <c r="C341" s="2">
        <v>21559.509637550156</v>
      </c>
      <c r="D341" s="2">
        <f t="shared" si="5"/>
        <v>43348.578951285388</v>
      </c>
      <c r="E341" s="2"/>
      <c r="F341" s="2"/>
      <c r="G341" s="2"/>
      <c r="H341" s="2"/>
      <c r="I341" s="2"/>
      <c r="J341" s="2"/>
      <c r="K341" s="2"/>
    </row>
    <row r="342" spans="1:11" x14ac:dyDescent="0.35">
      <c r="A342" s="1">
        <v>41980</v>
      </c>
      <c r="B342" s="2">
        <v>29236.474613533781</v>
      </c>
      <c r="C342" s="2">
        <v>15576</v>
      </c>
      <c r="D342" s="2">
        <f t="shared" si="5"/>
        <v>44812.474613533777</v>
      </c>
      <c r="E342" s="2"/>
      <c r="F342" s="2"/>
      <c r="G342" s="2"/>
      <c r="H342" s="2"/>
      <c r="I342" s="2"/>
      <c r="J342" s="2"/>
      <c r="K342" s="2"/>
    </row>
    <row r="343" spans="1:11" x14ac:dyDescent="0.35">
      <c r="A343" s="1">
        <v>41981</v>
      </c>
      <c r="B343" s="2">
        <v>14218.127341939346</v>
      </c>
      <c r="C343" s="2">
        <v>15576</v>
      </c>
      <c r="D343" s="2">
        <f t="shared" si="5"/>
        <v>29794.127341939347</v>
      </c>
      <c r="E343" s="2"/>
      <c r="F343" s="2"/>
      <c r="G343" s="2"/>
      <c r="H343" s="2"/>
      <c r="I343" s="2"/>
      <c r="J343" s="2"/>
      <c r="K343" s="2"/>
    </row>
    <row r="344" spans="1:11" x14ac:dyDescent="0.35">
      <c r="A344" s="1">
        <v>41982</v>
      </c>
      <c r="B344" s="2">
        <v>10993.422585205772</v>
      </c>
      <c r="C344" s="2">
        <v>9681.533333335421</v>
      </c>
      <c r="D344" s="2">
        <f t="shared" si="5"/>
        <v>20674.955918541193</v>
      </c>
      <c r="E344" s="2"/>
      <c r="F344" s="2"/>
      <c r="G344" s="2"/>
      <c r="H344" s="2"/>
      <c r="I344" s="2"/>
      <c r="J344" s="2"/>
      <c r="K344" s="2"/>
    </row>
    <row r="345" spans="1:11" x14ac:dyDescent="0.35">
      <c r="A345" s="1">
        <v>41983</v>
      </c>
      <c r="B345" s="2">
        <v>27214.697480939631</v>
      </c>
      <c r="C345" s="2">
        <v>4032</v>
      </c>
      <c r="D345" s="2">
        <f t="shared" si="5"/>
        <v>31246.697480939631</v>
      </c>
      <c r="E345" s="2"/>
      <c r="F345" s="2"/>
      <c r="G345" s="2"/>
      <c r="H345" s="2"/>
      <c r="I345" s="2"/>
      <c r="J345" s="2"/>
      <c r="K345" s="2"/>
    </row>
    <row r="346" spans="1:11" x14ac:dyDescent="0.35">
      <c r="A346" s="1">
        <v>41984</v>
      </c>
      <c r="B346" s="2">
        <v>23697.883058170941</v>
      </c>
      <c r="C346" s="2">
        <v>523.59999998321291</v>
      </c>
      <c r="D346" s="2">
        <f t="shared" si="5"/>
        <v>24221.483058154154</v>
      </c>
      <c r="E346" s="2"/>
      <c r="F346" s="2"/>
      <c r="G346" s="2"/>
      <c r="H346" s="2"/>
      <c r="I346" s="2"/>
      <c r="J346" s="2"/>
      <c r="K346" s="2"/>
    </row>
    <row r="347" spans="1:11" x14ac:dyDescent="0.35">
      <c r="A347" s="1">
        <v>41985</v>
      </c>
      <c r="B347" s="2">
        <v>20879.973828862698</v>
      </c>
      <c r="C347" s="2">
        <v>178.50000000244472</v>
      </c>
      <c r="D347" s="2">
        <f t="shared" si="5"/>
        <v>21058.473828865142</v>
      </c>
      <c r="E347" s="2"/>
      <c r="F347" s="2"/>
      <c r="G347" s="2"/>
      <c r="H347" s="2"/>
      <c r="I347" s="2"/>
      <c r="J347" s="2"/>
      <c r="K347" s="2"/>
    </row>
    <row r="348" spans="1:11" x14ac:dyDescent="0.35">
      <c r="A348" s="1">
        <v>41986</v>
      </c>
      <c r="B348" s="2">
        <v>21633.378032693498</v>
      </c>
      <c r="C348" s="2">
        <v>11571.939017011307</v>
      </c>
      <c r="D348" s="2">
        <f t="shared" si="5"/>
        <v>33205.317049704805</v>
      </c>
      <c r="E348" s="2"/>
      <c r="F348" s="2"/>
      <c r="G348" s="2"/>
      <c r="H348" s="2"/>
      <c r="I348" s="2"/>
      <c r="J348" s="2"/>
      <c r="K348" s="2"/>
    </row>
    <row r="349" spans="1:11" x14ac:dyDescent="0.35">
      <c r="A349" s="1">
        <v>41987</v>
      </c>
      <c r="B349" s="2">
        <v>8375.9587692125679</v>
      </c>
      <c r="C349" s="2">
        <v>21980.784777830973</v>
      </c>
      <c r="D349" s="2">
        <f t="shared" si="5"/>
        <v>30356.743547043541</v>
      </c>
      <c r="E349" s="2"/>
      <c r="F349" s="2"/>
      <c r="G349" s="2"/>
      <c r="H349" s="2"/>
      <c r="I349" s="2"/>
      <c r="J349" s="2"/>
      <c r="K349" s="2"/>
    </row>
    <row r="350" spans="1:11" x14ac:dyDescent="0.35">
      <c r="A350" s="1">
        <v>41988</v>
      </c>
      <c r="B350" s="2">
        <v>7788.3011089185375</v>
      </c>
      <c r="C350" s="2">
        <v>20305.53571427982</v>
      </c>
      <c r="D350" s="2">
        <f t="shared" si="5"/>
        <v>28093.836823198359</v>
      </c>
      <c r="E350" s="2"/>
      <c r="F350" s="2"/>
      <c r="G350" s="2"/>
      <c r="H350" s="2"/>
      <c r="I350" s="2"/>
      <c r="J350" s="2"/>
      <c r="K350" s="2"/>
    </row>
    <row r="351" spans="1:11" x14ac:dyDescent="0.35">
      <c r="A351" s="1">
        <v>41989</v>
      </c>
      <c r="B351" s="2">
        <v>13165.705831635029</v>
      </c>
      <c r="C351" s="2">
        <v>10309.328571400672</v>
      </c>
      <c r="D351" s="2">
        <f t="shared" si="5"/>
        <v>23475.034403035701</v>
      </c>
      <c r="E351" s="2"/>
      <c r="F351" s="2"/>
      <c r="G351" s="2"/>
      <c r="H351" s="2"/>
      <c r="I351" s="2"/>
      <c r="J351" s="2"/>
      <c r="K351" s="2"/>
    </row>
    <row r="352" spans="1:11" x14ac:dyDescent="0.35">
      <c r="A352" s="1">
        <v>41990</v>
      </c>
      <c r="B352" s="2">
        <v>21290.533563731547</v>
      </c>
      <c r="C352" s="2">
        <v>10002.266666668595</v>
      </c>
      <c r="D352" s="2">
        <f t="shared" si="5"/>
        <v>31292.800230400142</v>
      </c>
      <c r="E352" s="2"/>
      <c r="F352" s="2"/>
      <c r="G352" s="2"/>
      <c r="H352" s="2"/>
      <c r="I352" s="2"/>
      <c r="J352" s="2"/>
      <c r="K352" s="2"/>
    </row>
    <row r="353" spans="1:11" x14ac:dyDescent="0.35">
      <c r="A353" s="1">
        <v>41991</v>
      </c>
      <c r="B353" s="2">
        <v>21861.779780221128</v>
      </c>
      <c r="C353" s="2">
        <v>9936</v>
      </c>
      <c r="D353" s="2">
        <f t="shared" si="5"/>
        <v>31797.779780221128</v>
      </c>
      <c r="E353" s="2"/>
      <c r="F353" s="2"/>
      <c r="G353" s="2"/>
      <c r="H353" s="2"/>
      <c r="I353" s="2"/>
      <c r="J353" s="2"/>
      <c r="K353" s="2"/>
    </row>
    <row r="354" spans="1:11" x14ac:dyDescent="0.35">
      <c r="A354" s="1">
        <v>41992</v>
      </c>
      <c r="B354" s="2">
        <v>20482.475086990635</v>
      </c>
      <c r="C354" s="2">
        <v>9936</v>
      </c>
      <c r="D354" s="2">
        <f t="shared" si="5"/>
        <v>30418.475086990635</v>
      </c>
      <c r="E354" s="2"/>
      <c r="F354" s="2"/>
      <c r="G354" s="2"/>
      <c r="H354" s="2"/>
      <c r="I354" s="2"/>
      <c r="J354" s="2"/>
      <c r="K354" s="2"/>
    </row>
    <row r="355" spans="1:11" x14ac:dyDescent="0.35">
      <c r="A355" s="1">
        <v>41993</v>
      </c>
      <c r="B355" s="2">
        <v>15907.27659254842</v>
      </c>
      <c r="C355" s="2">
        <v>2158.650000029651</v>
      </c>
      <c r="D355" s="2">
        <f t="shared" si="5"/>
        <v>18065.926592578071</v>
      </c>
      <c r="E355" s="2"/>
      <c r="F355" s="2"/>
      <c r="G355" s="2"/>
      <c r="H355" s="2"/>
      <c r="I355" s="2"/>
      <c r="J355" s="2"/>
      <c r="K355" s="2"/>
    </row>
    <row r="356" spans="1:11" x14ac:dyDescent="0.35">
      <c r="A356" s="1">
        <v>41994</v>
      </c>
      <c r="B356" s="2">
        <v>4309.8679033548688</v>
      </c>
      <c r="C356" s="2">
        <v>14794.898729676124</v>
      </c>
      <c r="D356" s="2">
        <f t="shared" si="5"/>
        <v>19104.766633030995</v>
      </c>
      <c r="E356" s="2"/>
      <c r="F356" s="2"/>
      <c r="G356" s="2"/>
      <c r="H356" s="2"/>
      <c r="I356" s="2"/>
      <c r="J356" s="2"/>
      <c r="K356" s="2"/>
    </row>
    <row r="357" spans="1:11" x14ac:dyDescent="0.35">
      <c r="A357" s="1">
        <v>41995</v>
      </c>
      <c r="B357" s="2">
        <v>3219.6851150472389</v>
      </c>
      <c r="C357" s="2">
        <v>15582.518784534181</v>
      </c>
      <c r="D357" s="2">
        <f t="shared" si="5"/>
        <v>18802.203899581418</v>
      </c>
      <c r="E357" s="2"/>
      <c r="F357" s="2"/>
      <c r="G357" s="2"/>
      <c r="H357" s="2"/>
      <c r="I357" s="2"/>
      <c r="J357" s="2"/>
      <c r="K357" s="2"/>
    </row>
    <row r="358" spans="1:11" x14ac:dyDescent="0.35">
      <c r="A358" s="1">
        <v>41996</v>
      </c>
      <c r="B358" s="2">
        <v>10183.99869122957</v>
      </c>
      <c r="C358" s="2">
        <v>9310.0383978064128</v>
      </c>
      <c r="D358" s="2">
        <f t="shared" si="5"/>
        <v>19494.037089035985</v>
      </c>
      <c r="E358" s="2"/>
      <c r="F358" s="2"/>
      <c r="G358" s="2"/>
      <c r="H358" s="2"/>
      <c r="I358" s="2"/>
      <c r="J358" s="2"/>
      <c r="K358" s="2"/>
    </row>
    <row r="359" spans="1:11" x14ac:dyDescent="0.35">
      <c r="A359" s="1">
        <v>41997</v>
      </c>
      <c r="B359" s="2">
        <v>9166.6922770126075</v>
      </c>
      <c r="C359" s="2">
        <v>11784</v>
      </c>
      <c r="D359" s="2">
        <f t="shared" si="5"/>
        <v>20950.692277012608</v>
      </c>
      <c r="E359" s="2"/>
      <c r="F359" s="2"/>
      <c r="G359" s="2"/>
      <c r="H359" s="2"/>
      <c r="I359" s="2"/>
      <c r="J359" s="2"/>
      <c r="K359" s="2"/>
    </row>
    <row r="360" spans="1:11" x14ac:dyDescent="0.35">
      <c r="A360" s="1">
        <v>41998</v>
      </c>
      <c r="B360" s="2">
        <v>11507.374744537132</v>
      </c>
      <c r="C360" s="2">
        <v>11784</v>
      </c>
      <c r="D360" s="2">
        <f t="shared" si="5"/>
        <v>23291.374744537134</v>
      </c>
      <c r="E360" s="2"/>
      <c r="F360" s="2"/>
      <c r="G360" s="2"/>
      <c r="H360" s="2"/>
      <c r="I360" s="2"/>
      <c r="J360" s="2"/>
      <c r="K360" s="2"/>
    </row>
    <row r="361" spans="1:11" x14ac:dyDescent="0.35">
      <c r="A361" s="1">
        <v>41999</v>
      </c>
      <c r="B361" s="2">
        <v>10017.396509900111</v>
      </c>
      <c r="C361" s="2">
        <v>9525.400000011432</v>
      </c>
      <c r="D361" s="2">
        <f t="shared" si="5"/>
        <v>19542.796509911543</v>
      </c>
      <c r="E361" s="2"/>
      <c r="F361" s="2"/>
      <c r="G361" s="2"/>
      <c r="H361" s="2"/>
      <c r="I361" s="2"/>
      <c r="J361" s="2"/>
      <c r="K361" s="2"/>
    </row>
    <row r="362" spans="1:11" x14ac:dyDescent="0.35">
      <c r="A362" s="1">
        <v>42000</v>
      </c>
      <c r="B362" s="2">
        <v>8821.4461731066986</v>
      </c>
      <c r="C362" s="2">
        <v>0</v>
      </c>
      <c r="D362" s="2">
        <f t="shared" si="5"/>
        <v>8821.4461731066986</v>
      </c>
      <c r="E362" s="2"/>
      <c r="F362" s="2"/>
      <c r="G362" s="2"/>
      <c r="H362" s="2"/>
      <c r="I362" s="2"/>
      <c r="J362" s="2"/>
      <c r="K362" s="2"/>
    </row>
    <row r="363" spans="1:11" x14ac:dyDescent="0.35">
      <c r="A363" s="1">
        <v>42001</v>
      </c>
      <c r="B363" s="2">
        <v>8960.8720945509649</v>
      </c>
      <c r="C363" s="2">
        <v>2030.2141680543104</v>
      </c>
      <c r="D363" s="2">
        <f t="shared" si="5"/>
        <v>10991.086262605275</v>
      </c>
      <c r="E363" s="2"/>
      <c r="F363" s="2"/>
      <c r="G363" s="2"/>
      <c r="H363" s="2"/>
      <c r="I363" s="2"/>
      <c r="J363" s="2"/>
      <c r="K363" s="2"/>
    </row>
    <row r="364" spans="1:11" x14ac:dyDescent="0.35">
      <c r="A364" s="1">
        <v>42002</v>
      </c>
      <c r="B364" s="2">
        <v>8861.754270131667</v>
      </c>
      <c r="C364" s="2">
        <v>88.571428574006347</v>
      </c>
      <c r="D364" s="2">
        <f t="shared" si="5"/>
        <v>8950.3256987056739</v>
      </c>
      <c r="E364" s="2"/>
      <c r="F364" s="2"/>
      <c r="G364" s="2"/>
      <c r="H364" s="2"/>
      <c r="I364" s="2"/>
      <c r="J364" s="2"/>
      <c r="K364" s="2"/>
    </row>
    <row r="365" spans="1:11" x14ac:dyDescent="0.35">
      <c r="A365" s="1">
        <v>42003</v>
      </c>
      <c r="B365" s="2">
        <v>8845.2257465662806</v>
      </c>
      <c r="C365" s="2">
        <v>137.28571428468317</v>
      </c>
      <c r="D365" s="2">
        <f t="shared" si="5"/>
        <v>8982.511460850963</v>
      </c>
      <c r="E365" s="2"/>
      <c r="F365" s="2"/>
      <c r="G365" s="2"/>
      <c r="H365" s="2"/>
      <c r="I365" s="2"/>
      <c r="J365" s="2"/>
      <c r="K365" s="2"/>
    </row>
    <row r="366" spans="1:11" x14ac:dyDescent="0.35">
      <c r="A366" s="1">
        <v>42004</v>
      </c>
      <c r="B366" s="2">
        <v>9359.7327040082982</v>
      </c>
      <c r="C366" s="2">
        <v>0</v>
      </c>
      <c r="D366" s="2">
        <f t="shared" si="5"/>
        <v>9359.7327040082982</v>
      </c>
      <c r="E366" s="2"/>
      <c r="F366" s="2"/>
      <c r="G366" s="2"/>
      <c r="H366" s="2"/>
      <c r="I366" s="2"/>
      <c r="J366" s="2"/>
      <c r="K366" s="2"/>
    </row>
    <row r="367" spans="1:11" x14ac:dyDescent="0.35">
      <c r="A367" s="1">
        <v>42005</v>
      </c>
      <c r="B367" s="2">
        <v>8776.8506310638695</v>
      </c>
      <c r="C367" s="2">
        <v>353.3999999894877</v>
      </c>
      <c r="D367" s="2">
        <f t="shared" si="5"/>
        <v>9130.2506310533572</v>
      </c>
      <c r="E367" s="2"/>
      <c r="F367" s="2"/>
      <c r="G367" s="2"/>
      <c r="H367" s="2"/>
      <c r="I367" s="2"/>
      <c r="J367" s="2"/>
      <c r="K367" s="2"/>
    </row>
    <row r="368" spans="1:11" x14ac:dyDescent="0.35">
      <c r="A368" s="1">
        <v>42006</v>
      </c>
      <c r="B368" s="2">
        <v>9664.0507311566853</v>
      </c>
      <c r="C368" s="2">
        <v>3720</v>
      </c>
      <c r="D368" s="2">
        <f t="shared" si="5"/>
        <v>13384.050731156685</v>
      </c>
      <c r="E368" s="2"/>
      <c r="F368" s="2"/>
      <c r="G368" s="2"/>
      <c r="H368" s="2"/>
      <c r="I368" s="2"/>
      <c r="J368" s="2"/>
      <c r="K368" s="2"/>
    </row>
    <row r="369" spans="1:11" x14ac:dyDescent="0.35">
      <c r="A369" s="1">
        <v>42007</v>
      </c>
      <c r="B369" s="2">
        <v>8772.0747445359884</v>
      </c>
      <c r="C369" s="2">
        <v>2474.076194400991</v>
      </c>
      <c r="D369" s="2">
        <f t="shared" si="5"/>
        <v>11246.150938936978</v>
      </c>
      <c r="E369" s="2"/>
      <c r="F369" s="2"/>
      <c r="G369" s="2"/>
      <c r="H369" s="2"/>
      <c r="I369" s="2"/>
      <c r="J369" s="2"/>
      <c r="K369" s="2"/>
    </row>
    <row r="370" spans="1:11" x14ac:dyDescent="0.35">
      <c r="A370" s="1">
        <v>42008</v>
      </c>
      <c r="B370" s="2">
        <v>11190.074744514337</v>
      </c>
      <c r="C370" s="2">
        <v>97.199999994342221</v>
      </c>
      <c r="D370" s="2">
        <f t="shared" si="5"/>
        <v>11287.274744508679</v>
      </c>
      <c r="E370" s="2"/>
      <c r="F370" s="2"/>
      <c r="G370" s="2"/>
      <c r="H370" s="2"/>
      <c r="I370" s="2"/>
      <c r="J370" s="2"/>
      <c r="K370" s="2"/>
    </row>
    <row r="371" spans="1:11" x14ac:dyDescent="0.35">
      <c r="A371" s="1">
        <v>42009</v>
      </c>
      <c r="B371" s="2">
        <v>11666.821454340292</v>
      </c>
      <c r="C371" s="2">
        <v>420.93216630009908</v>
      </c>
      <c r="D371" s="2">
        <f t="shared" si="5"/>
        <v>12087.753620640391</v>
      </c>
      <c r="E371" s="2"/>
      <c r="F371" s="2"/>
      <c r="G371" s="2"/>
      <c r="H371" s="2"/>
      <c r="I371" s="2"/>
      <c r="J371" s="2"/>
      <c r="K371" s="2"/>
    </row>
    <row r="372" spans="1:11" x14ac:dyDescent="0.35">
      <c r="A372" s="1">
        <v>42010</v>
      </c>
      <c r="B372" s="2">
        <v>6636.1173185867347</v>
      </c>
      <c r="C372" s="2">
        <v>169.63129102280419</v>
      </c>
      <c r="D372" s="2">
        <f t="shared" si="5"/>
        <v>6805.748609609539</v>
      </c>
      <c r="E372" s="2"/>
      <c r="F372" s="2"/>
      <c r="G372" s="2"/>
      <c r="H372" s="2"/>
      <c r="I372" s="2"/>
      <c r="J372" s="2"/>
      <c r="K372" s="2"/>
    </row>
    <row r="373" spans="1:11" x14ac:dyDescent="0.35">
      <c r="A373" s="1">
        <v>42011</v>
      </c>
      <c r="B373" s="2">
        <v>9164.7808386033248</v>
      </c>
      <c r="C373" s="2">
        <v>0</v>
      </c>
      <c r="D373" s="2">
        <f t="shared" si="5"/>
        <v>9164.7808386033248</v>
      </c>
      <c r="E373" s="2"/>
      <c r="F373" s="2"/>
      <c r="G373" s="2"/>
      <c r="H373" s="2"/>
      <c r="I373" s="2"/>
      <c r="J373" s="2"/>
      <c r="K373" s="2"/>
    </row>
    <row r="374" spans="1:11" x14ac:dyDescent="0.35">
      <c r="A374" s="1">
        <v>42012</v>
      </c>
      <c r="B374" s="2">
        <v>10945.072936317823</v>
      </c>
      <c r="C374" s="2">
        <v>0</v>
      </c>
      <c r="D374" s="2">
        <f t="shared" si="5"/>
        <v>10945.072936317823</v>
      </c>
      <c r="E374" s="2"/>
      <c r="F374" s="2"/>
      <c r="G374" s="2"/>
      <c r="H374" s="2"/>
      <c r="I374" s="2"/>
      <c r="J374" s="2"/>
      <c r="K374" s="2"/>
    </row>
    <row r="375" spans="1:11" x14ac:dyDescent="0.35">
      <c r="A375" s="1">
        <v>42013</v>
      </c>
      <c r="B375" s="2">
        <v>7772.2934772581675</v>
      </c>
      <c r="C375" s="2">
        <v>0</v>
      </c>
      <c r="D375" s="2">
        <f t="shared" si="5"/>
        <v>7772.2934772581675</v>
      </c>
      <c r="E375" s="2"/>
      <c r="F375" s="2"/>
      <c r="G375" s="2"/>
      <c r="H375" s="2"/>
      <c r="I375" s="2"/>
      <c r="J375" s="2"/>
      <c r="K375" s="2"/>
    </row>
    <row r="376" spans="1:11" x14ac:dyDescent="0.35">
      <c r="A376" s="1">
        <v>42014</v>
      </c>
      <c r="B376" s="2">
        <v>8512.4080675698624</v>
      </c>
      <c r="C376" s="2">
        <v>204.08333332190523</v>
      </c>
      <c r="D376" s="2">
        <f t="shared" si="5"/>
        <v>8716.4914008917676</v>
      </c>
      <c r="E376" s="2"/>
      <c r="F376" s="2"/>
      <c r="G376" s="2"/>
      <c r="H376" s="2"/>
      <c r="I376" s="2"/>
      <c r="J376" s="2"/>
      <c r="K376" s="2"/>
    </row>
    <row r="377" spans="1:11" x14ac:dyDescent="0.35">
      <c r="A377" s="1">
        <v>42015</v>
      </c>
      <c r="B377" s="2">
        <v>2438.1186316860535</v>
      </c>
      <c r="C377" s="2">
        <v>3720</v>
      </c>
      <c r="D377" s="2">
        <f t="shared" si="5"/>
        <v>6158.118631686053</v>
      </c>
      <c r="E377" s="2"/>
      <c r="F377" s="2"/>
      <c r="G377" s="2"/>
      <c r="H377" s="2"/>
      <c r="I377" s="2"/>
      <c r="J377" s="2"/>
      <c r="K377" s="2"/>
    </row>
    <row r="378" spans="1:11" x14ac:dyDescent="0.35">
      <c r="A378" s="1">
        <v>42016</v>
      </c>
      <c r="B378" s="2">
        <v>3522.624215683928</v>
      </c>
      <c r="C378" s="2">
        <v>332.9270833238063</v>
      </c>
      <c r="D378" s="2">
        <f t="shared" si="5"/>
        <v>3855.5512990077341</v>
      </c>
      <c r="E378" s="2"/>
      <c r="F378" s="2"/>
      <c r="G378" s="2"/>
      <c r="H378" s="2"/>
      <c r="I378" s="2"/>
      <c r="J378" s="2"/>
      <c r="K378" s="2"/>
    </row>
    <row r="379" spans="1:11" x14ac:dyDescent="0.35">
      <c r="A379" s="1">
        <v>42017</v>
      </c>
      <c r="B379" s="2">
        <v>2414.3441155155338</v>
      </c>
      <c r="C379" s="2">
        <v>1216.0079364967692</v>
      </c>
      <c r="D379" s="2">
        <f t="shared" si="5"/>
        <v>3630.3520520123029</v>
      </c>
      <c r="E379" s="2"/>
      <c r="F379" s="2"/>
      <c r="G379" s="2"/>
      <c r="H379" s="2"/>
      <c r="I379" s="2"/>
      <c r="J379" s="2"/>
      <c r="K379" s="2"/>
    </row>
    <row r="380" spans="1:11" x14ac:dyDescent="0.35">
      <c r="A380" s="1">
        <v>42018</v>
      </c>
      <c r="B380" s="2">
        <v>3054.4545230394097</v>
      </c>
      <c r="C380" s="2">
        <v>172.25097803335251</v>
      </c>
      <c r="D380" s="2">
        <f t="shared" si="5"/>
        <v>3226.7055010727622</v>
      </c>
      <c r="E380" s="2"/>
      <c r="F380" s="2"/>
      <c r="G380" s="2"/>
      <c r="H380" s="2"/>
      <c r="I380" s="2"/>
      <c r="J380" s="2"/>
      <c r="K380" s="2"/>
    </row>
    <row r="381" spans="1:11" x14ac:dyDescent="0.35">
      <c r="A381" s="1">
        <v>42019</v>
      </c>
      <c r="B381" s="2">
        <v>4744.007405581011</v>
      </c>
      <c r="C381" s="2">
        <v>10820.021173596513</v>
      </c>
      <c r="D381" s="2">
        <f t="shared" si="5"/>
        <v>15564.028579177524</v>
      </c>
      <c r="E381" s="2"/>
      <c r="F381" s="2"/>
      <c r="G381" s="2"/>
      <c r="H381" s="2"/>
      <c r="I381" s="2"/>
      <c r="J381" s="2"/>
      <c r="K381" s="2"/>
    </row>
    <row r="382" spans="1:11" x14ac:dyDescent="0.35">
      <c r="A382" s="1">
        <v>42020</v>
      </c>
      <c r="B382" s="2">
        <v>5043.8517739489489</v>
      </c>
      <c r="C382" s="2">
        <v>14065.40350879954</v>
      </c>
      <c r="D382" s="2">
        <f t="shared" si="5"/>
        <v>19109.255282748491</v>
      </c>
      <c r="E382" s="2"/>
      <c r="F382" s="2"/>
      <c r="G382" s="2"/>
      <c r="H382" s="2"/>
      <c r="I382" s="2"/>
      <c r="J382" s="2"/>
      <c r="K382" s="2"/>
    </row>
    <row r="383" spans="1:11" x14ac:dyDescent="0.35">
      <c r="A383" s="1">
        <v>42021</v>
      </c>
      <c r="B383" s="2">
        <v>3847.9309336572605</v>
      </c>
      <c r="C383" s="2">
        <v>22623.64999999007</v>
      </c>
      <c r="D383" s="2">
        <f t="shared" si="5"/>
        <v>26471.580933647332</v>
      </c>
      <c r="E383" s="2"/>
      <c r="F383" s="2"/>
      <c r="G383" s="2"/>
      <c r="H383" s="2"/>
      <c r="I383" s="2"/>
      <c r="J383" s="2"/>
      <c r="K383" s="2"/>
    </row>
    <row r="384" spans="1:11" x14ac:dyDescent="0.35">
      <c r="A384" s="1">
        <v>42022</v>
      </c>
      <c r="B384" s="2">
        <v>4372.5425392967427</v>
      </c>
      <c r="C384" s="2">
        <v>27645.642857126692</v>
      </c>
      <c r="D384" s="2">
        <f t="shared" si="5"/>
        <v>32018.185396423432</v>
      </c>
      <c r="E384" s="2"/>
      <c r="F384" s="2"/>
      <c r="G384" s="2"/>
      <c r="H384" s="2"/>
      <c r="I384" s="2"/>
      <c r="J384" s="2"/>
      <c r="K384" s="2"/>
    </row>
    <row r="385" spans="1:11" x14ac:dyDescent="0.35">
      <c r="A385" s="1">
        <v>42023</v>
      </c>
      <c r="B385" s="2">
        <v>7709.3782435025305</v>
      </c>
      <c r="C385" s="2">
        <v>17816.366666692193</v>
      </c>
      <c r="D385" s="2">
        <f t="shared" si="5"/>
        <v>25525.744910194724</v>
      </c>
      <c r="E385" s="2"/>
      <c r="F385" s="2"/>
      <c r="G385" s="2"/>
      <c r="H385" s="2"/>
      <c r="I385" s="2"/>
      <c r="J385" s="2"/>
      <c r="K385" s="2"/>
    </row>
    <row r="386" spans="1:11" x14ac:dyDescent="0.35">
      <c r="A386" s="1">
        <v>42024</v>
      </c>
      <c r="B386" s="2">
        <v>7944.4823951658682</v>
      </c>
      <c r="C386" s="2">
        <v>10486.755985229196</v>
      </c>
      <c r="D386" s="2">
        <f t="shared" si="5"/>
        <v>18431.238380395065</v>
      </c>
      <c r="E386" s="2"/>
      <c r="F386" s="2"/>
      <c r="G386" s="2"/>
      <c r="H386" s="2"/>
      <c r="I386" s="2"/>
      <c r="J386" s="2"/>
      <c r="K386" s="2"/>
    </row>
    <row r="387" spans="1:11" x14ac:dyDescent="0.35">
      <c r="A387" s="1">
        <v>42025</v>
      </c>
      <c r="B387" s="2">
        <v>2923.2359841901362</v>
      </c>
      <c r="C387" s="2">
        <v>11498.833333323011</v>
      </c>
      <c r="D387" s="2">
        <f t="shared" ref="D387:D450" si="6">+C387+B387</f>
        <v>14422.069317513147</v>
      </c>
      <c r="E387" s="2"/>
      <c r="F387" s="2"/>
      <c r="G387" s="2"/>
      <c r="H387" s="2"/>
      <c r="I387" s="2"/>
      <c r="J387" s="2"/>
      <c r="K387" s="2"/>
    </row>
    <row r="388" spans="1:11" x14ac:dyDescent="0.35">
      <c r="A388" s="1">
        <v>42026</v>
      </c>
      <c r="B388" s="2">
        <v>6150.5206984071256</v>
      </c>
      <c r="C388" s="2">
        <v>8917.2956968811141</v>
      </c>
      <c r="D388" s="2">
        <f t="shared" si="6"/>
        <v>15067.816395288239</v>
      </c>
      <c r="E388" s="2"/>
      <c r="F388" s="2"/>
      <c r="G388" s="2"/>
      <c r="H388" s="2"/>
      <c r="I388" s="2"/>
      <c r="J388" s="2"/>
      <c r="K388" s="2"/>
    </row>
    <row r="389" spans="1:11" x14ac:dyDescent="0.35">
      <c r="A389" s="1">
        <v>42027</v>
      </c>
      <c r="B389" s="2">
        <v>4300.9163403892289</v>
      </c>
      <c r="C389" s="2">
        <v>5974.777927332646</v>
      </c>
      <c r="D389" s="2">
        <f t="shared" si="6"/>
        <v>10275.694267721876</v>
      </c>
      <c r="E389" s="2"/>
      <c r="F389" s="2"/>
      <c r="G389" s="2"/>
      <c r="H389" s="2"/>
      <c r="I389" s="2"/>
      <c r="J389" s="2"/>
      <c r="K389" s="2"/>
    </row>
    <row r="390" spans="1:11" x14ac:dyDescent="0.35">
      <c r="A390" s="1">
        <v>42028</v>
      </c>
      <c r="B390" s="2">
        <v>2981.7394690473297</v>
      </c>
      <c r="C390" s="2">
        <v>9782.577540640892</v>
      </c>
      <c r="D390" s="2">
        <f t="shared" si="6"/>
        <v>12764.317009688222</v>
      </c>
      <c r="E390" s="2"/>
      <c r="F390" s="2"/>
      <c r="G390" s="2"/>
      <c r="H390" s="2"/>
      <c r="I390" s="2"/>
      <c r="J390" s="2"/>
      <c r="K390" s="2"/>
    </row>
    <row r="391" spans="1:11" x14ac:dyDescent="0.35">
      <c r="A391" s="1">
        <v>42029</v>
      </c>
      <c r="B391" s="2">
        <v>10383.867246788914</v>
      </c>
      <c r="C391" s="2">
        <v>8838</v>
      </c>
      <c r="D391" s="2">
        <f t="shared" si="6"/>
        <v>19221.867246788912</v>
      </c>
      <c r="E391" s="2"/>
      <c r="F391" s="2"/>
      <c r="G391" s="2"/>
      <c r="H391" s="2"/>
      <c r="I391" s="2"/>
      <c r="J391" s="2"/>
      <c r="K391" s="2"/>
    </row>
    <row r="392" spans="1:11" x14ac:dyDescent="0.35">
      <c r="A392" s="1">
        <v>42030</v>
      </c>
      <c r="B392" s="2">
        <v>31577.631691257408</v>
      </c>
      <c r="C392" s="2">
        <v>0</v>
      </c>
      <c r="D392" s="2">
        <f t="shared" si="6"/>
        <v>31577.631691257408</v>
      </c>
      <c r="E392" s="2"/>
      <c r="F392" s="2"/>
      <c r="G392" s="2"/>
      <c r="H392" s="2"/>
      <c r="I392" s="2"/>
      <c r="J392" s="2"/>
      <c r="K392" s="2"/>
    </row>
    <row r="393" spans="1:11" x14ac:dyDescent="0.35">
      <c r="A393" s="1">
        <v>42031</v>
      </c>
      <c r="B393" s="2">
        <v>2872.6650245561582</v>
      </c>
      <c r="C393" s="2">
        <v>0</v>
      </c>
      <c r="D393" s="2">
        <f t="shared" si="6"/>
        <v>2872.6650245561582</v>
      </c>
      <c r="E393" s="2"/>
      <c r="F393" s="2"/>
      <c r="G393" s="2"/>
      <c r="H393" s="2"/>
      <c r="I393" s="2"/>
      <c r="J393" s="2"/>
      <c r="K393" s="2"/>
    </row>
    <row r="394" spans="1:11" x14ac:dyDescent="0.35">
      <c r="A394" s="1">
        <v>42032</v>
      </c>
      <c r="B394" s="2">
        <v>2766.6316913093874</v>
      </c>
      <c r="C394" s="2">
        <v>8316.5999999778578</v>
      </c>
      <c r="D394" s="2">
        <f t="shared" si="6"/>
        <v>11083.231691287245</v>
      </c>
      <c r="E394" s="2"/>
      <c r="F394" s="2"/>
      <c r="G394" s="2"/>
      <c r="H394" s="2"/>
      <c r="I394" s="2"/>
      <c r="J394" s="2"/>
      <c r="K394" s="2"/>
    </row>
    <row r="395" spans="1:11" x14ac:dyDescent="0.35">
      <c r="A395" s="1">
        <v>42033</v>
      </c>
      <c r="B395" s="2">
        <v>2794.0079432535704</v>
      </c>
      <c r="C395" s="2">
        <v>16866</v>
      </c>
      <c r="D395" s="2">
        <f t="shared" si="6"/>
        <v>19660.007943253571</v>
      </c>
      <c r="E395" s="2"/>
      <c r="F395" s="2"/>
      <c r="G395" s="2"/>
      <c r="H395" s="2"/>
      <c r="I395" s="2"/>
      <c r="J395" s="2"/>
      <c r="K395" s="2"/>
    </row>
    <row r="396" spans="1:11" x14ac:dyDescent="0.35">
      <c r="A396" s="1">
        <v>42034</v>
      </c>
      <c r="B396" s="2">
        <v>2285.078953208963</v>
      </c>
      <c r="C396" s="2">
        <v>18813.199999990873</v>
      </c>
      <c r="D396" s="2">
        <f t="shared" si="6"/>
        <v>21098.278953199835</v>
      </c>
      <c r="E396" s="2"/>
      <c r="F396" s="2"/>
      <c r="G396" s="2"/>
      <c r="H396" s="2"/>
      <c r="I396" s="2"/>
      <c r="J396" s="2"/>
      <c r="K396" s="2"/>
    </row>
    <row r="397" spans="1:11" x14ac:dyDescent="0.35">
      <c r="A397" s="1">
        <v>42035</v>
      </c>
      <c r="B397" s="2">
        <v>3953.6650245950404</v>
      </c>
      <c r="C397" s="2">
        <v>12045.833394357018</v>
      </c>
      <c r="D397" s="2">
        <f t="shared" si="6"/>
        <v>15999.498418952058</v>
      </c>
      <c r="E397" s="2"/>
      <c r="F397" s="2"/>
      <c r="G397" s="2"/>
      <c r="H397" s="2"/>
      <c r="I397" s="2"/>
      <c r="J397" s="2"/>
      <c r="K397" s="2"/>
    </row>
    <row r="398" spans="1:11" x14ac:dyDescent="0.35">
      <c r="A398" s="1">
        <v>42036</v>
      </c>
      <c r="B398" s="2">
        <v>2245.4593103170714</v>
      </c>
      <c r="C398" s="2">
        <v>3120</v>
      </c>
      <c r="D398" s="2">
        <f t="shared" si="6"/>
        <v>5365.4593103170719</v>
      </c>
      <c r="E398" s="2"/>
      <c r="F398" s="2"/>
      <c r="G398" s="2"/>
      <c r="H398" s="2"/>
      <c r="I398" s="2"/>
      <c r="J398" s="2"/>
      <c r="K398" s="2"/>
    </row>
    <row r="399" spans="1:11" x14ac:dyDescent="0.35">
      <c r="A399" s="1">
        <v>42037</v>
      </c>
      <c r="B399" s="2">
        <v>2227.3943390185045</v>
      </c>
      <c r="C399" s="2">
        <v>301.0985815658338</v>
      </c>
      <c r="D399" s="2">
        <f t="shared" si="6"/>
        <v>2528.4929205843382</v>
      </c>
      <c r="E399" s="2"/>
      <c r="F399" s="2"/>
      <c r="G399" s="2"/>
      <c r="H399" s="2"/>
      <c r="I399" s="2"/>
      <c r="J399" s="2"/>
      <c r="K399" s="2"/>
    </row>
    <row r="400" spans="1:11" x14ac:dyDescent="0.35">
      <c r="A400" s="1">
        <v>42038</v>
      </c>
      <c r="B400" s="2">
        <v>3268.465056132291</v>
      </c>
      <c r="C400" s="2">
        <v>2237.497163096778</v>
      </c>
      <c r="D400" s="2">
        <f t="shared" si="6"/>
        <v>5505.962219229069</v>
      </c>
      <c r="E400" s="2"/>
      <c r="F400" s="2"/>
      <c r="G400" s="2"/>
      <c r="H400" s="2"/>
      <c r="I400" s="2"/>
      <c r="J400" s="2"/>
      <c r="K400" s="2"/>
    </row>
    <row r="401" spans="1:11" x14ac:dyDescent="0.35">
      <c r="A401" s="1">
        <v>42039</v>
      </c>
      <c r="B401" s="2">
        <v>8030.4372467839139</v>
      </c>
      <c r="C401" s="2">
        <v>3660.4537431074132</v>
      </c>
      <c r="D401" s="2">
        <f t="shared" si="6"/>
        <v>11690.890989891326</v>
      </c>
      <c r="E401" s="2"/>
      <c r="F401" s="2"/>
      <c r="G401" s="2"/>
      <c r="H401" s="2"/>
      <c r="I401" s="2"/>
      <c r="J401" s="2"/>
      <c r="K401" s="2"/>
    </row>
    <row r="402" spans="1:11" x14ac:dyDescent="0.35">
      <c r="A402" s="1">
        <v>42040</v>
      </c>
      <c r="B402" s="2">
        <v>9887.1642729977848</v>
      </c>
      <c r="C402" s="2">
        <v>2953.656816382369</v>
      </c>
      <c r="D402" s="2">
        <f t="shared" si="6"/>
        <v>12840.821089380153</v>
      </c>
      <c r="E402" s="2"/>
      <c r="F402" s="2"/>
      <c r="G402" s="2"/>
      <c r="H402" s="2"/>
      <c r="I402" s="2"/>
      <c r="J402" s="2"/>
      <c r="K402" s="2"/>
    </row>
    <row r="403" spans="1:11" x14ac:dyDescent="0.35">
      <c r="A403" s="1">
        <v>42041</v>
      </c>
      <c r="B403" s="2">
        <v>10713.874156874333</v>
      </c>
      <c r="C403" s="2">
        <v>2849.288673504027</v>
      </c>
      <c r="D403" s="2">
        <f t="shared" si="6"/>
        <v>13563.16283037836</v>
      </c>
      <c r="E403" s="2"/>
      <c r="F403" s="2"/>
      <c r="G403" s="2"/>
      <c r="H403" s="2"/>
      <c r="I403" s="2"/>
      <c r="J403" s="2"/>
      <c r="K403" s="2"/>
    </row>
    <row r="404" spans="1:11" x14ac:dyDescent="0.35">
      <c r="A404" s="1">
        <v>42042</v>
      </c>
      <c r="B404" s="2">
        <v>4288.0650245933175</v>
      </c>
      <c r="C404" s="2">
        <v>10594.673330444042</v>
      </c>
      <c r="D404" s="2">
        <f t="shared" si="6"/>
        <v>14882.73835503736</v>
      </c>
      <c r="E404" s="2"/>
      <c r="F404" s="2"/>
      <c r="G404" s="2"/>
      <c r="H404" s="2"/>
      <c r="I404" s="2"/>
      <c r="J404" s="2"/>
      <c r="K404" s="2"/>
    </row>
    <row r="405" spans="1:11" x14ac:dyDescent="0.35">
      <c r="A405" s="1">
        <v>42043</v>
      </c>
      <c r="B405" s="2">
        <v>3184.7686609626576</v>
      </c>
      <c r="C405" s="2">
        <v>8275.5901748164579</v>
      </c>
      <c r="D405" s="2">
        <f t="shared" si="6"/>
        <v>11460.358835779116</v>
      </c>
      <c r="E405" s="2"/>
      <c r="F405" s="2"/>
      <c r="G405" s="2"/>
      <c r="H405" s="2"/>
      <c r="I405" s="2"/>
      <c r="J405" s="2"/>
      <c r="K405" s="2"/>
    </row>
    <row r="406" spans="1:11" x14ac:dyDescent="0.35">
      <c r="A406" s="1">
        <v>42044</v>
      </c>
      <c r="B406" s="2">
        <v>4451.5278817433782</v>
      </c>
      <c r="C406" s="2">
        <v>3871.21878452602</v>
      </c>
      <c r="D406" s="2">
        <f t="shared" si="6"/>
        <v>8322.7466662693987</v>
      </c>
      <c r="E406" s="2"/>
      <c r="F406" s="2"/>
      <c r="G406" s="2"/>
      <c r="H406" s="2"/>
      <c r="I406" s="2"/>
      <c r="J406" s="2"/>
      <c r="K406" s="2"/>
    </row>
    <row r="407" spans="1:11" x14ac:dyDescent="0.35">
      <c r="A407" s="1">
        <v>42045</v>
      </c>
      <c r="B407" s="2">
        <v>10593.130529401482</v>
      </c>
      <c r="C407" s="2">
        <v>4429.6127071786186</v>
      </c>
      <c r="D407" s="2">
        <f t="shared" si="6"/>
        <v>15022.7432365801</v>
      </c>
      <c r="E407" s="2"/>
      <c r="F407" s="2"/>
      <c r="G407" s="2"/>
      <c r="H407" s="2"/>
      <c r="I407" s="2"/>
      <c r="J407" s="2"/>
      <c r="K407" s="2"/>
    </row>
    <row r="408" spans="1:11" x14ac:dyDescent="0.35">
      <c r="A408" s="1">
        <v>42046</v>
      </c>
      <c r="B408" s="2">
        <v>8955.9694017105849</v>
      </c>
      <c r="C408" s="2">
        <v>5847.9600027127053</v>
      </c>
      <c r="D408" s="2">
        <f t="shared" si="6"/>
        <v>14803.92940442329</v>
      </c>
      <c r="E408" s="2"/>
      <c r="F408" s="2"/>
      <c r="G408" s="2"/>
      <c r="H408" s="2"/>
      <c r="I408" s="2"/>
      <c r="J408" s="2"/>
      <c r="K408" s="2"/>
    </row>
    <row r="409" spans="1:11" x14ac:dyDescent="0.35">
      <c r="A409" s="1">
        <v>42047</v>
      </c>
      <c r="B409" s="2">
        <v>3546.2787683002193</v>
      </c>
      <c r="C409" s="2">
        <v>3605.0059035205068</v>
      </c>
      <c r="D409" s="2">
        <f t="shared" si="6"/>
        <v>7151.2846718207256</v>
      </c>
      <c r="E409" s="2"/>
      <c r="F409" s="2"/>
      <c r="G409" s="2"/>
      <c r="H409" s="2"/>
      <c r="I409" s="2"/>
      <c r="J409" s="2"/>
      <c r="K409" s="2"/>
    </row>
    <row r="410" spans="1:11" x14ac:dyDescent="0.35">
      <c r="A410" s="1">
        <v>42048</v>
      </c>
      <c r="B410" s="2">
        <v>7615.8289270204614</v>
      </c>
      <c r="C410" s="2">
        <v>45.929775262570658</v>
      </c>
      <c r="D410" s="2">
        <f t="shared" si="6"/>
        <v>7661.7587022830321</v>
      </c>
      <c r="E410" s="2"/>
      <c r="F410" s="2"/>
      <c r="G410" s="2"/>
      <c r="H410" s="2"/>
      <c r="I410" s="2"/>
      <c r="J410" s="2"/>
      <c r="K410" s="2"/>
    </row>
    <row r="411" spans="1:11" x14ac:dyDescent="0.35">
      <c r="A411" s="1">
        <v>42049</v>
      </c>
      <c r="B411" s="2">
        <v>6759.7289270684505</v>
      </c>
      <c r="C411" s="2">
        <v>42.93333333148621</v>
      </c>
      <c r="D411" s="2">
        <f t="shared" si="6"/>
        <v>6802.6622603999367</v>
      </c>
      <c r="E411" s="2"/>
      <c r="F411" s="2"/>
      <c r="G411" s="2"/>
      <c r="H411" s="2"/>
      <c r="I411" s="2"/>
      <c r="J411" s="2"/>
      <c r="K411" s="2"/>
    </row>
    <row r="412" spans="1:11" x14ac:dyDescent="0.35">
      <c r="A412" s="1">
        <v>42050</v>
      </c>
      <c r="B412" s="2">
        <v>15966.612183778087</v>
      </c>
      <c r="C412" s="2">
        <v>0</v>
      </c>
      <c r="D412" s="2">
        <f t="shared" si="6"/>
        <v>15966.612183778087</v>
      </c>
      <c r="E412" s="2"/>
      <c r="F412" s="2"/>
      <c r="G412" s="2"/>
      <c r="H412" s="2"/>
      <c r="I412" s="2"/>
      <c r="J412" s="2"/>
      <c r="K412" s="2"/>
    </row>
    <row r="413" spans="1:11" x14ac:dyDescent="0.35">
      <c r="A413" s="1">
        <v>42051</v>
      </c>
      <c r="B413" s="2">
        <v>8350.1675477275166</v>
      </c>
      <c r="C413" s="2">
        <v>0</v>
      </c>
      <c r="D413" s="2">
        <f t="shared" si="6"/>
        <v>8350.1675477275166</v>
      </c>
      <c r="E413" s="2"/>
      <c r="F413" s="2"/>
      <c r="G413" s="2"/>
      <c r="H413" s="2"/>
      <c r="I413" s="2"/>
      <c r="J413" s="2"/>
      <c r="K413" s="2"/>
    </row>
    <row r="414" spans="1:11" x14ac:dyDescent="0.35">
      <c r="A414" s="1">
        <v>42052</v>
      </c>
      <c r="B414" s="2">
        <v>10352.79514189194</v>
      </c>
      <c r="C414" s="2">
        <v>266.93333334289491</v>
      </c>
      <c r="D414" s="2">
        <f t="shared" si="6"/>
        <v>10619.728475234835</v>
      </c>
      <c r="E414" s="2"/>
      <c r="F414" s="2"/>
      <c r="G414" s="2"/>
      <c r="H414" s="2"/>
      <c r="I414" s="2"/>
      <c r="J414" s="2"/>
      <c r="K414" s="2"/>
    </row>
    <row r="415" spans="1:11" x14ac:dyDescent="0.35">
      <c r="A415" s="1">
        <v>42053</v>
      </c>
      <c r="B415" s="2">
        <v>8397.3694666108313</v>
      </c>
      <c r="C415" s="2">
        <v>0</v>
      </c>
      <c r="D415" s="2">
        <f t="shared" si="6"/>
        <v>8397.3694666108313</v>
      </c>
      <c r="E415" s="2"/>
      <c r="F415" s="2"/>
      <c r="G415" s="2"/>
      <c r="H415" s="2"/>
      <c r="I415" s="2"/>
      <c r="J415" s="2"/>
      <c r="K415" s="2"/>
    </row>
    <row r="416" spans="1:11" x14ac:dyDescent="0.35">
      <c r="A416" s="1">
        <v>42054</v>
      </c>
      <c r="B416" s="2">
        <v>11529.324569381481</v>
      </c>
      <c r="C416" s="2">
        <v>0</v>
      </c>
      <c r="D416" s="2">
        <f t="shared" si="6"/>
        <v>11529.324569381481</v>
      </c>
      <c r="E416" s="2"/>
      <c r="F416" s="2"/>
      <c r="G416" s="2"/>
      <c r="H416" s="2"/>
      <c r="I416" s="2"/>
      <c r="J416" s="2"/>
      <c r="K416" s="2"/>
    </row>
    <row r="417" spans="1:11" x14ac:dyDescent="0.35">
      <c r="A417" s="1">
        <v>42055</v>
      </c>
      <c r="B417" s="2">
        <v>11118.507170525862</v>
      </c>
      <c r="C417" s="2">
        <v>9.4666666661156338</v>
      </c>
      <c r="D417" s="2">
        <f t="shared" si="6"/>
        <v>11127.973837191978</v>
      </c>
      <c r="E417" s="2"/>
      <c r="F417" s="2"/>
      <c r="G417" s="2"/>
      <c r="H417" s="2"/>
      <c r="I417" s="2"/>
      <c r="J417" s="2"/>
      <c r="K417" s="2"/>
    </row>
    <row r="418" spans="1:11" x14ac:dyDescent="0.35">
      <c r="A418" s="1">
        <v>42056</v>
      </c>
      <c r="B418" s="2">
        <v>7890.9041101733546</v>
      </c>
      <c r="C418" s="2">
        <v>2668.282222216646</v>
      </c>
      <c r="D418" s="2">
        <f t="shared" si="6"/>
        <v>10559.18633239</v>
      </c>
      <c r="E418" s="2"/>
      <c r="F418" s="2"/>
      <c r="G418" s="2"/>
      <c r="H418" s="2"/>
      <c r="I418" s="2"/>
      <c r="J418" s="2"/>
      <c r="K418" s="2"/>
    </row>
    <row r="419" spans="1:11" x14ac:dyDescent="0.35">
      <c r="A419" s="1">
        <v>42057</v>
      </c>
      <c r="B419" s="2">
        <v>7698.4740512402859</v>
      </c>
      <c r="C419" s="2">
        <v>2730</v>
      </c>
      <c r="D419" s="2">
        <f t="shared" si="6"/>
        <v>10428.474051240286</v>
      </c>
      <c r="E419" s="2"/>
      <c r="F419" s="2"/>
      <c r="G419" s="2"/>
      <c r="H419" s="2"/>
      <c r="I419" s="2"/>
      <c r="J419" s="2"/>
      <c r="K419" s="2"/>
    </row>
    <row r="420" spans="1:11" x14ac:dyDescent="0.35">
      <c r="A420" s="1">
        <v>42058</v>
      </c>
      <c r="B420" s="2">
        <v>19619.651452943945</v>
      </c>
      <c r="C420" s="2">
        <v>0</v>
      </c>
      <c r="D420" s="2">
        <f t="shared" si="6"/>
        <v>19619.651452943945</v>
      </c>
      <c r="E420" s="2"/>
      <c r="F420" s="2"/>
      <c r="G420" s="2"/>
      <c r="H420" s="2"/>
      <c r="I420" s="2"/>
      <c r="J420" s="2"/>
      <c r="K420" s="2"/>
    </row>
    <row r="421" spans="1:11" x14ac:dyDescent="0.35">
      <c r="A421" s="1">
        <v>42059</v>
      </c>
      <c r="B421" s="2">
        <v>13077.040171780989</v>
      </c>
      <c r="C421" s="2">
        <v>3317.8201337129221</v>
      </c>
      <c r="D421" s="2">
        <f t="shared" si="6"/>
        <v>16394.860305493912</v>
      </c>
      <c r="E421" s="2"/>
      <c r="F421" s="2"/>
      <c r="G421" s="2"/>
      <c r="H421" s="2"/>
      <c r="I421" s="2"/>
      <c r="J421" s="2"/>
      <c r="K421" s="2"/>
    </row>
    <row r="422" spans="1:11" x14ac:dyDescent="0.35">
      <c r="A422" s="1">
        <v>42060</v>
      </c>
      <c r="B422" s="2">
        <v>12042.125348159103</v>
      </c>
      <c r="C422" s="2">
        <v>8531.0105834843525</v>
      </c>
      <c r="D422" s="2">
        <f t="shared" si="6"/>
        <v>20573.135931643454</v>
      </c>
      <c r="E422" s="2"/>
      <c r="F422" s="2"/>
      <c r="G422" s="2"/>
      <c r="H422" s="2"/>
      <c r="I422" s="2"/>
      <c r="J422" s="2"/>
      <c r="K422" s="2"/>
    </row>
    <row r="423" spans="1:11" x14ac:dyDescent="0.35">
      <c r="A423" s="1">
        <v>42061</v>
      </c>
      <c r="B423" s="2">
        <v>12067.002796759221</v>
      </c>
      <c r="C423" s="2">
        <v>3597.0994557384915</v>
      </c>
      <c r="D423" s="2">
        <f t="shared" si="6"/>
        <v>15664.102252497712</v>
      </c>
      <c r="E423" s="2"/>
      <c r="F423" s="2"/>
      <c r="G423" s="2"/>
      <c r="H423" s="2"/>
      <c r="I423" s="2"/>
      <c r="J423" s="2"/>
      <c r="K423" s="2"/>
    </row>
    <row r="424" spans="1:11" x14ac:dyDescent="0.35">
      <c r="A424" s="1">
        <v>42062</v>
      </c>
      <c r="B424" s="2">
        <v>16403.06864496378</v>
      </c>
      <c r="C424" s="2">
        <v>0</v>
      </c>
      <c r="D424" s="2">
        <f t="shared" si="6"/>
        <v>16403.06864496378</v>
      </c>
      <c r="E424" s="2"/>
      <c r="F424" s="2"/>
      <c r="G424" s="2"/>
      <c r="H424" s="2"/>
      <c r="I424" s="2"/>
      <c r="J424" s="2"/>
      <c r="K424" s="2"/>
    </row>
    <row r="425" spans="1:11" x14ac:dyDescent="0.35">
      <c r="A425" s="1">
        <v>42063</v>
      </c>
      <c r="B425" s="2">
        <v>11683.426216379696</v>
      </c>
      <c r="C425" s="2">
        <v>5529.1285714212136</v>
      </c>
      <c r="D425" s="2">
        <f t="shared" si="6"/>
        <v>17212.554787800909</v>
      </c>
      <c r="E425" s="2"/>
      <c r="F425" s="2"/>
      <c r="G425" s="2"/>
      <c r="H425" s="2"/>
      <c r="I425" s="2"/>
      <c r="J425" s="2"/>
      <c r="K425" s="2"/>
    </row>
    <row r="426" spans="1:11" x14ac:dyDescent="0.35">
      <c r="A426" s="1">
        <v>42064</v>
      </c>
      <c r="B426" s="2">
        <v>3072.2536640403682</v>
      </c>
      <c r="C426" s="2">
        <v>11861.000000007567</v>
      </c>
      <c r="D426" s="2">
        <f t="shared" si="6"/>
        <v>14933.253664047936</v>
      </c>
      <c r="E426" s="2"/>
      <c r="F426" s="2"/>
      <c r="G426" s="2"/>
      <c r="H426" s="2"/>
      <c r="I426" s="2"/>
      <c r="J426" s="2"/>
      <c r="K426" s="2"/>
    </row>
    <row r="427" spans="1:11" x14ac:dyDescent="0.35">
      <c r="A427" s="1">
        <v>42065</v>
      </c>
      <c r="B427" s="2">
        <v>3494.1167245245206</v>
      </c>
      <c r="C427" s="2">
        <v>14543.660112358426</v>
      </c>
      <c r="D427" s="2">
        <f t="shared" si="6"/>
        <v>18037.776836882946</v>
      </c>
      <c r="E427" s="2"/>
      <c r="F427" s="2"/>
      <c r="G427" s="2"/>
      <c r="H427" s="2"/>
      <c r="I427" s="2"/>
      <c r="J427" s="2"/>
      <c r="K427" s="2"/>
    </row>
    <row r="428" spans="1:11" x14ac:dyDescent="0.35">
      <c r="A428" s="1">
        <v>42066</v>
      </c>
      <c r="B428" s="2">
        <v>4624.4757210449307</v>
      </c>
      <c r="C428" s="2">
        <v>10212.253739656429</v>
      </c>
      <c r="D428" s="2">
        <f t="shared" si="6"/>
        <v>14836.729460701361</v>
      </c>
      <c r="E428" s="2"/>
      <c r="F428" s="2"/>
      <c r="G428" s="2"/>
      <c r="H428" s="2"/>
      <c r="I428" s="2"/>
      <c r="J428" s="2"/>
      <c r="K428" s="2"/>
    </row>
    <row r="429" spans="1:11" x14ac:dyDescent="0.35">
      <c r="A429" s="1">
        <v>42067</v>
      </c>
      <c r="B429" s="2">
        <v>4658.3008143097759</v>
      </c>
      <c r="C429" s="2">
        <v>8872.9081137123849</v>
      </c>
      <c r="D429" s="2">
        <f t="shared" si="6"/>
        <v>13531.208928022161</v>
      </c>
      <c r="E429" s="2"/>
      <c r="F429" s="2"/>
      <c r="G429" s="2"/>
      <c r="H429" s="2"/>
      <c r="I429" s="2"/>
      <c r="J429" s="2"/>
      <c r="K429" s="2"/>
    </row>
    <row r="430" spans="1:11" x14ac:dyDescent="0.35">
      <c r="A430" s="1">
        <v>42068</v>
      </c>
      <c r="B430" s="2">
        <v>8826.2551858839743</v>
      </c>
      <c r="C430" s="2">
        <v>1478.4666666537523</v>
      </c>
      <c r="D430" s="2">
        <f t="shared" si="6"/>
        <v>10304.721852537727</v>
      </c>
      <c r="E430" s="2"/>
      <c r="F430" s="2"/>
      <c r="G430" s="2"/>
      <c r="H430" s="2"/>
      <c r="I430" s="2"/>
      <c r="J430" s="2"/>
      <c r="K430" s="2"/>
    </row>
    <row r="431" spans="1:11" x14ac:dyDescent="0.35">
      <c r="A431" s="1">
        <v>42069</v>
      </c>
      <c r="B431" s="2">
        <v>18374.095453337111</v>
      </c>
      <c r="C431" s="2">
        <v>0</v>
      </c>
      <c r="D431" s="2">
        <f t="shared" si="6"/>
        <v>18374.095453337111</v>
      </c>
      <c r="E431" s="2"/>
      <c r="F431" s="2"/>
      <c r="G431" s="2"/>
      <c r="H431" s="2"/>
      <c r="I431" s="2"/>
      <c r="J431" s="2"/>
      <c r="K431" s="2"/>
    </row>
    <row r="432" spans="1:11" x14ac:dyDescent="0.35">
      <c r="A432" s="1">
        <v>42070</v>
      </c>
      <c r="B432" s="2">
        <v>6476.3974004514057</v>
      </c>
      <c r="C432" s="2">
        <v>452.00000000651926</v>
      </c>
      <c r="D432" s="2">
        <f t="shared" si="6"/>
        <v>6928.397400457925</v>
      </c>
      <c r="E432" s="2"/>
      <c r="F432" s="2"/>
      <c r="G432" s="2"/>
      <c r="H432" s="2"/>
      <c r="I432" s="2"/>
      <c r="J432" s="2"/>
      <c r="K432" s="2"/>
    </row>
    <row r="433" spans="1:11" x14ac:dyDescent="0.35">
      <c r="A433" s="1">
        <v>42071</v>
      </c>
      <c r="B433" s="2">
        <v>5008.1727727275274</v>
      </c>
      <c r="C433" s="2">
        <v>7720.3527465751331</v>
      </c>
      <c r="D433" s="2">
        <f t="shared" si="6"/>
        <v>12728.525519302661</v>
      </c>
      <c r="E433" s="2"/>
      <c r="F433" s="2"/>
      <c r="G433" s="2"/>
      <c r="H433" s="2"/>
      <c r="I433" s="2"/>
      <c r="J433" s="2"/>
      <c r="K433" s="2"/>
    </row>
    <row r="434" spans="1:11" x14ac:dyDescent="0.35">
      <c r="A434" s="1">
        <v>42072</v>
      </c>
      <c r="B434" s="2">
        <v>3155.1506199065643</v>
      </c>
      <c r="C434" s="2">
        <v>8988.9833333429997</v>
      </c>
      <c r="D434" s="2">
        <f t="shared" si="6"/>
        <v>12144.133953249564</v>
      </c>
      <c r="E434" s="2"/>
      <c r="F434" s="2"/>
      <c r="G434" s="2"/>
      <c r="H434" s="2"/>
      <c r="I434" s="2"/>
      <c r="J434" s="2"/>
      <c r="K434" s="2"/>
    </row>
    <row r="435" spans="1:11" x14ac:dyDescent="0.35">
      <c r="A435" s="1">
        <v>42073</v>
      </c>
      <c r="B435" s="2">
        <v>2711.6653920915105</v>
      </c>
      <c r="C435" s="2">
        <v>6575.3392857205527</v>
      </c>
      <c r="D435" s="2">
        <f t="shared" si="6"/>
        <v>9287.0046778120632</v>
      </c>
      <c r="E435" s="2"/>
      <c r="F435" s="2"/>
      <c r="G435" s="2"/>
      <c r="H435" s="2"/>
      <c r="I435" s="2"/>
      <c r="J435" s="2"/>
      <c r="K435" s="2"/>
    </row>
    <row r="436" spans="1:11" x14ac:dyDescent="0.35">
      <c r="A436" s="1">
        <v>42074</v>
      </c>
      <c r="B436" s="2">
        <v>3368.3866687114701</v>
      </c>
      <c r="C436" s="2">
        <v>6600.5590277906304</v>
      </c>
      <c r="D436" s="2">
        <f t="shared" si="6"/>
        <v>9968.9456965021</v>
      </c>
      <c r="E436" s="2"/>
      <c r="F436" s="2"/>
      <c r="G436" s="2"/>
      <c r="H436" s="2"/>
      <c r="I436" s="2"/>
      <c r="J436" s="2"/>
      <c r="K436" s="2"/>
    </row>
    <row r="437" spans="1:11" x14ac:dyDescent="0.35">
      <c r="A437" s="1">
        <v>42075</v>
      </c>
      <c r="B437" s="2">
        <v>4434.689669156337</v>
      </c>
      <c r="C437" s="2">
        <v>6033.8333333365981</v>
      </c>
      <c r="D437" s="2">
        <f t="shared" si="6"/>
        <v>10468.523002492935</v>
      </c>
      <c r="E437" s="2"/>
      <c r="F437" s="2"/>
      <c r="G437" s="2"/>
      <c r="H437" s="2"/>
      <c r="I437" s="2"/>
      <c r="J437" s="2"/>
      <c r="K437" s="2"/>
    </row>
    <row r="438" spans="1:11" x14ac:dyDescent="0.35">
      <c r="A438" s="1">
        <v>42076</v>
      </c>
      <c r="B438" s="2">
        <v>3090.0958542466806</v>
      </c>
      <c r="C438" s="2">
        <v>20245.333333334536</v>
      </c>
      <c r="D438" s="2">
        <f t="shared" si="6"/>
        <v>23335.429187581216</v>
      </c>
      <c r="E438" s="2"/>
      <c r="F438" s="2"/>
      <c r="G438" s="2"/>
      <c r="H438" s="2"/>
      <c r="I438" s="2"/>
      <c r="J438" s="2"/>
      <c r="K438" s="2"/>
    </row>
    <row r="439" spans="1:11" x14ac:dyDescent="0.35">
      <c r="A439" s="1">
        <v>42077</v>
      </c>
      <c r="B439" s="2">
        <v>3773.6234472549004</v>
      </c>
      <c r="C439" s="2">
        <v>21816.033333333886</v>
      </c>
      <c r="D439" s="2">
        <f t="shared" si="6"/>
        <v>25589.656780588786</v>
      </c>
      <c r="E439" s="2"/>
      <c r="F439" s="2"/>
      <c r="G439" s="2"/>
      <c r="H439" s="2"/>
      <c r="I439" s="2"/>
      <c r="J439" s="2"/>
      <c r="K439" s="2"/>
    </row>
    <row r="440" spans="1:11" x14ac:dyDescent="0.35">
      <c r="A440" s="1">
        <v>42078</v>
      </c>
      <c r="B440" s="2">
        <v>3340.9084816966761</v>
      </c>
      <c r="C440" s="2">
        <v>21840.488888888154</v>
      </c>
      <c r="D440" s="2">
        <f t="shared" si="6"/>
        <v>25181.397370584829</v>
      </c>
      <c r="E440" s="2"/>
      <c r="F440" s="2"/>
      <c r="G440" s="2"/>
      <c r="H440" s="2"/>
      <c r="I440" s="2"/>
      <c r="J440" s="2"/>
      <c r="K440" s="2"/>
    </row>
    <row r="441" spans="1:11" x14ac:dyDescent="0.35">
      <c r="A441" s="1">
        <v>42079</v>
      </c>
      <c r="B441" s="2">
        <v>3983.686589911641</v>
      </c>
      <c r="C441" s="2">
        <v>17743.637569037666</v>
      </c>
      <c r="D441" s="2">
        <f t="shared" si="6"/>
        <v>21727.324158949308</v>
      </c>
      <c r="E441" s="2"/>
      <c r="F441" s="2"/>
      <c r="G441" s="2"/>
      <c r="H441" s="2"/>
      <c r="I441" s="2"/>
      <c r="J441" s="2"/>
      <c r="K441" s="2"/>
    </row>
    <row r="442" spans="1:11" x14ac:dyDescent="0.35">
      <c r="A442" s="1">
        <v>42080</v>
      </c>
      <c r="B442" s="2">
        <v>7845.1654750532207</v>
      </c>
      <c r="C442" s="2">
        <v>10187.827624311369</v>
      </c>
      <c r="D442" s="2">
        <f t="shared" si="6"/>
        <v>18032.99309936459</v>
      </c>
      <c r="E442" s="2"/>
      <c r="F442" s="2"/>
      <c r="G442" s="2"/>
      <c r="H442" s="2"/>
      <c r="I442" s="2"/>
      <c r="J442" s="2"/>
      <c r="K442" s="2"/>
    </row>
    <row r="443" spans="1:11" x14ac:dyDescent="0.35">
      <c r="A443" s="1">
        <v>42081</v>
      </c>
      <c r="B443" s="2">
        <v>8188.1656367094556</v>
      </c>
      <c r="C443" s="2">
        <v>9984</v>
      </c>
      <c r="D443" s="2">
        <f t="shared" si="6"/>
        <v>18172.165636709455</v>
      </c>
      <c r="E443" s="2"/>
      <c r="F443" s="2"/>
      <c r="G443" s="2"/>
      <c r="H443" s="2"/>
      <c r="I443" s="2"/>
      <c r="J443" s="2"/>
      <c r="K443" s="2"/>
    </row>
    <row r="444" spans="1:11" x14ac:dyDescent="0.35">
      <c r="A444" s="1">
        <v>42082</v>
      </c>
      <c r="B444" s="2">
        <v>7504.1173917484175</v>
      </c>
      <c r="C444" s="2">
        <v>18990.883333331847</v>
      </c>
      <c r="D444" s="2">
        <f t="shared" si="6"/>
        <v>26495.000725080266</v>
      </c>
      <c r="E444" s="2"/>
      <c r="F444" s="2"/>
      <c r="G444" s="2"/>
      <c r="H444" s="2"/>
      <c r="I444" s="2"/>
      <c r="J444" s="2"/>
      <c r="K444" s="2"/>
    </row>
    <row r="445" spans="1:11" x14ac:dyDescent="0.35">
      <c r="A445" s="1">
        <v>42083</v>
      </c>
      <c r="B445" s="2">
        <v>7496.7804506914481</v>
      </c>
      <c r="C445" s="2">
        <v>22630.066666642204</v>
      </c>
      <c r="D445" s="2">
        <f t="shared" si="6"/>
        <v>30126.847117333651</v>
      </c>
      <c r="E445" s="2"/>
      <c r="F445" s="2"/>
      <c r="G445" s="2"/>
      <c r="H445" s="2"/>
      <c r="I445" s="2"/>
      <c r="J445" s="2"/>
      <c r="K445" s="2"/>
    </row>
    <row r="446" spans="1:11" x14ac:dyDescent="0.35">
      <c r="A446" s="1">
        <v>42084</v>
      </c>
      <c r="B446" s="2">
        <v>7496.7804506914481</v>
      </c>
      <c r="C446" s="2">
        <v>29727.063757105941</v>
      </c>
      <c r="D446" s="2">
        <f t="shared" si="6"/>
        <v>37223.844207797389</v>
      </c>
      <c r="E446" s="2"/>
      <c r="F446" s="2"/>
      <c r="G446" s="2"/>
      <c r="H446" s="2"/>
      <c r="I446" s="2"/>
      <c r="J446" s="2"/>
      <c r="K446" s="2"/>
    </row>
    <row r="447" spans="1:11" x14ac:dyDescent="0.35">
      <c r="A447" s="1">
        <v>42085</v>
      </c>
      <c r="B447" s="2">
        <v>7979.4032404809568</v>
      </c>
      <c r="C447" s="2">
        <v>29477.851310884878</v>
      </c>
      <c r="D447" s="2">
        <f t="shared" si="6"/>
        <v>37457.254551365833</v>
      </c>
      <c r="E447" s="2"/>
      <c r="F447" s="2"/>
      <c r="G447" s="2"/>
      <c r="H447" s="2"/>
      <c r="I447" s="2"/>
      <c r="J447" s="2"/>
      <c r="K447" s="2"/>
    </row>
    <row r="448" spans="1:11" x14ac:dyDescent="0.35">
      <c r="A448" s="1">
        <v>42086</v>
      </c>
      <c r="B448" s="2">
        <v>15293.331140251006</v>
      </c>
      <c r="C448" s="2">
        <v>10652.649999986985</v>
      </c>
      <c r="D448" s="2">
        <f t="shared" si="6"/>
        <v>25945.981140237993</v>
      </c>
      <c r="E448" s="2"/>
      <c r="F448" s="2"/>
      <c r="G448" s="2"/>
      <c r="H448" s="2"/>
      <c r="I448" s="2"/>
      <c r="J448" s="2"/>
      <c r="K448" s="2"/>
    </row>
    <row r="449" spans="1:11" x14ac:dyDescent="0.35">
      <c r="A449" s="1">
        <v>42087</v>
      </c>
      <c r="B449" s="2">
        <v>9859.117710027489</v>
      </c>
      <c r="C449" s="2">
        <v>5760</v>
      </c>
      <c r="D449" s="2">
        <f t="shared" si="6"/>
        <v>15619.117710027489</v>
      </c>
      <c r="E449" s="2"/>
      <c r="F449" s="2"/>
      <c r="G449" s="2"/>
      <c r="H449" s="2"/>
      <c r="I449" s="2"/>
      <c r="J449" s="2"/>
      <c r="K449" s="2"/>
    </row>
    <row r="450" spans="1:11" x14ac:dyDescent="0.35">
      <c r="A450" s="1">
        <v>42088</v>
      </c>
      <c r="B450" s="2">
        <v>5572.8250993902075</v>
      </c>
      <c r="C450" s="2">
        <v>7141.6000000163913</v>
      </c>
      <c r="D450" s="2">
        <f t="shared" si="6"/>
        <v>12714.425099406599</v>
      </c>
      <c r="E450" s="2"/>
      <c r="F450" s="2"/>
      <c r="G450" s="2"/>
      <c r="H450" s="2"/>
      <c r="I450" s="2"/>
      <c r="J450" s="2"/>
      <c r="K450" s="2"/>
    </row>
    <row r="451" spans="1:11" x14ac:dyDescent="0.35">
      <c r="A451" s="1">
        <v>42089</v>
      </c>
      <c r="B451" s="2">
        <v>3394.2302349856636</v>
      </c>
      <c r="C451" s="2">
        <v>5760</v>
      </c>
      <c r="D451" s="2">
        <f t="shared" ref="D451:D514" si="7">+C451+B451</f>
        <v>9154.2302349856636</v>
      </c>
      <c r="E451" s="2"/>
      <c r="F451" s="2"/>
      <c r="G451" s="2"/>
      <c r="H451" s="2"/>
      <c r="I451" s="2"/>
      <c r="J451" s="2"/>
      <c r="K451" s="2"/>
    </row>
    <row r="452" spans="1:11" x14ac:dyDescent="0.35">
      <c r="A452" s="1">
        <v>42090</v>
      </c>
      <c r="B452" s="2">
        <v>2684.3557408073175</v>
      </c>
      <c r="C452" s="2">
        <v>5760</v>
      </c>
      <c r="D452" s="2">
        <f t="shared" si="7"/>
        <v>8444.3557408073175</v>
      </c>
      <c r="E452" s="2"/>
      <c r="F452" s="2"/>
      <c r="G452" s="2"/>
      <c r="H452" s="2"/>
      <c r="I452" s="2"/>
      <c r="J452" s="2"/>
      <c r="K452" s="2"/>
    </row>
    <row r="453" spans="1:11" x14ac:dyDescent="0.35">
      <c r="A453" s="1">
        <v>42091</v>
      </c>
      <c r="B453" s="2">
        <v>3063.0532873405964</v>
      </c>
      <c r="C453" s="2">
        <v>5760</v>
      </c>
      <c r="D453" s="2">
        <f t="shared" si="7"/>
        <v>8823.0532873405973</v>
      </c>
      <c r="E453" s="2"/>
      <c r="F453" s="2"/>
      <c r="G453" s="2"/>
      <c r="H453" s="2"/>
      <c r="I453" s="2"/>
      <c r="J453" s="2"/>
      <c r="K453" s="2"/>
    </row>
    <row r="454" spans="1:11" x14ac:dyDescent="0.35">
      <c r="A454" s="1">
        <v>42092</v>
      </c>
      <c r="B454" s="2">
        <v>2182.6558557889321</v>
      </c>
      <c r="C454" s="2">
        <v>6948.6658731306579</v>
      </c>
      <c r="D454" s="2">
        <f t="shared" si="7"/>
        <v>9131.3217289195891</v>
      </c>
      <c r="E454" s="2"/>
      <c r="F454" s="2"/>
      <c r="G454" s="2"/>
      <c r="H454" s="2"/>
      <c r="I454" s="2"/>
      <c r="J454" s="2"/>
      <c r="K454" s="2"/>
    </row>
    <row r="455" spans="1:11" x14ac:dyDescent="0.35">
      <c r="A455" s="1">
        <v>42093</v>
      </c>
      <c r="B455" s="2">
        <v>3198.098416061961</v>
      </c>
      <c r="C455" s="2">
        <v>6391.7407407514793</v>
      </c>
      <c r="D455" s="2">
        <f t="shared" si="7"/>
        <v>9589.8391568134393</v>
      </c>
      <c r="E455" s="2"/>
      <c r="F455" s="2"/>
      <c r="G455" s="2"/>
      <c r="H455" s="2"/>
      <c r="I455" s="2"/>
      <c r="J455" s="2"/>
      <c r="K455" s="2"/>
    </row>
    <row r="456" spans="1:11" x14ac:dyDescent="0.35">
      <c r="A456" s="1">
        <v>42094</v>
      </c>
      <c r="B456" s="2">
        <v>2720.0237191781557</v>
      </c>
      <c r="C456" s="2">
        <v>6772.9561290647734</v>
      </c>
      <c r="D456" s="2">
        <f t="shared" si="7"/>
        <v>9492.9798482429287</v>
      </c>
      <c r="E456" s="2"/>
      <c r="F456" s="2"/>
      <c r="G456" s="2"/>
      <c r="H456" s="2"/>
      <c r="I456" s="2"/>
      <c r="J456" s="2"/>
      <c r="K456" s="2"/>
    </row>
    <row r="457" spans="1:11" x14ac:dyDescent="0.35">
      <c r="A457" s="1">
        <v>42095</v>
      </c>
      <c r="B457" s="2">
        <v>1994.3819970868308</v>
      </c>
      <c r="C457" s="2">
        <v>660.28900710108792</v>
      </c>
      <c r="D457" s="2">
        <f t="shared" si="7"/>
        <v>2654.6710041879187</v>
      </c>
      <c r="E457" s="2"/>
      <c r="F457" s="2"/>
      <c r="G457" s="2"/>
      <c r="H457" s="2"/>
      <c r="I457" s="2"/>
      <c r="J457" s="2"/>
      <c r="K457" s="2"/>
    </row>
    <row r="458" spans="1:11" x14ac:dyDescent="0.35">
      <c r="A458" s="1">
        <v>42096</v>
      </c>
      <c r="B458" s="2">
        <v>868.52788735382592</v>
      </c>
      <c r="C458" s="2">
        <v>313.60000000521541</v>
      </c>
      <c r="D458" s="2">
        <f t="shared" si="7"/>
        <v>1182.1278873590413</v>
      </c>
      <c r="E458" s="2"/>
      <c r="F458" s="2"/>
      <c r="G458" s="2"/>
      <c r="H458" s="2"/>
      <c r="I458" s="2"/>
      <c r="J458" s="2"/>
      <c r="K458" s="2"/>
    </row>
    <row r="459" spans="1:11" x14ac:dyDescent="0.35">
      <c r="A459" s="1">
        <v>42097</v>
      </c>
      <c r="B459" s="2">
        <v>5929.3055044425109</v>
      </c>
      <c r="C459" s="2">
        <v>26.694777579954916</v>
      </c>
      <c r="D459" s="2">
        <f t="shared" si="7"/>
        <v>5956.0002820224654</v>
      </c>
      <c r="E459" s="2"/>
      <c r="F459" s="2"/>
      <c r="G459" s="2"/>
      <c r="H459" s="2"/>
      <c r="I459" s="2"/>
      <c r="J459" s="2"/>
      <c r="K459" s="2"/>
    </row>
    <row r="460" spans="1:11" x14ac:dyDescent="0.35">
      <c r="A460" s="1">
        <v>42098</v>
      </c>
      <c r="B460" s="2">
        <v>5213.4363217004857</v>
      </c>
      <c r="C460" s="2">
        <v>2769.3333333201008</v>
      </c>
      <c r="D460" s="2">
        <f t="shared" si="7"/>
        <v>7982.7696550205865</v>
      </c>
      <c r="E460" s="2"/>
      <c r="F460" s="2"/>
      <c r="G460" s="2"/>
      <c r="H460" s="2"/>
      <c r="I460" s="2"/>
      <c r="J460" s="2"/>
      <c r="K460" s="2"/>
    </row>
    <row r="461" spans="1:11" x14ac:dyDescent="0.35">
      <c r="A461" s="1">
        <v>42099</v>
      </c>
      <c r="B461" s="2">
        <v>2879.3470074181791</v>
      </c>
      <c r="C461" s="2">
        <v>3317.0000000126311</v>
      </c>
      <c r="D461" s="2">
        <f t="shared" si="7"/>
        <v>6196.3470074308098</v>
      </c>
      <c r="E461" s="2"/>
      <c r="F461" s="2"/>
      <c r="G461" s="2"/>
      <c r="H461" s="2"/>
      <c r="I461" s="2"/>
      <c r="J461" s="2"/>
      <c r="K461" s="2"/>
    </row>
    <row r="462" spans="1:11" x14ac:dyDescent="0.35">
      <c r="A462" s="1">
        <v>42100</v>
      </c>
      <c r="B462" s="2">
        <v>5729.4360759600986</v>
      </c>
      <c r="C462" s="2">
        <v>0</v>
      </c>
      <c r="D462" s="2">
        <f t="shared" si="7"/>
        <v>5729.4360759600986</v>
      </c>
      <c r="E462" s="2"/>
      <c r="F462" s="2"/>
      <c r="G462" s="2"/>
      <c r="H462" s="2"/>
      <c r="I462" s="2"/>
      <c r="J462" s="2"/>
      <c r="K462" s="2"/>
    </row>
    <row r="463" spans="1:11" x14ac:dyDescent="0.35">
      <c r="A463" s="1">
        <v>42101</v>
      </c>
      <c r="B463" s="2">
        <v>2703.3217343750007</v>
      </c>
      <c r="C463" s="2">
        <v>933.50207830758495</v>
      </c>
      <c r="D463" s="2">
        <f t="shared" si="7"/>
        <v>3636.8238126825854</v>
      </c>
      <c r="E463" s="2"/>
      <c r="F463" s="2"/>
      <c r="G463" s="2"/>
      <c r="H463" s="2"/>
      <c r="I463" s="2"/>
      <c r="J463" s="2"/>
      <c r="K463" s="2"/>
    </row>
    <row r="464" spans="1:11" x14ac:dyDescent="0.35">
      <c r="A464" s="1">
        <v>42102</v>
      </c>
      <c r="B464" s="2">
        <v>2494.8794456327309</v>
      </c>
      <c r="C464" s="2">
        <v>381.96905222437135</v>
      </c>
      <c r="D464" s="2">
        <f t="shared" si="7"/>
        <v>2876.8484978571023</v>
      </c>
      <c r="E464" s="2"/>
      <c r="F464" s="2"/>
      <c r="G464" s="2"/>
      <c r="H464" s="2"/>
      <c r="I464" s="2"/>
      <c r="J464" s="2"/>
      <c r="K464" s="2"/>
    </row>
    <row r="465" spans="1:11" x14ac:dyDescent="0.35">
      <c r="A465" s="1">
        <v>42103</v>
      </c>
      <c r="B465" s="2">
        <v>3838.6283676756266</v>
      </c>
      <c r="C465" s="2">
        <v>0</v>
      </c>
      <c r="D465" s="2">
        <f t="shared" si="7"/>
        <v>3838.6283676756266</v>
      </c>
      <c r="E465" s="2"/>
      <c r="F465" s="2"/>
      <c r="G465" s="2"/>
      <c r="H465" s="2"/>
      <c r="I465" s="2"/>
      <c r="J465" s="2"/>
      <c r="K465" s="2"/>
    </row>
    <row r="466" spans="1:11" x14ac:dyDescent="0.35">
      <c r="A466" s="1">
        <v>42104</v>
      </c>
      <c r="B466" s="2">
        <v>1535.9539445321534</v>
      </c>
      <c r="C466" s="2">
        <v>136.84999996813713</v>
      </c>
      <c r="D466" s="2">
        <f t="shared" si="7"/>
        <v>1672.8039445002905</v>
      </c>
      <c r="E466" s="2"/>
      <c r="F466" s="2"/>
      <c r="G466" s="2"/>
      <c r="H466" s="2"/>
      <c r="I466" s="2"/>
      <c r="J466" s="2"/>
      <c r="K466" s="2"/>
    </row>
    <row r="467" spans="1:11" x14ac:dyDescent="0.35">
      <c r="A467" s="1">
        <v>42105</v>
      </c>
      <c r="B467" s="2">
        <v>817.31141101924027</v>
      </c>
      <c r="C467" s="2">
        <v>10507.133333325153</v>
      </c>
      <c r="D467" s="2">
        <f t="shared" si="7"/>
        <v>11324.444744344393</v>
      </c>
      <c r="E467" s="2"/>
      <c r="F467" s="2"/>
      <c r="G467" s="2"/>
      <c r="H467" s="2"/>
      <c r="I467" s="2"/>
      <c r="J467" s="2"/>
      <c r="K467" s="2"/>
    </row>
    <row r="468" spans="1:11" x14ac:dyDescent="0.35">
      <c r="A468" s="1">
        <v>42106</v>
      </c>
      <c r="B468" s="2">
        <v>964.62317930330551</v>
      </c>
      <c r="C468" s="2">
        <v>3719.1437500348429</v>
      </c>
      <c r="D468" s="2">
        <f t="shared" si="7"/>
        <v>4683.7669293381487</v>
      </c>
      <c r="E468" s="2"/>
      <c r="F468" s="2"/>
      <c r="G468" s="2"/>
      <c r="H468" s="2"/>
      <c r="I468" s="2"/>
      <c r="J468" s="2"/>
      <c r="K468" s="2"/>
    </row>
    <row r="469" spans="1:11" x14ac:dyDescent="0.35">
      <c r="A469" s="1">
        <v>42107</v>
      </c>
      <c r="B469" s="2">
        <v>5697.5891983396459</v>
      </c>
      <c r="C469" s="2">
        <v>604.93671872560117</v>
      </c>
      <c r="D469" s="2">
        <f t="shared" si="7"/>
        <v>6302.5259170652471</v>
      </c>
      <c r="E469" s="2"/>
      <c r="F469" s="2"/>
      <c r="G469" s="2"/>
      <c r="H469" s="2"/>
      <c r="I469" s="2"/>
      <c r="J469" s="2"/>
      <c r="K469" s="2"/>
    </row>
    <row r="470" spans="1:11" x14ac:dyDescent="0.35">
      <c r="A470" s="1">
        <v>42108</v>
      </c>
      <c r="B470" s="2">
        <v>3947.8344570183631</v>
      </c>
      <c r="C470" s="2">
        <v>0</v>
      </c>
      <c r="D470" s="2">
        <f t="shared" si="7"/>
        <v>3947.8344570183631</v>
      </c>
      <c r="E470" s="2"/>
      <c r="F470" s="2"/>
      <c r="G470" s="2"/>
      <c r="H470" s="2"/>
      <c r="I470" s="2"/>
      <c r="J470" s="2"/>
      <c r="K470" s="2"/>
    </row>
    <row r="471" spans="1:11" x14ac:dyDescent="0.35">
      <c r="A471" s="1">
        <v>42109</v>
      </c>
      <c r="B471" s="2">
        <v>1223.1465533085584</v>
      </c>
      <c r="C471" s="2">
        <v>0</v>
      </c>
      <c r="D471" s="2">
        <f t="shared" si="7"/>
        <v>1223.1465533085584</v>
      </c>
      <c r="E471" s="2"/>
      <c r="F471" s="2"/>
      <c r="G471" s="2"/>
      <c r="H471" s="2"/>
      <c r="I471" s="2"/>
      <c r="J471" s="2"/>
      <c r="K471" s="2"/>
    </row>
    <row r="472" spans="1:11" x14ac:dyDescent="0.35">
      <c r="A472" s="1">
        <v>42110</v>
      </c>
      <c r="B472" s="2">
        <v>525.94655329486795</v>
      </c>
      <c r="C472" s="2">
        <v>75.182320437612773</v>
      </c>
      <c r="D472" s="2">
        <f t="shared" si="7"/>
        <v>601.12887373248077</v>
      </c>
      <c r="E472" s="2"/>
      <c r="F472" s="2"/>
      <c r="G472" s="2"/>
      <c r="H472" s="2"/>
      <c r="I472" s="2"/>
      <c r="J472" s="2"/>
      <c r="K472" s="2"/>
    </row>
    <row r="473" spans="1:11" x14ac:dyDescent="0.35">
      <c r="A473" s="1">
        <v>42111</v>
      </c>
      <c r="B473" s="2">
        <v>1877.8722087239091</v>
      </c>
      <c r="C473" s="2">
        <v>216.26923983695303</v>
      </c>
      <c r="D473" s="2">
        <f t="shared" si="7"/>
        <v>2094.141448560862</v>
      </c>
      <c r="E473" s="2"/>
      <c r="F473" s="2"/>
      <c r="G473" s="2"/>
      <c r="H473" s="2"/>
      <c r="I473" s="2"/>
      <c r="J473" s="2"/>
      <c r="K473" s="2"/>
    </row>
    <row r="474" spans="1:11" x14ac:dyDescent="0.35">
      <c r="A474" s="1">
        <v>42112</v>
      </c>
      <c r="B474" s="2">
        <v>7573.0256731322443</v>
      </c>
      <c r="C474" s="2">
        <v>4763.0333333417075</v>
      </c>
      <c r="D474" s="2">
        <f t="shared" si="7"/>
        <v>12336.059006473952</v>
      </c>
      <c r="E474" s="2"/>
      <c r="F474" s="2"/>
      <c r="G474" s="2"/>
      <c r="H474" s="2"/>
      <c r="I474" s="2"/>
      <c r="J474" s="2"/>
      <c r="K474" s="2"/>
    </row>
    <row r="475" spans="1:11" x14ac:dyDescent="0.35">
      <c r="A475" s="1">
        <v>42113</v>
      </c>
      <c r="B475" s="2">
        <v>11840.041216193193</v>
      </c>
      <c r="C475" s="2">
        <v>366.83333333814517</v>
      </c>
      <c r="D475" s="2">
        <f t="shared" si="7"/>
        <v>12206.874549531338</v>
      </c>
      <c r="E475" s="2"/>
      <c r="F475" s="2"/>
      <c r="G475" s="2"/>
      <c r="H475" s="2"/>
      <c r="I475" s="2"/>
      <c r="J475" s="2"/>
      <c r="K475" s="2"/>
    </row>
    <row r="476" spans="1:11" x14ac:dyDescent="0.35">
      <c r="A476" s="1">
        <v>42114</v>
      </c>
      <c r="B476" s="2">
        <v>9020.6598307612239</v>
      </c>
      <c r="C476" s="2">
        <v>0</v>
      </c>
      <c r="D476" s="2">
        <f t="shared" si="7"/>
        <v>9020.6598307612239</v>
      </c>
      <c r="E476" s="2"/>
      <c r="F476" s="2"/>
      <c r="G476" s="2"/>
      <c r="H476" s="2"/>
      <c r="I476" s="2"/>
      <c r="J476" s="2"/>
      <c r="K476" s="2"/>
    </row>
    <row r="477" spans="1:11" x14ac:dyDescent="0.35">
      <c r="A477" s="1">
        <v>42115</v>
      </c>
      <c r="B477" s="2">
        <v>10253.625772743788</v>
      </c>
      <c r="C477" s="2">
        <v>1229.8999999788939</v>
      </c>
      <c r="D477" s="2">
        <f t="shared" si="7"/>
        <v>11483.525772722682</v>
      </c>
      <c r="E477" s="2"/>
      <c r="F477" s="2"/>
      <c r="G477" s="2"/>
      <c r="H477" s="2"/>
      <c r="I477" s="2"/>
      <c r="J477" s="2"/>
      <c r="K477" s="2"/>
    </row>
    <row r="478" spans="1:11" x14ac:dyDescent="0.35">
      <c r="A478" s="1">
        <v>42116</v>
      </c>
      <c r="B478" s="2">
        <v>8129.7247859220624</v>
      </c>
      <c r="C478" s="2">
        <v>162.38095238567831</v>
      </c>
      <c r="D478" s="2">
        <f t="shared" si="7"/>
        <v>8292.1057383077405</v>
      </c>
      <c r="E478" s="2"/>
      <c r="F478" s="2"/>
      <c r="G478" s="2"/>
      <c r="H478" s="2"/>
      <c r="I478" s="2"/>
      <c r="J478" s="2"/>
      <c r="K478" s="2"/>
    </row>
    <row r="479" spans="1:11" x14ac:dyDescent="0.35">
      <c r="A479" s="1">
        <v>42117</v>
      </c>
      <c r="B479" s="2">
        <v>8100.9192303666168</v>
      </c>
      <c r="C479" s="2">
        <v>244.43253968421882</v>
      </c>
      <c r="D479" s="2">
        <f t="shared" si="7"/>
        <v>8345.3517700508364</v>
      </c>
      <c r="E479" s="2"/>
      <c r="F479" s="2"/>
      <c r="G479" s="2"/>
      <c r="H479" s="2"/>
      <c r="I479" s="2"/>
      <c r="J479" s="2"/>
      <c r="K479" s="2"/>
    </row>
    <row r="480" spans="1:11" x14ac:dyDescent="0.35">
      <c r="A480" s="1">
        <v>42118</v>
      </c>
      <c r="B480" s="2">
        <v>8705.8043639359694</v>
      </c>
      <c r="C480" s="2">
        <v>1093.1498168126027</v>
      </c>
      <c r="D480" s="2">
        <f t="shared" si="7"/>
        <v>9798.954180748573</v>
      </c>
      <c r="E480" s="2"/>
      <c r="F480" s="2"/>
      <c r="G480" s="2"/>
      <c r="H480" s="2"/>
      <c r="I480" s="2"/>
      <c r="J480" s="2"/>
      <c r="K480" s="2"/>
    </row>
    <row r="481" spans="1:11" x14ac:dyDescent="0.35">
      <c r="A481" s="1">
        <v>42119</v>
      </c>
      <c r="B481" s="2">
        <v>8262.6931640253224</v>
      </c>
      <c r="C481" s="2">
        <v>11343.106227116368</v>
      </c>
      <c r="D481" s="2">
        <f t="shared" si="7"/>
        <v>19605.799391141692</v>
      </c>
      <c r="E481" s="2"/>
      <c r="F481" s="2"/>
      <c r="G481" s="2"/>
      <c r="H481" s="2"/>
      <c r="I481" s="2"/>
      <c r="J481" s="2"/>
      <c r="K481" s="2"/>
    </row>
    <row r="482" spans="1:11" x14ac:dyDescent="0.35">
      <c r="A482" s="1">
        <v>42120</v>
      </c>
      <c r="B482" s="2">
        <v>8100.9192303666168</v>
      </c>
      <c r="C482" s="2">
        <v>11256</v>
      </c>
      <c r="D482" s="2">
        <f t="shared" si="7"/>
        <v>19356.919230366617</v>
      </c>
      <c r="E482" s="2"/>
      <c r="F482" s="2"/>
      <c r="G482" s="2"/>
      <c r="H482" s="2"/>
      <c r="I482" s="2"/>
      <c r="J482" s="2"/>
      <c r="K482" s="2"/>
    </row>
    <row r="483" spans="1:11" x14ac:dyDescent="0.35">
      <c r="A483" s="1">
        <v>42121</v>
      </c>
      <c r="B483" s="2">
        <v>8100.9192303666168</v>
      </c>
      <c r="C483" s="2">
        <v>11256</v>
      </c>
      <c r="D483" s="2">
        <f t="shared" si="7"/>
        <v>19356.919230366617</v>
      </c>
      <c r="E483" s="2"/>
      <c r="F483" s="2"/>
      <c r="G483" s="2"/>
      <c r="H483" s="2"/>
      <c r="I483" s="2"/>
      <c r="J483" s="2"/>
      <c r="K483" s="2"/>
    </row>
    <row r="484" spans="1:11" x14ac:dyDescent="0.35">
      <c r="A484" s="1">
        <v>42122</v>
      </c>
      <c r="B484" s="2">
        <v>8100.9192303666168</v>
      </c>
      <c r="C484" s="2">
        <v>11560.299999994459</v>
      </c>
      <c r="D484" s="2">
        <f t="shared" si="7"/>
        <v>19661.219230361075</v>
      </c>
      <c r="E484" s="2"/>
      <c r="F484" s="2"/>
      <c r="G484" s="2"/>
      <c r="H484" s="2"/>
      <c r="I484" s="2"/>
      <c r="J484" s="2"/>
      <c r="K484" s="2"/>
    </row>
    <row r="485" spans="1:11" x14ac:dyDescent="0.35">
      <c r="A485" s="1">
        <v>42123</v>
      </c>
      <c r="B485" s="2">
        <v>13088.285897005258</v>
      </c>
      <c r="C485" s="2">
        <v>11335.345238097547</v>
      </c>
      <c r="D485" s="2">
        <f t="shared" si="7"/>
        <v>24423.631135102805</v>
      </c>
      <c r="E485" s="2"/>
      <c r="F485" s="2"/>
      <c r="G485" s="2"/>
      <c r="H485" s="2"/>
      <c r="I485" s="2"/>
      <c r="J485" s="2"/>
      <c r="K485" s="2"/>
    </row>
    <row r="486" spans="1:11" x14ac:dyDescent="0.35">
      <c r="A486" s="1">
        <v>42124</v>
      </c>
      <c r="B486" s="2">
        <v>8100.9192303666168</v>
      </c>
      <c r="C486" s="2">
        <v>12658.945138881203</v>
      </c>
      <c r="D486" s="2">
        <f t="shared" si="7"/>
        <v>20759.864369247822</v>
      </c>
      <c r="E486" s="2"/>
      <c r="F486" s="2"/>
      <c r="G486" s="2"/>
      <c r="H486" s="2"/>
      <c r="I486" s="2"/>
      <c r="J486" s="2"/>
      <c r="K486" s="2"/>
    </row>
    <row r="487" spans="1:11" x14ac:dyDescent="0.35">
      <c r="A487" s="1">
        <v>42125</v>
      </c>
      <c r="B487" s="2">
        <v>8801.9246340024947</v>
      </c>
      <c r="C487" s="2">
        <v>12698.166666647536</v>
      </c>
      <c r="D487" s="2">
        <f t="shared" si="7"/>
        <v>21500.09130065003</v>
      </c>
      <c r="E487" s="2"/>
      <c r="F487" s="2"/>
      <c r="G487" s="2"/>
      <c r="H487" s="2"/>
      <c r="I487" s="2"/>
      <c r="J487" s="2"/>
      <c r="K487" s="2"/>
    </row>
    <row r="488" spans="1:11" x14ac:dyDescent="0.35">
      <c r="A488" s="1">
        <v>42126</v>
      </c>
      <c r="B488" s="2">
        <v>9382.1632197583367</v>
      </c>
      <c r="C488" s="2">
        <v>9384</v>
      </c>
      <c r="D488" s="2">
        <f t="shared" si="7"/>
        <v>18766.163219758339</v>
      </c>
      <c r="E488" s="2"/>
      <c r="F488" s="2"/>
      <c r="G488" s="2"/>
      <c r="H488" s="2"/>
      <c r="I488" s="2"/>
      <c r="J488" s="2"/>
      <c r="K488" s="2"/>
    </row>
    <row r="489" spans="1:11" x14ac:dyDescent="0.35">
      <c r="A489" s="1">
        <v>42127</v>
      </c>
      <c r="B489" s="2">
        <v>16544.778125455035</v>
      </c>
      <c r="C489" s="2">
        <v>9384</v>
      </c>
      <c r="D489" s="2">
        <f t="shared" si="7"/>
        <v>25928.778125455035</v>
      </c>
      <c r="E489" s="2"/>
      <c r="F489" s="2"/>
      <c r="G489" s="2"/>
      <c r="H489" s="2"/>
      <c r="I489" s="2"/>
      <c r="J489" s="2"/>
      <c r="K489" s="2"/>
    </row>
    <row r="490" spans="1:11" x14ac:dyDescent="0.35">
      <c r="A490" s="1">
        <v>42128</v>
      </c>
      <c r="B490" s="2">
        <v>13548.162063100061</v>
      </c>
      <c r="C490" s="2">
        <v>9344.0106481298517</v>
      </c>
      <c r="D490" s="2">
        <f t="shared" si="7"/>
        <v>22892.172711229912</v>
      </c>
      <c r="E490" s="2"/>
      <c r="F490" s="2"/>
      <c r="G490" s="2"/>
      <c r="H490" s="2"/>
      <c r="I490" s="2"/>
      <c r="J490" s="2"/>
      <c r="K490" s="2"/>
    </row>
    <row r="491" spans="1:11" x14ac:dyDescent="0.35">
      <c r="A491" s="1">
        <v>42129</v>
      </c>
      <c r="B491" s="2">
        <v>6745.3910643320469</v>
      </c>
      <c r="C491" s="2">
        <v>8589.9088974392071</v>
      </c>
      <c r="D491" s="2">
        <f t="shared" si="7"/>
        <v>15335.299961771254</v>
      </c>
      <c r="E491" s="2"/>
      <c r="F491" s="2"/>
      <c r="G491" s="2"/>
      <c r="H491" s="2"/>
      <c r="I491" s="2"/>
      <c r="J491" s="2"/>
      <c r="K491" s="2"/>
    </row>
    <row r="492" spans="1:11" x14ac:dyDescent="0.35">
      <c r="A492" s="1">
        <v>42130</v>
      </c>
      <c r="B492" s="2">
        <v>12199.197409796623</v>
      </c>
      <c r="C492" s="2">
        <v>4483.8950938490507</v>
      </c>
      <c r="D492" s="2">
        <f t="shared" si="7"/>
        <v>16683.092503645676</v>
      </c>
      <c r="E492" s="2"/>
      <c r="F492" s="2"/>
      <c r="G492" s="2"/>
      <c r="H492" s="2"/>
      <c r="I492" s="2"/>
      <c r="J492" s="2"/>
      <c r="K492" s="2"/>
    </row>
    <row r="493" spans="1:11" x14ac:dyDescent="0.35">
      <c r="A493" s="1">
        <v>42131</v>
      </c>
      <c r="B493" s="2">
        <v>17119.616071387856</v>
      </c>
      <c r="C493" s="2">
        <v>2104.2048350563564</v>
      </c>
      <c r="D493" s="2">
        <f t="shared" si="7"/>
        <v>19223.820906444213</v>
      </c>
      <c r="E493" s="2"/>
      <c r="F493" s="2"/>
      <c r="G493" s="2"/>
      <c r="H493" s="2"/>
      <c r="I493" s="2"/>
      <c r="J493" s="2"/>
      <c r="K493" s="2"/>
    </row>
    <row r="494" spans="1:11" x14ac:dyDescent="0.35">
      <c r="A494" s="1">
        <v>42132</v>
      </c>
      <c r="B494" s="2">
        <v>16947.102738117446</v>
      </c>
      <c r="C494" s="2">
        <v>1185.4333333288087</v>
      </c>
      <c r="D494" s="2">
        <f t="shared" si="7"/>
        <v>18132.536071446255</v>
      </c>
      <c r="E494" s="2"/>
      <c r="F494" s="2"/>
      <c r="G494" s="2"/>
      <c r="H494" s="2"/>
      <c r="I494" s="2"/>
      <c r="J494" s="2"/>
      <c r="K494" s="2"/>
    </row>
    <row r="495" spans="1:11" x14ac:dyDescent="0.35">
      <c r="A495" s="1">
        <v>42133</v>
      </c>
      <c r="B495" s="2">
        <v>9217.8543611455498</v>
      </c>
      <c r="C495" s="2">
        <v>1747.2333333275747</v>
      </c>
      <c r="D495" s="2">
        <f t="shared" si="7"/>
        <v>10965.087694473124</v>
      </c>
      <c r="E495" s="2"/>
      <c r="F495" s="2"/>
      <c r="G495" s="2"/>
      <c r="H495" s="2"/>
      <c r="I495" s="2"/>
      <c r="J495" s="2"/>
      <c r="K495" s="2"/>
    </row>
    <row r="496" spans="1:11" x14ac:dyDescent="0.35">
      <c r="A496" s="1">
        <v>42134</v>
      </c>
      <c r="B496" s="2">
        <v>2708.1710278275682</v>
      </c>
      <c r="C496" s="2">
        <v>0</v>
      </c>
      <c r="D496" s="2">
        <f t="shared" si="7"/>
        <v>2708.1710278275682</v>
      </c>
      <c r="E496" s="2"/>
      <c r="F496" s="2"/>
      <c r="G496" s="2"/>
      <c r="H496" s="2"/>
      <c r="I496" s="2"/>
      <c r="J496" s="2"/>
      <c r="K496" s="2"/>
    </row>
    <row r="497" spans="1:11" x14ac:dyDescent="0.35">
      <c r="A497" s="1">
        <v>42135</v>
      </c>
      <c r="B497" s="2">
        <v>3751.9373107603478</v>
      </c>
      <c r="C497" s="2">
        <v>8776.7999999576714</v>
      </c>
      <c r="D497" s="2">
        <f t="shared" si="7"/>
        <v>12528.737310718019</v>
      </c>
      <c r="E497" s="2"/>
      <c r="F497" s="2"/>
      <c r="G497" s="2"/>
      <c r="H497" s="2"/>
      <c r="I497" s="2"/>
      <c r="J497" s="2"/>
      <c r="K497" s="2"/>
    </row>
    <row r="498" spans="1:11" x14ac:dyDescent="0.35">
      <c r="A498" s="1">
        <v>42136</v>
      </c>
      <c r="B498" s="2">
        <v>4199.6596118436692</v>
      </c>
      <c r="C498" s="2">
        <v>15889.242968759105</v>
      </c>
      <c r="D498" s="2">
        <f t="shared" si="7"/>
        <v>20088.902580602775</v>
      </c>
      <c r="E498" s="2"/>
      <c r="F498" s="2"/>
      <c r="G498" s="2"/>
      <c r="H498" s="2"/>
      <c r="I498" s="2"/>
      <c r="J498" s="2"/>
      <c r="K498" s="2"/>
    </row>
    <row r="499" spans="1:11" x14ac:dyDescent="0.35">
      <c r="A499" s="1">
        <v>42137</v>
      </c>
      <c r="B499" s="2">
        <v>5282.2896282981492</v>
      </c>
      <c r="C499" s="2">
        <v>22107.900651022213</v>
      </c>
      <c r="D499" s="2">
        <f t="shared" si="7"/>
        <v>27390.190279320363</v>
      </c>
      <c r="E499" s="2"/>
      <c r="F499" s="2"/>
      <c r="G499" s="2"/>
      <c r="H499" s="2"/>
      <c r="I499" s="2"/>
      <c r="J499" s="2"/>
      <c r="K499" s="2"/>
    </row>
    <row r="500" spans="1:11" x14ac:dyDescent="0.35">
      <c r="A500" s="1">
        <v>42138</v>
      </c>
      <c r="B500" s="2">
        <v>13507.463888266864</v>
      </c>
      <c r="C500" s="2">
        <v>23764.342220066203</v>
      </c>
      <c r="D500" s="2">
        <f t="shared" si="7"/>
        <v>37271.806108333069</v>
      </c>
      <c r="E500" s="2"/>
      <c r="F500" s="2"/>
      <c r="G500" s="2"/>
      <c r="H500" s="2"/>
      <c r="I500" s="2"/>
      <c r="J500" s="2"/>
      <c r="K500" s="2"/>
    </row>
    <row r="501" spans="1:11" x14ac:dyDescent="0.35">
      <c r="A501" s="1">
        <v>42139</v>
      </c>
      <c r="B501" s="2">
        <v>11202.530167930736</v>
      </c>
      <c r="C501" s="2">
        <v>32459.633333324804</v>
      </c>
      <c r="D501" s="2">
        <f t="shared" si="7"/>
        <v>43662.163501255542</v>
      </c>
      <c r="E501" s="2"/>
      <c r="F501" s="2"/>
      <c r="G501" s="2"/>
      <c r="H501" s="2"/>
      <c r="I501" s="2"/>
      <c r="J501" s="2"/>
      <c r="K501" s="2"/>
    </row>
    <row r="502" spans="1:11" x14ac:dyDescent="0.35">
      <c r="A502" s="1">
        <v>42140</v>
      </c>
      <c r="B502" s="2">
        <v>6695.1556589029979</v>
      </c>
      <c r="C502" s="2">
        <v>28988.08333336073</v>
      </c>
      <c r="D502" s="2">
        <f t="shared" si="7"/>
        <v>35683.23899226373</v>
      </c>
      <c r="E502" s="2"/>
      <c r="F502" s="2"/>
      <c r="G502" s="2"/>
      <c r="H502" s="2"/>
      <c r="I502" s="2"/>
      <c r="J502" s="2"/>
      <c r="K502" s="2"/>
    </row>
    <row r="503" spans="1:11" x14ac:dyDescent="0.35">
      <c r="A503" s="1">
        <v>42141</v>
      </c>
      <c r="B503" s="2">
        <v>15217.511480168067</v>
      </c>
      <c r="C503" s="2">
        <v>15456</v>
      </c>
      <c r="D503" s="2">
        <f t="shared" si="7"/>
        <v>30673.511480168068</v>
      </c>
      <c r="E503" s="2"/>
      <c r="F503" s="2"/>
      <c r="G503" s="2"/>
      <c r="H503" s="2"/>
      <c r="I503" s="2"/>
      <c r="J503" s="2"/>
      <c r="K503" s="2"/>
    </row>
    <row r="504" spans="1:11" x14ac:dyDescent="0.35">
      <c r="A504" s="1">
        <v>42142</v>
      </c>
      <c r="B504" s="2">
        <v>13677.148257709594</v>
      </c>
      <c r="C504" s="2">
        <v>16271.222705953711</v>
      </c>
      <c r="D504" s="2">
        <f t="shared" si="7"/>
        <v>29948.370963663307</v>
      </c>
      <c r="E504" s="2"/>
      <c r="F504" s="2"/>
      <c r="G504" s="2"/>
      <c r="H504" s="2"/>
      <c r="I504" s="2"/>
      <c r="J504" s="2"/>
      <c r="K504" s="2"/>
    </row>
    <row r="505" spans="1:11" x14ac:dyDescent="0.35">
      <c r="A505" s="1">
        <v>42143</v>
      </c>
      <c r="B505" s="2">
        <v>12201.339366189275</v>
      </c>
      <c r="C505" s="2">
        <v>7273.6863248791942</v>
      </c>
      <c r="D505" s="2">
        <f t="shared" si="7"/>
        <v>19475.025691068469</v>
      </c>
      <c r="E505" s="2"/>
      <c r="F505" s="2"/>
      <c r="G505" s="2"/>
      <c r="H505" s="2"/>
      <c r="I505" s="2"/>
      <c r="J505" s="2"/>
      <c r="K505" s="2"/>
    </row>
    <row r="506" spans="1:11" x14ac:dyDescent="0.35">
      <c r="A506" s="1">
        <v>42144</v>
      </c>
      <c r="B506" s="2">
        <v>12974.163151013579</v>
      </c>
      <c r="C506" s="2">
        <v>9347.5666666462203</v>
      </c>
      <c r="D506" s="2">
        <f t="shared" si="7"/>
        <v>22321.729817659798</v>
      </c>
      <c r="E506" s="2"/>
      <c r="F506" s="2"/>
      <c r="G506" s="2"/>
      <c r="H506" s="2"/>
      <c r="I506" s="2"/>
      <c r="J506" s="2"/>
      <c r="K506" s="2"/>
    </row>
    <row r="507" spans="1:11" x14ac:dyDescent="0.35">
      <c r="A507" s="1">
        <v>42145</v>
      </c>
      <c r="B507" s="2">
        <v>13073.359606681959</v>
      </c>
      <c r="C507" s="2">
        <v>21553.033333348889</v>
      </c>
      <c r="D507" s="2">
        <f t="shared" si="7"/>
        <v>34626.392940030848</v>
      </c>
      <c r="E507" s="2"/>
      <c r="F507" s="2"/>
      <c r="G507" s="2"/>
      <c r="H507" s="2"/>
      <c r="I507" s="2"/>
      <c r="J507" s="2"/>
      <c r="K507" s="2"/>
    </row>
    <row r="508" spans="1:11" x14ac:dyDescent="0.35">
      <c r="A508" s="1">
        <v>42146</v>
      </c>
      <c r="B508" s="2">
        <v>13108.437373747907</v>
      </c>
      <c r="C508" s="2">
        <v>29692.409999997402</v>
      </c>
      <c r="D508" s="2">
        <f t="shared" si="7"/>
        <v>42800.84737374531</v>
      </c>
      <c r="E508" s="2"/>
      <c r="F508" s="2"/>
      <c r="G508" s="2"/>
      <c r="H508" s="2"/>
      <c r="I508" s="2"/>
      <c r="J508" s="2"/>
      <c r="K508" s="2"/>
    </row>
    <row r="509" spans="1:11" x14ac:dyDescent="0.35">
      <c r="A509" s="1">
        <v>42147</v>
      </c>
      <c r="B509" s="2">
        <v>6513.8619588472093</v>
      </c>
      <c r="C509" s="2">
        <v>17456.099999955506</v>
      </c>
      <c r="D509" s="2">
        <f t="shared" si="7"/>
        <v>23969.961958802716</v>
      </c>
      <c r="E509" s="2"/>
      <c r="F509" s="2"/>
      <c r="G509" s="2"/>
      <c r="H509" s="2"/>
      <c r="I509" s="2"/>
      <c r="J509" s="2"/>
      <c r="K509" s="2"/>
    </row>
    <row r="510" spans="1:11" x14ac:dyDescent="0.35">
      <c r="A510" s="1">
        <v>42148</v>
      </c>
      <c r="B510" s="2">
        <v>6256.6350884142312</v>
      </c>
      <c r="C510" s="2">
        <v>3785.3333333227783</v>
      </c>
      <c r="D510" s="2">
        <f t="shared" si="7"/>
        <v>10041.968421737009</v>
      </c>
      <c r="E510" s="2"/>
      <c r="F510" s="2"/>
      <c r="G510" s="2"/>
      <c r="H510" s="2"/>
      <c r="I510" s="2"/>
      <c r="J510" s="2"/>
      <c r="K510" s="2"/>
    </row>
    <row r="511" spans="1:11" x14ac:dyDescent="0.35">
      <c r="A511" s="1">
        <v>42149</v>
      </c>
      <c r="B511" s="2">
        <v>1593.6742424306469</v>
      </c>
      <c r="C511" s="2">
        <v>3532.5</v>
      </c>
      <c r="D511" s="2">
        <f t="shared" si="7"/>
        <v>5126.1742424306467</v>
      </c>
      <c r="E511" s="2"/>
      <c r="F511" s="2"/>
      <c r="G511" s="2"/>
      <c r="H511" s="2"/>
      <c r="I511" s="2"/>
      <c r="J511" s="2"/>
      <c r="K511" s="2"/>
    </row>
    <row r="512" spans="1:11" x14ac:dyDescent="0.35">
      <c r="A512" s="1">
        <v>42150</v>
      </c>
      <c r="B512" s="2">
        <v>2583.2863636576326</v>
      </c>
      <c r="C512" s="2">
        <v>8500.8779005506476</v>
      </c>
      <c r="D512" s="2">
        <f t="shared" si="7"/>
        <v>11084.164264208281</v>
      </c>
      <c r="E512" s="2"/>
      <c r="F512" s="2"/>
      <c r="G512" s="2"/>
      <c r="H512" s="2"/>
      <c r="I512" s="2"/>
      <c r="J512" s="2"/>
      <c r="K512" s="2"/>
    </row>
    <row r="513" spans="1:11" x14ac:dyDescent="0.35">
      <c r="A513" s="1">
        <v>42151</v>
      </c>
      <c r="B513" s="2">
        <v>5006.2918181549676</v>
      </c>
      <c r="C513" s="2">
        <v>10479.920651255827</v>
      </c>
      <c r="D513" s="2">
        <f t="shared" si="7"/>
        <v>15486.212469410795</v>
      </c>
      <c r="E513" s="2"/>
      <c r="F513" s="2"/>
      <c r="G513" s="2"/>
      <c r="H513" s="2"/>
      <c r="I513" s="2"/>
      <c r="J513" s="2"/>
      <c r="K513" s="2"/>
    </row>
    <row r="514" spans="1:11" x14ac:dyDescent="0.35">
      <c r="A514" s="1">
        <v>42152</v>
      </c>
      <c r="B514" s="2">
        <v>4779.6523158771424</v>
      </c>
      <c r="C514" s="2">
        <v>5523.9075757601695</v>
      </c>
      <c r="D514" s="2">
        <f t="shared" si="7"/>
        <v>10303.559891637313</v>
      </c>
      <c r="E514" s="2"/>
      <c r="F514" s="2"/>
      <c r="G514" s="2"/>
      <c r="H514" s="2"/>
      <c r="I514" s="2"/>
      <c r="J514" s="2"/>
      <c r="K514" s="2"/>
    </row>
    <row r="515" spans="1:11" x14ac:dyDescent="0.35">
      <c r="A515" s="1">
        <v>42153</v>
      </c>
      <c r="B515" s="2">
        <v>1786.6363636363635</v>
      </c>
      <c r="C515" s="2">
        <v>1839.2979856310328</v>
      </c>
      <c r="D515" s="2">
        <f t="shared" ref="D515:D578" si="8">+C515+B515</f>
        <v>3625.9343492673961</v>
      </c>
      <c r="E515" s="2"/>
      <c r="F515" s="2"/>
      <c r="G515" s="2"/>
      <c r="H515" s="2"/>
      <c r="I515" s="2"/>
      <c r="J515" s="2"/>
      <c r="K515" s="2"/>
    </row>
    <row r="516" spans="1:11" x14ac:dyDescent="0.35">
      <c r="A516" s="1">
        <v>42154</v>
      </c>
      <c r="B516" s="2">
        <v>3516.2530302932823</v>
      </c>
      <c r="C516" s="2">
        <v>2565.2822736237658</v>
      </c>
      <c r="D516" s="2">
        <f t="shared" si="8"/>
        <v>6081.5353039170477</v>
      </c>
      <c r="E516" s="2"/>
      <c r="F516" s="2"/>
      <c r="G516" s="2"/>
      <c r="H516" s="2"/>
      <c r="I516" s="2"/>
      <c r="J516" s="2"/>
      <c r="K516" s="2"/>
    </row>
    <row r="517" spans="1:11" x14ac:dyDescent="0.35">
      <c r="A517" s="1">
        <v>42155</v>
      </c>
      <c r="B517" s="2">
        <v>5769.469697002216</v>
      </c>
      <c r="C517" s="2">
        <v>6045.5575757683464</v>
      </c>
      <c r="D517" s="2">
        <f t="shared" si="8"/>
        <v>11815.027272770563</v>
      </c>
      <c r="E517" s="2"/>
      <c r="F517" s="2"/>
      <c r="G517" s="2"/>
      <c r="H517" s="2"/>
      <c r="I517" s="2"/>
      <c r="J517" s="2"/>
      <c r="K517" s="2"/>
    </row>
    <row r="518" spans="1:11" x14ac:dyDescent="0.35">
      <c r="A518" s="1">
        <v>42156</v>
      </c>
      <c r="B518" s="2">
        <v>7523.1783067211372</v>
      </c>
      <c r="C518" s="2">
        <v>576.0681818162609</v>
      </c>
      <c r="D518" s="2">
        <f t="shared" si="8"/>
        <v>8099.2464885373984</v>
      </c>
      <c r="E518" s="2"/>
      <c r="F518" s="2"/>
      <c r="G518" s="2"/>
      <c r="H518" s="2"/>
      <c r="I518" s="2"/>
      <c r="J518" s="2"/>
      <c r="K518" s="2"/>
    </row>
    <row r="519" spans="1:11" x14ac:dyDescent="0.35">
      <c r="A519" s="1">
        <v>42157</v>
      </c>
      <c r="B519" s="2">
        <v>6029.8733304610078</v>
      </c>
      <c r="C519" s="2">
        <v>7452.7833333203453</v>
      </c>
      <c r="D519" s="2">
        <f t="shared" si="8"/>
        <v>13482.656663781352</v>
      </c>
      <c r="E519" s="2"/>
      <c r="F519" s="2"/>
      <c r="G519" s="2"/>
      <c r="H519" s="2"/>
      <c r="I519" s="2"/>
      <c r="J519" s="2"/>
      <c r="K519" s="2"/>
    </row>
    <row r="520" spans="1:11" x14ac:dyDescent="0.35">
      <c r="A520" s="1">
        <v>42158</v>
      </c>
      <c r="B520" s="2">
        <v>6637.8491311222278</v>
      </c>
      <c r="C520" s="2">
        <v>1600.8500000056811</v>
      </c>
      <c r="D520" s="2">
        <f t="shared" si="8"/>
        <v>8238.6991311279089</v>
      </c>
      <c r="E520" s="2"/>
      <c r="F520" s="2"/>
      <c r="G520" s="2"/>
      <c r="H520" s="2"/>
      <c r="I520" s="2"/>
      <c r="J520" s="2"/>
      <c r="K520" s="2"/>
    </row>
    <row r="521" spans="1:11" x14ac:dyDescent="0.35">
      <c r="A521" s="1">
        <v>42159</v>
      </c>
      <c r="B521" s="2">
        <v>2220.9415158897232</v>
      </c>
      <c r="C521" s="2">
        <v>3611.0000000091386</v>
      </c>
      <c r="D521" s="2">
        <f t="shared" si="8"/>
        <v>5831.9415158988613</v>
      </c>
      <c r="E521" s="2"/>
      <c r="F521" s="2"/>
      <c r="G521" s="2"/>
      <c r="H521" s="2"/>
      <c r="I521" s="2"/>
      <c r="J521" s="2"/>
      <c r="K521" s="2"/>
    </row>
    <row r="522" spans="1:11" x14ac:dyDescent="0.35">
      <c r="A522" s="1">
        <v>42160</v>
      </c>
      <c r="B522" s="2">
        <v>1320.1313636363998</v>
      </c>
      <c r="C522" s="2">
        <v>7246.8451219420058</v>
      </c>
      <c r="D522" s="2">
        <f t="shared" si="8"/>
        <v>8566.9764855784051</v>
      </c>
      <c r="E522" s="2"/>
      <c r="F522" s="2"/>
      <c r="G522" s="2"/>
      <c r="H522" s="2"/>
      <c r="I522" s="2"/>
      <c r="J522" s="2"/>
      <c r="K522" s="2"/>
    </row>
    <row r="523" spans="1:11" x14ac:dyDescent="0.35">
      <c r="A523" s="1">
        <v>42161</v>
      </c>
      <c r="B523" s="2">
        <v>1894.7905757865592</v>
      </c>
      <c r="C523" s="2">
        <v>11107.322967462507</v>
      </c>
      <c r="D523" s="2">
        <f t="shared" si="8"/>
        <v>13002.113543249066</v>
      </c>
      <c r="E523" s="2"/>
      <c r="F523" s="2"/>
      <c r="G523" s="2"/>
      <c r="H523" s="2"/>
      <c r="I523" s="2"/>
      <c r="J523" s="2"/>
      <c r="K523" s="2"/>
    </row>
    <row r="524" spans="1:11" x14ac:dyDescent="0.35">
      <c r="A524" s="1">
        <v>42162</v>
      </c>
      <c r="B524" s="2">
        <v>2048.3030302786606</v>
      </c>
      <c r="C524" s="2">
        <v>16145.216666682973</v>
      </c>
      <c r="D524" s="2">
        <f t="shared" si="8"/>
        <v>18193.519696961634</v>
      </c>
      <c r="E524" s="2"/>
      <c r="F524" s="2"/>
      <c r="G524" s="2"/>
      <c r="H524" s="2"/>
      <c r="I524" s="2"/>
      <c r="J524" s="2"/>
      <c r="K524" s="2"/>
    </row>
    <row r="525" spans="1:11" x14ac:dyDescent="0.35">
      <c r="A525" s="1">
        <v>42163</v>
      </c>
      <c r="B525" s="2">
        <v>3884.1998132657172</v>
      </c>
      <c r="C525" s="2">
        <v>1288.6532778649666</v>
      </c>
      <c r="D525" s="2">
        <f t="shared" si="8"/>
        <v>5172.8530911306843</v>
      </c>
      <c r="E525" s="2"/>
      <c r="F525" s="2"/>
      <c r="G525" s="2"/>
      <c r="H525" s="2"/>
      <c r="I525" s="2"/>
      <c r="J525" s="2"/>
      <c r="K525" s="2"/>
    </row>
    <row r="526" spans="1:11" x14ac:dyDescent="0.35">
      <c r="A526" s="1">
        <v>42164</v>
      </c>
      <c r="B526" s="2">
        <v>3232.3393108662231</v>
      </c>
      <c r="C526" s="2">
        <v>661.00061306444127</v>
      </c>
      <c r="D526" s="2">
        <f t="shared" si="8"/>
        <v>3893.3399239306646</v>
      </c>
      <c r="E526" s="2"/>
      <c r="F526" s="2"/>
      <c r="G526" s="2"/>
      <c r="H526" s="2"/>
      <c r="I526" s="2"/>
      <c r="J526" s="2"/>
      <c r="K526" s="2"/>
    </row>
    <row r="527" spans="1:11" x14ac:dyDescent="0.35">
      <c r="A527" s="1">
        <v>42165</v>
      </c>
      <c r="B527" s="2">
        <v>3027.7763203545587</v>
      </c>
      <c r="C527" s="2">
        <v>590.26529165051068</v>
      </c>
      <c r="D527" s="2">
        <f t="shared" si="8"/>
        <v>3618.0416120050695</v>
      </c>
      <c r="E527" s="2"/>
      <c r="F527" s="2"/>
      <c r="G527" s="2"/>
      <c r="H527" s="2"/>
      <c r="I527" s="2"/>
      <c r="J527" s="2"/>
      <c r="K527" s="2"/>
    </row>
    <row r="528" spans="1:11" x14ac:dyDescent="0.35">
      <c r="A528" s="1">
        <v>42166</v>
      </c>
      <c r="B528" s="2">
        <v>14429.235714289609</v>
      </c>
      <c r="C528" s="2">
        <v>506.19736379397114</v>
      </c>
      <c r="D528" s="2">
        <f t="shared" si="8"/>
        <v>14935.433078083581</v>
      </c>
      <c r="E528" s="2"/>
      <c r="F528" s="2"/>
      <c r="G528" s="2"/>
      <c r="H528" s="2"/>
      <c r="I528" s="2"/>
      <c r="J528" s="2"/>
      <c r="K528" s="2"/>
    </row>
    <row r="529" spans="1:11" x14ac:dyDescent="0.35">
      <c r="A529" s="1">
        <v>42167</v>
      </c>
      <c r="B529" s="2">
        <v>5816.4599685116391</v>
      </c>
      <c r="C529" s="2">
        <v>1082.9204545814732</v>
      </c>
      <c r="D529" s="2">
        <f t="shared" si="8"/>
        <v>6899.3804230931128</v>
      </c>
      <c r="E529" s="2"/>
      <c r="F529" s="2"/>
      <c r="G529" s="2"/>
      <c r="H529" s="2"/>
      <c r="I529" s="2"/>
      <c r="J529" s="2"/>
      <c r="K529" s="2"/>
    </row>
    <row r="530" spans="1:11" x14ac:dyDescent="0.35">
      <c r="A530" s="1">
        <v>42168</v>
      </c>
      <c r="B530" s="2">
        <v>9173.0898132303646</v>
      </c>
      <c r="C530" s="2">
        <v>9904.7166666916455</v>
      </c>
      <c r="D530" s="2">
        <f t="shared" si="8"/>
        <v>19077.806479922008</v>
      </c>
      <c r="E530" s="2"/>
      <c r="F530" s="2"/>
      <c r="G530" s="2"/>
      <c r="H530" s="2"/>
      <c r="I530" s="2"/>
      <c r="J530" s="2"/>
      <c r="K530" s="2"/>
    </row>
    <row r="531" spans="1:11" x14ac:dyDescent="0.35">
      <c r="A531" s="1">
        <v>42169</v>
      </c>
      <c r="B531" s="2">
        <v>17694.872077922089</v>
      </c>
      <c r="C531" s="2">
        <v>9834.0666666532634</v>
      </c>
      <c r="D531" s="2">
        <f t="shared" si="8"/>
        <v>27528.938744575353</v>
      </c>
      <c r="E531" s="2"/>
      <c r="F531" s="2"/>
      <c r="G531" s="2"/>
      <c r="H531" s="2"/>
      <c r="I531" s="2"/>
      <c r="J531" s="2"/>
      <c r="K531" s="2"/>
    </row>
    <row r="532" spans="1:11" x14ac:dyDescent="0.35">
      <c r="A532" s="1">
        <v>42170</v>
      </c>
      <c r="B532" s="2">
        <v>10907.668760388158</v>
      </c>
      <c r="C532" s="2">
        <v>3066.404545477581</v>
      </c>
      <c r="D532" s="2">
        <f t="shared" si="8"/>
        <v>13974.073305865739</v>
      </c>
      <c r="E532" s="2"/>
      <c r="F532" s="2"/>
      <c r="G532" s="2"/>
      <c r="H532" s="2"/>
      <c r="I532" s="2"/>
      <c r="J532" s="2"/>
      <c r="K532" s="2"/>
    </row>
    <row r="533" spans="1:11" x14ac:dyDescent="0.35">
      <c r="A533" s="1">
        <v>42171</v>
      </c>
      <c r="B533" s="2">
        <v>8011.6116104027533</v>
      </c>
      <c r="C533" s="2">
        <v>3715.8393939548032</v>
      </c>
      <c r="D533" s="2">
        <f t="shared" si="8"/>
        <v>11727.451004357557</v>
      </c>
      <c r="E533" s="2"/>
      <c r="F533" s="2"/>
      <c r="G533" s="2"/>
      <c r="H533" s="2"/>
      <c r="I533" s="2"/>
      <c r="J533" s="2"/>
      <c r="K533" s="2"/>
    </row>
    <row r="534" spans="1:11" x14ac:dyDescent="0.35">
      <c r="A534" s="1">
        <v>42172</v>
      </c>
      <c r="B534" s="2">
        <v>4531.636363636364</v>
      </c>
      <c r="C534" s="2">
        <v>6226.4112422367634</v>
      </c>
      <c r="D534" s="2">
        <f t="shared" si="8"/>
        <v>10758.047605873127</v>
      </c>
      <c r="E534" s="2"/>
      <c r="F534" s="2"/>
      <c r="G534" s="2"/>
      <c r="H534" s="2"/>
      <c r="I534" s="2"/>
      <c r="J534" s="2"/>
      <c r="K534" s="2"/>
    </row>
    <row r="535" spans="1:11" x14ac:dyDescent="0.35">
      <c r="A535" s="1">
        <v>42173</v>
      </c>
      <c r="B535" s="2">
        <v>4531.636363636364</v>
      </c>
      <c r="C535" s="2">
        <v>10601.801305402454</v>
      </c>
      <c r="D535" s="2">
        <f t="shared" si="8"/>
        <v>15133.437669038818</v>
      </c>
      <c r="E535" s="2"/>
      <c r="F535" s="2"/>
      <c r="G535" s="2"/>
      <c r="H535" s="2"/>
      <c r="I535" s="2"/>
      <c r="J535" s="2"/>
      <c r="K535" s="2"/>
    </row>
    <row r="536" spans="1:11" x14ac:dyDescent="0.35">
      <c r="A536" s="1">
        <v>42174</v>
      </c>
      <c r="B536" s="2">
        <v>7019.83987126591</v>
      </c>
      <c r="C536" s="2">
        <v>22551.006424629173</v>
      </c>
      <c r="D536" s="2">
        <f t="shared" si="8"/>
        <v>29570.846295895084</v>
      </c>
      <c r="E536" s="2"/>
      <c r="F536" s="2"/>
      <c r="G536" s="2"/>
      <c r="H536" s="2"/>
      <c r="I536" s="2"/>
      <c r="J536" s="2"/>
      <c r="K536" s="2"/>
    </row>
    <row r="537" spans="1:11" x14ac:dyDescent="0.35">
      <c r="A537" s="1">
        <v>42175</v>
      </c>
      <c r="B537" s="2">
        <v>920.60303030903344</v>
      </c>
      <c r="C537" s="2">
        <v>29069.326151872538</v>
      </c>
      <c r="D537" s="2">
        <f t="shared" si="8"/>
        <v>29989.929182181571</v>
      </c>
      <c r="E537" s="2"/>
      <c r="F537" s="2"/>
      <c r="G537" s="2"/>
      <c r="H537" s="2"/>
      <c r="I537" s="2"/>
      <c r="J537" s="2"/>
      <c r="K537" s="2"/>
    </row>
    <row r="538" spans="1:11" x14ac:dyDescent="0.35">
      <c r="A538" s="1">
        <v>42176</v>
      </c>
      <c r="B538" s="2">
        <v>1940.80303033064</v>
      </c>
      <c r="C538" s="2">
        <v>22786.188651859113</v>
      </c>
      <c r="D538" s="2">
        <f t="shared" si="8"/>
        <v>24726.991682189753</v>
      </c>
      <c r="E538" s="2"/>
      <c r="F538" s="2"/>
      <c r="G538" s="2"/>
      <c r="H538" s="2"/>
      <c r="I538" s="2"/>
      <c r="J538" s="2"/>
      <c r="K538" s="2"/>
    </row>
    <row r="539" spans="1:11" x14ac:dyDescent="0.35">
      <c r="A539" s="1">
        <v>42177</v>
      </c>
      <c r="B539" s="2">
        <v>2120.8775610715561</v>
      </c>
      <c r="C539" s="2">
        <v>8818.9665102411163</v>
      </c>
      <c r="D539" s="2">
        <f t="shared" si="8"/>
        <v>10939.844071312673</v>
      </c>
      <c r="E539" s="2"/>
      <c r="F539" s="2"/>
      <c r="G539" s="2"/>
      <c r="H539" s="2"/>
      <c r="I539" s="2"/>
      <c r="J539" s="2"/>
      <c r="K539" s="2"/>
    </row>
    <row r="540" spans="1:11" x14ac:dyDescent="0.35">
      <c r="A540" s="1">
        <v>42178</v>
      </c>
      <c r="B540" s="2">
        <v>956.40089151792733</v>
      </c>
      <c r="C540" s="2">
        <v>8432.168534327313</v>
      </c>
      <c r="D540" s="2">
        <f t="shared" si="8"/>
        <v>9388.5694258452404</v>
      </c>
      <c r="E540" s="2"/>
      <c r="F540" s="2"/>
      <c r="G540" s="2"/>
      <c r="H540" s="2"/>
      <c r="I540" s="2"/>
      <c r="J540" s="2"/>
      <c r="K540" s="2"/>
    </row>
    <row r="541" spans="1:11" x14ac:dyDescent="0.35">
      <c r="A541" s="1">
        <v>42179</v>
      </c>
      <c r="B541" s="2">
        <v>2961.0696969521919</v>
      </c>
      <c r="C541" s="2">
        <v>8644.9838863059413</v>
      </c>
      <c r="D541" s="2">
        <f t="shared" si="8"/>
        <v>11606.053583258134</v>
      </c>
      <c r="E541" s="2"/>
      <c r="F541" s="2"/>
      <c r="G541" s="2"/>
      <c r="H541" s="2"/>
      <c r="I541" s="2"/>
      <c r="J541" s="2"/>
      <c r="K541" s="2"/>
    </row>
    <row r="542" spans="1:11" x14ac:dyDescent="0.35">
      <c r="A542" s="1">
        <v>42180</v>
      </c>
      <c r="B542" s="2">
        <v>9696.4363636272137</v>
      </c>
      <c r="C542" s="2">
        <v>8810.6248352884486</v>
      </c>
      <c r="D542" s="2">
        <f t="shared" si="8"/>
        <v>18507.06119891566</v>
      </c>
      <c r="E542" s="2"/>
      <c r="F542" s="2"/>
      <c r="G542" s="2"/>
      <c r="H542" s="2"/>
      <c r="I542" s="2"/>
      <c r="J542" s="2"/>
      <c r="K542" s="2"/>
    </row>
    <row r="543" spans="1:11" x14ac:dyDescent="0.35">
      <c r="A543" s="1">
        <v>42181</v>
      </c>
      <c r="B543" s="2">
        <v>12113.55166563889</v>
      </c>
      <c r="C543" s="2">
        <v>9305.3512369582459</v>
      </c>
      <c r="D543" s="2">
        <f t="shared" si="8"/>
        <v>21418.902902597136</v>
      </c>
      <c r="E543" s="2"/>
      <c r="F543" s="2"/>
      <c r="G543" s="2"/>
      <c r="H543" s="2"/>
      <c r="I543" s="2"/>
      <c r="J543" s="2"/>
      <c r="K543" s="2"/>
    </row>
    <row r="544" spans="1:11" x14ac:dyDescent="0.35">
      <c r="A544" s="1">
        <v>42182</v>
      </c>
      <c r="B544" s="2">
        <v>8627.0863636214162</v>
      </c>
      <c r="C544" s="2">
        <v>23069.650000019989</v>
      </c>
      <c r="D544" s="2">
        <f t="shared" si="8"/>
        <v>31696.736363641405</v>
      </c>
      <c r="E544" s="2"/>
      <c r="F544" s="2"/>
      <c r="G544" s="2"/>
      <c r="H544" s="2"/>
      <c r="I544" s="2"/>
      <c r="J544" s="2"/>
      <c r="K544" s="2"/>
    </row>
    <row r="545" spans="1:11" x14ac:dyDescent="0.35">
      <c r="A545" s="1">
        <v>42183</v>
      </c>
      <c r="B545" s="2">
        <v>5021.8212062924604</v>
      </c>
      <c r="C545" s="2">
        <v>17223.340659348789</v>
      </c>
      <c r="D545" s="2">
        <f t="shared" si="8"/>
        <v>22245.16186564125</v>
      </c>
      <c r="E545" s="2"/>
      <c r="F545" s="2"/>
      <c r="G545" s="2"/>
      <c r="H545" s="2"/>
      <c r="I545" s="2"/>
      <c r="J545" s="2"/>
      <c r="K545" s="2"/>
    </row>
    <row r="546" spans="1:11" x14ac:dyDescent="0.35">
      <c r="A546" s="1">
        <v>42184</v>
      </c>
      <c r="B546" s="2">
        <v>1510.3032983684984</v>
      </c>
      <c r="C546" s="2">
        <v>18200.598901112968</v>
      </c>
      <c r="D546" s="2">
        <f t="shared" si="8"/>
        <v>19710.902199481465</v>
      </c>
      <c r="E546" s="2"/>
      <c r="F546" s="2"/>
      <c r="G546" s="2"/>
      <c r="H546" s="2"/>
      <c r="I546" s="2"/>
      <c r="J546" s="2"/>
      <c r="K546" s="2"/>
    </row>
    <row r="547" spans="1:11" x14ac:dyDescent="0.35">
      <c r="A547" s="1">
        <v>42185</v>
      </c>
      <c r="B547" s="2">
        <v>7027.3916749958016</v>
      </c>
      <c r="C547" s="2">
        <v>11451.836062790941</v>
      </c>
      <c r="D547" s="2">
        <f t="shared" si="8"/>
        <v>18479.227737786743</v>
      </c>
      <c r="E547" s="2"/>
      <c r="F547" s="2"/>
      <c r="G547" s="2"/>
      <c r="H547" s="2"/>
      <c r="I547" s="2"/>
      <c r="J547" s="2"/>
      <c r="K547" s="2"/>
    </row>
    <row r="548" spans="1:11" x14ac:dyDescent="0.35">
      <c r="A548" s="1">
        <v>42186</v>
      </c>
      <c r="B548" s="2">
        <v>5274.702962022925</v>
      </c>
      <c r="C548" s="2">
        <v>10341.706853098874</v>
      </c>
      <c r="D548" s="2">
        <f t="shared" si="8"/>
        <v>15616.409815121799</v>
      </c>
      <c r="E548" s="2"/>
      <c r="F548" s="2"/>
      <c r="G548" s="2"/>
      <c r="H548" s="2"/>
      <c r="I548" s="2"/>
      <c r="J548" s="2"/>
      <c r="K548" s="2"/>
    </row>
    <row r="549" spans="1:11" x14ac:dyDescent="0.35">
      <c r="A549" s="1">
        <v>42187</v>
      </c>
      <c r="B549" s="2">
        <v>11411.52958141835</v>
      </c>
      <c r="C549" s="2">
        <v>12915.424063041553</v>
      </c>
      <c r="D549" s="2">
        <f t="shared" si="8"/>
        <v>24326.953644459903</v>
      </c>
      <c r="E549" s="2"/>
      <c r="F549" s="2"/>
      <c r="G549" s="2"/>
      <c r="H549" s="2"/>
      <c r="I549" s="2"/>
      <c r="J549" s="2"/>
      <c r="K549" s="2"/>
    </row>
    <row r="550" spans="1:11" x14ac:dyDescent="0.35">
      <c r="A550" s="1">
        <v>42188</v>
      </c>
      <c r="B550" s="2">
        <v>8741.5947559964243</v>
      </c>
      <c r="C550" s="2">
        <v>19224</v>
      </c>
      <c r="D550" s="2">
        <f t="shared" si="8"/>
        <v>27965.594755996426</v>
      </c>
      <c r="E550" s="2"/>
      <c r="F550" s="2"/>
      <c r="G550" s="2"/>
      <c r="H550" s="2"/>
      <c r="I550" s="2"/>
      <c r="J550" s="2"/>
      <c r="K550" s="2"/>
    </row>
    <row r="551" spans="1:11" x14ac:dyDescent="0.35">
      <c r="A551" s="1">
        <v>42189</v>
      </c>
      <c r="B551" s="2">
        <v>2104.6129622123826</v>
      </c>
      <c r="C551" s="2">
        <v>16798.166666634846</v>
      </c>
      <c r="D551" s="2">
        <f t="shared" si="8"/>
        <v>18902.779628847231</v>
      </c>
      <c r="E551" s="2"/>
      <c r="F551" s="2"/>
      <c r="G551" s="2"/>
      <c r="H551" s="2"/>
      <c r="I551" s="2"/>
      <c r="J551" s="2"/>
      <c r="K551" s="2"/>
    </row>
    <row r="552" spans="1:11" x14ac:dyDescent="0.35">
      <c r="A552" s="1">
        <v>42190</v>
      </c>
      <c r="B552" s="2">
        <v>1788.3643341670625</v>
      </c>
      <c r="C552" s="2">
        <v>9384</v>
      </c>
      <c r="D552" s="2">
        <f t="shared" si="8"/>
        <v>11172.364334167063</v>
      </c>
      <c r="E552" s="2"/>
      <c r="F552" s="2"/>
      <c r="G552" s="2"/>
      <c r="H552" s="2"/>
      <c r="I552" s="2"/>
      <c r="J552" s="2"/>
      <c r="K552" s="2"/>
    </row>
    <row r="553" spans="1:11" x14ac:dyDescent="0.35">
      <c r="A553" s="1">
        <v>42191</v>
      </c>
      <c r="B553" s="2">
        <v>2763.397440607293</v>
      </c>
      <c r="C553" s="2">
        <v>2293.8666666332865</v>
      </c>
      <c r="D553" s="2">
        <f t="shared" si="8"/>
        <v>5057.2641072405795</v>
      </c>
      <c r="E553" s="2"/>
      <c r="F553" s="2"/>
      <c r="G553" s="2"/>
      <c r="H553" s="2"/>
      <c r="I553" s="2"/>
      <c r="J553" s="2"/>
      <c r="K553" s="2"/>
    </row>
    <row r="554" spans="1:11" x14ac:dyDescent="0.35">
      <c r="A554" s="1">
        <v>42192</v>
      </c>
      <c r="B554" s="2">
        <v>3546.0297015883093</v>
      </c>
      <c r="C554" s="2">
        <v>1081.0612716758385</v>
      </c>
      <c r="D554" s="2">
        <f t="shared" si="8"/>
        <v>4627.0909732641476</v>
      </c>
      <c r="E554" s="2"/>
      <c r="F554" s="2"/>
      <c r="G554" s="2"/>
      <c r="H554" s="2"/>
      <c r="I554" s="2"/>
      <c r="J554" s="2"/>
      <c r="K554" s="2"/>
    </row>
    <row r="555" spans="1:11" x14ac:dyDescent="0.35">
      <c r="A555" s="1">
        <v>42193</v>
      </c>
      <c r="B555" s="2">
        <v>1858.560246485913</v>
      </c>
      <c r="C555" s="2">
        <v>8461.9658959809931</v>
      </c>
      <c r="D555" s="2">
        <f t="shared" si="8"/>
        <v>10320.526142466906</v>
      </c>
      <c r="E555" s="2"/>
      <c r="F555" s="2"/>
      <c r="G555" s="2"/>
      <c r="H555" s="2"/>
      <c r="I555" s="2"/>
      <c r="J555" s="2"/>
      <c r="K555" s="2"/>
    </row>
    <row r="556" spans="1:11" x14ac:dyDescent="0.35">
      <c r="A556" s="1">
        <v>42194</v>
      </c>
      <c r="B556" s="2">
        <v>1766.2768341657093</v>
      </c>
      <c r="C556" s="2">
        <v>8117.8333333031042</v>
      </c>
      <c r="D556" s="2">
        <f t="shared" si="8"/>
        <v>9884.1101674688143</v>
      </c>
      <c r="E556" s="2"/>
      <c r="F556" s="2"/>
      <c r="G556" s="2"/>
      <c r="H556" s="2"/>
      <c r="I556" s="2"/>
      <c r="J556" s="2"/>
      <c r="K556" s="2"/>
    </row>
    <row r="557" spans="1:11" x14ac:dyDescent="0.35">
      <c r="A557" s="1">
        <v>42195</v>
      </c>
      <c r="B557" s="2">
        <v>2137.9135529176756</v>
      </c>
      <c r="C557" s="2">
        <v>1574.100000003702</v>
      </c>
      <c r="D557" s="2">
        <f t="shared" si="8"/>
        <v>3712.0135529213776</v>
      </c>
      <c r="E557" s="2"/>
      <c r="F557" s="2"/>
      <c r="G557" s="2"/>
      <c r="H557" s="2"/>
      <c r="I557" s="2"/>
      <c r="J557" s="2"/>
      <c r="K557" s="2"/>
    </row>
    <row r="558" spans="1:11" x14ac:dyDescent="0.35">
      <c r="A558" s="1">
        <v>42196</v>
      </c>
      <c r="B558" s="2">
        <v>1766.2768341657093</v>
      </c>
      <c r="C558" s="2">
        <v>2544</v>
      </c>
      <c r="D558" s="2">
        <f t="shared" si="8"/>
        <v>4310.2768341657093</v>
      </c>
      <c r="E558" s="2"/>
      <c r="F558" s="2"/>
      <c r="G558" s="2"/>
      <c r="H558" s="2"/>
      <c r="I558" s="2"/>
      <c r="J558" s="2"/>
      <c r="K558" s="2"/>
    </row>
    <row r="559" spans="1:11" x14ac:dyDescent="0.35">
      <c r="A559" s="1">
        <v>42197</v>
      </c>
      <c r="B559" s="2">
        <v>1766.2768341657093</v>
      </c>
      <c r="C559" s="2">
        <v>2544</v>
      </c>
      <c r="D559" s="2">
        <f t="shared" si="8"/>
        <v>4310.2768341657093</v>
      </c>
      <c r="E559" s="2"/>
      <c r="F559" s="2"/>
      <c r="G559" s="2"/>
      <c r="H559" s="2"/>
      <c r="I559" s="2"/>
      <c r="J559" s="2"/>
      <c r="K559" s="2"/>
    </row>
    <row r="560" spans="1:11" x14ac:dyDescent="0.35">
      <c r="A560" s="1">
        <v>42198</v>
      </c>
      <c r="B560" s="2">
        <v>5893.3987345236919</v>
      </c>
      <c r="C560" s="2">
        <v>2827.1706165716091</v>
      </c>
      <c r="D560" s="2">
        <f t="shared" si="8"/>
        <v>8720.5693510953006</v>
      </c>
      <c r="E560" s="2"/>
      <c r="F560" s="2"/>
      <c r="G560" s="2"/>
      <c r="H560" s="2"/>
      <c r="I560" s="2"/>
      <c r="J560" s="2"/>
      <c r="K560" s="2"/>
    </row>
    <row r="561" spans="1:11" x14ac:dyDescent="0.35">
      <c r="A561" s="1">
        <v>42199</v>
      </c>
      <c r="B561" s="2">
        <v>4381.9513977642373</v>
      </c>
      <c r="C561" s="2">
        <v>2770.1254816963278</v>
      </c>
      <c r="D561" s="2">
        <f t="shared" si="8"/>
        <v>7152.0768794605647</v>
      </c>
      <c r="E561" s="2"/>
      <c r="F561" s="2"/>
      <c r="G561" s="2"/>
      <c r="H561" s="2"/>
      <c r="I561" s="2"/>
      <c r="J561" s="2"/>
      <c r="K561" s="2"/>
    </row>
    <row r="562" spans="1:11" x14ac:dyDescent="0.35">
      <c r="A562" s="1">
        <v>42200</v>
      </c>
      <c r="B562" s="2">
        <v>9681.3279240959564</v>
      </c>
      <c r="C562" s="2">
        <v>3207.3153846207647</v>
      </c>
      <c r="D562" s="2">
        <f t="shared" si="8"/>
        <v>12888.643308716721</v>
      </c>
      <c r="E562" s="2"/>
      <c r="F562" s="2"/>
      <c r="G562" s="2"/>
      <c r="H562" s="2"/>
      <c r="I562" s="2"/>
      <c r="J562" s="2"/>
      <c r="K562" s="2"/>
    </row>
    <row r="563" spans="1:11" x14ac:dyDescent="0.35">
      <c r="A563" s="1">
        <v>42201</v>
      </c>
      <c r="B563" s="2">
        <v>4304.9997361536307</v>
      </c>
      <c r="C563" s="2">
        <v>2544</v>
      </c>
      <c r="D563" s="2">
        <f t="shared" si="8"/>
        <v>6848.9997361536307</v>
      </c>
      <c r="E563" s="2"/>
      <c r="F563" s="2"/>
      <c r="G563" s="2"/>
      <c r="H563" s="2"/>
      <c r="I563" s="2"/>
      <c r="J563" s="2"/>
      <c r="K563" s="2"/>
    </row>
    <row r="564" spans="1:11" x14ac:dyDescent="0.35">
      <c r="A564" s="1">
        <v>42202</v>
      </c>
      <c r="B564" s="2">
        <v>2114.7194267697173</v>
      </c>
      <c r="C564" s="2">
        <v>2450.3666666576173</v>
      </c>
      <c r="D564" s="2">
        <f t="shared" si="8"/>
        <v>4565.0860934273351</v>
      </c>
      <c r="E564" s="2"/>
      <c r="F564" s="2"/>
      <c r="G564" s="2"/>
      <c r="H564" s="2"/>
      <c r="I564" s="2"/>
      <c r="J564" s="2"/>
      <c r="K564" s="2"/>
    </row>
    <row r="565" spans="1:11" x14ac:dyDescent="0.35">
      <c r="A565" s="1">
        <v>42203</v>
      </c>
      <c r="B565" s="2">
        <v>6308.6365375723217</v>
      </c>
      <c r="C565" s="2">
        <v>0</v>
      </c>
      <c r="D565" s="2">
        <f t="shared" si="8"/>
        <v>6308.6365375723217</v>
      </c>
      <c r="E565" s="2"/>
      <c r="F565" s="2"/>
      <c r="G565" s="2"/>
      <c r="H565" s="2"/>
      <c r="I565" s="2"/>
      <c r="J565" s="2"/>
      <c r="K565" s="2"/>
    </row>
    <row r="566" spans="1:11" x14ac:dyDescent="0.35">
      <c r="A566" s="1">
        <v>42204</v>
      </c>
      <c r="B566" s="2">
        <v>5838.0752589538242</v>
      </c>
      <c r="C566" s="2">
        <v>72.727272723039448</v>
      </c>
      <c r="D566" s="2">
        <f t="shared" si="8"/>
        <v>5910.8025316768635</v>
      </c>
      <c r="E566" s="2"/>
      <c r="F566" s="2"/>
      <c r="G566" s="2"/>
      <c r="H566" s="2"/>
      <c r="I566" s="2"/>
      <c r="J566" s="2"/>
      <c r="K566" s="2"/>
    </row>
    <row r="567" spans="1:11" x14ac:dyDescent="0.35">
      <c r="A567" s="1">
        <v>42205</v>
      </c>
      <c r="B567" s="2">
        <v>5822.8356010245889</v>
      </c>
      <c r="C567" s="2">
        <v>84.848484845662668</v>
      </c>
      <c r="D567" s="2">
        <f t="shared" si="8"/>
        <v>5907.6840858702517</v>
      </c>
      <c r="E567" s="2"/>
      <c r="F567" s="2"/>
      <c r="G567" s="2"/>
      <c r="H567" s="2"/>
      <c r="I567" s="2"/>
      <c r="J567" s="2"/>
      <c r="K567" s="2"/>
    </row>
    <row r="568" spans="1:11" x14ac:dyDescent="0.35">
      <c r="A568" s="1">
        <v>42206</v>
      </c>
      <c r="B568" s="2">
        <v>10496.016851032809</v>
      </c>
      <c r="C568" s="2">
        <v>26.600000000791624</v>
      </c>
      <c r="D568" s="2">
        <f t="shared" si="8"/>
        <v>10522.616851033601</v>
      </c>
      <c r="E568" s="2"/>
      <c r="F568" s="2"/>
      <c r="G568" s="2"/>
      <c r="H568" s="2"/>
      <c r="I568" s="2"/>
      <c r="J568" s="2"/>
      <c r="K568" s="2"/>
    </row>
    <row r="569" spans="1:11" x14ac:dyDescent="0.35">
      <c r="A569" s="1">
        <v>42207</v>
      </c>
      <c r="B569" s="2">
        <v>19130.053809152829</v>
      </c>
      <c r="C569" s="2">
        <v>640.33868471660173</v>
      </c>
      <c r="D569" s="2">
        <f t="shared" si="8"/>
        <v>19770.392493869429</v>
      </c>
      <c r="E569" s="2"/>
      <c r="F569" s="2"/>
      <c r="G569" s="2"/>
      <c r="H569" s="2"/>
      <c r="I569" s="2"/>
      <c r="J569" s="2"/>
      <c r="K569" s="2"/>
    </row>
    <row r="570" spans="1:11" x14ac:dyDescent="0.35">
      <c r="A570" s="1">
        <v>42208</v>
      </c>
      <c r="B570" s="2">
        <v>5086.6685919466854</v>
      </c>
      <c r="C570" s="2">
        <v>15086.999999962631</v>
      </c>
      <c r="D570" s="2">
        <f t="shared" si="8"/>
        <v>20173.668591909314</v>
      </c>
      <c r="E570" s="2"/>
      <c r="F570" s="2"/>
      <c r="G570" s="2"/>
      <c r="H570" s="2"/>
      <c r="I570" s="2"/>
      <c r="J570" s="2"/>
      <c r="K570" s="2"/>
    </row>
    <row r="571" spans="1:11" x14ac:dyDescent="0.35">
      <c r="A571" s="1">
        <v>42209</v>
      </c>
      <c r="B571" s="2">
        <v>4315.5878702151858</v>
      </c>
      <c r="C571" s="2">
        <v>0</v>
      </c>
      <c r="D571" s="2">
        <f t="shared" si="8"/>
        <v>4315.5878702151858</v>
      </c>
      <c r="E571" s="2"/>
      <c r="F571" s="2"/>
      <c r="G571" s="2"/>
      <c r="H571" s="2"/>
      <c r="I571" s="2"/>
      <c r="J571" s="2"/>
      <c r="K571" s="2"/>
    </row>
    <row r="572" spans="1:11" x14ac:dyDescent="0.35">
      <c r="A572" s="1">
        <v>42210</v>
      </c>
      <c r="B572" s="2">
        <v>5911.1501253618544</v>
      </c>
      <c r="C572" s="2">
        <v>11867.549999953131</v>
      </c>
      <c r="D572" s="2">
        <f t="shared" si="8"/>
        <v>17778.700125314987</v>
      </c>
      <c r="E572" s="2"/>
      <c r="F572" s="2"/>
      <c r="G572" s="2"/>
      <c r="H572" s="2"/>
      <c r="I572" s="2"/>
      <c r="J572" s="2"/>
      <c r="K572" s="2"/>
    </row>
    <row r="573" spans="1:11" x14ac:dyDescent="0.35">
      <c r="A573" s="1">
        <v>42211</v>
      </c>
      <c r="B573" s="2">
        <v>16341.557007425625</v>
      </c>
      <c r="C573" s="2">
        <v>3797.250000010652</v>
      </c>
      <c r="D573" s="2">
        <f t="shared" si="8"/>
        <v>20138.807007436277</v>
      </c>
      <c r="E573" s="2"/>
      <c r="F573" s="2"/>
      <c r="G573" s="2"/>
      <c r="H573" s="2"/>
      <c r="I573" s="2"/>
      <c r="J573" s="2"/>
      <c r="K573" s="2"/>
    </row>
    <row r="574" spans="1:11" x14ac:dyDescent="0.35">
      <c r="A574" s="1">
        <v>42212</v>
      </c>
      <c r="B574" s="2">
        <v>19485.847861785936</v>
      </c>
      <c r="C574" s="2">
        <v>0</v>
      </c>
      <c r="D574" s="2">
        <f t="shared" si="8"/>
        <v>19485.847861785936</v>
      </c>
      <c r="E574" s="2"/>
      <c r="F574" s="2"/>
      <c r="G574" s="2"/>
      <c r="H574" s="2"/>
      <c r="I574" s="2"/>
      <c r="J574" s="2"/>
      <c r="K574" s="2"/>
    </row>
    <row r="575" spans="1:11" x14ac:dyDescent="0.35">
      <c r="A575" s="1">
        <v>42213</v>
      </c>
      <c r="B575" s="2">
        <v>11550.472926553919</v>
      </c>
      <c r="C575" s="2">
        <v>0</v>
      </c>
      <c r="D575" s="2">
        <f t="shared" si="8"/>
        <v>11550.472926553919</v>
      </c>
      <c r="E575" s="2"/>
      <c r="F575" s="2"/>
      <c r="G575" s="2"/>
      <c r="H575" s="2"/>
      <c r="I575" s="2"/>
      <c r="J575" s="2"/>
      <c r="K575" s="2"/>
    </row>
    <row r="576" spans="1:11" x14ac:dyDescent="0.35">
      <c r="A576" s="1">
        <v>42214</v>
      </c>
      <c r="B576" s="2">
        <v>3825.7442391224158</v>
      </c>
      <c r="C576" s="2">
        <v>127.50000000371074</v>
      </c>
      <c r="D576" s="2">
        <f t="shared" si="8"/>
        <v>3953.2442391261266</v>
      </c>
      <c r="E576" s="2"/>
      <c r="F576" s="2"/>
      <c r="G576" s="2"/>
      <c r="H576" s="2"/>
      <c r="I576" s="2"/>
      <c r="J576" s="2"/>
      <c r="K576" s="2"/>
    </row>
    <row r="577" spans="1:11" x14ac:dyDescent="0.35">
      <c r="A577" s="1">
        <v>42215</v>
      </c>
      <c r="B577" s="2">
        <v>3511.3177310949213</v>
      </c>
      <c r="C577" s="2">
        <v>175.31250000371071</v>
      </c>
      <c r="D577" s="2">
        <f t="shared" si="8"/>
        <v>3686.6302310986321</v>
      </c>
      <c r="E577" s="2"/>
      <c r="F577" s="2"/>
      <c r="G577" s="2"/>
      <c r="H577" s="2"/>
      <c r="I577" s="2"/>
      <c r="J577" s="2"/>
      <c r="K577" s="2"/>
    </row>
    <row r="578" spans="1:11" x14ac:dyDescent="0.35">
      <c r="A578" s="1">
        <v>42216</v>
      </c>
      <c r="B578" s="2">
        <v>2830.2540928053722</v>
      </c>
      <c r="C578" s="2">
        <v>0</v>
      </c>
      <c r="D578" s="2">
        <f t="shared" si="8"/>
        <v>2830.2540928053722</v>
      </c>
      <c r="E578" s="2"/>
      <c r="F578" s="2"/>
      <c r="G578" s="2"/>
      <c r="H578" s="2"/>
      <c r="I578" s="2"/>
      <c r="J578" s="2"/>
      <c r="K578" s="2"/>
    </row>
    <row r="579" spans="1:11" x14ac:dyDescent="0.35">
      <c r="A579" s="1">
        <v>42217</v>
      </c>
      <c r="B579" s="2">
        <v>2568.2723922123578</v>
      </c>
      <c r="C579" s="2">
        <v>0</v>
      </c>
      <c r="D579" s="2">
        <f t="shared" ref="D579:D642" si="9">+C579+B579</f>
        <v>2568.2723922123578</v>
      </c>
      <c r="E579" s="2"/>
      <c r="F579" s="2"/>
      <c r="G579" s="2"/>
      <c r="H579" s="2"/>
      <c r="I579" s="2"/>
      <c r="J579" s="2"/>
      <c r="K579" s="2"/>
    </row>
    <row r="580" spans="1:11" x14ac:dyDescent="0.35">
      <c r="A580" s="1">
        <v>42218</v>
      </c>
      <c r="B580" s="2">
        <v>9022.8081294251569</v>
      </c>
      <c r="C580" s="2">
        <v>0</v>
      </c>
      <c r="D580" s="2">
        <f t="shared" si="9"/>
        <v>9022.8081294251569</v>
      </c>
      <c r="E580" s="2"/>
      <c r="F580" s="2"/>
      <c r="G580" s="2"/>
      <c r="H580" s="2"/>
      <c r="I580" s="2"/>
      <c r="J580" s="2"/>
      <c r="K580" s="2"/>
    </row>
    <row r="581" spans="1:11" x14ac:dyDescent="0.35">
      <c r="A581" s="1">
        <v>42219</v>
      </c>
      <c r="B581" s="2">
        <v>5172.298400846872</v>
      </c>
      <c r="C581" s="2">
        <v>0</v>
      </c>
      <c r="D581" s="2">
        <f t="shared" si="9"/>
        <v>5172.298400846872</v>
      </c>
      <c r="E581" s="2"/>
      <c r="F581" s="2"/>
      <c r="G581" s="2"/>
      <c r="H581" s="2"/>
      <c r="I581" s="2"/>
      <c r="J581" s="2"/>
      <c r="K581" s="2"/>
    </row>
    <row r="582" spans="1:11" x14ac:dyDescent="0.35">
      <c r="A582" s="1">
        <v>42220</v>
      </c>
      <c r="B582" s="2">
        <v>16926.286569507203</v>
      </c>
      <c r="C582" s="2">
        <v>0</v>
      </c>
      <c r="D582" s="2">
        <f t="shared" si="9"/>
        <v>16926.286569507203</v>
      </c>
      <c r="E582" s="2"/>
      <c r="F582" s="2"/>
      <c r="G582" s="2"/>
      <c r="H582" s="2"/>
      <c r="I582" s="2"/>
      <c r="J582" s="2"/>
      <c r="K582" s="2"/>
    </row>
    <row r="583" spans="1:11" x14ac:dyDescent="0.35">
      <c r="A583" s="1">
        <v>42221</v>
      </c>
      <c r="B583" s="2">
        <v>9420.4879829241017</v>
      </c>
      <c r="C583" s="2">
        <v>551.68333331536269</v>
      </c>
      <c r="D583" s="2">
        <f t="shared" si="9"/>
        <v>9972.1713162394644</v>
      </c>
      <c r="E583" s="2"/>
      <c r="F583" s="2"/>
      <c r="G583" s="2"/>
      <c r="H583" s="2"/>
      <c r="I583" s="2"/>
      <c r="J583" s="2"/>
      <c r="K583" s="2"/>
    </row>
    <row r="584" spans="1:11" x14ac:dyDescent="0.35">
      <c r="A584" s="1">
        <v>42222</v>
      </c>
      <c r="B584" s="2">
        <v>4009.1679829151708</v>
      </c>
      <c r="C584" s="2">
        <v>12389.650000017544</v>
      </c>
      <c r="D584" s="2">
        <f t="shared" si="9"/>
        <v>16398.817982932713</v>
      </c>
      <c r="E584" s="2"/>
      <c r="F584" s="2"/>
      <c r="G584" s="2"/>
      <c r="H584" s="2"/>
      <c r="I584" s="2"/>
      <c r="J584" s="2"/>
      <c r="K584" s="2"/>
    </row>
    <row r="585" spans="1:11" x14ac:dyDescent="0.35">
      <c r="A585" s="1">
        <v>42223</v>
      </c>
      <c r="B585" s="2">
        <v>2550.6451746540974</v>
      </c>
      <c r="C585" s="2">
        <v>26568</v>
      </c>
      <c r="D585" s="2">
        <f t="shared" si="9"/>
        <v>29118.645174654099</v>
      </c>
      <c r="E585" s="2"/>
      <c r="F585" s="2"/>
      <c r="G585" s="2"/>
      <c r="H585" s="2"/>
      <c r="I585" s="2"/>
      <c r="J585" s="2"/>
      <c r="K585" s="2"/>
    </row>
    <row r="586" spans="1:11" x14ac:dyDescent="0.35">
      <c r="A586" s="1">
        <v>42224</v>
      </c>
      <c r="B586" s="2">
        <v>5225.0906219685621</v>
      </c>
      <c r="C586" s="2">
        <v>9510.8499999903725</v>
      </c>
      <c r="D586" s="2">
        <f t="shared" si="9"/>
        <v>14735.940621958935</v>
      </c>
      <c r="E586" s="2"/>
      <c r="F586" s="2"/>
      <c r="G586" s="2"/>
      <c r="H586" s="2"/>
      <c r="I586" s="2"/>
      <c r="J586" s="2"/>
      <c r="K586" s="2"/>
    </row>
    <row r="587" spans="1:11" x14ac:dyDescent="0.35">
      <c r="A587" s="1">
        <v>42225</v>
      </c>
      <c r="B587" s="2">
        <v>1168.2921013412818</v>
      </c>
      <c r="C587" s="2">
        <v>3863.6999999333639</v>
      </c>
      <c r="D587" s="2">
        <f t="shared" si="9"/>
        <v>5031.9921012746454</v>
      </c>
      <c r="E587" s="2"/>
      <c r="F587" s="2"/>
      <c r="G587" s="2"/>
      <c r="H587" s="2"/>
      <c r="I587" s="2"/>
      <c r="J587" s="2"/>
      <c r="K587" s="2"/>
    </row>
    <row r="588" spans="1:11" x14ac:dyDescent="0.35">
      <c r="A588" s="1">
        <v>42226</v>
      </c>
      <c r="B588" s="2">
        <v>2968.3668246462403</v>
      </c>
      <c r="C588" s="2">
        <v>864.70000001223525</v>
      </c>
      <c r="D588" s="2">
        <f t="shared" si="9"/>
        <v>3833.0668246584755</v>
      </c>
      <c r="E588" s="2"/>
      <c r="F588" s="2"/>
      <c r="G588" s="2"/>
      <c r="H588" s="2"/>
      <c r="I588" s="2"/>
      <c r="J588" s="2"/>
      <c r="K588" s="2"/>
    </row>
    <row r="589" spans="1:11" x14ac:dyDescent="0.35">
      <c r="A589" s="1">
        <v>42227</v>
      </c>
      <c r="B589" s="2">
        <v>3266.064311815052</v>
      </c>
      <c r="C589" s="2">
        <v>2794.849999979313</v>
      </c>
      <c r="D589" s="2">
        <f t="shared" si="9"/>
        <v>6060.9143117943649</v>
      </c>
      <c r="E589" s="2"/>
      <c r="F589" s="2"/>
      <c r="G589" s="2"/>
      <c r="H589" s="2"/>
      <c r="I589" s="2"/>
      <c r="J589" s="2"/>
      <c r="K589" s="2"/>
    </row>
    <row r="590" spans="1:11" x14ac:dyDescent="0.35">
      <c r="A590" s="1">
        <v>42228</v>
      </c>
      <c r="B590" s="2">
        <v>2251.9088248698281</v>
      </c>
      <c r="C590" s="2">
        <v>13543.800000006391</v>
      </c>
      <c r="D590" s="2">
        <f t="shared" si="9"/>
        <v>15795.708824876219</v>
      </c>
      <c r="E590" s="2"/>
      <c r="F590" s="2"/>
      <c r="G590" s="2"/>
      <c r="H590" s="2"/>
      <c r="I590" s="2"/>
      <c r="J590" s="2"/>
      <c r="K590" s="2"/>
    </row>
    <row r="591" spans="1:11" x14ac:dyDescent="0.35">
      <c r="A591" s="1">
        <v>42229</v>
      </c>
      <c r="B591" s="2">
        <v>13571.458768013497</v>
      </c>
      <c r="C591" s="2">
        <v>13541.701579824748</v>
      </c>
      <c r="D591" s="2">
        <f t="shared" si="9"/>
        <v>27113.160347838246</v>
      </c>
      <c r="E591" s="2"/>
      <c r="F591" s="2"/>
      <c r="G591" s="2"/>
      <c r="H591" s="2"/>
      <c r="I591" s="2"/>
      <c r="J591" s="2"/>
      <c r="K591" s="2"/>
    </row>
    <row r="592" spans="1:11" x14ac:dyDescent="0.35">
      <c r="A592" s="1">
        <v>42230</v>
      </c>
      <c r="B592" s="2">
        <v>23748.698033598041</v>
      </c>
      <c r="C592" s="2">
        <v>12762.002178036242</v>
      </c>
      <c r="D592" s="2">
        <f t="shared" si="9"/>
        <v>36510.700211634285</v>
      </c>
      <c r="E592" s="2"/>
      <c r="F592" s="2"/>
      <c r="G592" s="2"/>
      <c r="H592" s="2"/>
      <c r="I592" s="2"/>
      <c r="J592" s="2"/>
      <c r="K592" s="2"/>
    </row>
    <row r="593" spans="1:11" x14ac:dyDescent="0.35">
      <c r="A593" s="1">
        <v>42231</v>
      </c>
      <c r="B593" s="2">
        <v>24410.125434713129</v>
      </c>
      <c r="C593" s="2">
        <v>7682.0158703095622</v>
      </c>
      <c r="D593" s="2">
        <f t="shared" si="9"/>
        <v>32092.141305022691</v>
      </c>
      <c r="E593" s="2"/>
      <c r="F593" s="2"/>
      <c r="G593" s="2"/>
      <c r="H593" s="2"/>
      <c r="I593" s="2"/>
      <c r="J593" s="2"/>
      <c r="K593" s="2"/>
    </row>
    <row r="594" spans="1:11" x14ac:dyDescent="0.35">
      <c r="A594" s="1">
        <v>42232</v>
      </c>
      <c r="B594" s="2">
        <v>2132.4046013637671</v>
      </c>
      <c r="C594" s="2">
        <v>292.30034129692837</v>
      </c>
      <c r="D594" s="2">
        <f t="shared" si="9"/>
        <v>2424.7049426606955</v>
      </c>
      <c r="E594" s="2"/>
      <c r="F594" s="2"/>
      <c r="G594" s="2"/>
      <c r="H594" s="2"/>
      <c r="I594" s="2"/>
      <c r="J594" s="2"/>
      <c r="K594" s="2"/>
    </row>
    <row r="595" spans="1:11" x14ac:dyDescent="0.35">
      <c r="A595" s="1">
        <v>42233</v>
      </c>
      <c r="B595" s="2">
        <v>4756.1217216774048</v>
      </c>
      <c r="C595" s="2">
        <v>849.60327298783864</v>
      </c>
      <c r="D595" s="2">
        <f t="shared" si="9"/>
        <v>5605.7249946652437</v>
      </c>
      <c r="E595" s="2"/>
      <c r="F595" s="2"/>
      <c r="G595" s="2"/>
      <c r="H595" s="2"/>
      <c r="I595" s="2"/>
      <c r="J595" s="2"/>
      <c r="K595" s="2"/>
    </row>
    <row r="596" spans="1:11" x14ac:dyDescent="0.35">
      <c r="A596" s="1">
        <v>42234</v>
      </c>
      <c r="B596" s="2">
        <v>2532.2632505279785</v>
      </c>
      <c r="C596" s="2">
        <v>8159.8499999883352</v>
      </c>
      <c r="D596" s="2">
        <f t="shared" si="9"/>
        <v>10692.113250516313</v>
      </c>
      <c r="E596" s="2"/>
      <c r="F596" s="2"/>
      <c r="G596" s="2"/>
      <c r="H596" s="2"/>
      <c r="I596" s="2"/>
      <c r="J596" s="2"/>
      <c r="K596" s="2"/>
    </row>
    <row r="597" spans="1:11" x14ac:dyDescent="0.35">
      <c r="A597" s="1">
        <v>42235</v>
      </c>
      <c r="B597" s="2">
        <v>2211.320633907133</v>
      </c>
      <c r="C597" s="2">
        <v>10939.127567134408</v>
      </c>
      <c r="D597" s="2">
        <f t="shared" si="9"/>
        <v>13150.448201041541</v>
      </c>
      <c r="E597" s="2"/>
      <c r="F597" s="2"/>
      <c r="G597" s="2"/>
      <c r="H597" s="2"/>
      <c r="I597" s="2"/>
      <c r="J597" s="2"/>
      <c r="K597" s="2"/>
    </row>
    <row r="598" spans="1:11" x14ac:dyDescent="0.35">
      <c r="A598" s="1">
        <v>42236</v>
      </c>
      <c r="B598" s="2">
        <v>10608.458768000517</v>
      </c>
      <c r="C598" s="2">
        <v>17273.37725118846</v>
      </c>
      <c r="D598" s="2">
        <f t="shared" si="9"/>
        <v>27881.836019188977</v>
      </c>
      <c r="E598" s="2"/>
      <c r="F598" s="2"/>
      <c r="G598" s="2"/>
      <c r="H598" s="2"/>
      <c r="I598" s="2"/>
      <c r="J598" s="2"/>
      <c r="K598" s="2"/>
    </row>
    <row r="599" spans="1:11" x14ac:dyDescent="0.35">
      <c r="A599" s="1">
        <v>42237</v>
      </c>
      <c r="B599" s="2">
        <v>3279.979771274056</v>
      </c>
      <c r="C599" s="2">
        <v>16577.533333316096</v>
      </c>
      <c r="D599" s="2">
        <f t="shared" si="9"/>
        <v>19857.513104590151</v>
      </c>
      <c r="E599" s="2"/>
      <c r="F599" s="2"/>
      <c r="G599" s="2"/>
      <c r="H599" s="2"/>
      <c r="I599" s="2"/>
      <c r="J599" s="2"/>
      <c r="K599" s="2"/>
    </row>
    <row r="600" spans="1:11" x14ac:dyDescent="0.35">
      <c r="A600" s="1">
        <v>42238</v>
      </c>
      <c r="B600" s="2">
        <v>8421.8546013801497</v>
      </c>
      <c r="C600" s="2">
        <v>7613.9699052171673</v>
      </c>
      <c r="D600" s="2">
        <f t="shared" si="9"/>
        <v>16035.824506597317</v>
      </c>
      <c r="E600" s="2"/>
      <c r="F600" s="2"/>
      <c r="G600" s="2"/>
      <c r="H600" s="2"/>
      <c r="I600" s="2"/>
      <c r="J600" s="2"/>
      <c r="K600" s="2"/>
    </row>
    <row r="601" spans="1:11" x14ac:dyDescent="0.35">
      <c r="A601" s="1">
        <v>42239</v>
      </c>
      <c r="B601" s="2">
        <v>11139.542101318231</v>
      </c>
      <c r="C601" s="2">
        <v>6120.3843930583225</v>
      </c>
      <c r="D601" s="2">
        <f t="shared" si="9"/>
        <v>17259.926494376552</v>
      </c>
      <c r="E601" s="2"/>
      <c r="F601" s="2"/>
      <c r="G601" s="2"/>
      <c r="H601" s="2"/>
      <c r="I601" s="2"/>
      <c r="J601" s="2"/>
      <c r="K601" s="2"/>
    </row>
    <row r="602" spans="1:11" x14ac:dyDescent="0.35">
      <c r="A602" s="1">
        <v>42240</v>
      </c>
      <c r="B602" s="2">
        <v>15603.57713880146</v>
      </c>
      <c r="C602" s="2">
        <v>2800.0850386820339</v>
      </c>
      <c r="D602" s="2">
        <f t="shared" si="9"/>
        <v>18403.662177483493</v>
      </c>
      <c r="E602" s="2"/>
      <c r="F602" s="2"/>
      <c r="G602" s="2"/>
      <c r="H602" s="2"/>
      <c r="I602" s="2"/>
      <c r="J602" s="2"/>
      <c r="K602" s="2"/>
    </row>
    <row r="603" spans="1:11" x14ac:dyDescent="0.35">
      <c r="A603" s="1">
        <v>42241</v>
      </c>
      <c r="B603" s="2">
        <v>1480.2921013412815</v>
      </c>
      <c r="C603" s="2">
        <v>3701.0698262252613</v>
      </c>
      <c r="D603" s="2">
        <f t="shared" si="9"/>
        <v>5181.3619275665424</v>
      </c>
      <c r="E603" s="2"/>
      <c r="F603" s="2"/>
      <c r="G603" s="2"/>
      <c r="H603" s="2"/>
      <c r="I603" s="2"/>
      <c r="J603" s="2"/>
      <c r="K603" s="2"/>
    </row>
    <row r="604" spans="1:11" x14ac:dyDescent="0.35">
      <c r="A604" s="1">
        <v>42242</v>
      </c>
      <c r="B604" s="2">
        <v>4941.2421013254616</v>
      </c>
      <c r="C604" s="2">
        <v>3148.8763181203967</v>
      </c>
      <c r="D604" s="2">
        <f t="shared" si="9"/>
        <v>8090.1184194458583</v>
      </c>
      <c r="E604" s="2"/>
      <c r="F604" s="2"/>
      <c r="G604" s="2"/>
      <c r="H604" s="2"/>
      <c r="I604" s="2"/>
      <c r="J604" s="2"/>
      <c r="K604" s="2"/>
    </row>
    <row r="605" spans="1:11" x14ac:dyDescent="0.35">
      <c r="A605" s="1">
        <v>42243</v>
      </c>
      <c r="B605" s="2">
        <v>17001.169021133439</v>
      </c>
      <c r="C605" s="2">
        <v>3644.6059961298311</v>
      </c>
      <c r="D605" s="2">
        <f t="shared" si="9"/>
        <v>20645.77501726327</v>
      </c>
      <c r="E605" s="2"/>
      <c r="F605" s="2"/>
      <c r="G605" s="2"/>
      <c r="H605" s="2"/>
      <c r="I605" s="2"/>
      <c r="J605" s="2"/>
      <c r="K605" s="2"/>
    </row>
    <row r="606" spans="1:11" x14ac:dyDescent="0.35">
      <c r="A606" s="1">
        <v>42244</v>
      </c>
      <c r="B606" s="2">
        <v>16718.046779909488</v>
      </c>
      <c r="C606" s="2">
        <v>2958.000000012049</v>
      </c>
      <c r="D606" s="2">
        <f t="shared" si="9"/>
        <v>19676.046779921537</v>
      </c>
      <c r="E606" s="2"/>
      <c r="F606" s="2"/>
      <c r="G606" s="2"/>
      <c r="H606" s="2"/>
      <c r="I606" s="2"/>
      <c r="J606" s="2"/>
      <c r="K606" s="2"/>
    </row>
    <row r="607" spans="1:11" x14ac:dyDescent="0.35">
      <c r="A607" s="1">
        <v>42245</v>
      </c>
      <c r="B607" s="2">
        <v>12968.878429467306</v>
      </c>
      <c r="C607" s="2">
        <v>2957.2012195144935</v>
      </c>
      <c r="D607" s="2">
        <f t="shared" si="9"/>
        <v>15926.079648981799</v>
      </c>
      <c r="E607" s="2"/>
      <c r="F607" s="2"/>
      <c r="G607" s="2"/>
      <c r="H607" s="2"/>
      <c r="I607" s="2"/>
      <c r="J607" s="2"/>
      <c r="K607" s="2"/>
    </row>
    <row r="608" spans="1:11" x14ac:dyDescent="0.35">
      <c r="A608" s="1">
        <v>42246</v>
      </c>
      <c r="B608" s="2">
        <v>19507.749057257664</v>
      </c>
      <c r="C608" s="2">
        <v>3084.0535291872156</v>
      </c>
      <c r="D608" s="2">
        <f t="shared" si="9"/>
        <v>22591.802586444879</v>
      </c>
      <c r="E608" s="2"/>
      <c r="F608" s="2"/>
      <c r="G608" s="2"/>
      <c r="H608" s="2"/>
      <c r="I608" s="2"/>
      <c r="J608" s="2"/>
      <c r="K608" s="2"/>
    </row>
    <row r="609" spans="1:11" x14ac:dyDescent="0.35">
      <c r="A609" s="1">
        <v>42247</v>
      </c>
      <c r="B609" s="2">
        <v>26184.015830114131</v>
      </c>
      <c r="C609" s="2">
        <v>2930.7424242452994</v>
      </c>
      <c r="D609" s="2">
        <f t="shared" si="9"/>
        <v>29114.758254359429</v>
      </c>
      <c r="E609" s="2"/>
      <c r="F609" s="2"/>
      <c r="G609" s="2"/>
      <c r="H609" s="2"/>
      <c r="I609" s="2"/>
      <c r="J609" s="2"/>
      <c r="K609" s="2"/>
    </row>
    <row r="610" spans="1:11" x14ac:dyDescent="0.35">
      <c r="A610" s="1">
        <v>42248</v>
      </c>
      <c r="B610" s="2">
        <v>28287.807097655706</v>
      </c>
      <c r="C610" s="2">
        <v>1141.4999999982538</v>
      </c>
      <c r="D610" s="2">
        <f t="shared" si="9"/>
        <v>29429.30709765396</v>
      </c>
      <c r="E610" s="2"/>
      <c r="F610" s="2"/>
      <c r="G610" s="2"/>
      <c r="H610" s="2"/>
      <c r="I610" s="2"/>
      <c r="J610" s="2"/>
      <c r="K610" s="2"/>
    </row>
    <row r="611" spans="1:11" x14ac:dyDescent="0.35">
      <c r="A611" s="1">
        <v>42249</v>
      </c>
      <c r="B611" s="2">
        <v>13026.756071407523</v>
      </c>
      <c r="C611" s="2">
        <v>102.2802197742663</v>
      </c>
      <c r="D611" s="2">
        <f t="shared" si="9"/>
        <v>13129.036291181788</v>
      </c>
      <c r="E611" s="2"/>
      <c r="F611" s="2"/>
      <c r="G611" s="2"/>
      <c r="H611" s="2"/>
      <c r="I611" s="2"/>
      <c r="J611" s="2"/>
      <c r="K611" s="2"/>
    </row>
    <row r="612" spans="1:11" x14ac:dyDescent="0.35">
      <c r="A612" s="1">
        <v>42250</v>
      </c>
      <c r="B612" s="2">
        <v>3133.5587680158028</v>
      </c>
      <c r="C612" s="2">
        <v>457.94093406972218</v>
      </c>
      <c r="D612" s="2">
        <f t="shared" si="9"/>
        <v>3591.4997020855249</v>
      </c>
      <c r="E612" s="2"/>
      <c r="F612" s="2"/>
      <c r="G612" s="2"/>
      <c r="H612" s="2"/>
      <c r="I612" s="2"/>
      <c r="J612" s="2"/>
      <c r="K612" s="2"/>
    </row>
    <row r="613" spans="1:11" x14ac:dyDescent="0.35">
      <c r="A613" s="1">
        <v>42251</v>
      </c>
      <c r="B613" s="2">
        <v>1480.2921013412815</v>
      </c>
      <c r="C613" s="2">
        <v>777.14000002783723</v>
      </c>
      <c r="D613" s="2">
        <f t="shared" si="9"/>
        <v>2257.4321013691188</v>
      </c>
      <c r="E613" s="2"/>
      <c r="F613" s="2"/>
      <c r="G613" s="2"/>
      <c r="H613" s="2"/>
      <c r="I613" s="2"/>
      <c r="J613" s="2"/>
      <c r="K613" s="2"/>
    </row>
    <row r="614" spans="1:11" x14ac:dyDescent="0.35">
      <c r="A614" s="1">
        <v>42252</v>
      </c>
      <c r="B614" s="2">
        <v>1601.6825480520265</v>
      </c>
      <c r="C614" s="2">
        <v>2365.1999999778927</v>
      </c>
      <c r="D614" s="2">
        <f t="shared" si="9"/>
        <v>3966.8825480299192</v>
      </c>
      <c r="E614" s="2"/>
      <c r="F614" s="2"/>
      <c r="G614" s="2"/>
      <c r="H614" s="2"/>
      <c r="I614" s="2"/>
      <c r="J614" s="2"/>
      <c r="K614" s="2"/>
    </row>
    <row r="615" spans="1:11" x14ac:dyDescent="0.35">
      <c r="A615" s="1">
        <v>42253</v>
      </c>
      <c r="B615" s="2">
        <v>2428.8721831014313</v>
      </c>
      <c r="C615" s="2">
        <v>11461.950000006496</v>
      </c>
      <c r="D615" s="2">
        <f t="shared" si="9"/>
        <v>13890.822183107928</v>
      </c>
      <c r="E615" s="2"/>
      <c r="F615" s="2"/>
      <c r="G615" s="2"/>
      <c r="H615" s="2"/>
      <c r="I615" s="2"/>
      <c r="J615" s="2"/>
      <c r="K615" s="2"/>
    </row>
    <row r="616" spans="1:11" x14ac:dyDescent="0.35">
      <c r="A616" s="1">
        <v>42254</v>
      </c>
      <c r="B616" s="2">
        <v>2114.6821013463541</v>
      </c>
      <c r="C616" s="2">
        <v>9007.3500000407221</v>
      </c>
      <c r="D616" s="2">
        <f t="shared" si="9"/>
        <v>11122.032101387076</v>
      </c>
      <c r="E616" s="2"/>
      <c r="F616" s="2"/>
      <c r="G616" s="2"/>
      <c r="H616" s="2"/>
      <c r="I616" s="2"/>
      <c r="J616" s="2"/>
      <c r="K616" s="2"/>
    </row>
    <row r="617" spans="1:11" x14ac:dyDescent="0.35">
      <c r="A617" s="1">
        <v>42255</v>
      </c>
      <c r="B617" s="2">
        <v>8476.3937002654075</v>
      </c>
      <c r="C617" s="2">
        <v>0</v>
      </c>
      <c r="D617" s="2">
        <f t="shared" si="9"/>
        <v>8476.3937002654075</v>
      </c>
      <c r="E617" s="2"/>
      <c r="F617" s="2"/>
      <c r="G617" s="2"/>
      <c r="H617" s="2"/>
      <c r="I617" s="2"/>
      <c r="J617" s="2"/>
      <c r="K617" s="2"/>
    </row>
    <row r="618" spans="1:11" x14ac:dyDescent="0.35">
      <c r="A618" s="1">
        <v>42256</v>
      </c>
      <c r="B618" s="2">
        <v>13335.852101327609</v>
      </c>
      <c r="C618" s="2">
        <v>3209.0166666753357</v>
      </c>
      <c r="D618" s="2">
        <f t="shared" si="9"/>
        <v>16544.868768002947</v>
      </c>
      <c r="E618" s="2"/>
      <c r="F618" s="2"/>
      <c r="G618" s="2"/>
      <c r="H618" s="2"/>
      <c r="I618" s="2"/>
      <c r="J618" s="2"/>
      <c r="K618" s="2"/>
    </row>
    <row r="619" spans="1:11" x14ac:dyDescent="0.35">
      <c r="A619" s="1">
        <v>42257</v>
      </c>
      <c r="B619" s="2">
        <v>9274.8987679992242</v>
      </c>
      <c r="C619" s="2">
        <v>3934.8333333323244</v>
      </c>
      <c r="D619" s="2">
        <f t="shared" si="9"/>
        <v>13209.732101331549</v>
      </c>
      <c r="E619" s="2"/>
      <c r="F619" s="2"/>
      <c r="G619" s="2"/>
      <c r="H619" s="2"/>
      <c r="I619" s="2"/>
      <c r="J619" s="2"/>
      <c r="K619" s="2"/>
    </row>
    <row r="620" spans="1:11" x14ac:dyDescent="0.35">
      <c r="A620" s="1">
        <v>42258</v>
      </c>
      <c r="B620" s="2">
        <v>2802.032460554999</v>
      </c>
      <c r="C620" s="2">
        <v>7261.3833332961076</v>
      </c>
      <c r="D620" s="2">
        <f t="shared" si="9"/>
        <v>10063.415793851107</v>
      </c>
      <c r="E620" s="2"/>
      <c r="F620" s="2"/>
      <c r="G620" s="2"/>
      <c r="H620" s="2"/>
      <c r="I620" s="2"/>
      <c r="J620" s="2"/>
      <c r="K620" s="2"/>
    </row>
    <row r="621" spans="1:11" x14ac:dyDescent="0.35">
      <c r="A621" s="1">
        <v>42259</v>
      </c>
      <c r="B621" s="2">
        <v>1548.6657277146469</v>
      </c>
      <c r="C621" s="2">
        <v>19176</v>
      </c>
      <c r="D621" s="2">
        <f t="shared" si="9"/>
        <v>20724.665727714648</v>
      </c>
      <c r="E621" s="2"/>
      <c r="F621" s="2"/>
      <c r="G621" s="2"/>
      <c r="H621" s="2"/>
      <c r="I621" s="2"/>
      <c r="J621" s="2"/>
      <c r="K621" s="2"/>
    </row>
    <row r="622" spans="1:11" x14ac:dyDescent="0.35">
      <c r="A622" s="1">
        <v>42260</v>
      </c>
      <c r="B622" s="2">
        <v>1480.2921013412815</v>
      </c>
      <c r="C622" s="2">
        <v>19176</v>
      </c>
      <c r="D622" s="2">
        <f t="shared" si="9"/>
        <v>20656.292101341282</v>
      </c>
      <c r="E622" s="2"/>
      <c r="F622" s="2"/>
      <c r="G622" s="2"/>
      <c r="H622" s="2"/>
      <c r="I622" s="2"/>
      <c r="J622" s="2"/>
      <c r="K622" s="2"/>
    </row>
    <row r="623" spans="1:11" x14ac:dyDescent="0.35">
      <c r="A623" s="1">
        <v>42261</v>
      </c>
      <c r="B623" s="2">
        <v>10006.107554634264</v>
      </c>
      <c r="C623" s="2">
        <v>16577.700000019562</v>
      </c>
      <c r="D623" s="2">
        <f t="shared" si="9"/>
        <v>26583.807554653824</v>
      </c>
      <c r="E623" s="2"/>
      <c r="F623" s="2"/>
      <c r="G623" s="2"/>
      <c r="H623" s="2"/>
      <c r="I623" s="2"/>
      <c r="J623" s="2"/>
      <c r="K623" s="2"/>
    </row>
    <row r="624" spans="1:11" x14ac:dyDescent="0.35">
      <c r="A624" s="1">
        <v>42262</v>
      </c>
      <c r="B624" s="2">
        <v>9138.1085925036168</v>
      </c>
      <c r="C624" s="2">
        <v>5296.5500000591373</v>
      </c>
      <c r="D624" s="2">
        <f t="shared" si="9"/>
        <v>14434.658592562755</v>
      </c>
      <c r="E624" s="2"/>
      <c r="F624" s="2"/>
      <c r="G624" s="2"/>
      <c r="H624" s="2"/>
      <c r="I624" s="2"/>
      <c r="J624" s="2"/>
      <c r="K624" s="2"/>
    </row>
    <row r="625" spans="1:11" x14ac:dyDescent="0.35">
      <c r="A625" s="1">
        <v>42263</v>
      </c>
      <c r="B625" s="2">
        <v>10939.9107028526</v>
      </c>
      <c r="C625" s="2">
        <v>6700.0204493749443</v>
      </c>
      <c r="D625" s="2">
        <f t="shared" si="9"/>
        <v>17639.931152227546</v>
      </c>
      <c r="E625" s="2"/>
      <c r="F625" s="2"/>
      <c r="G625" s="2"/>
      <c r="H625" s="2"/>
      <c r="I625" s="2"/>
      <c r="J625" s="2"/>
      <c r="K625" s="2"/>
    </row>
    <row r="626" spans="1:11" x14ac:dyDescent="0.35">
      <c r="A626" s="1">
        <v>42264</v>
      </c>
      <c r="B626" s="2">
        <v>8169.8597131870838</v>
      </c>
      <c r="C626" s="2">
        <v>5703.5597482880785</v>
      </c>
      <c r="D626" s="2">
        <f t="shared" si="9"/>
        <v>13873.419461475161</v>
      </c>
      <c r="E626" s="2"/>
      <c r="F626" s="2"/>
      <c r="G626" s="2"/>
      <c r="H626" s="2"/>
      <c r="I626" s="2"/>
      <c r="J626" s="2"/>
      <c r="K626" s="2"/>
    </row>
    <row r="627" spans="1:11" x14ac:dyDescent="0.35">
      <c r="A627" s="1">
        <v>42265</v>
      </c>
      <c r="B627" s="2">
        <v>3235.2921013412824</v>
      </c>
      <c r="C627" s="2">
        <v>5778.9166666656383</v>
      </c>
      <c r="D627" s="2">
        <f t="shared" si="9"/>
        <v>9014.2087680069199</v>
      </c>
      <c r="E627" s="2"/>
      <c r="F627" s="2"/>
      <c r="G627" s="2"/>
      <c r="H627" s="2"/>
      <c r="I627" s="2"/>
      <c r="J627" s="2"/>
      <c r="K627" s="2"/>
    </row>
    <row r="628" spans="1:11" x14ac:dyDescent="0.35">
      <c r="A628" s="1">
        <v>42266</v>
      </c>
      <c r="B628" s="2">
        <v>3476.0421013412824</v>
      </c>
      <c r="C628" s="2">
        <v>14747.399999988789</v>
      </c>
      <c r="D628" s="2">
        <f t="shared" si="9"/>
        <v>18223.442101330071</v>
      </c>
      <c r="E628" s="2"/>
      <c r="F628" s="2"/>
      <c r="G628" s="2"/>
      <c r="H628" s="2"/>
      <c r="I628" s="2"/>
      <c r="J628" s="2"/>
      <c r="K628" s="2"/>
    </row>
    <row r="629" spans="1:11" x14ac:dyDescent="0.35">
      <c r="A629" s="1">
        <v>42267</v>
      </c>
      <c r="B629" s="2">
        <v>3235.2921013412824</v>
      </c>
      <c r="C629" s="2">
        <v>13006.900000002526</v>
      </c>
      <c r="D629" s="2">
        <f t="shared" si="9"/>
        <v>16242.192101343808</v>
      </c>
      <c r="E629" s="2"/>
      <c r="F629" s="2"/>
      <c r="G629" s="2"/>
      <c r="H629" s="2"/>
      <c r="I629" s="2"/>
      <c r="J629" s="2"/>
      <c r="K629" s="2"/>
    </row>
    <row r="630" spans="1:11" x14ac:dyDescent="0.35">
      <c r="A630" s="1">
        <v>42268</v>
      </c>
      <c r="B630" s="2">
        <v>13099.017620414214</v>
      </c>
      <c r="C630" s="2">
        <v>15918.349999998172</v>
      </c>
      <c r="D630" s="2">
        <f t="shared" si="9"/>
        <v>29017.367620412384</v>
      </c>
      <c r="E630" s="2"/>
      <c r="F630" s="2"/>
      <c r="G630" s="2"/>
      <c r="H630" s="2"/>
      <c r="I630" s="2"/>
      <c r="J630" s="2"/>
      <c r="K630" s="2"/>
    </row>
    <row r="631" spans="1:11" x14ac:dyDescent="0.35">
      <c r="A631" s="1">
        <v>42269</v>
      </c>
      <c r="B631" s="2">
        <v>16411.292101341282</v>
      </c>
      <c r="C631" s="2">
        <v>13751.566666657745</v>
      </c>
      <c r="D631" s="2">
        <f t="shared" si="9"/>
        <v>30162.858767999027</v>
      </c>
      <c r="E631" s="2"/>
      <c r="F631" s="2"/>
      <c r="G631" s="2"/>
      <c r="H631" s="2"/>
      <c r="I631" s="2"/>
      <c r="J631" s="2"/>
      <c r="K631" s="2"/>
    </row>
    <row r="632" spans="1:11" x14ac:dyDescent="0.35">
      <c r="A632" s="1">
        <v>42270</v>
      </c>
      <c r="B632" s="2">
        <v>19053.364937676979</v>
      </c>
      <c r="C632" s="2">
        <v>8546.7000000274857</v>
      </c>
      <c r="D632" s="2">
        <f t="shared" si="9"/>
        <v>27600.064937704465</v>
      </c>
      <c r="E632" s="2"/>
      <c r="F632" s="2"/>
      <c r="G632" s="2"/>
      <c r="H632" s="2"/>
      <c r="I632" s="2"/>
      <c r="J632" s="2"/>
      <c r="K632" s="2"/>
    </row>
    <row r="633" spans="1:11" x14ac:dyDescent="0.35">
      <c r="A633" s="1">
        <v>42271</v>
      </c>
      <c r="B633" s="2">
        <v>12188.011092257013</v>
      </c>
      <c r="C633" s="2">
        <v>4109.9499999980908</v>
      </c>
      <c r="D633" s="2">
        <f t="shared" si="9"/>
        <v>16297.961092255104</v>
      </c>
      <c r="E633" s="2"/>
      <c r="F633" s="2"/>
      <c r="G633" s="2"/>
      <c r="H633" s="2"/>
      <c r="I633" s="2"/>
      <c r="J633" s="2"/>
      <c r="K633" s="2"/>
    </row>
    <row r="634" spans="1:11" x14ac:dyDescent="0.35">
      <c r="A634" s="1">
        <v>42272</v>
      </c>
      <c r="B634" s="2">
        <v>4032.4503340348933</v>
      </c>
      <c r="C634" s="2">
        <v>5351.750000003376</v>
      </c>
      <c r="D634" s="2">
        <f t="shared" si="9"/>
        <v>9384.2003340382689</v>
      </c>
      <c r="E634" s="2"/>
      <c r="F634" s="2"/>
      <c r="G634" s="2"/>
      <c r="H634" s="2"/>
      <c r="I634" s="2"/>
      <c r="J634" s="2"/>
      <c r="K634" s="2"/>
    </row>
    <row r="635" spans="1:11" x14ac:dyDescent="0.35">
      <c r="A635" s="1">
        <v>42273</v>
      </c>
      <c r="B635" s="2">
        <v>3313.3878340405686</v>
      </c>
      <c r="C635" s="2">
        <v>3864</v>
      </c>
      <c r="D635" s="2">
        <f t="shared" si="9"/>
        <v>7177.3878340405681</v>
      </c>
      <c r="E635" s="2"/>
      <c r="F635" s="2"/>
      <c r="G635" s="2"/>
      <c r="H635" s="2"/>
      <c r="I635" s="2"/>
      <c r="J635" s="2"/>
      <c r="K635" s="2"/>
    </row>
    <row r="636" spans="1:11" x14ac:dyDescent="0.35">
      <c r="A636" s="1">
        <v>42274</v>
      </c>
      <c r="B636" s="2">
        <v>4361.9878340393225</v>
      </c>
      <c r="C636" s="2">
        <v>3864</v>
      </c>
      <c r="D636" s="2">
        <f t="shared" si="9"/>
        <v>8225.9878340393225</v>
      </c>
      <c r="E636" s="2"/>
      <c r="F636" s="2"/>
      <c r="G636" s="2"/>
      <c r="H636" s="2"/>
      <c r="I636" s="2"/>
      <c r="J636" s="2"/>
      <c r="K636" s="2"/>
    </row>
    <row r="637" spans="1:11" x14ac:dyDescent="0.35">
      <c r="A637" s="1">
        <v>42275</v>
      </c>
      <c r="B637" s="2">
        <v>4953.3878340332258</v>
      </c>
      <c r="C637" s="2">
        <v>3864</v>
      </c>
      <c r="D637" s="2">
        <f t="shared" si="9"/>
        <v>8817.3878340332267</v>
      </c>
      <c r="E637" s="2"/>
      <c r="F637" s="2"/>
      <c r="G637" s="2"/>
      <c r="H637" s="2"/>
      <c r="I637" s="2"/>
      <c r="J637" s="2"/>
      <c r="K637" s="2"/>
    </row>
    <row r="638" spans="1:11" x14ac:dyDescent="0.35">
      <c r="A638" s="1">
        <v>42276</v>
      </c>
      <c r="B638" s="2">
        <v>3475.8109109643797</v>
      </c>
      <c r="C638" s="2">
        <v>4749.3166666577454</v>
      </c>
      <c r="D638" s="2">
        <f t="shared" si="9"/>
        <v>8225.1275776221246</v>
      </c>
      <c r="E638" s="2"/>
      <c r="F638" s="2"/>
      <c r="G638" s="2"/>
      <c r="H638" s="2"/>
      <c r="I638" s="2"/>
      <c r="J638" s="2"/>
      <c r="K638" s="2"/>
    </row>
    <row r="639" spans="1:11" x14ac:dyDescent="0.35">
      <c r="A639" s="1">
        <v>42277</v>
      </c>
      <c r="B639" s="2">
        <v>3313.3878340405686</v>
      </c>
      <c r="C639" s="2">
        <v>8467.2219444739167</v>
      </c>
      <c r="D639" s="2">
        <f t="shared" si="9"/>
        <v>11780.609778514485</v>
      </c>
      <c r="E639" s="2"/>
      <c r="F639" s="2"/>
      <c r="G639" s="2"/>
      <c r="H639" s="2"/>
      <c r="I639" s="2"/>
      <c r="J639" s="2"/>
      <c r="K639" s="2"/>
    </row>
    <row r="640" spans="1:11" x14ac:dyDescent="0.35">
      <c r="A640" s="1">
        <v>42278</v>
      </c>
      <c r="B640" s="2">
        <v>2819.7971379222781</v>
      </c>
      <c r="C640" s="2">
        <v>9362.6666666496894</v>
      </c>
      <c r="D640" s="2">
        <f t="shared" si="9"/>
        <v>12182.463804571968</v>
      </c>
      <c r="E640" s="2"/>
      <c r="F640" s="2"/>
      <c r="G640" s="2"/>
      <c r="H640" s="2"/>
      <c r="I640" s="2"/>
      <c r="J640" s="2"/>
      <c r="K640" s="2"/>
    </row>
    <row r="641" spans="1:11" x14ac:dyDescent="0.35">
      <c r="A641" s="1">
        <v>42279</v>
      </c>
      <c r="B641" s="2">
        <v>4912.6838464049715</v>
      </c>
      <c r="C641" s="2">
        <v>8863.0166667061276</v>
      </c>
      <c r="D641" s="2">
        <f t="shared" si="9"/>
        <v>13775.7005131111</v>
      </c>
      <c r="E641" s="2"/>
      <c r="F641" s="2"/>
      <c r="G641" s="2"/>
      <c r="H641" s="2"/>
      <c r="I641" s="2"/>
      <c r="J641" s="2"/>
      <c r="K641" s="2"/>
    </row>
    <row r="642" spans="1:11" x14ac:dyDescent="0.35">
      <c r="A642" s="1">
        <v>42280</v>
      </c>
      <c r="B642" s="2">
        <v>2933.1310095546164</v>
      </c>
      <c r="C642" s="2">
        <v>646.24999999359716</v>
      </c>
      <c r="D642" s="2">
        <f t="shared" si="9"/>
        <v>3579.3810095482136</v>
      </c>
      <c r="E642" s="2"/>
      <c r="F642" s="2"/>
      <c r="G642" s="2"/>
      <c r="H642" s="2"/>
      <c r="I642" s="2"/>
      <c r="J642" s="2"/>
      <c r="K642" s="2"/>
    </row>
    <row r="643" spans="1:11" x14ac:dyDescent="0.35">
      <c r="A643" s="1">
        <v>42281</v>
      </c>
      <c r="B643" s="2">
        <v>2933.1310095546164</v>
      </c>
      <c r="C643" s="2">
        <v>2329.6500000090455</v>
      </c>
      <c r="D643" s="2">
        <f t="shared" ref="D643:D706" si="10">+C643+B643</f>
        <v>5262.7810095636614</v>
      </c>
      <c r="E643" s="2"/>
      <c r="F643" s="2"/>
      <c r="G643" s="2"/>
      <c r="H643" s="2"/>
      <c r="I643" s="2"/>
      <c r="J643" s="2"/>
      <c r="K643" s="2"/>
    </row>
    <row r="644" spans="1:11" x14ac:dyDescent="0.35">
      <c r="A644" s="1">
        <v>42282</v>
      </c>
      <c r="B644" s="2">
        <v>3094.8293547210542</v>
      </c>
      <c r="C644" s="2">
        <v>735.09598109452224</v>
      </c>
      <c r="D644" s="2">
        <f t="shared" si="10"/>
        <v>3829.9253358155765</v>
      </c>
      <c r="E644" s="2"/>
      <c r="F644" s="2"/>
      <c r="G644" s="2"/>
      <c r="H644" s="2"/>
      <c r="I644" s="2"/>
      <c r="J644" s="2"/>
      <c r="K644" s="2"/>
    </row>
    <row r="645" spans="1:11" x14ac:dyDescent="0.35">
      <c r="A645" s="1">
        <v>42283</v>
      </c>
      <c r="B645" s="2">
        <v>2982.8416767687786</v>
      </c>
      <c r="C645" s="2">
        <v>601.8397364845041</v>
      </c>
      <c r="D645" s="2">
        <f t="shared" si="10"/>
        <v>3584.6814132532827</v>
      </c>
      <c r="E645" s="2"/>
      <c r="F645" s="2"/>
      <c r="G645" s="2"/>
      <c r="H645" s="2"/>
      <c r="I645" s="2"/>
      <c r="J645" s="2"/>
      <c r="K645" s="2"/>
    </row>
    <row r="646" spans="1:11" x14ac:dyDescent="0.35">
      <c r="A646" s="1">
        <v>42284</v>
      </c>
      <c r="B646" s="2">
        <v>2933.1310095546164</v>
      </c>
      <c r="C646" s="2">
        <v>1463.5439943478227</v>
      </c>
      <c r="D646" s="2">
        <f t="shared" si="10"/>
        <v>4396.6750039024391</v>
      </c>
      <c r="E646" s="2"/>
      <c r="F646" s="2"/>
      <c r="G646" s="2"/>
      <c r="H646" s="2"/>
      <c r="I646" s="2"/>
      <c r="J646" s="2"/>
      <c r="K646" s="2"/>
    </row>
    <row r="647" spans="1:11" x14ac:dyDescent="0.35">
      <c r="A647" s="1">
        <v>42285</v>
      </c>
      <c r="B647" s="2">
        <v>4763.2920987026473</v>
      </c>
      <c r="C647" s="2">
        <v>852.68644601718859</v>
      </c>
      <c r="D647" s="2">
        <f t="shared" si="10"/>
        <v>5615.9785447198356</v>
      </c>
      <c r="E647" s="2"/>
      <c r="F647" s="2"/>
      <c r="G647" s="2"/>
      <c r="H647" s="2"/>
      <c r="I647" s="2"/>
      <c r="J647" s="2"/>
      <c r="K647" s="2"/>
    </row>
    <row r="648" spans="1:11" x14ac:dyDescent="0.35">
      <c r="A648" s="1">
        <v>42286</v>
      </c>
      <c r="B648" s="2">
        <v>5256.3477665430801</v>
      </c>
      <c r="C648" s="2">
        <v>261.33333333441988</v>
      </c>
      <c r="D648" s="2">
        <f t="shared" si="10"/>
        <v>5517.6810998774999</v>
      </c>
      <c r="E648" s="2"/>
      <c r="F648" s="2"/>
      <c r="G648" s="2"/>
      <c r="H648" s="2"/>
      <c r="I648" s="2"/>
      <c r="J648" s="2"/>
      <c r="K648" s="2"/>
    </row>
    <row r="649" spans="1:11" x14ac:dyDescent="0.35">
      <c r="A649" s="1">
        <v>42287</v>
      </c>
      <c r="B649" s="2">
        <v>2933.1310095546164</v>
      </c>
      <c r="C649" s="2">
        <v>0</v>
      </c>
      <c r="D649" s="2">
        <f t="shared" si="10"/>
        <v>2933.1310095546164</v>
      </c>
      <c r="E649" s="2"/>
      <c r="F649" s="2"/>
      <c r="G649" s="2"/>
      <c r="H649" s="2"/>
      <c r="I649" s="2"/>
      <c r="J649" s="2"/>
      <c r="K649" s="2"/>
    </row>
    <row r="650" spans="1:11" x14ac:dyDescent="0.35">
      <c r="A650" s="1">
        <v>42288</v>
      </c>
      <c r="B650" s="2">
        <v>2933.1310095546164</v>
      </c>
      <c r="C650" s="2">
        <v>0</v>
      </c>
      <c r="D650" s="2">
        <f t="shared" si="10"/>
        <v>2933.1310095546164</v>
      </c>
      <c r="E650" s="2"/>
      <c r="F650" s="2"/>
      <c r="G650" s="2"/>
      <c r="H650" s="2"/>
      <c r="I650" s="2"/>
      <c r="J650" s="2"/>
      <c r="K650" s="2"/>
    </row>
    <row r="651" spans="1:11" x14ac:dyDescent="0.35">
      <c r="A651" s="1">
        <v>42289</v>
      </c>
      <c r="B651" s="2">
        <v>5968.1310095831423</v>
      </c>
      <c r="C651" s="2">
        <v>0</v>
      </c>
      <c r="D651" s="2">
        <f t="shared" si="10"/>
        <v>5968.1310095831423</v>
      </c>
      <c r="E651" s="2"/>
      <c r="F651" s="2"/>
      <c r="G651" s="2"/>
      <c r="H651" s="2"/>
      <c r="I651" s="2"/>
      <c r="J651" s="2"/>
      <c r="K651" s="2"/>
    </row>
    <row r="652" spans="1:11" x14ac:dyDescent="0.35">
      <c r="A652" s="1">
        <v>42290</v>
      </c>
      <c r="B652" s="2">
        <v>10133.13100955462</v>
      </c>
      <c r="C652" s="2">
        <v>1960.8000000013271</v>
      </c>
      <c r="D652" s="2">
        <f t="shared" si="10"/>
        <v>12093.931009555947</v>
      </c>
      <c r="E652" s="2"/>
      <c r="F652" s="2"/>
      <c r="G652" s="2"/>
      <c r="H652" s="2"/>
      <c r="I652" s="2"/>
      <c r="J652" s="2"/>
      <c r="K652" s="2"/>
    </row>
    <row r="653" spans="1:11" x14ac:dyDescent="0.35">
      <c r="A653" s="1">
        <v>42291</v>
      </c>
      <c r="B653" s="2">
        <v>8923.2850457859349</v>
      </c>
      <c r="C653" s="2">
        <v>0</v>
      </c>
      <c r="D653" s="2">
        <f t="shared" si="10"/>
        <v>8923.2850457859349</v>
      </c>
      <c r="E653" s="2"/>
      <c r="F653" s="2"/>
      <c r="G653" s="2"/>
      <c r="H653" s="2"/>
      <c r="I653" s="2"/>
      <c r="J653" s="2"/>
      <c r="K653" s="2"/>
    </row>
    <row r="654" spans="1:11" x14ac:dyDescent="0.35">
      <c r="A654" s="1">
        <v>42292</v>
      </c>
      <c r="B654" s="2">
        <v>3145.7702337479905</v>
      </c>
      <c r="C654" s="2">
        <v>71.515151510988787</v>
      </c>
      <c r="D654" s="2">
        <f t="shared" si="10"/>
        <v>3217.2853852589792</v>
      </c>
      <c r="E654" s="2"/>
      <c r="F654" s="2"/>
      <c r="G654" s="2"/>
      <c r="H654" s="2"/>
      <c r="I654" s="2"/>
      <c r="J654" s="2"/>
      <c r="K654" s="2"/>
    </row>
    <row r="655" spans="1:11" x14ac:dyDescent="0.35">
      <c r="A655" s="1">
        <v>42293</v>
      </c>
      <c r="B655" s="2">
        <v>2621.1310095546164</v>
      </c>
      <c r="C655" s="2">
        <v>269.3737373776226</v>
      </c>
      <c r="D655" s="2">
        <f t="shared" si="10"/>
        <v>2890.504746932239</v>
      </c>
      <c r="E655" s="2"/>
      <c r="F655" s="2"/>
      <c r="G655" s="2"/>
      <c r="H655" s="2"/>
      <c r="I655" s="2"/>
      <c r="J655" s="2"/>
      <c r="K655" s="2"/>
    </row>
    <row r="656" spans="1:11" x14ac:dyDescent="0.35">
      <c r="A656" s="1">
        <v>42294</v>
      </c>
      <c r="B656" s="2">
        <v>3543.0693948555804</v>
      </c>
      <c r="C656" s="2">
        <v>885.50000005488982</v>
      </c>
      <c r="D656" s="2">
        <f t="shared" si="10"/>
        <v>4428.5693949104698</v>
      </c>
      <c r="E656" s="2"/>
      <c r="F656" s="2"/>
      <c r="G656" s="2"/>
      <c r="H656" s="2"/>
      <c r="I656" s="2"/>
      <c r="J656" s="2"/>
      <c r="K656" s="2"/>
    </row>
    <row r="657" spans="1:11" x14ac:dyDescent="0.35">
      <c r="A657" s="1">
        <v>42295</v>
      </c>
      <c r="B657" s="2">
        <v>16562.181009617299</v>
      </c>
      <c r="C657" s="2">
        <v>0</v>
      </c>
      <c r="D657" s="2">
        <f t="shared" si="10"/>
        <v>16562.181009617299</v>
      </c>
      <c r="E657" s="2"/>
      <c r="F657" s="2"/>
      <c r="G657" s="2"/>
      <c r="H657" s="2"/>
      <c r="I657" s="2"/>
      <c r="J657" s="2"/>
      <c r="K657" s="2"/>
    </row>
    <row r="658" spans="1:11" x14ac:dyDescent="0.35">
      <c r="A658" s="1">
        <v>42296</v>
      </c>
      <c r="B658" s="2">
        <v>12726.999682765008</v>
      </c>
      <c r="C658" s="2">
        <v>0</v>
      </c>
      <c r="D658" s="2">
        <f t="shared" si="10"/>
        <v>12726.999682765008</v>
      </c>
      <c r="E658" s="2"/>
      <c r="F658" s="2"/>
      <c r="G658" s="2"/>
      <c r="H658" s="2"/>
      <c r="I658" s="2"/>
      <c r="J658" s="2"/>
      <c r="K658" s="2"/>
    </row>
    <row r="659" spans="1:11" x14ac:dyDescent="0.35">
      <c r="A659" s="1">
        <v>42297</v>
      </c>
      <c r="B659" s="2">
        <v>3860.6843269127107</v>
      </c>
      <c r="C659" s="2">
        <v>245.83333331043832</v>
      </c>
      <c r="D659" s="2">
        <f t="shared" si="10"/>
        <v>4106.5176602231495</v>
      </c>
      <c r="E659" s="2"/>
      <c r="F659" s="2"/>
      <c r="G659" s="2"/>
      <c r="H659" s="2"/>
      <c r="I659" s="2"/>
      <c r="J659" s="2"/>
      <c r="K659" s="2"/>
    </row>
    <row r="660" spans="1:11" x14ac:dyDescent="0.35">
      <c r="A660" s="1">
        <v>42298</v>
      </c>
      <c r="B660" s="2">
        <v>4658.1523155848936</v>
      </c>
      <c r="C660" s="2">
        <v>4110.3333333379123</v>
      </c>
      <c r="D660" s="2">
        <f t="shared" si="10"/>
        <v>8768.4856489228059</v>
      </c>
      <c r="E660" s="2"/>
      <c r="F660" s="2"/>
      <c r="G660" s="2"/>
      <c r="H660" s="2"/>
      <c r="I660" s="2"/>
      <c r="J660" s="2"/>
      <c r="K660" s="2"/>
    </row>
    <row r="661" spans="1:11" x14ac:dyDescent="0.35">
      <c r="A661" s="1">
        <v>42299</v>
      </c>
      <c r="B661" s="2">
        <v>3357.2677283063945</v>
      </c>
      <c r="C661" s="2">
        <v>1672.5030303146632</v>
      </c>
      <c r="D661" s="2">
        <f t="shared" si="10"/>
        <v>5029.7707586210581</v>
      </c>
      <c r="E661" s="2"/>
      <c r="F661" s="2"/>
      <c r="G661" s="2"/>
      <c r="H661" s="2"/>
      <c r="I661" s="2"/>
      <c r="J661" s="2"/>
      <c r="K661" s="2"/>
    </row>
    <row r="662" spans="1:11" x14ac:dyDescent="0.35">
      <c r="A662" s="1">
        <v>42300</v>
      </c>
      <c r="B662" s="2">
        <v>3088.0628277221736</v>
      </c>
      <c r="C662" s="2">
        <v>1062.8085858491884</v>
      </c>
      <c r="D662" s="2">
        <f t="shared" si="10"/>
        <v>4150.8714135713617</v>
      </c>
      <c r="E662" s="2"/>
      <c r="F662" s="2"/>
      <c r="G662" s="2"/>
      <c r="H662" s="2"/>
      <c r="I662" s="2"/>
      <c r="J662" s="2"/>
      <c r="K662" s="2"/>
    </row>
    <row r="663" spans="1:11" x14ac:dyDescent="0.35">
      <c r="A663" s="1">
        <v>42301</v>
      </c>
      <c r="B663" s="2">
        <v>3366.1982209970261</v>
      </c>
      <c r="C663" s="2">
        <v>0</v>
      </c>
      <c r="D663" s="2">
        <f t="shared" si="10"/>
        <v>3366.1982209970261</v>
      </c>
      <c r="E663" s="2"/>
      <c r="F663" s="2"/>
      <c r="G663" s="2"/>
      <c r="H663" s="2"/>
      <c r="I663" s="2"/>
      <c r="J663" s="2"/>
      <c r="K663" s="2"/>
    </row>
    <row r="664" spans="1:11" x14ac:dyDescent="0.35">
      <c r="A664" s="1">
        <v>42302</v>
      </c>
      <c r="B664" s="2">
        <v>3158.1386704330635</v>
      </c>
      <c r="C664" s="2">
        <v>122.50000000203727</v>
      </c>
      <c r="D664" s="2">
        <f t="shared" si="10"/>
        <v>3280.6386704351007</v>
      </c>
      <c r="E664" s="2"/>
      <c r="F664" s="2"/>
      <c r="G664" s="2"/>
      <c r="H664" s="2"/>
      <c r="I664" s="2"/>
      <c r="J664" s="2"/>
      <c r="K664" s="2"/>
    </row>
    <row r="665" spans="1:11" x14ac:dyDescent="0.35">
      <c r="A665" s="1">
        <v>42303</v>
      </c>
      <c r="B665" s="2">
        <v>4882.6889449849759</v>
      </c>
      <c r="C665" s="2">
        <v>0</v>
      </c>
      <c r="D665" s="2">
        <f t="shared" si="10"/>
        <v>4882.6889449849759</v>
      </c>
      <c r="E665" s="2"/>
      <c r="F665" s="2"/>
      <c r="G665" s="2"/>
      <c r="H665" s="2"/>
      <c r="I665" s="2"/>
      <c r="J665" s="2"/>
      <c r="K665" s="2"/>
    </row>
    <row r="666" spans="1:11" x14ac:dyDescent="0.35">
      <c r="A666" s="1">
        <v>42304</v>
      </c>
      <c r="B666" s="2">
        <v>7423.0422124673078</v>
      </c>
      <c r="C666" s="2">
        <v>5315.3333333702758</v>
      </c>
      <c r="D666" s="2">
        <f t="shared" si="10"/>
        <v>12738.375545837584</v>
      </c>
      <c r="E666" s="2"/>
      <c r="F666" s="2"/>
      <c r="G666" s="2"/>
      <c r="H666" s="2"/>
      <c r="I666" s="2"/>
      <c r="J666" s="2"/>
      <c r="K666" s="2"/>
    </row>
    <row r="667" spans="1:11" x14ac:dyDescent="0.35">
      <c r="A667" s="1">
        <v>42305</v>
      </c>
      <c r="B667" s="2">
        <v>3977.7220037792995</v>
      </c>
      <c r="C667" s="2">
        <v>11424</v>
      </c>
      <c r="D667" s="2">
        <f t="shared" si="10"/>
        <v>15401.722003779299</v>
      </c>
      <c r="E667" s="2"/>
      <c r="F667" s="2"/>
      <c r="G667" s="2"/>
      <c r="H667" s="2"/>
      <c r="I667" s="2"/>
      <c r="J667" s="2"/>
      <c r="K667" s="2"/>
    </row>
    <row r="668" spans="1:11" x14ac:dyDescent="0.35">
      <c r="A668" s="1">
        <v>42306</v>
      </c>
      <c r="B668" s="2">
        <v>4657.3053370664547</v>
      </c>
      <c r="C668" s="2">
        <v>11293.115151541011</v>
      </c>
      <c r="D668" s="2">
        <f t="shared" si="10"/>
        <v>15950.420488607466</v>
      </c>
      <c r="E668" s="2"/>
      <c r="F668" s="2"/>
      <c r="G668" s="2"/>
      <c r="H668" s="2"/>
      <c r="I668" s="2"/>
      <c r="J668" s="2"/>
      <c r="K668" s="2"/>
    </row>
    <row r="669" spans="1:11" x14ac:dyDescent="0.35">
      <c r="A669" s="1">
        <v>42307</v>
      </c>
      <c r="B669" s="2">
        <v>3171.9386704298504</v>
      </c>
      <c r="C669" s="2">
        <v>1028.6999999585096</v>
      </c>
      <c r="D669" s="2">
        <f t="shared" si="10"/>
        <v>4200.63867038836</v>
      </c>
      <c r="E669" s="2"/>
      <c r="F669" s="2"/>
      <c r="G669" s="2"/>
      <c r="H669" s="2"/>
      <c r="I669" s="2"/>
      <c r="J669" s="2"/>
      <c r="K669" s="2"/>
    </row>
    <row r="670" spans="1:11" x14ac:dyDescent="0.35">
      <c r="A670" s="1">
        <v>42308</v>
      </c>
      <c r="B670" s="2">
        <v>3709.3886704269516</v>
      </c>
      <c r="C670" s="2">
        <v>9112.5</v>
      </c>
      <c r="D670" s="2">
        <f t="shared" si="10"/>
        <v>12821.888670426952</v>
      </c>
      <c r="E670" s="2"/>
      <c r="F670" s="2"/>
      <c r="G670" s="2"/>
      <c r="H670" s="2"/>
      <c r="I670" s="2"/>
      <c r="J670" s="2"/>
      <c r="K670" s="2"/>
    </row>
    <row r="671" spans="1:11" x14ac:dyDescent="0.35">
      <c r="A671" s="1">
        <v>42309</v>
      </c>
      <c r="B671" s="2">
        <v>3158.1386704330635</v>
      </c>
      <c r="C671" s="2">
        <v>0</v>
      </c>
      <c r="D671" s="2">
        <f t="shared" si="10"/>
        <v>3158.1386704330635</v>
      </c>
      <c r="E671" s="2"/>
      <c r="F671" s="2"/>
      <c r="G671" s="2"/>
      <c r="H671" s="2"/>
      <c r="I671" s="2"/>
      <c r="J671" s="2"/>
      <c r="K671" s="2"/>
    </row>
    <row r="672" spans="1:11" x14ac:dyDescent="0.35">
      <c r="A672" s="1">
        <v>42310</v>
      </c>
      <c r="B672" s="2">
        <v>3247.5553370938123</v>
      </c>
      <c r="C672" s="2">
        <v>68.535353540210053</v>
      </c>
      <c r="D672" s="2">
        <f t="shared" si="10"/>
        <v>3316.0906906340224</v>
      </c>
      <c r="E672" s="2"/>
      <c r="F672" s="2"/>
      <c r="G672" s="2"/>
      <c r="H672" s="2"/>
      <c r="I672" s="2"/>
      <c r="J672" s="2"/>
      <c r="K672" s="2"/>
    </row>
    <row r="673" spans="1:11" x14ac:dyDescent="0.35">
      <c r="A673" s="1">
        <v>42311</v>
      </c>
      <c r="B673" s="2">
        <v>3284.8432158771579</v>
      </c>
      <c r="C673" s="2">
        <v>1411.202020203282</v>
      </c>
      <c r="D673" s="2">
        <f t="shared" si="10"/>
        <v>4696.0452360804402</v>
      </c>
      <c r="E673" s="2"/>
      <c r="F673" s="2"/>
      <c r="G673" s="2"/>
      <c r="H673" s="2"/>
      <c r="I673" s="2"/>
      <c r="J673" s="2"/>
      <c r="K673" s="2"/>
    </row>
    <row r="674" spans="1:11" x14ac:dyDescent="0.35">
      <c r="A674" s="1">
        <v>42312</v>
      </c>
      <c r="B674" s="2">
        <v>3224.2315066906099</v>
      </c>
      <c r="C674" s="2">
        <v>709.9373522479226</v>
      </c>
      <c r="D674" s="2">
        <f t="shared" si="10"/>
        <v>3934.1688589385326</v>
      </c>
      <c r="E674" s="2"/>
      <c r="F674" s="2"/>
      <c r="G674" s="2"/>
      <c r="H674" s="2"/>
      <c r="I674" s="2"/>
      <c r="J674" s="2"/>
      <c r="K674" s="2"/>
    </row>
    <row r="675" spans="1:11" x14ac:dyDescent="0.35">
      <c r="A675" s="1">
        <v>42313</v>
      </c>
      <c r="B675" s="2">
        <v>9029.6868438242054</v>
      </c>
      <c r="C675" s="2">
        <v>346.51373306363649</v>
      </c>
      <c r="D675" s="2">
        <f t="shared" si="10"/>
        <v>9376.2005768878425</v>
      </c>
      <c r="E675" s="2"/>
      <c r="F675" s="2"/>
      <c r="G675" s="2"/>
      <c r="H675" s="2"/>
      <c r="I675" s="2"/>
      <c r="J675" s="2"/>
      <c r="K675" s="2"/>
    </row>
    <row r="676" spans="1:11" x14ac:dyDescent="0.35">
      <c r="A676" s="1">
        <v>42314</v>
      </c>
      <c r="B676" s="2">
        <v>17586.209723094504</v>
      </c>
      <c r="C676" s="2">
        <v>1553.9691919261877</v>
      </c>
      <c r="D676" s="2">
        <f t="shared" si="10"/>
        <v>19140.17891502069</v>
      </c>
      <c r="E676" s="2"/>
      <c r="F676" s="2"/>
      <c r="G676" s="2"/>
      <c r="H676" s="2"/>
      <c r="I676" s="2"/>
      <c r="J676" s="2"/>
      <c r="K676" s="2"/>
    </row>
    <row r="677" spans="1:11" x14ac:dyDescent="0.35">
      <c r="A677" s="1">
        <v>42315</v>
      </c>
      <c r="B677" s="2">
        <v>16853.031068094231</v>
      </c>
      <c r="C677" s="2">
        <v>2127.5166666695732</v>
      </c>
      <c r="D677" s="2">
        <f t="shared" si="10"/>
        <v>18980.547734763804</v>
      </c>
      <c r="E677" s="2"/>
      <c r="F677" s="2"/>
      <c r="G677" s="2"/>
      <c r="H677" s="2"/>
      <c r="I677" s="2"/>
      <c r="J677" s="2"/>
      <c r="K677" s="2"/>
    </row>
    <row r="678" spans="1:11" x14ac:dyDescent="0.35">
      <c r="A678" s="1">
        <v>42316</v>
      </c>
      <c r="B678" s="2">
        <v>18006.740424818323</v>
      </c>
      <c r="C678" s="2">
        <v>242.08333335845964</v>
      </c>
      <c r="D678" s="2">
        <f t="shared" si="10"/>
        <v>18248.823758176783</v>
      </c>
      <c r="E678" s="2"/>
      <c r="F678" s="2"/>
      <c r="G678" s="2"/>
      <c r="H678" s="2"/>
      <c r="I678" s="2"/>
      <c r="J678" s="2"/>
      <c r="K678" s="2"/>
    </row>
    <row r="679" spans="1:11" x14ac:dyDescent="0.35">
      <c r="A679" s="1">
        <v>42317</v>
      </c>
      <c r="B679" s="2">
        <v>15713.155678940297</v>
      </c>
      <c r="C679" s="2">
        <v>1190.9639157537886</v>
      </c>
      <c r="D679" s="2">
        <f t="shared" si="10"/>
        <v>16904.119594694086</v>
      </c>
      <c r="E679" s="2"/>
      <c r="F679" s="2"/>
      <c r="G679" s="2"/>
      <c r="H679" s="2"/>
      <c r="I679" s="2"/>
      <c r="J679" s="2"/>
      <c r="K679" s="2"/>
    </row>
    <row r="680" spans="1:11" x14ac:dyDescent="0.35">
      <c r="A680" s="1">
        <v>42318</v>
      </c>
      <c r="B680" s="2">
        <v>6960.5703489282751</v>
      </c>
      <c r="C680" s="2">
        <v>2559.4336986808048</v>
      </c>
      <c r="D680" s="2">
        <f t="shared" si="10"/>
        <v>9520.0040476090799</v>
      </c>
      <c r="E680" s="2"/>
      <c r="F680" s="2"/>
      <c r="G680" s="2"/>
      <c r="H680" s="2"/>
      <c r="I680" s="2"/>
      <c r="J680" s="2"/>
      <c r="K680" s="2"/>
    </row>
    <row r="681" spans="1:11" x14ac:dyDescent="0.35">
      <c r="A681" s="1">
        <v>42319</v>
      </c>
      <c r="B681" s="2">
        <v>6153.2365562191335</v>
      </c>
      <c r="C681" s="2">
        <v>11582.810874707853</v>
      </c>
      <c r="D681" s="2">
        <f t="shared" si="10"/>
        <v>17736.047430926985</v>
      </c>
      <c r="E681" s="2"/>
      <c r="F681" s="2"/>
      <c r="G681" s="2"/>
      <c r="H681" s="2"/>
      <c r="I681" s="2"/>
      <c r="J681" s="2"/>
      <c r="K681" s="2"/>
    </row>
    <row r="682" spans="1:11" x14ac:dyDescent="0.35">
      <c r="A682" s="1">
        <v>42320</v>
      </c>
      <c r="B682" s="2">
        <v>7358.138670433068</v>
      </c>
      <c r="C682" s="2">
        <v>12043.362411354577</v>
      </c>
      <c r="D682" s="2">
        <f t="shared" si="10"/>
        <v>19401.501081787646</v>
      </c>
      <c r="E682" s="2"/>
      <c r="F682" s="2"/>
      <c r="G682" s="2"/>
      <c r="H682" s="2"/>
      <c r="I682" s="2"/>
      <c r="J682" s="2"/>
      <c r="K682" s="2"/>
    </row>
    <row r="683" spans="1:11" x14ac:dyDescent="0.35">
      <c r="A683" s="1">
        <v>42321</v>
      </c>
      <c r="B683" s="2">
        <v>12087.153454822905</v>
      </c>
      <c r="C683" s="2">
        <v>7893.6666666297242</v>
      </c>
      <c r="D683" s="2">
        <f t="shared" si="10"/>
        <v>19980.820121452627</v>
      </c>
      <c r="E683" s="2"/>
      <c r="F683" s="2"/>
      <c r="G683" s="2"/>
      <c r="H683" s="2"/>
      <c r="I683" s="2"/>
      <c r="J683" s="2"/>
      <c r="K683" s="2"/>
    </row>
    <row r="684" spans="1:11" x14ac:dyDescent="0.35">
      <c r="A684" s="1">
        <v>42322</v>
      </c>
      <c r="B684" s="2">
        <v>19034.165730356006</v>
      </c>
      <c r="C684" s="2">
        <v>0</v>
      </c>
      <c r="D684" s="2">
        <f t="shared" si="10"/>
        <v>19034.165730356006</v>
      </c>
      <c r="E684" s="2"/>
      <c r="F684" s="2"/>
      <c r="G684" s="2"/>
      <c r="H684" s="2"/>
      <c r="I684" s="2"/>
      <c r="J684" s="2"/>
      <c r="K684" s="2"/>
    </row>
    <row r="685" spans="1:11" x14ac:dyDescent="0.35">
      <c r="A685" s="1">
        <v>42323</v>
      </c>
      <c r="B685" s="2">
        <v>18782.138670433054</v>
      </c>
      <c r="C685" s="2">
        <v>0</v>
      </c>
      <c r="D685" s="2">
        <f t="shared" si="10"/>
        <v>18782.138670433054</v>
      </c>
      <c r="E685" s="2"/>
      <c r="F685" s="2"/>
      <c r="G685" s="2"/>
      <c r="H685" s="2"/>
      <c r="I685" s="2"/>
      <c r="J685" s="2"/>
      <c r="K685" s="2"/>
    </row>
    <row r="686" spans="1:11" x14ac:dyDescent="0.35">
      <c r="A686" s="1">
        <v>42324</v>
      </c>
      <c r="B686" s="2">
        <v>15153.905337100079</v>
      </c>
      <c r="C686" s="2">
        <v>0</v>
      </c>
      <c r="D686" s="2">
        <f t="shared" si="10"/>
        <v>15153.905337100079</v>
      </c>
      <c r="E686" s="2"/>
      <c r="F686" s="2"/>
      <c r="G686" s="2"/>
      <c r="H686" s="2"/>
      <c r="I686" s="2"/>
      <c r="J686" s="2"/>
      <c r="K686" s="2"/>
    </row>
    <row r="687" spans="1:11" x14ac:dyDescent="0.35">
      <c r="A687" s="1">
        <v>42325</v>
      </c>
      <c r="B687" s="2">
        <v>14891.653873190551</v>
      </c>
      <c r="C687" s="2">
        <v>0</v>
      </c>
      <c r="D687" s="2">
        <f t="shared" si="10"/>
        <v>14891.653873190551</v>
      </c>
      <c r="E687" s="2"/>
      <c r="F687" s="2"/>
      <c r="G687" s="2"/>
      <c r="H687" s="2"/>
      <c r="I687" s="2"/>
      <c r="J687" s="2"/>
      <c r="K687" s="2"/>
    </row>
    <row r="688" spans="1:11" x14ac:dyDescent="0.35">
      <c r="A688" s="1">
        <v>42326</v>
      </c>
      <c r="B688" s="2">
        <v>9438.4615666723857</v>
      </c>
      <c r="C688" s="2">
        <v>166.40000000596046</v>
      </c>
      <c r="D688" s="2">
        <f t="shared" si="10"/>
        <v>9604.8615666783462</v>
      </c>
      <c r="E688" s="2"/>
      <c r="F688" s="2"/>
      <c r="G688" s="2"/>
      <c r="H688" s="2"/>
      <c r="I688" s="2"/>
      <c r="J688" s="2"/>
      <c r="K688" s="2"/>
    </row>
    <row r="689" spans="1:11" x14ac:dyDescent="0.35">
      <c r="A689" s="1">
        <v>42327</v>
      </c>
      <c r="B689" s="2">
        <v>9099.2048491524438</v>
      </c>
      <c r="C689" s="2">
        <v>0</v>
      </c>
      <c r="D689" s="2">
        <f t="shared" si="10"/>
        <v>9099.2048491524438</v>
      </c>
      <c r="E689" s="2"/>
      <c r="F689" s="2"/>
      <c r="G689" s="2"/>
      <c r="H689" s="2"/>
      <c r="I689" s="2"/>
      <c r="J689" s="2"/>
      <c r="K689" s="2"/>
    </row>
    <row r="690" spans="1:11" x14ac:dyDescent="0.35">
      <c r="A690" s="1">
        <v>42328</v>
      </c>
      <c r="B690" s="2">
        <v>8060.9495161524865</v>
      </c>
      <c r="C690" s="2">
        <v>0</v>
      </c>
      <c r="D690" s="2">
        <f t="shared" si="10"/>
        <v>8060.9495161524865</v>
      </c>
      <c r="E690" s="2"/>
      <c r="F690" s="2"/>
      <c r="G690" s="2"/>
      <c r="H690" s="2"/>
      <c r="I690" s="2"/>
      <c r="J690" s="2"/>
      <c r="K690" s="2"/>
    </row>
    <row r="691" spans="1:11" x14ac:dyDescent="0.35">
      <c r="A691" s="1">
        <v>42329</v>
      </c>
      <c r="B691" s="2">
        <v>13047.399271508615</v>
      </c>
      <c r="C691" s="2">
        <v>0</v>
      </c>
      <c r="D691" s="2">
        <f t="shared" si="10"/>
        <v>13047.399271508615</v>
      </c>
      <c r="E691" s="2"/>
      <c r="F691" s="2"/>
      <c r="G691" s="2"/>
      <c r="H691" s="2"/>
      <c r="I691" s="2"/>
      <c r="J691" s="2"/>
      <c r="K691" s="2"/>
    </row>
    <row r="692" spans="1:11" x14ac:dyDescent="0.35">
      <c r="A692" s="1">
        <v>42330</v>
      </c>
      <c r="B692" s="2">
        <v>13264.194683612639</v>
      </c>
      <c r="C692" s="2">
        <v>0</v>
      </c>
      <c r="D692" s="2">
        <f t="shared" si="10"/>
        <v>13264.194683612639</v>
      </c>
      <c r="E692" s="2"/>
      <c r="F692" s="2"/>
      <c r="G692" s="2"/>
      <c r="H692" s="2"/>
      <c r="I692" s="2"/>
      <c r="J692" s="2"/>
      <c r="K692" s="2"/>
    </row>
    <row r="693" spans="1:11" x14ac:dyDescent="0.35">
      <c r="A693" s="1">
        <v>42331</v>
      </c>
      <c r="B693" s="2">
        <v>17070.27580335052</v>
      </c>
      <c r="C693" s="2">
        <v>0</v>
      </c>
      <c r="D693" s="2">
        <f t="shared" si="10"/>
        <v>17070.27580335052</v>
      </c>
      <c r="E693" s="2"/>
      <c r="F693" s="2"/>
      <c r="G693" s="2"/>
      <c r="H693" s="2"/>
      <c r="I693" s="2"/>
      <c r="J693" s="2"/>
      <c r="K693" s="2"/>
    </row>
    <row r="694" spans="1:11" x14ac:dyDescent="0.35">
      <c r="A694" s="1">
        <v>42332</v>
      </c>
      <c r="B694" s="2">
        <v>13832.338386337484</v>
      </c>
      <c r="C694" s="2">
        <v>0</v>
      </c>
      <c r="D694" s="2">
        <f t="shared" si="10"/>
        <v>13832.338386337484</v>
      </c>
      <c r="E694" s="2"/>
      <c r="F694" s="2"/>
      <c r="G694" s="2"/>
      <c r="H694" s="2"/>
      <c r="I694" s="2"/>
      <c r="J694" s="2"/>
      <c r="K694" s="2"/>
    </row>
    <row r="695" spans="1:11" x14ac:dyDescent="0.35">
      <c r="A695" s="1">
        <v>42333</v>
      </c>
      <c r="B695" s="2">
        <v>12356.399092219708</v>
      </c>
      <c r="C695" s="2">
        <v>6046.7000000111293</v>
      </c>
      <c r="D695" s="2">
        <f t="shared" si="10"/>
        <v>18403.099092230837</v>
      </c>
      <c r="E695" s="2"/>
      <c r="F695" s="2"/>
      <c r="G695" s="2"/>
      <c r="H695" s="2"/>
      <c r="I695" s="2"/>
      <c r="J695" s="2"/>
      <c r="K695" s="2"/>
    </row>
    <row r="696" spans="1:11" x14ac:dyDescent="0.35">
      <c r="A696" s="1">
        <v>42334</v>
      </c>
      <c r="B696" s="2">
        <v>13769.915840248847</v>
      </c>
      <c r="C696" s="2">
        <v>650.75151517245365</v>
      </c>
      <c r="D696" s="2">
        <f t="shared" si="10"/>
        <v>14420.667355421299</v>
      </c>
      <c r="E696" s="2"/>
      <c r="F696" s="2"/>
      <c r="G696" s="2"/>
      <c r="H696" s="2"/>
      <c r="I696" s="2"/>
      <c r="J696" s="2"/>
      <c r="K696" s="2"/>
    </row>
    <row r="697" spans="1:11" x14ac:dyDescent="0.35">
      <c r="A697" s="1">
        <v>42335</v>
      </c>
      <c r="B697" s="2">
        <v>6760.2000019432198</v>
      </c>
      <c r="C697" s="2">
        <v>14073.333333340881</v>
      </c>
      <c r="D697" s="2">
        <f t="shared" si="10"/>
        <v>20833.533335284101</v>
      </c>
      <c r="E697" s="2"/>
      <c r="F697" s="2"/>
      <c r="G697" s="2"/>
      <c r="H697" s="2"/>
      <c r="I697" s="2"/>
      <c r="J697" s="2"/>
      <c r="K697" s="2"/>
    </row>
    <row r="698" spans="1:11" x14ac:dyDescent="0.35">
      <c r="A698" s="1">
        <v>42336</v>
      </c>
      <c r="B698" s="2">
        <v>6721.2481322654394</v>
      </c>
      <c r="C698" s="2">
        <v>23352</v>
      </c>
      <c r="D698" s="2">
        <f t="shared" si="10"/>
        <v>30073.248132265438</v>
      </c>
      <c r="E698" s="2"/>
      <c r="F698" s="2"/>
      <c r="G698" s="2"/>
      <c r="H698" s="2"/>
      <c r="I698" s="2"/>
      <c r="J698" s="2"/>
      <c r="K698" s="2"/>
    </row>
    <row r="699" spans="1:11" x14ac:dyDescent="0.35">
      <c r="A699" s="1">
        <v>42337</v>
      </c>
      <c r="B699" s="2">
        <v>6769.6931180205011</v>
      </c>
      <c r="C699" s="2">
        <v>21452.700000017008</v>
      </c>
      <c r="D699" s="2">
        <f t="shared" si="10"/>
        <v>28222.393118037508</v>
      </c>
      <c r="E699" s="2"/>
      <c r="F699" s="2"/>
      <c r="G699" s="2"/>
      <c r="H699" s="2"/>
      <c r="I699" s="2"/>
      <c r="J699" s="2"/>
      <c r="K699" s="2"/>
    </row>
    <row r="700" spans="1:11" x14ac:dyDescent="0.35">
      <c r="A700" s="1">
        <v>42338</v>
      </c>
      <c r="B700" s="2">
        <v>19075.666774019803</v>
      </c>
      <c r="C700" s="2">
        <v>11807.477272731332</v>
      </c>
      <c r="D700" s="2">
        <f t="shared" si="10"/>
        <v>30883.144046751135</v>
      </c>
      <c r="E700" s="2"/>
      <c r="F700" s="2"/>
      <c r="G700" s="2"/>
      <c r="H700" s="2"/>
      <c r="I700" s="2"/>
      <c r="J700" s="2"/>
      <c r="K700" s="2"/>
    </row>
    <row r="701" spans="1:11" x14ac:dyDescent="0.35">
      <c r="A701" s="1">
        <v>42339</v>
      </c>
      <c r="B701" s="2">
        <v>10154.033732060971</v>
      </c>
      <c r="C701" s="2">
        <v>12082.363636364573</v>
      </c>
      <c r="D701" s="2">
        <f t="shared" si="10"/>
        <v>22236.397368425543</v>
      </c>
      <c r="E701" s="2"/>
      <c r="F701" s="2"/>
      <c r="G701" s="2"/>
      <c r="H701" s="2"/>
      <c r="I701" s="2"/>
      <c r="J701" s="2"/>
      <c r="K701" s="2"/>
    </row>
    <row r="702" spans="1:11" x14ac:dyDescent="0.35">
      <c r="A702" s="1">
        <v>42340</v>
      </c>
      <c r="B702" s="2">
        <v>6925.4610051099298</v>
      </c>
      <c r="C702" s="2">
        <v>11664</v>
      </c>
      <c r="D702" s="2">
        <f t="shared" si="10"/>
        <v>18589.46100510993</v>
      </c>
      <c r="E702" s="2"/>
      <c r="F702" s="2"/>
      <c r="G702" s="2"/>
      <c r="H702" s="2"/>
      <c r="I702" s="2"/>
      <c r="J702" s="2"/>
      <c r="K702" s="2"/>
    </row>
    <row r="703" spans="1:11" x14ac:dyDescent="0.35">
      <c r="A703" s="1">
        <v>42341</v>
      </c>
      <c r="B703" s="2">
        <v>6936.9779857506555</v>
      </c>
      <c r="C703" s="2">
        <v>11728.943221999118</v>
      </c>
      <c r="D703" s="2">
        <f t="shared" si="10"/>
        <v>18665.921207749772</v>
      </c>
      <c r="E703" s="2"/>
      <c r="F703" s="2"/>
      <c r="G703" s="2"/>
      <c r="H703" s="2"/>
      <c r="I703" s="2"/>
      <c r="J703" s="2"/>
      <c r="K703" s="2"/>
    </row>
    <row r="704" spans="1:11" x14ac:dyDescent="0.35">
      <c r="A704" s="1">
        <v>42342</v>
      </c>
      <c r="B704" s="2">
        <v>7703.4841667676728</v>
      </c>
      <c r="C704" s="2">
        <v>12286.098306226995</v>
      </c>
      <c r="D704" s="2">
        <f t="shared" si="10"/>
        <v>19989.582472994669</v>
      </c>
      <c r="E704" s="2"/>
      <c r="F704" s="2"/>
      <c r="G704" s="2"/>
      <c r="H704" s="2"/>
      <c r="I704" s="2"/>
      <c r="J704" s="2"/>
      <c r="K704" s="2"/>
    </row>
    <row r="705" spans="1:11" x14ac:dyDescent="0.35">
      <c r="A705" s="1">
        <v>42343</v>
      </c>
      <c r="B705" s="2">
        <v>4447.4590688787503</v>
      </c>
      <c r="C705" s="2">
        <v>15573.180124472379</v>
      </c>
      <c r="D705" s="2">
        <f t="shared" si="10"/>
        <v>20020.63919335113</v>
      </c>
      <c r="E705" s="2"/>
      <c r="F705" s="2"/>
      <c r="G705" s="2"/>
      <c r="H705" s="2"/>
      <c r="I705" s="2"/>
      <c r="J705" s="2"/>
      <c r="K705" s="2"/>
    </row>
    <row r="706" spans="1:11" x14ac:dyDescent="0.35">
      <c r="A706" s="1">
        <v>42344</v>
      </c>
      <c r="B706" s="2">
        <v>4196.4758217306908</v>
      </c>
      <c r="C706" s="2">
        <v>4621.1246861952341</v>
      </c>
      <c r="D706" s="2">
        <f t="shared" si="10"/>
        <v>8817.6005079259248</v>
      </c>
      <c r="E706" s="2"/>
      <c r="F706" s="2"/>
      <c r="G706" s="2"/>
      <c r="H706" s="2"/>
      <c r="I706" s="2"/>
      <c r="J706" s="2"/>
      <c r="K706" s="2"/>
    </row>
    <row r="707" spans="1:11" x14ac:dyDescent="0.35">
      <c r="A707" s="1">
        <v>42345</v>
      </c>
      <c r="B707" s="2">
        <v>4113.3149472040686</v>
      </c>
      <c r="C707" s="2">
        <v>944.61818180476394</v>
      </c>
      <c r="D707" s="2">
        <f t="shared" ref="D707:D770" si="11">+C707+B707</f>
        <v>5057.9331290088321</v>
      </c>
      <c r="E707" s="2"/>
      <c r="F707" s="2"/>
      <c r="G707" s="2"/>
      <c r="H707" s="2"/>
      <c r="I707" s="2"/>
      <c r="J707" s="2"/>
      <c r="K707" s="2"/>
    </row>
    <row r="708" spans="1:11" x14ac:dyDescent="0.35">
      <c r="A708" s="1">
        <v>42346</v>
      </c>
      <c r="B708" s="2">
        <v>4113.3149472040686</v>
      </c>
      <c r="C708" s="2">
        <v>343.19823232736036</v>
      </c>
      <c r="D708" s="2">
        <f t="shared" si="11"/>
        <v>4456.5131795314292</v>
      </c>
      <c r="E708" s="2"/>
      <c r="F708" s="2"/>
      <c r="G708" s="2"/>
      <c r="H708" s="2"/>
      <c r="I708" s="2"/>
      <c r="J708" s="2"/>
      <c r="K708" s="2"/>
    </row>
    <row r="709" spans="1:11" x14ac:dyDescent="0.35">
      <c r="A709" s="1">
        <v>42347</v>
      </c>
      <c r="B709" s="2">
        <v>13899.131586444637</v>
      </c>
      <c r="C709" s="2">
        <v>1180.8000000179163</v>
      </c>
      <c r="D709" s="2">
        <f t="shared" si="11"/>
        <v>15079.931586462553</v>
      </c>
      <c r="E709" s="2"/>
      <c r="F709" s="2"/>
      <c r="G709" s="2"/>
      <c r="H709" s="2"/>
      <c r="I709" s="2"/>
      <c r="J709" s="2"/>
      <c r="K709" s="2"/>
    </row>
    <row r="710" spans="1:11" x14ac:dyDescent="0.35">
      <c r="A710" s="1">
        <v>42348</v>
      </c>
      <c r="B710" s="2">
        <v>3775.324738914464</v>
      </c>
      <c r="C710" s="2">
        <v>0</v>
      </c>
      <c r="D710" s="2">
        <f t="shared" si="11"/>
        <v>3775.324738914464</v>
      </c>
      <c r="E710" s="2"/>
      <c r="F710" s="2"/>
      <c r="G710" s="2"/>
      <c r="H710" s="2"/>
      <c r="I710" s="2"/>
      <c r="J710" s="2"/>
      <c r="K710" s="2"/>
    </row>
    <row r="711" spans="1:11" x14ac:dyDescent="0.35">
      <c r="A711" s="1">
        <v>42349</v>
      </c>
      <c r="B711" s="2">
        <v>3404.7442222776085</v>
      </c>
      <c r="C711" s="2">
        <v>690.84372077470414</v>
      </c>
      <c r="D711" s="2">
        <f t="shared" si="11"/>
        <v>4095.5879430523128</v>
      </c>
      <c r="E711" s="2"/>
      <c r="F711" s="2"/>
      <c r="G711" s="2"/>
      <c r="H711" s="2"/>
      <c r="I711" s="2"/>
      <c r="J711" s="2"/>
      <c r="K711" s="2"/>
    </row>
    <row r="712" spans="1:11" x14ac:dyDescent="0.35">
      <c r="A712" s="1">
        <v>42350</v>
      </c>
      <c r="B712" s="2">
        <v>2933.8134150283795</v>
      </c>
      <c r="C712" s="2">
        <v>12897.447262259888</v>
      </c>
      <c r="D712" s="2">
        <f t="shared" si="11"/>
        <v>15831.260677288268</v>
      </c>
      <c r="E712" s="2"/>
      <c r="F712" s="2"/>
      <c r="G712" s="2"/>
      <c r="H712" s="2"/>
      <c r="I712" s="2"/>
      <c r="J712" s="2"/>
      <c r="K712" s="2"/>
    </row>
    <row r="713" spans="1:11" x14ac:dyDescent="0.35">
      <c r="A713" s="1">
        <v>42351</v>
      </c>
      <c r="B713" s="2">
        <v>7534.4374951618829</v>
      </c>
      <c r="C713" s="2">
        <v>8934.9439330530113</v>
      </c>
      <c r="D713" s="2">
        <f t="shared" si="11"/>
        <v>16469.381428214896</v>
      </c>
      <c r="E713" s="2"/>
      <c r="F713" s="2"/>
      <c r="G713" s="2"/>
      <c r="H713" s="2"/>
      <c r="I713" s="2"/>
      <c r="J713" s="2"/>
      <c r="K713" s="2"/>
    </row>
    <row r="714" spans="1:11" x14ac:dyDescent="0.35">
      <c r="A714" s="1">
        <v>42352</v>
      </c>
      <c r="B714" s="2">
        <v>12125.813415028382</v>
      </c>
      <c r="C714" s="2">
        <v>18738.842608117258</v>
      </c>
      <c r="D714" s="2">
        <f t="shared" si="11"/>
        <v>30864.656023145639</v>
      </c>
      <c r="E714" s="2"/>
      <c r="F714" s="2"/>
      <c r="G714" s="2"/>
      <c r="H714" s="2"/>
      <c r="I714" s="2"/>
      <c r="J714" s="2"/>
      <c r="K714" s="2"/>
    </row>
    <row r="715" spans="1:11" x14ac:dyDescent="0.35">
      <c r="A715" s="1">
        <v>42353</v>
      </c>
      <c r="B715" s="2">
        <v>12125.813415028382</v>
      </c>
      <c r="C715" s="2">
        <v>18247.191253939534</v>
      </c>
      <c r="D715" s="2">
        <f t="shared" si="11"/>
        <v>30373.004668967915</v>
      </c>
      <c r="E715" s="2"/>
      <c r="F715" s="2"/>
      <c r="G715" s="2"/>
      <c r="H715" s="2"/>
      <c r="I715" s="2"/>
      <c r="J715" s="2"/>
      <c r="K715" s="2"/>
    </row>
    <row r="716" spans="1:11" x14ac:dyDescent="0.35">
      <c r="A716" s="1">
        <v>42354</v>
      </c>
      <c r="B716" s="2">
        <v>12125.813415028382</v>
      </c>
      <c r="C716" s="2">
        <v>13845.947123727648</v>
      </c>
      <c r="D716" s="2">
        <f t="shared" si="11"/>
        <v>25971.760538756032</v>
      </c>
      <c r="E716" s="2"/>
      <c r="F716" s="2"/>
      <c r="G716" s="2"/>
      <c r="H716" s="2"/>
      <c r="I716" s="2"/>
      <c r="J716" s="2"/>
      <c r="K716" s="2"/>
    </row>
    <row r="717" spans="1:11" x14ac:dyDescent="0.35">
      <c r="A717" s="1">
        <v>42355</v>
      </c>
      <c r="B717" s="2">
        <v>13033.718933439337</v>
      </c>
      <c r="C717" s="2">
        <v>13474.733333329204</v>
      </c>
      <c r="D717" s="2">
        <f t="shared" si="11"/>
        <v>26508.452266768541</v>
      </c>
      <c r="E717" s="2"/>
      <c r="F717" s="2"/>
      <c r="G717" s="2"/>
      <c r="H717" s="2"/>
      <c r="I717" s="2"/>
      <c r="J717" s="2"/>
      <c r="K717" s="2"/>
    </row>
    <row r="718" spans="1:11" x14ac:dyDescent="0.35">
      <c r="A718" s="1">
        <v>42356</v>
      </c>
      <c r="B718" s="2">
        <v>14810.92846308853</v>
      </c>
      <c r="C718" s="2">
        <v>12888</v>
      </c>
      <c r="D718" s="2">
        <f t="shared" si="11"/>
        <v>27698.92846308853</v>
      </c>
      <c r="E718" s="2"/>
      <c r="F718" s="2"/>
      <c r="G718" s="2"/>
      <c r="H718" s="2"/>
      <c r="I718" s="2"/>
      <c r="J718" s="2"/>
      <c r="K718" s="2"/>
    </row>
    <row r="719" spans="1:11" x14ac:dyDescent="0.35">
      <c r="A719" s="1">
        <v>42357</v>
      </c>
      <c r="B719" s="2">
        <v>6728.7901083819779</v>
      </c>
      <c r="C719" s="2">
        <v>13150.002546765954</v>
      </c>
      <c r="D719" s="2">
        <f t="shared" si="11"/>
        <v>19878.792655147932</v>
      </c>
      <c r="E719" s="2"/>
      <c r="F719" s="2"/>
      <c r="G719" s="2"/>
      <c r="H719" s="2"/>
      <c r="I719" s="2"/>
      <c r="J719" s="2"/>
      <c r="K719" s="2"/>
    </row>
    <row r="720" spans="1:11" x14ac:dyDescent="0.35">
      <c r="A720" s="1">
        <v>42358</v>
      </c>
      <c r="B720" s="2">
        <v>5279.5932412744933</v>
      </c>
      <c r="C720" s="2">
        <v>14280</v>
      </c>
      <c r="D720" s="2">
        <f t="shared" si="11"/>
        <v>19559.593241274495</v>
      </c>
      <c r="E720" s="2"/>
      <c r="F720" s="2"/>
      <c r="G720" s="2"/>
      <c r="H720" s="2"/>
      <c r="I720" s="2"/>
      <c r="J720" s="2"/>
      <c r="K720" s="2"/>
    </row>
    <row r="721" spans="1:11" x14ac:dyDescent="0.35">
      <c r="A721" s="1">
        <v>42359</v>
      </c>
      <c r="B721" s="2">
        <v>4889.5387492446425</v>
      </c>
      <c r="C721" s="2">
        <v>14280</v>
      </c>
      <c r="D721" s="2">
        <f t="shared" si="11"/>
        <v>19169.538749244643</v>
      </c>
      <c r="E721" s="2"/>
      <c r="F721" s="2"/>
      <c r="G721" s="2"/>
      <c r="H721" s="2"/>
      <c r="I721" s="2"/>
      <c r="J721" s="2"/>
      <c r="K721" s="2"/>
    </row>
    <row r="722" spans="1:11" x14ac:dyDescent="0.35">
      <c r="A722" s="1">
        <v>42360</v>
      </c>
      <c r="B722" s="2">
        <v>5725.2883373854611</v>
      </c>
      <c r="C722" s="2">
        <v>15052.167364044395</v>
      </c>
      <c r="D722" s="2">
        <f t="shared" si="11"/>
        <v>20777.455701429855</v>
      </c>
      <c r="E722" s="2"/>
      <c r="F722" s="2"/>
      <c r="G722" s="2"/>
      <c r="H722" s="2"/>
      <c r="I722" s="2"/>
      <c r="J722" s="2"/>
      <c r="K722" s="2"/>
    </row>
    <row r="723" spans="1:11" x14ac:dyDescent="0.35">
      <c r="A723" s="1">
        <v>42361</v>
      </c>
      <c r="B723" s="2">
        <v>7785.8042335516666</v>
      </c>
      <c r="C723" s="2">
        <v>9829.2738493813704</v>
      </c>
      <c r="D723" s="2">
        <f t="shared" si="11"/>
        <v>17615.078082933036</v>
      </c>
      <c r="E723" s="2"/>
      <c r="F723" s="2"/>
      <c r="G723" s="2"/>
      <c r="H723" s="2"/>
      <c r="I723" s="2"/>
      <c r="J723" s="2"/>
      <c r="K723" s="2"/>
    </row>
    <row r="724" spans="1:11" x14ac:dyDescent="0.35">
      <c r="A724" s="1">
        <v>42362</v>
      </c>
      <c r="B724" s="2">
        <v>15625.513572859389</v>
      </c>
      <c r="C724" s="2">
        <v>778.10711295549891</v>
      </c>
      <c r="D724" s="2">
        <f t="shared" si="11"/>
        <v>16403.620685814887</v>
      </c>
      <c r="E724" s="2"/>
      <c r="F724" s="2"/>
      <c r="G724" s="2"/>
      <c r="H724" s="2"/>
      <c r="I724" s="2"/>
      <c r="J724" s="2"/>
      <c r="K724" s="2"/>
    </row>
    <row r="725" spans="1:11" x14ac:dyDescent="0.35">
      <c r="A725" s="1">
        <v>42363</v>
      </c>
      <c r="B725" s="2">
        <v>3457.0943746848134</v>
      </c>
      <c r="C725" s="2">
        <v>0</v>
      </c>
      <c r="D725" s="2">
        <f t="shared" si="11"/>
        <v>3457.0943746848134</v>
      </c>
      <c r="E725" s="2"/>
      <c r="F725" s="2"/>
      <c r="G725" s="2"/>
      <c r="H725" s="2"/>
      <c r="I725" s="2"/>
      <c r="J725" s="2"/>
      <c r="K725" s="2"/>
    </row>
    <row r="726" spans="1:11" x14ac:dyDescent="0.35">
      <c r="A726" s="1">
        <v>42364</v>
      </c>
      <c r="B726" s="2">
        <v>3326.68564011528</v>
      </c>
      <c r="C726" s="2">
        <v>0</v>
      </c>
      <c r="D726" s="2">
        <f t="shared" si="11"/>
        <v>3326.68564011528</v>
      </c>
      <c r="E726" s="2"/>
      <c r="F726" s="2"/>
      <c r="G726" s="2"/>
      <c r="H726" s="2"/>
      <c r="I726" s="2"/>
      <c r="J726" s="2"/>
      <c r="K726" s="2"/>
    </row>
    <row r="727" spans="1:11" x14ac:dyDescent="0.35">
      <c r="A727" s="1">
        <v>42365</v>
      </c>
      <c r="B727" s="2">
        <v>3252.5577047536476</v>
      </c>
      <c r="C727" s="2">
        <v>103.85454545303416</v>
      </c>
      <c r="D727" s="2">
        <f t="shared" si="11"/>
        <v>3356.4122502066816</v>
      </c>
      <c r="E727" s="2"/>
      <c r="F727" s="2"/>
      <c r="G727" s="2"/>
      <c r="H727" s="2"/>
      <c r="I727" s="2"/>
      <c r="J727" s="2"/>
      <c r="K727" s="2"/>
    </row>
    <row r="728" spans="1:11" x14ac:dyDescent="0.35">
      <c r="A728" s="1">
        <v>42366</v>
      </c>
      <c r="B728" s="2">
        <v>3904.777507392012</v>
      </c>
      <c r="C728" s="2">
        <v>2053.124113446037</v>
      </c>
      <c r="D728" s="2">
        <f t="shared" si="11"/>
        <v>5957.901620838049</v>
      </c>
      <c r="E728" s="2"/>
      <c r="F728" s="2"/>
      <c r="G728" s="2"/>
      <c r="H728" s="2"/>
      <c r="I728" s="2"/>
      <c r="J728" s="2"/>
      <c r="K728" s="2"/>
    </row>
    <row r="729" spans="1:11" x14ac:dyDescent="0.35">
      <c r="A729" s="1">
        <v>42367</v>
      </c>
      <c r="B729" s="2">
        <v>5618.1232330986713</v>
      </c>
      <c r="C729" s="2">
        <v>170.36075649681214</v>
      </c>
      <c r="D729" s="2">
        <f t="shared" si="11"/>
        <v>5788.4839895954838</v>
      </c>
      <c r="E729" s="2"/>
      <c r="F729" s="2"/>
      <c r="G729" s="2"/>
      <c r="H729" s="2"/>
      <c r="I729" s="2"/>
      <c r="J729" s="2"/>
      <c r="K729" s="2"/>
    </row>
    <row r="730" spans="1:11" x14ac:dyDescent="0.35">
      <c r="A730" s="1">
        <v>42368</v>
      </c>
      <c r="B730" s="2">
        <v>3782.8995887620895</v>
      </c>
      <c r="C730" s="2">
        <v>811.24727933469842</v>
      </c>
      <c r="D730" s="2">
        <f t="shared" si="11"/>
        <v>4594.1468680967882</v>
      </c>
      <c r="E730" s="2"/>
      <c r="F730" s="2"/>
      <c r="G730" s="2"/>
      <c r="H730" s="2"/>
      <c r="I730" s="2"/>
      <c r="J730" s="2"/>
      <c r="K730" s="2"/>
    </row>
    <row r="731" spans="1:11" x14ac:dyDescent="0.35">
      <c r="A731" s="1">
        <v>42369</v>
      </c>
      <c r="B731" s="2">
        <v>2685.3777360865606</v>
      </c>
      <c r="C731" s="2">
        <v>1032.2274231788767</v>
      </c>
      <c r="D731" s="2">
        <f t="shared" si="11"/>
        <v>3717.6051592654376</v>
      </c>
      <c r="E731" s="2"/>
      <c r="F731" s="2"/>
      <c r="G731" s="2"/>
      <c r="H731" s="2"/>
      <c r="I731" s="2"/>
      <c r="J731" s="2"/>
      <c r="K731" s="2"/>
    </row>
    <row r="732" spans="1:11" x14ac:dyDescent="0.35">
      <c r="A732" s="1">
        <v>42370</v>
      </c>
      <c r="B732" s="2">
        <v>3195.0441669129796</v>
      </c>
      <c r="C732" s="2">
        <v>0</v>
      </c>
      <c r="D732" s="2">
        <f t="shared" si="11"/>
        <v>3195.0441669129796</v>
      </c>
      <c r="E732" s="2"/>
      <c r="F732" s="2"/>
      <c r="G732" s="2"/>
      <c r="H732" s="2"/>
      <c r="I732" s="2"/>
      <c r="J732" s="2"/>
      <c r="K732" s="2"/>
    </row>
    <row r="733" spans="1:11" x14ac:dyDescent="0.35">
      <c r="A733" s="1">
        <v>42371</v>
      </c>
      <c r="B733" s="2">
        <v>2980.8561646311286</v>
      </c>
      <c r="C733" s="2">
        <v>0</v>
      </c>
      <c r="D733" s="2">
        <f t="shared" si="11"/>
        <v>2980.8561646311286</v>
      </c>
      <c r="E733" s="2"/>
      <c r="F733" s="2"/>
      <c r="G733" s="2"/>
      <c r="H733" s="2"/>
      <c r="I733" s="2"/>
      <c r="J733" s="2"/>
      <c r="K733" s="2"/>
    </row>
    <row r="734" spans="1:11" x14ac:dyDescent="0.35">
      <c r="A734" s="1">
        <v>42372</v>
      </c>
      <c r="B734" s="2">
        <v>2923.4568522512454</v>
      </c>
      <c r="C734" s="2">
        <v>173.2482269553968</v>
      </c>
      <c r="D734" s="2">
        <f t="shared" si="11"/>
        <v>3096.705079206642</v>
      </c>
      <c r="E734" s="2"/>
      <c r="F734" s="2"/>
      <c r="G734" s="2"/>
      <c r="H734" s="2"/>
      <c r="I734" s="2"/>
      <c r="J734" s="2"/>
      <c r="K734" s="2"/>
    </row>
    <row r="735" spans="1:11" x14ac:dyDescent="0.35">
      <c r="A735" s="1">
        <v>42373</v>
      </c>
      <c r="B735" s="2">
        <v>3423.3419003086578</v>
      </c>
      <c r="C735" s="2">
        <v>514.93874919434813</v>
      </c>
      <c r="D735" s="2">
        <f t="shared" si="11"/>
        <v>3938.2806495030059</v>
      </c>
      <c r="E735" s="2"/>
      <c r="F735" s="2"/>
      <c r="G735" s="2"/>
      <c r="H735" s="2"/>
      <c r="I735" s="2"/>
      <c r="J735" s="2"/>
      <c r="K735" s="2"/>
    </row>
    <row r="736" spans="1:11" x14ac:dyDescent="0.35">
      <c r="A736" s="1">
        <v>42374</v>
      </c>
      <c r="B736" s="2">
        <v>7840.3913878055537</v>
      </c>
      <c r="C736" s="2">
        <v>219.54545453696147</v>
      </c>
      <c r="D736" s="2">
        <f t="shared" si="11"/>
        <v>8059.9368423425149</v>
      </c>
      <c r="E736" s="2"/>
      <c r="F736" s="2"/>
      <c r="G736" s="2"/>
      <c r="H736" s="2"/>
      <c r="I736" s="2"/>
      <c r="J736" s="2"/>
      <c r="K736" s="2"/>
    </row>
    <row r="737" spans="1:11" x14ac:dyDescent="0.35">
      <c r="A737" s="1">
        <v>42375</v>
      </c>
      <c r="B737" s="2">
        <v>8934.0901766950756</v>
      </c>
      <c r="C737" s="2">
        <v>1508.0029013390069</v>
      </c>
      <c r="D737" s="2">
        <f t="shared" si="11"/>
        <v>10442.093078034082</v>
      </c>
      <c r="E737" s="2"/>
      <c r="F737" s="2"/>
      <c r="G737" s="2"/>
      <c r="H737" s="2"/>
      <c r="I737" s="2"/>
      <c r="J737" s="2"/>
      <c r="K737" s="2"/>
    </row>
    <row r="738" spans="1:11" x14ac:dyDescent="0.35">
      <c r="A738" s="1">
        <v>42376</v>
      </c>
      <c r="B738" s="2">
        <v>10384.868466168195</v>
      </c>
      <c r="C738" s="2">
        <v>5525.2112615464148</v>
      </c>
      <c r="D738" s="2">
        <f t="shared" si="11"/>
        <v>15910.079727714608</v>
      </c>
      <c r="E738" s="2"/>
      <c r="F738" s="2"/>
      <c r="G738" s="2"/>
      <c r="H738" s="2"/>
      <c r="I738" s="2"/>
      <c r="J738" s="2"/>
      <c r="K738" s="2"/>
    </row>
    <row r="739" spans="1:11" x14ac:dyDescent="0.35">
      <c r="A739" s="1">
        <v>42377</v>
      </c>
      <c r="B739" s="2">
        <v>10408.619862926929</v>
      </c>
      <c r="C739" s="2">
        <v>11548.115996885017</v>
      </c>
      <c r="D739" s="2">
        <f t="shared" si="11"/>
        <v>21956.735859811946</v>
      </c>
      <c r="E739" s="2"/>
      <c r="F739" s="2"/>
      <c r="G739" s="2"/>
      <c r="H739" s="2"/>
      <c r="I739" s="2"/>
      <c r="J739" s="2"/>
      <c r="K739" s="2"/>
    </row>
    <row r="740" spans="1:11" x14ac:dyDescent="0.35">
      <c r="A740" s="1">
        <v>42378</v>
      </c>
      <c r="B740" s="2">
        <v>10274.336502141839</v>
      </c>
      <c r="C740" s="2">
        <v>20587.433333329624</v>
      </c>
      <c r="D740" s="2">
        <f t="shared" si="11"/>
        <v>30861.769835471463</v>
      </c>
      <c r="E740" s="2"/>
      <c r="F740" s="2"/>
      <c r="G740" s="2"/>
      <c r="H740" s="2"/>
      <c r="I740" s="2"/>
      <c r="J740" s="2"/>
      <c r="K740" s="2"/>
    </row>
    <row r="741" spans="1:11" x14ac:dyDescent="0.35">
      <c r="A741" s="1">
        <v>42379</v>
      </c>
      <c r="B741" s="2">
        <v>17407.431632926106</v>
      </c>
      <c r="C741" s="2">
        <v>7603.7999999887543</v>
      </c>
      <c r="D741" s="2">
        <f t="shared" si="11"/>
        <v>25011.23163291486</v>
      </c>
      <c r="E741" s="2"/>
      <c r="F741" s="2"/>
      <c r="G741" s="2"/>
      <c r="H741" s="2"/>
      <c r="I741" s="2"/>
      <c r="J741" s="2"/>
      <c r="K741" s="2"/>
    </row>
    <row r="742" spans="1:11" x14ac:dyDescent="0.35">
      <c r="A742" s="1">
        <v>42380</v>
      </c>
      <c r="B742" s="2">
        <v>29513.2949965343</v>
      </c>
      <c r="C742" s="2">
        <v>0</v>
      </c>
      <c r="D742" s="2">
        <f t="shared" si="11"/>
        <v>29513.2949965343</v>
      </c>
      <c r="E742" s="2"/>
      <c r="F742" s="2"/>
      <c r="G742" s="2"/>
      <c r="H742" s="2"/>
      <c r="I742" s="2"/>
      <c r="J742" s="2"/>
      <c r="K742" s="2"/>
    </row>
    <row r="743" spans="1:11" x14ac:dyDescent="0.35">
      <c r="A743" s="1">
        <v>42381</v>
      </c>
      <c r="B743" s="2">
        <v>28614.302695204246</v>
      </c>
      <c r="C743" s="2">
        <v>250.43829320435444</v>
      </c>
      <c r="D743" s="2">
        <f t="shared" si="11"/>
        <v>28864.740988408601</v>
      </c>
      <c r="E743" s="2"/>
      <c r="F743" s="2"/>
      <c r="G743" s="2"/>
      <c r="H743" s="2"/>
      <c r="I743" s="2"/>
      <c r="J743" s="2"/>
      <c r="K743" s="2"/>
    </row>
    <row r="744" spans="1:11" x14ac:dyDescent="0.35">
      <c r="A744" s="1">
        <v>42382</v>
      </c>
      <c r="B744" s="2">
        <v>14217.17030503038</v>
      </c>
      <c r="C744" s="2">
        <v>763.28384148075475</v>
      </c>
      <c r="D744" s="2">
        <f t="shared" si="11"/>
        <v>14980.454146511136</v>
      </c>
      <c r="E744" s="2"/>
      <c r="F744" s="2"/>
      <c r="G744" s="2"/>
      <c r="H744" s="2"/>
      <c r="I744" s="2"/>
      <c r="J744" s="2"/>
      <c r="K744" s="2"/>
    </row>
    <row r="745" spans="1:11" x14ac:dyDescent="0.35">
      <c r="A745" s="1">
        <v>42383</v>
      </c>
      <c r="B745" s="2">
        <v>4461.4754316960089</v>
      </c>
      <c r="C745" s="2">
        <v>16449.30000000482</v>
      </c>
      <c r="D745" s="2">
        <f t="shared" si="11"/>
        <v>20910.775431700829</v>
      </c>
      <c r="E745" s="2"/>
      <c r="F745" s="2"/>
      <c r="G745" s="2"/>
      <c r="H745" s="2"/>
      <c r="I745" s="2"/>
      <c r="J745" s="2"/>
      <c r="K745" s="2"/>
    </row>
    <row r="746" spans="1:11" x14ac:dyDescent="0.35">
      <c r="A746" s="1">
        <v>42384</v>
      </c>
      <c r="B746" s="2">
        <v>3235.1942701943526</v>
      </c>
      <c r="C746" s="2">
        <v>16824.211347508048</v>
      </c>
      <c r="D746" s="2">
        <f t="shared" si="11"/>
        <v>20059.405617702399</v>
      </c>
      <c r="E746" s="2"/>
      <c r="F746" s="2"/>
      <c r="G746" s="2"/>
      <c r="H746" s="2"/>
      <c r="I746" s="2"/>
      <c r="J746" s="2"/>
      <c r="K746" s="2"/>
    </row>
    <row r="747" spans="1:11" x14ac:dyDescent="0.35">
      <c r="A747" s="1">
        <v>42385</v>
      </c>
      <c r="B747" s="2">
        <v>3732.0254758685669</v>
      </c>
      <c r="C747" s="2">
        <v>7992.1333333302755</v>
      </c>
      <c r="D747" s="2">
        <f t="shared" si="11"/>
        <v>11724.158809198841</v>
      </c>
      <c r="E747" s="2"/>
      <c r="F747" s="2"/>
      <c r="G747" s="2"/>
      <c r="H747" s="2"/>
      <c r="I747" s="2"/>
      <c r="J747" s="2"/>
      <c r="K747" s="2"/>
    </row>
    <row r="748" spans="1:11" x14ac:dyDescent="0.35">
      <c r="A748" s="1">
        <v>42386</v>
      </c>
      <c r="B748" s="2">
        <v>4836.5968706521635</v>
      </c>
      <c r="C748" s="2">
        <v>976.0500000154716</v>
      </c>
      <c r="D748" s="2">
        <f t="shared" si="11"/>
        <v>5812.6468706676351</v>
      </c>
      <c r="E748" s="2"/>
      <c r="F748" s="2"/>
      <c r="G748" s="2"/>
      <c r="H748" s="2"/>
      <c r="I748" s="2"/>
      <c r="J748" s="2"/>
      <c r="K748" s="2"/>
    </row>
    <row r="749" spans="1:11" x14ac:dyDescent="0.35">
      <c r="A749" s="1">
        <v>42387</v>
      </c>
      <c r="B749" s="2">
        <v>8549.3889856398491</v>
      </c>
      <c r="C749" s="2">
        <v>0</v>
      </c>
      <c r="D749" s="2">
        <f t="shared" si="11"/>
        <v>8549.3889856398491</v>
      </c>
      <c r="E749" s="2"/>
      <c r="F749" s="2"/>
      <c r="G749" s="2"/>
      <c r="H749" s="2"/>
      <c r="I749" s="2"/>
      <c r="J749" s="2"/>
      <c r="K749" s="2"/>
    </row>
    <row r="750" spans="1:11" x14ac:dyDescent="0.35">
      <c r="A750" s="1">
        <v>42388</v>
      </c>
      <c r="B750" s="2">
        <v>8504.3873468852635</v>
      </c>
      <c r="C750" s="2">
        <v>0</v>
      </c>
      <c r="D750" s="2">
        <f t="shared" si="11"/>
        <v>8504.3873468852635</v>
      </c>
      <c r="E750" s="2"/>
      <c r="F750" s="2"/>
      <c r="G750" s="2"/>
      <c r="H750" s="2"/>
      <c r="I750" s="2"/>
      <c r="J750" s="2"/>
      <c r="K750" s="2"/>
    </row>
    <row r="751" spans="1:11" x14ac:dyDescent="0.35">
      <c r="A751" s="1">
        <v>42389</v>
      </c>
      <c r="B751" s="2">
        <v>6113.2338056501148</v>
      </c>
      <c r="C751" s="2">
        <v>81.818181813419372</v>
      </c>
      <c r="D751" s="2">
        <f t="shared" si="11"/>
        <v>6195.0519874635338</v>
      </c>
      <c r="E751" s="2"/>
      <c r="F751" s="2"/>
      <c r="G751" s="2"/>
      <c r="H751" s="2"/>
      <c r="I751" s="2"/>
      <c r="J751" s="2"/>
      <c r="K751" s="2"/>
    </row>
    <row r="752" spans="1:11" x14ac:dyDescent="0.35">
      <c r="A752" s="1">
        <v>42390</v>
      </c>
      <c r="B752" s="2">
        <v>4358.0942701518852</v>
      </c>
      <c r="C752" s="2">
        <v>587.72727272854274</v>
      </c>
      <c r="D752" s="2">
        <f t="shared" si="11"/>
        <v>4945.8215428804278</v>
      </c>
      <c r="E752" s="2"/>
      <c r="F752" s="2"/>
      <c r="G752" s="2"/>
      <c r="H752" s="2"/>
      <c r="I752" s="2"/>
      <c r="J752" s="2"/>
      <c r="K752" s="2"/>
    </row>
    <row r="753" spans="1:11" x14ac:dyDescent="0.35">
      <c r="A753" s="1">
        <v>42391</v>
      </c>
      <c r="B753" s="2">
        <v>3416.7555854762745</v>
      </c>
      <c r="C753" s="2">
        <v>379.09090909789398</v>
      </c>
      <c r="D753" s="2">
        <f t="shared" si="11"/>
        <v>3795.8464945741684</v>
      </c>
      <c r="E753" s="2"/>
      <c r="F753" s="2"/>
      <c r="G753" s="2"/>
      <c r="H753" s="2"/>
      <c r="I753" s="2"/>
      <c r="J753" s="2"/>
      <c r="K753" s="2"/>
    </row>
    <row r="754" spans="1:11" x14ac:dyDescent="0.35">
      <c r="A754" s="1">
        <v>42392</v>
      </c>
      <c r="B754" s="2">
        <v>3235.1942701943526</v>
      </c>
      <c r="C754" s="2">
        <v>0</v>
      </c>
      <c r="D754" s="2">
        <f t="shared" si="11"/>
        <v>3235.1942701943526</v>
      </c>
      <c r="E754" s="2"/>
      <c r="F754" s="2"/>
      <c r="G754" s="2"/>
      <c r="H754" s="2"/>
      <c r="I754" s="2"/>
      <c r="J754" s="2"/>
      <c r="K754" s="2"/>
    </row>
    <row r="755" spans="1:11" x14ac:dyDescent="0.35">
      <c r="A755" s="1">
        <v>42393</v>
      </c>
      <c r="B755" s="2">
        <v>8727.357898323804</v>
      </c>
      <c r="C755" s="2">
        <v>0</v>
      </c>
      <c r="D755" s="2">
        <f t="shared" si="11"/>
        <v>8727.357898323804</v>
      </c>
      <c r="E755" s="2"/>
      <c r="F755" s="2"/>
      <c r="G755" s="2"/>
      <c r="H755" s="2"/>
      <c r="I755" s="2"/>
      <c r="J755" s="2"/>
      <c r="K755" s="2"/>
    </row>
    <row r="756" spans="1:11" x14ac:dyDescent="0.35">
      <c r="A756" s="1">
        <v>42394</v>
      </c>
      <c r="B756" s="2">
        <v>3235.1942701943526</v>
      </c>
      <c r="C756" s="2">
        <v>0</v>
      </c>
      <c r="D756" s="2">
        <f t="shared" si="11"/>
        <v>3235.1942701943526</v>
      </c>
      <c r="E756" s="2"/>
      <c r="F756" s="2"/>
      <c r="G756" s="2"/>
      <c r="H756" s="2"/>
      <c r="I756" s="2"/>
      <c r="J756" s="2"/>
      <c r="K756" s="2"/>
    </row>
    <row r="757" spans="1:11" x14ac:dyDescent="0.35">
      <c r="A757" s="1">
        <v>42395</v>
      </c>
      <c r="B757" s="2">
        <v>2903.7526946998737</v>
      </c>
      <c r="C757" s="2">
        <v>4733.4000000305241</v>
      </c>
      <c r="D757" s="2">
        <f t="shared" si="11"/>
        <v>7637.1526947303973</v>
      </c>
      <c r="E757" s="2"/>
      <c r="F757" s="2"/>
      <c r="G757" s="2"/>
      <c r="H757" s="2"/>
      <c r="I757" s="2"/>
      <c r="J757" s="2"/>
      <c r="K757" s="2"/>
    </row>
    <row r="758" spans="1:11" x14ac:dyDescent="0.35">
      <c r="A758" s="1">
        <v>42396</v>
      </c>
      <c r="B758" s="2">
        <v>8512.9043262814885</v>
      </c>
      <c r="C758" s="2">
        <v>10017.966903068515</v>
      </c>
      <c r="D758" s="2">
        <f t="shared" si="11"/>
        <v>18530.871229350003</v>
      </c>
      <c r="E758" s="2"/>
      <c r="F758" s="2"/>
      <c r="G758" s="2"/>
      <c r="H758" s="2"/>
      <c r="I758" s="2"/>
      <c r="J758" s="2"/>
      <c r="K758" s="2"/>
    </row>
    <row r="759" spans="1:11" x14ac:dyDescent="0.35">
      <c r="A759" s="1">
        <v>42397</v>
      </c>
      <c r="B759" s="2">
        <v>11859.140185557821</v>
      </c>
      <c r="C759" s="2">
        <v>11180.957683228857</v>
      </c>
      <c r="D759" s="2">
        <f t="shared" si="11"/>
        <v>23040.097868786677</v>
      </c>
      <c r="E759" s="2"/>
      <c r="F759" s="2"/>
      <c r="G759" s="2"/>
      <c r="H759" s="2"/>
      <c r="I759" s="2"/>
      <c r="J759" s="2"/>
      <c r="K759" s="2"/>
    </row>
    <row r="760" spans="1:11" x14ac:dyDescent="0.35">
      <c r="A760" s="1">
        <v>42398</v>
      </c>
      <c r="B760" s="2">
        <v>2561.7568522525144</v>
      </c>
      <c r="C760" s="2">
        <v>14812.800000002375</v>
      </c>
      <c r="D760" s="2">
        <f t="shared" si="11"/>
        <v>17374.556852254889</v>
      </c>
      <c r="E760" s="2"/>
      <c r="F760" s="2"/>
      <c r="G760" s="2"/>
      <c r="H760" s="2"/>
      <c r="I760" s="2"/>
      <c r="J760" s="2"/>
      <c r="K760" s="2"/>
    </row>
    <row r="761" spans="1:11" x14ac:dyDescent="0.35">
      <c r="A761" s="1">
        <v>42399</v>
      </c>
      <c r="B761" s="2">
        <v>2227.4568522512454</v>
      </c>
      <c r="C761" s="2">
        <v>25779.049999971001</v>
      </c>
      <c r="D761" s="2">
        <f t="shared" si="11"/>
        <v>28006.506852222246</v>
      </c>
      <c r="E761" s="2"/>
      <c r="F761" s="2"/>
      <c r="G761" s="2"/>
      <c r="H761" s="2"/>
      <c r="I761" s="2"/>
      <c r="J761" s="2"/>
      <c r="K761" s="2"/>
    </row>
    <row r="762" spans="1:11" x14ac:dyDescent="0.35">
      <c r="A762" s="1">
        <v>42400</v>
      </c>
      <c r="B762" s="2">
        <v>2227.4568522512454</v>
      </c>
      <c r="C762" s="2">
        <v>13570.666666648351</v>
      </c>
      <c r="D762" s="2">
        <f t="shared" si="11"/>
        <v>15798.123518899596</v>
      </c>
      <c r="E762" s="2"/>
      <c r="F762" s="2"/>
      <c r="G762" s="2"/>
      <c r="H762" s="2"/>
      <c r="I762" s="2"/>
      <c r="J762" s="2"/>
      <c r="K762" s="2"/>
    </row>
    <row r="763" spans="1:11" x14ac:dyDescent="0.35">
      <c r="A763" s="1">
        <v>42401</v>
      </c>
      <c r="B763" s="2">
        <v>3434.7295795573627</v>
      </c>
      <c r="C763" s="2">
        <v>11157.399999981571</v>
      </c>
      <c r="D763" s="2">
        <f t="shared" si="11"/>
        <v>14592.129579538934</v>
      </c>
      <c r="E763" s="2"/>
      <c r="F763" s="2"/>
      <c r="G763" s="2"/>
      <c r="H763" s="2"/>
      <c r="I763" s="2"/>
      <c r="J763" s="2"/>
      <c r="K763" s="2"/>
    </row>
    <row r="764" spans="1:11" x14ac:dyDescent="0.35">
      <c r="A764" s="1">
        <v>42402</v>
      </c>
      <c r="B764" s="2">
        <v>4044.8780643905734</v>
      </c>
      <c r="C764" s="2">
        <v>8741.8493506491413</v>
      </c>
      <c r="D764" s="2">
        <f t="shared" si="11"/>
        <v>12786.727415039715</v>
      </c>
      <c r="E764" s="2"/>
      <c r="F764" s="2"/>
      <c r="G764" s="2"/>
      <c r="H764" s="2"/>
      <c r="I764" s="2"/>
      <c r="J764" s="2"/>
      <c r="K764" s="2"/>
    </row>
    <row r="765" spans="1:11" x14ac:dyDescent="0.35">
      <c r="A765" s="1">
        <v>42403</v>
      </c>
      <c r="B765" s="2">
        <v>2382.7915452388997</v>
      </c>
      <c r="C765" s="2">
        <v>7651.3154978273251</v>
      </c>
      <c r="D765" s="2">
        <f t="shared" si="11"/>
        <v>10034.107043066226</v>
      </c>
      <c r="E765" s="2"/>
      <c r="F765" s="2"/>
      <c r="G765" s="2"/>
      <c r="H765" s="2"/>
      <c r="I765" s="2"/>
      <c r="J765" s="2"/>
      <c r="K765" s="2"/>
    </row>
    <row r="766" spans="1:11" x14ac:dyDescent="0.35">
      <c r="A766" s="1">
        <v>42404</v>
      </c>
      <c r="B766" s="2">
        <v>11155.962656874241</v>
      </c>
      <c r="C766" s="2">
        <v>3514.2045454668696</v>
      </c>
      <c r="D766" s="2">
        <f t="shared" si="11"/>
        <v>14670.16720234111</v>
      </c>
      <c r="E766" s="2"/>
      <c r="F766" s="2"/>
      <c r="G766" s="2"/>
      <c r="H766" s="2"/>
      <c r="I766" s="2"/>
      <c r="J766" s="2"/>
      <c r="K766" s="2"/>
    </row>
    <row r="767" spans="1:11" x14ac:dyDescent="0.35">
      <c r="A767" s="1">
        <v>42405</v>
      </c>
      <c r="B767" s="2">
        <v>13858.456852263296</v>
      </c>
      <c r="C767" s="2">
        <v>2943.4949438258877</v>
      </c>
      <c r="D767" s="2">
        <f t="shared" si="11"/>
        <v>16801.951796089183</v>
      </c>
      <c r="E767" s="2"/>
      <c r="F767" s="2"/>
      <c r="G767" s="2"/>
      <c r="H767" s="2"/>
      <c r="I767" s="2"/>
      <c r="J767" s="2"/>
      <c r="K767" s="2"/>
    </row>
    <row r="768" spans="1:11" x14ac:dyDescent="0.35">
      <c r="A768" s="1">
        <v>42406</v>
      </c>
      <c r="B768" s="2">
        <v>20025.956852226907</v>
      </c>
      <c r="C768" s="2">
        <v>11496</v>
      </c>
      <c r="D768" s="2">
        <f t="shared" si="11"/>
        <v>31521.956852226907</v>
      </c>
      <c r="E768" s="2"/>
      <c r="F768" s="2"/>
      <c r="G768" s="2"/>
      <c r="H768" s="2"/>
      <c r="I768" s="2"/>
      <c r="J768" s="2"/>
      <c r="K768" s="2"/>
    </row>
    <row r="769" spans="1:11" x14ac:dyDescent="0.35">
      <c r="A769" s="1">
        <v>42407</v>
      </c>
      <c r="B769" s="2">
        <v>21263.456852277202</v>
      </c>
      <c r="C769" s="2">
        <v>6730.5166666719597</v>
      </c>
      <c r="D769" s="2">
        <f t="shared" si="11"/>
        <v>27993.973518949162</v>
      </c>
      <c r="E769" s="2"/>
      <c r="F769" s="2"/>
      <c r="G769" s="2"/>
      <c r="H769" s="2"/>
      <c r="I769" s="2"/>
      <c r="J769" s="2"/>
      <c r="K769" s="2"/>
    </row>
    <row r="770" spans="1:11" x14ac:dyDescent="0.35">
      <c r="A770" s="1">
        <v>42408</v>
      </c>
      <c r="B770" s="2">
        <v>15907.456852251247</v>
      </c>
      <c r="C770" s="2">
        <v>80.45454544986238</v>
      </c>
      <c r="D770" s="2">
        <f t="shared" si="11"/>
        <v>15987.911397701109</v>
      </c>
      <c r="E770" s="2"/>
      <c r="F770" s="2"/>
      <c r="G770" s="2"/>
      <c r="H770" s="2"/>
      <c r="I770" s="2"/>
      <c r="J770" s="2"/>
      <c r="K770" s="2"/>
    </row>
    <row r="771" spans="1:11" x14ac:dyDescent="0.35">
      <c r="A771" s="1">
        <v>42409</v>
      </c>
      <c r="B771" s="2">
        <v>7894.1390020150848</v>
      </c>
      <c r="C771" s="2">
        <v>510.88636362980731</v>
      </c>
      <c r="D771" s="2">
        <f t="shared" ref="D771:D834" si="12">+C771+B771</f>
        <v>8405.0253656448913</v>
      </c>
      <c r="E771" s="2"/>
      <c r="F771" s="2"/>
      <c r="G771" s="2"/>
      <c r="H771" s="2"/>
      <c r="I771" s="2"/>
      <c r="J771" s="2"/>
      <c r="K771" s="2"/>
    </row>
    <row r="772" spans="1:11" x14ac:dyDescent="0.35">
      <c r="A772" s="1">
        <v>42410</v>
      </c>
      <c r="B772" s="2">
        <v>7555.9856150579799</v>
      </c>
      <c r="C772" s="2">
        <v>0</v>
      </c>
      <c r="D772" s="2">
        <f t="shared" si="12"/>
        <v>7555.9856150579799</v>
      </c>
      <c r="E772" s="2"/>
      <c r="F772" s="2"/>
      <c r="G772" s="2"/>
      <c r="H772" s="2"/>
      <c r="I772" s="2"/>
      <c r="J772" s="2"/>
      <c r="K772" s="2"/>
    </row>
    <row r="773" spans="1:11" x14ac:dyDescent="0.35">
      <c r="A773" s="1">
        <v>42411</v>
      </c>
      <c r="B773" s="2">
        <v>5899.456852263821</v>
      </c>
      <c r="C773" s="2">
        <v>0</v>
      </c>
      <c r="D773" s="2">
        <f t="shared" si="12"/>
        <v>5899.456852263821</v>
      </c>
      <c r="E773" s="2"/>
      <c r="F773" s="2"/>
      <c r="G773" s="2"/>
      <c r="H773" s="2"/>
      <c r="I773" s="2"/>
      <c r="J773" s="2"/>
      <c r="K773" s="2"/>
    </row>
    <row r="774" spans="1:11" x14ac:dyDescent="0.35">
      <c r="A774" s="1">
        <v>42412</v>
      </c>
      <c r="B774" s="2">
        <v>2698.7706505327678</v>
      </c>
      <c r="C774" s="2">
        <v>0</v>
      </c>
      <c r="D774" s="2">
        <f t="shared" si="12"/>
        <v>2698.7706505327678</v>
      </c>
      <c r="E774" s="2"/>
      <c r="F774" s="2"/>
      <c r="G774" s="2"/>
      <c r="H774" s="2"/>
      <c r="I774" s="2"/>
      <c r="J774" s="2"/>
      <c r="K774" s="2"/>
    </row>
    <row r="775" spans="1:11" x14ac:dyDescent="0.35">
      <c r="A775" s="1">
        <v>42413</v>
      </c>
      <c r="B775" s="2">
        <v>8210.3867297096749</v>
      </c>
      <c r="C775" s="2">
        <v>0</v>
      </c>
      <c r="D775" s="2">
        <f t="shared" si="12"/>
        <v>8210.3867297096749</v>
      </c>
      <c r="E775" s="2"/>
      <c r="F775" s="2"/>
      <c r="G775" s="2"/>
      <c r="H775" s="2"/>
      <c r="I775" s="2"/>
      <c r="J775" s="2"/>
      <c r="K775" s="2"/>
    </row>
    <row r="776" spans="1:11" x14ac:dyDescent="0.35">
      <c r="A776" s="1">
        <v>42414</v>
      </c>
      <c r="B776" s="2">
        <v>8113.6865606770843</v>
      </c>
      <c r="C776" s="2">
        <v>0</v>
      </c>
      <c r="D776" s="2">
        <f t="shared" si="12"/>
        <v>8113.6865606770843</v>
      </c>
      <c r="E776" s="2"/>
      <c r="F776" s="2"/>
      <c r="G776" s="2"/>
      <c r="H776" s="2"/>
      <c r="I776" s="2"/>
      <c r="J776" s="2"/>
      <c r="K776" s="2"/>
    </row>
    <row r="777" spans="1:11" x14ac:dyDescent="0.35">
      <c r="A777" s="1">
        <v>42415</v>
      </c>
      <c r="B777" s="2">
        <v>4434.2568522403508</v>
      </c>
      <c r="C777" s="2">
        <v>2260.186738058097</v>
      </c>
      <c r="D777" s="2">
        <f t="shared" si="12"/>
        <v>6694.4435902984478</v>
      </c>
      <c r="E777" s="2"/>
      <c r="F777" s="2"/>
      <c r="G777" s="2"/>
      <c r="H777" s="2"/>
      <c r="I777" s="2"/>
      <c r="J777" s="2"/>
      <c r="K777" s="2"/>
    </row>
    <row r="778" spans="1:11" x14ac:dyDescent="0.35">
      <c r="A778" s="1">
        <v>42416</v>
      </c>
      <c r="B778" s="2">
        <v>7647.6999399130355</v>
      </c>
      <c r="C778" s="2">
        <v>1631.2284463845226</v>
      </c>
      <c r="D778" s="2">
        <f t="shared" si="12"/>
        <v>9278.9283862975572</v>
      </c>
      <c r="E778" s="2"/>
      <c r="F778" s="2"/>
      <c r="G778" s="2"/>
      <c r="H778" s="2"/>
      <c r="I778" s="2"/>
      <c r="J778" s="2"/>
      <c r="K778" s="2"/>
    </row>
    <row r="779" spans="1:11" x14ac:dyDescent="0.35">
      <c r="A779" s="1">
        <v>42417</v>
      </c>
      <c r="B779" s="2">
        <v>10457.026226704342</v>
      </c>
      <c r="C779" s="2">
        <v>11284.158607350204</v>
      </c>
      <c r="D779" s="2">
        <f t="shared" si="12"/>
        <v>21741.184834054548</v>
      </c>
      <c r="E779" s="2"/>
      <c r="F779" s="2"/>
      <c r="G779" s="2"/>
      <c r="H779" s="2"/>
      <c r="I779" s="2"/>
      <c r="J779" s="2"/>
      <c r="K779" s="2"/>
    </row>
    <row r="780" spans="1:11" x14ac:dyDescent="0.35">
      <c r="A780" s="1">
        <v>42418</v>
      </c>
      <c r="B780" s="2">
        <v>13184.040185562209</v>
      </c>
      <c r="C780" s="2">
        <v>11152.824790447865</v>
      </c>
      <c r="D780" s="2">
        <f t="shared" si="12"/>
        <v>24336.864976010074</v>
      </c>
      <c r="E780" s="2"/>
      <c r="F780" s="2"/>
      <c r="G780" s="2"/>
      <c r="H780" s="2"/>
      <c r="I780" s="2"/>
      <c r="J780" s="2"/>
      <c r="K780" s="2"/>
    </row>
    <row r="781" spans="1:11" x14ac:dyDescent="0.35">
      <c r="A781" s="1">
        <v>42419</v>
      </c>
      <c r="B781" s="2">
        <v>2227.4568522512454</v>
      </c>
      <c r="C781" s="2">
        <v>9639.416666654055</v>
      </c>
      <c r="D781" s="2">
        <f t="shared" si="12"/>
        <v>11866.8735189053</v>
      </c>
      <c r="E781" s="2"/>
      <c r="F781" s="2"/>
      <c r="G781" s="2"/>
      <c r="H781" s="2"/>
      <c r="I781" s="2"/>
      <c r="J781" s="2"/>
      <c r="K781" s="2"/>
    </row>
    <row r="782" spans="1:11" x14ac:dyDescent="0.35">
      <c r="A782" s="1">
        <v>42420</v>
      </c>
      <c r="B782" s="2">
        <v>3454.1711080113178</v>
      </c>
      <c r="C782" s="2">
        <v>16560</v>
      </c>
      <c r="D782" s="2">
        <f t="shared" si="12"/>
        <v>20014.171108011316</v>
      </c>
      <c r="E782" s="2"/>
      <c r="F782" s="2"/>
      <c r="G782" s="2"/>
      <c r="H782" s="2"/>
      <c r="I782" s="2"/>
      <c r="J782" s="2"/>
      <c r="K782" s="2"/>
    </row>
    <row r="783" spans="1:11" x14ac:dyDescent="0.35">
      <c r="A783" s="1">
        <v>42421</v>
      </c>
      <c r="B783" s="2">
        <v>3102.9871552502045</v>
      </c>
      <c r="C783" s="2">
        <v>12787.999999994645</v>
      </c>
      <c r="D783" s="2">
        <f t="shared" si="12"/>
        <v>15890.987155244849</v>
      </c>
      <c r="E783" s="2"/>
      <c r="F783" s="2"/>
      <c r="G783" s="2"/>
      <c r="H783" s="2"/>
      <c r="I783" s="2"/>
      <c r="J783" s="2"/>
      <c r="K783" s="2"/>
    </row>
    <row r="784" spans="1:11" x14ac:dyDescent="0.35">
      <c r="A784" s="1">
        <v>42422</v>
      </c>
      <c r="B784" s="2">
        <v>3263.6616090221355</v>
      </c>
      <c r="C784" s="2">
        <v>4475.0000000232831</v>
      </c>
      <c r="D784" s="2">
        <f t="shared" si="12"/>
        <v>7738.661609045419</v>
      </c>
      <c r="E784" s="2"/>
      <c r="F784" s="2"/>
      <c r="G784" s="2"/>
      <c r="H784" s="2"/>
      <c r="I784" s="2"/>
      <c r="J784" s="2"/>
      <c r="K784" s="2"/>
    </row>
    <row r="785" spans="1:11" x14ac:dyDescent="0.35">
      <c r="A785" s="1">
        <v>42423</v>
      </c>
      <c r="B785" s="2">
        <v>3010.3568522308378</v>
      </c>
      <c r="C785" s="2">
        <v>6248.8000000279862</v>
      </c>
      <c r="D785" s="2">
        <f t="shared" si="12"/>
        <v>9259.1568522588241</v>
      </c>
      <c r="E785" s="2"/>
      <c r="F785" s="2"/>
      <c r="G785" s="2"/>
      <c r="H785" s="2"/>
      <c r="I785" s="2"/>
      <c r="J785" s="2"/>
      <c r="K785" s="2"/>
    </row>
    <row r="786" spans="1:11" x14ac:dyDescent="0.35">
      <c r="A786" s="1">
        <v>42424</v>
      </c>
      <c r="B786" s="2">
        <v>2272.3588291909846</v>
      </c>
      <c r="C786" s="2">
        <v>0</v>
      </c>
      <c r="D786" s="2">
        <f t="shared" si="12"/>
        <v>2272.3588291909846</v>
      </c>
      <c r="E786" s="2"/>
      <c r="F786" s="2"/>
      <c r="G786" s="2"/>
      <c r="H786" s="2"/>
      <c r="I786" s="2"/>
      <c r="J786" s="2"/>
      <c r="K786" s="2"/>
    </row>
    <row r="787" spans="1:11" x14ac:dyDescent="0.35">
      <c r="A787" s="1">
        <v>42425</v>
      </c>
      <c r="B787" s="2">
        <v>3127.1959782563795</v>
      </c>
      <c r="C787" s="2">
        <v>2693.2499999941065</v>
      </c>
      <c r="D787" s="2">
        <f t="shared" si="12"/>
        <v>5820.4459782504855</v>
      </c>
      <c r="E787" s="2"/>
      <c r="F787" s="2"/>
      <c r="G787" s="2"/>
      <c r="H787" s="2"/>
      <c r="I787" s="2"/>
      <c r="J787" s="2"/>
      <c r="K787" s="2"/>
    </row>
    <row r="788" spans="1:11" x14ac:dyDescent="0.35">
      <c r="A788" s="1">
        <v>42426</v>
      </c>
      <c r="B788" s="2">
        <v>2587.4568522512454</v>
      </c>
      <c r="C788" s="2">
        <v>931.49999999528518</v>
      </c>
      <c r="D788" s="2">
        <f t="shared" si="12"/>
        <v>3518.9568522465306</v>
      </c>
      <c r="E788" s="2"/>
      <c r="F788" s="2"/>
      <c r="G788" s="2"/>
      <c r="H788" s="2"/>
      <c r="I788" s="2"/>
      <c r="J788" s="2"/>
      <c r="K788" s="2"/>
    </row>
    <row r="789" spans="1:11" x14ac:dyDescent="0.35">
      <c r="A789" s="1">
        <v>42427</v>
      </c>
      <c r="B789" s="2">
        <v>5654.5564339155426</v>
      </c>
      <c r="C789" s="2">
        <v>0</v>
      </c>
      <c r="D789" s="2">
        <f t="shared" si="12"/>
        <v>5654.5564339155426</v>
      </c>
      <c r="E789" s="2"/>
      <c r="F789" s="2"/>
      <c r="G789" s="2"/>
      <c r="H789" s="2"/>
      <c r="I789" s="2"/>
      <c r="J789" s="2"/>
      <c r="K789" s="2"/>
    </row>
    <row r="790" spans="1:11" x14ac:dyDescent="0.35">
      <c r="A790" s="1">
        <v>42428</v>
      </c>
      <c r="B790" s="2">
        <v>8848.264299928871</v>
      </c>
      <c r="C790" s="2">
        <v>850.74999998090789</v>
      </c>
      <c r="D790" s="2">
        <f t="shared" si="12"/>
        <v>9699.0142999097789</v>
      </c>
      <c r="E790" s="2"/>
      <c r="F790" s="2"/>
      <c r="G790" s="2"/>
      <c r="H790" s="2"/>
      <c r="I790" s="2"/>
      <c r="J790" s="2"/>
      <c r="K790" s="2"/>
    </row>
    <row r="791" spans="1:11" x14ac:dyDescent="0.35">
      <c r="A791" s="1">
        <v>42429</v>
      </c>
      <c r="B791" s="2">
        <v>8221.2473920701959</v>
      </c>
      <c r="C791" s="2">
        <v>600.841843985384</v>
      </c>
      <c r="D791" s="2">
        <f t="shared" si="12"/>
        <v>8822.0892360555808</v>
      </c>
      <c r="E791" s="2"/>
      <c r="F791" s="2"/>
      <c r="G791" s="2"/>
      <c r="H791" s="2"/>
      <c r="I791" s="2"/>
      <c r="J791" s="2"/>
      <c r="K791" s="2"/>
    </row>
    <row r="792" spans="1:11" x14ac:dyDescent="0.35">
      <c r="A792" s="1">
        <v>42430</v>
      </c>
      <c r="B792" s="2">
        <v>1550.8239813592304</v>
      </c>
      <c r="C792" s="2">
        <v>1323.1522514169446</v>
      </c>
      <c r="D792" s="2">
        <f t="shared" si="12"/>
        <v>2873.976232776175</v>
      </c>
      <c r="E792" s="2"/>
      <c r="F792" s="2"/>
      <c r="G792" s="2"/>
      <c r="H792" s="2"/>
      <c r="I792" s="2"/>
      <c r="J792" s="2"/>
      <c r="K792" s="2"/>
    </row>
    <row r="793" spans="1:11" x14ac:dyDescent="0.35">
      <c r="A793" s="1">
        <v>42431</v>
      </c>
      <c r="B793" s="2">
        <v>987.49064810787297</v>
      </c>
      <c r="C793" s="2">
        <v>882.90425531411961</v>
      </c>
      <c r="D793" s="2">
        <f t="shared" si="12"/>
        <v>1870.3949034219927</v>
      </c>
      <c r="E793" s="2"/>
      <c r="F793" s="2"/>
      <c r="G793" s="2"/>
      <c r="H793" s="2"/>
      <c r="I793" s="2"/>
      <c r="J793" s="2"/>
      <c r="K793" s="2"/>
    </row>
    <row r="794" spans="1:11" x14ac:dyDescent="0.35">
      <c r="A794" s="1">
        <v>42432</v>
      </c>
      <c r="B794" s="2">
        <v>1250.3429971029254</v>
      </c>
      <c r="C794" s="2">
        <v>703.27540578718026</v>
      </c>
      <c r="D794" s="2">
        <f t="shared" si="12"/>
        <v>1953.6184028901057</v>
      </c>
      <c r="E794" s="2"/>
      <c r="F794" s="2"/>
      <c r="G794" s="2"/>
      <c r="H794" s="2"/>
      <c r="I794" s="2"/>
      <c r="J794" s="2"/>
      <c r="K794" s="2"/>
    </row>
    <row r="795" spans="1:11" x14ac:dyDescent="0.35">
      <c r="A795" s="1">
        <v>42433</v>
      </c>
      <c r="B795" s="2">
        <v>1153.8542844708743</v>
      </c>
      <c r="C795" s="2">
        <v>720</v>
      </c>
      <c r="D795" s="2">
        <f t="shared" si="12"/>
        <v>1873.8542844708743</v>
      </c>
      <c r="E795" s="2"/>
      <c r="F795" s="2"/>
      <c r="G795" s="2"/>
      <c r="H795" s="2"/>
      <c r="I795" s="2"/>
      <c r="J795" s="2"/>
      <c r="K795" s="2"/>
    </row>
    <row r="796" spans="1:11" x14ac:dyDescent="0.35">
      <c r="A796" s="1">
        <v>42434</v>
      </c>
      <c r="B796" s="2">
        <v>987.49064810787297</v>
      </c>
      <c r="C796" s="2">
        <v>69.001677851706361</v>
      </c>
      <c r="D796" s="2">
        <f t="shared" si="12"/>
        <v>1056.4923259595794</v>
      </c>
      <c r="E796" s="2"/>
      <c r="F796" s="2"/>
      <c r="G796" s="2"/>
      <c r="H796" s="2"/>
      <c r="I796" s="2"/>
      <c r="J796" s="2"/>
      <c r="K796" s="2"/>
    </row>
    <row r="797" spans="1:11" x14ac:dyDescent="0.35">
      <c r="A797" s="1">
        <v>42435</v>
      </c>
      <c r="B797" s="2">
        <v>1541.9073793111118</v>
      </c>
      <c r="C797" s="2">
        <v>0</v>
      </c>
      <c r="D797" s="2">
        <f t="shared" si="12"/>
        <v>1541.9073793111118</v>
      </c>
      <c r="E797" s="2"/>
      <c r="F797" s="2"/>
      <c r="G797" s="2"/>
      <c r="H797" s="2"/>
      <c r="I797" s="2"/>
      <c r="J797" s="2"/>
      <c r="K797" s="2"/>
    </row>
    <row r="798" spans="1:11" x14ac:dyDescent="0.35">
      <c r="A798" s="1">
        <v>42436</v>
      </c>
      <c r="B798" s="2">
        <v>3342.1923719009642</v>
      </c>
      <c r="C798" s="2">
        <v>81.818181813419372</v>
      </c>
      <c r="D798" s="2">
        <f t="shared" si="12"/>
        <v>3424.0105537143836</v>
      </c>
      <c r="E798" s="2"/>
      <c r="F798" s="2"/>
      <c r="G798" s="2"/>
      <c r="H798" s="2"/>
      <c r="I798" s="2"/>
      <c r="J798" s="2"/>
      <c r="K798" s="2"/>
    </row>
    <row r="799" spans="1:11" x14ac:dyDescent="0.35">
      <c r="A799" s="1">
        <v>42437</v>
      </c>
      <c r="B799" s="2">
        <v>2332.442582320472</v>
      </c>
      <c r="C799" s="2">
        <v>9998.0969696493848</v>
      </c>
      <c r="D799" s="2">
        <f t="shared" si="12"/>
        <v>12330.539551969858</v>
      </c>
      <c r="E799" s="2"/>
      <c r="F799" s="2"/>
      <c r="G799" s="2"/>
      <c r="H799" s="2"/>
      <c r="I799" s="2"/>
      <c r="J799" s="2"/>
      <c r="K799" s="2"/>
    </row>
    <row r="800" spans="1:11" x14ac:dyDescent="0.35">
      <c r="A800" s="1">
        <v>42438</v>
      </c>
      <c r="B800" s="2">
        <v>3499.2709511350522</v>
      </c>
      <c r="C800" s="2">
        <v>12514.396969705016</v>
      </c>
      <c r="D800" s="2">
        <f t="shared" si="12"/>
        <v>16013.667920840067</v>
      </c>
      <c r="E800" s="2"/>
      <c r="F800" s="2"/>
      <c r="G800" s="2"/>
      <c r="H800" s="2"/>
      <c r="I800" s="2"/>
      <c r="J800" s="2"/>
      <c r="K800" s="2"/>
    </row>
    <row r="801" spans="1:11" x14ac:dyDescent="0.35">
      <c r="A801" s="1">
        <v>42439</v>
      </c>
      <c r="B801" s="2">
        <v>4612.8542844715093</v>
      </c>
      <c r="C801" s="2">
        <v>7139.9015151589574</v>
      </c>
      <c r="D801" s="2">
        <f t="shared" si="12"/>
        <v>11752.755799630468</v>
      </c>
      <c r="E801" s="2"/>
      <c r="F801" s="2"/>
      <c r="G801" s="2"/>
      <c r="H801" s="2"/>
      <c r="I801" s="2"/>
      <c r="J801" s="2"/>
      <c r="K801" s="2"/>
    </row>
    <row r="802" spans="1:11" x14ac:dyDescent="0.35">
      <c r="A802" s="1">
        <v>42440</v>
      </c>
      <c r="B802" s="2">
        <v>8928.029446487737</v>
      </c>
      <c r="C802" s="2">
        <v>9801.5454545498997</v>
      </c>
      <c r="D802" s="2">
        <f t="shared" si="12"/>
        <v>18729.574901037638</v>
      </c>
      <c r="E802" s="2"/>
      <c r="F802" s="2"/>
      <c r="G802" s="2"/>
      <c r="H802" s="2"/>
      <c r="I802" s="2"/>
      <c r="J802" s="2"/>
      <c r="K802" s="2"/>
    </row>
    <row r="803" spans="1:11" x14ac:dyDescent="0.35">
      <c r="A803" s="1">
        <v>42441</v>
      </c>
      <c r="B803" s="2">
        <v>19161.939040341113</v>
      </c>
      <c r="C803" s="2">
        <v>5953.7342281442343</v>
      </c>
      <c r="D803" s="2">
        <f t="shared" si="12"/>
        <v>25115.673268485349</v>
      </c>
      <c r="E803" s="2"/>
      <c r="F803" s="2"/>
      <c r="G803" s="2"/>
      <c r="H803" s="2"/>
      <c r="I803" s="2"/>
      <c r="J803" s="2"/>
      <c r="K803" s="2"/>
    </row>
    <row r="804" spans="1:11" x14ac:dyDescent="0.35">
      <c r="A804" s="1">
        <v>42442</v>
      </c>
      <c r="B804" s="2">
        <v>11853.862074026982</v>
      </c>
      <c r="C804" s="2">
        <v>8112</v>
      </c>
      <c r="D804" s="2">
        <f t="shared" si="12"/>
        <v>19965.862074026983</v>
      </c>
      <c r="E804" s="2"/>
      <c r="F804" s="2"/>
      <c r="G804" s="2"/>
      <c r="H804" s="2"/>
      <c r="I804" s="2"/>
      <c r="J804" s="2"/>
      <c r="K804" s="2"/>
    </row>
    <row r="805" spans="1:11" x14ac:dyDescent="0.35">
      <c r="A805" s="1">
        <v>42443</v>
      </c>
      <c r="B805" s="2">
        <v>18894.493463267565</v>
      </c>
      <c r="C805" s="2">
        <v>8112</v>
      </c>
      <c r="D805" s="2">
        <f t="shared" si="12"/>
        <v>27006.493463267565</v>
      </c>
      <c r="E805" s="2"/>
      <c r="F805" s="2"/>
      <c r="G805" s="2"/>
      <c r="H805" s="2"/>
      <c r="I805" s="2"/>
      <c r="J805" s="2"/>
      <c r="K805" s="2"/>
    </row>
    <row r="806" spans="1:11" x14ac:dyDescent="0.35">
      <c r="A806" s="1">
        <v>42444</v>
      </c>
      <c r="B806" s="2">
        <v>27820.790337728005</v>
      </c>
      <c r="C806" s="2">
        <v>8144.8859060383547</v>
      </c>
      <c r="D806" s="2">
        <f t="shared" si="12"/>
        <v>35965.676243766356</v>
      </c>
      <c r="E806" s="2"/>
      <c r="F806" s="2"/>
      <c r="G806" s="2"/>
      <c r="H806" s="2"/>
      <c r="I806" s="2"/>
      <c r="J806" s="2"/>
      <c r="K806" s="2"/>
    </row>
    <row r="807" spans="1:11" x14ac:dyDescent="0.35">
      <c r="A807" s="1">
        <v>42445</v>
      </c>
      <c r="B807" s="2">
        <v>36391.826548264347</v>
      </c>
      <c r="C807" s="2">
        <v>6816.3333333300543</v>
      </c>
      <c r="D807" s="2">
        <f t="shared" si="12"/>
        <v>43208.159881594402</v>
      </c>
      <c r="E807" s="2"/>
      <c r="F807" s="2"/>
      <c r="G807" s="2"/>
      <c r="H807" s="2"/>
      <c r="I807" s="2"/>
      <c r="J807" s="2"/>
      <c r="K807" s="2"/>
    </row>
    <row r="808" spans="1:11" x14ac:dyDescent="0.35">
      <c r="A808" s="1">
        <v>42446</v>
      </c>
      <c r="B808" s="2">
        <v>38195.00691601212</v>
      </c>
      <c r="C808" s="2">
        <v>0</v>
      </c>
      <c r="D808" s="2">
        <f t="shared" si="12"/>
        <v>38195.00691601212</v>
      </c>
      <c r="E808" s="2"/>
      <c r="F808" s="2"/>
      <c r="G808" s="2"/>
      <c r="H808" s="2"/>
      <c r="I808" s="2"/>
      <c r="J808" s="2"/>
      <c r="K808" s="2"/>
    </row>
    <row r="809" spans="1:11" x14ac:dyDescent="0.35">
      <c r="A809" s="1">
        <v>42447</v>
      </c>
      <c r="B809" s="2">
        <v>38637.141126559065</v>
      </c>
      <c r="C809" s="2">
        <v>0</v>
      </c>
      <c r="D809" s="2">
        <f t="shared" si="12"/>
        <v>38637.141126559065</v>
      </c>
      <c r="E809" s="2"/>
      <c r="F809" s="2"/>
      <c r="G809" s="2"/>
      <c r="H809" s="2"/>
      <c r="I809" s="2"/>
      <c r="J809" s="2"/>
      <c r="K809" s="2"/>
    </row>
    <row r="810" spans="1:11" x14ac:dyDescent="0.35">
      <c r="A810" s="1">
        <v>42448</v>
      </c>
      <c r="B810" s="2">
        <v>38307.591126576772</v>
      </c>
      <c r="C810" s="2">
        <v>0</v>
      </c>
      <c r="D810" s="2">
        <f t="shared" si="12"/>
        <v>38307.591126576772</v>
      </c>
      <c r="E810" s="2"/>
      <c r="F810" s="2"/>
      <c r="G810" s="2"/>
      <c r="H810" s="2"/>
      <c r="I810" s="2"/>
      <c r="J810" s="2"/>
      <c r="K810" s="2"/>
    </row>
    <row r="811" spans="1:11" x14ac:dyDescent="0.35">
      <c r="A811" s="1">
        <v>42449</v>
      </c>
      <c r="B811" s="2">
        <v>26033.884986181925</v>
      </c>
      <c r="C811" s="2">
        <v>0</v>
      </c>
      <c r="D811" s="2">
        <f t="shared" si="12"/>
        <v>26033.884986181925</v>
      </c>
      <c r="E811" s="2"/>
      <c r="F811" s="2"/>
      <c r="G811" s="2"/>
      <c r="H811" s="2"/>
      <c r="I811" s="2"/>
      <c r="J811" s="2"/>
      <c r="K811" s="2"/>
    </row>
    <row r="812" spans="1:11" x14ac:dyDescent="0.35">
      <c r="A812" s="1">
        <v>42450</v>
      </c>
      <c r="B812" s="2">
        <v>13895.118207697955</v>
      </c>
      <c r="C812" s="2">
        <v>3641.9500000078697</v>
      </c>
      <c r="D812" s="2">
        <f t="shared" si="12"/>
        <v>17537.068207705823</v>
      </c>
      <c r="E812" s="2"/>
      <c r="F812" s="2"/>
      <c r="G812" s="2"/>
      <c r="H812" s="2"/>
      <c r="I812" s="2"/>
      <c r="J812" s="2"/>
      <c r="K812" s="2"/>
    </row>
    <row r="813" spans="1:11" x14ac:dyDescent="0.35">
      <c r="A813" s="1">
        <v>42451</v>
      </c>
      <c r="B813" s="2">
        <v>15652.058538231231</v>
      </c>
      <c r="C813" s="2">
        <v>4056</v>
      </c>
      <c r="D813" s="2">
        <f t="shared" si="12"/>
        <v>19708.058538231231</v>
      </c>
      <c r="E813" s="2"/>
      <c r="F813" s="2"/>
      <c r="G813" s="2"/>
      <c r="H813" s="2"/>
      <c r="I813" s="2"/>
      <c r="J813" s="2"/>
      <c r="K813" s="2"/>
    </row>
    <row r="814" spans="1:11" x14ac:dyDescent="0.35">
      <c r="A814" s="1">
        <v>42452</v>
      </c>
      <c r="B814" s="2">
        <v>13679.801652892562</v>
      </c>
      <c r="C814" s="2">
        <v>5092.5333333182498</v>
      </c>
      <c r="D814" s="2">
        <f t="shared" si="12"/>
        <v>18772.334986210812</v>
      </c>
      <c r="E814" s="2"/>
      <c r="F814" s="2"/>
      <c r="G814" s="2"/>
      <c r="H814" s="2"/>
      <c r="I814" s="2"/>
      <c r="J814" s="2"/>
      <c r="K814" s="2"/>
    </row>
    <row r="815" spans="1:11" x14ac:dyDescent="0.35">
      <c r="A815" s="1">
        <v>42453</v>
      </c>
      <c r="B815" s="2">
        <v>19873.718319560936</v>
      </c>
      <c r="C815" s="2">
        <v>4219.2333333296701</v>
      </c>
      <c r="D815" s="2">
        <f t="shared" si="12"/>
        <v>24092.951652890606</v>
      </c>
      <c r="E815" s="2"/>
      <c r="F815" s="2"/>
      <c r="G815" s="2"/>
      <c r="H815" s="2"/>
      <c r="I815" s="2"/>
      <c r="J815" s="2"/>
      <c r="K815" s="2"/>
    </row>
    <row r="816" spans="1:11" x14ac:dyDescent="0.35">
      <c r="A816" s="1">
        <v>42454</v>
      </c>
      <c r="B816" s="2">
        <v>14297.851652875786</v>
      </c>
      <c r="C816" s="2">
        <v>4056</v>
      </c>
      <c r="D816" s="2">
        <f t="shared" si="12"/>
        <v>18353.851652875786</v>
      </c>
      <c r="E816" s="2"/>
      <c r="F816" s="2"/>
      <c r="G816" s="2"/>
      <c r="H816" s="2"/>
      <c r="I816" s="2"/>
      <c r="J816" s="2"/>
      <c r="K816" s="2"/>
    </row>
    <row r="817" spans="1:11" x14ac:dyDescent="0.35">
      <c r="A817" s="1">
        <v>42455</v>
      </c>
      <c r="B817" s="2">
        <v>16296.252007510224</v>
      </c>
      <c r="C817" s="2">
        <v>4056</v>
      </c>
      <c r="D817" s="2">
        <f t="shared" si="12"/>
        <v>20352.252007510222</v>
      </c>
      <c r="E817" s="2"/>
      <c r="F817" s="2"/>
      <c r="G817" s="2"/>
      <c r="H817" s="2"/>
      <c r="I817" s="2"/>
      <c r="J817" s="2"/>
      <c r="K817" s="2"/>
    </row>
    <row r="818" spans="1:11" x14ac:dyDescent="0.35">
      <c r="A818" s="1">
        <v>42456</v>
      </c>
      <c r="B818" s="2">
        <v>15585.438650549502</v>
      </c>
      <c r="C818" s="2">
        <v>4056</v>
      </c>
      <c r="D818" s="2">
        <f t="shared" si="12"/>
        <v>19641.438650549502</v>
      </c>
      <c r="E818" s="2"/>
      <c r="F818" s="2"/>
      <c r="G818" s="2"/>
      <c r="H818" s="2"/>
      <c r="I818" s="2"/>
      <c r="J818" s="2"/>
      <c r="K818" s="2"/>
    </row>
    <row r="819" spans="1:11" x14ac:dyDescent="0.35">
      <c r="A819" s="1">
        <v>42457</v>
      </c>
      <c r="B819" s="2">
        <v>8368.1385323207323</v>
      </c>
      <c r="C819" s="2">
        <v>4246.275096520666</v>
      </c>
      <c r="D819" s="2">
        <f t="shared" si="12"/>
        <v>12614.413628841397</v>
      </c>
      <c r="E819" s="2"/>
      <c r="F819" s="2"/>
      <c r="G819" s="2"/>
      <c r="H819" s="2"/>
      <c r="I819" s="2"/>
      <c r="J819" s="2"/>
      <c r="K819" s="2"/>
    </row>
    <row r="820" spans="1:11" x14ac:dyDescent="0.35">
      <c r="A820" s="1">
        <v>42458</v>
      </c>
      <c r="B820" s="2">
        <v>8238.5439696640024</v>
      </c>
      <c r="C820" s="2">
        <v>6325.4216939864982</v>
      </c>
      <c r="D820" s="2">
        <f t="shared" si="12"/>
        <v>14563.965663650501</v>
      </c>
      <c r="E820" s="2"/>
      <c r="F820" s="2"/>
      <c r="G820" s="2"/>
      <c r="H820" s="2"/>
      <c r="I820" s="2"/>
      <c r="J820" s="2"/>
      <c r="K820" s="2"/>
    </row>
    <row r="821" spans="1:11" x14ac:dyDescent="0.35">
      <c r="A821" s="1">
        <v>42459</v>
      </c>
      <c r="B821" s="2">
        <v>6544.4825039563912</v>
      </c>
      <c r="C821" s="2">
        <v>9821.4524887386324</v>
      </c>
      <c r="D821" s="2">
        <f t="shared" si="12"/>
        <v>16365.934992695024</v>
      </c>
      <c r="E821" s="2"/>
      <c r="F821" s="2"/>
      <c r="G821" s="2"/>
      <c r="H821" s="2"/>
      <c r="I821" s="2"/>
      <c r="J821" s="2"/>
      <c r="K821" s="2"/>
    </row>
    <row r="822" spans="1:11" x14ac:dyDescent="0.35">
      <c r="A822" s="1">
        <v>42460</v>
      </c>
      <c r="B822" s="2">
        <v>6544.4825039563912</v>
      </c>
      <c r="C822" s="2">
        <v>15951.748953965756</v>
      </c>
      <c r="D822" s="2">
        <f t="shared" si="12"/>
        <v>22496.231457922149</v>
      </c>
      <c r="E822" s="2"/>
      <c r="F822" s="2"/>
      <c r="G822" s="2"/>
      <c r="H822" s="2"/>
      <c r="I822" s="2"/>
      <c r="J822" s="2"/>
      <c r="K822" s="2"/>
    </row>
    <row r="823" spans="1:11" x14ac:dyDescent="0.35">
      <c r="A823" s="1">
        <v>42461</v>
      </c>
      <c r="B823" s="2">
        <v>5291.6471218850475</v>
      </c>
      <c r="C823" s="2">
        <v>24716.448953984043</v>
      </c>
      <c r="D823" s="2">
        <f t="shared" si="12"/>
        <v>30008.096075869093</v>
      </c>
      <c r="E823" s="2"/>
      <c r="F823" s="2"/>
      <c r="G823" s="2"/>
      <c r="H823" s="2"/>
      <c r="I823" s="2"/>
      <c r="J823" s="2"/>
      <c r="K823" s="2"/>
    </row>
    <row r="824" spans="1:11" x14ac:dyDescent="0.35">
      <c r="A824" s="1">
        <v>42462</v>
      </c>
      <c r="B824" s="2">
        <v>4661.0424071180005</v>
      </c>
      <c r="C824" s="2">
        <v>20758.766736324636</v>
      </c>
      <c r="D824" s="2">
        <f t="shared" si="12"/>
        <v>25419.809143442639</v>
      </c>
      <c r="E824" s="2"/>
      <c r="F824" s="2"/>
      <c r="G824" s="2"/>
      <c r="H824" s="2"/>
      <c r="I824" s="2"/>
      <c r="J824" s="2"/>
      <c r="K824" s="2"/>
    </row>
    <row r="825" spans="1:11" x14ac:dyDescent="0.35">
      <c r="A825" s="1">
        <v>42463</v>
      </c>
      <c r="B825" s="2">
        <v>6854.6835007586733</v>
      </c>
      <c r="C825" s="2">
        <v>8398.5270571694655</v>
      </c>
      <c r="D825" s="2">
        <f t="shared" si="12"/>
        <v>15253.210557928138</v>
      </c>
      <c r="E825" s="2"/>
      <c r="F825" s="2"/>
      <c r="G825" s="2"/>
      <c r="H825" s="2"/>
      <c r="I825" s="2"/>
      <c r="J825" s="2"/>
      <c r="K825" s="2"/>
    </row>
    <row r="826" spans="1:11" x14ac:dyDescent="0.35">
      <c r="A826" s="1">
        <v>42464</v>
      </c>
      <c r="B826" s="2">
        <v>5765.2968608658657</v>
      </c>
      <c r="C826" s="2">
        <v>4101.2075289562908</v>
      </c>
      <c r="D826" s="2">
        <f t="shared" si="12"/>
        <v>9866.5043898221556</v>
      </c>
      <c r="E826" s="2"/>
      <c r="F826" s="2"/>
      <c r="G826" s="2"/>
      <c r="H826" s="2"/>
      <c r="I826" s="2"/>
      <c r="J826" s="2"/>
      <c r="K826" s="2"/>
    </row>
    <row r="827" spans="1:11" x14ac:dyDescent="0.35">
      <c r="A827" s="1">
        <v>42465</v>
      </c>
      <c r="B827" s="2">
        <v>4820.7021257032839</v>
      </c>
      <c r="C827" s="2">
        <v>4943.4138352650152</v>
      </c>
      <c r="D827" s="2">
        <f t="shared" si="12"/>
        <v>9764.1159609682982</v>
      </c>
      <c r="E827" s="2"/>
      <c r="F827" s="2"/>
      <c r="G827" s="2"/>
      <c r="H827" s="2"/>
      <c r="I827" s="2"/>
      <c r="J827" s="2"/>
      <c r="K827" s="2"/>
    </row>
    <row r="828" spans="1:11" x14ac:dyDescent="0.35">
      <c r="A828" s="1">
        <v>42466</v>
      </c>
      <c r="B828" s="2">
        <v>5651.1431803339401</v>
      </c>
      <c r="C828" s="2">
        <v>4096.7754182783074</v>
      </c>
      <c r="D828" s="2">
        <f t="shared" si="12"/>
        <v>9747.9185986122466</v>
      </c>
      <c r="E828" s="2"/>
      <c r="F828" s="2"/>
      <c r="G828" s="2"/>
      <c r="H828" s="2"/>
      <c r="I828" s="2"/>
      <c r="J828" s="2"/>
      <c r="K828" s="2"/>
    </row>
    <row r="829" spans="1:11" x14ac:dyDescent="0.35">
      <c r="A829" s="1">
        <v>42467</v>
      </c>
      <c r="B829" s="2">
        <v>6057.9727826078588</v>
      </c>
      <c r="C829" s="2">
        <v>4056</v>
      </c>
      <c r="D829" s="2">
        <f t="shared" si="12"/>
        <v>10113.97278260786</v>
      </c>
      <c r="E829" s="2"/>
      <c r="F829" s="2"/>
      <c r="G829" s="2"/>
      <c r="H829" s="2"/>
      <c r="I829" s="2"/>
      <c r="J829" s="2"/>
      <c r="K829" s="2"/>
    </row>
    <row r="830" spans="1:11" x14ac:dyDescent="0.35">
      <c r="A830" s="1">
        <v>42468</v>
      </c>
      <c r="B830" s="2">
        <v>4590.1907300914299</v>
      </c>
      <c r="C830" s="2">
        <v>4056</v>
      </c>
      <c r="D830" s="2">
        <f t="shared" si="12"/>
        <v>8646.1907300914299</v>
      </c>
      <c r="E830" s="2"/>
      <c r="F830" s="2"/>
      <c r="G830" s="2"/>
      <c r="H830" s="2"/>
      <c r="I830" s="2"/>
      <c r="J830" s="2"/>
      <c r="K830" s="2"/>
    </row>
    <row r="831" spans="1:11" x14ac:dyDescent="0.35">
      <c r="A831" s="1">
        <v>42469</v>
      </c>
      <c r="B831" s="2">
        <v>5149.16888453098</v>
      </c>
      <c r="C831" s="2">
        <v>4056</v>
      </c>
      <c r="D831" s="2">
        <f t="shared" si="12"/>
        <v>9205.16888453098</v>
      </c>
      <c r="E831" s="2"/>
      <c r="F831" s="2"/>
      <c r="G831" s="2"/>
      <c r="H831" s="2"/>
      <c r="I831" s="2"/>
      <c r="J831" s="2"/>
      <c r="K831" s="2"/>
    </row>
    <row r="832" spans="1:11" x14ac:dyDescent="0.35">
      <c r="A832" s="1">
        <v>42470</v>
      </c>
      <c r="B832" s="2">
        <v>4247.8016528925618</v>
      </c>
      <c r="C832" s="2">
        <v>5257.7341040782194</v>
      </c>
      <c r="D832" s="2">
        <f t="shared" si="12"/>
        <v>9505.5357569707812</v>
      </c>
      <c r="E832" s="2"/>
      <c r="F832" s="2"/>
      <c r="G832" s="2"/>
      <c r="H832" s="2"/>
      <c r="I832" s="2"/>
      <c r="J832" s="2"/>
      <c r="K832" s="2"/>
    </row>
    <row r="833" spans="1:11" x14ac:dyDescent="0.35">
      <c r="A833" s="1">
        <v>42471</v>
      </c>
      <c r="B833" s="2">
        <v>4637.5017545129849</v>
      </c>
      <c r="C833" s="2">
        <v>4056</v>
      </c>
      <c r="D833" s="2">
        <f t="shared" si="12"/>
        <v>8693.5017545129849</v>
      </c>
      <c r="E833" s="2"/>
      <c r="F833" s="2"/>
      <c r="G833" s="2"/>
      <c r="H833" s="2"/>
      <c r="I833" s="2"/>
      <c r="J833" s="2"/>
      <c r="K833" s="2"/>
    </row>
    <row r="834" spans="1:11" x14ac:dyDescent="0.35">
      <c r="A834" s="1">
        <v>42472</v>
      </c>
      <c r="B834" s="2">
        <v>4447.4098400265366</v>
      </c>
      <c r="C834" s="2">
        <v>4239.1868715087385</v>
      </c>
      <c r="D834" s="2">
        <f t="shared" si="12"/>
        <v>8686.596711535276</v>
      </c>
      <c r="E834" s="2"/>
      <c r="F834" s="2"/>
      <c r="G834" s="2"/>
      <c r="H834" s="2"/>
      <c r="I834" s="2"/>
      <c r="J834" s="2"/>
      <c r="K834" s="2"/>
    </row>
    <row r="835" spans="1:11" x14ac:dyDescent="0.35">
      <c r="A835" s="1">
        <v>42473</v>
      </c>
      <c r="B835" s="2">
        <v>4400.1852655492949</v>
      </c>
      <c r="C835" s="2">
        <v>4320.7743016680924</v>
      </c>
      <c r="D835" s="2">
        <f t="shared" ref="D835:D898" si="13">+C835+B835</f>
        <v>8720.9595672173873</v>
      </c>
      <c r="E835" s="2"/>
      <c r="F835" s="2"/>
      <c r="G835" s="2"/>
      <c r="H835" s="2"/>
      <c r="I835" s="2"/>
      <c r="J835" s="2"/>
      <c r="K835" s="2"/>
    </row>
    <row r="836" spans="1:11" x14ac:dyDescent="0.35">
      <c r="A836" s="1">
        <v>42474</v>
      </c>
      <c r="B836" s="2">
        <v>6530.7516528910019</v>
      </c>
      <c r="C836" s="2">
        <v>4056</v>
      </c>
      <c r="D836" s="2">
        <f t="shared" si="13"/>
        <v>10586.751652891002</v>
      </c>
      <c r="E836" s="2"/>
      <c r="F836" s="2"/>
      <c r="G836" s="2"/>
      <c r="H836" s="2"/>
      <c r="I836" s="2"/>
      <c r="J836" s="2"/>
      <c r="K836" s="2"/>
    </row>
    <row r="837" spans="1:11" x14ac:dyDescent="0.35">
      <c r="A837" s="1">
        <v>42475</v>
      </c>
      <c r="B837" s="2">
        <v>4964.6109836506203</v>
      </c>
      <c r="C837" s="2">
        <v>4302.04267782836</v>
      </c>
      <c r="D837" s="2">
        <f t="shared" si="13"/>
        <v>9266.6536614789802</v>
      </c>
      <c r="E837" s="2"/>
      <c r="F837" s="2"/>
      <c r="G837" s="2"/>
      <c r="H837" s="2"/>
      <c r="I837" s="2"/>
      <c r="J837" s="2"/>
      <c r="K837" s="2"/>
    </row>
    <row r="838" spans="1:11" x14ac:dyDescent="0.35">
      <c r="A838" s="1">
        <v>42476</v>
      </c>
      <c r="B838" s="2">
        <v>8221.9476930290766</v>
      </c>
      <c r="C838" s="2">
        <v>12491.748953974895</v>
      </c>
      <c r="D838" s="2">
        <f t="shared" si="13"/>
        <v>20713.69664700397</v>
      </c>
      <c r="E838" s="2"/>
      <c r="F838" s="2"/>
      <c r="G838" s="2"/>
      <c r="H838" s="2"/>
      <c r="I838" s="2"/>
      <c r="J838" s="2"/>
      <c r="K838" s="2"/>
    </row>
    <row r="839" spans="1:11" x14ac:dyDescent="0.35">
      <c r="A839" s="1">
        <v>42477</v>
      </c>
      <c r="B839" s="2">
        <v>16507.194151110656</v>
      </c>
      <c r="C839" s="2">
        <v>12491.748953974895</v>
      </c>
      <c r="D839" s="2">
        <f t="shared" si="13"/>
        <v>28998.943105085549</v>
      </c>
      <c r="E839" s="2"/>
      <c r="F839" s="2"/>
      <c r="G839" s="2"/>
      <c r="H839" s="2"/>
      <c r="I839" s="2"/>
      <c r="J839" s="2"/>
      <c r="K839" s="2"/>
    </row>
    <row r="840" spans="1:11" x14ac:dyDescent="0.35">
      <c r="A840" s="1">
        <v>42478</v>
      </c>
      <c r="B840" s="2">
        <v>15200.278189151219</v>
      </c>
      <c r="C840" s="2">
        <v>12491.748953974895</v>
      </c>
      <c r="D840" s="2">
        <f t="shared" si="13"/>
        <v>27692.027143126114</v>
      </c>
      <c r="E840" s="2"/>
      <c r="F840" s="2"/>
      <c r="G840" s="2"/>
      <c r="H840" s="2"/>
      <c r="I840" s="2"/>
      <c r="J840" s="2"/>
      <c r="K840" s="2"/>
    </row>
    <row r="841" spans="1:11" x14ac:dyDescent="0.35">
      <c r="A841" s="1">
        <v>42479</v>
      </c>
      <c r="B841" s="2">
        <v>9190.3906806306713</v>
      </c>
      <c r="C841" s="2">
        <v>12491.748953974895</v>
      </c>
      <c r="D841" s="2">
        <f t="shared" si="13"/>
        <v>21682.139634605566</v>
      </c>
      <c r="E841" s="2"/>
      <c r="F841" s="2"/>
      <c r="G841" s="2"/>
      <c r="H841" s="2"/>
      <c r="I841" s="2"/>
      <c r="J841" s="2"/>
      <c r="K841" s="2"/>
    </row>
    <row r="842" spans="1:11" x14ac:dyDescent="0.35">
      <c r="A842" s="1">
        <v>42480</v>
      </c>
      <c r="B842" s="2">
        <v>8029.6563369292144</v>
      </c>
      <c r="C842" s="2">
        <v>12491.748953974895</v>
      </c>
      <c r="D842" s="2">
        <f t="shared" si="13"/>
        <v>20521.405290904109</v>
      </c>
      <c r="E842" s="2"/>
      <c r="F842" s="2"/>
      <c r="G842" s="2"/>
      <c r="H842" s="2"/>
      <c r="I842" s="2"/>
      <c r="J842" s="2"/>
      <c r="K842" s="2"/>
    </row>
    <row r="843" spans="1:11" x14ac:dyDescent="0.35">
      <c r="A843" s="1">
        <v>42481</v>
      </c>
      <c r="B843" s="2">
        <v>3304.7257683519242</v>
      </c>
      <c r="C843" s="2">
        <v>12799.848953962182</v>
      </c>
      <c r="D843" s="2">
        <f t="shared" si="13"/>
        <v>16104.574722314106</v>
      </c>
      <c r="E843" s="2"/>
      <c r="F843" s="2"/>
      <c r="G843" s="2"/>
      <c r="H843" s="2"/>
      <c r="I843" s="2"/>
      <c r="J843" s="2"/>
      <c r="K843" s="2"/>
    </row>
    <row r="844" spans="1:11" x14ac:dyDescent="0.35">
      <c r="A844" s="1">
        <v>42482</v>
      </c>
      <c r="B844" s="2">
        <v>1225.1424350154671</v>
      </c>
      <c r="C844" s="2">
        <v>10430.860669423266</v>
      </c>
      <c r="D844" s="2">
        <f t="shared" si="13"/>
        <v>11656.003104438732</v>
      </c>
      <c r="E844" s="2"/>
      <c r="F844" s="2"/>
      <c r="G844" s="2"/>
      <c r="H844" s="2"/>
      <c r="I844" s="2"/>
      <c r="J844" s="2"/>
      <c r="K844" s="2"/>
    </row>
    <row r="845" spans="1:11" x14ac:dyDescent="0.35">
      <c r="A845" s="1">
        <v>42483</v>
      </c>
      <c r="B845" s="2">
        <v>2805.7434764387381</v>
      </c>
      <c r="C845" s="2">
        <v>6853.2499999902793</v>
      </c>
      <c r="D845" s="2">
        <f t="shared" si="13"/>
        <v>9658.9934764290174</v>
      </c>
      <c r="E845" s="2"/>
      <c r="F845" s="2"/>
      <c r="G845" s="2"/>
      <c r="H845" s="2"/>
      <c r="I845" s="2"/>
      <c r="J845" s="2"/>
      <c r="K845" s="2"/>
    </row>
    <row r="846" spans="1:11" x14ac:dyDescent="0.35">
      <c r="A846" s="1">
        <v>42484</v>
      </c>
      <c r="B846" s="2">
        <v>575.80165289256195</v>
      </c>
      <c r="C846" s="2">
        <v>4056</v>
      </c>
      <c r="D846" s="2">
        <f t="shared" si="13"/>
        <v>4631.8016528925618</v>
      </c>
      <c r="E846" s="2"/>
      <c r="F846" s="2"/>
      <c r="G846" s="2"/>
      <c r="H846" s="2"/>
      <c r="I846" s="2"/>
      <c r="J846" s="2"/>
      <c r="K846" s="2"/>
    </row>
    <row r="847" spans="1:11" x14ac:dyDescent="0.35">
      <c r="A847" s="1">
        <v>42485</v>
      </c>
      <c r="B847" s="2">
        <v>616.89419590736441</v>
      </c>
      <c r="C847" s="2">
        <v>5905.336363638593</v>
      </c>
      <c r="D847" s="2">
        <f t="shared" si="13"/>
        <v>6522.2305595459575</v>
      </c>
      <c r="E847" s="2"/>
      <c r="F847" s="2"/>
      <c r="G847" s="2"/>
      <c r="H847" s="2"/>
      <c r="I847" s="2"/>
      <c r="J847" s="2"/>
      <c r="K847" s="2"/>
    </row>
    <row r="848" spans="1:11" x14ac:dyDescent="0.35">
      <c r="A848" s="1">
        <v>42486</v>
      </c>
      <c r="B848" s="2">
        <v>1428.5710480695298</v>
      </c>
      <c r="C848" s="2">
        <v>4461.0000000057153</v>
      </c>
      <c r="D848" s="2">
        <f t="shared" si="13"/>
        <v>5889.571048075245</v>
      </c>
      <c r="E848" s="2"/>
      <c r="F848" s="2"/>
      <c r="G848" s="2"/>
      <c r="H848" s="2"/>
      <c r="I848" s="2"/>
      <c r="J848" s="2"/>
      <c r="K848" s="2"/>
    </row>
    <row r="849" spans="1:11" x14ac:dyDescent="0.35">
      <c r="A849" s="1">
        <v>42487</v>
      </c>
      <c r="B849" s="2">
        <v>1070.7932935248409</v>
      </c>
      <c r="C849" s="2">
        <v>4994.8376773401151</v>
      </c>
      <c r="D849" s="2">
        <f t="shared" si="13"/>
        <v>6065.630970864956</v>
      </c>
      <c r="E849" s="2"/>
      <c r="F849" s="2"/>
      <c r="G849" s="2"/>
      <c r="H849" s="2"/>
      <c r="I849" s="2"/>
      <c r="J849" s="2"/>
      <c r="K849" s="2"/>
    </row>
    <row r="850" spans="1:11" x14ac:dyDescent="0.35">
      <c r="A850" s="1">
        <v>42488</v>
      </c>
      <c r="B850" s="2">
        <v>6703.2428791650455</v>
      </c>
      <c r="C850" s="2">
        <v>5139.7782954154454</v>
      </c>
      <c r="D850" s="2">
        <f t="shared" si="13"/>
        <v>11843.021174580492</v>
      </c>
      <c r="E850" s="2"/>
      <c r="F850" s="2"/>
      <c r="G850" s="2"/>
      <c r="H850" s="2"/>
      <c r="I850" s="2"/>
      <c r="J850" s="2"/>
      <c r="K850" s="2"/>
    </row>
    <row r="851" spans="1:11" x14ac:dyDescent="0.35">
      <c r="A851" s="1">
        <v>42489</v>
      </c>
      <c r="B851" s="2">
        <v>11896.800433379292</v>
      </c>
      <c r="C851" s="2">
        <v>5063.224967864583</v>
      </c>
      <c r="D851" s="2">
        <f t="shared" si="13"/>
        <v>16960.025401243875</v>
      </c>
      <c r="E851" s="2"/>
      <c r="F851" s="2"/>
      <c r="G851" s="2"/>
      <c r="H851" s="2"/>
      <c r="I851" s="2"/>
      <c r="J851" s="2"/>
      <c r="K851" s="2"/>
    </row>
    <row r="852" spans="1:11" x14ac:dyDescent="0.35">
      <c r="A852" s="1">
        <v>42490</v>
      </c>
      <c r="B852" s="2">
        <v>11591.801652892562</v>
      </c>
      <c r="C852" s="2">
        <v>19031.333333360497</v>
      </c>
      <c r="D852" s="2">
        <f t="shared" si="13"/>
        <v>30623.134986253059</v>
      </c>
      <c r="E852" s="2"/>
      <c r="F852" s="2"/>
      <c r="G852" s="2"/>
      <c r="H852" s="2"/>
      <c r="I852" s="2"/>
      <c r="J852" s="2"/>
      <c r="K852" s="2"/>
    </row>
    <row r="853" spans="1:11" x14ac:dyDescent="0.35">
      <c r="A853" s="1">
        <v>42491</v>
      </c>
      <c r="B853" s="2">
        <v>11326.701652870117</v>
      </c>
      <c r="C853" s="2">
        <v>17496</v>
      </c>
      <c r="D853" s="2">
        <f t="shared" si="13"/>
        <v>28822.701652870117</v>
      </c>
      <c r="E853" s="2"/>
      <c r="F853" s="2"/>
      <c r="G853" s="2"/>
      <c r="H853" s="2"/>
      <c r="I853" s="2"/>
      <c r="J853" s="2"/>
      <c r="K853" s="2"/>
    </row>
    <row r="854" spans="1:11" x14ac:dyDescent="0.35">
      <c r="A854" s="1">
        <v>42492</v>
      </c>
      <c r="B854" s="2">
        <v>23.801652892561982</v>
      </c>
      <c r="C854" s="2">
        <v>18563.494410540588</v>
      </c>
      <c r="D854" s="2">
        <f t="shared" si="13"/>
        <v>18587.29606343315</v>
      </c>
      <c r="E854" s="2"/>
      <c r="F854" s="2"/>
      <c r="G854" s="2"/>
      <c r="H854" s="2"/>
      <c r="I854" s="2"/>
      <c r="J854" s="2"/>
      <c r="K854" s="2"/>
    </row>
    <row r="855" spans="1:11" x14ac:dyDescent="0.35">
      <c r="A855" s="1">
        <v>42493</v>
      </c>
      <c r="B855" s="2">
        <v>23.801652892561982</v>
      </c>
      <c r="C855" s="2">
        <v>29440.243902439026</v>
      </c>
      <c r="D855" s="2">
        <f t="shared" si="13"/>
        <v>29464.045555331588</v>
      </c>
      <c r="E855" s="2"/>
      <c r="F855" s="2"/>
      <c r="G855" s="2"/>
      <c r="H855" s="2"/>
      <c r="I855" s="2"/>
      <c r="J855" s="2"/>
      <c r="K855" s="2"/>
    </row>
    <row r="856" spans="1:11" x14ac:dyDescent="0.35">
      <c r="A856" s="1">
        <v>42494</v>
      </c>
      <c r="B856" s="2">
        <v>23.801652892561982</v>
      </c>
      <c r="C856" s="2">
        <v>30319.17723578681</v>
      </c>
      <c r="D856" s="2">
        <f t="shared" si="13"/>
        <v>30342.978888679372</v>
      </c>
      <c r="E856" s="2"/>
      <c r="F856" s="2"/>
      <c r="G856" s="2"/>
      <c r="H856" s="2"/>
      <c r="I856" s="2"/>
      <c r="J856" s="2"/>
      <c r="K856" s="2"/>
    </row>
    <row r="857" spans="1:11" x14ac:dyDescent="0.35">
      <c r="A857" s="1">
        <v>42495</v>
      </c>
      <c r="B857" s="2">
        <v>23.801652892561982</v>
      </c>
      <c r="C857" s="2">
        <v>26398.987878791944</v>
      </c>
      <c r="D857" s="2">
        <f t="shared" si="13"/>
        <v>26422.789531684506</v>
      </c>
      <c r="E857" s="2"/>
      <c r="F857" s="2"/>
      <c r="G857" s="2"/>
      <c r="H857" s="2"/>
      <c r="I857" s="2"/>
      <c r="J857" s="2"/>
      <c r="K857" s="2"/>
    </row>
    <row r="858" spans="1:11" x14ac:dyDescent="0.35">
      <c r="A858" s="1">
        <v>42496</v>
      </c>
      <c r="B858" s="2">
        <v>23.801652892561982</v>
      </c>
      <c r="C858" s="2">
        <v>31885.174242417863</v>
      </c>
      <c r="D858" s="2">
        <f t="shared" si="13"/>
        <v>31908.975895310425</v>
      </c>
      <c r="E858" s="2"/>
      <c r="F858" s="2"/>
      <c r="G858" s="2"/>
      <c r="H858" s="2"/>
      <c r="I858" s="2"/>
      <c r="J858" s="2"/>
      <c r="K858" s="2"/>
    </row>
    <row r="859" spans="1:11" x14ac:dyDescent="0.35">
      <c r="A859" s="1">
        <v>42497</v>
      </c>
      <c r="B859" s="2">
        <v>23.801652892561982</v>
      </c>
      <c r="C859" s="2">
        <v>25594.133333324804</v>
      </c>
      <c r="D859" s="2">
        <f t="shared" si="13"/>
        <v>25617.934986217366</v>
      </c>
      <c r="E859" s="2"/>
      <c r="F859" s="2"/>
      <c r="G859" s="2"/>
      <c r="H859" s="2"/>
      <c r="I859" s="2"/>
      <c r="J859" s="2"/>
      <c r="K859" s="2"/>
    </row>
    <row r="860" spans="1:11" x14ac:dyDescent="0.35">
      <c r="A860" s="1">
        <v>42498</v>
      </c>
      <c r="B860" s="2">
        <v>23.801652892561982</v>
      </c>
      <c r="C860" s="2">
        <v>23886.303030326497</v>
      </c>
      <c r="D860" s="2">
        <f t="shared" si="13"/>
        <v>23910.104683219059</v>
      </c>
      <c r="E860" s="2"/>
      <c r="F860" s="2"/>
      <c r="G860" s="2"/>
      <c r="H860" s="2"/>
      <c r="I860" s="2"/>
      <c r="J860" s="2"/>
      <c r="K860" s="2"/>
    </row>
    <row r="861" spans="1:11" x14ac:dyDescent="0.35">
      <c r="A861" s="1">
        <v>42499</v>
      </c>
      <c r="B861" s="2">
        <v>4314.3794306873569</v>
      </c>
      <c r="C861" s="2">
        <v>4797.0641561651482</v>
      </c>
      <c r="D861" s="2">
        <f t="shared" si="13"/>
        <v>9111.4435868525052</v>
      </c>
      <c r="E861" s="2"/>
      <c r="F861" s="2"/>
      <c r="G861" s="2"/>
      <c r="H861" s="2"/>
      <c r="I861" s="2"/>
      <c r="J861" s="2"/>
      <c r="K861" s="2"/>
    </row>
    <row r="862" spans="1:11" x14ac:dyDescent="0.35">
      <c r="A862" s="1">
        <v>42500</v>
      </c>
      <c r="B862" s="2">
        <v>4356.8470865500694</v>
      </c>
      <c r="C862" s="2">
        <v>8907.5671357879964</v>
      </c>
      <c r="D862" s="2">
        <f t="shared" si="13"/>
        <v>13264.414222338066</v>
      </c>
      <c r="E862" s="2"/>
      <c r="F862" s="2"/>
      <c r="G862" s="2"/>
      <c r="H862" s="2"/>
      <c r="I862" s="2"/>
      <c r="J862" s="2"/>
      <c r="K862" s="2"/>
    </row>
    <row r="863" spans="1:11" x14ac:dyDescent="0.35">
      <c r="A863" s="1">
        <v>42501</v>
      </c>
      <c r="B863" s="2">
        <v>15721.67322156111</v>
      </c>
      <c r="C863" s="2">
        <v>8877.2294442007023</v>
      </c>
      <c r="D863" s="2">
        <f t="shared" si="13"/>
        <v>24598.902665761812</v>
      </c>
      <c r="E863" s="2"/>
      <c r="F863" s="2"/>
      <c r="G863" s="2"/>
      <c r="H863" s="2"/>
      <c r="I863" s="2"/>
      <c r="J863" s="2"/>
      <c r="K863" s="2"/>
    </row>
    <row r="864" spans="1:11" x14ac:dyDescent="0.35">
      <c r="A864" s="1">
        <v>42502</v>
      </c>
      <c r="B864" s="2">
        <v>20199.344077048361</v>
      </c>
      <c r="C864" s="2">
        <v>8851.6580448823988</v>
      </c>
      <c r="D864" s="2">
        <f t="shared" si="13"/>
        <v>29051.00212193076</v>
      </c>
      <c r="E864" s="2"/>
      <c r="F864" s="2"/>
      <c r="G864" s="2"/>
      <c r="H864" s="2"/>
      <c r="I864" s="2"/>
      <c r="J864" s="2"/>
      <c r="K864" s="2"/>
    </row>
    <row r="865" spans="1:11" x14ac:dyDescent="0.35">
      <c r="A865" s="1">
        <v>42503</v>
      </c>
      <c r="B865" s="2">
        <v>9903.3293358626361</v>
      </c>
      <c r="C865" s="2">
        <v>5812.4142259324399</v>
      </c>
      <c r="D865" s="2">
        <f t="shared" si="13"/>
        <v>15715.743561795076</v>
      </c>
      <c r="E865" s="2"/>
      <c r="F865" s="2"/>
      <c r="G865" s="2"/>
      <c r="H865" s="2"/>
      <c r="I865" s="2"/>
      <c r="J865" s="2"/>
      <c r="K865" s="2"/>
    </row>
    <row r="866" spans="1:11" x14ac:dyDescent="0.35">
      <c r="A866" s="1">
        <v>42504</v>
      </c>
      <c r="B866" s="2">
        <v>3935.0396943346595</v>
      </c>
      <c r="C866" s="2">
        <v>8585.7833333696472</v>
      </c>
      <c r="D866" s="2">
        <f t="shared" si="13"/>
        <v>12520.823027704308</v>
      </c>
      <c r="E866" s="2"/>
      <c r="F866" s="2"/>
      <c r="G866" s="2"/>
      <c r="H866" s="2"/>
      <c r="I866" s="2"/>
      <c r="J866" s="2"/>
      <c r="K866" s="2"/>
    </row>
    <row r="867" spans="1:11" x14ac:dyDescent="0.35">
      <c r="A867" s="1">
        <v>42505</v>
      </c>
      <c r="B867" s="2">
        <v>1825.8849862064928</v>
      </c>
      <c r="C867" s="2">
        <v>6287.583333363058</v>
      </c>
      <c r="D867" s="2">
        <f t="shared" si="13"/>
        <v>8113.4683195695507</v>
      </c>
      <c r="E867" s="2"/>
      <c r="F867" s="2"/>
      <c r="G867" s="2"/>
      <c r="H867" s="2"/>
      <c r="I867" s="2"/>
      <c r="J867" s="2"/>
      <c r="K867" s="2"/>
    </row>
    <row r="868" spans="1:11" x14ac:dyDescent="0.35">
      <c r="A868" s="1">
        <v>42506</v>
      </c>
      <c r="B868" s="2">
        <v>7223.8016528925618</v>
      </c>
      <c r="C868" s="2">
        <v>14665.933333382942</v>
      </c>
      <c r="D868" s="2">
        <f t="shared" si="13"/>
        <v>21889.734986275504</v>
      </c>
      <c r="E868" s="2"/>
      <c r="F868" s="2"/>
      <c r="G868" s="2"/>
      <c r="H868" s="2"/>
      <c r="I868" s="2"/>
      <c r="J868" s="2"/>
      <c r="K868" s="2"/>
    </row>
    <row r="869" spans="1:11" x14ac:dyDescent="0.35">
      <c r="A869" s="1">
        <v>42507</v>
      </c>
      <c r="B869" s="2">
        <v>6474.2453520936288</v>
      </c>
      <c r="C869" s="2">
        <v>23328</v>
      </c>
      <c r="D869" s="2">
        <f t="shared" si="13"/>
        <v>29802.245352093629</v>
      </c>
      <c r="E869" s="2"/>
      <c r="F869" s="2"/>
      <c r="G869" s="2"/>
      <c r="H869" s="2"/>
      <c r="I869" s="2"/>
      <c r="J869" s="2"/>
      <c r="K869" s="2"/>
    </row>
    <row r="870" spans="1:11" x14ac:dyDescent="0.35">
      <c r="A870" s="1">
        <v>42508</v>
      </c>
      <c r="B870" s="2">
        <v>6502.8513489465277</v>
      </c>
      <c r="C870" s="2">
        <v>8574.6666666688398</v>
      </c>
      <c r="D870" s="2">
        <f t="shared" si="13"/>
        <v>15077.518015615367</v>
      </c>
      <c r="E870" s="2"/>
      <c r="F870" s="2"/>
      <c r="G870" s="2"/>
      <c r="H870" s="2"/>
      <c r="I870" s="2"/>
      <c r="J870" s="2"/>
      <c r="K870" s="2"/>
    </row>
    <row r="871" spans="1:11" x14ac:dyDescent="0.35">
      <c r="A871" s="1">
        <v>42509</v>
      </c>
      <c r="B871" s="2">
        <v>12379.562952701766</v>
      </c>
      <c r="C871" s="2">
        <v>298.52390056926964</v>
      </c>
      <c r="D871" s="2">
        <f t="shared" si="13"/>
        <v>12678.086853271036</v>
      </c>
      <c r="E871" s="2"/>
      <c r="F871" s="2"/>
      <c r="G871" s="2"/>
      <c r="H871" s="2"/>
      <c r="I871" s="2"/>
      <c r="J871" s="2"/>
      <c r="K871" s="2"/>
    </row>
    <row r="872" spans="1:11" x14ac:dyDescent="0.35">
      <c r="A872" s="1">
        <v>42510</v>
      </c>
      <c r="B872" s="2">
        <v>13855.458258576582</v>
      </c>
      <c r="C872" s="2">
        <v>7307.7375848180718</v>
      </c>
      <c r="D872" s="2">
        <f t="shared" si="13"/>
        <v>21163.195843394653</v>
      </c>
      <c r="E872" s="2"/>
      <c r="F872" s="2"/>
      <c r="G872" s="2"/>
      <c r="H872" s="2"/>
      <c r="I872" s="2"/>
      <c r="J872" s="2"/>
      <c r="K872" s="2"/>
    </row>
    <row r="873" spans="1:11" x14ac:dyDescent="0.35">
      <c r="A873" s="1">
        <v>42511</v>
      </c>
      <c r="B873" s="2">
        <v>13463.801652892562</v>
      </c>
      <c r="C873" s="2">
        <v>11568</v>
      </c>
      <c r="D873" s="2">
        <f t="shared" si="13"/>
        <v>25031.801652892562</v>
      </c>
      <c r="E873" s="2"/>
      <c r="F873" s="2"/>
      <c r="G873" s="2"/>
      <c r="H873" s="2"/>
      <c r="I873" s="2"/>
      <c r="J873" s="2"/>
      <c r="K873" s="2"/>
    </row>
    <row r="874" spans="1:11" x14ac:dyDescent="0.35">
      <c r="A874" s="1">
        <v>42512</v>
      </c>
      <c r="B874" s="2">
        <v>13463.801652892562</v>
      </c>
      <c r="C874" s="2">
        <v>11568</v>
      </c>
      <c r="D874" s="2">
        <f t="shared" si="13"/>
        <v>25031.801652892562</v>
      </c>
      <c r="E874" s="2"/>
      <c r="F874" s="2"/>
      <c r="G874" s="2"/>
      <c r="H874" s="2"/>
      <c r="I874" s="2"/>
      <c r="J874" s="2"/>
      <c r="K874" s="2"/>
    </row>
    <row r="875" spans="1:11" x14ac:dyDescent="0.35">
      <c r="A875" s="1">
        <v>42513</v>
      </c>
      <c r="B875" s="2">
        <v>13463.801652892562</v>
      </c>
      <c r="C875" s="2">
        <v>11568</v>
      </c>
      <c r="D875" s="2">
        <f t="shared" si="13"/>
        <v>25031.801652892562</v>
      </c>
      <c r="E875" s="2"/>
      <c r="F875" s="2"/>
      <c r="G875" s="2"/>
      <c r="H875" s="2"/>
      <c r="I875" s="2"/>
      <c r="J875" s="2"/>
      <c r="K875" s="2"/>
    </row>
    <row r="876" spans="1:11" x14ac:dyDescent="0.35">
      <c r="A876" s="1">
        <v>42514</v>
      </c>
      <c r="B876" s="2">
        <v>15505.884986212779</v>
      </c>
      <c r="C876" s="2">
        <v>11568</v>
      </c>
      <c r="D876" s="2">
        <f t="shared" si="13"/>
        <v>27073.884986212779</v>
      </c>
      <c r="E876" s="2"/>
      <c r="F876" s="2"/>
      <c r="G876" s="2"/>
      <c r="H876" s="2"/>
      <c r="I876" s="2"/>
      <c r="J876" s="2"/>
      <c r="K876" s="2"/>
    </row>
    <row r="877" spans="1:11" x14ac:dyDescent="0.35">
      <c r="A877" s="1">
        <v>42515</v>
      </c>
      <c r="B877" s="2">
        <v>17110.059496027425</v>
      </c>
      <c r="C877" s="2">
        <v>11568</v>
      </c>
      <c r="D877" s="2">
        <f t="shared" si="13"/>
        <v>28678.059496027425</v>
      </c>
      <c r="E877" s="2"/>
      <c r="F877" s="2"/>
      <c r="G877" s="2"/>
      <c r="H877" s="2"/>
      <c r="I877" s="2"/>
      <c r="J877" s="2"/>
      <c r="K877" s="2"/>
    </row>
    <row r="878" spans="1:11" x14ac:dyDescent="0.35">
      <c r="A878" s="1">
        <v>42516</v>
      </c>
      <c r="B878" s="2">
        <v>13533.389888194781</v>
      </c>
      <c r="C878" s="2">
        <v>11568</v>
      </c>
      <c r="D878" s="2">
        <f t="shared" si="13"/>
        <v>25101.389888194783</v>
      </c>
      <c r="E878" s="2"/>
      <c r="F878" s="2"/>
      <c r="G878" s="2"/>
      <c r="H878" s="2"/>
      <c r="I878" s="2"/>
      <c r="J878" s="2"/>
      <c r="K878" s="2"/>
    </row>
    <row r="879" spans="1:11" x14ac:dyDescent="0.35">
      <c r="A879" s="1">
        <v>42517</v>
      </c>
      <c r="B879" s="2">
        <v>13803.530254028719</v>
      </c>
      <c r="C879" s="2">
        <v>11568</v>
      </c>
      <c r="D879" s="2">
        <f t="shared" si="13"/>
        <v>25371.530254028719</v>
      </c>
      <c r="E879" s="2"/>
      <c r="F879" s="2"/>
      <c r="G879" s="2"/>
      <c r="H879" s="2"/>
      <c r="I879" s="2"/>
      <c r="J879" s="2"/>
      <c r="K879" s="2"/>
    </row>
    <row r="880" spans="1:11" x14ac:dyDescent="0.35">
      <c r="A880" s="1">
        <v>42518</v>
      </c>
      <c r="B880" s="2">
        <v>13463.801652892562</v>
      </c>
      <c r="C880" s="2">
        <v>11568</v>
      </c>
      <c r="D880" s="2">
        <f t="shared" si="13"/>
        <v>25031.801652892562</v>
      </c>
      <c r="E880" s="2"/>
      <c r="F880" s="2"/>
      <c r="G880" s="2"/>
      <c r="H880" s="2"/>
      <c r="I880" s="2"/>
      <c r="J880" s="2"/>
      <c r="K880" s="2"/>
    </row>
    <row r="881" spans="1:11" x14ac:dyDescent="0.35">
      <c r="A881" s="1">
        <v>42519</v>
      </c>
      <c r="B881" s="2">
        <v>13584.523221497187</v>
      </c>
      <c r="C881" s="2">
        <v>11804.600000003935</v>
      </c>
      <c r="D881" s="2">
        <f t="shared" si="13"/>
        <v>25389.123221501122</v>
      </c>
      <c r="E881" s="2"/>
      <c r="F881" s="2"/>
      <c r="G881" s="2"/>
      <c r="H881" s="2"/>
      <c r="I881" s="2"/>
      <c r="J881" s="2"/>
      <c r="K881" s="2"/>
    </row>
    <row r="882" spans="1:11" x14ac:dyDescent="0.35">
      <c r="A882" s="1">
        <v>42520</v>
      </c>
      <c r="B882" s="2">
        <v>14466.131130735848</v>
      </c>
      <c r="C882" s="2">
        <v>8438.3000000134343</v>
      </c>
      <c r="D882" s="2">
        <f t="shared" si="13"/>
        <v>22904.431130749283</v>
      </c>
      <c r="E882" s="2"/>
      <c r="F882" s="2"/>
      <c r="G882" s="2"/>
      <c r="H882" s="2"/>
      <c r="I882" s="2"/>
      <c r="J882" s="2"/>
      <c r="K882" s="2"/>
    </row>
    <row r="883" spans="1:11" x14ac:dyDescent="0.35">
      <c r="A883" s="1">
        <v>42521</v>
      </c>
      <c r="B883" s="2">
        <v>13788.376140254146</v>
      </c>
      <c r="C883" s="2">
        <v>0</v>
      </c>
      <c r="D883" s="2">
        <f t="shared" si="13"/>
        <v>13788.376140254146</v>
      </c>
      <c r="E883" s="2"/>
      <c r="F883" s="2"/>
      <c r="G883" s="2"/>
      <c r="H883" s="2"/>
      <c r="I883" s="2"/>
      <c r="J883" s="2"/>
      <c r="K883" s="2"/>
    </row>
    <row r="884" spans="1:11" x14ac:dyDescent="0.35">
      <c r="A884" s="1">
        <v>42522</v>
      </c>
      <c r="B884" s="2">
        <v>13688.062992748775</v>
      </c>
      <c r="C884" s="2">
        <v>0</v>
      </c>
      <c r="D884" s="2">
        <f t="shared" si="13"/>
        <v>13688.062992748775</v>
      </c>
      <c r="E884" s="2"/>
      <c r="F884" s="2"/>
      <c r="G884" s="2"/>
      <c r="H884" s="2"/>
      <c r="I884" s="2"/>
      <c r="J884" s="2"/>
      <c r="K884" s="2"/>
    </row>
    <row r="885" spans="1:11" x14ac:dyDescent="0.35">
      <c r="A885" s="1">
        <v>42523</v>
      </c>
      <c r="B885" s="2">
        <v>15270.454753038146</v>
      </c>
      <c r="C885" s="2">
        <v>0</v>
      </c>
      <c r="D885" s="2">
        <f t="shared" si="13"/>
        <v>15270.454753038146</v>
      </c>
      <c r="E885" s="2"/>
      <c r="F885" s="2"/>
      <c r="G885" s="2"/>
      <c r="H885" s="2"/>
      <c r="I885" s="2"/>
      <c r="J885" s="2"/>
      <c r="K885" s="2"/>
    </row>
    <row r="886" spans="1:11" x14ac:dyDescent="0.35">
      <c r="A886" s="1">
        <v>42524</v>
      </c>
      <c r="B886" s="2">
        <v>16359.512992748154</v>
      </c>
      <c r="C886" s="2">
        <v>0</v>
      </c>
      <c r="D886" s="2">
        <f t="shared" si="13"/>
        <v>16359.512992748154</v>
      </c>
      <c r="E886" s="2"/>
      <c r="F886" s="2"/>
      <c r="G886" s="2"/>
      <c r="H886" s="2"/>
      <c r="I886" s="2"/>
      <c r="J886" s="2"/>
      <c r="K886" s="2"/>
    </row>
    <row r="887" spans="1:11" x14ac:dyDescent="0.35">
      <c r="A887" s="1">
        <v>42525</v>
      </c>
      <c r="B887" s="2">
        <v>20754.732496253768</v>
      </c>
      <c r="C887" s="2">
        <v>0</v>
      </c>
      <c r="D887" s="2">
        <f t="shared" si="13"/>
        <v>20754.732496253768</v>
      </c>
      <c r="E887" s="2"/>
      <c r="F887" s="2"/>
      <c r="G887" s="2"/>
      <c r="H887" s="2"/>
      <c r="I887" s="2"/>
      <c r="J887" s="2"/>
      <c r="K887" s="2"/>
    </row>
    <row r="888" spans="1:11" x14ac:dyDescent="0.35">
      <c r="A888" s="1">
        <v>42526</v>
      </c>
      <c r="B888" s="2">
        <v>14185.710720011017</v>
      </c>
      <c r="C888" s="2">
        <v>0</v>
      </c>
      <c r="D888" s="2">
        <f t="shared" si="13"/>
        <v>14185.710720011017</v>
      </c>
      <c r="E888" s="2"/>
      <c r="F888" s="2"/>
      <c r="G888" s="2"/>
      <c r="H888" s="2"/>
      <c r="I888" s="2"/>
      <c r="J888" s="2"/>
      <c r="K888" s="2"/>
    </row>
    <row r="889" spans="1:11" x14ac:dyDescent="0.35">
      <c r="A889" s="1">
        <v>42527</v>
      </c>
      <c r="B889" s="2">
        <v>14442.063406522357</v>
      </c>
      <c r="C889" s="2">
        <v>80.999999995285179</v>
      </c>
      <c r="D889" s="2">
        <f t="shared" si="13"/>
        <v>14523.063406517642</v>
      </c>
      <c r="E889" s="2"/>
      <c r="F889" s="2"/>
      <c r="G889" s="2"/>
      <c r="H889" s="2"/>
      <c r="I889" s="2"/>
      <c r="J889" s="2"/>
      <c r="K889" s="2"/>
    </row>
    <row r="890" spans="1:11" x14ac:dyDescent="0.35">
      <c r="A890" s="1">
        <v>42528</v>
      </c>
      <c r="B890" s="2">
        <v>14806.358321248135</v>
      </c>
      <c r="C890" s="2">
        <v>2557.9982954505244</v>
      </c>
      <c r="D890" s="2">
        <f t="shared" si="13"/>
        <v>17364.35661669866</v>
      </c>
      <c r="E890" s="2"/>
      <c r="F890" s="2"/>
      <c r="G890" s="2"/>
      <c r="H890" s="2"/>
      <c r="I890" s="2"/>
      <c r="J890" s="2"/>
      <c r="K890" s="2"/>
    </row>
    <row r="891" spans="1:11" x14ac:dyDescent="0.35">
      <c r="A891" s="1">
        <v>42529</v>
      </c>
      <c r="B891" s="2">
        <v>14066.844752123465</v>
      </c>
      <c r="C891" s="2">
        <v>2798.042136332102</v>
      </c>
      <c r="D891" s="2">
        <f t="shared" si="13"/>
        <v>16864.886888455567</v>
      </c>
      <c r="E891" s="2"/>
      <c r="F891" s="2"/>
      <c r="G891" s="2"/>
      <c r="H891" s="2"/>
      <c r="I891" s="2"/>
      <c r="J891" s="2"/>
      <c r="K891" s="2"/>
    </row>
    <row r="892" spans="1:11" x14ac:dyDescent="0.35">
      <c r="A892" s="1">
        <v>42530</v>
      </c>
      <c r="B892" s="2">
        <v>19746.542500957672</v>
      </c>
      <c r="C892" s="2">
        <v>3271.4500000117114</v>
      </c>
      <c r="D892" s="2">
        <f t="shared" si="13"/>
        <v>23017.992500969383</v>
      </c>
      <c r="E892" s="2"/>
      <c r="F892" s="2"/>
      <c r="G892" s="2"/>
      <c r="H892" s="2"/>
      <c r="I892" s="2"/>
      <c r="J892" s="2"/>
      <c r="K892" s="2"/>
    </row>
    <row r="893" spans="1:11" x14ac:dyDescent="0.35">
      <c r="A893" s="1">
        <v>42531</v>
      </c>
      <c r="B893" s="2">
        <v>13902.292500945498</v>
      </c>
      <c r="C893" s="2">
        <v>4872.266666680458</v>
      </c>
      <c r="D893" s="2">
        <f t="shared" si="13"/>
        <v>18774.559167625957</v>
      </c>
      <c r="E893" s="2"/>
      <c r="F893" s="2"/>
      <c r="G893" s="2"/>
      <c r="H893" s="2"/>
      <c r="I893" s="2"/>
      <c r="J893" s="2"/>
      <c r="K893" s="2"/>
    </row>
    <row r="894" spans="1:11" x14ac:dyDescent="0.35">
      <c r="A894" s="1">
        <v>42532</v>
      </c>
      <c r="B894" s="2">
        <v>16971.506470144992</v>
      </c>
      <c r="C894" s="2">
        <v>0</v>
      </c>
      <c r="D894" s="2">
        <f t="shared" si="13"/>
        <v>16971.506470144992</v>
      </c>
      <c r="E894" s="2"/>
      <c r="F894" s="2"/>
      <c r="G894" s="2"/>
      <c r="H894" s="2"/>
      <c r="I894" s="2"/>
      <c r="J894" s="2"/>
      <c r="K894" s="2"/>
    </row>
    <row r="895" spans="1:11" x14ac:dyDescent="0.35">
      <c r="A895" s="1">
        <v>42533</v>
      </c>
      <c r="B895" s="2">
        <v>25771.792500935087</v>
      </c>
      <c r="C895" s="2">
        <v>0</v>
      </c>
      <c r="D895" s="2">
        <f t="shared" si="13"/>
        <v>25771.792500935087</v>
      </c>
      <c r="E895" s="2"/>
      <c r="F895" s="2"/>
      <c r="G895" s="2"/>
      <c r="H895" s="2"/>
      <c r="I895" s="2"/>
      <c r="J895" s="2"/>
      <c r="K895" s="2"/>
    </row>
    <row r="896" spans="1:11" x14ac:dyDescent="0.35">
      <c r="A896" s="1">
        <v>42534</v>
      </c>
      <c r="B896" s="2">
        <v>25890.890938443677</v>
      </c>
      <c r="C896" s="2">
        <v>0</v>
      </c>
      <c r="D896" s="2">
        <f t="shared" si="13"/>
        <v>25890.890938443677</v>
      </c>
      <c r="E896" s="2"/>
      <c r="F896" s="2"/>
      <c r="G896" s="2"/>
      <c r="H896" s="2"/>
      <c r="I896" s="2"/>
      <c r="J896" s="2"/>
      <c r="K896" s="2"/>
    </row>
    <row r="897" spans="1:11" x14ac:dyDescent="0.35">
      <c r="A897" s="1">
        <v>42535</v>
      </c>
      <c r="B897" s="2">
        <v>26660.725799434105</v>
      </c>
      <c r="C897" s="2">
        <v>0</v>
      </c>
      <c r="D897" s="2">
        <f t="shared" si="13"/>
        <v>26660.725799434105</v>
      </c>
      <c r="E897" s="2"/>
      <c r="F897" s="2"/>
      <c r="G897" s="2"/>
      <c r="H897" s="2"/>
      <c r="I897" s="2"/>
      <c r="J897" s="2"/>
      <c r="K897" s="2"/>
    </row>
    <row r="898" spans="1:11" x14ac:dyDescent="0.35">
      <c r="A898" s="1">
        <v>42536</v>
      </c>
      <c r="B898" s="2">
        <v>22862.585323690102</v>
      </c>
      <c r="C898" s="2">
        <v>153.43352600645724</v>
      </c>
      <c r="D898" s="2">
        <f t="shared" si="13"/>
        <v>23016.01884969656</v>
      </c>
      <c r="E898" s="2"/>
      <c r="F898" s="2"/>
      <c r="G898" s="2"/>
      <c r="H898" s="2"/>
      <c r="I898" s="2"/>
      <c r="J898" s="2"/>
      <c r="K898" s="2"/>
    </row>
    <row r="899" spans="1:11" x14ac:dyDescent="0.35">
      <c r="A899" s="1">
        <v>42537</v>
      </c>
      <c r="B899" s="2">
        <v>14210.774508512139</v>
      </c>
      <c r="C899" s="2">
        <v>320.01849711952309</v>
      </c>
      <c r="D899" s="2">
        <f t="shared" ref="D899:D962" si="14">+C899+B899</f>
        <v>14530.793005631662</v>
      </c>
      <c r="E899" s="2"/>
      <c r="F899" s="2"/>
      <c r="G899" s="2"/>
      <c r="H899" s="2"/>
      <c r="I899" s="2"/>
      <c r="J899" s="2"/>
      <c r="K899" s="2"/>
    </row>
    <row r="900" spans="1:11" x14ac:dyDescent="0.35">
      <c r="A900" s="1">
        <v>42538</v>
      </c>
      <c r="B900" s="2">
        <v>14210.836692853263</v>
      </c>
      <c r="C900" s="2">
        <v>9513.6833333320683</v>
      </c>
      <c r="D900" s="2">
        <f t="shared" si="14"/>
        <v>23724.520026185332</v>
      </c>
      <c r="E900" s="2"/>
      <c r="F900" s="2"/>
      <c r="G900" s="2"/>
      <c r="H900" s="2"/>
      <c r="I900" s="2"/>
      <c r="J900" s="2"/>
      <c r="K900" s="2"/>
    </row>
    <row r="901" spans="1:11" x14ac:dyDescent="0.35">
      <c r="A901" s="1">
        <v>42539</v>
      </c>
      <c r="B901" s="2">
        <v>14014.337955490952</v>
      </c>
      <c r="C901" s="2">
        <v>8656.5666666099569</v>
      </c>
      <c r="D901" s="2">
        <f t="shared" si="14"/>
        <v>22670.904622100908</v>
      </c>
      <c r="E901" s="2"/>
      <c r="F901" s="2"/>
      <c r="G901" s="2"/>
      <c r="H901" s="2"/>
      <c r="I901" s="2"/>
      <c r="J901" s="2"/>
      <c r="K901" s="2"/>
    </row>
    <row r="902" spans="1:11" x14ac:dyDescent="0.35">
      <c r="A902" s="1">
        <v>42540</v>
      </c>
      <c r="B902" s="2">
        <v>14200.83795548444</v>
      </c>
      <c r="C902" s="2">
        <v>0</v>
      </c>
      <c r="D902" s="2">
        <f t="shared" si="14"/>
        <v>14200.83795548444</v>
      </c>
      <c r="E902" s="2"/>
      <c r="F902" s="2"/>
      <c r="G902" s="2"/>
      <c r="H902" s="2"/>
      <c r="I902" s="2"/>
      <c r="J902" s="2"/>
      <c r="K902" s="2"/>
    </row>
    <row r="903" spans="1:11" x14ac:dyDescent="0.35">
      <c r="A903" s="1">
        <v>42541</v>
      </c>
      <c r="B903" s="2">
        <v>21793.5351776649</v>
      </c>
      <c r="C903" s="2">
        <v>305.0833333315677</v>
      </c>
      <c r="D903" s="2">
        <f t="shared" si="14"/>
        <v>22098.618510996468</v>
      </c>
      <c r="E903" s="2"/>
      <c r="F903" s="2"/>
      <c r="G903" s="2"/>
      <c r="H903" s="2"/>
      <c r="I903" s="2"/>
      <c r="J903" s="2"/>
      <c r="K903" s="2"/>
    </row>
    <row r="904" spans="1:11" x14ac:dyDescent="0.35">
      <c r="A904" s="1">
        <v>42542</v>
      </c>
      <c r="B904" s="2">
        <v>25130.32822525853</v>
      </c>
      <c r="C904" s="2">
        <v>263.66666667046957</v>
      </c>
      <c r="D904" s="2">
        <f t="shared" si="14"/>
        <v>25393.994891929</v>
      </c>
      <c r="E904" s="2"/>
      <c r="F904" s="2"/>
      <c r="G904" s="2"/>
      <c r="H904" s="2"/>
      <c r="I904" s="2"/>
      <c r="J904" s="2"/>
      <c r="K904" s="2"/>
    </row>
    <row r="905" spans="1:11" x14ac:dyDescent="0.35">
      <c r="A905" s="1">
        <v>42543</v>
      </c>
      <c r="B905" s="2">
        <v>16945.35216550027</v>
      </c>
      <c r="C905" s="2">
        <v>0</v>
      </c>
      <c r="D905" s="2">
        <f t="shared" si="14"/>
        <v>16945.35216550027</v>
      </c>
      <c r="E905" s="2"/>
      <c r="F905" s="2"/>
      <c r="G905" s="2"/>
      <c r="H905" s="2"/>
      <c r="I905" s="2"/>
      <c r="J905" s="2"/>
      <c r="K905" s="2"/>
    </row>
    <row r="906" spans="1:11" x14ac:dyDescent="0.35">
      <c r="A906" s="1">
        <v>42544</v>
      </c>
      <c r="B906" s="2">
        <v>16005.235643343491</v>
      </c>
      <c r="C906" s="2">
        <v>170.79120879617946</v>
      </c>
      <c r="D906" s="2">
        <f t="shared" si="14"/>
        <v>16176.02685213967</v>
      </c>
      <c r="E906" s="2"/>
      <c r="F906" s="2"/>
      <c r="G906" s="2"/>
      <c r="H906" s="2"/>
      <c r="I906" s="2"/>
      <c r="J906" s="2"/>
      <c r="K906" s="2"/>
    </row>
    <row r="907" spans="1:11" x14ac:dyDescent="0.35">
      <c r="A907" s="1">
        <v>42545</v>
      </c>
      <c r="B907" s="2">
        <v>19364.680830978243</v>
      </c>
      <c r="C907" s="2">
        <v>299.87190073143927</v>
      </c>
      <c r="D907" s="2">
        <f t="shared" si="14"/>
        <v>19664.552731709682</v>
      </c>
      <c r="E907" s="2"/>
      <c r="F907" s="2"/>
      <c r="G907" s="2"/>
      <c r="H907" s="2"/>
      <c r="I907" s="2"/>
      <c r="J907" s="2"/>
      <c r="K907" s="2"/>
    </row>
    <row r="908" spans="1:11" x14ac:dyDescent="0.35">
      <c r="A908" s="1">
        <v>42546</v>
      </c>
      <c r="B908" s="2">
        <v>18587.399129733873</v>
      </c>
      <c r="C908" s="2">
        <v>309.58185430021746</v>
      </c>
      <c r="D908" s="2">
        <f t="shared" si="14"/>
        <v>18896.980984034089</v>
      </c>
      <c r="E908" s="2"/>
      <c r="F908" s="2"/>
      <c r="G908" s="2"/>
      <c r="H908" s="2"/>
      <c r="I908" s="2"/>
      <c r="J908" s="2"/>
      <c r="K908" s="2"/>
    </row>
    <row r="909" spans="1:11" x14ac:dyDescent="0.35">
      <c r="A909" s="1">
        <v>42547</v>
      </c>
      <c r="B909" s="2">
        <v>20674.654622161095</v>
      </c>
      <c r="C909" s="2">
        <v>382.21825220315259</v>
      </c>
      <c r="D909" s="2">
        <f t="shared" si="14"/>
        <v>21056.87287436425</v>
      </c>
      <c r="E909" s="2"/>
      <c r="F909" s="2"/>
      <c r="G909" s="2"/>
      <c r="H909" s="2"/>
      <c r="I909" s="2"/>
      <c r="J909" s="2"/>
      <c r="K909" s="2"/>
    </row>
    <row r="910" spans="1:11" x14ac:dyDescent="0.35">
      <c r="A910" s="1">
        <v>42548</v>
      </c>
      <c r="B910" s="2">
        <v>20943.375527749769</v>
      </c>
      <c r="C910" s="2">
        <v>319.36017698886815</v>
      </c>
      <c r="D910" s="2">
        <f t="shared" si="14"/>
        <v>21262.735704738636</v>
      </c>
      <c r="E910" s="2"/>
      <c r="F910" s="2"/>
      <c r="G910" s="2"/>
      <c r="H910" s="2"/>
      <c r="I910" s="2"/>
      <c r="J910" s="2"/>
      <c r="K910" s="2"/>
    </row>
    <row r="911" spans="1:11" x14ac:dyDescent="0.35">
      <c r="A911" s="1">
        <v>42549</v>
      </c>
      <c r="B911" s="2">
        <v>20856.633562412724</v>
      </c>
      <c r="C911" s="2">
        <v>127.95044247871698</v>
      </c>
      <c r="D911" s="2">
        <f t="shared" si="14"/>
        <v>20984.58400489144</v>
      </c>
      <c r="E911" s="2"/>
      <c r="F911" s="2"/>
      <c r="G911" s="2"/>
      <c r="H911" s="2"/>
      <c r="I911" s="2"/>
      <c r="J911" s="2"/>
      <c r="K911" s="2"/>
    </row>
    <row r="912" spans="1:11" x14ac:dyDescent="0.35">
      <c r="A912" s="1">
        <v>42550</v>
      </c>
      <c r="B912" s="2">
        <v>20742.828562420425</v>
      </c>
      <c r="C912" s="2">
        <v>1048.2496647702635</v>
      </c>
      <c r="D912" s="2">
        <f t="shared" si="14"/>
        <v>21791.07822719069</v>
      </c>
      <c r="E912" s="2"/>
      <c r="F912" s="2"/>
      <c r="G912" s="2"/>
      <c r="H912" s="2"/>
      <c r="I912" s="2"/>
      <c r="J912" s="2"/>
      <c r="K912" s="2"/>
    </row>
    <row r="913" spans="1:11" x14ac:dyDescent="0.35">
      <c r="A913" s="1">
        <v>42551</v>
      </c>
      <c r="B913" s="2">
        <v>20742.828562420425</v>
      </c>
      <c r="C913" s="2">
        <v>2089.7410589545498</v>
      </c>
      <c r="D913" s="2">
        <f t="shared" si="14"/>
        <v>22832.569621374976</v>
      </c>
      <c r="E913" s="2"/>
      <c r="F913" s="2"/>
      <c r="G913" s="2"/>
      <c r="H913" s="2"/>
      <c r="I913" s="2"/>
      <c r="J913" s="2"/>
      <c r="K913" s="2"/>
    </row>
    <row r="914" spans="1:11" x14ac:dyDescent="0.35">
      <c r="A914" s="1">
        <v>42552</v>
      </c>
      <c r="B914" s="2">
        <v>23376.137579185986</v>
      </c>
      <c r="C914" s="2">
        <v>7602.5517501685963</v>
      </c>
      <c r="D914" s="2">
        <f t="shared" si="14"/>
        <v>30978.689329354584</v>
      </c>
      <c r="E914" s="2"/>
      <c r="F914" s="2"/>
      <c r="G914" s="2"/>
      <c r="H914" s="2"/>
      <c r="I914" s="2"/>
      <c r="J914" s="2"/>
      <c r="K914" s="2"/>
    </row>
    <row r="915" spans="1:11" x14ac:dyDescent="0.35">
      <c r="A915" s="1">
        <v>42553</v>
      </c>
      <c r="B915" s="2">
        <v>37354.712955484007</v>
      </c>
      <c r="C915" s="2">
        <v>8288.3244701471813</v>
      </c>
      <c r="D915" s="2">
        <f t="shared" si="14"/>
        <v>45643.037425631192</v>
      </c>
      <c r="E915" s="2"/>
      <c r="F915" s="2"/>
      <c r="G915" s="2"/>
      <c r="H915" s="2"/>
      <c r="I915" s="2"/>
      <c r="J915" s="2"/>
      <c r="K915" s="2"/>
    </row>
    <row r="916" spans="1:11" x14ac:dyDescent="0.35">
      <c r="A916" s="1">
        <v>42554</v>
      </c>
      <c r="B916" s="2">
        <v>28119.435682775002</v>
      </c>
      <c r="C916" s="2">
        <v>15070.100000009872</v>
      </c>
      <c r="D916" s="2">
        <f t="shared" si="14"/>
        <v>43189.535682784874</v>
      </c>
      <c r="E916" s="2"/>
      <c r="F916" s="2"/>
      <c r="G916" s="2"/>
      <c r="H916" s="2"/>
      <c r="I916" s="2"/>
      <c r="J916" s="2"/>
      <c r="K916" s="2"/>
    </row>
    <row r="917" spans="1:11" x14ac:dyDescent="0.35">
      <c r="A917" s="1">
        <v>42555</v>
      </c>
      <c r="B917" s="2">
        <v>23853.924220146524</v>
      </c>
      <c r="C917" s="2">
        <v>0</v>
      </c>
      <c r="D917" s="2">
        <f t="shared" si="14"/>
        <v>23853.924220146524</v>
      </c>
      <c r="E917" s="2"/>
      <c r="F917" s="2"/>
      <c r="G917" s="2"/>
      <c r="H917" s="2"/>
      <c r="I917" s="2"/>
      <c r="J917" s="2"/>
      <c r="K917" s="2"/>
    </row>
    <row r="918" spans="1:11" x14ac:dyDescent="0.35">
      <c r="A918" s="1">
        <v>42556</v>
      </c>
      <c r="B918" s="2">
        <v>22069.981194558237</v>
      </c>
      <c r="C918" s="2">
        <v>25.572511850153344</v>
      </c>
      <c r="D918" s="2">
        <f t="shared" si="14"/>
        <v>22095.553706408391</v>
      </c>
      <c r="E918" s="2"/>
      <c r="F918" s="2"/>
      <c r="G918" s="2"/>
      <c r="H918" s="2"/>
      <c r="I918" s="2"/>
      <c r="J918" s="2"/>
      <c r="K918" s="2"/>
    </row>
    <row r="919" spans="1:11" x14ac:dyDescent="0.35">
      <c r="A919" s="1">
        <v>42557</v>
      </c>
      <c r="B919" s="2">
        <v>24487.334482898135</v>
      </c>
      <c r="C919" s="2">
        <v>36.690995263769977</v>
      </c>
      <c r="D919" s="2">
        <f t="shared" si="14"/>
        <v>24524.025478161904</v>
      </c>
      <c r="E919" s="2"/>
      <c r="F919" s="2"/>
      <c r="G919" s="2"/>
      <c r="H919" s="2"/>
      <c r="I919" s="2"/>
      <c r="J919" s="2"/>
      <c r="K919" s="2"/>
    </row>
    <row r="920" spans="1:11" x14ac:dyDescent="0.35">
      <c r="A920" s="1">
        <v>42558</v>
      </c>
      <c r="B920" s="2">
        <v>18388.295842163683</v>
      </c>
      <c r="C920" s="2">
        <v>134.96603474851867</v>
      </c>
      <c r="D920" s="2">
        <f t="shared" si="14"/>
        <v>18523.261876912202</v>
      </c>
      <c r="E920" s="2"/>
      <c r="F920" s="2"/>
      <c r="G920" s="2"/>
      <c r="H920" s="2"/>
      <c r="I920" s="2"/>
      <c r="J920" s="2"/>
      <c r="K920" s="2"/>
    </row>
    <row r="921" spans="1:11" x14ac:dyDescent="0.35">
      <c r="A921" s="1">
        <v>42559</v>
      </c>
      <c r="B921" s="2">
        <v>19201.121392277</v>
      </c>
      <c r="C921" s="2">
        <v>71.419653180902515</v>
      </c>
      <c r="D921" s="2">
        <f t="shared" si="14"/>
        <v>19272.541045457903</v>
      </c>
      <c r="E921" s="2"/>
      <c r="F921" s="2"/>
      <c r="G921" s="2"/>
      <c r="H921" s="2"/>
      <c r="I921" s="2"/>
      <c r="J921" s="2"/>
      <c r="K921" s="2"/>
    </row>
    <row r="922" spans="1:11" x14ac:dyDescent="0.35">
      <c r="A922" s="1">
        <v>42560</v>
      </c>
      <c r="B922" s="2">
        <v>26105.838288475468</v>
      </c>
      <c r="C922" s="2">
        <v>428.41348314516932</v>
      </c>
      <c r="D922" s="2">
        <f t="shared" si="14"/>
        <v>26534.251771620638</v>
      </c>
      <c r="E922" s="2"/>
      <c r="F922" s="2"/>
      <c r="G922" s="2"/>
      <c r="H922" s="2"/>
      <c r="I922" s="2"/>
      <c r="J922" s="2"/>
      <c r="K922" s="2"/>
    </row>
    <row r="923" spans="1:11" x14ac:dyDescent="0.35">
      <c r="A923" s="1">
        <v>42561</v>
      </c>
      <c r="B923" s="2">
        <v>19622.462553443595</v>
      </c>
      <c r="C923" s="2">
        <v>75.976303313113149</v>
      </c>
      <c r="D923" s="2">
        <f t="shared" si="14"/>
        <v>19698.438856756708</v>
      </c>
      <c r="E923" s="2"/>
      <c r="F923" s="2"/>
      <c r="G923" s="2"/>
      <c r="H923" s="2"/>
      <c r="I923" s="2"/>
      <c r="J923" s="2"/>
      <c r="K923" s="2"/>
    </row>
    <row r="924" spans="1:11" x14ac:dyDescent="0.35">
      <c r="A924" s="1">
        <v>42562</v>
      </c>
      <c r="B924" s="2">
        <v>13902.292500935086</v>
      </c>
      <c r="C924" s="2">
        <v>158.28396524339161</v>
      </c>
      <c r="D924" s="2">
        <f t="shared" si="14"/>
        <v>14060.576466178478</v>
      </c>
      <c r="E924" s="2"/>
      <c r="F924" s="2"/>
      <c r="G924" s="2"/>
      <c r="H924" s="2"/>
      <c r="I924" s="2"/>
      <c r="J924" s="2"/>
      <c r="K924" s="2"/>
    </row>
    <row r="925" spans="1:11" x14ac:dyDescent="0.35">
      <c r="A925" s="1">
        <v>42563</v>
      </c>
      <c r="B925" s="2">
        <v>13876.267500938067</v>
      </c>
      <c r="C925" s="2">
        <v>37.810404626478309</v>
      </c>
      <c r="D925" s="2">
        <f t="shared" si="14"/>
        <v>13914.077905564545</v>
      </c>
      <c r="E925" s="2"/>
      <c r="F925" s="2"/>
      <c r="G925" s="2"/>
      <c r="H925" s="2"/>
      <c r="I925" s="2"/>
      <c r="J925" s="2"/>
      <c r="K925" s="2"/>
    </row>
    <row r="926" spans="1:11" x14ac:dyDescent="0.35">
      <c r="A926" s="1">
        <v>42564</v>
      </c>
      <c r="B926" s="2">
        <v>14953.692500956762</v>
      </c>
      <c r="C926" s="2">
        <v>198.50462427525579</v>
      </c>
      <c r="D926" s="2">
        <f t="shared" si="14"/>
        <v>15152.197125232018</v>
      </c>
      <c r="E926" s="2"/>
      <c r="F926" s="2"/>
      <c r="G926" s="2"/>
      <c r="H926" s="2"/>
      <c r="I926" s="2"/>
      <c r="J926" s="2"/>
      <c r="K926" s="2"/>
    </row>
    <row r="927" spans="1:11" x14ac:dyDescent="0.35">
      <c r="A927" s="1">
        <v>42565</v>
      </c>
      <c r="B927" s="2">
        <v>14238.292500935086</v>
      </c>
      <c r="C927" s="2">
        <v>185.90115607009776</v>
      </c>
      <c r="D927" s="2">
        <f t="shared" si="14"/>
        <v>14424.193657005184</v>
      </c>
      <c r="E927" s="2"/>
      <c r="F927" s="2"/>
      <c r="G927" s="2"/>
      <c r="H927" s="2"/>
      <c r="I927" s="2"/>
      <c r="J927" s="2"/>
      <c r="K927" s="2"/>
    </row>
    <row r="928" spans="1:11" x14ac:dyDescent="0.35">
      <c r="A928" s="1">
        <v>42566</v>
      </c>
      <c r="B928" s="2">
        <v>10092.123803159997</v>
      </c>
      <c r="C928" s="2">
        <v>195.00000000698492</v>
      </c>
      <c r="D928" s="2">
        <f t="shared" si="14"/>
        <v>10287.123803166982</v>
      </c>
      <c r="E928" s="2"/>
      <c r="F928" s="2"/>
      <c r="G928" s="2"/>
      <c r="H928" s="2"/>
      <c r="I928" s="2"/>
      <c r="J928" s="2"/>
      <c r="K928" s="2"/>
    </row>
    <row r="929" spans="1:11" x14ac:dyDescent="0.35">
      <c r="A929" s="1">
        <v>42567</v>
      </c>
      <c r="B929" s="2">
        <v>1844.0351630608891</v>
      </c>
      <c r="C929" s="2">
        <v>7687.3666666300851</v>
      </c>
      <c r="D929" s="2">
        <f t="shared" si="14"/>
        <v>9531.4018296909744</v>
      </c>
      <c r="E929" s="2"/>
      <c r="F929" s="2"/>
      <c r="G929" s="2"/>
      <c r="H929" s="2"/>
      <c r="I929" s="2"/>
      <c r="J929" s="2"/>
      <c r="K929" s="2"/>
    </row>
    <row r="930" spans="1:11" x14ac:dyDescent="0.35">
      <c r="A930" s="1">
        <v>42568</v>
      </c>
      <c r="B930" s="2">
        <v>2445.7468472508094</v>
      </c>
      <c r="C930" s="2">
        <v>7516.6166666845093</v>
      </c>
      <c r="D930" s="2">
        <f t="shared" si="14"/>
        <v>9962.3635139353191</v>
      </c>
      <c r="E930" s="2"/>
      <c r="F930" s="2"/>
      <c r="G930" s="2"/>
      <c r="H930" s="2"/>
      <c r="I930" s="2"/>
      <c r="J930" s="2"/>
      <c r="K930" s="2"/>
    </row>
    <row r="931" spans="1:11" x14ac:dyDescent="0.35">
      <c r="A931" s="1">
        <v>42569</v>
      </c>
      <c r="B931" s="2">
        <v>6980.4175009477531</v>
      </c>
      <c r="C931" s="2">
        <v>1945.0000000011642</v>
      </c>
      <c r="D931" s="2">
        <f t="shared" si="14"/>
        <v>8925.4175009489172</v>
      </c>
      <c r="E931" s="2"/>
      <c r="F931" s="2"/>
      <c r="G931" s="2"/>
      <c r="H931" s="2"/>
      <c r="I931" s="2"/>
      <c r="J931" s="2"/>
      <c r="K931" s="2"/>
    </row>
    <row r="932" spans="1:11" x14ac:dyDescent="0.35">
      <c r="A932" s="1">
        <v>42570</v>
      </c>
      <c r="B932" s="2">
        <v>16789.989133451145</v>
      </c>
      <c r="C932" s="2">
        <v>0</v>
      </c>
      <c r="D932" s="2">
        <f t="shared" si="14"/>
        <v>16789.989133451145</v>
      </c>
      <c r="E932" s="2"/>
      <c r="F932" s="2"/>
      <c r="G932" s="2"/>
      <c r="H932" s="2"/>
      <c r="I932" s="2"/>
      <c r="J932" s="2"/>
      <c r="K932" s="2"/>
    </row>
    <row r="933" spans="1:11" x14ac:dyDescent="0.35">
      <c r="A933" s="1">
        <v>42571</v>
      </c>
      <c r="B933" s="2">
        <v>9729.5663104621417</v>
      </c>
      <c r="C933" s="2">
        <v>9.0053097343822284</v>
      </c>
      <c r="D933" s="2">
        <f t="shared" si="14"/>
        <v>9738.5716201965242</v>
      </c>
      <c r="E933" s="2"/>
      <c r="F933" s="2"/>
      <c r="G933" s="2"/>
      <c r="H933" s="2"/>
      <c r="I933" s="2"/>
      <c r="J933" s="2"/>
      <c r="K933" s="2"/>
    </row>
    <row r="934" spans="1:11" x14ac:dyDescent="0.35">
      <c r="A934" s="1">
        <v>42572</v>
      </c>
      <c r="B934" s="2">
        <v>1147.8683302959457</v>
      </c>
      <c r="C934" s="2">
        <v>0</v>
      </c>
      <c r="D934" s="2">
        <f t="shared" si="14"/>
        <v>1147.8683302959457</v>
      </c>
      <c r="E934" s="2"/>
      <c r="F934" s="2"/>
      <c r="G934" s="2"/>
      <c r="H934" s="2"/>
      <c r="I934" s="2"/>
      <c r="J934" s="2"/>
      <c r="K934" s="2"/>
    </row>
    <row r="935" spans="1:11" x14ac:dyDescent="0.35">
      <c r="A935" s="1">
        <v>42573</v>
      </c>
      <c r="B935" s="2">
        <v>666.6675009385558</v>
      </c>
      <c r="C935" s="2">
        <v>0</v>
      </c>
      <c r="D935" s="2">
        <f t="shared" si="14"/>
        <v>666.6675009385558</v>
      </c>
      <c r="E935" s="2"/>
      <c r="F935" s="2"/>
      <c r="G935" s="2"/>
      <c r="H935" s="2"/>
      <c r="I935" s="2"/>
      <c r="J935" s="2"/>
      <c r="K935" s="2"/>
    </row>
    <row r="936" spans="1:11" x14ac:dyDescent="0.35">
      <c r="A936" s="1">
        <v>42574</v>
      </c>
      <c r="B936" s="2">
        <v>4895.7925009657611</v>
      </c>
      <c r="C936" s="2">
        <v>125.03333333943738</v>
      </c>
      <c r="D936" s="2">
        <f t="shared" si="14"/>
        <v>5020.8258343051984</v>
      </c>
      <c r="E936" s="2"/>
      <c r="F936" s="2"/>
      <c r="G936" s="2"/>
      <c r="H936" s="2"/>
      <c r="I936" s="2"/>
      <c r="J936" s="2"/>
      <c r="K936" s="2"/>
    </row>
    <row r="937" spans="1:11" x14ac:dyDescent="0.35">
      <c r="A937" s="1">
        <v>42575</v>
      </c>
      <c r="B937" s="2">
        <v>11886.292500935086</v>
      </c>
      <c r="C937" s="2">
        <v>0</v>
      </c>
      <c r="D937" s="2">
        <f t="shared" si="14"/>
        <v>11886.292500935086</v>
      </c>
      <c r="E937" s="2"/>
      <c r="F937" s="2"/>
      <c r="G937" s="2"/>
      <c r="H937" s="2"/>
      <c r="I937" s="2"/>
      <c r="J937" s="2"/>
      <c r="K937" s="2"/>
    </row>
    <row r="938" spans="1:11" x14ac:dyDescent="0.35">
      <c r="A938" s="1">
        <v>42576</v>
      </c>
      <c r="B938" s="2">
        <v>12863.658797648544</v>
      </c>
      <c r="C938" s="2">
        <v>0</v>
      </c>
      <c r="D938" s="2">
        <f t="shared" si="14"/>
        <v>12863.658797648544</v>
      </c>
      <c r="E938" s="2"/>
      <c r="F938" s="2"/>
      <c r="G938" s="2"/>
      <c r="H938" s="2"/>
      <c r="I938" s="2"/>
      <c r="J938" s="2"/>
      <c r="K938" s="2"/>
    </row>
    <row r="939" spans="1:11" x14ac:dyDescent="0.35">
      <c r="A939" s="1">
        <v>42577</v>
      </c>
      <c r="B939" s="2">
        <v>12000.385159889469</v>
      </c>
      <c r="C939" s="2">
        <v>70.200000002514571</v>
      </c>
      <c r="D939" s="2">
        <f t="shared" si="14"/>
        <v>12070.585159891983</v>
      </c>
      <c r="E939" s="2"/>
      <c r="F939" s="2"/>
      <c r="G939" s="2"/>
      <c r="H939" s="2"/>
      <c r="I939" s="2"/>
      <c r="J939" s="2"/>
      <c r="K939" s="2"/>
    </row>
    <row r="940" spans="1:11" x14ac:dyDescent="0.35">
      <c r="A940" s="1">
        <v>42578</v>
      </c>
      <c r="B940" s="2">
        <v>13140.468660882783</v>
      </c>
      <c r="C940" s="2">
        <v>321.30000000062859</v>
      </c>
      <c r="D940" s="2">
        <f t="shared" si="14"/>
        <v>13461.768660883412</v>
      </c>
      <c r="E940" s="2"/>
      <c r="F940" s="2"/>
      <c r="G940" s="2"/>
      <c r="H940" s="2"/>
      <c r="I940" s="2"/>
      <c r="J940" s="2"/>
      <c r="K940" s="2"/>
    </row>
    <row r="941" spans="1:11" x14ac:dyDescent="0.35">
      <c r="A941" s="1">
        <v>42579</v>
      </c>
      <c r="B941" s="2">
        <v>13043.531800195356</v>
      </c>
      <c r="C941" s="2">
        <v>2003.4333333416143</v>
      </c>
      <c r="D941" s="2">
        <f t="shared" si="14"/>
        <v>15046.965133536971</v>
      </c>
      <c r="E941" s="2"/>
      <c r="F941" s="2"/>
      <c r="G941" s="2"/>
      <c r="H941" s="2"/>
      <c r="I941" s="2"/>
      <c r="J941" s="2"/>
      <c r="K941" s="2"/>
    </row>
    <row r="942" spans="1:11" x14ac:dyDescent="0.35">
      <c r="A942" s="1">
        <v>42580</v>
      </c>
      <c r="B942" s="2">
        <v>12054.338743707207</v>
      </c>
      <c r="C942" s="2">
        <v>820.49999998079147</v>
      </c>
      <c r="D942" s="2">
        <f t="shared" si="14"/>
        <v>12874.838743687998</v>
      </c>
      <c r="E942" s="2"/>
      <c r="F942" s="2"/>
      <c r="G942" s="2"/>
      <c r="H942" s="2"/>
      <c r="I942" s="2"/>
      <c r="J942" s="2"/>
      <c r="K942" s="2"/>
    </row>
    <row r="943" spans="1:11" x14ac:dyDescent="0.35">
      <c r="A943" s="1">
        <v>42581</v>
      </c>
      <c r="B943" s="2">
        <v>10711.085586027733</v>
      </c>
      <c r="C943" s="2">
        <v>2940.6897778189787</v>
      </c>
      <c r="D943" s="2">
        <f t="shared" si="14"/>
        <v>13651.775363846711</v>
      </c>
      <c r="E943" s="2"/>
      <c r="F943" s="2"/>
      <c r="G943" s="2"/>
      <c r="H943" s="2"/>
      <c r="I943" s="2"/>
      <c r="J943" s="2"/>
      <c r="K943" s="2"/>
    </row>
    <row r="944" spans="1:11" x14ac:dyDescent="0.35">
      <c r="A944" s="1">
        <v>42582</v>
      </c>
      <c r="B944" s="2">
        <v>10318.245392584586</v>
      </c>
      <c r="C944" s="2">
        <v>6428.1671110930947</v>
      </c>
      <c r="D944" s="2">
        <f t="shared" si="14"/>
        <v>16746.412503677682</v>
      </c>
      <c r="E944" s="2"/>
      <c r="F944" s="2"/>
      <c r="G944" s="2"/>
      <c r="H944" s="2"/>
      <c r="I944" s="2"/>
      <c r="J944" s="2"/>
      <c r="K944" s="2"/>
    </row>
    <row r="945" spans="1:11" x14ac:dyDescent="0.35">
      <c r="A945" s="1">
        <v>42583</v>
      </c>
      <c r="B945" s="2">
        <v>2505.0773879138669</v>
      </c>
      <c r="C945" s="2">
        <v>0</v>
      </c>
      <c r="D945" s="2">
        <f t="shared" si="14"/>
        <v>2505.0773879138669</v>
      </c>
      <c r="E945" s="2"/>
      <c r="F945" s="2"/>
      <c r="G945" s="2"/>
      <c r="H945" s="2"/>
      <c r="I945" s="2"/>
      <c r="J945" s="2"/>
      <c r="K945" s="2"/>
    </row>
    <row r="946" spans="1:11" x14ac:dyDescent="0.35">
      <c r="A946" s="1">
        <v>42584</v>
      </c>
      <c r="B946" s="2">
        <v>753.47461015919407</v>
      </c>
      <c r="C946" s="2">
        <v>0</v>
      </c>
      <c r="D946" s="2">
        <f t="shared" si="14"/>
        <v>753.47461015919407</v>
      </c>
      <c r="E946" s="2"/>
      <c r="F946" s="2"/>
      <c r="G946" s="2"/>
      <c r="H946" s="2"/>
      <c r="I946" s="2"/>
      <c r="J946" s="2"/>
      <c r="K946" s="2"/>
    </row>
    <row r="947" spans="1:11" x14ac:dyDescent="0.35">
      <c r="A947" s="1">
        <v>42585</v>
      </c>
      <c r="B947" s="2">
        <v>863.90916761091421</v>
      </c>
      <c r="C947" s="2">
        <v>64.363888884120655</v>
      </c>
      <c r="D947" s="2">
        <f t="shared" si="14"/>
        <v>928.27305649503489</v>
      </c>
      <c r="E947" s="2"/>
      <c r="F947" s="2"/>
      <c r="G947" s="2"/>
      <c r="H947" s="2"/>
      <c r="I947" s="2"/>
      <c r="J947" s="2"/>
      <c r="K947" s="2"/>
    </row>
    <row r="948" spans="1:11" x14ac:dyDescent="0.35">
      <c r="A948" s="1">
        <v>42586</v>
      </c>
      <c r="B948" s="2">
        <v>5478.246738250532</v>
      </c>
      <c r="C948" s="2">
        <v>0</v>
      </c>
      <c r="D948" s="2">
        <f t="shared" si="14"/>
        <v>5478.246738250532</v>
      </c>
      <c r="E948" s="2"/>
      <c r="F948" s="2"/>
      <c r="G948" s="2"/>
      <c r="H948" s="2"/>
      <c r="I948" s="2"/>
      <c r="J948" s="2"/>
      <c r="K948" s="2"/>
    </row>
    <row r="949" spans="1:11" x14ac:dyDescent="0.35">
      <c r="A949" s="1">
        <v>42587</v>
      </c>
      <c r="B949" s="2">
        <v>1897.7191399397013</v>
      </c>
      <c r="C949" s="2">
        <v>142.19999996689148</v>
      </c>
      <c r="D949" s="2">
        <f t="shared" si="14"/>
        <v>2039.9191399065928</v>
      </c>
      <c r="E949" s="2"/>
      <c r="F949" s="2"/>
      <c r="G949" s="2"/>
      <c r="H949" s="2"/>
      <c r="I949" s="2"/>
      <c r="J949" s="2"/>
      <c r="K949" s="2"/>
    </row>
    <row r="950" spans="1:11" x14ac:dyDescent="0.35">
      <c r="A950" s="1">
        <v>42588</v>
      </c>
      <c r="B950" s="2">
        <v>823.1874759730797</v>
      </c>
      <c r="C950" s="2">
        <v>9727.3333333678893</v>
      </c>
      <c r="D950" s="2">
        <f t="shared" si="14"/>
        <v>10550.520809340969</v>
      </c>
      <c r="E950" s="2"/>
      <c r="F950" s="2"/>
      <c r="G950" s="2"/>
      <c r="H950" s="2"/>
      <c r="I950" s="2"/>
      <c r="J950" s="2"/>
      <c r="K950" s="2"/>
    </row>
    <row r="951" spans="1:11" x14ac:dyDescent="0.35">
      <c r="A951" s="1">
        <v>42589</v>
      </c>
      <c r="B951" s="2">
        <v>666.6675009385558</v>
      </c>
      <c r="C951" s="2">
        <v>679.16902656257116</v>
      </c>
      <c r="D951" s="2">
        <f t="shared" si="14"/>
        <v>1345.836527501127</v>
      </c>
      <c r="E951" s="2"/>
      <c r="F951" s="2"/>
      <c r="G951" s="2"/>
      <c r="H951" s="2"/>
      <c r="I951" s="2"/>
      <c r="J951" s="2"/>
      <c r="K951" s="2"/>
    </row>
    <row r="952" spans="1:11" x14ac:dyDescent="0.35">
      <c r="A952" s="1">
        <v>42590</v>
      </c>
      <c r="B952" s="2">
        <v>726.29250093508517</v>
      </c>
      <c r="C952" s="2">
        <v>491.24513274713615</v>
      </c>
      <c r="D952" s="2">
        <f t="shared" si="14"/>
        <v>1217.5376336822214</v>
      </c>
      <c r="E952" s="2"/>
      <c r="F952" s="2"/>
      <c r="G952" s="2"/>
      <c r="H952" s="2"/>
      <c r="I952" s="2"/>
      <c r="J952" s="2"/>
      <c r="K952" s="2"/>
    </row>
    <row r="953" spans="1:11" x14ac:dyDescent="0.35">
      <c r="A953" s="1">
        <v>42591</v>
      </c>
      <c r="B953" s="2">
        <v>3056.0702787388536</v>
      </c>
      <c r="C953" s="2">
        <v>518.99764011443222</v>
      </c>
      <c r="D953" s="2">
        <f t="shared" si="14"/>
        <v>3575.0679188532858</v>
      </c>
      <c r="E953" s="2"/>
      <c r="F953" s="2"/>
      <c r="G953" s="2"/>
      <c r="H953" s="2"/>
      <c r="I953" s="2"/>
      <c r="J953" s="2"/>
      <c r="K953" s="2"/>
    </row>
    <row r="954" spans="1:11" x14ac:dyDescent="0.35">
      <c r="A954" s="1">
        <v>42592</v>
      </c>
      <c r="B954" s="2">
        <v>2318.9425009344682</v>
      </c>
      <c r="C954" s="2">
        <v>235.53392330262878</v>
      </c>
      <c r="D954" s="2">
        <f t="shared" si="14"/>
        <v>2554.476424237097</v>
      </c>
      <c r="E954" s="2"/>
      <c r="F954" s="2"/>
      <c r="G954" s="2"/>
      <c r="H954" s="2"/>
      <c r="I954" s="2"/>
      <c r="J954" s="2"/>
      <c r="K954" s="2"/>
    </row>
    <row r="955" spans="1:11" x14ac:dyDescent="0.35">
      <c r="A955" s="1">
        <v>42593</v>
      </c>
      <c r="B955" s="2">
        <v>1178.9865126499517</v>
      </c>
      <c r="C955" s="2">
        <v>1538.1458102405099</v>
      </c>
      <c r="D955" s="2">
        <f t="shared" si="14"/>
        <v>2717.1323228904616</v>
      </c>
      <c r="E955" s="2"/>
      <c r="F955" s="2"/>
      <c r="G955" s="2"/>
      <c r="H955" s="2"/>
      <c r="I955" s="2"/>
      <c r="J955" s="2"/>
      <c r="K955" s="2"/>
    </row>
    <row r="956" spans="1:11" x14ac:dyDescent="0.35">
      <c r="A956" s="1">
        <v>42594</v>
      </c>
      <c r="B956" s="2">
        <v>12293.20133928482</v>
      </c>
      <c r="C956" s="2">
        <v>695.74945054992145</v>
      </c>
      <c r="D956" s="2">
        <f t="shared" si="14"/>
        <v>12988.950789834742</v>
      </c>
      <c r="E956" s="2"/>
      <c r="F956" s="2"/>
      <c r="G956" s="2"/>
      <c r="H956" s="2"/>
      <c r="I956" s="2"/>
      <c r="J956" s="2"/>
      <c r="K956" s="2"/>
    </row>
    <row r="957" spans="1:11" x14ac:dyDescent="0.35">
      <c r="A957" s="1">
        <v>42595</v>
      </c>
      <c r="B957" s="2">
        <v>2404.5841675958122</v>
      </c>
      <c r="C957" s="2">
        <v>1547.3833333063521</v>
      </c>
      <c r="D957" s="2">
        <f t="shared" si="14"/>
        <v>3951.9675009021644</v>
      </c>
      <c r="E957" s="2"/>
      <c r="F957" s="2"/>
      <c r="G957" s="2"/>
      <c r="H957" s="2"/>
      <c r="I957" s="2"/>
      <c r="J957" s="2"/>
      <c r="K957" s="2"/>
    </row>
    <row r="958" spans="1:11" x14ac:dyDescent="0.35">
      <c r="A958" s="1">
        <v>42596</v>
      </c>
      <c r="B958" s="2">
        <v>666.6675009385558</v>
      </c>
      <c r="C958" s="2">
        <v>12547.385238900806</v>
      </c>
      <c r="D958" s="2">
        <f t="shared" si="14"/>
        <v>13214.052739839362</v>
      </c>
      <c r="E958" s="2"/>
      <c r="F958" s="2"/>
      <c r="G958" s="2"/>
      <c r="H958" s="2"/>
      <c r="I958" s="2"/>
      <c r="J958" s="2"/>
      <c r="K958" s="2"/>
    </row>
    <row r="959" spans="1:11" x14ac:dyDescent="0.35">
      <c r="A959" s="1">
        <v>42597</v>
      </c>
      <c r="B959" s="2">
        <v>761.44401608688258</v>
      </c>
      <c r="C959" s="2">
        <v>9888.7272727230393</v>
      </c>
      <c r="D959" s="2">
        <f t="shared" si="14"/>
        <v>10650.171288809921</v>
      </c>
      <c r="E959" s="2"/>
      <c r="F959" s="2"/>
      <c r="G959" s="2"/>
      <c r="H959" s="2"/>
      <c r="I959" s="2"/>
      <c r="J959" s="2"/>
      <c r="K959" s="2"/>
    </row>
    <row r="960" spans="1:11" x14ac:dyDescent="0.35">
      <c r="A960" s="1">
        <v>42598</v>
      </c>
      <c r="B960" s="2">
        <v>666.6675009385558</v>
      </c>
      <c r="C960" s="2">
        <v>10927.454545453698</v>
      </c>
      <c r="D960" s="2">
        <f t="shared" si="14"/>
        <v>11594.122046392255</v>
      </c>
      <c r="E960" s="2"/>
      <c r="F960" s="2"/>
      <c r="G960" s="2"/>
      <c r="H960" s="2"/>
      <c r="I960" s="2"/>
      <c r="J960" s="2"/>
      <c r="K960" s="2"/>
    </row>
    <row r="961" spans="1:11" x14ac:dyDescent="0.35">
      <c r="A961" s="1">
        <v>42599</v>
      </c>
      <c r="B961" s="2">
        <v>1755.0659857836038</v>
      </c>
      <c r="C961" s="2">
        <v>3281.8343816928013</v>
      </c>
      <c r="D961" s="2">
        <f t="shared" si="14"/>
        <v>5036.9003674764053</v>
      </c>
      <c r="E961" s="2"/>
      <c r="F961" s="2"/>
      <c r="G961" s="2"/>
      <c r="H961" s="2"/>
      <c r="I961" s="2"/>
      <c r="J961" s="2"/>
      <c r="K961" s="2"/>
    </row>
    <row r="962" spans="1:11" x14ac:dyDescent="0.35">
      <c r="A962" s="1">
        <v>42600</v>
      </c>
      <c r="B962" s="2">
        <v>10204.597804006084</v>
      </c>
      <c r="C962" s="2">
        <v>1066.6535544943897</v>
      </c>
      <c r="D962" s="2">
        <f t="shared" si="14"/>
        <v>11271.251358500473</v>
      </c>
      <c r="E962" s="2"/>
      <c r="F962" s="2"/>
      <c r="G962" s="2"/>
      <c r="H962" s="2"/>
      <c r="I962" s="2"/>
      <c r="J962" s="2"/>
      <c r="K962" s="2"/>
    </row>
    <row r="963" spans="1:11" x14ac:dyDescent="0.35">
      <c r="A963" s="1">
        <v>42601</v>
      </c>
      <c r="B963" s="2">
        <v>1094.2967268416362</v>
      </c>
      <c r="C963" s="2">
        <v>715.96666665439261</v>
      </c>
      <c r="D963" s="2">
        <f t="shared" ref="D963:D1026" si="15">+C963+B963</f>
        <v>1810.2633934960288</v>
      </c>
      <c r="E963" s="2"/>
      <c r="F963" s="2"/>
      <c r="G963" s="2"/>
      <c r="H963" s="2"/>
      <c r="I963" s="2"/>
      <c r="J963" s="2"/>
      <c r="K963" s="2"/>
    </row>
    <row r="964" spans="1:11" x14ac:dyDescent="0.35">
      <c r="A964" s="1">
        <v>42602</v>
      </c>
      <c r="B964" s="2">
        <v>725.15083427235868</v>
      </c>
      <c r="C964" s="2">
        <v>0</v>
      </c>
      <c r="D964" s="2">
        <f t="shared" si="15"/>
        <v>725.15083427235868</v>
      </c>
      <c r="E964" s="2"/>
      <c r="F964" s="2"/>
      <c r="G964" s="2"/>
      <c r="H964" s="2"/>
      <c r="I964" s="2"/>
      <c r="J964" s="2"/>
      <c r="K964" s="2"/>
    </row>
    <row r="965" spans="1:11" x14ac:dyDescent="0.35">
      <c r="A965" s="1">
        <v>42603</v>
      </c>
      <c r="B965" s="2">
        <v>876.43069189544383</v>
      </c>
      <c r="C965" s="2">
        <v>934.04948804101537</v>
      </c>
      <c r="D965" s="2">
        <f t="shared" si="15"/>
        <v>1810.4801799364591</v>
      </c>
      <c r="E965" s="2"/>
      <c r="F965" s="2"/>
      <c r="G965" s="2"/>
      <c r="H965" s="2"/>
      <c r="I965" s="2"/>
      <c r="J965" s="2"/>
      <c r="K965" s="2"/>
    </row>
    <row r="966" spans="1:11" x14ac:dyDescent="0.35">
      <c r="A966" s="1">
        <v>42604</v>
      </c>
      <c r="B966" s="2">
        <v>3129.697803963179</v>
      </c>
      <c r="C966" s="2">
        <v>9189.049999980447</v>
      </c>
      <c r="D966" s="2">
        <f t="shared" si="15"/>
        <v>12318.747803943626</v>
      </c>
      <c r="E966" s="2"/>
      <c r="F966" s="2"/>
      <c r="G966" s="2"/>
      <c r="H966" s="2"/>
      <c r="I966" s="2"/>
      <c r="J966" s="2"/>
      <c r="K966" s="2"/>
    </row>
    <row r="967" spans="1:11" x14ac:dyDescent="0.35">
      <c r="A967" s="1">
        <v>42605</v>
      </c>
      <c r="B967" s="2">
        <v>666.6675009385558</v>
      </c>
      <c r="C967" s="2">
        <v>1876.545454564462</v>
      </c>
      <c r="D967" s="2">
        <f t="shared" si="15"/>
        <v>2543.2129555030178</v>
      </c>
      <c r="E967" s="2"/>
      <c r="F967" s="2"/>
      <c r="G967" s="2"/>
      <c r="H967" s="2"/>
      <c r="I967" s="2"/>
      <c r="J967" s="2"/>
      <c r="K967" s="2"/>
    </row>
    <row r="968" spans="1:11" x14ac:dyDescent="0.35">
      <c r="A968" s="1">
        <v>42606</v>
      </c>
      <c r="B968" s="2">
        <v>923.75352860885425</v>
      </c>
      <c r="C968" s="2">
        <v>1987.1681818047814</v>
      </c>
      <c r="D968" s="2">
        <f t="shared" si="15"/>
        <v>2910.9217104136355</v>
      </c>
      <c r="E968" s="2"/>
      <c r="F968" s="2"/>
      <c r="G968" s="2"/>
      <c r="H968" s="2"/>
      <c r="I968" s="2"/>
      <c r="J968" s="2"/>
      <c r="K968" s="2"/>
    </row>
    <row r="969" spans="1:11" x14ac:dyDescent="0.35">
      <c r="A969" s="1">
        <v>42607</v>
      </c>
      <c r="B969" s="2">
        <v>5714.8624354973463</v>
      </c>
      <c r="C969" s="2">
        <v>390.69625160627623</v>
      </c>
      <c r="D969" s="2">
        <f t="shared" si="15"/>
        <v>6105.5586871036221</v>
      </c>
      <c r="E969" s="2"/>
      <c r="F969" s="2"/>
      <c r="G969" s="2"/>
      <c r="H969" s="2"/>
      <c r="I969" s="2"/>
      <c r="J969" s="2"/>
      <c r="K969" s="2"/>
    </row>
    <row r="970" spans="1:11" x14ac:dyDescent="0.35">
      <c r="A970" s="1">
        <v>42608</v>
      </c>
      <c r="B970" s="2">
        <v>8776.4218869034685</v>
      </c>
      <c r="C970" s="2">
        <v>1011.5349131048871</v>
      </c>
      <c r="D970" s="2">
        <f t="shared" si="15"/>
        <v>9787.9568000083564</v>
      </c>
      <c r="E970" s="2"/>
      <c r="F970" s="2"/>
      <c r="G970" s="2"/>
      <c r="H970" s="2"/>
      <c r="I970" s="2"/>
      <c r="J970" s="2"/>
      <c r="K970" s="2"/>
    </row>
    <row r="971" spans="1:11" x14ac:dyDescent="0.35">
      <c r="A971" s="1">
        <v>42609</v>
      </c>
      <c r="B971" s="2">
        <v>8816.8653703165674</v>
      </c>
      <c r="C971" s="2">
        <v>2411.477815699659</v>
      </c>
      <c r="D971" s="2">
        <f t="shared" si="15"/>
        <v>11228.343186016227</v>
      </c>
      <c r="E971" s="2"/>
      <c r="F971" s="2"/>
      <c r="G971" s="2"/>
      <c r="H971" s="2"/>
      <c r="I971" s="2"/>
      <c r="J971" s="2"/>
      <c r="K971" s="2"/>
    </row>
    <row r="972" spans="1:11" x14ac:dyDescent="0.35">
      <c r="A972" s="1">
        <v>42610</v>
      </c>
      <c r="B972" s="2">
        <v>8802.6398355969995</v>
      </c>
      <c r="C972" s="2">
        <v>0</v>
      </c>
      <c r="D972" s="2">
        <f t="shared" si="15"/>
        <v>8802.6398355969995</v>
      </c>
      <c r="E972" s="2"/>
      <c r="F972" s="2"/>
      <c r="G972" s="2"/>
      <c r="H972" s="2"/>
      <c r="I972" s="2"/>
      <c r="J972" s="2"/>
      <c r="K972" s="2"/>
    </row>
    <row r="973" spans="1:11" x14ac:dyDescent="0.35">
      <c r="A973" s="1">
        <v>42611</v>
      </c>
      <c r="B973" s="2">
        <v>13261.156261906488</v>
      </c>
      <c r="C973" s="2">
        <v>0</v>
      </c>
      <c r="D973" s="2">
        <f t="shared" si="15"/>
        <v>13261.156261906488</v>
      </c>
      <c r="E973" s="2"/>
      <c r="F973" s="2"/>
      <c r="G973" s="2"/>
      <c r="H973" s="2"/>
      <c r="I973" s="2"/>
      <c r="J973" s="2"/>
      <c r="K973" s="2"/>
    </row>
    <row r="974" spans="1:11" x14ac:dyDescent="0.35">
      <c r="A974" s="1">
        <v>42612</v>
      </c>
      <c r="B974" s="2">
        <v>15051.827637372786</v>
      </c>
      <c r="C974" s="2">
        <v>0</v>
      </c>
      <c r="D974" s="2">
        <f t="shared" si="15"/>
        <v>15051.827637372786</v>
      </c>
      <c r="E974" s="2"/>
      <c r="F974" s="2"/>
      <c r="G974" s="2"/>
      <c r="H974" s="2"/>
      <c r="I974" s="2"/>
      <c r="J974" s="2"/>
      <c r="K974" s="2"/>
    </row>
    <row r="975" spans="1:11" x14ac:dyDescent="0.35">
      <c r="A975" s="1">
        <v>42613</v>
      </c>
      <c r="B975" s="2">
        <v>7985.867500915343</v>
      </c>
      <c r="C975" s="2">
        <v>904.40000003878959</v>
      </c>
      <c r="D975" s="2">
        <f t="shared" si="15"/>
        <v>8890.2675009541326</v>
      </c>
      <c r="E975" s="2"/>
      <c r="F975" s="2"/>
      <c r="G975" s="2"/>
      <c r="H975" s="2"/>
      <c r="I975" s="2"/>
      <c r="J975" s="2"/>
      <c r="K975" s="2"/>
    </row>
    <row r="976" spans="1:11" x14ac:dyDescent="0.35">
      <c r="A976" s="1">
        <v>42614</v>
      </c>
      <c r="B976" s="2">
        <v>529.12665286099593</v>
      </c>
      <c r="C976" s="2">
        <v>13544.015894093018</v>
      </c>
      <c r="D976" s="2">
        <f t="shared" si="15"/>
        <v>14073.142546954014</v>
      </c>
      <c r="E976" s="2"/>
      <c r="F976" s="2"/>
      <c r="G976" s="2"/>
      <c r="H976" s="2"/>
      <c r="I976" s="2"/>
      <c r="J976" s="2"/>
      <c r="K976" s="2"/>
    </row>
    <row r="977" spans="1:11" x14ac:dyDescent="0.35">
      <c r="A977" s="1">
        <v>42615</v>
      </c>
      <c r="B977" s="2">
        <v>3064.0571442002056</v>
      </c>
      <c r="C977" s="2">
        <v>17026.7793493358</v>
      </c>
      <c r="D977" s="2">
        <f t="shared" si="15"/>
        <v>20090.836493536008</v>
      </c>
      <c r="E977" s="2"/>
      <c r="F977" s="2"/>
      <c r="G977" s="2"/>
      <c r="H977" s="2"/>
      <c r="I977" s="2"/>
      <c r="J977" s="2"/>
      <c r="K977" s="2"/>
    </row>
    <row r="978" spans="1:11" x14ac:dyDescent="0.35">
      <c r="A978" s="1">
        <v>42616</v>
      </c>
      <c r="B978" s="2">
        <v>3182.3446201543729</v>
      </c>
      <c r="C978" s="2">
        <v>6026.7348752510316</v>
      </c>
      <c r="D978" s="2">
        <f t="shared" si="15"/>
        <v>9209.0794954054036</v>
      </c>
      <c r="E978" s="2"/>
      <c r="F978" s="2"/>
      <c r="G978" s="2"/>
      <c r="H978" s="2"/>
      <c r="I978" s="2"/>
      <c r="J978" s="2"/>
      <c r="K978" s="2"/>
    </row>
    <row r="979" spans="1:11" x14ac:dyDescent="0.35">
      <c r="A979" s="1">
        <v>42617</v>
      </c>
      <c r="B979" s="2">
        <v>23.801652892561982</v>
      </c>
      <c r="C979" s="2">
        <v>1710.0671140797399</v>
      </c>
      <c r="D979" s="2">
        <f t="shared" si="15"/>
        <v>1733.868766972302</v>
      </c>
      <c r="E979" s="2"/>
      <c r="F979" s="2"/>
      <c r="G979" s="2"/>
      <c r="H979" s="2"/>
      <c r="I979" s="2"/>
      <c r="J979" s="2"/>
      <c r="K979" s="2"/>
    </row>
    <row r="980" spans="1:11" x14ac:dyDescent="0.35">
      <c r="A980" s="1">
        <v>42618</v>
      </c>
      <c r="B980" s="2">
        <v>91.401652876822624</v>
      </c>
      <c r="C980" s="2">
        <v>0</v>
      </c>
      <c r="D980" s="2">
        <f t="shared" si="15"/>
        <v>91.401652876822624</v>
      </c>
      <c r="E980" s="2"/>
      <c r="F980" s="2"/>
      <c r="G980" s="2"/>
      <c r="H980" s="2"/>
      <c r="I980" s="2"/>
      <c r="J980" s="2"/>
      <c r="K980" s="2"/>
    </row>
    <row r="981" spans="1:11" x14ac:dyDescent="0.35">
      <c r="A981" s="1">
        <v>42619</v>
      </c>
      <c r="B981" s="2">
        <v>499.84487705343571</v>
      </c>
      <c r="C981" s="2">
        <v>90.784971096344307</v>
      </c>
      <c r="D981" s="2">
        <f t="shared" si="15"/>
        <v>590.62984814978006</v>
      </c>
      <c r="E981" s="2"/>
      <c r="F981" s="2"/>
      <c r="G981" s="2"/>
      <c r="H981" s="2"/>
      <c r="I981" s="2"/>
      <c r="J981" s="2"/>
      <c r="K981" s="2"/>
    </row>
    <row r="982" spans="1:11" x14ac:dyDescent="0.35">
      <c r="A982" s="1">
        <v>42620</v>
      </c>
      <c r="B982" s="2">
        <v>2043.8393180354101</v>
      </c>
      <c r="C982" s="2">
        <v>453.95437612292608</v>
      </c>
      <c r="D982" s="2">
        <f t="shared" si="15"/>
        <v>2497.7936941583362</v>
      </c>
      <c r="E982" s="2"/>
      <c r="F982" s="2"/>
      <c r="G982" s="2"/>
      <c r="H982" s="2"/>
      <c r="I982" s="2"/>
      <c r="J982" s="2"/>
      <c r="K982" s="2"/>
    </row>
    <row r="983" spans="1:11" x14ac:dyDescent="0.35">
      <c r="A983" s="1">
        <v>42621</v>
      </c>
      <c r="B983" s="2">
        <v>23.801652892561982</v>
      </c>
      <c r="C983" s="2">
        <v>368.922534223615</v>
      </c>
      <c r="D983" s="2">
        <f t="shared" si="15"/>
        <v>392.72418711617701</v>
      </c>
      <c r="E983" s="2"/>
      <c r="F983" s="2"/>
      <c r="G983" s="2"/>
      <c r="H983" s="2"/>
      <c r="I983" s="2"/>
      <c r="J983" s="2"/>
      <c r="K983" s="2"/>
    </row>
    <row r="984" spans="1:11" x14ac:dyDescent="0.35">
      <c r="A984" s="1">
        <v>42622</v>
      </c>
      <c r="B984" s="2">
        <v>282.92819590928775</v>
      </c>
      <c r="C984" s="2">
        <v>799.633260972382</v>
      </c>
      <c r="D984" s="2">
        <f t="shared" si="15"/>
        <v>1082.5614568816698</v>
      </c>
      <c r="E984" s="2"/>
      <c r="F984" s="2"/>
      <c r="G984" s="2"/>
      <c r="H984" s="2"/>
      <c r="I984" s="2"/>
      <c r="J984" s="2"/>
      <c r="K984" s="2"/>
    </row>
    <row r="985" spans="1:11" x14ac:dyDescent="0.35">
      <c r="A985" s="1">
        <v>42623</v>
      </c>
      <c r="B985" s="2">
        <v>48.310127471686329</v>
      </c>
      <c r="C985" s="2">
        <v>7971.6718047758177</v>
      </c>
      <c r="D985" s="2">
        <f t="shared" si="15"/>
        <v>8019.9819322475041</v>
      </c>
      <c r="E985" s="2"/>
      <c r="F985" s="2"/>
      <c r="G985" s="2"/>
      <c r="H985" s="2"/>
      <c r="I985" s="2"/>
      <c r="J985" s="2"/>
      <c r="K985" s="2"/>
    </row>
    <row r="986" spans="1:11" x14ac:dyDescent="0.35">
      <c r="A986" s="1">
        <v>42624</v>
      </c>
      <c r="B986" s="2">
        <v>7602.1450872447776</v>
      </c>
      <c r="C986" s="2">
        <v>4223.4478747324811</v>
      </c>
      <c r="D986" s="2">
        <f t="shared" si="15"/>
        <v>11825.592961977258</v>
      </c>
      <c r="E986" s="2"/>
      <c r="F986" s="2"/>
      <c r="G986" s="2"/>
      <c r="H986" s="2"/>
      <c r="I986" s="2"/>
      <c r="J986" s="2"/>
      <c r="K986" s="2"/>
    </row>
    <row r="987" spans="1:11" x14ac:dyDescent="0.35">
      <c r="A987" s="1">
        <v>42625</v>
      </c>
      <c r="B987" s="2">
        <v>1253.229504521436</v>
      </c>
      <c r="C987" s="2">
        <v>0</v>
      </c>
      <c r="D987" s="2">
        <f t="shared" si="15"/>
        <v>1253.229504521436</v>
      </c>
      <c r="E987" s="2"/>
      <c r="F987" s="2"/>
      <c r="G987" s="2"/>
      <c r="H987" s="2"/>
      <c r="I987" s="2"/>
      <c r="J987" s="2"/>
      <c r="K987" s="2"/>
    </row>
    <row r="988" spans="1:11" x14ac:dyDescent="0.35">
      <c r="A988" s="1">
        <v>42626</v>
      </c>
      <c r="B988" s="2">
        <v>179.30646984949448</v>
      </c>
      <c r="C988" s="2">
        <v>674.56666666071396</v>
      </c>
      <c r="D988" s="2">
        <f t="shared" si="15"/>
        <v>853.8731365102085</v>
      </c>
      <c r="E988" s="2"/>
      <c r="F988" s="2"/>
      <c r="G988" s="2"/>
      <c r="H988" s="2"/>
      <c r="I988" s="2"/>
      <c r="J988" s="2"/>
      <c r="K988" s="2"/>
    </row>
    <row r="989" spans="1:11" x14ac:dyDescent="0.35">
      <c r="A989" s="1">
        <v>42627</v>
      </c>
      <c r="B989" s="2">
        <v>677.02665289112713</v>
      </c>
      <c r="C989" s="2">
        <v>989.32727271707904</v>
      </c>
      <c r="D989" s="2">
        <f t="shared" si="15"/>
        <v>1666.3539256082063</v>
      </c>
      <c r="E989" s="2"/>
      <c r="F989" s="2"/>
      <c r="G989" s="2"/>
      <c r="H989" s="2"/>
      <c r="I989" s="2"/>
      <c r="J989" s="2"/>
      <c r="K989" s="2"/>
    </row>
    <row r="990" spans="1:11" x14ac:dyDescent="0.35">
      <c r="A990" s="1">
        <v>42628</v>
      </c>
      <c r="B990" s="2">
        <v>23.801652892561982</v>
      </c>
      <c r="C990" s="2">
        <v>567.08409090098667</v>
      </c>
      <c r="D990" s="2">
        <f t="shared" si="15"/>
        <v>590.88574379354861</v>
      </c>
      <c r="E990" s="2"/>
      <c r="F990" s="2"/>
      <c r="G990" s="2"/>
      <c r="H990" s="2"/>
      <c r="I990" s="2"/>
      <c r="J990" s="2"/>
      <c r="K990" s="2"/>
    </row>
    <row r="991" spans="1:11" x14ac:dyDescent="0.35">
      <c r="A991" s="1">
        <v>42629</v>
      </c>
      <c r="B991" s="2">
        <v>2624.0140080878155</v>
      </c>
      <c r="C991" s="2">
        <v>2744.7472841940207</v>
      </c>
      <c r="D991" s="2">
        <f t="shared" si="15"/>
        <v>5368.7612922818362</v>
      </c>
      <c r="E991" s="2"/>
      <c r="F991" s="2"/>
      <c r="G991" s="2"/>
      <c r="H991" s="2"/>
      <c r="I991" s="2"/>
      <c r="J991" s="2"/>
      <c r="K991" s="2"/>
    </row>
    <row r="992" spans="1:11" x14ac:dyDescent="0.35">
      <c r="A992" s="1">
        <v>42630</v>
      </c>
      <c r="B992" s="2">
        <v>11423.801652892562</v>
      </c>
      <c r="C992" s="2">
        <v>8201.6666666397359</v>
      </c>
      <c r="D992" s="2">
        <f t="shared" si="15"/>
        <v>19625.468319532298</v>
      </c>
      <c r="E992" s="2"/>
      <c r="F992" s="2"/>
      <c r="G992" s="2"/>
      <c r="H992" s="2"/>
      <c r="I992" s="2"/>
      <c r="J992" s="2"/>
      <c r="K992" s="2"/>
    </row>
    <row r="993" spans="1:11" x14ac:dyDescent="0.35">
      <c r="A993" s="1">
        <v>42631</v>
      </c>
      <c r="B993" s="2">
        <v>11423.801652892562</v>
      </c>
      <c r="C993" s="2">
        <v>7272.6545454517263</v>
      </c>
      <c r="D993" s="2">
        <f t="shared" si="15"/>
        <v>18696.456198344287</v>
      </c>
      <c r="E993" s="2"/>
      <c r="F993" s="2"/>
      <c r="G993" s="2"/>
      <c r="H993" s="2"/>
      <c r="I993" s="2"/>
      <c r="J993" s="2"/>
      <c r="K993" s="2"/>
    </row>
    <row r="994" spans="1:11" x14ac:dyDescent="0.35">
      <c r="A994" s="1">
        <v>42632</v>
      </c>
      <c r="B994" s="2">
        <v>11425.768319545034</v>
      </c>
      <c r="C994" s="2">
        <v>2452.5742424103032</v>
      </c>
      <c r="D994" s="2">
        <f t="shared" si="15"/>
        <v>13878.342561955336</v>
      </c>
      <c r="E994" s="2"/>
      <c r="F994" s="2"/>
      <c r="G994" s="2"/>
      <c r="H994" s="2"/>
      <c r="I994" s="2"/>
      <c r="J994" s="2"/>
      <c r="K994" s="2"/>
    </row>
    <row r="995" spans="1:11" x14ac:dyDescent="0.35">
      <c r="A995" s="1">
        <v>42633</v>
      </c>
      <c r="B995" s="2">
        <v>18364.601652875728</v>
      </c>
      <c r="C995" s="2">
        <v>420.07698258434073</v>
      </c>
      <c r="D995" s="2">
        <f t="shared" si="15"/>
        <v>18784.67863546007</v>
      </c>
      <c r="E995" s="2"/>
      <c r="F995" s="2"/>
      <c r="G995" s="2"/>
      <c r="H995" s="2"/>
      <c r="I995" s="2"/>
      <c r="J995" s="2"/>
      <c r="K995" s="2"/>
    </row>
    <row r="996" spans="1:11" x14ac:dyDescent="0.35">
      <c r="A996" s="1">
        <v>42634</v>
      </c>
      <c r="B996" s="2">
        <v>26591.454024088256</v>
      </c>
      <c r="C996" s="2">
        <v>591.8691489341586</v>
      </c>
      <c r="D996" s="2">
        <f t="shared" si="15"/>
        <v>27183.323173022414</v>
      </c>
      <c r="E996" s="2"/>
      <c r="F996" s="2"/>
      <c r="G996" s="2"/>
      <c r="H996" s="2"/>
      <c r="I996" s="2"/>
      <c r="J996" s="2"/>
      <c r="K996" s="2"/>
    </row>
    <row r="997" spans="1:11" x14ac:dyDescent="0.35">
      <c r="A997" s="1">
        <v>42635</v>
      </c>
      <c r="B997" s="2">
        <v>37179.188209668508</v>
      </c>
      <c r="C997" s="2">
        <v>391.69929077444186</v>
      </c>
      <c r="D997" s="2">
        <f t="shared" si="15"/>
        <v>37570.88750044295</v>
      </c>
      <c r="E997" s="2"/>
      <c r="F997" s="2"/>
      <c r="G997" s="2"/>
      <c r="H997" s="2"/>
      <c r="I997" s="2"/>
      <c r="J997" s="2"/>
      <c r="K997" s="2"/>
    </row>
    <row r="998" spans="1:11" x14ac:dyDescent="0.35">
      <c r="A998" s="1">
        <v>42636</v>
      </c>
      <c r="B998" s="2">
        <v>25234.40759048986</v>
      </c>
      <c r="C998" s="2">
        <v>0</v>
      </c>
      <c r="D998" s="2">
        <f t="shared" si="15"/>
        <v>25234.40759048986</v>
      </c>
      <c r="E998" s="2"/>
      <c r="F998" s="2"/>
      <c r="G998" s="2"/>
      <c r="H998" s="2"/>
      <c r="I998" s="2"/>
      <c r="J998" s="2"/>
      <c r="K998" s="2"/>
    </row>
    <row r="999" spans="1:11" x14ac:dyDescent="0.35">
      <c r="A999" s="1">
        <v>42637</v>
      </c>
      <c r="B999" s="2">
        <v>6244.4947470843745</v>
      </c>
      <c r="C999" s="2">
        <v>756.11120924857653</v>
      </c>
      <c r="D999" s="2">
        <f t="shared" si="15"/>
        <v>7000.6059563329509</v>
      </c>
      <c r="E999" s="2"/>
      <c r="F999" s="2"/>
      <c r="G999" s="2"/>
      <c r="H999" s="2"/>
      <c r="I999" s="2"/>
      <c r="J999" s="2"/>
      <c r="K999" s="2"/>
    </row>
    <row r="1000" spans="1:11" x14ac:dyDescent="0.35">
      <c r="A1000" s="1">
        <v>42638</v>
      </c>
      <c r="B1000" s="2">
        <v>498.80165294785928</v>
      </c>
      <c r="C1000" s="2">
        <v>4235.1661825644414</v>
      </c>
      <c r="D1000" s="2">
        <f t="shared" si="15"/>
        <v>4733.9678355123006</v>
      </c>
      <c r="E1000" s="2"/>
      <c r="F1000" s="2"/>
      <c r="G1000" s="2"/>
      <c r="H1000" s="2"/>
      <c r="I1000" s="2"/>
      <c r="J1000" s="2"/>
      <c r="K1000" s="2"/>
    </row>
    <row r="1001" spans="1:11" x14ac:dyDescent="0.35">
      <c r="A1001" s="1">
        <v>42639</v>
      </c>
      <c r="B1001" s="2">
        <v>23.801652892561982</v>
      </c>
      <c r="C1001" s="2">
        <v>2401.8385315780042</v>
      </c>
      <c r="D1001" s="2">
        <f t="shared" si="15"/>
        <v>2425.6401844705661</v>
      </c>
      <c r="E1001" s="2"/>
      <c r="F1001" s="2"/>
      <c r="G1001" s="2"/>
      <c r="H1001" s="2"/>
      <c r="I1001" s="2"/>
      <c r="J1001" s="2"/>
      <c r="K1001" s="2"/>
    </row>
    <row r="1002" spans="1:11" x14ac:dyDescent="0.35">
      <c r="A1002" s="1">
        <v>42640</v>
      </c>
      <c r="B1002" s="2">
        <v>4779.4801557075289</v>
      </c>
      <c r="C1002" s="2">
        <v>6869.6691318767744</v>
      </c>
      <c r="D1002" s="2">
        <f t="shared" si="15"/>
        <v>11649.149287584303</v>
      </c>
      <c r="E1002" s="2"/>
      <c r="F1002" s="2"/>
      <c r="G1002" s="2"/>
      <c r="H1002" s="2"/>
      <c r="I1002" s="2"/>
      <c r="J1002" s="2"/>
      <c r="K1002" s="2"/>
    </row>
    <row r="1003" spans="1:11" x14ac:dyDescent="0.35">
      <c r="A1003" s="1">
        <v>42641</v>
      </c>
      <c r="B1003" s="2">
        <v>23.801652892561982</v>
      </c>
      <c r="C1003" s="2">
        <v>12233.20177306092</v>
      </c>
      <c r="D1003" s="2">
        <f t="shared" si="15"/>
        <v>12257.003425953482</v>
      </c>
      <c r="E1003" s="2"/>
      <c r="F1003" s="2"/>
      <c r="G1003" s="2"/>
      <c r="H1003" s="2"/>
      <c r="I1003" s="2"/>
      <c r="J1003" s="2"/>
      <c r="K1003" s="2"/>
    </row>
    <row r="1004" spans="1:11" x14ac:dyDescent="0.35">
      <c r="A1004" s="1">
        <v>42642</v>
      </c>
      <c r="B1004" s="2">
        <v>23.801652892561982</v>
      </c>
      <c r="C1004" s="2">
        <v>10352.714497270901</v>
      </c>
      <c r="D1004" s="2">
        <f t="shared" si="15"/>
        <v>10376.516150163463</v>
      </c>
      <c r="E1004" s="2"/>
      <c r="F1004" s="2"/>
      <c r="G1004" s="2"/>
      <c r="H1004" s="2"/>
      <c r="I1004" s="2"/>
      <c r="J1004" s="2"/>
      <c r="K1004" s="2"/>
    </row>
    <row r="1005" spans="1:11" x14ac:dyDescent="0.35">
      <c r="A1005" s="1">
        <v>42643</v>
      </c>
      <c r="B1005" s="2">
        <v>23.801652892561982</v>
      </c>
      <c r="C1005" s="2">
        <v>2007.9801722896455</v>
      </c>
      <c r="D1005" s="2">
        <f t="shared" si="15"/>
        <v>2031.7818251822075</v>
      </c>
      <c r="E1005" s="2"/>
      <c r="F1005" s="2"/>
      <c r="G1005" s="2"/>
      <c r="H1005" s="2"/>
      <c r="I1005" s="2"/>
      <c r="J1005" s="2"/>
      <c r="K1005" s="2"/>
    </row>
    <row r="1006" spans="1:11" x14ac:dyDescent="0.35">
      <c r="A1006" s="1">
        <v>42644</v>
      </c>
      <c r="B1006" s="2">
        <v>23.801652892561982</v>
      </c>
      <c r="C1006" s="2">
        <v>0</v>
      </c>
      <c r="D1006" s="2">
        <f t="shared" si="15"/>
        <v>23.801652892561982</v>
      </c>
      <c r="E1006" s="2"/>
      <c r="F1006" s="2"/>
      <c r="G1006" s="2"/>
      <c r="H1006" s="2"/>
      <c r="I1006" s="2"/>
      <c r="J1006" s="2"/>
      <c r="K1006" s="2"/>
    </row>
    <row r="1007" spans="1:11" x14ac:dyDescent="0.35">
      <c r="A1007" s="1">
        <v>42645</v>
      </c>
      <c r="B1007" s="2">
        <v>23.801652892561982</v>
      </c>
      <c r="C1007" s="2">
        <v>2316.7337807615741</v>
      </c>
      <c r="D1007" s="2">
        <f t="shared" si="15"/>
        <v>2340.5354336541359</v>
      </c>
      <c r="E1007" s="2"/>
      <c r="F1007" s="2"/>
      <c r="G1007" s="2"/>
      <c r="H1007" s="2"/>
      <c r="I1007" s="2"/>
      <c r="J1007" s="2"/>
      <c r="K1007" s="2"/>
    </row>
    <row r="1008" spans="1:11" x14ac:dyDescent="0.35">
      <c r="A1008" s="1">
        <v>42646</v>
      </c>
      <c r="B1008" s="2">
        <v>23.801652892561982</v>
      </c>
      <c r="C1008" s="2">
        <v>7991.7500000276486</v>
      </c>
      <c r="D1008" s="2">
        <f t="shared" si="15"/>
        <v>8015.5516529202105</v>
      </c>
      <c r="E1008" s="2"/>
      <c r="F1008" s="2"/>
      <c r="G1008" s="2"/>
      <c r="H1008" s="2"/>
      <c r="I1008" s="2"/>
      <c r="J1008" s="2"/>
      <c r="K1008" s="2"/>
    </row>
    <row r="1009" spans="1:11" x14ac:dyDescent="0.35">
      <c r="A1009" s="1">
        <v>42647</v>
      </c>
      <c r="B1009" s="2">
        <v>23.801652892561982</v>
      </c>
      <c r="C1009" s="2">
        <v>11312.74999999447</v>
      </c>
      <c r="D1009" s="2">
        <f t="shared" si="15"/>
        <v>11336.551652887032</v>
      </c>
      <c r="E1009" s="2"/>
      <c r="F1009" s="2"/>
      <c r="G1009" s="2"/>
      <c r="H1009" s="2"/>
      <c r="I1009" s="2"/>
      <c r="J1009" s="2"/>
      <c r="K1009" s="2"/>
    </row>
    <row r="1010" spans="1:11" x14ac:dyDescent="0.35">
      <c r="A1010" s="1">
        <v>42648</v>
      </c>
      <c r="B1010" s="2">
        <v>8675.8828881200898</v>
      </c>
      <c r="C1010" s="2">
        <v>9864</v>
      </c>
      <c r="D1010" s="2">
        <f t="shared" si="15"/>
        <v>18539.88288812009</v>
      </c>
      <c r="E1010" s="2"/>
      <c r="F1010" s="2"/>
      <c r="G1010" s="2"/>
      <c r="H1010" s="2"/>
      <c r="I1010" s="2"/>
      <c r="J1010" s="2"/>
      <c r="K1010" s="2"/>
    </row>
    <row r="1011" spans="1:11" x14ac:dyDescent="0.35">
      <c r="A1011" s="1">
        <v>42649</v>
      </c>
      <c r="B1011" s="2">
        <v>2700.8471074322488</v>
      </c>
      <c r="C1011" s="2">
        <v>9864</v>
      </c>
      <c r="D1011" s="2">
        <f t="shared" si="15"/>
        <v>12564.847107432248</v>
      </c>
      <c r="E1011" s="2"/>
      <c r="F1011" s="2"/>
      <c r="G1011" s="2"/>
      <c r="H1011" s="2"/>
      <c r="I1011" s="2"/>
      <c r="J1011" s="2"/>
      <c r="K1011" s="2"/>
    </row>
    <row r="1012" spans="1:11" x14ac:dyDescent="0.35">
      <c r="A1012" s="1">
        <v>42650</v>
      </c>
      <c r="B1012" s="2">
        <v>2219.1046831760486</v>
      </c>
      <c r="C1012" s="2">
        <v>10092.233333319076</v>
      </c>
      <c r="D1012" s="2">
        <f t="shared" si="15"/>
        <v>12311.338016495125</v>
      </c>
      <c r="E1012" s="2"/>
      <c r="F1012" s="2"/>
      <c r="G1012" s="2"/>
      <c r="H1012" s="2"/>
      <c r="I1012" s="2"/>
      <c r="J1012" s="2"/>
      <c r="K1012" s="2"/>
    </row>
    <row r="1013" spans="1:11" x14ac:dyDescent="0.35">
      <c r="A1013" s="1">
        <v>42651</v>
      </c>
      <c r="B1013" s="2">
        <v>23.801652892561982</v>
      </c>
      <c r="C1013" s="2">
        <v>17572.309843422972</v>
      </c>
      <c r="D1013" s="2">
        <f t="shared" si="15"/>
        <v>17596.111496315534</v>
      </c>
      <c r="E1013" s="2"/>
      <c r="F1013" s="2"/>
      <c r="G1013" s="2"/>
      <c r="H1013" s="2"/>
      <c r="I1013" s="2"/>
      <c r="J1013" s="2"/>
      <c r="K1013" s="2"/>
    </row>
    <row r="1014" spans="1:11" x14ac:dyDescent="0.35">
      <c r="A1014" s="1">
        <v>42652</v>
      </c>
      <c r="B1014" s="2">
        <v>2540.3251428041071</v>
      </c>
      <c r="C1014" s="2">
        <v>16977.449664432374</v>
      </c>
      <c r="D1014" s="2">
        <f t="shared" si="15"/>
        <v>19517.774807236481</v>
      </c>
      <c r="E1014" s="2"/>
      <c r="F1014" s="2"/>
      <c r="G1014" s="2"/>
      <c r="H1014" s="2"/>
      <c r="I1014" s="2"/>
      <c r="J1014" s="2"/>
      <c r="K1014" s="2"/>
    </row>
    <row r="1015" spans="1:11" x14ac:dyDescent="0.35">
      <c r="A1015" s="1">
        <v>42653</v>
      </c>
      <c r="B1015" s="2">
        <v>1652.8906292104641</v>
      </c>
      <c r="C1015" s="2">
        <v>16521.818181813418</v>
      </c>
      <c r="D1015" s="2">
        <f t="shared" si="15"/>
        <v>18174.708811023884</v>
      </c>
      <c r="E1015" s="2"/>
      <c r="F1015" s="2"/>
      <c r="G1015" s="2"/>
      <c r="H1015" s="2"/>
      <c r="I1015" s="2"/>
      <c r="J1015" s="2"/>
      <c r="K1015" s="2"/>
    </row>
    <row r="1016" spans="1:11" x14ac:dyDescent="0.35">
      <c r="A1016" s="1">
        <v>42654</v>
      </c>
      <c r="B1016" s="2">
        <v>305.68084752343452</v>
      </c>
      <c r="C1016" s="2">
        <v>13581.936363622064</v>
      </c>
      <c r="D1016" s="2">
        <f t="shared" si="15"/>
        <v>13887.617211145498</v>
      </c>
      <c r="E1016" s="2"/>
      <c r="F1016" s="2"/>
      <c r="G1016" s="2"/>
      <c r="H1016" s="2"/>
      <c r="I1016" s="2"/>
      <c r="J1016" s="2"/>
      <c r="K1016" s="2"/>
    </row>
    <row r="1017" spans="1:11" x14ac:dyDescent="0.35">
      <c r="A1017" s="1">
        <v>42655</v>
      </c>
      <c r="B1017" s="2">
        <v>305.68084752343452</v>
      </c>
      <c r="C1017" s="2">
        <v>10721.018181786772</v>
      </c>
      <c r="D1017" s="2">
        <f t="shared" si="15"/>
        <v>11026.699029310206</v>
      </c>
      <c r="E1017" s="2"/>
      <c r="F1017" s="2"/>
      <c r="G1017" s="2"/>
      <c r="H1017" s="2"/>
      <c r="I1017" s="2"/>
      <c r="J1017" s="2"/>
      <c r="K1017" s="2"/>
    </row>
    <row r="1018" spans="1:11" x14ac:dyDescent="0.35">
      <c r="A1018" s="1">
        <v>42656</v>
      </c>
      <c r="B1018" s="2">
        <v>750.7141808613585</v>
      </c>
      <c r="C1018" s="2">
        <v>21552.545454550534</v>
      </c>
      <c r="D1018" s="2">
        <f t="shared" si="15"/>
        <v>22303.259635411894</v>
      </c>
      <c r="E1018" s="2"/>
      <c r="F1018" s="2"/>
      <c r="G1018" s="2"/>
      <c r="H1018" s="2"/>
      <c r="I1018" s="2"/>
      <c r="J1018" s="2"/>
      <c r="K1018" s="2"/>
    </row>
    <row r="1019" spans="1:11" x14ac:dyDescent="0.35">
      <c r="A1019" s="1">
        <v>42657</v>
      </c>
      <c r="B1019" s="2">
        <v>305.68084752343452</v>
      </c>
      <c r="C1019" s="2">
        <v>21288</v>
      </c>
      <c r="D1019" s="2">
        <f t="shared" si="15"/>
        <v>21593.680847523436</v>
      </c>
      <c r="E1019" s="2"/>
      <c r="F1019" s="2"/>
      <c r="G1019" s="2"/>
      <c r="H1019" s="2"/>
      <c r="I1019" s="2"/>
      <c r="J1019" s="2"/>
      <c r="K1019" s="2"/>
    </row>
    <row r="1020" spans="1:11" x14ac:dyDescent="0.35">
      <c r="A1020" s="1">
        <v>42658</v>
      </c>
      <c r="B1020" s="2">
        <v>305.68084752343452</v>
      </c>
      <c r="C1020" s="2">
        <v>13909.999999972293</v>
      </c>
      <c r="D1020" s="2">
        <f t="shared" si="15"/>
        <v>14215.680847495727</v>
      </c>
      <c r="E1020" s="2"/>
      <c r="F1020" s="2"/>
      <c r="G1020" s="2"/>
      <c r="H1020" s="2"/>
      <c r="I1020" s="2"/>
      <c r="J1020" s="2"/>
      <c r="K1020" s="2"/>
    </row>
    <row r="1021" spans="1:11" x14ac:dyDescent="0.35">
      <c r="A1021" s="1">
        <v>42659</v>
      </c>
      <c r="B1021" s="2">
        <v>363.0348743943357</v>
      </c>
      <c r="C1021" s="2">
        <v>4524.4672259323233</v>
      </c>
      <c r="D1021" s="2">
        <f t="shared" si="15"/>
        <v>4887.5021003266593</v>
      </c>
      <c r="E1021" s="2"/>
      <c r="F1021" s="2"/>
      <c r="G1021" s="2"/>
      <c r="H1021" s="2"/>
      <c r="I1021" s="2"/>
      <c r="J1021" s="2"/>
      <c r="K1021" s="2"/>
    </row>
    <row r="1022" spans="1:11" x14ac:dyDescent="0.35">
      <c r="A1022" s="1">
        <v>42660</v>
      </c>
      <c r="B1022" s="2">
        <v>675.41418086684166</v>
      </c>
      <c r="C1022" s="2">
        <v>0</v>
      </c>
      <c r="D1022" s="2">
        <f t="shared" si="15"/>
        <v>675.41418086684166</v>
      </c>
      <c r="E1022" s="2"/>
      <c r="F1022" s="2"/>
      <c r="G1022" s="2"/>
      <c r="H1022" s="2"/>
      <c r="I1022" s="2"/>
      <c r="J1022" s="2"/>
      <c r="K1022" s="2"/>
    </row>
    <row r="1023" spans="1:11" x14ac:dyDescent="0.35">
      <c r="A1023" s="1">
        <v>42661</v>
      </c>
      <c r="B1023" s="2">
        <v>3463.4620151379763</v>
      </c>
      <c r="C1023" s="2">
        <v>0</v>
      </c>
      <c r="D1023" s="2">
        <f t="shared" si="15"/>
        <v>3463.4620151379763</v>
      </c>
      <c r="E1023" s="2"/>
      <c r="F1023" s="2"/>
      <c r="G1023" s="2"/>
      <c r="H1023" s="2"/>
      <c r="I1023" s="2"/>
      <c r="J1023" s="2"/>
      <c r="K1023" s="2"/>
    </row>
    <row r="1024" spans="1:11" x14ac:dyDescent="0.35">
      <c r="A1024" s="1">
        <v>42662</v>
      </c>
      <c r="B1024" s="2">
        <v>1213.889938441409</v>
      </c>
      <c r="C1024" s="2">
        <v>0</v>
      </c>
      <c r="D1024" s="2">
        <f t="shared" si="15"/>
        <v>1213.889938441409</v>
      </c>
      <c r="E1024" s="2"/>
      <c r="F1024" s="2"/>
      <c r="G1024" s="2"/>
      <c r="H1024" s="2"/>
      <c r="I1024" s="2"/>
      <c r="J1024" s="2"/>
      <c r="K1024" s="2"/>
    </row>
    <row r="1025" spans="1:11" x14ac:dyDescent="0.35">
      <c r="A1025" s="1">
        <v>42663</v>
      </c>
      <c r="B1025" s="2">
        <v>436.58993843062041</v>
      </c>
      <c r="C1025" s="2">
        <v>1732.2333333321149</v>
      </c>
      <c r="D1025" s="2">
        <f t="shared" si="15"/>
        <v>2168.8232717627352</v>
      </c>
      <c r="E1025" s="2"/>
      <c r="F1025" s="2"/>
      <c r="G1025" s="2"/>
      <c r="H1025" s="2"/>
      <c r="I1025" s="2"/>
      <c r="J1025" s="2"/>
      <c r="K1025" s="2"/>
    </row>
    <row r="1026" spans="1:11" x14ac:dyDescent="0.35">
      <c r="A1026" s="1">
        <v>42664</v>
      </c>
      <c r="B1026" s="2">
        <v>395.58717899226428</v>
      </c>
      <c r="C1026" s="2">
        <v>1609.2499999817228</v>
      </c>
      <c r="D1026" s="2">
        <f t="shared" si="15"/>
        <v>2004.8371789739872</v>
      </c>
      <c r="E1026" s="2"/>
      <c r="F1026" s="2"/>
      <c r="G1026" s="2"/>
      <c r="H1026" s="2"/>
      <c r="I1026" s="2"/>
      <c r="J1026" s="2"/>
      <c r="K1026" s="2"/>
    </row>
    <row r="1027" spans="1:11" x14ac:dyDescent="0.35">
      <c r="A1027" s="1">
        <v>42665</v>
      </c>
      <c r="B1027" s="2">
        <v>7054.6975455942929</v>
      </c>
      <c r="C1027" s="2">
        <v>252.00000000419095</v>
      </c>
      <c r="D1027" s="2">
        <f t="shared" ref="D1027:D1090" si="16">+C1027+B1027</f>
        <v>7306.6975455984839</v>
      </c>
      <c r="E1027" s="2"/>
      <c r="F1027" s="2"/>
      <c r="G1027" s="2"/>
      <c r="H1027" s="2"/>
      <c r="I1027" s="2"/>
      <c r="J1027" s="2"/>
      <c r="K1027" s="2"/>
    </row>
    <row r="1028" spans="1:11" x14ac:dyDescent="0.35">
      <c r="A1028" s="1">
        <v>42666</v>
      </c>
      <c r="B1028" s="2">
        <v>10117.799993541872</v>
      </c>
      <c r="C1028" s="2">
        <v>2186.4429530229781</v>
      </c>
      <c r="D1028" s="2">
        <f t="shared" si="16"/>
        <v>12304.242946564849</v>
      </c>
      <c r="E1028" s="2"/>
      <c r="F1028" s="2"/>
      <c r="G1028" s="2"/>
      <c r="H1028" s="2"/>
      <c r="I1028" s="2"/>
      <c r="J1028" s="2"/>
      <c r="K1028" s="2"/>
    </row>
    <row r="1029" spans="1:11" x14ac:dyDescent="0.35">
      <c r="A1029" s="1">
        <v>42667</v>
      </c>
      <c r="B1029" s="2">
        <v>11203.469924396755</v>
      </c>
      <c r="C1029" s="2">
        <v>1586.8166666634497</v>
      </c>
      <c r="D1029" s="2">
        <f t="shared" si="16"/>
        <v>12790.286591060205</v>
      </c>
      <c r="E1029" s="2"/>
      <c r="F1029" s="2"/>
      <c r="G1029" s="2"/>
      <c r="H1029" s="2"/>
      <c r="I1029" s="2"/>
      <c r="J1029" s="2"/>
      <c r="K1029" s="2"/>
    </row>
    <row r="1030" spans="1:11" x14ac:dyDescent="0.35">
      <c r="A1030" s="1">
        <v>42668</v>
      </c>
      <c r="B1030" s="2">
        <v>3928.6953107693043</v>
      </c>
      <c r="C1030" s="2">
        <v>2832</v>
      </c>
      <c r="D1030" s="2">
        <f t="shared" si="16"/>
        <v>6760.6953107693043</v>
      </c>
      <c r="E1030" s="2"/>
      <c r="F1030" s="2"/>
      <c r="G1030" s="2"/>
      <c r="H1030" s="2"/>
      <c r="I1030" s="2"/>
      <c r="J1030" s="2"/>
      <c r="K1030" s="2"/>
    </row>
    <row r="1031" spans="1:11" x14ac:dyDescent="0.35">
      <c r="A1031" s="1">
        <v>42669</v>
      </c>
      <c r="B1031" s="2">
        <v>11295.499531134976</v>
      </c>
      <c r="C1031" s="2">
        <v>7429.8833333494258</v>
      </c>
      <c r="D1031" s="2">
        <f t="shared" si="16"/>
        <v>18725.382864484403</v>
      </c>
      <c r="E1031" s="2"/>
      <c r="F1031" s="2"/>
      <c r="G1031" s="2"/>
      <c r="H1031" s="2"/>
      <c r="I1031" s="2"/>
      <c r="J1031" s="2"/>
      <c r="K1031" s="2"/>
    </row>
    <row r="1032" spans="1:11" x14ac:dyDescent="0.35">
      <c r="A1032" s="1">
        <v>42670</v>
      </c>
      <c r="B1032" s="2">
        <v>10956.669801413125</v>
      </c>
      <c r="C1032" s="2">
        <v>16591.849999998696</v>
      </c>
      <c r="D1032" s="2">
        <f t="shared" si="16"/>
        <v>27548.519801411821</v>
      </c>
      <c r="E1032" s="2"/>
      <c r="F1032" s="2"/>
      <c r="G1032" s="2"/>
      <c r="H1032" s="2"/>
      <c r="I1032" s="2"/>
      <c r="J1032" s="2"/>
      <c r="K1032" s="2"/>
    </row>
    <row r="1033" spans="1:11" x14ac:dyDescent="0.35">
      <c r="A1033" s="1">
        <v>42671</v>
      </c>
      <c r="B1033" s="2">
        <v>5646.6829084119809</v>
      </c>
      <c r="C1033" s="2">
        <v>11616</v>
      </c>
      <c r="D1033" s="2">
        <f t="shared" si="16"/>
        <v>17262.682908411982</v>
      </c>
      <c r="E1033" s="2"/>
      <c r="F1033" s="2"/>
      <c r="G1033" s="2"/>
      <c r="H1033" s="2"/>
      <c r="I1033" s="2"/>
      <c r="J1033" s="2"/>
      <c r="K1033" s="2"/>
    </row>
    <row r="1034" spans="1:11" x14ac:dyDescent="0.35">
      <c r="A1034" s="1">
        <v>42672</v>
      </c>
      <c r="B1034" s="2">
        <v>1835.5542938477579</v>
      </c>
      <c r="C1034" s="2">
        <v>1072.8666666985955</v>
      </c>
      <c r="D1034" s="2">
        <f t="shared" si="16"/>
        <v>2908.4209605463534</v>
      </c>
      <c r="E1034" s="2"/>
      <c r="F1034" s="2"/>
      <c r="G1034" s="2"/>
      <c r="H1034" s="2"/>
      <c r="I1034" s="2"/>
      <c r="J1034" s="2"/>
      <c r="K1034" s="2"/>
    </row>
    <row r="1035" spans="1:11" x14ac:dyDescent="0.35">
      <c r="A1035" s="1">
        <v>42673</v>
      </c>
      <c r="B1035" s="2">
        <v>12074.06978962175</v>
      </c>
      <c r="C1035" s="2">
        <v>2141.655480969172</v>
      </c>
      <c r="D1035" s="2">
        <f t="shared" si="16"/>
        <v>14215.725270590921</v>
      </c>
      <c r="E1035" s="2"/>
      <c r="F1035" s="2"/>
      <c r="G1035" s="2"/>
      <c r="H1035" s="2"/>
      <c r="I1035" s="2"/>
      <c r="J1035" s="2"/>
      <c r="K1035" s="2"/>
    </row>
    <row r="1036" spans="1:11" x14ac:dyDescent="0.35">
      <c r="A1036" s="1">
        <v>42674</v>
      </c>
      <c r="B1036" s="2">
        <v>5237.8522122526792</v>
      </c>
      <c r="C1036" s="2">
        <v>0</v>
      </c>
      <c r="D1036" s="2">
        <f t="shared" si="16"/>
        <v>5237.8522122526792</v>
      </c>
      <c r="E1036" s="2"/>
      <c r="F1036" s="2"/>
      <c r="G1036" s="2"/>
      <c r="H1036" s="2"/>
      <c r="I1036" s="2"/>
      <c r="J1036" s="2"/>
      <c r="K1036" s="2"/>
    </row>
    <row r="1037" spans="1:11" x14ac:dyDescent="0.35">
      <c r="A1037" s="1">
        <v>42675</v>
      </c>
      <c r="B1037" s="2">
        <v>7546.5593641982859</v>
      </c>
      <c r="C1037" s="2">
        <v>0</v>
      </c>
      <c r="D1037" s="2">
        <f t="shared" si="16"/>
        <v>7546.5593641982859</v>
      </c>
      <c r="E1037" s="2"/>
      <c r="F1037" s="2"/>
      <c r="G1037" s="2"/>
      <c r="H1037" s="2"/>
      <c r="I1037" s="2"/>
      <c r="J1037" s="2"/>
      <c r="K1037" s="2"/>
    </row>
    <row r="1038" spans="1:11" x14ac:dyDescent="0.35">
      <c r="A1038" s="1">
        <v>42676</v>
      </c>
      <c r="B1038" s="2">
        <v>10108.969632699314</v>
      </c>
      <c r="C1038" s="2">
        <v>0</v>
      </c>
      <c r="D1038" s="2">
        <f t="shared" si="16"/>
        <v>10108.969632699314</v>
      </c>
      <c r="E1038" s="2"/>
      <c r="F1038" s="2"/>
      <c r="G1038" s="2"/>
      <c r="H1038" s="2"/>
      <c r="I1038" s="2"/>
      <c r="J1038" s="2"/>
      <c r="K1038" s="2"/>
    </row>
    <row r="1039" spans="1:11" x14ac:dyDescent="0.35">
      <c r="A1039" s="1">
        <v>42677</v>
      </c>
      <c r="B1039" s="2">
        <v>15570.434986201417</v>
      </c>
      <c r="C1039" s="2">
        <v>0</v>
      </c>
      <c r="D1039" s="2">
        <f t="shared" si="16"/>
        <v>15570.434986201417</v>
      </c>
      <c r="E1039" s="2"/>
      <c r="F1039" s="2"/>
      <c r="G1039" s="2"/>
      <c r="H1039" s="2"/>
      <c r="I1039" s="2"/>
      <c r="J1039" s="2"/>
      <c r="K1039" s="2"/>
    </row>
    <row r="1040" spans="1:11" x14ac:dyDescent="0.35">
      <c r="A1040" s="1">
        <v>42678</v>
      </c>
      <c r="B1040" s="2">
        <v>10059.668319567118</v>
      </c>
      <c r="C1040" s="2">
        <v>1691.3333333241753</v>
      </c>
      <c r="D1040" s="2">
        <f t="shared" si="16"/>
        <v>11751.001652891293</v>
      </c>
      <c r="E1040" s="2"/>
      <c r="F1040" s="2"/>
      <c r="G1040" s="2"/>
      <c r="H1040" s="2"/>
      <c r="I1040" s="2"/>
      <c r="J1040" s="2"/>
      <c r="K1040" s="2"/>
    </row>
    <row r="1041" spans="1:11" x14ac:dyDescent="0.35">
      <c r="A1041" s="1">
        <v>42679</v>
      </c>
      <c r="B1041" s="2">
        <v>9959.8016528925618</v>
      </c>
      <c r="C1041" s="2">
        <v>2320.8053691417363</v>
      </c>
      <c r="D1041" s="2">
        <f t="shared" si="16"/>
        <v>12280.607022034299</v>
      </c>
      <c r="E1041" s="2"/>
      <c r="F1041" s="2"/>
      <c r="G1041" s="2"/>
      <c r="H1041" s="2"/>
      <c r="I1041" s="2"/>
      <c r="J1041" s="2"/>
      <c r="K1041" s="2"/>
    </row>
    <row r="1042" spans="1:11" x14ac:dyDescent="0.35">
      <c r="A1042" s="1">
        <v>42680</v>
      </c>
      <c r="B1042" s="2">
        <v>9959.8016528925618</v>
      </c>
      <c r="C1042" s="2">
        <v>0</v>
      </c>
      <c r="D1042" s="2">
        <f t="shared" si="16"/>
        <v>9959.8016528925618</v>
      </c>
      <c r="E1042" s="2"/>
      <c r="F1042" s="2"/>
      <c r="G1042" s="2"/>
      <c r="H1042" s="2"/>
      <c r="I1042" s="2"/>
      <c r="J1042" s="2"/>
      <c r="K1042" s="2"/>
    </row>
    <row r="1043" spans="1:11" x14ac:dyDescent="0.35">
      <c r="A1043" s="1">
        <v>42681</v>
      </c>
      <c r="B1043" s="2">
        <v>10641.434986204909</v>
      </c>
      <c r="C1043" s="2">
        <v>129.93617021276597</v>
      </c>
      <c r="D1043" s="2">
        <f t="shared" si="16"/>
        <v>10771.371156417676</v>
      </c>
      <c r="E1043" s="2"/>
      <c r="F1043" s="2"/>
      <c r="G1043" s="2"/>
      <c r="H1043" s="2"/>
      <c r="I1043" s="2"/>
      <c r="J1043" s="2"/>
      <c r="K1043" s="2"/>
    </row>
    <row r="1044" spans="1:11" x14ac:dyDescent="0.35">
      <c r="A1044" s="1">
        <v>42682</v>
      </c>
      <c r="B1044" s="2">
        <v>9982.7066879494032</v>
      </c>
      <c r="C1044" s="2">
        <v>556.80707070768665</v>
      </c>
      <c r="D1044" s="2">
        <f t="shared" si="16"/>
        <v>10539.513758657089</v>
      </c>
      <c r="E1044" s="2"/>
      <c r="F1044" s="2"/>
      <c r="G1044" s="2"/>
      <c r="H1044" s="2"/>
      <c r="I1044" s="2"/>
      <c r="J1044" s="2"/>
      <c r="K1044" s="2"/>
    </row>
    <row r="1045" spans="1:11" x14ac:dyDescent="0.35">
      <c r="A1045" s="1">
        <v>42683</v>
      </c>
      <c r="B1045" s="2">
        <v>10319.383377470414</v>
      </c>
      <c r="C1045" s="2">
        <v>350.45454545391044</v>
      </c>
      <c r="D1045" s="2">
        <f t="shared" si="16"/>
        <v>10669.837922924326</v>
      </c>
      <c r="E1045" s="2"/>
      <c r="F1045" s="2"/>
      <c r="G1045" s="2"/>
      <c r="H1045" s="2"/>
      <c r="I1045" s="2"/>
      <c r="J1045" s="2"/>
      <c r="K1045" s="2"/>
    </row>
    <row r="1046" spans="1:11" x14ac:dyDescent="0.35">
      <c r="A1046" s="1">
        <v>42684</v>
      </c>
      <c r="B1046" s="2">
        <v>9759.7016528909553</v>
      </c>
      <c r="C1046" s="2">
        <v>0</v>
      </c>
      <c r="D1046" s="2">
        <f t="shared" si="16"/>
        <v>9759.7016528909553</v>
      </c>
      <c r="E1046" s="2"/>
      <c r="F1046" s="2"/>
      <c r="G1046" s="2"/>
      <c r="H1046" s="2"/>
      <c r="I1046" s="2"/>
      <c r="J1046" s="2"/>
      <c r="K1046" s="2"/>
    </row>
    <row r="1047" spans="1:11" x14ac:dyDescent="0.35">
      <c r="A1047" s="1">
        <v>42685</v>
      </c>
      <c r="B1047" s="2">
        <v>4884.1805473899813</v>
      </c>
      <c r="C1047" s="2">
        <v>0</v>
      </c>
      <c r="D1047" s="2">
        <f t="shared" si="16"/>
        <v>4884.1805473899813</v>
      </c>
      <c r="E1047" s="2"/>
      <c r="F1047" s="2"/>
      <c r="G1047" s="2"/>
      <c r="H1047" s="2"/>
      <c r="I1047" s="2"/>
      <c r="J1047" s="2"/>
      <c r="K1047" s="2"/>
    </row>
    <row r="1048" spans="1:11" x14ac:dyDescent="0.35">
      <c r="A1048" s="1">
        <v>42686</v>
      </c>
      <c r="B1048" s="2">
        <v>1991.610496992143</v>
      </c>
      <c r="C1048" s="2">
        <v>393.33333331730682</v>
      </c>
      <c r="D1048" s="2">
        <f t="shared" si="16"/>
        <v>2384.9438303094498</v>
      </c>
      <c r="E1048" s="2"/>
      <c r="F1048" s="2"/>
      <c r="G1048" s="2"/>
      <c r="H1048" s="2"/>
      <c r="I1048" s="2"/>
      <c r="J1048" s="2"/>
      <c r="K1048" s="2"/>
    </row>
    <row r="1049" spans="1:11" x14ac:dyDescent="0.35">
      <c r="A1049" s="1">
        <v>42687</v>
      </c>
      <c r="B1049" s="2">
        <v>56.001652892399001</v>
      </c>
      <c r="C1049" s="2">
        <v>2653.1720357997028</v>
      </c>
      <c r="D1049" s="2">
        <f t="shared" si="16"/>
        <v>2709.1736886921017</v>
      </c>
      <c r="E1049" s="2"/>
      <c r="F1049" s="2"/>
      <c r="G1049" s="2"/>
      <c r="H1049" s="2"/>
      <c r="I1049" s="2"/>
      <c r="J1049" s="2"/>
      <c r="K1049" s="2"/>
    </row>
    <row r="1050" spans="1:11" x14ac:dyDescent="0.35">
      <c r="A1050" s="1">
        <v>42688</v>
      </c>
      <c r="B1050" s="2">
        <v>956.26831950265853</v>
      </c>
      <c r="C1050" s="2">
        <v>0</v>
      </c>
      <c r="D1050" s="2">
        <f t="shared" si="16"/>
        <v>956.26831950265853</v>
      </c>
      <c r="E1050" s="2"/>
      <c r="F1050" s="2"/>
      <c r="G1050" s="2"/>
      <c r="H1050" s="2"/>
      <c r="I1050" s="2"/>
      <c r="J1050" s="2"/>
      <c r="K1050" s="2"/>
    </row>
    <row r="1051" spans="1:11" x14ac:dyDescent="0.35">
      <c r="A1051" s="1">
        <v>42689</v>
      </c>
      <c r="B1051" s="2">
        <v>1969.351652906171</v>
      </c>
      <c r="C1051" s="2">
        <v>105.26251900859634</v>
      </c>
      <c r="D1051" s="2">
        <f t="shared" si="16"/>
        <v>2074.6141719147672</v>
      </c>
      <c r="E1051" s="2"/>
      <c r="F1051" s="2"/>
      <c r="G1051" s="2"/>
      <c r="H1051" s="2"/>
      <c r="I1051" s="2"/>
      <c r="J1051" s="2"/>
      <c r="K1051" s="2"/>
    </row>
    <row r="1052" spans="1:11" x14ac:dyDescent="0.35">
      <c r="A1052" s="1">
        <v>42690</v>
      </c>
      <c r="B1052" s="2">
        <v>510.88498623885624</v>
      </c>
      <c r="C1052" s="2">
        <v>4271.9047726015924</v>
      </c>
      <c r="D1052" s="2">
        <f t="shared" si="16"/>
        <v>4782.7897588404485</v>
      </c>
      <c r="E1052" s="2"/>
      <c r="F1052" s="2"/>
      <c r="G1052" s="2"/>
      <c r="H1052" s="2"/>
      <c r="I1052" s="2"/>
      <c r="J1052" s="2"/>
      <c r="K1052" s="2"/>
    </row>
    <row r="1053" spans="1:11" x14ac:dyDescent="0.35">
      <c r="A1053" s="1">
        <v>42691</v>
      </c>
      <c r="B1053" s="2">
        <v>298.020402892562</v>
      </c>
      <c r="C1053" s="2">
        <v>3091.052082638334</v>
      </c>
      <c r="D1053" s="2">
        <f t="shared" si="16"/>
        <v>3389.0724855308958</v>
      </c>
      <c r="E1053" s="2"/>
      <c r="F1053" s="2"/>
      <c r="G1053" s="2"/>
      <c r="H1053" s="2"/>
      <c r="I1053" s="2"/>
      <c r="J1053" s="2"/>
      <c r="K1053" s="2"/>
    </row>
    <row r="1054" spans="1:11" x14ac:dyDescent="0.35">
      <c r="A1054" s="1">
        <v>42692</v>
      </c>
      <c r="B1054" s="2">
        <v>23.801652892561982</v>
      </c>
      <c r="C1054" s="2">
        <v>4551.2612292079812</v>
      </c>
      <c r="D1054" s="2">
        <f t="shared" si="16"/>
        <v>4575.062882100543</v>
      </c>
      <c r="E1054" s="2"/>
      <c r="F1054" s="2"/>
      <c r="G1054" s="2"/>
      <c r="H1054" s="2"/>
      <c r="I1054" s="2"/>
      <c r="J1054" s="2"/>
      <c r="K1054" s="2"/>
    </row>
    <row r="1055" spans="1:11" x14ac:dyDescent="0.35">
      <c r="A1055" s="1">
        <v>42693</v>
      </c>
      <c r="B1055" s="2">
        <v>1057.3577585338821</v>
      </c>
      <c r="C1055" s="2">
        <v>17869.930098031422</v>
      </c>
      <c r="D1055" s="2">
        <f t="shared" si="16"/>
        <v>18927.287856565305</v>
      </c>
      <c r="E1055" s="2"/>
      <c r="F1055" s="2"/>
      <c r="G1055" s="2"/>
      <c r="H1055" s="2"/>
      <c r="I1055" s="2"/>
      <c r="J1055" s="2"/>
      <c r="K1055" s="2"/>
    </row>
    <row r="1056" spans="1:11" x14ac:dyDescent="0.35">
      <c r="A1056" s="1">
        <v>42694</v>
      </c>
      <c r="B1056" s="2">
        <v>23.801652892561982</v>
      </c>
      <c r="C1056" s="2">
        <v>13792.846016039355</v>
      </c>
      <c r="D1056" s="2">
        <f t="shared" si="16"/>
        <v>13816.647668931917</v>
      </c>
      <c r="E1056" s="2"/>
      <c r="F1056" s="2"/>
      <c r="G1056" s="2"/>
      <c r="H1056" s="2"/>
      <c r="I1056" s="2"/>
      <c r="J1056" s="2"/>
      <c r="K1056" s="2"/>
    </row>
    <row r="1057" spans="1:11" x14ac:dyDescent="0.35">
      <c r="A1057" s="1">
        <v>42695</v>
      </c>
      <c r="B1057" s="2">
        <v>234.58699568854686</v>
      </c>
      <c r="C1057" s="2">
        <v>8305.0302687492513</v>
      </c>
      <c r="D1057" s="2">
        <f t="shared" si="16"/>
        <v>8539.6172644377984</v>
      </c>
      <c r="E1057" s="2"/>
      <c r="F1057" s="2"/>
      <c r="G1057" s="2"/>
      <c r="H1057" s="2"/>
      <c r="I1057" s="2"/>
      <c r="J1057" s="2"/>
      <c r="K1057" s="2"/>
    </row>
    <row r="1058" spans="1:11" x14ac:dyDescent="0.35">
      <c r="A1058" s="1">
        <v>42696</v>
      </c>
      <c r="B1058" s="2">
        <v>319.16883817442891</v>
      </c>
      <c r="C1058" s="2">
        <v>118.98713120325773</v>
      </c>
      <c r="D1058" s="2">
        <f t="shared" si="16"/>
        <v>438.15596937768663</v>
      </c>
      <c r="E1058" s="2"/>
      <c r="F1058" s="2"/>
      <c r="G1058" s="2"/>
      <c r="H1058" s="2"/>
      <c r="I1058" s="2"/>
      <c r="J1058" s="2"/>
      <c r="K1058" s="2"/>
    </row>
    <row r="1059" spans="1:11" x14ac:dyDescent="0.35">
      <c r="A1059" s="1">
        <v>42697</v>
      </c>
      <c r="B1059" s="2">
        <v>1036.9834710766027</v>
      </c>
      <c r="C1059" s="2">
        <v>0</v>
      </c>
      <c r="D1059" s="2">
        <f t="shared" si="16"/>
        <v>1036.9834710766027</v>
      </c>
      <c r="E1059" s="2"/>
      <c r="F1059" s="2"/>
      <c r="G1059" s="2"/>
      <c r="H1059" s="2"/>
      <c r="I1059" s="2"/>
      <c r="J1059" s="2"/>
      <c r="K1059" s="2"/>
    </row>
    <row r="1060" spans="1:11" x14ac:dyDescent="0.35">
      <c r="A1060" s="1">
        <v>42698</v>
      </c>
      <c r="B1060" s="2">
        <v>23.801652892561982</v>
      </c>
      <c r="C1060" s="2">
        <v>0</v>
      </c>
      <c r="D1060" s="2">
        <f t="shared" si="16"/>
        <v>23.801652892561982</v>
      </c>
      <c r="E1060" s="2"/>
      <c r="F1060" s="2"/>
      <c r="G1060" s="2"/>
      <c r="H1060" s="2"/>
      <c r="I1060" s="2"/>
      <c r="J1060" s="2"/>
      <c r="K1060" s="2"/>
    </row>
    <row r="1061" spans="1:11" x14ac:dyDescent="0.35">
      <c r="A1061" s="1">
        <v>42699</v>
      </c>
      <c r="B1061" s="2">
        <v>984.35231204308434</v>
      </c>
      <c r="C1061" s="2">
        <v>0</v>
      </c>
      <c r="D1061" s="2">
        <f t="shared" si="16"/>
        <v>984.35231204308434</v>
      </c>
      <c r="E1061" s="2"/>
      <c r="F1061" s="2"/>
      <c r="G1061" s="2"/>
      <c r="H1061" s="2"/>
      <c r="I1061" s="2"/>
      <c r="J1061" s="2"/>
      <c r="K1061" s="2"/>
    </row>
    <row r="1062" spans="1:11" x14ac:dyDescent="0.35">
      <c r="A1062" s="1">
        <v>42700</v>
      </c>
      <c r="B1062" s="2">
        <v>3863.2488890509553</v>
      </c>
      <c r="C1062" s="2">
        <v>2531.9221352516879</v>
      </c>
      <c r="D1062" s="2">
        <f t="shared" si="16"/>
        <v>6395.1710243026428</v>
      </c>
      <c r="E1062" s="2"/>
      <c r="F1062" s="2"/>
      <c r="G1062" s="2"/>
      <c r="H1062" s="2"/>
      <c r="I1062" s="2"/>
      <c r="J1062" s="2"/>
      <c r="K1062" s="2"/>
    </row>
    <row r="1063" spans="1:11" x14ac:dyDescent="0.35">
      <c r="A1063" s="1">
        <v>42701</v>
      </c>
      <c r="B1063" s="2">
        <v>259.49072324326016</v>
      </c>
      <c r="C1063" s="2">
        <v>201.51412429965015</v>
      </c>
      <c r="D1063" s="2">
        <f t="shared" si="16"/>
        <v>461.00484754291028</v>
      </c>
      <c r="E1063" s="2"/>
      <c r="F1063" s="2"/>
      <c r="G1063" s="2"/>
      <c r="H1063" s="2"/>
      <c r="I1063" s="2"/>
      <c r="J1063" s="2"/>
      <c r="K1063" s="2"/>
    </row>
    <row r="1064" spans="1:11" x14ac:dyDescent="0.35">
      <c r="A1064" s="1">
        <v>42702</v>
      </c>
      <c r="B1064" s="2">
        <v>1826.1604772733322</v>
      </c>
      <c r="C1064" s="2">
        <v>409.45236419443631</v>
      </c>
      <c r="D1064" s="2">
        <f t="shared" si="16"/>
        <v>2235.6128414677687</v>
      </c>
      <c r="E1064" s="2"/>
      <c r="F1064" s="2"/>
      <c r="G1064" s="2"/>
      <c r="H1064" s="2"/>
      <c r="I1064" s="2"/>
      <c r="J1064" s="2"/>
      <c r="K1064" s="2"/>
    </row>
    <row r="1065" spans="1:11" x14ac:dyDescent="0.35">
      <c r="A1065" s="1">
        <v>42703</v>
      </c>
      <c r="B1065" s="2">
        <v>10553.362048957124</v>
      </c>
      <c r="C1065" s="2">
        <v>360.72727272808766</v>
      </c>
      <c r="D1065" s="2">
        <f t="shared" si="16"/>
        <v>10914.089321685211</v>
      </c>
      <c r="E1065" s="2"/>
      <c r="F1065" s="2"/>
      <c r="G1065" s="2"/>
      <c r="H1065" s="2"/>
      <c r="I1065" s="2"/>
      <c r="J1065" s="2"/>
      <c r="K1065" s="2"/>
    </row>
    <row r="1066" spans="1:11" x14ac:dyDescent="0.35">
      <c r="A1066" s="1">
        <v>42704</v>
      </c>
      <c r="B1066" s="2">
        <v>1782.5516528803385</v>
      </c>
      <c r="C1066" s="2">
        <v>2950.2303030300427</v>
      </c>
      <c r="D1066" s="2">
        <f t="shared" si="16"/>
        <v>4732.7819559103809</v>
      </c>
      <c r="E1066" s="2"/>
      <c r="F1066" s="2"/>
      <c r="G1066" s="2"/>
      <c r="H1066" s="2"/>
      <c r="I1066" s="2"/>
      <c r="J1066" s="2"/>
      <c r="K1066" s="2"/>
    </row>
    <row r="1067" spans="1:11" x14ac:dyDescent="0.35">
      <c r="A1067" s="1">
        <v>42705</v>
      </c>
      <c r="B1067" s="2">
        <v>1572.2167432963181</v>
      </c>
      <c r="C1067" s="2">
        <v>3241.5606060455316</v>
      </c>
      <c r="D1067" s="2">
        <f t="shared" si="16"/>
        <v>4813.7773493418499</v>
      </c>
      <c r="E1067" s="2"/>
      <c r="F1067" s="2"/>
      <c r="G1067" s="2"/>
      <c r="H1067" s="2"/>
      <c r="I1067" s="2"/>
      <c r="J1067" s="2"/>
      <c r="K1067" s="2"/>
    </row>
    <row r="1068" spans="1:11" x14ac:dyDescent="0.35">
      <c r="A1068" s="1">
        <v>42706</v>
      </c>
      <c r="B1068" s="2">
        <v>2062.4910985879087</v>
      </c>
      <c r="C1068" s="2">
        <v>428.1818181773732</v>
      </c>
      <c r="D1068" s="2">
        <f t="shared" si="16"/>
        <v>2490.672916765282</v>
      </c>
      <c r="E1068" s="2"/>
      <c r="F1068" s="2"/>
      <c r="G1068" s="2"/>
      <c r="H1068" s="2"/>
      <c r="I1068" s="2"/>
      <c r="J1068" s="2"/>
      <c r="K1068" s="2"/>
    </row>
    <row r="1069" spans="1:11" x14ac:dyDescent="0.35">
      <c r="A1069" s="1">
        <v>42707</v>
      </c>
      <c r="B1069" s="2">
        <v>2036.6732321621771</v>
      </c>
      <c r="C1069" s="2">
        <v>0</v>
      </c>
      <c r="D1069" s="2">
        <f t="shared" si="16"/>
        <v>2036.6732321621771</v>
      </c>
      <c r="E1069" s="2"/>
      <c r="F1069" s="2"/>
      <c r="G1069" s="2"/>
      <c r="H1069" s="2"/>
      <c r="I1069" s="2"/>
      <c r="J1069" s="2"/>
      <c r="K1069" s="2"/>
    </row>
    <row r="1070" spans="1:11" x14ac:dyDescent="0.35">
      <c r="A1070" s="1">
        <v>42708</v>
      </c>
      <c r="B1070" s="2">
        <v>1783.4811329338938</v>
      </c>
      <c r="C1070" s="2">
        <v>2417.5700164892774</v>
      </c>
      <c r="D1070" s="2">
        <f t="shared" si="16"/>
        <v>4201.0511494231714</v>
      </c>
      <c r="E1070" s="2"/>
      <c r="F1070" s="2"/>
      <c r="G1070" s="2"/>
      <c r="H1070" s="2"/>
      <c r="I1070" s="2"/>
      <c r="J1070" s="2"/>
      <c r="K1070" s="2"/>
    </row>
    <row r="1071" spans="1:11" x14ac:dyDescent="0.35">
      <c r="A1071" s="1">
        <v>42709</v>
      </c>
      <c r="B1071" s="2">
        <v>1387.2619321598793</v>
      </c>
      <c r="C1071" s="2">
        <v>122.72727272727272</v>
      </c>
      <c r="D1071" s="2">
        <f t="shared" si="16"/>
        <v>1509.989204887152</v>
      </c>
      <c r="E1071" s="2"/>
      <c r="F1071" s="2"/>
      <c r="G1071" s="2"/>
      <c r="H1071" s="2"/>
      <c r="I1071" s="2"/>
      <c r="J1071" s="2"/>
      <c r="K1071" s="2"/>
    </row>
    <row r="1072" spans="1:11" x14ac:dyDescent="0.35">
      <c r="A1072" s="1">
        <v>42710</v>
      </c>
      <c r="B1072" s="2">
        <v>1392.1849080910811</v>
      </c>
      <c r="C1072" s="2">
        <v>342.27272727399725</v>
      </c>
      <c r="D1072" s="2">
        <f t="shared" si="16"/>
        <v>1734.4576353650782</v>
      </c>
      <c r="E1072" s="2"/>
      <c r="F1072" s="2"/>
      <c r="G1072" s="2"/>
      <c r="H1072" s="2"/>
      <c r="I1072" s="2"/>
      <c r="J1072" s="2"/>
      <c r="K1072" s="2"/>
    </row>
    <row r="1073" spans="1:11" x14ac:dyDescent="0.35">
      <c r="A1073" s="1">
        <v>42711</v>
      </c>
      <c r="B1073" s="2">
        <v>1545.0182414238711</v>
      </c>
      <c r="C1073" s="2">
        <v>1377.6741134681445</v>
      </c>
      <c r="D1073" s="2">
        <f t="shared" si="16"/>
        <v>2922.6923548920158</v>
      </c>
      <c r="E1073" s="2"/>
      <c r="F1073" s="2"/>
      <c r="G1073" s="2"/>
      <c r="H1073" s="2"/>
      <c r="I1073" s="2"/>
      <c r="J1073" s="2"/>
      <c r="K1073" s="2"/>
    </row>
    <row r="1074" spans="1:11" x14ac:dyDescent="0.35">
      <c r="A1074" s="1">
        <v>42712</v>
      </c>
      <c r="B1074" s="2">
        <v>3334.021633421773</v>
      </c>
      <c r="C1074" s="2">
        <v>297.40945626612</v>
      </c>
      <c r="D1074" s="2">
        <f t="shared" si="16"/>
        <v>3631.4310896878928</v>
      </c>
      <c r="E1074" s="2"/>
      <c r="F1074" s="2"/>
      <c r="G1074" s="2"/>
      <c r="H1074" s="2"/>
      <c r="I1074" s="2"/>
      <c r="J1074" s="2"/>
      <c r="K1074" s="2"/>
    </row>
    <row r="1075" spans="1:11" x14ac:dyDescent="0.35">
      <c r="A1075" s="1">
        <v>42713</v>
      </c>
      <c r="B1075" s="2">
        <v>8892.3544787488863</v>
      </c>
      <c r="C1075" s="2">
        <v>565.30075901328269</v>
      </c>
      <c r="D1075" s="2">
        <f t="shared" si="16"/>
        <v>9457.6552377621683</v>
      </c>
      <c r="E1075" s="2"/>
      <c r="F1075" s="2"/>
      <c r="G1075" s="2"/>
      <c r="H1075" s="2"/>
      <c r="I1075" s="2"/>
      <c r="J1075" s="2"/>
      <c r="K1075" s="2"/>
    </row>
    <row r="1076" spans="1:11" x14ac:dyDescent="0.35">
      <c r="A1076" s="1">
        <v>42714</v>
      </c>
      <c r="B1076" s="2">
        <v>1986.352527138049</v>
      </c>
      <c r="C1076" s="2">
        <v>6029.8747628083493</v>
      </c>
      <c r="D1076" s="2">
        <f t="shared" si="16"/>
        <v>8016.2272899463987</v>
      </c>
      <c r="E1076" s="2"/>
      <c r="F1076" s="2"/>
      <c r="G1076" s="2"/>
      <c r="H1076" s="2"/>
      <c r="I1076" s="2"/>
      <c r="J1076" s="2"/>
      <c r="K1076" s="2"/>
    </row>
    <row r="1077" spans="1:11" x14ac:dyDescent="0.35">
      <c r="A1077" s="1">
        <v>42715</v>
      </c>
      <c r="B1077" s="2">
        <v>4059.6547088414809</v>
      </c>
      <c r="C1077" s="2">
        <v>6188.0176199413281</v>
      </c>
      <c r="D1077" s="2">
        <f t="shared" si="16"/>
        <v>10247.67232878281</v>
      </c>
      <c r="E1077" s="2"/>
      <c r="F1077" s="2"/>
      <c r="G1077" s="2"/>
      <c r="H1077" s="2"/>
      <c r="I1077" s="2"/>
      <c r="J1077" s="2"/>
      <c r="K1077" s="2"/>
    </row>
    <row r="1078" spans="1:11" x14ac:dyDescent="0.35">
      <c r="A1078" s="1">
        <v>42716</v>
      </c>
      <c r="B1078" s="2">
        <v>2120.5664292272259</v>
      </c>
      <c r="C1078" s="2">
        <v>8871.4217444709757</v>
      </c>
      <c r="D1078" s="2">
        <f t="shared" si="16"/>
        <v>10991.988173698202</v>
      </c>
      <c r="E1078" s="2"/>
      <c r="F1078" s="2"/>
      <c r="G1078" s="2"/>
      <c r="H1078" s="2"/>
      <c r="I1078" s="2"/>
      <c r="J1078" s="2"/>
      <c r="K1078" s="2"/>
    </row>
    <row r="1079" spans="1:11" x14ac:dyDescent="0.35">
      <c r="A1079" s="1">
        <v>42717</v>
      </c>
      <c r="B1079" s="2">
        <v>1811.4992947391679</v>
      </c>
      <c r="C1079" s="2">
        <v>10029.187749821385</v>
      </c>
      <c r="D1079" s="2">
        <f t="shared" si="16"/>
        <v>11840.687044560553</v>
      </c>
      <c r="E1079" s="2"/>
      <c r="F1079" s="2"/>
      <c r="G1079" s="2"/>
      <c r="H1079" s="2"/>
      <c r="I1079" s="2"/>
      <c r="J1079" s="2"/>
      <c r="K1079" s="2"/>
    </row>
    <row r="1080" spans="1:11" x14ac:dyDescent="0.35">
      <c r="A1080" s="1">
        <v>42718</v>
      </c>
      <c r="B1080" s="2">
        <v>2196.780527986049</v>
      </c>
      <c r="C1080" s="2">
        <v>3636.7412529486082</v>
      </c>
      <c r="D1080" s="2">
        <f t="shared" si="16"/>
        <v>5833.5217809346577</v>
      </c>
      <c r="E1080" s="2"/>
      <c r="F1080" s="2"/>
      <c r="G1080" s="2"/>
      <c r="H1080" s="2"/>
      <c r="I1080" s="2"/>
      <c r="J1080" s="2"/>
      <c r="K1080" s="2"/>
    </row>
    <row r="1081" spans="1:11" x14ac:dyDescent="0.35">
      <c r="A1081" s="1">
        <v>42719</v>
      </c>
      <c r="B1081" s="2">
        <v>2108.4212717245587</v>
      </c>
      <c r="C1081" s="2">
        <v>0</v>
      </c>
      <c r="D1081" s="2">
        <f t="shared" si="16"/>
        <v>2108.4212717245587</v>
      </c>
      <c r="E1081" s="2"/>
      <c r="F1081" s="2"/>
      <c r="G1081" s="2"/>
      <c r="H1081" s="2"/>
      <c r="I1081" s="2"/>
      <c r="J1081" s="2"/>
      <c r="K1081" s="2"/>
    </row>
    <row r="1082" spans="1:11" x14ac:dyDescent="0.35">
      <c r="A1082" s="1">
        <v>42720</v>
      </c>
      <c r="B1082" s="2">
        <v>1878.7866488970992</v>
      </c>
      <c r="C1082" s="2">
        <v>0</v>
      </c>
      <c r="D1082" s="2">
        <f t="shared" si="16"/>
        <v>1878.7866488970992</v>
      </c>
      <c r="E1082" s="2"/>
      <c r="F1082" s="2"/>
      <c r="G1082" s="2"/>
      <c r="H1082" s="2"/>
      <c r="I1082" s="2"/>
      <c r="J1082" s="2"/>
      <c r="K1082" s="2"/>
    </row>
    <row r="1083" spans="1:11" x14ac:dyDescent="0.35">
      <c r="A1083" s="1">
        <v>42721</v>
      </c>
      <c r="B1083" s="2">
        <v>1231.7901305337346</v>
      </c>
      <c r="C1083" s="2">
        <v>507.55354202465645</v>
      </c>
      <c r="D1083" s="2">
        <f t="shared" si="16"/>
        <v>1739.3436725583911</v>
      </c>
      <c r="E1083" s="2"/>
      <c r="F1083" s="2"/>
      <c r="G1083" s="2"/>
      <c r="H1083" s="2"/>
      <c r="I1083" s="2"/>
      <c r="J1083" s="2"/>
      <c r="K1083" s="2"/>
    </row>
    <row r="1084" spans="1:11" x14ac:dyDescent="0.35">
      <c r="A1084" s="1">
        <v>42722</v>
      </c>
      <c r="B1084" s="2">
        <v>2684.0273323007132</v>
      </c>
      <c r="C1084" s="2">
        <v>1903.3257825370674</v>
      </c>
      <c r="D1084" s="2">
        <f t="shared" si="16"/>
        <v>4587.3531148377806</v>
      </c>
      <c r="E1084" s="2"/>
      <c r="F1084" s="2"/>
      <c r="G1084" s="2"/>
      <c r="H1084" s="2"/>
      <c r="I1084" s="2"/>
      <c r="J1084" s="2"/>
      <c r="K1084" s="2"/>
    </row>
    <row r="1085" spans="1:11" x14ac:dyDescent="0.35">
      <c r="A1085" s="1">
        <v>42723</v>
      </c>
      <c r="B1085" s="2">
        <v>3426.022352980985</v>
      </c>
      <c r="C1085" s="2">
        <v>54.545454542279586</v>
      </c>
      <c r="D1085" s="2">
        <f t="shared" si="16"/>
        <v>3480.5678075232645</v>
      </c>
      <c r="E1085" s="2"/>
      <c r="F1085" s="2"/>
      <c r="G1085" s="2"/>
      <c r="H1085" s="2"/>
      <c r="I1085" s="2"/>
      <c r="J1085" s="2"/>
      <c r="K1085" s="2"/>
    </row>
    <row r="1086" spans="1:11" x14ac:dyDescent="0.35">
      <c r="A1086" s="1">
        <v>42724</v>
      </c>
      <c r="B1086" s="2">
        <v>3615.079766800226</v>
      </c>
      <c r="C1086" s="2">
        <v>351.91846120637854</v>
      </c>
      <c r="D1086" s="2">
        <f t="shared" si="16"/>
        <v>3966.9982280066047</v>
      </c>
      <c r="E1086" s="2"/>
      <c r="F1086" s="2"/>
      <c r="G1086" s="2"/>
      <c r="H1086" s="2"/>
      <c r="I1086" s="2"/>
      <c r="J1086" s="2"/>
      <c r="K1086" s="2"/>
    </row>
    <row r="1087" spans="1:11" x14ac:dyDescent="0.35">
      <c r="A1087" s="1">
        <v>42725</v>
      </c>
      <c r="B1087" s="2">
        <v>2361.457742373419</v>
      </c>
      <c r="C1087" s="2">
        <v>2116.7406619353778</v>
      </c>
      <c r="D1087" s="2">
        <f t="shared" si="16"/>
        <v>4478.1984043087969</v>
      </c>
      <c r="E1087" s="2"/>
      <c r="F1087" s="2"/>
      <c r="G1087" s="2"/>
      <c r="H1087" s="2"/>
      <c r="I1087" s="2"/>
      <c r="J1087" s="2"/>
      <c r="K1087" s="2"/>
    </row>
    <row r="1088" spans="1:11" x14ac:dyDescent="0.35">
      <c r="A1088" s="1">
        <v>42726</v>
      </c>
      <c r="B1088" s="2">
        <v>3227.4020182485669</v>
      </c>
      <c r="C1088" s="2">
        <v>0</v>
      </c>
      <c r="D1088" s="2">
        <f t="shared" si="16"/>
        <v>3227.4020182485669</v>
      </c>
      <c r="E1088" s="2"/>
      <c r="F1088" s="2"/>
      <c r="G1088" s="2"/>
      <c r="H1088" s="2"/>
      <c r="I1088" s="2"/>
      <c r="J1088" s="2"/>
      <c r="K1088" s="2"/>
    </row>
    <row r="1089" spans="1:11" x14ac:dyDescent="0.35">
      <c r="A1089" s="1">
        <v>42727</v>
      </c>
      <c r="B1089" s="2">
        <v>3579.8231103321723</v>
      </c>
      <c r="C1089" s="2">
        <v>2410.8793245617239</v>
      </c>
      <c r="D1089" s="2">
        <f t="shared" si="16"/>
        <v>5990.7024348938958</v>
      </c>
      <c r="E1089" s="2"/>
      <c r="F1089" s="2"/>
      <c r="G1089" s="2"/>
      <c r="H1089" s="2"/>
      <c r="I1089" s="2"/>
      <c r="J1089" s="2"/>
      <c r="K1089" s="2"/>
    </row>
    <row r="1090" spans="1:11" x14ac:dyDescent="0.35">
      <c r="A1090" s="1">
        <v>42728</v>
      </c>
      <c r="B1090" s="2">
        <v>2622.17311033634</v>
      </c>
      <c r="C1090" s="2">
        <v>0</v>
      </c>
      <c r="D1090" s="2">
        <f t="shared" si="16"/>
        <v>2622.17311033634</v>
      </c>
      <c r="E1090" s="2"/>
      <c r="F1090" s="2"/>
      <c r="G1090" s="2"/>
      <c r="H1090" s="2"/>
      <c r="I1090" s="2"/>
      <c r="J1090" s="2"/>
      <c r="K1090" s="2"/>
    </row>
    <row r="1091" spans="1:11" x14ac:dyDescent="0.35">
      <c r="A1091" s="1">
        <v>42729</v>
      </c>
      <c r="B1091" s="2">
        <v>1318.4564436710623</v>
      </c>
      <c r="C1091" s="2">
        <v>0</v>
      </c>
      <c r="D1091" s="2">
        <f t="shared" ref="D1091:D1154" si="17">+C1091+B1091</f>
        <v>1318.4564436710623</v>
      </c>
      <c r="E1091" s="2"/>
      <c r="F1091" s="2"/>
      <c r="G1091" s="2"/>
      <c r="H1091" s="2"/>
      <c r="I1091" s="2"/>
      <c r="J1091" s="2"/>
      <c r="K1091" s="2"/>
    </row>
    <row r="1092" spans="1:11" x14ac:dyDescent="0.35">
      <c r="A1092" s="1">
        <v>42730</v>
      </c>
      <c r="B1092" s="2">
        <v>2255.693264098084</v>
      </c>
      <c r="C1092" s="2">
        <v>0</v>
      </c>
      <c r="D1092" s="2">
        <f t="shared" si="17"/>
        <v>2255.693264098084</v>
      </c>
      <c r="E1092" s="2"/>
      <c r="F1092" s="2"/>
      <c r="G1092" s="2"/>
      <c r="H1092" s="2"/>
      <c r="I1092" s="2"/>
      <c r="J1092" s="2"/>
      <c r="K1092" s="2"/>
    </row>
    <row r="1093" spans="1:11" x14ac:dyDescent="0.35">
      <c r="A1093" s="1">
        <v>42731</v>
      </c>
      <c r="B1093" s="2">
        <v>2274.267468822979</v>
      </c>
      <c r="C1093" s="2">
        <v>0</v>
      </c>
      <c r="D1093" s="2">
        <f t="shared" si="17"/>
        <v>2274.267468822979</v>
      </c>
      <c r="E1093" s="2"/>
      <c r="F1093" s="2"/>
      <c r="G1093" s="2"/>
      <c r="H1093" s="2"/>
      <c r="I1093" s="2"/>
      <c r="J1093" s="2"/>
      <c r="K1093" s="2"/>
    </row>
    <row r="1094" spans="1:11" x14ac:dyDescent="0.35">
      <c r="A1094" s="1">
        <v>42732</v>
      </c>
      <c r="B1094" s="2">
        <v>3173.0018982165166</v>
      </c>
      <c r="C1094" s="2">
        <v>650.66666666418314</v>
      </c>
      <c r="D1094" s="2">
        <f t="shared" si="17"/>
        <v>3823.6685648806997</v>
      </c>
      <c r="E1094" s="2"/>
      <c r="F1094" s="2"/>
      <c r="G1094" s="2"/>
      <c r="H1094" s="2"/>
      <c r="I1094" s="2"/>
      <c r="J1094" s="2"/>
      <c r="K1094" s="2"/>
    </row>
    <row r="1095" spans="1:11" x14ac:dyDescent="0.35">
      <c r="A1095" s="1">
        <v>42733</v>
      </c>
      <c r="B1095" s="2">
        <v>4486.9064910432262</v>
      </c>
      <c r="C1095" s="2">
        <v>0</v>
      </c>
      <c r="D1095" s="2">
        <f t="shared" si="17"/>
        <v>4486.9064910432262</v>
      </c>
      <c r="E1095" s="2"/>
      <c r="F1095" s="2"/>
      <c r="G1095" s="2"/>
      <c r="H1095" s="2"/>
      <c r="I1095" s="2"/>
      <c r="J1095" s="2"/>
      <c r="K1095" s="2"/>
    </row>
    <row r="1096" spans="1:11" x14ac:dyDescent="0.35">
      <c r="A1096" s="1">
        <v>42734</v>
      </c>
      <c r="B1096" s="2">
        <v>3473.4189751723329</v>
      </c>
      <c r="C1096" s="2">
        <v>5961.2713893177715</v>
      </c>
      <c r="D1096" s="2">
        <f t="shared" si="17"/>
        <v>9434.6903644901049</v>
      </c>
      <c r="E1096" s="2"/>
      <c r="F1096" s="2"/>
      <c r="G1096" s="2"/>
      <c r="H1096" s="2"/>
      <c r="I1096" s="2"/>
      <c r="J1096" s="2"/>
      <c r="K1096" s="2"/>
    </row>
    <row r="1097" spans="1:11" x14ac:dyDescent="0.35">
      <c r="A1097" s="1">
        <v>42735</v>
      </c>
      <c r="B1097" s="2">
        <v>3173.0018982165166</v>
      </c>
      <c r="C1097" s="2">
        <v>1112.7677100494234</v>
      </c>
      <c r="D1097" s="2">
        <f t="shared" si="17"/>
        <v>4285.7696082659404</v>
      </c>
      <c r="E1097" s="2"/>
      <c r="F1097" s="2"/>
      <c r="G1097" s="2"/>
      <c r="H1097" s="2"/>
      <c r="I1097" s="2"/>
      <c r="J1097" s="2"/>
      <c r="K1097" s="2"/>
    </row>
    <row r="1098" spans="1:11" x14ac:dyDescent="0.35">
      <c r="A1098" s="1">
        <v>42736</v>
      </c>
      <c r="B1098" s="2">
        <v>3173.0018982165166</v>
      </c>
      <c r="C1098" s="2">
        <v>0</v>
      </c>
      <c r="D1098" s="2">
        <f t="shared" si="17"/>
        <v>3173.0018982165166</v>
      </c>
      <c r="E1098" s="2"/>
      <c r="F1098" s="2"/>
      <c r="G1098" s="2"/>
      <c r="H1098" s="2"/>
      <c r="I1098" s="2"/>
      <c r="J1098" s="2"/>
      <c r="K1098" s="2"/>
    </row>
    <row r="1099" spans="1:11" x14ac:dyDescent="0.35">
      <c r="A1099" s="1">
        <v>42737</v>
      </c>
      <c r="B1099" s="2">
        <v>3374.4699789419433</v>
      </c>
      <c r="C1099" s="2">
        <v>0</v>
      </c>
      <c r="D1099" s="2">
        <f t="shared" si="17"/>
        <v>3374.4699789419433</v>
      </c>
      <c r="E1099" s="2"/>
      <c r="F1099" s="2"/>
      <c r="G1099" s="2"/>
      <c r="H1099" s="2"/>
      <c r="I1099" s="2"/>
      <c r="J1099" s="2"/>
      <c r="K1099" s="2"/>
    </row>
    <row r="1100" spans="1:11" x14ac:dyDescent="0.35">
      <c r="A1100" s="1">
        <v>42738</v>
      </c>
      <c r="B1100" s="2">
        <v>6922.9428647203522</v>
      </c>
      <c r="C1100" s="2">
        <v>1721.4000000272063</v>
      </c>
      <c r="D1100" s="2">
        <f t="shared" si="17"/>
        <v>8644.3428647475594</v>
      </c>
      <c r="E1100" s="2"/>
      <c r="F1100" s="2"/>
      <c r="G1100" s="2"/>
      <c r="H1100" s="2"/>
      <c r="I1100" s="2"/>
      <c r="J1100" s="2"/>
      <c r="K1100" s="2"/>
    </row>
    <row r="1101" spans="1:11" x14ac:dyDescent="0.35">
      <c r="A1101" s="1">
        <v>42739</v>
      </c>
      <c r="B1101" s="2">
        <v>7368.7552600369436</v>
      </c>
      <c r="C1101" s="2">
        <v>996.43333333055489</v>
      </c>
      <c r="D1101" s="2">
        <f t="shared" si="17"/>
        <v>8365.1885933674985</v>
      </c>
      <c r="E1101" s="2"/>
      <c r="F1101" s="2"/>
      <c r="G1101" s="2"/>
      <c r="H1101" s="2"/>
      <c r="I1101" s="2"/>
      <c r="J1101" s="2"/>
      <c r="K1101" s="2"/>
    </row>
    <row r="1102" spans="1:11" x14ac:dyDescent="0.35">
      <c r="A1102" s="1">
        <v>42740</v>
      </c>
      <c r="B1102" s="2">
        <v>7046.7672955501303</v>
      </c>
      <c r="C1102" s="2">
        <v>0</v>
      </c>
      <c r="D1102" s="2">
        <f t="shared" si="17"/>
        <v>7046.7672955501303</v>
      </c>
      <c r="E1102" s="2"/>
      <c r="F1102" s="2"/>
      <c r="G1102" s="2"/>
      <c r="H1102" s="2"/>
      <c r="I1102" s="2"/>
      <c r="J1102" s="2"/>
      <c r="K1102" s="2"/>
    </row>
    <row r="1103" spans="1:11" x14ac:dyDescent="0.35">
      <c r="A1103" s="1">
        <v>42741</v>
      </c>
      <c r="B1103" s="2">
        <v>6821.14686217893</v>
      </c>
      <c r="C1103" s="2">
        <v>0</v>
      </c>
      <c r="D1103" s="2">
        <f t="shared" si="17"/>
        <v>6821.14686217893</v>
      </c>
      <c r="E1103" s="2"/>
      <c r="F1103" s="2"/>
      <c r="G1103" s="2"/>
      <c r="H1103" s="2"/>
      <c r="I1103" s="2"/>
      <c r="J1103" s="2"/>
      <c r="K1103" s="2"/>
    </row>
    <row r="1104" spans="1:11" x14ac:dyDescent="0.35">
      <c r="A1104" s="1">
        <v>42742</v>
      </c>
      <c r="B1104" s="2">
        <v>2475.676606630157</v>
      </c>
      <c r="C1104" s="2">
        <v>0</v>
      </c>
      <c r="D1104" s="2">
        <f t="shared" si="17"/>
        <v>2475.676606630157</v>
      </c>
      <c r="E1104" s="2"/>
      <c r="F1104" s="2"/>
      <c r="G1104" s="2"/>
      <c r="H1104" s="2"/>
      <c r="I1104" s="2"/>
      <c r="J1104" s="2"/>
      <c r="K1104" s="2"/>
    </row>
    <row r="1105" spans="1:11" x14ac:dyDescent="0.35">
      <c r="A1105" s="1">
        <v>42743</v>
      </c>
      <c r="B1105" s="2">
        <v>2922.3614551018181</v>
      </c>
      <c r="C1105" s="2">
        <v>0</v>
      </c>
      <c r="D1105" s="2">
        <f t="shared" si="17"/>
        <v>2922.3614551018181</v>
      </c>
      <c r="E1105" s="2"/>
      <c r="F1105" s="2"/>
      <c r="G1105" s="2"/>
      <c r="H1105" s="2"/>
      <c r="I1105" s="2"/>
      <c r="J1105" s="2"/>
      <c r="K1105" s="2"/>
    </row>
    <row r="1106" spans="1:11" x14ac:dyDescent="0.35">
      <c r="A1106" s="1">
        <v>42744</v>
      </c>
      <c r="B1106" s="2">
        <v>2409.994788450138</v>
      </c>
      <c r="C1106" s="2">
        <v>4509.4945841107728</v>
      </c>
      <c r="D1106" s="2">
        <f t="shared" si="17"/>
        <v>6919.4893725609109</v>
      </c>
      <c r="E1106" s="2"/>
      <c r="F1106" s="2"/>
      <c r="G1106" s="2"/>
      <c r="H1106" s="2"/>
      <c r="I1106" s="2"/>
      <c r="J1106" s="2"/>
      <c r="K1106" s="2"/>
    </row>
    <row r="1107" spans="1:11" x14ac:dyDescent="0.35">
      <c r="A1107" s="1">
        <v>42745</v>
      </c>
      <c r="B1107" s="2">
        <v>3995.1908588149436</v>
      </c>
      <c r="C1107" s="2">
        <v>22091.313217287461</v>
      </c>
      <c r="D1107" s="2">
        <f t="shared" si="17"/>
        <v>26086.504076102407</v>
      </c>
      <c r="E1107" s="2"/>
      <c r="F1107" s="2"/>
      <c r="G1107" s="2"/>
      <c r="H1107" s="2"/>
      <c r="I1107" s="2"/>
      <c r="J1107" s="2"/>
      <c r="K1107" s="2"/>
    </row>
    <row r="1108" spans="1:11" x14ac:dyDescent="0.35">
      <c r="A1108" s="1">
        <v>42746</v>
      </c>
      <c r="B1108" s="2">
        <v>12378.379097933856</v>
      </c>
      <c r="C1108" s="2">
        <v>10689.466666707303</v>
      </c>
      <c r="D1108" s="2">
        <f t="shared" si="17"/>
        <v>23067.845764641159</v>
      </c>
      <c r="E1108" s="2"/>
      <c r="F1108" s="2"/>
      <c r="G1108" s="2"/>
      <c r="H1108" s="2"/>
      <c r="I1108" s="2"/>
      <c r="J1108" s="2"/>
      <c r="K1108" s="2"/>
    </row>
    <row r="1109" spans="1:11" x14ac:dyDescent="0.35">
      <c r="A1109" s="1">
        <v>42747</v>
      </c>
      <c r="B1109" s="2">
        <v>9467.4778609258829</v>
      </c>
      <c r="C1109" s="2">
        <v>16850.916666717385</v>
      </c>
      <c r="D1109" s="2">
        <f t="shared" si="17"/>
        <v>26318.394527643268</v>
      </c>
      <c r="E1109" s="2"/>
      <c r="F1109" s="2"/>
      <c r="G1109" s="2"/>
      <c r="H1109" s="2"/>
      <c r="I1109" s="2"/>
      <c r="J1109" s="2"/>
      <c r="K1109" s="2"/>
    </row>
    <row r="1110" spans="1:11" x14ac:dyDescent="0.35">
      <c r="A1110" s="1">
        <v>42748</v>
      </c>
      <c r="B1110" s="2">
        <v>7773.2204886101099</v>
      </c>
      <c r="C1110" s="2">
        <v>14271.933333354536</v>
      </c>
      <c r="D1110" s="2">
        <f t="shared" si="17"/>
        <v>22045.153821964646</v>
      </c>
      <c r="E1110" s="2"/>
      <c r="F1110" s="2"/>
      <c r="G1110" s="2"/>
      <c r="H1110" s="2"/>
      <c r="I1110" s="2"/>
      <c r="J1110" s="2"/>
      <c r="K1110" s="2"/>
    </row>
    <row r="1111" spans="1:11" x14ac:dyDescent="0.35">
      <c r="A1111" s="1">
        <v>42749</v>
      </c>
      <c r="B1111" s="2">
        <v>1811.7962461973427</v>
      </c>
      <c r="C1111" s="2">
        <v>30072</v>
      </c>
      <c r="D1111" s="2">
        <f t="shared" si="17"/>
        <v>31883.796246197344</v>
      </c>
      <c r="E1111" s="2"/>
      <c r="F1111" s="2"/>
      <c r="G1111" s="2"/>
      <c r="H1111" s="2"/>
      <c r="I1111" s="2"/>
      <c r="J1111" s="2"/>
      <c r="K1111" s="2"/>
    </row>
    <row r="1112" spans="1:11" x14ac:dyDescent="0.35">
      <c r="A1112" s="1">
        <v>42750</v>
      </c>
      <c r="B1112" s="2">
        <v>1559.2204886148825</v>
      </c>
      <c r="C1112" s="2">
        <v>20907.766666666372</v>
      </c>
      <c r="D1112" s="2">
        <f t="shared" si="17"/>
        <v>22466.987155281255</v>
      </c>
      <c r="E1112" s="2"/>
      <c r="F1112" s="2"/>
      <c r="G1112" s="2"/>
      <c r="H1112" s="2"/>
      <c r="I1112" s="2"/>
      <c r="J1112" s="2"/>
      <c r="K1112" s="2"/>
    </row>
    <row r="1113" spans="1:11" x14ac:dyDescent="0.35">
      <c r="A1113" s="1">
        <v>42751</v>
      </c>
      <c r="B1113" s="2">
        <v>1559.2204886148825</v>
      </c>
      <c r="C1113" s="2">
        <v>29102.004545437918</v>
      </c>
      <c r="D1113" s="2">
        <f t="shared" si="17"/>
        <v>30661.225034052801</v>
      </c>
      <c r="E1113" s="2"/>
      <c r="F1113" s="2"/>
      <c r="G1113" s="2"/>
      <c r="H1113" s="2"/>
      <c r="I1113" s="2"/>
      <c r="J1113" s="2"/>
      <c r="K1113" s="2"/>
    </row>
    <row r="1114" spans="1:11" x14ac:dyDescent="0.35">
      <c r="A1114" s="1">
        <v>42752</v>
      </c>
      <c r="B1114" s="2">
        <v>2361.3992365555741</v>
      </c>
      <c r="C1114" s="2">
        <v>28260.17727274093</v>
      </c>
      <c r="D1114" s="2">
        <f t="shared" si="17"/>
        <v>30621.576509296505</v>
      </c>
      <c r="E1114" s="2"/>
      <c r="F1114" s="2"/>
      <c r="G1114" s="2"/>
      <c r="H1114" s="2"/>
      <c r="I1114" s="2"/>
      <c r="J1114" s="2"/>
      <c r="K1114" s="2"/>
    </row>
    <row r="1115" spans="1:11" x14ac:dyDescent="0.35">
      <c r="A1115" s="1">
        <v>42753</v>
      </c>
      <c r="B1115" s="2">
        <v>4962.6204886536725</v>
      </c>
      <c r="C1115" s="2">
        <v>17771.316666663566</v>
      </c>
      <c r="D1115" s="2">
        <f t="shared" si="17"/>
        <v>22733.937155317239</v>
      </c>
      <c r="E1115" s="2"/>
      <c r="F1115" s="2"/>
      <c r="G1115" s="2"/>
      <c r="H1115" s="2"/>
      <c r="I1115" s="2"/>
      <c r="J1115" s="2"/>
      <c r="K1115" s="2"/>
    </row>
    <row r="1116" spans="1:11" x14ac:dyDescent="0.35">
      <c r="A1116" s="1">
        <v>42754</v>
      </c>
      <c r="B1116" s="2">
        <v>12983.220488614881</v>
      </c>
      <c r="C1116" s="2">
        <v>23413.00000002404</v>
      </c>
      <c r="D1116" s="2">
        <f t="shared" si="17"/>
        <v>36396.220488638923</v>
      </c>
      <c r="E1116" s="2"/>
      <c r="F1116" s="2"/>
      <c r="G1116" s="2"/>
      <c r="H1116" s="2"/>
      <c r="I1116" s="2"/>
      <c r="J1116" s="2"/>
      <c r="K1116" s="2"/>
    </row>
    <row r="1117" spans="1:11" x14ac:dyDescent="0.35">
      <c r="A1117" s="1">
        <v>42755</v>
      </c>
      <c r="B1117" s="2">
        <v>13663.359377504117</v>
      </c>
      <c r="C1117" s="2">
        <v>24755.184848427263</v>
      </c>
      <c r="D1117" s="2">
        <f t="shared" si="17"/>
        <v>38418.544225931379</v>
      </c>
      <c r="E1117" s="2"/>
      <c r="F1117" s="2"/>
      <c r="G1117" s="2"/>
      <c r="H1117" s="2"/>
      <c r="I1117" s="2"/>
      <c r="J1117" s="2"/>
      <c r="K1117" s="2"/>
    </row>
    <row r="1118" spans="1:11" x14ac:dyDescent="0.35">
      <c r="A1118" s="1">
        <v>42756</v>
      </c>
      <c r="B1118" s="2">
        <v>12983.220488614881</v>
      </c>
      <c r="C1118" s="2">
        <v>27672</v>
      </c>
      <c r="D1118" s="2">
        <f t="shared" si="17"/>
        <v>40655.220488614883</v>
      </c>
      <c r="E1118" s="2"/>
      <c r="F1118" s="2"/>
      <c r="G1118" s="2"/>
      <c r="H1118" s="2"/>
      <c r="I1118" s="2"/>
      <c r="J1118" s="2"/>
      <c r="K1118" s="2"/>
    </row>
    <row r="1119" spans="1:11" x14ac:dyDescent="0.35">
      <c r="A1119" s="1">
        <v>42757</v>
      </c>
      <c r="B1119" s="2">
        <v>1590.9538219685342</v>
      </c>
      <c r="C1119" s="2">
        <v>29405.273263938594</v>
      </c>
      <c r="D1119" s="2">
        <f t="shared" si="17"/>
        <v>30996.227085907129</v>
      </c>
      <c r="E1119" s="2"/>
      <c r="F1119" s="2"/>
      <c r="G1119" s="2"/>
      <c r="H1119" s="2"/>
      <c r="I1119" s="2"/>
      <c r="J1119" s="2"/>
      <c r="K1119" s="2"/>
    </row>
    <row r="1120" spans="1:11" x14ac:dyDescent="0.35">
      <c r="A1120" s="1">
        <v>42758</v>
      </c>
      <c r="B1120" s="2">
        <v>1559.2204886148825</v>
      </c>
      <c r="C1120" s="2">
        <v>19242.320717834929</v>
      </c>
      <c r="D1120" s="2">
        <f t="shared" si="17"/>
        <v>20801.541206449812</v>
      </c>
      <c r="E1120" s="2"/>
      <c r="F1120" s="2"/>
      <c r="G1120" s="2"/>
      <c r="H1120" s="2"/>
      <c r="I1120" s="2"/>
      <c r="J1120" s="2"/>
      <c r="K1120" s="2"/>
    </row>
    <row r="1121" spans="1:11" x14ac:dyDescent="0.35">
      <c r="A1121" s="1">
        <v>42759</v>
      </c>
      <c r="B1121" s="2">
        <v>1559.2204886148825</v>
      </c>
      <c r="C1121" s="2">
        <v>21405.670900466135</v>
      </c>
      <c r="D1121" s="2">
        <f t="shared" si="17"/>
        <v>22964.891389081018</v>
      </c>
      <c r="E1121" s="2"/>
      <c r="F1121" s="2"/>
      <c r="G1121" s="2"/>
      <c r="H1121" s="2"/>
      <c r="I1121" s="2"/>
      <c r="J1121" s="2"/>
      <c r="K1121" s="2"/>
    </row>
    <row r="1122" spans="1:11" x14ac:dyDescent="0.35">
      <c r="A1122" s="1">
        <v>42760</v>
      </c>
      <c r="B1122" s="2">
        <v>1559.2204886148825</v>
      </c>
      <c r="C1122" s="2">
        <v>27691.272727236679</v>
      </c>
      <c r="D1122" s="2">
        <f t="shared" si="17"/>
        <v>29250.493215851562</v>
      </c>
      <c r="E1122" s="2"/>
      <c r="F1122" s="2"/>
      <c r="G1122" s="2"/>
      <c r="H1122" s="2"/>
      <c r="I1122" s="2"/>
      <c r="J1122" s="2"/>
      <c r="K1122" s="2"/>
    </row>
    <row r="1123" spans="1:11" x14ac:dyDescent="0.35">
      <c r="A1123" s="1">
        <v>42761</v>
      </c>
      <c r="B1123" s="2">
        <v>3617.0785436412862</v>
      </c>
      <c r="C1123" s="2">
        <v>19672.946969698758</v>
      </c>
      <c r="D1123" s="2">
        <f t="shared" si="17"/>
        <v>23290.025513340042</v>
      </c>
      <c r="E1123" s="2"/>
      <c r="F1123" s="2"/>
      <c r="G1123" s="2"/>
      <c r="H1123" s="2"/>
      <c r="I1123" s="2"/>
      <c r="J1123" s="2"/>
      <c r="K1123" s="2"/>
    </row>
    <row r="1124" spans="1:11" x14ac:dyDescent="0.35">
      <c r="A1124" s="1">
        <v>42762</v>
      </c>
      <c r="B1124" s="2">
        <v>1974.9174583114782</v>
      </c>
      <c r="C1124" s="2">
        <v>21831.381818206431</v>
      </c>
      <c r="D1124" s="2">
        <f t="shared" si="17"/>
        <v>23806.299276517908</v>
      </c>
      <c r="E1124" s="2"/>
      <c r="F1124" s="2"/>
      <c r="G1124" s="2"/>
      <c r="H1124" s="2"/>
      <c r="I1124" s="2"/>
      <c r="J1124" s="2"/>
      <c r="K1124" s="2"/>
    </row>
    <row r="1125" spans="1:11" x14ac:dyDescent="0.35">
      <c r="A1125" s="1">
        <v>42763</v>
      </c>
      <c r="B1125" s="2">
        <v>2323.3871552971682</v>
      </c>
      <c r="C1125" s="2">
        <v>28323.553542024656</v>
      </c>
      <c r="D1125" s="2">
        <f t="shared" si="17"/>
        <v>30646.940697321825</v>
      </c>
      <c r="E1125" s="2"/>
      <c r="F1125" s="2"/>
      <c r="G1125" s="2"/>
      <c r="H1125" s="2"/>
      <c r="I1125" s="2"/>
      <c r="J1125" s="2"/>
      <c r="K1125" s="2"/>
    </row>
    <row r="1126" spans="1:11" x14ac:dyDescent="0.35">
      <c r="A1126" s="1">
        <v>42764</v>
      </c>
      <c r="B1126" s="2">
        <v>1559.2204886148825</v>
      </c>
      <c r="C1126" s="2">
        <v>23682.059115890719</v>
      </c>
      <c r="D1126" s="2">
        <f t="shared" si="17"/>
        <v>25241.279604505602</v>
      </c>
      <c r="E1126" s="2"/>
      <c r="F1126" s="2"/>
      <c r="G1126" s="2"/>
      <c r="H1126" s="2"/>
      <c r="I1126" s="2"/>
      <c r="J1126" s="2"/>
      <c r="K1126" s="2"/>
    </row>
    <row r="1127" spans="1:11" x14ac:dyDescent="0.35">
      <c r="A1127" s="1">
        <v>42765</v>
      </c>
      <c r="B1127" s="2">
        <v>1578.0245161175344</v>
      </c>
      <c r="C1127" s="2">
        <v>16473.818181813418</v>
      </c>
      <c r="D1127" s="2">
        <f t="shared" si="17"/>
        <v>18051.842697930952</v>
      </c>
      <c r="E1127" s="2"/>
      <c r="F1127" s="2"/>
      <c r="G1127" s="2"/>
      <c r="H1127" s="2"/>
      <c r="I1127" s="2"/>
      <c r="J1127" s="2"/>
      <c r="K1127" s="2"/>
    </row>
    <row r="1128" spans="1:11" x14ac:dyDescent="0.35">
      <c r="A1128" s="1">
        <v>42766</v>
      </c>
      <c r="B1128" s="2">
        <v>1668.5531772018719</v>
      </c>
      <c r="C1128" s="2">
        <v>16841.999999995238</v>
      </c>
      <c r="D1128" s="2">
        <f t="shared" si="17"/>
        <v>18510.553177197111</v>
      </c>
      <c r="E1128" s="2"/>
      <c r="F1128" s="2"/>
      <c r="G1128" s="2"/>
      <c r="H1128" s="2"/>
      <c r="I1128" s="2"/>
      <c r="J1128" s="2"/>
      <c r="K1128" s="2"/>
    </row>
    <row r="1129" spans="1:11" x14ac:dyDescent="0.35">
      <c r="A1129" s="1">
        <v>42767</v>
      </c>
      <c r="B1129" s="2">
        <v>1775.4003953998977</v>
      </c>
      <c r="C1129" s="2">
        <v>17431.145325598591</v>
      </c>
      <c r="D1129" s="2">
        <f t="shared" si="17"/>
        <v>19206.545720998489</v>
      </c>
      <c r="E1129" s="2"/>
      <c r="F1129" s="2"/>
      <c r="G1129" s="2"/>
      <c r="H1129" s="2"/>
      <c r="I1129" s="2"/>
      <c r="J1129" s="2"/>
      <c r="K1129" s="2"/>
    </row>
    <row r="1130" spans="1:11" x14ac:dyDescent="0.35">
      <c r="A1130" s="1">
        <v>42768</v>
      </c>
      <c r="B1130" s="2">
        <v>3161.2704886169663</v>
      </c>
      <c r="C1130" s="2">
        <v>21962.419385325484</v>
      </c>
      <c r="D1130" s="2">
        <f t="shared" si="17"/>
        <v>25123.689873942451</v>
      </c>
      <c r="E1130" s="2"/>
      <c r="F1130" s="2"/>
      <c r="G1130" s="2"/>
      <c r="H1130" s="2"/>
      <c r="I1130" s="2"/>
      <c r="J1130" s="2"/>
      <c r="K1130" s="2"/>
    </row>
    <row r="1131" spans="1:11" x14ac:dyDescent="0.35">
      <c r="A1131" s="1">
        <v>42769</v>
      </c>
      <c r="B1131" s="2">
        <v>2197.4363438165065</v>
      </c>
      <c r="C1131" s="2">
        <v>20689.494089865686</v>
      </c>
      <c r="D1131" s="2">
        <f t="shared" si="17"/>
        <v>22886.930433682192</v>
      </c>
      <c r="E1131" s="2"/>
      <c r="F1131" s="2"/>
      <c r="G1131" s="2"/>
      <c r="H1131" s="2"/>
      <c r="I1131" s="2"/>
      <c r="J1131" s="2"/>
      <c r="K1131" s="2"/>
    </row>
    <row r="1132" spans="1:11" x14ac:dyDescent="0.35">
      <c r="A1132" s="1">
        <v>42770</v>
      </c>
      <c r="B1132" s="2">
        <v>1559.2204886148825</v>
      </c>
      <c r="C1132" s="2">
        <v>18129.553542000209</v>
      </c>
      <c r="D1132" s="2">
        <f t="shared" si="17"/>
        <v>19688.774030615092</v>
      </c>
      <c r="E1132" s="2"/>
      <c r="F1132" s="2"/>
      <c r="G1132" s="2"/>
      <c r="H1132" s="2"/>
      <c r="I1132" s="2"/>
      <c r="J1132" s="2"/>
      <c r="K1132" s="2"/>
    </row>
    <row r="1133" spans="1:11" x14ac:dyDescent="0.35">
      <c r="A1133" s="1">
        <v>42771</v>
      </c>
      <c r="B1133" s="2">
        <v>1559.2204886148825</v>
      </c>
      <c r="C1133" s="2">
        <v>18889.503438031858</v>
      </c>
      <c r="D1133" s="2">
        <f t="shared" si="17"/>
        <v>20448.72392664674</v>
      </c>
      <c r="E1133" s="2"/>
      <c r="F1133" s="2"/>
      <c r="G1133" s="2"/>
      <c r="H1133" s="2"/>
      <c r="I1133" s="2"/>
      <c r="J1133" s="2"/>
      <c r="K1133" s="2"/>
    </row>
    <row r="1134" spans="1:11" x14ac:dyDescent="0.35">
      <c r="A1134" s="1">
        <v>42772</v>
      </c>
      <c r="B1134" s="2">
        <v>3460.2371552961263</v>
      </c>
      <c r="C1134" s="2">
        <v>6162.1578014015286</v>
      </c>
      <c r="D1134" s="2">
        <f t="shared" si="17"/>
        <v>9622.3949566976553</v>
      </c>
      <c r="E1134" s="2"/>
      <c r="F1134" s="2"/>
      <c r="G1134" s="2"/>
      <c r="H1134" s="2"/>
      <c r="I1134" s="2"/>
      <c r="J1134" s="2"/>
      <c r="K1134" s="2"/>
    </row>
    <row r="1135" spans="1:11" x14ac:dyDescent="0.35">
      <c r="A1135" s="1">
        <v>42773</v>
      </c>
      <c r="B1135" s="2">
        <v>13700.760849670392</v>
      </c>
      <c r="C1135" s="2">
        <v>0</v>
      </c>
      <c r="D1135" s="2">
        <f t="shared" si="17"/>
        <v>13700.760849670392</v>
      </c>
      <c r="E1135" s="2"/>
      <c r="F1135" s="2"/>
      <c r="G1135" s="2"/>
      <c r="H1135" s="2"/>
      <c r="I1135" s="2"/>
      <c r="J1135" s="2"/>
      <c r="K1135" s="2"/>
    </row>
    <row r="1136" spans="1:11" x14ac:dyDescent="0.35">
      <c r="A1136" s="1">
        <v>42774</v>
      </c>
      <c r="B1136" s="2">
        <v>18832.412298868083</v>
      </c>
      <c r="C1136" s="2">
        <v>0</v>
      </c>
      <c r="D1136" s="2">
        <f t="shared" si="17"/>
        <v>18832.412298868083</v>
      </c>
      <c r="E1136" s="2"/>
      <c r="F1136" s="2"/>
      <c r="G1136" s="2"/>
      <c r="H1136" s="2"/>
      <c r="I1136" s="2"/>
      <c r="J1136" s="2"/>
      <c r="K1136" s="2"/>
    </row>
    <row r="1137" spans="1:11" x14ac:dyDescent="0.35">
      <c r="A1137" s="1">
        <v>42775</v>
      </c>
      <c r="B1137" s="2">
        <v>8994.7858361634189</v>
      </c>
      <c r="C1137" s="2">
        <v>0</v>
      </c>
      <c r="D1137" s="2">
        <f t="shared" si="17"/>
        <v>8994.7858361634189</v>
      </c>
      <c r="E1137" s="2"/>
      <c r="F1137" s="2"/>
      <c r="G1137" s="2"/>
      <c r="H1137" s="2"/>
      <c r="I1137" s="2"/>
      <c r="J1137" s="2"/>
      <c r="K1137" s="2"/>
    </row>
    <row r="1138" spans="1:11" x14ac:dyDescent="0.35">
      <c r="A1138" s="1">
        <v>42776</v>
      </c>
      <c r="B1138" s="2">
        <v>1559.2204886148825</v>
      </c>
      <c r="C1138" s="2">
        <v>0</v>
      </c>
      <c r="D1138" s="2">
        <f t="shared" si="17"/>
        <v>1559.2204886148825</v>
      </c>
      <c r="E1138" s="2"/>
      <c r="F1138" s="2"/>
      <c r="G1138" s="2"/>
      <c r="H1138" s="2"/>
      <c r="I1138" s="2"/>
      <c r="J1138" s="2"/>
      <c r="K1138" s="2"/>
    </row>
    <row r="1139" spans="1:11" x14ac:dyDescent="0.35">
      <c r="A1139" s="1">
        <v>42777</v>
      </c>
      <c r="B1139" s="2">
        <v>1559.2204886148825</v>
      </c>
      <c r="C1139" s="2">
        <v>5276.1750000238535</v>
      </c>
      <c r="D1139" s="2">
        <f t="shared" si="17"/>
        <v>6835.3954886387364</v>
      </c>
      <c r="E1139" s="2"/>
      <c r="F1139" s="2"/>
      <c r="G1139" s="2"/>
      <c r="H1139" s="2"/>
      <c r="I1139" s="2"/>
      <c r="J1139" s="2"/>
      <c r="K1139" s="2"/>
    </row>
    <row r="1140" spans="1:11" x14ac:dyDescent="0.35">
      <c r="A1140" s="1">
        <v>42778</v>
      </c>
      <c r="B1140" s="2">
        <v>13604.689307387609</v>
      </c>
      <c r="C1140" s="2">
        <v>2959.6666666534147</v>
      </c>
      <c r="D1140" s="2">
        <f t="shared" si="17"/>
        <v>16564.355974041024</v>
      </c>
      <c r="E1140" s="2"/>
      <c r="F1140" s="2"/>
      <c r="G1140" s="2"/>
      <c r="H1140" s="2"/>
      <c r="I1140" s="2"/>
      <c r="J1140" s="2"/>
      <c r="K1140" s="2"/>
    </row>
    <row r="1141" spans="1:11" x14ac:dyDescent="0.35">
      <c r="A1141" s="1">
        <v>42779</v>
      </c>
      <c r="B1141" s="2">
        <v>12832.084629955492</v>
      </c>
      <c r="C1141" s="2">
        <v>0</v>
      </c>
      <c r="D1141" s="2">
        <f t="shared" si="17"/>
        <v>12832.084629955492</v>
      </c>
      <c r="E1141" s="2"/>
      <c r="F1141" s="2"/>
      <c r="G1141" s="2"/>
      <c r="H1141" s="2"/>
      <c r="I1141" s="2"/>
      <c r="J1141" s="2"/>
      <c r="K1141" s="2"/>
    </row>
    <row r="1142" spans="1:11" x14ac:dyDescent="0.35">
      <c r="A1142" s="1">
        <v>42780</v>
      </c>
      <c r="B1142" s="2">
        <v>25800.412155487709</v>
      </c>
      <c r="C1142" s="2">
        <v>0</v>
      </c>
      <c r="D1142" s="2">
        <f t="shared" si="17"/>
        <v>25800.412155487709</v>
      </c>
      <c r="E1142" s="2"/>
      <c r="F1142" s="2"/>
      <c r="G1142" s="2"/>
      <c r="H1142" s="2"/>
      <c r="I1142" s="2"/>
      <c r="J1142" s="2"/>
      <c r="K1142" s="2"/>
    </row>
    <row r="1143" spans="1:11" x14ac:dyDescent="0.35">
      <c r="A1143" s="1">
        <v>42781</v>
      </c>
      <c r="B1143" s="2">
        <v>21044.720488575127</v>
      </c>
      <c r="C1143" s="2">
        <v>10586.500000039756</v>
      </c>
      <c r="D1143" s="2">
        <f t="shared" si="17"/>
        <v>31631.220488614883</v>
      </c>
      <c r="E1143" s="2"/>
      <c r="F1143" s="2"/>
      <c r="G1143" s="2"/>
      <c r="H1143" s="2"/>
      <c r="I1143" s="2"/>
      <c r="J1143" s="2"/>
      <c r="K1143" s="2"/>
    </row>
    <row r="1144" spans="1:11" x14ac:dyDescent="0.35">
      <c r="A1144" s="1">
        <v>42782</v>
      </c>
      <c r="B1144" s="2">
        <v>15329.667515407129</v>
      </c>
      <c r="C1144" s="2">
        <v>16392</v>
      </c>
      <c r="D1144" s="2">
        <f t="shared" si="17"/>
        <v>31721.667515407127</v>
      </c>
      <c r="E1144" s="2"/>
      <c r="F1144" s="2"/>
      <c r="G1144" s="2"/>
      <c r="H1144" s="2"/>
      <c r="I1144" s="2"/>
      <c r="J1144" s="2"/>
      <c r="K1144" s="2"/>
    </row>
    <row r="1145" spans="1:11" x14ac:dyDescent="0.35">
      <c r="A1145" s="1">
        <v>42783</v>
      </c>
      <c r="B1145" s="2">
        <v>3623.5204886008428</v>
      </c>
      <c r="C1145" s="2">
        <v>16430.669245645717</v>
      </c>
      <c r="D1145" s="2">
        <f t="shared" si="17"/>
        <v>20054.18973424656</v>
      </c>
      <c r="E1145" s="2"/>
      <c r="F1145" s="2"/>
      <c r="G1145" s="2"/>
      <c r="H1145" s="2"/>
      <c r="I1145" s="2"/>
      <c r="J1145" s="2"/>
      <c r="K1145" s="2"/>
    </row>
    <row r="1146" spans="1:11" x14ac:dyDescent="0.35">
      <c r="A1146" s="1">
        <v>42784</v>
      </c>
      <c r="B1146" s="2">
        <v>1559.2204886148825</v>
      </c>
      <c r="C1146" s="2">
        <v>22436.023243036794</v>
      </c>
      <c r="D1146" s="2">
        <f t="shared" si="17"/>
        <v>23995.243731651677</v>
      </c>
      <c r="E1146" s="2"/>
      <c r="F1146" s="2"/>
      <c r="G1146" s="2"/>
      <c r="H1146" s="2"/>
      <c r="I1146" s="2"/>
      <c r="J1146" s="2"/>
      <c r="K1146" s="2"/>
    </row>
    <row r="1147" spans="1:11" x14ac:dyDescent="0.35">
      <c r="A1147" s="1">
        <v>42785</v>
      </c>
      <c r="B1147" s="2">
        <v>1651.7941624845212</v>
      </c>
      <c r="C1147" s="2">
        <v>18450.333333324117</v>
      </c>
      <c r="D1147" s="2">
        <f t="shared" si="17"/>
        <v>20102.12749580864</v>
      </c>
      <c r="E1147" s="2"/>
      <c r="F1147" s="2"/>
      <c r="G1147" s="2"/>
      <c r="H1147" s="2"/>
      <c r="I1147" s="2"/>
      <c r="J1147" s="2"/>
      <c r="K1147" s="2"/>
    </row>
    <row r="1148" spans="1:11" x14ac:dyDescent="0.35">
      <c r="A1148" s="1">
        <v>42786</v>
      </c>
      <c r="B1148" s="2">
        <v>1597.2519171696431</v>
      </c>
      <c r="C1148" s="2">
        <v>19248.000000009779</v>
      </c>
      <c r="D1148" s="2">
        <f t="shared" si="17"/>
        <v>20845.251917179423</v>
      </c>
      <c r="E1148" s="2"/>
      <c r="F1148" s="2"/>
      <c r="G1148" s="2"/>
      <c r="H1148" s="2"/>
      <c r="I1148" s="2"/>
      <c r="J1148" s="2"/>
      <c r="K1148" s="2"/>
    </row>
    <row r="1149" spans="1:11" x14ac:dyDescent="0.35">
      <c r="A1149" s="1">
        <v>42787</v>
      </c>
      <c r="B1149" s="2">
        <v>3574.7371552822437</v>
      </c>
      <c r="C1149" s="2">
        <v>18055.199999994133</v>
      </c>
      <c r="D1149" s="2">
        <f t="shared" si="17"/>
        <v>21629.937155276377</v>
      </c>
      <c r="E1149" s="2"/>
      <c r="F1149" s="2"/>
      <c r="G1149" s="2"/>
      <c r="H1149" s="2"/>
      <c r="I1149" s="2"/>
      <c r="J1149" s="2"/>
      <c r="K1149" s="2"/>
    </row>
    <row r="1150" spans="1:11" x14ac:dyDescent="0.35">
      <c r="A1150" s="1">
        <v>42788</v>
      </c>
      <c r="B1150" s="2">
        <v>16936.120488553672</v>
      </c>
      <c r="C1150" s="2">
        <v>16439.727272725686</v>
      </c>
      <c r="D1150" s="2">
        <f t="shared" si="17"/>
        <v>33375.847761279358</v>
      </c>
      <c r="E1150" s="2"/>
      <c r="F1150" s="2"/>
      <c r="G1150" s="2"/>
      <c r="H1150" s="2"/>
      <c r="I1150" s="2"/>
      <c r="J1150" s="2"/>
      <c r="K1150" s="2"/>
    </row>
    <row r="1151" spans="1:11" x14ac:dyDescent="0.35">
      <c r="A1151" s="1">
        <v>42789</v>
      </c>
      <c r="B1151" s="2">
        <v>15552.142689753402</v>
      </c>
      <c r="C1151" s="2">
        <v>17738.386363627156</v>
      </c>
      <c r="D1151" s="2">
        <f t="shared" si="17"/>
        <v>33290.52905338056</v>
      </c>
      <c r="E1151" s="2"/>
      <c r="F1151" s="2"/>
      <c r="G1151" s="2"/>
      <c r="H1151" s="2"/>
      <c r="I1151" s="2"/>
      <c r="J1151" s="2"/>
      <c r="K1151" s="2"/>
    </row>
    <row r="1152" spans="1:11" x14ac:dyDescent="0.35">
      <c r="A1152" s="1">
        <v>42790</v>
      </c>
      <c r="B1152" s="2">
        <v>15754.523518914879</v>
      </c>
      <c r="C1152" s="2">
        <v>17540.521212122636</v>
      </c>
      <c r="D1152" s="2">
        <f t="shared" si="17"/>
        <v>33295.044731037517</v>
      </c>
      <c r="E1152" s="2"/>
      <c r="F1152" s="2"/>
      <c r="G1152" s="2"/>
      <c r="H1152" s="2"/>
      <c r="I1152" s="2"/>
      <c r="J1152" s="2"/>
      <c r="K1152" s="2"/>
    </row>
    <row r="1153" spans="1:11" x14ac:dyDescent="0.35">
      <c r="A1153" s="1">
        <v>42791</v>
      </c>
      <c r="B1153" s="2">
        <v>20256.902832159692</v>
      </c>
      <c r="C1153" s="2">
        <v>16392</v>
      </c>
      <c r="D1153" s="2">
        <f t="shared" si="17"/>
        <v>36648.902832159692</v>
      </c>
      <c r="E1153" s="2"/>
      <c r="F1153" s="2"/>
      <c r="G1153" s="2"/>
      <c r="H1153" s="2"/>
      <c r="I1153" s="2"/>
      <c r="J1153" s="2"/>
      <c r="K1153" s="2"/>
    </row>
    <row r="1154" spans="1:11" x14ac:dyDescent="0.35">
      <c r="A1154" s="1">
        <v>42792</v>
      </c>
      <c r="B1154" s="2">
        <v>14105.990185554863</v>
      </c>
      <c r="C1154" s="2">
        <v>16392</v>
      </c>
      <c r="D1154" s="2">
        <f t="shared" si="17"/>
        <v>30497.990185554863</v>
      </c>
      <c r="E1154" s="2"/>
      <c r="F1154" s="2"/>
      <c r="G1154" s="2"/>
      <c r="H1154" s="2"/>
      <c r="I1154" s="2"/>
      <c r="J1154" s="2"/>
      <c r="K1154" s="2"/>
    </row>
    <row r="1155" spans="1:11" x14ac:dyDescent="0.35">
      <c r="A1155" s="1">
        <v>42793</v>
      </c>
      <c r="B1155" s="2">
        <v>6058.5760384127207</v>
      </c>
      <c r="C1155" s="2">
        <v>16392</v>
      </c>
      <c r="D1155" s="2">
        <f t="shared" ref="D1155:D1218" si="18">+C1155+B1155</f>
        <v>22450.576038412721</v>
      </c>
      <c r="E1155" s="2"/>
      <c r="F1155" s="2"/>
      <c r="G1155" s="2"/>
      <c r="H1155" s="2"/>
      <c r="I1155" s="2"/>
      <c r="J1155" s="2"/>
      <c r="K1155" s="2"/>
    </row>
    <row r="1156" spans="1:11" x14ac:dyDescent="0.35">
      <c r="A1156" s="1">
        <v>42794</v>
      </c>
      <c r="B1156" s="2">
        <v>6793.1968448861508</v>
      </c>
      <c r="C1156" s="2">
        <v>17091.999999976717</v>
      </c>
      <c r="D1156" s="2">
        <f t="shared" si="18"/>
        <v>23885.196844862869</v>
      </c>
      <c r="E1156" s="2"/>
      <c r="F1156" s="2"/>
      <c r="G1156" s="2"/>
      <c r="H1156" s="2"/>
      <c r="I1156" s="2"/>
      <c r="J1156" s="2"/>
      <c r="K1156" s="2"/>
    </row>
    <row r="1157" spans="1:11" x14ac:dyDescent="0.35">
      <c r="A1157" s="1">
        <v>42795</v>
      </c>
      <c r="B1157" s="2">
        <v>796.5205676271662</v>
      </c>
      <c r="C1157" s="2">
        <v>23592</v>
      </c>
      <c r="D1157" s="2">
        <f t="shared" si="18"/>
        <v>24388.520567627165</v>
      </c>
      <c r="E1157" s="2"/>
      <c r="F1157" s="2"/>
      <c r="G1157" s="2"/>
      <c r="H1157" s="2"/>
      <c r="I1157" s="2"/>
      <c r="J1157" s="2"/>
      <c r="K1157" s="2"/>
    </row>
    <row r="1158" spans="1:11" x14ac:dyDescent="0.35">
      <c r="A1158" s="1">
        <v>42796</v>
      </c>
      <c r="B1158" s="2">
        <v>1908.0415199939544</v>
      </c>
      <c r="C1158" s="2">
        <v>23592</v>
      </c>
      <c r="D1158" s="2">
        <f t="shared" si="18"/>
        <v>25500.041519993953</v>
      </c>
      <c r="E1158" s="2"/>
      <c r="F1158" s="2"/>
      <c r="G1158" s="2"/>
      <c r="H1158" s="2"/>
      <c r="I1158" s="2"/>
      <c r="J1158" s="2"/>
      <c r="K1158" s="2"/>
    </row>
    <row r="1159" spans="1:11" x14ac:dyDescent="0.35">
      <c r="A1159" s="1">
        <v>42797</v>
      </c>
      <c r="B1159" s="2">
        <v>1896.2415199967018</v>
      </c>
      <c r="C1159" s="2">
        <v>22271.999999993015</v>
      </c>
      <c r="D1159" s="2">
        <f t="shared" si="18"/>
        <v>24168.241519989715</v>
      </c>
      <c r="E1159" s="2"/>
      <c r="F1159" s="2"/>
      <c r="G1159" s="2"/>
      <c r="H1159" s="2"/>
      <c r="I1159" s="2"/>
      <c r="J1159" s="2"/>
      <c r="K1159" s="2"/>
    </row>
    <row r="1160" spans="1:11" x14ac:dyDescent="0.35">
      <c r="A1160" s="1">
        <v>42798</v>
      </c>
      <c r="B1160" s="2">
        <v>922.74151999670164</v>
      </c>
      <c r="C1160" s="2">
        <v>22758.599999960396</v>
      </c>
      <c r="D1160" s="2">
        <f t="shared" si="18"/>
        <v>23681.341519957095</v>
      </c>
      <c r="E1160" s="2"/>
      <c r="F1160" s="2"/>
      <c r="G1160" s="2"/>
      <c r="H1160" s="2"/>
      <c r="I1160" s="2"/>
      <c r="J1160" s="2"/>
      <c r="K1160" s="2"/>
    </row>
    <row r="1161" spans="1:11" x14ac:dyDescent="0.35">
      <c r="A1161" s="1">
        <v>42799</v>
      </c>
      <c r="B1161" s="2">
        <v>456.64152000219656</v>
      </c>
      <c r="C1161" s="2">
        <v>21576.721631196706</v>
      </c>
      <c r="D1161" s="2">
        <f t="shared" si="18"/>
        <v>22033.363151198901</v>
      </c>
      <c r="E1161" s="2"/>
      <c r="F1161" s="2"/>
      <c r="G1161" s="2"/>
      <c r="H1161" s="2"/>
      <c r="I1161" s="2"/>
      <c r="J1161" s="2"/>
      <c r="K1161" s="2"/>
    </row>
    <row r="1162" spans="1:11" x14ac:dyDescent="0.35">
      <c r="A1162" s="1">
        <v>42800</v>
      </c>
      <c r="B1162" s="2">
        <v>1040.5687927156855</v>
      </c>
      <c r="C1162" s="2">
        <v>16534.567021273579</v>
      </c>
      <c r="D1162" s="2">
        <f t="shared" si="18"/>
        <v>17575.135813989265</v>
      </c>
      <c r="E1162" s="2"/>
      <c r="F1162" s="2"/>
      <c r="G1162" s="2"/>
      <c r="H1162" s="2"/>
      <c r="I1162" s="2"/>
      <c r="J1162" s="2"/>
      <c r="K1162" s="2"/>
    </row>
    <row r="1163" spans="1:11" x14ac:dyDescent="0.35">
      <c r="A1163" s="1">
        <v>42801</v>
      </c>
      <c r="B1163" s="2">
        <v>536.475107303904</v>
      </c>
      <c r="C1163" s="2">
        <v>16503.366666666465</v>
      </c>
      <c r="D1163" s="2">
        <f t="shared" si="18"/>
        <v>17039.841773970369</v>
      </c>
      <c r="E1163" s="2"/>
      <c r="F1163" s="2"/>
      <c r="G1163" s="2"/>
      <c r="H1163" s="2"/>
      <c r="I1163" s="2"/>
      <c r="J1163" s="2"/>
      <c r="K1163" s="2"/>
    </row>
    <row r="1164" spans="1:11" x14ac:dyDescent="0.35">
      <c r="A1164" s="1">
        <v>42802</v>
      </c>
      <c r="B1164" s="2">
        <v>6744.5986628322262</v>
      </c>
      <c r="C1164" s="2">
        <v>16392</v>
      </c>
      <c r="D1164" s="2">
        <f t="shared" si="18"/>
        <v>23136.598662832228</v>
      </c>
      <c r="E1164" s="2"/>
      <c r="F1164" s="2"/>
      <c r="G1164" s="2"/>
      <c r="H1164" s="2"/>
      <c r="I1164" s="2"/>
      <c r="J1164" s="2"/>
      <c r="K1164" s="2"/>
    </row>
    <row r="1165" spans="1:11" x14ac:dyDescent="0.35">
      <c r="A1165" s="1">
        <v>42803</v>
      </c>
      <c r="B1165" s="2">
        <v>3429.631996173177</v>
      </c>
      <c r="C1165" s="2">
        <v>11075.207159112078</v>
      </c>
      <c r="D1165" s="2">
        <f t="shared" si="18"/>
        <v>14504.839155285255</v>
      </c>
      <c r="E1165" s="2"/>
      <c r="F1165" s="2"/>
      <c r="G1165" s="2"/>
      <c r="H1165" s="2"/>
      <c r="I1165" s="2"/>
      <c r="J1165" s="2"/>
      <c r="K1165" s="2"/>
    </row>
    <row r="1166" spans="1:11" x14ac:dyDescent="0.35">
      <c r="A1166" s="1">
        <v>42804</v>
      </c>
      <c r="B1166" s="2">
        <v>565.89866285933942</v>
      </c>
      <c r="C1166" s="2">
        <v>0</v>
      </c>
      <c r="D1166" s="2">
        <f t="shared" si="18"/>
        <v>565.89866285933942</v>
      </c>
      <c r="E1166" s="2"/>
      <c r="F1166" s="2"/>
      <c r="G1166" s="2"/>
      <c r="H1166" s="2"/>
      <c r="I1166" s="2"/>
      <c r="J1166" s="2"/>
      <c r="K1166" s="2"/>
    </row>
    <row r="1167" spans="1:11" x14ac:dyDescent="0.35">
      <c r="A1167" s="1">
        <v>42805</v>
      </c>
      <c r="B1167" s="2">
        <v>1067.9508436276624</v>
      </c>
      <c r="C1167" s="2">
        <v>0</v>
      </c>
      <c r="D1167" s="2">
        <f t="shared" si="18"/>
        <v>1067.9508436276624</v>
      </c>
      <c r="E1167" s="2"/>
      <c r="F1167" s="2"/>
      <c r="G1167" s="2"/>
      <c r="H1167" s="2"/>
      <c r="I1167" s="2"/>
      <c r="J1167" s="2"/>
      <c r="K1167" s="2"/>
    </row>
    <row r="1168" spans="1:11" x14ac:dyDescent="0.35">
      <c r="A1168" s="1">
        <v>42806</v>
      </c>
      <c r="B1168" s="2">
        <v>565.89866285933942</v>
      </c>
      <c r="C1168" s="2">
        <v>0</v>
      </c>
      <c r="D1168" s="2">
        <f t="shared" si="18"/>
        <v>565.89866285933942</v>
      </c>
      <c r="E1168" s="2"/>
      <c r="F1168" s="2"/>
      <c r="G1168" s="2"/>
      <c r="H1168" s="2"/>
      <c r="I1168" s="2"/>
      <c r="J1168" s="2"/>
      <c r="K1168" s="2"/>
    </row>
    <row r="1169" spans="1:11" x14ac:dyDescent="0.35">
      <c r="A1169" s="1">
        <v>42807</v>
      </c>
      <c r="B1169" s="2">
        <v>565.89866285933942</v>
      </c>
      <c r="C1169" s="2">
        <v>174.92333803513176</v>
      </c>
      <c r="D1169" s="2">
        <f t="shared" si="18"/>
        <v>740.82200089447122</v>
      </c>
      <c r="E1169" s="2"/>
      <c r="F1169" s="2"/>
      <c r="G1169" s="2"/>
      <c r="H1169" s="2"/>
      <c r="I1169" s="2"/>
      <c r="J1169" s="2"/>
      <c r="K1169" s="2"/>
    </row>
    <row r="1170" spans="1:11" x14ac:dyDescent="0.35">
      <c r="A1170" s="1">
        <v>42808</v>
      </c>
      <c r="B1170" s="2">
        <v>703.91532950370868</v>
      </c>
      <c r="C1170" s="2">
        <v>1204.5857142968218</v>
      </c>
      <c r="D1170" s="2">
        <f t="shared" si="18"/>
        <v>1908.5010438005306</v>
      </c>
      <c r="E1170" s="2"/>
      <c r="F1170" s="2"/>
      <c r="G1170" s="2"/>
      <c r="H1170" s="2"/>
      <c r="I1170" s="2"/>
      <c r="J1170" s="2"/>
      <c r="K1170" s="2"/>
    </row>
    <row r="1171" spans="1:11" x14ac:dyDescent="0.35">
      <c r="A1171" s="1">
        <v>42809</v>
      </c>
      <c r="B1171" s="2">
        <v>565.89866285933942</v>
      </c>
      <c r="C1171" s="2">
        <v>0</v>
      </c>
      <c r="D1171" s="2">
        <f t="shared" si="18"/>
        <v>565.89866285933942</v>
      </c>
      <c r="E1171" s="2"/>
      <c r="F1171" s="2"/>
      <c r="G1171" s="2"/>
      <c r="H1171" s="2"/>
      <c r="I1171" s="2"/>
      <c r="J1171" s="2"/>
      <c r="K1171" s="2"/>
    </row>
    <row r="1172" spans="1:11" x14ac:dyDescent="0.35">
      <c r="A1172" s="1">
        <v>42810</v>
      </c>
      <c r="B1172" s="2">
        <v>833.60601788109705</v>
      </c>
      <c r="C1172" s="2">
        <v>4783.7900990085518</v>
      </c>
      <c r="D1172" s="2">
        <f t="shared" si="18"/>
        <v>5617.3961168896485</v>
      </c>
      <c r="E1172" s="2"/>
      <c r="F1172" s="2"/>
      <c r="G1172" s="2"/>
      <c r="H1172" s="2"/>
      <c r="I1172" s="2"/>
      <c r="J1172" s="2"/>
      <c r="K1172" s="2"/>
    </row>
    <row r="1173" spans="1:11" x14ac:dyDescent="0.35">
      <c r="A1173" s="1">
        <v>42811</v>
      </c>
      <c r="B1173" s="2">
        <v>623.65305983081703</v>
      </c>
      <c r="C1173" s="2">
        <v>18400.854031182876</v>
      </c>
      <c r="D1173" s="2">
        <f t="shared" si="18"/>
        <v>19024.507091013693</v>
      </c>
      <c r="E1173" s="2"/>
      <c r="F1173" s="2"/>
      <c r="G1173" s="2"/>
      <c r="H1173" s="2"/>
      <c r="I1173" s="2"/>
      <c r="J1173" s="2"/>
      <c r="K1173" s="2"/>
    </row>
    <row r="1174" spans="1:11" x14ac:dyDescent="0.35">
      <c r="A1174" s="1">
        <v>42812</v>
      </c>
      <c r="B1174" s="2">
        <v>1525.4077334367314</v>
      </c>
      <c r="C1174" s="2">
        <v>24492.999999990861</v>
      </c>
      <c r="D1174" s="2">
        <f t="shared" si="18"/>
        <v>26018.407733427593</v>
      </c>
      <c r="E1174" s="2"/>
      <c r="F1174" s="2"/>
      <c r="G1174" s="2"/>
      <c r="H1174" s="2"/>
      <c r="I1174" s="2"/>
      <c r="J1174" s="2"/>
      <c r="K1174" s="2"/>
    </row>
    <row r="1175" spans="1:11" x14ac:dyDescent="0.35">
      <c r="A1175" s="1">
        <v>42813</v>
      </c>
      <c r="B1175" s="2">
        <v>1524.1546301684891</v>
      </c>
      <c r="C1175" s="2">
        <v>13128.483333335957</v>
      </c>
      <c r="D1175" s="2">
        <f t="shared" si="18"/>
        <v>14652.637963504445</v>
      </c>
      <c r="E1175" s="2"/>
      <c r="F1175" s="2"/>
      <c r="G1175" s="2"/>
      <c r="H1175" s="2"/>
      <c r="I1175" s="2"/>
      <c r="J1175" s="2"/>
      <c r="K1175" s="2"/>
    </row>
    <row r="1176" spans="1:11" x14ac:dyDescent="0.35">
      <c r="A1176" s="1">
        <v>42814</v>
      </c>
      <c r="B1176" s="2">
        <v>3258.2085088509116</v>
      </c>
      <c r="C1176" s="2">
        <v>0</v>
      </c>
      <c r="D1176" s="2">
        <f t="shared" si="18"/>
        <v>3258.2085088509116</v>
      </c>
      <c r="E1176" s="2"/>
      <c r="F1176" s="2"/>
      <c r="G1176" s="2"/>
      <c r="H1176" s="2"/>
      <c r="I1176" s="2"/>
      <c r="J1176" s="2"/>
      <c r="K1176" s="2"/>
    </row>
    <row r="1177" spans="1:11" x14ac:dyDescent="0.35">
      <c r="A1177" s="1">
        <v>42815</v>
      </c>
      <c r="B1177" s="2">
        <v>631.26745280259058</v>
      </c>
      <c r="C1177" s="2">
        <v>1296.2333333260613</v>
      </c>
      <c r="D1177" s="2">
        <f t="shared" si="18"/>
        <v>1927.5007861286517</v>
      </c>
      <c r="E1177" s="2"/>
      <c r="F1177" s="2"/>
      <c r="G1177" s="2"/>
      <c r="H1177" s="2"/>
      <c r="I1177" s="2"/>
      <c r="J1177" s="2"/>
      <c r="K1177" s="2"/>
    </row>
    <row r="1178" spans="1:11" x14ac:dyDescent="0.35">
      <c r="A1178" s="1">
        <v>42816</v>
      </c>
      <c r="B1178" s="2">
        <v>682.88995266601319</v>
      </c>
      <c r="C1178" s="2">
        <v>1093.7666666678851</v>
      </c>
      <c r="D1178" s="2">
        <f t="shared" si="18"/>
        <v>1776.6566193338983</v>
      </c>
      <c r="E1178" s="2"/>
      <c r="F1178" s="2"/>
      <c r="G1178" s="2"/>
      <c r="H1178" s="2"/>
      <c r="I1178" s="2"/>
      <c r="J1178" s="2"/>
      <c r="K1178" s="2"/>
    </row>
    <row r="1179" spans="1:11" x14ac:dyDescent="0.35">
      <c r="A1179" s="1">
        <v>42817</v>
      </c>
      <c r="B1179" s="2">
        <v>891.84307587571459</v>
      </c>
      <c r="C1179" s="2">
        <v>293.18181818023066</v>
      </c>
      <c r="D1179" s="2">
        <f t="shared" si="18"/>
        <v>1185.0248940559452</v>
      </c>
      <c r="E1179" s="2"/>
      <c r="F1179" s="2"/>
      <c r="G1179" s="2"/>
      <c r="H1179" s="2"/>
      <c r="I1179" s="2"/>
      <c r="J1179" s="2"/>
      <c r="K1179" s="2"/>
    </row>
    <row r="1180" spans="1:11" x14ac:dyDescent="0.35">
      <c r="A1180" s="1">
        <v>42818</v>
      </c>
      <c r="B1180" s="2">
        <v>4258.3124792584085</v>
      </c>
      <c r="C1180" s="2">
        <v>455.45454545327544</v>
      </c>
      <c r="D1180" s="2">
        <f t="shared" si="18"/>
        <v>4713.7670247116839</v>
      </c>
      <c r="E1180" s="2"/>
      <c r="F1180" s="2"/>
      <c r="G1180" s="2"/>
      <c r="H1180" s="2"/>
      <c r="I1180" s="2"/>
      <c r="J1180" s="2"/>
      <c r="K1180" s="2"/>
    </row>
    <row r="1181" spans="1:11" x14ac:dyDescent="0.35">
      <c r="A1181" s="1">
        <v>42819</v>
      </c>
      <c r="B1181" s="2">
        <v>825.56001042383002</v>
      </c>
      <c r="C1181" s="2">
        <v>7974.3333332893671</v>
      </c>
      <c r="D1181" s="2">
        <f t="shared" si="18"/>
        <v>8799.8933437131964</v>
      </c>
      <c r="E1181" s="2"/>
      <c r="F1181" s="2"/>
      <c r="G1181" s="2"/>
      <c r="H1181" s="2"/>
      <c r="I1181" s="2"/>
      <c r="J1181" s="2"/>
      <c r="K1181" s="2"/>
    </row>
    <row r="1182" spans="1:11" x14ac:dyDescent="0.35">
      <c r="A1182" s="1">
        <v>42820</v>
      </c>
      <c r="B1182" s="2">
        <v>664.42738626791026</v>
      </c>
      <c r="C1182" s="2">
        <v>11568</v>
      </c>
      <c r="D1182" s="2">
        <f t="shared" si="18"/>
        <v>12232.427386267911</v>
      </c>
      <c r="E1182" s="2"/>
      <c r="F1182" s="2"/>
      <c r="G1182" s="2"/>
      <c r="H1182" s="2"/>
      <c r="I1182" s="2"/>
      <c r="J1182" s="2"/>
      <c r="K1182" s="2"/>
    </row>
    <row r="1183" spans="1:11" x14ac:dyDescent="0.35">
      <c r="A1183" s="1">
        <v>42821</v>
      </c>
      <c r="B1183" s="2">
        <v>565.89866285933942</v>
      </c>
      <c r="C1183" s="2">
        <v>2949.8666666653007</v>
      </c>
      <c r="D1183" s="2">
        <f t="shared" si="18"/>
        <v>3515.76532952464</v>
      </c>
      <c r="E1183" s="2"/>
      <c r="F1183" s="2"/>
      <c r="G1183" s="2"/>
      <c r="H1183" s="2"/>
      <c r="I1183" s="2"/>
      <c r="J1183" s="2"/>
      <c r="K1183" s="2"/>
    </row>
    <row r="1184" spans="1:11" x14ac:dyDescent="0.35">
      <c r="A1184" s="1">
        <v>42822</v>
      </c>
      <c r="B1184" s="2">
        <v>565.89866285933942</v>
      </c>
      <c r="C1184" s="2">
        <v>216.88333333429182</v>
      </c>
      <c r="D1184" s="2">
        <f t="shared" si="18"/>
        <v>782.78199619363124</v>
      </c>
      <c r="E1184" s="2"/>
      <c r="F1184" s="2"/>
      <c r="G1184" s="2"/>
      <c r="H1184" s="2"/>
      <c r="I1184" s="2"/>
      <c r="J1184" s="2"/>
      <c r="K1184" s="2"/>
    </row>
    <row r="1185" spans="1:11" x14ac:dyDescent="0.35">
      <c r="A1185" s="1">
        <v>42823</v>
      </c>
      <c r="B1185" s="2">
        <v>692.14997444244113</v>
      </c>
      <c r="C1185" s="2">
        <v>71.4999999992433</v>
      </c>
      <c r="D1185" s="2">
        <f t="shared" si="18"/>
        <v>763.64997444168444</v>
      </c>
      <c r="E1185" s="2"/>
      <c r="F1185" s="2"/>
      <c r="G1185" s="2"/>
      <c r="H1185" s="2"/>
      <c r="I1185" s="2"/>
      <c r="J1185" s="2"/>
      <c r="K1185" s="2"/>
    </row>
    <row r="1186" spans="1:11" x14ac:dyDescent="0.35">
      <c r="A1186" s="1">
        <v>42824</v>
      </c>
      <c r="B1186" s="2">
        <v>5219.2273270519818</v>
      </c>
      <c r="C1186" s="2">
        <v>0</v>
      </c>
      <c r="D1186" s="2">
        <f t="shared" si="18"/>
        <v>5219.2273270519818</v>
      </c>
      <c r="E1186" s="2"/>
      <c r="F1186" s="2"/>
      <c r="G1186" s="2"/>
      <c r="H1186" s="2"/>
      <c r="I1186" s="2"/>
      <c r="J1186" s="2"/>
      <c r="K1186" s="2"/>
    </row>
    <row r="1187" spans="1:11" x14ac:dyDescent="0.35">
      <c r="A1187" s="1">
        <v>42825</v>
      </c>
      <c r="B1187" s="2">
        <v>12367.240970546824</v>
      </c>
      <c r="C1187" s="2">
        <v>0</v>
      </c>
      <c r="D1187" s="2">
        <f t="shared" si="18"/>
        <v>12367.240970546824</v>
      </c>
      <c r="E1187" s="2"/>
      <c r="F1187" s="2"/>
      <c r="G1187" s="2"/>
      <c r="H1187" s="2"/>
      <c r="I1187" s="2"/>
      <c r="J1187" s="2"/>
      <c r="K1187" s="2"/>
    </row>
    <row r="1188" spans="1:11" x14ac:dyDescent="0.35">
      <c r="A1188" s="1">
        <v>42826</v>
      </c>
      <c r="B1188" s="2">
        <v>12133.898662859339</v>
      </c>
      <c r="C1188" s="2">
        <v>0</v>
      </c>
      <c r="D1188" s="2">
        <f t="shared" si="18"/>
        <v>12133.898662859339</v>
      </c>
      <c r="E1188" s="2"/>
      <c r="F1188" s="2"/>
      <c r="G1188" s="2"/>
      <c r="H1188" s="2"/>
      <c r="I1188" s="2"/>
      <c r="J1188" s="2"/>
      <c r="K1188" s="2"/>
    </row>
    <row r="1189" spans="1:11" x14ac:dyDescent="0.35">
      <c r="A1189" s="1">
        <v>42827</v>
      </c>
      <c r="B1189" s="2">
        <v>5695.0509341632451</v>
      </c>
      <c r="C1189" s="2">
        <v>0</v>
      </c>
      <c r="D1189" s="2">
        <f t="shared" si="18"/>
        <v>5695.0509341632451</v>
      </c>
      <c r="E1189" s="2"/>
      <c r="F1189" s="2"/>
      <c r="G1189" s="2"/>
      <c r="H1189" s="2"/>
      <c r="I1189" s="2"/>
      <c r="J1189" s="2"/>
      <c r="K1189" s="2"/>
    </row>
    <row r="1190" spans="1:11" x14ac:dyDescent="0.35">
      <c r="A1190" s="1">
        <v>42828</v>
      </c>
      <c r="B1190" s="2">
        <v>565.89866285933942</v>
      </c>
      <c r="C1190" s="2">
        <v>914.36161227076332</v>
      </c>
      <c r="D1190" s="2">
        <f t="shared" si="18"/>
        <v>1480.2602751301029</v>
      </c>
      <c r="E1190" s="2"/>
      <c r="F1190" s="2"/>
      <c r="G1190" s="2"/>
      <c r="H1190" s="2"/>
      <c r="I1190" s="2"/>
      <c r="J1190" s="2"/>
      <c r="K1190" s="2"/>
    </row>
    <row r="1191" spans="1:11" x14ac:dyDescent="0.35">
      <c r="A1191" s="1">
        <v>42829</v>
      </c>
      <c r="B1191" s="2">
        <v>565.89866285933942</v>
      </c>
      <c r="C1191" s="2">
        <v>11344.91666663764</v>
      </c>
      <c r="D1191" s="2">
        <f t="shared" si="18"/>
        <v>11910.81532949698</v>
      </c>
      <c r="E1191" s="2"/>
      <c r="F1191" s="2"/>
      <c r="G1191" s="2"/>
      <c r="H1191" s="2"/>
      <c r="I1191" s="2"/>
      <c r="J1191" s="2"/>
      <c r="K1191" s="2"/>
    </row>
    <row r="1192" spans="1:11" x14ac:dyDescent="0.35">
      <c r="A1192" s="1">
        <v>42830</v>
      </c>
      <c r="B1192" s="2">
        <v>565.89866285933942</v>
      </c>
      <c r="C1192" s="2">
        <v>96.738095242599954</v>
      </c>
      <c r="D1192" s="2">
        <f t="shared" si="18"/>
        <v>662.63675810193934</v>
      </c>
      <c r="E1192" s="2"/>
      <c r="F1192" s="2"/>
      <c r="G1192" s="2"/>
      <c r="H1192" s="2"/>
      <c r="I1192" s="2"/>
      <c r="J1192" s="2"/>
      <c r="K1192" s="2"/>
    </row>
    <row r="1193" spans="1:11" x14ac:dyDescent="0.35">
      <c r="A1193" s="1">
        <v>42831</v>
      </c>
      <c r="B1193" s="2">
        <v>565.89866285933942</v>
      </c>
      <c r="C1193" s="2">
        <v>7.7390476172457321</v>
      </c>
      <c r="D1193" s="2">
        <f t="shared" si="18"/>
        <v>573.6377104765852</v>
      </c>
      <c r="E1193" s="2"/>
      <c r="F1193" s="2"/>
      <c r="G1193" s="2"/>
      <c r="H1193" s="2"/>
      <c r="I1193" s="2"/>
      <c r="J1193" s="2"/>
      <c r="K1193" s="2"/>
    </row>
    <row r="1194" spans="1:11" x14ac:dyDescent="0.35">
      <c r="A1194" s="1">
        <v>42832</v>
      </c>
      <c r="B1194" s="2">
        <v>4239.8375834562212</v>
      </c>
      <c r="C1194" s="2">
        <v>1001.9318246002449</v>
      </c>
      <c r="D1194" s="2">
        <f t="shared" si="18"/>
        <v>5241.7694080564661</v>
      </c>
      <c r="E1194" s="2"/>
      <c r="F1194" s="2"/>
      <c r="G1194" s="2"/>
      <c r="H1194" s="2"/>
      <c r="I1194" s="2"/>
      <c r="J1194" s="2"/>
      <c r="K1194" s="2"/>
    </row>
    <row r="1195" spans="1:11" x14ac:dyDescent="0.35">
      <c r="A1195" s="1">
        <v>42833</v>
      </c>
      <c r="B1195" s="2">
        <v>3250.1919746539115</v>
      </c>
      <c r="C1195" s="2">
        <v>8339.7793493635072</v>
      </c>
      <c r="D1195" s="2">
        <f t="shared" si="18"/>
        <v>11589.971324017419</v>
      </c>
      <c r="E1195" s="2"/>
      <c r="F1195" s="2"/>
      <c r="G1195" s="2"/>
      <c r="H1195" s="2"/>
      <c r="I1195" s="2"/>
      <c r="J1195" s="2"/>
      <c r="K1195" s="2"/>
    </row>
    <row r="1196" spans="1:11" x14ac:dyDescent="0.35">
      <c r="A1196" s="1">
        <v>42834</v>
      </c>
      <c r="B1196" s="2">
        <v>1888.1929698525394</v>
      </c>
      <c r="C1196" s="2">
        <v>8339.7793493635072</v>
      </c>
      <c r="D1196" s="2">
        <f t="shared" si="18"/>
        <v>10227.972319216047</v>
      </c>
      <c r="E1196" s="2"/>
      <c r="F1196" s="2"/>
      <c r="G1196" s="2"/>
      <c r="H1196" s="2"/>
      <c r="I1196" s="2"/>
      <c r="J1196" s="2"/>
      <c r="K1196" s="2"/>
    </row>
    <row r="1197" spans="1:11" x14ac:dyDescent="0.35">
      <c r="A1197" s="1">
        <v>42835</v>
      </c>
      <c r="B1197" s="2">
        <v>754.05460859816696</v>
      </c>
      <c r="C1197" s="2">
        <v>8385.6447339762217</v>
      </c>
      <c r="D1197" s="2">
        <f t="shared" si="18"/>
        <v>9139.6993425743894</v>
      </c>
      <c r="E1197" s="2"/>
      <c r="F1197" s="2"/>
      <c r="G1197" s="2"/>
      <c r="H1197" s="2"/>
      <c r="I1197" s="2"/>
      <c r="J1197" s="2"/>
      <c r="K1197" s="2"/>
    </row>
    <row r="1198" spans="1:11" x14ac:dyDescent="0.35">
      <c r="A1198" s="1">
        <v>42836</v>
      </c>
      <c r="B1198" s="2">
        <v>925.09352478472533</v>
      </c>
      <c r="C1198" s="2">
        <v>8800.7780511975998</v>
      </c>
      <c r="D1198" s="2">
        <f t="shared" si="18"/>
        <v>9725.8715759823244</v>
      </c>
      <c r="E1198" s="2"/>
      <c r="F1198" s="2"/>
      <c r="G1198" s="2"/>
      <c r="H1198" s="2"/>
      <c r="I1198" s="2"/>
      <c r="J1198" s="2"/>
      <c r="K1198" s="2"/>
    </row>
    <row r="1199" spans="1:11" x14ac:dyDescent="0.35">
      <c r="A1199" s="1">
        <v>42837</v>
      </c>
      <c r="B1199" s="2">
        <v>598.59555113149065</v>
      </c>
      <c r="C1199" s="2">
        <v>6780.4504668175623</v>
      </c>
      <c r="D1199" s="2">
        <f t="shared" si="18"/>
        <v>7379.0460179490528</v>
      </c>
      <c r="E1199" s="2"/>
      <c r="F1199" s="2"/>
      <c r="G1199" s="2"/>
      <c r="H1199" s="2"/>
      <c r="I1199" s="2"/>
      <c r="J1199" s="2"/>
      <c r="K1199" s="2"/>
    </row>
    <row r="1200" spans="1:11" x14ac:dyDescent="0.35">
      <c r="A1200" s="1">
        <v>42838</v>
      </c>
      <c r="B1200" s="2">
        <v>8734.6470362398195</v>
      </c>
      <c r="C1200" s="2">
        <v>0</v>
      </c>
      <c r="D1200" s="2">
        <f t="shared" si="18"/>
        <v>8734.6470362398195</v>
      </c>
      <c r="E1200" s="2"/>
      <c r="F1200" s="2"/>
      <c r="G1200" s="2"/>
      <c r="H1200" s="2"/>
      <c r="I1200" s="2"/>
      <c r="J1200" s="2"/>
      <c r="K1200" s="2"/>
    </row>
    <row r="1201" spans="1:11" x14ac:dyDescent="0.35">
      <c r="A1201" s="1">
        <v>42839</v>
      </c>
      <c r="B1201" s="2">
        <v>3323.8470362549074</v>
      </c>
      <c r="C1201" s="2">
        <v>0</v>
      </c>
      <c r="D1201" s="2">
        <f t="shared" si="18"/>
        <v>3323.8470362549074</v>
      </c>
      <c r="E1201" s="2"/>
      <c r="F1201" s="2"/>
      <c r="G1201" s="2"/>
      <c r="H1201" s="2"/>
      <c r="I1201" s="2"/>
      <c r="J1201" s="2"/>
      <c r="K1201" s="2"/>
    </row>
    <row r="1202" spans="1:11" x14ac:dyDescent="0.35">
      <c r="A1202" s="1">
        <v>42840</v>
      </c>
      <c r="B1202" s="2">
        <v>5692.5470362569558</v>
      </c>
      <c r="C1202" s="2">
        <v>0</v>
      </c>
      <c r="D1202" s="2">
        <f t="shared" si="18"/>
        <v>5692.5470362569558</v>
      </c>
      <c r="E1202" s="2"/>
      <c r="F1202" s="2"/>
      <c r="G1202" s="2"/>
      <c r="H1202" s="2"/>
      <c r="I1202" s="2"/>
      <c r="J1202" s="2"/>
      <c r="K1202" s="2"/>
    </row>
    <row r="1203" spans="1:11" x14ac:dyDescent="0.35">
      <c r="A1203" s="1">
        <v>42841</v>
      </c>
      <c r="B1203" s="2">
        <v>14633.480369585648</v>
      </c>
      <c r="C1203" s="2">
        <v>192</v>
      </c>
      <c r="D1203" s="2">
        <f t="shared" si="18"/>
        <v>14825.480369585648</v>
      </c>
      <c r="E1203" s="2"/>
      <c r="F1203" s="2"/>
      <c r="G1203" s="2"/>
      <c r="H1203" s="2"/>
      <c r="I1203" s="2"/>
      <c r="J1203" s="2"/>
      <c r="K1203" s="2"/>
    </row>
    <row r="1204" spans="1:11" x14ac:dyDescent="0.35">
      <c r="A1204" s="1">
        <v>42842</v>
      </c>
      <c r="B1204" s="2">
        <v>22453.713702935689</v>
      </c>
      <c r="C1204" s="2">
        <v>384</v>
      </c>
      <c r="D1204" s="2">
        <f t="shared" si="18"/>
        <v>22837.713702935689</v>
      </c>
      <c r="E1204" s="2"/>
      <c r="F1204" s="2"/>
      <c r="G1204" s="2"/>
      <c r="H1204" s="2"/>
      <c r="I1204" s="2"/>
      <c r="J1204" s="2"/>
      <c r="K1204" s="2"/>
    </row>
    <row r="1205" spans="1:11" x14ac:dyDescent="0.35">
      <c r="A1205" s="1">
        <v>42843</v>
      </c>
      <c r="B1205" s="2">
        <v>18305.922474860468</v>
      </c>
      <c r="C1205" s="2">
        <v>384</v>
      </c>
      <c r="D1205" s="2">
        <f t="shared" si="18"/>
        <v>18689.922474860468</v>
      </c>
      <c r="E1205" s="2"/>
      <c r="F1205" s="2"/>
      <c r="G1205" s="2"/>
      <c r="H1205" s="2"/>
      <c r="I1205" s="2"/>
      <c r="J1205" s="2"/>
      <c r="K1205" s="2"/>
    </row>
    <row r="1206" spans="1:11" x14ac:dyDescent="0.35">
      <c r="A1206" s="1">
        <v>42844</v>
      </c>
      <c r="B1206" s="2">
        <v>5819.0925619283871</v>
      </c>
      <c r="C1206" s="2">
        <v>384</v>
      </c>
      <c r="D1206" s="2">
        <f t="shared" si="18"/>
        <v>6203.0925619283871</v>
      </c>
      <c r="E1206" s="2"/>
      <c r="F1206" s="2"/>
      <c r="G1206" s="2"/>
      <c r="H1206" s="2"/>
      <c r="I1206" s="2"/>
      <c r="J1206" s="2"/>
      <c r="K1206" s="2"/>
    </row>
    <row r="1207" spans="1:11" x14ac:dyDescent="0.35">
      <c r="A1207" s="1">
        <v>42845</v>
      </c>
      <c r="B1207" s="2">
        <v>3029.3282443075805</v>
      </c>
      <c r="C1207" s="2">
        <v>297.87092197997907</v>
      </c>
      <c r="D1207" s="2">
        <f t="shared" si="18"/>
        <v>3327.1991662875594</v>
      </c>
      <c r="E1207" s="2"/>
      <c r="F1207" s="2"/>
      <c r="G1207" s="2"/>
      <c r="H1207" s="2"/>
      <c r="I1207" s="2"/>
      <c r="J1207" s="2"/>
      <c r="K1207" s="2"/>
    </row>
    <row r="1208" spans="1:11" x14ac:dyDescent="0.35">
      <c r="A1208" s="1">
        <v>42846</v>
      </c>
      <c r="B1208" s="2">
        <v>2052.1470362681089</v>
      </c>
      <c r="C1208" s="2">
        <v>4192.33617021176</v>
      </c>
      <c r="D1208" s="2">
        <f t="shared" si="18"/>
        <v>6244.4832064798684</v>
      </c>
      <c r="E1208" s="2"/>
      <c r="F1208" s="2"/>
      <c r="G1208" s="2"/>
      <c r="H1208" s="2"/>
      <c r="I1208" s="2"/>
      <c r="J1208" s="2"/>
      <c r="K1208" s="2"/>
    </row>
    <row r="1209" spans="1:11" x14ac:dyDescent="0.35">
      <c r="A1209" s="1">
        <v>42847</v>
      </c>
      <c r="B1209" s="2">
        <v>880.59258081816472</v>
      </c>
      <c r="C1209" s="2">
        <v>4108.2953019992028</v>
      </c>
      <c r="D1209" s="2">
        <f t="shared" si="18"/>
        <v>4988.8878828173674</v>
      </c>
      <c r="E1209" s="2"/>
      <c r="F1209" s="2"/>
      <c r="G1209" s="2"/>
      <c r="H1209" s="2"/>
      <c r="I1209" s="2"/>
      <c r="J1209" s="2"/>
      <c r="K1209" s="2"/>
    </row>
    <row r="1210" spans="1:11" x14ac:dyDescent="0.35">
      <c r="A1210" s="1">
        <v>42848</v>
      </c>
      <c r="B1210" s="2">
        <v>238.1272342879108</v>
      </c>
      <c r="C1210" s="2">
        <v>6149.0619734349248</v>
      </c>
      <c r="D1210" s="2">
        <f t="shared" si="18"/>
        <v>6387.1892077228358</v>
      </c>
      <c r="E1210" s="2"/>
      <c r="F1210" s="2"/>
      <c r="G1210" s="2"/>
      <c r="H1210" s="2"/>
      <c r="I1210" s="2"/>
      <c r="J1210" s="2"/>
      <c r="K1210" s="2"/>
    </row>
    <row r="1211" spans="1:11" x14ac:dyDescent="0.35">
      <c r="A1211" s="1">
        <v>42849</v>
      </c>
      <c r="B1211" s="2">
        <v>238.1272342879108</v>
      </c>
      <c r="C1211" s="2">
        <v>2479.6446808552246</v>
      </c>
      <c r="D1211" s="2">
        <f t="shared" si="18"/>
        <v>2717.7719151431352</v>
      </c>
      <c r="E1211" s="2"/>
      <c r="F1211" s="2"/>
      <c r="G1211" s="2"/>
      <c r="H1211" s="2"/>
      <c r="I1211" s="2"/>
      <c r="J1211" s="2"/>
      <c r="K1211" s="2"/>
    </row>
    <row r="1212" spans="1:11" x14ac:dyDescent="0.35">
      <c r="A1212" s="1">
        <v>42850</v>
      </c>
      <c r="B1212" s="2">
        <v>866.81329489717712</v>
      </c>
      <c r="C1212" s="2">
        <v>0</v>
      </c>
      <c r="D1212" s="2">
        <f t="shared" si="18"/>
        <v>866.81329489717712</v>
      </c>
      <c r="E1212" s="2"/>
      <c r="F1212" s="2"/>
      <c r="G1212" s="2"/>
      <c r="H1212" s="2"/>
      <c r="I1212" s="2"/>
      <c r="J1212" s="2"/>
      <c r="K1212" s="2"/>
    </row>
    <row r="1213" spans="1:11" x14ac:dyDescent="0.35">
      <c r="A1213" s="1">
        <v>42851</v>
      </c>
      <c r="B1213" s="2">
        <v>3636.7757191063574</v>
      </c>
      <c r="C1213" s="2">
        <v>0</v>
      </c>
      <c r="D1213" s="2">
        <f t="shared" si="18"/>
        <v>3636.7757191063574</v>
      </c>
      <c r="E1213" s="2"/>
      <c r="F1213" s="2"/>
      <c r="G1213" s="2"/>
      <c r="H1213" s="2"/>
      <c r="I1213" s="2"/>
      <c r="J1213" s="2"/>
      <c r="K1213" s="2"/>
    </row>
    <row r="1214" spans="1:11" x14ac:dyDescent="0.35">
      <c r="A1214" s="1">
        <v>42852</v>
      </c>
      <c r="B1214" s="2">
        <v>16006.443900956832</v>
      </c>
      <c r="C1214" s="2">
        <v>0</v>
      </c>
      <c r="D1214" s="2">
        <f t="shared" si="18"/>
        <v>16006.443900956832</v>
      </c>
      <c r="E1214" s="2"/>
      <c r="F1214" s="2"/>
      <c r="G1214" s="2"/>
      <c r="H1214" s="2"/>
      <c r="I1214" s="2"/>
      <c r="J1214" s="2"/>
      <c r="K1214" s="2"/>
    </row>
    <row r="1215" spans="1:11" x14ac:dyDescent="0.35">
      <c r="A1215" s="1">
        <v>42853</v>
      </c>
      <c r="B1215" s="2">
        <v>22558.127234287909</v>
      </c>
      <c r="C1215" s="2">
        <v>36.692307690171923</v>
      </c>
      <c r="D1215" s="2">
        <f t="shared" si="18"/>
        <v>22594.819541978082</v>
      </c>
      <c r="E1215" s="2"/>
      <c r="F1215" s="2"/>
      <c r="G1215" s="2"/>
      <c r="H1215" s="2"/>
      <c r="I1215" s="2"/>
      <c r="J1215" s="2"/>
      <c r="K1215" s="2"/>
    </row>
    <row r="1216" spans="1:11" x14ac:dyDescent="0.35">
      <c r="A1216" s="1">
        <v>42854</v>
      </c>
      <c r="B1216" s="2">
        <v>25494.942094402497</v>
      </c>
      <c r="C1216" s="2">
        <v>136.06730770654619</v>
      </c>
      <c r="D1216" s="2">
        <f t="shared" si="18"/>
        <v>25631.009402109044</v>
      </c>
      <c r="E1216" s="2"/>
      <c r="F1216" s="2"/>
      <c r="G1216" s="2"/>
      <c r="H1216" s="2"/>
      <c r="I1216" s="2"/>
      <c r="J1216" s="2"/>
      <c r="K1216" s="2"/>
    </row>
    <row r="1217" spans="1:11" x14ac:dyDescent="0.35">
      <c r="A1217" s="1">
        <v>42855</v>
      </c>
      <c r="B1217" s="2">
        <v>18297.897465472441</v>
      </c>
      <c r="C1217" s="2">
        <v>77.113475172816365</v>
      </c>
      <c r="D1217" s="2">
        <f t="shared" si="18"/>
        <v>18375.010940645258</v>
      </c>
      <c r="E1217" s="2"/>
      <c r="F1217" s="2"/>
      <c r="G1217" s="2"/>
      <c r="H1217" s="2"/>
      <c r="I1217" s="2"/>
      <c r="J1217" s="2"/>
      <c r="K1217" s="2"/>
    </row>
    <row r="1218" spans="1:11" x14ac:dyDescent="0.35">
      <c r="A1218" s="1">
        <v>42856</v>
      </c>
      <c r="B1218" s="2">
        <v>14762.19214212407</v>
      </c>
      <c r="C1218" s="2">
        <v>1116.9054373333422</v>
      </c>
      <c r="D1218" s="2">
        <f t="shared" si="18"/>
        <v>15879.097579457411</v>
      </c>
      <c r="E1218" s="2"/>
      <c r="F1218" s="2"/>
      <c r="G1218" s="2"/>
      <c r="H1218" s="2"/>
      <c r="I1218" s="2"/>
      <c r="J1218" s="2"/>
      <c r="K1218" s="2"/>
    </row>
    <row r="1219" spans="1:11" x14ac:dyDescent="0.35">
      <c r="A1219" s="1">
        <v>42857</v>
      </c>
      <c r="B1219" s="2">
        <v>14179.415113074696</v>
      </c>
      <c r="C1219" s="2">
        <v>1146.62576831661</v>
      </c>
      <c r="D1219" s="2">
        <f t="shared" ref="D1219:D1282" si="19">+C1219+B1219</f>
        <v>15326.040881391305</v>
      </c>
      <c r="E1219" s="2"/>
      <c r="F1219" s="2"/>
      <c r="G1219" s="2"/>
      <c r="H1219" s="2"/>
      <c r="I1219" s="2"/>
      <c r="J1219" s="2"/>
      <c r="K1219" s="2"/>
    </row>
    <row r="1220" spans="1:11" x14ac:dyDescent="0.35">
      <c r="A1220" s="1">
        <v>42858</v>
      </c>
      <c r="B1220" s="2">
        <v>20584.810567551001</v>
      </c>
      <c r="C1220" s="2">
        <v>7831.566666666733</v>
      </c>
      <c r="D1220" s="2">
        <f t="shared" si="19"/>
        <v>28416.377234217733</v>
      </c>
      <c r="E1220" s="2"/>
      <c r="F1220" s="2"/>
      <c r="G1220" s="2"/>
      <c r="H1220" s="2"/>
      <c r="I1220" s="2"/>
      <c r="J1220" s="2"/>
      <c r="K1220" s="2"/>
    </row>
    <row r="1221" spans="1:11" x14ac:dyDescent="0.35">
      <c r="A1221" s="1">
        <v>42859</v>
      </c>
      <c r="B1221" s="2">
        <v>10344.67286508014</v>
      </c>
      <c r="C1221" s="2">
        <v>564.13238771473175</v>
      </c>
      <c r="D1221" s="2">
        <f t="shared" si="19"/>
        <v>10908.805252794871</v>
      </c>
      <c r="E1221" s="2"/>
      <c r="F1221" s="2"/>
      <c r="G1221" s="2"/>
      <c r="H1221" s="2"/>
      <c r="I1221" s="2"/>
      <c r="J1221" s="2"/>
      <c r="K1221" s="2"/>
    </row>
    <row r="1222" spans="1:11" x14ac:dyDescent="0.35">
      <c r="A1222" s="1">
        <v>42860</v>
      </c>
      <c r="B1222" s="2">
        <v>672.06662824797729</v>
      </c>
      <c r="C1222" s="2">
        <v>3719.0689419393038</v>
      </c>
      <c r="D1222" s="2">
        <f t="shared" si="19"/>
        <v>4391.1355701872808</v>
      </c>
      <c r="E1222" s="2"/>
      <c r="F1222" s="2"/>
      <c r="G1222" s="2"/>
      <c r="H1222" s="2"/>
      <c r="I1222" s="2"/>
      <c r="J1222" s="2"/>
      <c r="K1222" s="2"/>
    </row>
    <row r="1223" spans="1:11" x14ac:dyDescent="0.35">
      <c r="A1223" s="1">
        <v>42861</v>
      </c>
      <c r="B1223" s="2">
        <v>238.1272342879108</v>
      </c>
      <c r="C1223" s="2">
        <v>15674.446016018261</v>
      </c>
      <c r="D1223" s="2">
        <f t="shared" si="19"/>
        <v>15912.573250306172</v>
      </c>
      <c r="E1223" s="2"/>
      <c r="F1223" s="2"/>
      <c r="G1223" s="2"/>
      <c r="H1223" s="2"/>
      <c r="I1223" s="2"/>
      <c r="J1223" s="2"/>
      <c r="K1223" s="2"/>
    </row>
    <row r="1224" spans="1:11" x14ac:dyDescent="0.35">
      <c r="A1224" s="1">
        <v>42862</v>
      </c>
      <c r="B1224" s="2">
        <v>238.1272342879108</v>
      </c>
      <c r="C1224" s="2">
        <v>8514.412682705366</v>
      </c>
      <c r="D1224" s="2">
        <f t="shared" si="19"/>
        <v>8752.5399169932771</v>
      </c>
      <c r="E1224" s="2"/>
      <c r="F1224" s="2"/>
      <c r="G1224" s="2"/>
      <c r="H1224" s="2"/>
      <c r="I1224" s="2"/>
      <c r="J1224" s="2"/>
      <c r="K1224" s="2"/>
    </row>
    <row r="1225" spans="1:11" x14ac:dyDescent="0.35">
      <c r="A1225" s="1">
        <v>42863</v>
      </c>
      <c r="B1225" s="2">
        <v>856.69390095083668</v>
      </c>
      <c r="C1225" s="2">
        <v>12144.746016034547</v>
      </c>
      <c r="D1225" s="2">
        <f t="shared" si="19"/>
        <v>13001.439916985384</v>
      </c>
      <c r="E1225" s="2"/>
      <c r="F1225" s="2"/>
      <c r="G1225" s="2"/>
      <c r="H1225" s="2"/>
      <c r="I1225" s="2"/>
      <c r="J1225" s="2"/>
      <c r="K1225" s="2"/>
    </row>
    <row r="1226" spans="1:11" x14ac:dyDescent="0.35">
      <c r="A1226" s="1">
        <v>42864</v>
      </c>
      <c r="B1226" s="2">
        <v>422.98721541218379</v>
      </c>
      <c r="C1226" s="2">
        <v>13441.699923899308</v>
      </c>
      <c r="D1226" s="2">
        <f t="shared" si="19"/>
        <v>13864.687139311493</v>
      </c>
      <c r="E1226" s="2"/>
      <c r="F1226" s="2"/>
      <c r="G1226" s="2"/>
      <c r="H1226" s="2"/>
      <c r="I1226" s="2"/>
      <c r="J1226" s="2"/>
      <c r="K1226" s="2"/>
    </row>
    <row r="1227" spans="1:11" x14ac:dyDescent="0.35">
      <c r="A1227" s="1">
        <v>42865</v>
      </c>
      <c r="B1227" s="2">
        <v>1180.8601201766546</v>
      </c>
      <c r="C1227" s="2">
        <v>15532.147950879491</v>
      </c>
      <c r="D1227" s="2">
        <f t="shared" si="19"/>
        <v>16713.008071056145</v>
      </c>
      <c r="E1227" s="2"/>
      <c r="F1227" s="2"/>
      <c r="G1227" s="2"/>
      <c r="H1227" s="2"/>
      <c r="I1227" s="2"/>
      <c r="J1227" s="2"/>
      <c r="K1227" s="2"/>
    </row>
    <row r="1228" spans="1:11" x14ac:dyDescent="0.35">
      <c r="A1228" s="1">
        <v>42866</v>
      </c>
      <c r="B1228" s="2">
        <v>791.12509429874126</v>
      </c>
      <c r="C1228" s="2">
        <v>14188.312048707212</v>
      </c>
      <c r="D1228" s="2">
        <f t="shared" si="19"/>
        <v>14979.437143005953</v>
      </c>
      <c r="E1228" s="2"/>
      <c r="F1228" s="2"/>
      <c r="G1228" s="2"/>
      <c r="H1228" s="2"/>
      <c r="I1228" s="2"/>
      <c r="J1228" s="2"/>
      <c r="K1228" s="2"/>
    </row>
    <row r="1229" spans="1:11" x14ac:dyDescent="0.35">
      <c r="A1229" s="1">
        <v>42867</v>
      </c>
      <c r="B1229" s="2">
        <v>1027.3178540398126</v>
      </c>
      <c r="C1229" s="2">
        <v>17550.657014671666</v>
      </c>
      <c r="D1229" s="2">
        <f t="shared" si="19"/>
        <v>18577.974868711477</v>
      </c>
      <c r="E1229" s="2"/>
      <c r="F1229" s="2"/>
      <c r="G1229" s="2"/>
      <c r="H1229" s="2"/>
      <c r="I1229" s="2"/>
      <c r="J1229" s="2"/>
      <c r="K1229" s="2"/>
    </row>
    <row r="1230" spans="1:11" x14ac:dyDescent="0.35">
      <c r="A1230" s="1">
        <v>42868</v>
      </c>
      <c r="B1230" s="2">
        <v>238.1272342879108</v>
      </c>
      <c r="C1230" s="2">
        <v>26511.566995940848</v>
      </c>
      <c r="D1230" s="2">
        <f t="shared" si="19"/>
        <v>26749.694230228757</v>
      </c>
      <c r="E1230" s="2"/>
      <c r="F1230" s="2"/>
      <c r="G1230" s="2"/>
      <c r="H1230" s="2"/>
      <c r="I1230" s="2"/>
      <c r="J1230" s="2"/>
      <c r="K1230" s="2"/>
    </row>
    <row r="1231" spans="1:11" x14ac:dyDescent="0.35">
      <c r="A1231" s="1">
        <v>42869</v>
      </c>
      <c r="B1231" s="2">
        <v>805.55597009158805</v>
      </c>
      <c r="C1231" s="2">
        <v>9588.3899021214329</v>
      </c>
      <c r="D1231" s="2">
        <f t="shared" si="19"/>
        <v>10393.94587221302</v>
      </c>
      <c r="E1231" s="2"/>
      <c r="F1231" s="2"/>
      <c r="G1231" s="2"/>
      <c r="H1231" s="2"/>
      <c r="I1231" s="2"/>
      <c r="J1231" s="2"/>
      <c r="K1231" s="2"/>
    </row>
    <row r="1232" spans="1:11" x14ac:dyDescent="0.35">
      <c r="A1232" s="1">
        <v>42870</v>
      </c>
      <c r="B1232" s="2">
        <v>297.82227196245418</v>
      </c>
      <c r="C1232" s="2">
        <v>8804.4853101007047</v>
      </c>
      <c r="D1232" s="2">
        <f t="shared" si="19"/>
        <v>9102.3075820631584</v>
      </c>
      <c r="E1232" s="2"/>
      <c r="F1232" s="2"/>
      <c r="G1232" s="2"/>
      <c r="H1232" s="2"/>
      <c r="I1232" s="2"/>
      <c r="J1232" s="2"/>
      <c r="K1232" s="2"/>
    </row>
    <row r="1233" spans="1:11" x14ac:dyDescent="0.35">
      <c r="A1233" s="1">
        <v>42871</v>
      </c>
      <c r="B1233" s="2">
        <v>576.39390096510908</v>
      </c>
      <c r="C1233" s="2">
        <v>8339.7793493635072</v>
      </c>
      <c r="D1233" s="2">
        <f t="shared" si="19"/>
        <v>8916.1732503286166</v>
      </c>
      <c r="E1233" s="2"/>
      <c r="F1233" s="2"/>
      <c r="G1233" s="2"/>
      <c r="H1233" s="2"/>
      <c r="I1233" s="2"/>
      <c r="J1233" s="2"/>
      <c r="K1233" s="2"/>
    </row>
    <row r="1234" spans="1:11" x14ac:dyDescent="0.35">
      <c r="A1234" s="1">
        <v>42872</v>
      </c>
      <c r="B1234" s="2">
        <v>262.01200166201653</v>
      </c>
      <c r="C1234" s="2">
        <v>8339.7793493635072</v>
      </c>
      <c r="D1234" s="2">
        <f t="shared" si="19"/>
        <v>8601.7913510255239</v>
      </c>
      <c r="E1234" s="2"/>
      <c r="F1234" s="2"/>
      <c r="G1234" s="2"/>
      <c r="H1234" s="2"/>
      <c r="I1234" s="2"/>
      <c r="J1234" s="2"/>
      <c r="K1234" s="2"/>
    </row>
    <row r="1235" spans="1:11" x14ac:dyDescent="0.35">
      <c r="A1235" s="1">
        <v>42873</v>
      </c>
      <c r="B1235" s="2">
        <v>416.12629133731082</v>
      </c>
      <c r="C1235" s="2">
        <v>9808.7460159709262</v>
      </c>
      <c r="D1235" s="2">
        <f t="shared" si="19"/>
        <v>10224.872307308236</v>
      </c>
      <c r="E1235" s="2"/>
      <c r="F1235" s="2"/>
      <c r="G1235" s="2"/>
      <c r="H1235" s="2"/>
      <c r="I1235" s="2"/>
      <c r="J1235" s="2"/>
      <c r="K1235" s="2"/>
    </row>
    <row r="1236" spans="1:11" x14ac:dyDescent="0.35">
      <c r="A1236" s="1">
        <v>42874</v>
      </c>
      <c r="B1236" s="2">
        <v>4229.4388803450338</v>
      </c>
      <c r="C1236" s="2">
        <v>4875.4563413457272</v>
      </c>
      <c r="D1236" s="2">
        <f t="shared" si="19"/>
        <v>9104.8952216907601</v>
      </c>
      <c r="E1236" s="2"/>
      <c r="F1236" s="2"/>
      <c r="G1236" s="2"/>
      <c r="H1236" s="2"/>
      <c r="I1236" s="2"/>
      <c r="J1236" s="2"/>
      <c r="K1236" s="2"/>
    </row>
    <row r="1237" spans="1:11" x14ac:dyDescent="0.35">
      <c r="A1237" s="1">
        <v>42875</v>
      </c>
      <c r="B1237" s="2">
        <v>7380.6485691876787</v>
      </c>
      <c r="C1237" s="2">
        <v>3706.6999999433756</v>
      </c>
      <c r="D1237" s="2">
        <f t="shared" si="19"/>
        <v>11087.348569131054</v>
      </c>
      <c r="E1237" s="2"/>
      <c r="F1237" s="2"/>
      <c r="G1237" s="2"/>
      <c r="H1237" s="2"/>
      <c r="I1237" s="2"/>
      <c r="J1237" s="2"/>
      <c r="K1237" s="2"/>
    </row>
    <row r="1238" spans="1:11" x14ac:dyDescent="0.35">
      <c r="A1238" s="1">
        <v>42876</v>
      </c>
      <c r="B1238" s="2">
        <v>8479.4508552645821</v>
      </c>
      <c r="C1238" s="2">
        <v>20139.953020103418</v>
      </c>
      <c r="D1238" s="2">
        <f t="shared" si="19"/>
        <v>28619.403875368</v>
      </c>
      <c r="E1238" s="2"/>
      <c r="F1238" s="2"/>
      <c r="G1238" s="2"/>
      <c r="H1238" s="2"/>
      <c r="I1238" s="2"/>
      <c r="J1238" s="2"/>
      <c r="K1238" s="2"/>
    </row>
    <row r="1239" spans="1:11" x14ac:dyDescent="0.35">
      <c r="A1239" s="1">
        <v>42877</v>
      </c>
      <c r="B1239" s="2">
        <v>8640.8008789534324</v>
      </c>
      <c r="C1239" s="2">
        <v>11537.133333287551</v>
      </c>
      <c r="D1239" s="2">
        <f t="shared" si="19"/>
        <v>20177.934212240983</v>
      </c>
      <c r="E1239" s="2"/>
      <c r="F1239" s="2"/>
      <c r="G1239" s="2"/>
      <c r="H1239" s="2"/>
      <c r="I1239" s="2"/>
      <c r="J1239" s="2"/>
      <c r="K1239" s="2"/>
    </row>
    <row r="1240" spans="1:11" x14ac:dyDescent="0.35">
      <c r="A1240" s="1">
        <v>42878</v>
      </c>
      <c r="B1240" s="2">
        <v>8829.4837648594712</v>
      </c>
      <c r="C1240" s="2">
        <v>17069.650000029593</v>
      </c>
      <c r="D1240" s="2">
        <f t="shared" si="19"/>
        <v>25899.133764889062</v>
      </c>
      <c r="E1240" s="2"/>
      <c r="F1240" s="2"/>
      <c r="G1240" s="2"/>
      <c r="H1240" s="2"/>
      <c r="I1240" s="2"/>
      <c r="J1240" s="2"/>
      <c r="K1240" s="2"/>
    </row>
    <row r="1241" spans="1:11" x14ac:dyDescent="0.35">
      <c r="A1241" s="1">
        <v>42879</v>
      </c>
      <c r="B1241" s="2">
        <v>3944.6958340117671</v>
      </c>
      <c r="C1241" s="2">
        <v>16712.243718589692</v>
      </c>
      <c r="D1241" s="2">
        <f t="shared" si="19"/>
        <v>20656.93955260146</v>
      </c>
      <c r="E1241" s="2"/>
      <c r="F1241" s="2"/>
      <c r="G1241" s="2"/>
      <c r="H1241" s="2"/>
      <c r="I1241" s="2"/>
      <c r="J1241" s="2"/>
      <c r="K1241" s="2"/>
    </row>
    <row r="1242" spans="1:11" x14ac:dyDescent="0.35">
      <c r="A1242" s="1">
        <v>42880</v>
      </c>
      <c r="B1242" s="2">
        <v>960.2772343357808</v>
      </c>
      <c r="C1242" s="2">
        <v>16658.812185928993</v>
      </c>
      <c r="D1242" s="2">
        <f t="shared" si="19"/>
        <v>17619.089420264772</v>
      </c>
      <c r="E1242" s="2"/>
      <c r="F1242" s="2"/>
      <c r="G1242" s="2"/>
      <c r="H1242" s="2"/>
      <c r="I1242" s="2"/>
      <c r="J1242" s="2"/>
      <c r="K1242" s="2"/>
    </row>
    <row r="1243" spans="1:11" x14ac:dyDescent="0.35">
      <c r="A1243" s="1">
        <v>42881</v>
      </c>
      <c r="B1243" s="2">
        <v>238.1272342879108</v>
      </c>
      <c r="C1243" s="2">
        <v>16656</v>
      </c>
      <c r="D1243" s="2">
        <f t="shared" si="19"/>
        <v>16894.127234287909</v>
      </c>
      <c r="E1243" s="2"/>
      <c r="F1243" s="2"/>
      <c r="G1243" s="2"/>
      <c r="H1243" s="2"/>
      <c r="I1243" s="2"/>
      <c r="J1243" s="2"/>
      <c r="K1243" s="2"/>
    </row>
    <row r="1244" spans="1:11" x14ac:dyDescent="0.35">
      <c r="A1244" s="1">
        <v>42882</v>
      </c>
      <c r="B1244" s="2">
        <v>2473.2087523266987</v>
      </c>
      <c r="C1244" s="2">
        <v>6165.0333333117887</v>
      </c>
      <c r="D1244" s="2">
        <f t="shared" si="19"/>
        <v>8638.242085638487</v>
      </c>
      <c r="E1244" s="2"/>
      <c r="F1244" s="2"/>
      <c r="G1244" s="2"/>
      <c r="H1244" s="2"/>
      <c r="I1244" s="2"/>
      <c r="J1244" s="2"/>
      <c r="K1244" s="2"/>
    </row>
    <row r="1245" spans="1:11" x14ac:dyDescent="0.35">
      <c r="A1245" s="1">
        <v>42883</v>
      </c>
      <c r="B1245" s="2">
        <v>238.1272342879108</v>
      </c>
      <c r="C1245" s="2">
        <v>2442.9530201200082</v>
      </c>
      <c r="D1245" s="2">
        <f t="shared" si="19"/>
        <v>2681.0802544079188</v>
      </c>
      <c r="E1245" s="2"/>
      <c r="F1245" s="2"/>
      <c r="G1245" s="2"/>
      <c r="H1245" s="2"/>
      <c r="I1245" s="2"/>
      <c r="J1245" s="2"/>
      <c r="K1245" s="2"/>
    </row>
    <row r="1246" spans="1:11" x14ac:dyDescent="0.35">
      <c r="A1246" s="1">
        <v>42884</v>
      </c>
      <c r="B1246" s="2">
        <v>238.1272342879108</v>
      </c>
      <c r="C1246" s="2">
        <v>0</v>
      </c>
      <c r="D1246" s="2">
        <f t="shared" si="19"/>
        <v>238.1272342879108</v>
      </c>
      <c r="E1246" s="2"/>
      <c r="F1246" s="2"/>
      <c r="G1246" s="2"/>
      <c r="H1246" s="2"/>
      <c r="I1246" s="2"/>
      <c r="J1246" s="2"/>
      <c r="K1246" s="2"/>
    </row>
    <row r="1247" spans="1:11" x14ac:dyDescent="0.35">
      <c r="A1247" s="1">
        <v>42885</v>
      </c>
      <c r="B1247" s="2">
        <v>778.7782259700291</v>
      </c>
      <c r="C1247" s="2">
        <v>0</v>
      </c>
      <c r="D1247" s="2">
        <f t="shared" si="19"/>
        <v>778.7782259700291</v>
      </c>
      <c r="E1247" s="2"/>
      <c r="F1247" s="2"/>
      <c r="G1247" s="2"/>
      <c r="H1247" s="2"/>
      <c r="I1247" s="2"/>
      <c r="J1247" s="2"/>
      <c r="K1247" s="2"/>
    </row>
    <row r="1248" spans="1:11" x14ac:dyDescent="0.35">
      <c r="A1248" s="1">
        <v>42886</v>
      </c>
      <c r="B1248" s="2">
        <v>9453.8713697486037</v>
      </c>
      <c r="C1248" s="2">
        <v>3767.942628193678</v>
      </c>
      <c r="D1248" s="2">
        <f t="shared" si="19"/>
        <v>13221.813997942281</v>
      </c>
      <c r="E1248" s="2"/>
      <c r="F1248" s="2"/>
      <c r="G1248" s="2"/>
      <c r="H1248" s="2"/>
      <c r="I1248" s="2"/>
      <c r="J1248" s="2"/>
      <c r="K1248" s="2"/>
    </row>
    <row r="1249" spans="1:11" x14ac:dyDescent="0.35">
      <c r="A1249" s="1">
        <v>42887</v>
      </c>
      <c r="B1249" s="2">
        <v>14686.851824109997</v>
      </c>
      <c r="C1249" s="2">
        <v>2721.6967948631254</v>
      </c>
      <c r="D1249" s="2">
        <f t="shared" si="19"/>
        <v>17408.548618973124</v>
      </c>
      <c r="E1249" s="2"/>
      <c r="F1249" s="2"/>
      <c r="G1249" s="2"/>
      <c r="H1249" s="2"/>
      <c r="I1249" s="2"/>
      <c r="J1249" s="2"/>
      <c r="K1249" s="2"/>
    </row>
    <row r="1250" spans="1:11" x14ac:dyDescent="0.35">
      <c r="A1250" s="1">
        <v>42888</v>
      </c>
      <c r="B1250" s="2">
        <v>16531.470674919448</v>
      </c>
      <c r="C1250" s="2">
        <v>0</v>
      </c>
      <c r="D1250" s="2">
        <f t="shared" si="19"/>
        <v>16531.470674919448</v>
      </c>
      <c r="E1250" s="2"/>
      <c r="F1250" s="2"/>
      <c r="G1250" s="2"/>
      <c r="H1250" s="2"/>
      <c r="I1250" s="2"/>
      <c r="J1250" s="2"/>
      <c r="K1250" s="2"/>
    </row>
    <row r="1251" spans="1:11" x14ac:dyDescent="0.35">
      <c r="A1251" s="1">
        <v>42889</v>
      </c>
      <c r="B1251" s="2">
        <v>16453.420779618828</v>
      </c>
      <c r="C1251" s="2">
        <v>0</v>
      </c>
      <c r="D1251" s="2">
        <f t="shared" si="19"/>
        <v>16453.420779618828</v>
      </c>
      <c r="E1251" s="2"/>
      <c r="F1251" s="2"/>
      <c r="G1251" s="2"/>
      <c r="H1251" s="2"/>
      <c r="I1251" s="2"/>
      <c r="J1251" s="2"/>
      <c r="K1251" s="2"/>
    </row>
    <row r="1252" spans="1:11" x14ac:dyDescent="0.35">
      <c r="A1252" s="1">
        <v>42890</v>
      </c>
      <c r="B1252" s="2">
        <v>7567.2207795972199</v>
      </c>
      <c r="C1252" s="2">
        <v>67.153846149937294</v>
      </c>
      <c r="D1252" s="2">
        <f t="shared" si="19"/>
        <v>7634.3746257471576</v>
      </c>
      <c r="E1252" s="2"/>
      <c r="F1252" s="2"/>
      <c r="G1252" s="2"/>
      <c r="H1252" s="2"/>
      <c r="I1252" s="2"/>
      <c r="J1252" s="2"/>
      <c r="K1252" s="2"/>
    </row>
    <row r="1253" spans="1:11" x14ac:dyDescent="0.35">
      <c r="A1253" s="1">
        <v>42891</v>
      </c>
      <c r="B1253" s="2">
        <v>14504.615834565946</v>
      </c>
      <c r="C1253" s="2">
        <v>188.03076923389634</v>
      </c>
      <c r="D1253" s="2">
        <f t="shared" si="19"/>
        <v>14692.646603799842</v>
      </c>
      <c r="E1253" s="2"/>
      <c r="F1253" s="2"/>
      <c r="G1253" s="2"/>
      <c r="H1253" s="2"/>
      <c r="I1253" s="2"/>
      <c r="J1253" s="2"/>
      <c r="K1253" s="2"/>
    </row>
    <row r="1254" spans="1:11" x14ac:dyDescent="0.35">
      <c r="A1254" s="1">
        <v>42892</v>
      </c>
      <c r="B1254" s="2">
        <v>14021.570779629736</v>
      </c>
      <c r="C1254" s="2">
        <v>1575.4602345293742</v>
      </c>
      <c r="D1254" s="2">
        <f t="shared" si="19"/>
        <v>15597.031014159111</v>
      </c>
      <c r="E1254" s="2"/>
      <c r="F1254" s="2"/>
      <c r="G1254" s="2"/>
      <c r="H1254" s="2"/>
      <c r="I1254" s="2"/>
      <c r="J1254" s="2"/>
      <c r="K1254" s="2"/>
    </row>
    <row r="1255" spans="1:11" x14ac:dyDescent="0.35">
      <c r="A1255" s="1">
        <v>42893</v>
      </c>
      <c r="B1255" s="2">
        <v>14155.97077962778</v>
      </c>
      <c r="C1255" s="2">
        <v>8031.5861965794948</v>
      </c>
      <c r="D1255" s="2">
        <f t="shared" si="19"/>
        <v>22187.556976207274</v>
      </c>
      <c r="E1255" s="2"/>
      <c r="F1255" s="2"/>
      <c r="G1255" s="2"/>
      <c r="H1255" s="2"/>
      <c r="I1255" s="2"/>
      <c r="J1255" s="2"/>
      <c r="K1255" s="2"/>
    </row>
    <row r="1256" spans="1:11" x14ac:dyDescent="0.35">
      <c r="A1256" s="1">
        <v>42894</v>
      </c>
      <c r="B1256" s="2">
        <v>12529.683313873304</v>
      </c>
      <c r="C1256" s="2">
        <v>665.91441975787825</v>
      </c>
      <c r="D1256" s="2">
        <f t="shared" si="19"/>
        <v>13195.597733631183</v>
      </c>
      <c r="E1256" s="2"/>
      <c r="F1256" s="2"/>
      <c r="G1256" s="2"/>
      <c r="H1256" s="2"/>
      <c r="I1256" s="2"/>
      <c r="J1256" s="2"/>
      <c r="K1256" s="2"/>
    </row>
    <row r="1257" spans="1:11" x14ac:dyDescent="0.35">
      <c r="A1257" s="1">
        <v>42895</v>
      </c>
      <c r="B1257" s="2">
        <v>1694.8450385923193</v>
      </c>
      <c r="C1257" s="2">
        <v>5124.4999999698484</v>
      </c>
      <c r="D1257" s="2">
        <f t="shared" si="19"/>
        <v>6819.3450385621672</v>
      </c>
      <c r="E1257" s="2"/>
      <c r="F1257" s="2"/>
      <c r="G1257" s="2"/>
      <c r="H1257" s="2"/>
      <c r="I1257" s="2"/>
      <c r="J1257" s="2"/>
      <c r="K1257" s="2"/>
    </row>
    <row r="1258" spans="1:11" x14ac:dyDescent="0.35">
      <c r="A1258" s="1">
        <v>42896</v>
      </c>
      <c r="B1258" s="2">
        <v>1642.0201249383915</v>
      </c>
      <c r="C1258" s="2">
        <v>18178.533333336411</v>
      </c>
      <c r="D1258" s="2">
        <f t="shared" si="19"/>
        <v>19820.553458274801</v>
      </c>
      <c r="E1258" s="2"/>
      <c r="F1258" s="2"/>
      <c r="G1258" s="2"/>
      <c r="H1258" s="2"/>
      <c r="I1258" s="2"/>
      <c r="J1258" s="2"/>
      <c r="K1258" s="2"/>
    </row>
    <row r="1259" spans="1:11" x14ac:dyDescent="0.35">
      <c r="A1259" s="1">
        <v>42897</v>
      </c>
      <c r="B1259" s="2">
        <v>1821.2918454091898</v>
      </c>
      <c r="C1259" s="2">
        <v>11739.5000000039</v>
      </c>
      <c r="D1259" s="2">
        <f t="shared" si="19"/>
        <v>13560.79184541309</v>
      </c>
      <c r="E1259" s="2"/>
      <c r="F1259" s="2"/>
      <c r="G1259" s="2"/>
      <c r="H1259" s="2"/>
      <c r="I1259" s="2"/>
      <c r="J1259" s="2"/>
      <c r="K1259" s="2"/>
    </row>
    <row r="1260" spans="1:11" x14ac:dyDescent="0.35">
      <c r="A1260" s="1">
        <v>42898</v>
      </c>
      <c r="B1260" s="2">
        <v>3505.0115699157518</v>
      </c>
      <c r="C1260" s="2">
        <v>0</v>
      </c>
      <c r="D1260" s="2">
        <f t="shared" si="19"/>
        <v>3505.0115699157518</v>
      </c>
      <c r="E1260" s="2"/>
      <c r="F1260" s="2"/>
      <c r="G1260" s="2"/>
      <c r="H1260" s="2"/>
      <c r="I1260" s="2"/>
      <c r="J1260" s="2"/>
      <c r="K1260" s="2"/>
    </row>
    <row r="1261" spans="1:11" x14ac:dyDescent="0.35">
      <c r="A1261" s="1">
        <v>42899</v>
      </c>
      <c r="B1261" s="2">
        <v>3602.5732339754491</v>
      </c>
      <c r="C1261" s="2">
        <v>75.600000005972092</v>
      </c>
      <c r="D1261" s="2">
        <f t="shared" si="19"/>
        <v>3678.1732339814212</v>
      </c>
      <c r="E1261" s="2"/>
      <c r="F1261" s="2"/>
      <c r="G1261" s="2"/>
      <c r="H1261" s="2"/>
      <c r="I1261" s="2"/>
      <c r="J1261" s="2"/>
      <c r="K1261" s="2"/>
    </row>
    <row r="1262" spans="1:11" x14ac:dyDescent="0.35">
      <c r="A1262" s="1">
        <v>42900</v>
      </c>
      <c r="B1262" s="2">
        <v>10774.290880027545</v>
      </c>
      <c r="C1262" s="2">
        <v>472.05844710244878</v>
      </c>
      <c r="D1262" s="2">
        <f t="shared" si="19"/>
        <v>11246.349327129994</v>
      </c>
      <c r="E1262" s="2"/>
      <c r="F1262" s="2"/>
      <c r="G1262" s="2"/>
      <c r="H1262" s="2"/>
      <c r="I1262" s="2"/>
      <c r="J1262" s="2"/>
      <c r="K1262" s="2"/>
    </row>
    <row r="1263" spans="1:11" x14ac:dyDescent="0.35">
      <c r="A1263" s="1">
        <v>42901</v>
      </c>
      <c r="B1263" s="2">
        <v>20743.657546647733</v>
      </c>
      <c r="C1263" s="2">
        <v>72.727272723039448</v>
      </c>
      <c r="D1263" s="2">
        <f t="shared" si="19"/>
        <v>20816.384819370774</v>
      </c>
      <c r="E1263" s="2"/>
      <c r="F1263" s="2"/>
      <c r="G1263" s="2"/>
      <c r="H1263" s="2"/>
      <c r="I1263" s="2"/>
      <c r="J1263" s="2"/>
      <c r="K1263" s="2"/>
    </row>
    <row r="1264" spans="1:11" x14ac:dyDescent="0.35">
      <c r="A1264" s="1">
        <v>42902</v>
      </c>
      <c r="B1264" s="2">
        <v>20476.615861133949</v>
      </c>
      <c r="C1264" s="2">
        <v>666.62756716087722</v>
      </c>
      <c r="D1264" s="2">
        <f t="shared" si="19"/>
        <v>21143.243428294827</v>
      </c>
      <c r="E1264" s="2"/>
      <c r="F1264" s="2"/>
      <c r="G1264" s="2"/>
      <c r="H1264" s="2"/>
      <c r="I1264" s="2"/>
      <c r="J1264" s="2"/>
      <c r="K1264" s="2"/>
    </row>
    <row r="1265" spans="1:11" x14ac:dyDescent="0.35">
      <c r="A1265" s="1">
        <v>42903</v>
      </c>
      <c r="B1265" s="2">
        <v>20576.629347639853</v>
      </c>
      <c r="C1265" s="2">
        <v>1459.1404940982752</v>
      </c>
      <c r="D1265" s="2">
        <f t="shared" si="19"/>
        <v>22035.769841738129</v>
      </c>
      <c r="E1265" s="2"/>
      <c r="F1265" s="2"/>
      <c r="G1265" s="2"/>
      <c r="H1265" s="2"/>
      <c r="I1265" s="2"/>
      <c r="J1265" s="2"/>
      <c r="K1265" s="2"/>
    </row>
    <row r="1266" spans="1:11" x14ac:dyDescent="0.35">
      <c r="A1266" s="1">
        <v>42904</v>
      </c>
      <c r="B1266" s="2">
        <v>8981.3683984565123</v>
      </c>
      <c r="C1266" s="2">
        <v>2335.1237201229269</v>
      </c>
      <c r="D1266" s="2">
        <f t="shared" si="19"/>
        <v>11316.492118579439</v>
      </c>
      <c r="E1266" s="2"/>
      <c r="F1266" s="2"/>
      <c r="G1266" s="2"/>
      <c r="H1266" s="2"/>
      <c r="I1266" s="2"/>
      <c r="J1266" s="2"/>
      <c r="K1266" s="2"/>
    </row>
    <row r="1267" spans="1:11" x14ac:dyDescent="0.35">
      <c r="A1267" s="1">
        <v>42905</v>
      </c>
      <c r="B1267" s="2">
        <v>4354.7274725775205</v>
      </c>
      <c r="C1267" s="2">
        <v>11115.934848457242</v>
      </c>
      <c r="D1267" s="2">
        <f t="shared" si="19"/>
        <v>15470.662321034762</v>
      </c>
      <c r="E1267" s="2"/>
      <c r="F1267" s="2"/>
      <c r="G1267" s="2"/>
      <c r="H1267" s="2"/>
      <c r="I1267" s="2"/>
      <c r="J1267" s="2"/>
      <c r="K1267" s="2"/>
    </row>
    <row r="1268" spans="1:11" x14ac:dyDescent="0.35">
      <c r="A1268" s="1">
        <v>42906</v>
      </c>
      <c r="B1268" s="2">
        <v>1387.8886577588466</v>
      </c>
      <c r="C1268" s="2">
        <v>16669.809090888062</v>
      </c>
      <c r="D1268" s="2">
        <f t="shared" si="19"/>
        <v>18057.697748646908</v>
      </c>
      <c r="E1268" s="2"/>
      <c r="F1268" s="2"/>
      <c r="G1268" s="2"/>
      <c r="H1268" s="2"/>
      <c r="I1268" s="2"/>
      <c r="J1268" s="2"/>
      <c r="K1268" s="2"/>
    </row>
    <row r="1269" spans="1:11" x14ac:dyDescent="0.35">
      <c r="A1269" s="1">
        <v>42907</v>
      </c>
      <c r="B1269" s="2">
        <v>2313.3746486890304</v>
      </c>
      <c r="C1269" s="2">
        <v>16307.999999997461</v>
      </c>
      <c r="D1269" s="2">
        <f t="shared" si="19"/>
        <v>18621.374648686491</v>
      </c>
      <c r="E1269" s="2"/>
      <c r="F1269" s="2"/>
      <c r="G1269" s="2"/>
      <c r="H1269" s="2"/>
      <c r="I1269" s="2"/>
      <c r="J1269" s="2"/>
      <c r="K1269" s="2"/>
    </row>
    <row r="1270" spans="1:11" x14ac:dyDescent="0.35">
      <c r="A1270" s="1">
        <v>42908</v>
      </c>
      <c r="B1270" s="2">
        <v>3228.2736730607926</v>
      </c>
      <c r="C1270" s="2">
        <v>11144.069554071362</v>
      </c>
      <c r="D1270" s="2">
        <f t="shared" si="19"/>
        <v>14372.343227132154</v>
      </c>
      <c r="E1270" s="2"/>
      <c r="F1270" s="2"/>
      <c r="G1270" s="2"/>
      <c r="H1270" s="2"/>
      <c r="I1270" s="2"/>
      <c r="J1270" s="2"/>
      <c r="K1270" s="2"/>
    </row>
    <row r="1271" spans="1:11" x14ac:dyDescent="0.35">
      <c r="A1271" s="1">
        <v>42909</v>
      </c>
      <c r="B1271" s="2">
        <v>8484.5256824408152</v>
      </c>
      <c r="C1271" s="2">
        <v>644.53800001126092</v>
      </c>
      <c r="D1271" s="2">
        <f t="shared" si="19"/>
        <v>9129.063682452077</v>
      </c>
      <c r="E1271" s="2"/>
      <c r="F1271" s="2"/>
      <c r="G1271" s="2"/>
      <c r="H1271" s="2"/>
      <c r="I1271" s="2"/>
      <c r="J1271" s="2"/>
      <c r="K1271" s="2"/>
    </row>
    <row r="1272" spans="1:11" x14ac:dyDescent="0.35">
      <c r="A1272" s="1">
        <v>42910</v>
      </c>
      <c r="B1272" s="2">
        <v>1451.3911459119402</v>
      </c>
      <c r="C1272" s="2">
        <v>3203.849999975937</v>
      </c>
      <c r="D1272" s="2">
        <f t="shared" si="19"/>
        <v>4655.2411458878769</v>
      </c>
      <c r="E1272" s="2"/>
      <c r="F1272" s="2"/>
      <c r="G1272" s="2"/>
      <c r="H1272" s="2"/>
      <c r="I1272" s="2"/>
      <c r="J1272" s="2"/>
      <c r="K1272" s="2"/>
    </row>
    <row r="1273" spans="1:11" x14ac:dyDescent="0.35">
      <c r="A1273" s="1">
        <v>42911</v>
      </c>
      <c r="B1273" s="2">
        <v>2287.4609762793043</v>
      </c>
      <c r="C1273" s="2">
        <v>6800.6237201311342</v>
      </c>
      <c r="D1273" s="2">
        <f t="shared" si="19"/>
        <v>9088.0846964104385</v>
      </c>
      <c r="E1273" s="2"/>
      <c r="F1273" s="2"/>
      <c r="G1273" s="2"/>
      <c r="H1273" s="2"/>
      <c r="I1273" s="2"/>
      <c r="J1273" s="2"/>
      <c r="K1273" s="2"/>
    </row>
    <row r="1274" spans="1:11" x14ac:dyDescent="0.35">
      <c r="A1274" s="1">
        <v>42912</v>
      </c>
      <c r="B1274" s="2">
        <v>1505.4286419647756</v>
      </c>
      <c r="C1274" s="2">
        <v>9301.200000000943</v>
      </c>
      <c r="D1274" s="2">
        <f t="shared" si="19"/>
        <v>10806.628641965719</v>
      </c>
      <c r="E1274" s="2"/>
      <c r="F1274" s="2"/>
      <c r="G1274" s="2"/>
      <c r="H1274" s="2"/>
      <c r="I1274" s="2"/>
      <c r="J1274" s="2"/>
      <c r="K1274" s="2"/>
    </row>
    <row r="1275" spans="1:11" x14ac:dyDescent="0.35">
      <c r="A1275" s="1">
        <v>42913</v>
      </c>
      <c r="B1275" s="2">
        <v>7076.3801471186689</v>
      </c>
      <c r="C1275" s="2">
        <v>8875.6333333325456</v>
      </c>
      <c r="D1275" s="2">
        <f t="shared" si="19"/>
        <v>15952.013480451214</v>
      </c>
      <c r="E1275" s="2"/>
      <c r="F1275" s="2"/>
      <c r="G1275" s="2"/>
      <c r="H1275" s="2"/>
      <c r="I1275" s="2"/>
      <c r="J1275" s="2"/>
      <c r="K1275" s="2"/>
    </row>
    <row r="1276" spans="1:11" x14ac:dyDescent="0.35">
      <c r="A1276" s="1">
        <v>42914</v>
      </c>
      <c r="B1276" s="2">
        <v>8722.3963746640002</v>
      </c>
      <c r="C1276" s="2">
        <v>831.71666667197132</v>
      </c>
      <c r="D1276" s="2">
        <f t="shared" si="19"/>
        <v>9554.1130413359715</v>
      </c>
      <c r="E1276" s="2"/>
      <c r="F1276" s="2"/>
      <c r="G1276" s="2"/>
      <c r="H1276" s="2"/>
      <c r="I1276" s="2"/>
      <c r="J1276" s="2"/>
      <c r="K1276" s="2"/>
    </row>
    <row r="1277" spans="1:11" x14ac:dyDescent="0.35">
      <c r="A1277" s="1">
        <v>42915</v>
      </c>
      <c r="B1277" s="2">
        <v>5190.0167041679078</v>
      </c>
      <c r="C1277" s="2">
        <v>475.93333333928604</v>
      </c>
      <c r="D1277" s="2">
        <f t="shared" si="19"/>
        <v>5665.9500375071939</v>
      </c>
      <c r="E1277" s="2"/>
      <c r="F1277" s="2"/>
      <c r="G1277" s="2"/>
      <c r="H1277" s="2"/>
      <c r="I1277" s="2"/>
      <c r="J1277" s="2"/>
      <c r="K1277" s="2"/>
    </row>
    <row r="1278" spans="1:11" x14ac:dyDescent="0.35">
      <c r="A1278" s="1">
        <v>42916</v>
      </c>
      <c r="B1278" s="2">
        <v>2462.9668008887788</v>
      </c>
      <c r="C1278" s="2">
        <v>0</v>
      </c>
      <c r="D1278" s="2">
        <f t="shared" si="19"/>
        <v>2462.9668008887788</v>
      </c>
      <c r="E1278" s="2"/>
      <c r="F1278" s="2"/>
      <c r="G1278" s="2"/>
      <c r="H1278" s="2"/>
      <c r="I1278" s="2"/>
      <c r="J1278" s="2"/>
      <c r="K1278" s="2"/>
    </row>
    <row r="1279" spans="1:11" x14ac:dyDescent="0.35">
      <c r="A1279" s="1">
        <v>42917</v>
      </c>
      <c r="B1279" s="2">
        <v>975.67733700412964</v>
      </c>
      <c r="C1279" s="2">
        <v>0</v>
      </c>
      <c r="D1279" s="2">
        <f t="shared" si="19"/>
        <v>975.67733700412964</v>
      </c>
      <c r="E1279" s="2"/>
      <c r="F1279" s="2"/>
      <c r="G1279" s="2"/>
      <c r="H1279" s="2"/>
      <c r="I1279" s="2"/>
      <c r="J1279" s="2"/>
      <c r="K1279" s="2"/>
    </row>
    <row r="1280" spans="1:11" x14ac:dyDescent="0.35">
      <c r="A1280" s="1">
        <v>42918</v>
      </c>
      <c r="B1280" s="2">
        <v>5092.3380665168715</v>
      </c>
      <c r="C1280" s="2">
        <v>1654.0459684390958</v>
      </c>
      <c r="D1280" s="2">
        <f t="shared" si="19"/>
        <v>6746.3840349559669</v>
      </c>
      <c r="E1280" s="2"/>
      <c r="F1280" s="2"/>
      <c r="G1280" s="2"/>
      <c r="H1280" s="2"/>
      <c r="I1280" s="2"/>
      <c r="J1280" s="2"/>
      <c r="K1280" s="2"/>
    </row>
    <row r="1281" spans="1:11" x14ac:dyDescent="0.35">
      <c r="A1281" s="1">
        <v>42919</v>
      </c>
      <c r="B1281" s="2">
        <v>3192.0252423253087</v>
      </c>
      <c r="C1281" s="2">
        <v>969.89999999629799</v>
      </c>
      <c r="D1281" s="2">
        <f t="shared" si="19"/>
        <v>4161.9252423216067</v>
      </c>
      <c r="E1281" s="2"/>
      <c r="F1281" s="2"/>
      <c r="G1281" s="2"/>
      <c r="H1281" s="2"/>
      <c r="I1281" s="2"/>
      <c r="J1281" s="2"/>
      <c r="K1281" s="2"/>
    </row>
    <row r="1282" spans="1:11" x14ac:dyDescent="0.35">
      <c r="A1282" s="1">
        <v>42920</v>
      </c>
      <c r="B1282" s="2">
        <v>2080.7851618436962</v>
      </c>
      <c r="C1282" s="2">
        <v>0</v>
      </c>
      <c r="D1282" s="2">
        <f t="shared" si="19"/>
        <v>2080.7851618436962</v>
      </c>
      <c r="E1282" s="2"/>
      <c r="F1282" s="2"/>
      <c r="G1282" s="2"/>
      <c r="H1282" s="2"/>
      <c r="I1282" s="2"/>
      <c r="J1282" s="2"/>
      <c r="K1282" s="2"/>
    </row>
    <row r="1283" spans="1:11" x14ac:dyDescent="0.35">
      <c r="A1283" s="1">
        <v>42921</v>
      </c>
      <c r="B1283" s="2">
        <v>2168.1047293688162</v>
      </c>
      <c r="C1283" s="2">
        <v>107.10000000195578</v>
      </c>
      <c r="D1283" s="2">
        <f t="shared" ref="D1283:D1346" si="20">+C1283+B1283</f>
        <v>2275.2047293707719</v>
      </c>
      <c r="E1283" s="2"/>
      <c r="F1283" s="2"/>
      <c r="G1283" s="2"/>
      <c r="H1283" s="2"/>
      <c r="I1283" s="2"/>
      <c r="J1283" s="2"/>
      <c r="K1283" s="2"/>
    </row>
    <row r="1284" spans="1:11" x14ac:dyDescent="0.35">
      <c r="A1284" s="1">
        <v>42922</v>
      </c>
      <c r="B1284" s="2">
        <v>1237.5141117497965</v>
      </c>
      <c r="C1284" s="2">
        <v>157.79448512653252</v>
      </c>
      <c r="D1284" s="2">
        <f t="shared" si="20"/>
        <v>1395.3085968763289</v>
      </c>
      <c r="E1284" s="2"/>
      <c r="F1284" s="2"/>
      <c r="G1284" s="2"/>
      <c r="H1284" s="2"/>
      <c r="I1284" s="2"/>
      <c r="J1284" s="2"/>
      <c r="K1284" s="2"/>
    </row>
    <row r="1285" spans="1:11" x14ac:dyDescent="0.35">
      <c r="A1285" s="1">
        <v>42923</v>
      </c>
      <c r="B1285" s="2">
        <v>1485.2590036823763</v>
      </c>
      <c r="C1285" s="2">
        <v>1406.6724902765141</v>
      </c>
      <c r="D1285" s="2">
        <f t="shared" si="20"/>
        <v>2891.9314939588903</v>
      </c>
      <c r="E1285" s="2"/>
      <c r="F1285" s="2"/>
      <c r="G1285" s="2"/>
      <c r="H1285" s="2"/>
      <c r="I1285" s="2"/>
      <c r="J1285" s="2"/>
      <c r="K1285" s="2"/>
    </row>
    <row r="1286" spans="1:11" x14ac:dyDescent="0.35">
      <c r="A1286" s="1">
        <v>42924</v>
      </c>
      <c r="B1286" s="2">
        <v>1464.904260077024</v>
      </c>
      <c r="C1286" s="2">
        <v>11400</v>
      </c>
      <c r="D1286" s="2">
        <f t="shared" si="20"/>
        <v>12864.904260077024</v>
      </c>
      <c r="E1286" s="2"/>
      <c r="F1286" s="2"/>
      <c r="G1286" s="2"/>
      <c r="H1286" s="2"/>
      <c r="I1286" s="2"/>
      <c r="J1286" s="2"/>
      <c r="K1286" s="2"/>
    </row>
    <row r="1287" spans="1:11" x14ac:dyDescent="0.35">
      <c r="A1287" s="1">
        <v>42925</v>
      </c>
      <c r="B1287" s="2">
        <v>1316.6621854574755</v>
      </c>
      <c r="C1287" s="2">
        <v>13735.123720122927</v>
      </c>
      <c r="D1287" s="2">
        <f t="shared" si="20"/>
        <v>15051.785905580402</v>
      </c>
      <c r="E1287" s="2"/>
      <c r="F1287" s="2"/>
      <c r="G1287" s="2"/>
      <c r="H1287" s="2"/>
      <c r="I1287" s="2"/>
      <c r="J1287" s="2"/>
      <c r="K1287" s="2"/>
    </row>
    <row r="1288" spans="1:11" x14ac:dyDescent="0.35">
      <c r="A1288" s="1">
        <v>42926</v>
      </c>
      <c r="B1288" s="2">
        <v>1552.2100293198851</v>
      </c>
      <c r="C1288" s="2">
        <v>4116.6666666482342</v>
      </c>
      <c r="D1288" s="2">
        <f t="shared" si="20"/>
        <v>5668.8766959681197</v>
      </c>
      <c r="E1288" s="2"/>
      <c r="F1288" s="2"/>
      <c r="G1288" s="2"/>
      <c r="H1288" s="2"/>
      <c r="I1288" s="2"/>
      <c r="J1288" s="2"/>
      <c r="K1288" s="2"/>
    </row>
    <row r="1289" spans="1:11" x14ac:dyDescent="0.35">
      <c r="A1289" s="1">
        <v>42927</v>
      </c>
      <c r="B1289" s="2">
        <v>2561.8952857195559</v>
      </c>
      <c r="C1289" s="2">
        <v>85.241706156175724</v>
      </c>
      <c r="D1289" s="2">
        <f t="shared" si="20"/>
        <v>2647.1369918757318</v>
      </c>
      <c r="E1289" s="2"/>
      <c r="F1289" s="2"/>
      <c r="G1289" s="2"/>
      <c r="H1289" s="2"/>
      <c r="I1289" s="2"/>
      <c r="J1289" s="2"/>
      <c r="K1289" s="2"/>
    </row>
    <row r="1290" spans="1:11" x14ac:dyDescent="0.35">
      <c r="A1290" s="1">
        <v>42928</v>
      </c>
      <c r="B1290" s="2">
        <v>2591.4174026075557</v>
      </c>
      <c r="C1290" s="2">
        <v>510.77077408844161</v>
      </c>
      <c r="D1290" s="2">
        <f t="shared" si="20"/>
        <v>3102.1881766959973</v>
      </c>
      <c r="E1290" s="2"/>
      <c r="F1290" s="2"/>
      <c r="G1290" s="2"/>
      <c r="H1290" s="2"/>
      <c r="I1290" s="2"/>
      <c r="J1290" s="2"/>
      <c r="K1290" s="2"/>
    </row>
    <row r="1291" spans="1:11" x14ac:dyDescent="0.35">
      <c r="A1291" s="1">
        <v>42929</v>
      </c>
      <c r="B1291" s="2">
        <v>9097.5669334215308</v>
      </c>
      <c r="C1291" s="2">
        <v>269.34526066680769</v>
      </c>
      <c r="D1291" s="2">
        <f t="shared" si="20"/>
        <v>9366.9121940883379</v>
      </c>
      <c r="E1291" s="2"/>
      <c r="F1291" s="2"/>
      <c r="G1291" s="2"/>
      <c r="H1291" s="2"/>
      <c r="I1291" s="2"/>
      <c r="J1291" s="2"/>
      <c r="K1291" s="2"/>
    </row>
    <row r="1292" spans="1:11" x14ac:dyDescent="0.35">
      <c r="A1292" s="1">
        <v>42930</v>
      </c>
      <c r="B1292" s="2">
        <v>11238.189428256488</v>
      </c>
      <c r="C1292" s="2">
        <v>139.32967032156029</v>
      </c>
      <c r="D1292" s="2">
        <f t="shared" si="20"/>
        <v>11377.519098578048</v>
      </c>
      <c r="E1292" s="2"/>
      <c r="F1292" s="2"/>
      <c r="G1292" s="2"/>
      <c r="H1292" s="2"/>
      <c r="I1292" s="2"/>
      <c r="J1292" s="2"/>
      <c r="K1292" s="2"/>
    </row>
    <row r="1293" spans="1:11" x14ac:dyDescent="0.35">
      <c r="A1293" s="1">
        <v>42931</v>
      </c>
      <c r="B1293" s="2">
        <v>7411.4167862128052</v>
      </c>
      <c r="C1293" s="2">
        <v>132.36318680669876</v>
      </c>
      <c r="D1293" s="2">
        <f t="shared" si="20"/>
        <v>7543.7799730195038</v>
      </c>
      <c r="E1293" s="2"/>
      <c r="F1293" s="2"/>
      <c r="G1293" s="2"/>
      <c r="H1293" s="2"/>
      <c r="I1293" s="2"/>
      <c r="J1293" s="2"/>
      <c r="K1293" s="2"/>
    </row>
    <row r="1294" spans="1:11" x14ac:dyDescent="0.35">
      <c r="A1294" s="1">
        <v>42932</v>
      </c>
      <c r="B1294" s="2">
        <v>13000.04374921787</v>
      </c>
      <c r="C1294" s="2">
        <v>2401.8346205929774</v>
      </c>
      <c r="D1294" s="2">
        <f t="shared" si="20"/>
        <v>15401.878369810847</v>
      </c>
      <c r="E1294" s="2"/>
      <c r="F1294" s="2"/>
      <c r="G1294" s="2"/>
      <c r="H1294" s="2"/>
      <c r="I1294" s="2"/>
      <c r="J1294" s="2"/>
      <c r="K1294" s="2"/>
    </row>
    <row r="1295" spans="1:11" x14ac:dyDescent="0.35">
      <c r="A1295" s="1">
        <v>42933</v>
      </c>
      <c r="B1295" s="2">
        <v>11111.943749240128</v>
      </c>
      <c r="C1295" s="2">
        <v>500.33175355450237</v>
      </c>
      <c r="D1295" s="2">
        <f t="shared" si="20"/>
        <v>11612.275502794631</v>
      </c>
      <c r="E1295" s="2"/>
      <c r="F1295" s="2"/>
      <c r="G1295" s="2"/>
      <c r="H1295" s="2"/>
      <c r="I1295" s="2"/>
      <c r="J1295" s="2"/>
      <c r="K1295" s="2"/>
    </row>
    <row r="1296" spans="1:11" x14ac:dyDescent="0.35">
      <c r="A1296" s="1">
        <v>42934</v>
      </c>
      <c r="B1296" s="2">
        <v>1375.6437492177304</v>
      </c>
      <c r="C1296" s="2">
        <v>276.85023697226097</v>
      </c>
      <c r="D1296" s="2">
        <f t="shared" si="20"/>
        <v>1652.4939861899913</v>
      </c>
      <c r="E1296" s="2"/>
      <c r="F1296" s="2"/>
      <c r="G1296" s="2"/>
      <c r="H1296" s="2"/>
      <c r="I1296" s="2"/>
      <c r="J1296" s="2"/>
      <c r="K1296" s="2"/>
    </row>
    <row r="1297" spans="1:11" x14ac:dyDescent="0.35">
      <c r="A1297" s="1">
        <v>42935</v>
      </c>
      <c r="B1297" s="2">
        <v>1290.3937492154021</v>
      </c>
      <c r="C1297" s="2">
        <v>106.8000000002794</v>
      </c>
      <c r="D1297" s="2">
        <f t="shared" si="20"/>
        <v>1397.1937492156815</v>
      </c>
      <c r="E1297" s="2"/>
      <c r="F1297" s="2"/>
      <c r="G1297" s="2"/>
      <c r="H1297" s="2"/>
      <c r="I1297" s="2"/>
      <c r="J1297" s="2"/>
      <c r="K1297" s="2"/>
    </row>
    <row r="1298" spans="1:11" x14ac:dyDescent="0.35">
      <c r="A1298" s="1">
        <v>42936</v>
      </c>
      <c r="B1298" s="2">
        <v>2460.077082554863</v>
      </c>
      <c r="C1298" s="2">
        <v>0</v>
      </c>
      <c r="D1298" s="2">
        <f t="shared" si="20"/>
        <v>2460.077082554863</v>
      </c>
      <c r="E1298" s="2"/>
      <c r="F1298" s="2"/>
      <c r="G1298" s="2"/>
      <c r="H1298" s="2"/>
      <c r="I1298" s="2"/>
      <c r="J1298" s="2"/>
      <c r="K1298" s="2"/>
    </row>
    <row r="1299" spans="1:11" x14ac:dyDescent="0.35">
      <c r="A1299" s="1">
        <v>42937</v>
      </c>
      <c r="B1299" s="2">
        <v>1374.5037492175766</v>
      </c>
      <c r="C1299" s="2">
        <v>0</v>
      </c>
      <c r="D1299" s="2">
        <f t="shared" si="20"/>
        <v>1374.5037492175766</v>
      </c>
      <c r="E1299" s="2"/>
      <c r="F1299" s="2"/>
      <c r="G1299" s="2"/>
      <c r="H1299" s="2"/>
      <c r="I1299" s="2"/>
      <c r="J1299" s="2"/>
      <c r="K1299" s="2"/>
    </row>
    <row r="1300" spans="1:11" x14ac:dyDescent="0.35">
      <c r="A1300" s="1">
        <v>42938</v>
      </c>
      <c r="B1300" s="2">
        <v>1416.9549441874942</v>
      </c>
      <c r="C1300" s="2">
        <v>233.51237200005968</v>
      </c>
      <c r="D1300" s="2">
        <f t="shared" si="20"/>
        <v>1650.4673161875539</v>
      </c>
      <c r="E1300" s="2"/>
      <c r="F1300" s="2"/>
      <c r="G1300" s="2"/>
      <c r="H1300" s="2"/>
      <c r="I1300" s="2"/>
      <c r="J1300" s="2"/>
      <c r="K1300" s="2"/>
    </row>
    <row r="1301" spans="1:11" x14ac:dyDescent="0.35">
      <c r="A1301" s="1">
        <v>42939</v>
      </c>
      <c r="B1301" s="2">
        <v>1327.1682775197569</v>
      </c>
      <c r="C1301" s="2">
        <v>2839.8894770846168</v>
      </c>
      <c r="D1301" s="2">
        <f t="shared" si="20"/>
        <v>4167.0577546043733</v>
      </c>
      <c r="E1301" s="2"/>
      <c r="F1301" s="2"/>
      <c r="G1301" s="2"/>
      <c r="H1301" s="2"/>
      <c r="I1301" s="2"/>
      <c r="J1301" s="2"/>
      <c r="K1301" s="2"/>
    </row>
    <row r="1302" spans="1:11" x14ac:dyDescent="0.35">
      <c r="A1302" s="1">
        <v>42940</v>
      </c>
      <c r="B1302" s="2">
        <v>2693.7244785370103</v>
      </c>
      <c r="C1302" s="2">
        <v>572.85138372043366</v>
      </c>
      <c r="D1302" s="2">
        <f t="shared" si="20"/>
        <v>3266.575862257444</v>
      </c>
      <c r="E1302" s="2"/>
      <c r="F1302" s="2"/>
      <c r="G1302" s="2"/>
      <c r="H1302" s="2"/>
      <c r="I1302" s="2"/>
      <c r="J1302" s="2"/>
      <c r="K1302" s="2"/>
    </row>
    <row r="1303" spans="1:11" x14ac:dyDescent="0.35">
      <c r="A1303" s="1">
        <v>42941</v>
      </c>
      <c r="B1303" s="2">
        <v>11616.068749245915</v>
      </c>
      <c r="C1303" s="2">
        <v>572.05769230159831</v>
      </c>
      <c r="D1303" s="2">
        <f t="shared" si="20"/>
        <v>12188.126441547513</v>
      </c>
      <c r="E1303" s="2"/>
      <c r="F1303" s="2"/>
      <c r="G1303" s="2"/>
      <c r="H1303" s="2"/>
      <c r="I1303" s="2"/>
      <c r="J1303" s="2"/>
      <c r="K1303" s="2"/>
    </row>
    <row r="1304" spans="1:11" x14ac:dyDescent="0.35">
      <c r="A1304" s="1">
        <v>42942</v>
      </c>
      <c r="B1304" s="2">
        <v>9530.937082587061</v>
      </c>
      <c r="C1304" s="2">
        <v>546.56829835554117</v>
      </c>
      <c r="D1304" s="2">
        <f t="shared" si="20"/>
        <v>10077.505380942603</v>
      </c>
      <c r="E1304" s="2"/>
      <c r="F1304" s="2"/>
      <c r="G1304" s="2"/>
      <c r="H1304" s="2"/>
      <c r="I1304" s="2"/>
      <c r="J1304" s="2"/>
      <c r="K1304" s="2"/>
    </row>
    <row r="1305" spans="1:11" x14ac:dyDescent="0.35">
      <c r="A1305" s="1">
        <v>42943</v>
      </c>
      <c r="B1305" s="2">
        <v>1271.1755027719194</v>
      </c>
      <c r="C1305" s="2">
        <v>684.17922615271289</v>
      </c>
      <c r="D1305" s="2">
        <f t="shared" si="20"/>
        <v>1955.3547289246321</v>
      </c>
      <c r="E1305" s="2"/>
      <c r="F1305" s="2"/>
      <c r="G1305" s="2"/>
      <c r="H1305" s="2"/>
      <c r="I1305" s="2"/>
      <c r="J1305" s="2"/>
      <c r="K1305" s="2"/>
    </row>
    <row r="1306" spans="1:11" x14ac:dyDescent="0.35">
      <c r="A1306" s="1">
        <v>42944</v>
      </c>
      <c r="B1306" s="2">
        <v>2047.0437492191447</v>
      </c>
      <c r="C1306" s="2">
        <v>8985.9810101231615</v>
      </c>
      <c r="D1306" s="2">
        <f t="shared" si="20"/>
        <v>11033.024759342306</v>
      </c>
      <c r="E1306" s="2"/>
      <c r="F1306" s="2"/>
      <c r="G1306" s="2"/>
      <c r="H1306" s="2"/>
      <c r="I1306" s="2"/>
      <c r="J1306" s="2"/>
      <c r="K1306" s="2"/>
    </row>
    <row r="1307" spans="1:11" x14ac:dyDescent="0.35">
      <c r="A1307" s="1">
        <v>42945</v>
      </c>
      <c r="B1307" s="2">
        <v>1234.2687492180621</v>
      </c>
      <c r="C1307" s="2">
        <v>6237.1146440407101</v>
      </c>
      <c r="D1307" s="2">
        <f t="shared" si="20"/>
        <v>7471.3833932587722</v>
      </c>
      <c r="E1307" s="2"/>
      <c r="F1307" s="2"/>
      <c r="G1307" s="2"/>
      <c r="H1307" s="2"/>
      <c r="I1307" s="2"/>
      <c r="J1307" s="2"/>
      <c r="K1307" s="2"/>
    </row>
    <row r="1308" spans="1:11" x14ac:dyDescent="0.35">
      <c r="A1308" s="1">
        <v>42946</v>
      </c>
      <c r="B1308" s="2">
        <v>13911.293749170425</v>
      </c>
      <c r="C1308" s="2">
        <v>144.00000000419095</v>
      </c>
      <c r="D1308" s="2">
        <f t="shared" si="20"/>
        <v>14055.293749174616</v>
      </c>
      <c r="E1308" s="2"/>
      <c r="F1308" s="2"/>
      <c r="G1308" s="2"/>
      <c r="H1308" s="2"/>
      <c r="I1308" s="2"/>
      <c r="J1308" s="2"/>
      <c r="K1308" s="2"/>
    </row>
    <row r="1309" spans="1:11" x14ac:dyDescent="0.35">
      <c r="A1309" s="1">
        <v>42947</v>
      </c>
      <c r="B1309" s="2">
        <v>14357.138749217755</v>
      </c>
      <c r="C1309" s="2">
        <v>662.90000000002328</v>
      </c>
      <c r="D1309" s="2">
        <f t="shared" si="20"/>
        <v>15020.038749217778</v>
      </c>
      <c r="E1309" s="2"/>
      <c r="F1309" s="2"/>
      <c r="G1309" s="2"/>
      <c r="H1309" s="2"/>
      <c r="I1309" s="2"/>
      <c r="J1309" s="2"/>
      <c r="K1309" s="2"/>
    </row>
    <row r="1310" spans="1:11" x14ac:dyDescent="0.35">
      <c r="A1310" s="1">
        <v>42948</v>
      </c>
      <c r="B1310" s="2">
        <v>14066.588749218523</v>
      </c>
      <c r="C1310" s="2">
        <v>528.36666666262317</v>
      </c>
      <c r="D1310" s="2">
        <f t="shared" si="20"/>
        <v>14594.955415881146</v>
      </c>
      <c r="E1310" s="2"/>
      <c r="F1310" s="2"/>
      <c r="G1310" s="2"/>
      <c r="H1310" s="2"/>
      <c r="I1310" s="2"/>
      <c r="J1310" s="2"/>
      <c r="K1310" s="2"/>
    </row>
    <row r="1311" spans="1:11" x14ac:dyDescent="0.35">
      <c r="A1311" s="1">
        <v>42949</v>
      </c>
      <c r="B1311" s="2">
        <v>14104.04374921787</v>
      </c>
      <c r="C1311" s="2">
        <v>0</v>
      </c>
      <c r="D1311" s="2">
        <f t="shared" si="20"/>
        <v>14104.04374921787</v>
      </c>
      <c r="E1311" s="2"/>
      <c r="F1311" s="2"/>
      <c r="G1311" s="2"/>
      <c r="H1311" s="2"/>
      <c r="I1311" s="2"/>
      <c r="J1311" s="2"/>
      <c r="K1311" s="2"/>
    </row>
    <row r="1312" spans="1:11" x14ac:dyDescent="0.35">
      <c r="A1312" s="1">
        <v>42950</v>
      </c>
      <c r="B1312" s="2">
        <v>11470.679406620406</v>
      </c>
      <c r="C1312" s="2">
        <v>0</v>
      </c>
      <c r="D1312" s="2">
        <f t="shared" si="20"/>
        <v>11470.679406620406</v>
      </c>
      <c r="E1312" s="2"/>
      <c r="F1312" s="2"/>
      <c r="G1312" s="2"/>
      <c r="H1312" s="2"/>
      <c r="I1312" s="2"/>
      <c r="J1312" s="2"/>
      <c r="K1312" s="2"/>
    </row>
    <row r="1313" spans="1:11" x14ac:dyDescent="0.35">
      <c r="A1313" s="1">
        <v>42951</v>
      </c>
      <c r="B1313" s="2">
        <v>2219.9737833611548</v>
      </c>
      <c r="C1313" s="2">
        <v>2522.3430610811738</v>
      </c>
      <c r="D1313" s="2">
        <f t="shared" si="20"/>
        <v>4742.3168444423281</v>
      </c>
      <c r="E1313" s="2"/>
      <c r="F1313" s="2"/>
      <c r="G1313" s="2"/>
      <c r="H1313" s="2"/>
      <c r="I1313" s="2"/>
      <c r="J1313" s="2"/>
      <c r="K1313" s="2"/>
    </row>
    <row r="1314" spans="1:11" x14ac:dyDescent="0.35">
      <c r="A1314" s="1">
        <v>42952</v>
      </c>
      <c r="B1314" s="2">
        <v>928.04374921787007</v>
      </c>
      <c r="C1314" s="2">
        <v>12666.136347048538</v>
      </c>
      <c r="D1314" s="2">
        <f t="shared" si="20"/>
        <v>13594.180096266407</v>
      </c>
      <c r="E1314" s="2"/>
      <c r="F1314" s="2"/>
      <c r="G1314" s="2"/>
      <c r="H1314" s="2"/>
      <c r="I1314" s="2"/>
      <c r="J1314" s="2"/>
      <c r="K1314" s="2"/>
    </row>
    <row r="1315" spans="1:11" x14ac:dyDescent="0.35">
      <c r="A1315" s="1">
        <v>42953</v>
      </c>
      <c r="B1315" s="2">
        <v>928.04374921787007</v>
      </c>
      <c r="C1315" s="2">
        <v>9816</v>
      </c>
      <c r="D1315" s="2">
        <f t="shared" si="20"/>
        <v>10744.04374921787</v>
      </c>
      <c r="E1315" s="2"/>
      <c r="F1315" s="2"/>
      <c r="G1315" s="2"/>
      <c r="H1315" s="2"/>
      <c r="I1315" s="2"/>
      <c r="J1315" s="2"/>
      <c r="K1315" s="2"/>
    </row>
    <row r="1316" spans="1:11" x14ac:dyDescent="0.35">
      <c r="A1316" s="1">
        <v>42954</v>
      </c>
      <c r="B1316" s="2">
        <v>928.04374921787007</v>
      </c>
      <c r="C1316" s="2">
        <v>8184.5181097502837</v>
      </c>
      <c r="D1316" s="2">
        <f t="shared" si="20"/>
        <v>9112.5618589681544</v>
      </c>
      <c r="E1316" s="2"/>
      <c r="F1316" s="2"/>
      <c r="G1316" s="2"/>
      <c r="H1316" s="2"/>
      <c r="I1316" s="2"/>
      <c r="J1316" s="2"/>
      <c r="K1316" s="2"/>
    </row>
    <row r="1317" spans="1:11" x14ac:dyDescent="0.35">
      <c r="A1317" s="1">
        <v>42955</v>
      </c>
      <c r="B1317" s="2">
        <v>1067.76874921787</v>
      </c>
      <c r="C1317" s="2">
        <v>815.07023331909807</v>
      </c>
      <c r="D1317" s="2">
        <f t="shared" si="20"/>
        <v>1882.8389825369682</v>
      </c>
      <c r="E1317" s="2"/>
      <c r="F1317" s="2"/>
      <c r="G1317" s="2"/>
      <c r="H1317" s="2"/>
      <c r="I1317" s="2"/>
      <c r="J1317" s="2"/>
      <c r="K1317" s="2"/>
    </row>
    <row r="1318" spans="1:11" x14ac:dyDescent="0.35">
      <c r="A1318" s="1">
        <v>42956</v>
      </c>
      <c r="B1318" s="2">
        <v>2704.6819618680329</v>
      </c>
      <c r="C1318" s="2">
        <v>2250.3162071112847</v>
      </c>
      <c r="D1318" s="2">
        <f t="shared" si="20"/>
        <v>4954.9981689793176</v>
      </c>
      <c r="E1318" s="2"/>
      <c r="F1318" s="2"/>
      <c r="G1318" s="2"/>
      <c r="H1318" s="2"/>
      <c r="I1318" s="2"/>
      <c r="J1318" s="2"/>
      <c r="K1318" s="2"/>
    </row>
    <row r="1319" spans="1:11" x14ac:dyDescent="0.35">
      <c r="A1319" s="1">
        <v>42957</v>
      </c>
      <c r="B1319" s="2">
        <v>1198.0181081951341</v>
      </c>
      <c r="C1319" s="2">
        <v>747.06463823703336</v>
      </c>
      <c r="D1319" s="2">
        <f t="shared" si="20"/>
        <v>1945.0827464321674</v>
      </c>
      <c r="E1319" s="2"/>
      <c r="F1319" s="2"/>
      <c r="G1319" s="2"/>
      <c r="H1319" s="2"/>
      <c r="I1319" s="2"/>
      <c r="J1319" s="2"/>
      <c r="K1319" s="2"/>
    </row>
    <row r="1320" spans="1:11" x14ac:dyDescent="0.35">
      <c r="A1320" s="1">
        <v>42958</v>
      </c>
      <c r="B1320" s="2">
        <v>928.04374921787007</v>
      </c>
      <c r="C1320" s="2">
        <v>327.2727272679648</v>
      </c>
      <c r="D1320" s="2">
        <f t="shared" si="20"/>
        <v>1255.3164764858348</v>
      </c>
      <c r="E1320" s="2"/>
      <c r="F1320" s="2"/>
      <c r="G1320" s="2"/>
      <c r="H1320" s="2"/>
      <c r="I1320" s="2"/>
      <c r="J1320" s="2"/>
      <c r="K1320" s="2"/>
    </row>
    <row r="1321" spans="1:11" x14ac:dyDescent="0.35">
      <c r="A1321" s="1">
        <v>42959</v>
      </c>
      <c r="B1321" s="2">
        <v>928.04374921787007</v>
      </c>
      <c r="C1321" s="2">
        <v>0</v>
      </c>
      <c r="D1321" s="2">
        <f t="shared" si="20"/>
        <v>928.04374921787007</v>
      </c>
      <c r="E1321" s="2"/>
      <c r="F1321" s="2"/>
      <c r="G1321" s="2"/>
      <c r="H1321" s="2"/>
      <c r="I1321" s="2"/>
      <c r="J1321" s="2"/>
      <c r="K1321" s="2"/>
    </row>
    <row r="1322" spans="1:11" x14ac:dyDescent="0.35">
      <c r="A1322" s="1">
        <v>42960</v>
      </c>
      <c r="B1322" s="2">
        <v>928.04374921787007</v>
      </c>
      <c r="C1322" s="2">
        <v>2429.6308291221653</v>
      </c>
      <c r="D1322" s="2">
        <f t="shared" si="20"/>
        <v>3357.6745783400356</v>
      </c>
      <c r="E1322" s="2"/>
      <c r="F1322" s="2"/>
      <c r="G1322" s="2"/>
      <c r="H1322" s="2"/>
      <c r="I1322" s="2"/>
      <c r="J1322" s="2"/>
      <c r="K1322" s="2"/>
    </row>
    <row r="1323" spans="1:11" x14ac:dyDescent="0.35">
      <c r="A1323" s="1">
        <v>42961</v>
      </c>
      <c r="B1323" s="2">
        <v>3729.6937492083471</v>
      </c>
      <c r="C1323" s="2">
        <v>235.62486328972696</v>
      </c>
      <c r="D1323" s="2">
        <f t="shared" si="20"/>
        <v>3965.3186124980739</v>
      </c>
      <c r="E1323" s="2"/>
      <c r="F1323" s="2"/>
      <c r="G1323" s="2"/>
      <c r="H1323" s="2"/>
      <c r="I1323" s="2"/>
      <c r="J1323" s="2"/>
      <c r="K1323" s="2"/>
    </row>
    <row r="1324" spans="1:11" x14ac:dyDescent="0.35">
      <c r="A1324" s="1">
        <v>42962</v>
      </c>
      <c r="B1324" s="2">
        <v>1386.9059287093387</v>
      </c>
      <c r="C1324" s="2">
        <v>644.3745023847008</v>
      </c>
      <c r="D1324" s="2">
        <f t="shared" si="20"/>
        <v>2031.2804310940396</v>
      </c>
      <c r="E1324" s="2"/>
      <c r="F1324" s="2"/>
      <c r="G1324" s="2"/>
      <c r="H1324" s="2"/>
      <c r="I1324" s="2"/>
      <c r="J1324" s="2"/>
      <c r="K1324" s="2"/>
    </row>
    <row r="1325" spans="1:11" x14ac:dyDescent="0.35">
      <c r="A1325" s="1">
        <v>42963</v>
      </c>
      <c r="B1325" s="2">
        <v>1115.3033646035487</v>
      </c>
      <c r="C1325" s="2">
        <v>565.43665086623218</v>
      </c>
      <c r="D1325" s="2">
        <f t="shared" si="20"/>
        <v>1680.7400154697809</v>
      </c>
      <c r="E1325" s="2"/>
      <c r="F1325" s="2"/>
      <c r="G1325" s="2"/>
      <c r="H1325" s="2"/>
      <c r="I1325" s="2"/>
      <c r="J1325" s="2"/>
      <c r="K1325" s="2"/>
    </row>
    <row r="1326" spans="1:11" x14ac:dyDescent="0.35">
      <c r="A1326" s="1">
        <v>42964</v>
      </c>
      <c r="B1326" s="2">
        <v>1544.6414874820812</v>
      </c>
      <c r="C1326" s="2">
        <v>354.5743214181457</v>
      </c>
      <c r="D1326" s="2">
        <f t="shared" si="20"/>
        <v>1899.2158089002269</v>
      </c>
      <c r="E1326" s="2"/>
      <c r="F1326" s="2"/>
      <c r="G1326" s="2"/>
      <c r="H1326" s="2"/>
      <c r="I1326" s="2"/>
      <c r="J1326" s="2"/>
      <c r="K1326" s="2"/>
    </row>
    <row r="1327" spans="1:11" x14ac:dyDescent="0.35">
      <c r="A1327" s="1">
        <v>42965</v>
      </c>
      <c r="B1327" s="2">
        <v>3505.3109480931703</v>
      </c>
      <c r="C1327" s="2">
        <v>391.72330892380893</v>
      </c>
      <c r="D1327" s="2">
        <f t="shared" si="20"/>
        <v>3897.0342570169792</v>
      </c>
      <c r="E1327" s="2"/>
      <c r="F1327" s="2"/>
      <c r="G1327" s="2"/>
      <c r="H1327" s="2"/>
      <c r="I1327" s="2"/>
      <c r="J1327" s="2"/>
      <c r="K1327" s="2"/>
    </row>
    <row r="1328" spans="1:11" x14ac:dyDescent="0.35">
      <c r="A1328" s="1">
        <v>42966</v>
      </c>
      <c r="B1328" s="2">
        <v>1475.4109480567672</v>
      </c>
      <c r="C1328" s="2">
        <v>0</v>
      </c>
      <c r="D1328" s="2">
        <f t="shared" si="20"/>
        <v>1475.4109480567672</v>
      </c>
      <c r="E1328" s="2"/>
      <c r="F1328" s="2"/>
      <c r="G1328" s="2"/>
      <c r="H1328" s="2"/>
      <c r="I1328" s="2"/>
      <c r="J1328" s="2"/>
      <c r="K1328" s="2"/>
    </row>
    <row r="1329" spans="1:11" x14ac:dyDescent="0.35">
      <c r="A1329" s="1">
        <v>42967</v>
      </c>
      <c r="B1329" s="2">
        <v>1681.629330925075</v>
      </c>
      <c r="C1329" s="2">
        <v>2335.1237201229269</v>
      </c>
      <c r="D1329" s="2">
        <f t="shared" si="20"/>
        <v>4016.7530510480019</v>
      </c>
      <c r="E1329" s="2"/>
      <c r="F1329" s="2"/>
      <c r="G1329" s="2"/>
      <c r="H1329" s="2"/>
      <c r="I1329" s="2"/>
      <c r="J1329" s="2"/>
      <c r="K1329" s="2"/>
    </row>
    <row r="1330" spans="1:11" x14ac:dyDescent="0.35">
      <c r="A1330" s="1">
        <v>42968</v>
      </c>
      <c r="B1330" s="2">
        <v>3197.4525442309277</v>
      </c>
      <c r="C1330" s="2">
        <v>0</v>
      </c>
      <c r="D1330" s="2">
        <f t="shared" si="20"/>
        <v>3197.4525442309277</v>
      </c>
      <c r="E1330" s="2"/>
      <c r="F1330" s="2"/>
      <c r="G1330" s="2"/>
      <c r="H1330" s="2"/>
      <c r="I1330" s="2"/>
      <c r="J1330" s="2"/>
      <c r="K1330" s="2"/>
    </row>
    <row r="1331" spans="1:11" x14ac:dyDescent="0.35">
      <c r="A1331" s="1">
        <v>42969</v>
      </c>
      <c r="B1331" s="2">
        <v>5153.4597186253022</v>
      </c>
      <c r="C1331" s="2">
        <v>179.14099524941452</v>
      </c>
      <c r="D1331" s="2">
        <f t="shared" si="20"/>
        <v>5332.6007138747163</v>
      </c>
      <c r="E1331" s="2"/>
      <c r="F1331" s="2"/>
      <c r="G1331" s="2"/>
      <c r="H1331" s="2"/>
      <c r="I1331" s="2"/>
      <c r="J1331" s="2"/>
      <c r="K1331" s="2"/>
    </row>
    <row r="1332" spans="1:11" x14ac:dyDescent="0.35">
      <c r="A1332" s="1">
        <v>42970</v>
      </c>
      <c r="B1332" s="2">
        <v>1030.5144095949981</v>
      </c>
      <c r="C1332" s="2">
        <v>258.34194311787519</v>
      </c>
      <c r="D1332" s="2">
        <f t="shared" si="20"/>
        <v>1288.8563527128733</v>
      </c>
      <c r="E1332" s="2"/>
      <c r="F1332" s="2"/>
      <c r="G1332" s="2"/>
      <c r="H1332" s="2"/>
      <c r="I1332" s="2"/>
      <c r="J1332" s="2"/>
      <c r="K1332" s="2"/>
    </row>
    <row r="1333" spans="1:11" x14ac:dyDescent="0.35">
      <c r="A1333" s="1">
        <v>42971</v>
      </c>
      <c r="B1333" s="2">
        <v>1017.1494095946523</v>
      </c>
      <c r="C1333" s="2">
        <v>925.78948068846262</v>
      </c>
      <c r="D1333" s="2">
        <f t="shared" si="20"/>
        <v>1942.9388902831149</v>
      </c>
      <c r="E1333" s="2"/>
      <c r="F1333" s="2"/>
      <c r="G1333" s="2"/>
      <c r="H1333" s="2"/>
      <c r="I1333" s="2"/>
      <c r="J1333" s="2"/>
      <c r="K1333" s="2"/>
    </row>
    <row r="1334" spans="1:11" x14ac:dyDescent="0.35">
      <c r="A1334" s="1">
        <v>42972</v>
      </c>
      <c r="B1334" s="2">
        <v>1018.6344095960353</v>
      </c>
      <c r="C1334" s="2">
        <v>372.00209788882967</v>
      </c>
      <c r="D1334" s="2">
        <f t="shared" si="20"/>
        <v>1390.636507484865</v>
      </c>
      <c r="E1334" s="2"/>
      <c r="F1334" s="2"/>
      <c r="G1334" s="2"/>
      <c r="H1334" s="2"/>
      <c r="I1334" s="2"/>
      <c r="J1334" s="2"/>
      <c r="K1334" s="2"/>
    </row>
    <row r="1335" spans="1:11" x14ac:dyDescent="0.35">
      <c r="A1335" s="1">
        <v>42973</v>
      </c>
      <c r="B1335" s="2">
        <v>1036.9494095952286</v>
      </c>
      <c r="C1335" s="2">
        <v>4227.5833333088667</v>
      </c>
      <c r="D1335" s="2">
        <f t="shared" si="20"/>
        <v>5264.5327429040954</v>
      </c>
      <c r="E1335" s="2"/>
      <c r="F1335" s="2"/>
      <c r="G1335" s="2"/>
      <c r="H1335" s="2"/>
      <c r="I1335" s="2"/>
      <c r="J1335" s="2"/>
      <c r="K1335" s="2"/>
    </row>
    <row r="1336" spans="1:11" x14ac:dyDescent="0.35">
      <c r="A1336" s="1">
        <v>42974</v>
      </c>
      <c r="B1336" s="2">
        <v>1036.9494095952286</v>
      </c>
      <c r="C1336" s="2">
        <v>2498.760083764053</v>
      </c>
      <c r="D1336" s="2">
        <f t="shared" si="20"/>
        <v>3535.7094933592816</v>
      </c>
      <c r="E1336" s="2"/>
      <c r="F1336" s="2"/>
      <c r="G1336" s="2"/>
      <c r="H1336" s="2"/>
      <c r="I1336" s="2"/>
      <c r="J1336" s="2"/>
      <c r="K1336" s="2"/>
    </row>
    <row r="1337" spans="1:11" x14ac:dyDescent="0.35">
      <c r="A1337" s="1">
        <v>42975</v>
      </c>
      <c r="B1337" s="2">
        <v>1383.3994096030983</v>
      </c>
      <c r="C1337" s="2">
        <v>369.54545454989949</v>
      </c>
      <c r="D1337" s="2">
        <f t="shared" si="20"/>
        <v>1752.9448641529978</v>
      </c>
      <c r="E1337" s="2"/>
      <c r="F1337" s="2"/>
      <c r="G1337" s="2"/>
      <c r="H1337" s="2"/>
      <c r="I1337" s="2"/>
      <c r="J1337" s="2"/>
      <c r="K1337" s="2"/>
    </row>
    <row r="1338" spans="1:11" x14ac:dyDescent="0.35">
      <c r="A1338" s="1">
        <v>42976</v>
      </c>
      <c r="B1338" s="2">
        <v>2446.4677429091976</v>
      </c>
      <c r="C1338" s="2">
        <v>4919.9051989219397</v>
      </c>
      <c r="D1338" s="2">
        <f t="shared" si="20"/>
        <v>7366.3729418311377</v>
      </c>
      <c r="E1338" s="2"/>
      <c r="F1338" s="2"/>
      <c r="G1338" s="2"/>
      <c r="H1338" s="2"/>
      <c r="I1338" s="2"/>
      <c r="J1338" s="2"/>
      <c r="K1338" s="2"/>
    </row>
    <row r="1339" spans="1:11" x14ac:dyDescent="0.35">
      <c r="A1339" s="1">
        <v>42977</v>
      </c>
      <c r="B1339" s="2">
        <v>1025.5644095944217</v>
      </c>
      <c r="C1339" s="2">
        <v>4257.5155778960479</v>
      </c>
      <c r="D1339" s="2">
        <f t="shared" si="20"/>
        <v>5283.0799874904696</v>
      </c>
      <c r="E1339" s="2"/>
      <c r="F1339" s="2"/>
      <c r="G1339" s="2"/>
      <c r="H1339" s="2"/>
      <c r="I1339" s="2"/>
      <c r="J1339" s="2"/>
      <c r="K1339" s="2"/>
    </row>
    <row r="1340" spans="1:11" x14ac:dyDescent="0.35">
      <c r="A1340" s="1">
        <v>42978</v>
      </c>
      <c r="B1340" s="2">
        <v>993.38940959499803</v>
      </c>
      <c r="C1340" s="2">
        <v>4956.8221563887382</v>
      </c>
      <c r="D1340" s="2">
        <f t="shared" si="20"/>
        <v>5950.2115659837364</v>
      </c>
      <c r="E1340" s="2"/>
      <c r="F1340" s="2"/>
      <c r="G1340" s="2"/>
      <c r="H1340" s="2"/>
      <c r="I1340" s="2"/>
      <c r="J1340" s="2"/>
      <c r="K1340" s="2"/>
    </row>
    <row r="1341" spans="1:11" x14ac:dyDescent="0.35">
      <c r="A1341" s="1">
        <v>42979</v>
      </c>
      <c r="B1341" s="2">
        <v>892.33498621671401</v>
      </c>
      <c r="C1341" s="2">
        <v>12176.283451760763</v>
      </c>
      <c r="D1341" s="2">
        <f t="shared" si="20"/>
        <v>13068.618437977477</v>
      </c>
      <c r="E1341" s="2"/>
      <c r="F1341" s="2"/>
      <c r="G1341" s="2"/>
      <c r="H1341" s="2"/>
      <c r="I1341" s="2"/>
      <c r="J1341" s="2"/>
      <c r="K1341" s="2"/>
    </row>
    <row r="1342" spans="1:11" x14ac:dyDescent="0.35">
      <c r="A1342" s="1">
        <v>42980</v>
      </c>
      <c r="B1342" s="2">
        <v>826.40165290071104</v>
      </c>
      <c r="C1342" s="2">
        <v>4056</v>
      </c>
      <c r="D1342" s="2">
        <f t="shared" si="20"/>
        <v>4882.4016529007113</v>
      </c>
      <c r="E1342" s="2"/>
      <c r="F1342" s="2"/>
      <c r="G1342" s="2"/>
      <c r="H1342" s="2"/>
      <c r="I1342" s="2"/>
      <c r="J1342" s="2"/>
      <c r="K1342" s="2"/>
    </row>
    <row r="1343" spans="1:11" x14ac:dyDescent="0.35">
      <c r="A1343" s="1">
        <v>42981</v>
      </c>
      <c r="B1343" s="2">
        <v>261.40165289256203</v>
      </c>
      <c r="C1343" s="2">
        <v>6498.9530201200087</v>
      </c>
      <c r="D1343" s="2">
        <f t="shared" si="20"/>
        <v>6760.3546730125709</v>
      </c>
      <c r="E1343" s="2"/>
      <c r="F1343" s="2"/>
      <c r="G1343" s="2"/>
      <c r="H1343" s="2"/>
      <c r="I1343" s="2"/>
      <c r="J1343" s="2"/>
      <c r="K1343" s="2"/>
    </row>
    <row r="1344" spans="1:11" x14ac:dyDescent="0.35">
      <c r="A1344" s="1">
        <v>42982</v>
      </c>
      <c r="B1344" s="2">
        <v>261.40165289256203</v>
      </c>
      <c r="C1344" s="2">
        <v>1475.9333333339891</v>
      </c>
      <c r="D1344" s="2">
        <f t="shared" si="20"/>
        <v>1737.3349862265511</v>
      </c>
      <c r="E1344" s="2"/>
      <c r="F1344" s="2"/>
      <c r="G1344" s="2"/>
      <c r="H1344" s="2"/>
      <c r="I1344" s="2"/>
      <c r="J1344" s="2"/>
      <c r="K1344" s="2"/>
    </row>
    <row r="1345" spans="1:11" x14ac:dyDescent="0.35">
      <c r="A1345" s="1">
        <v>42983</v>
      </c>
      <c r="B1345" s="2">
        <v>5289.2166529180822</v>
      </c>
      <c r="C1345" s="2">
        <v>1926</v>
      </c>
      <c r="D1345" s="2">
        <f t="shared" si="20"/>
        <v>7215.2166529180822</v>
      </c>
      <c r="E1345" s="2"/>
      <c r="F1345" s="2"/>
      <c r="G1345" s="2"/>
      <c r="H1345" s="2"/>
      <c r="I1345" s="2"/>
      <c r="J1345" s="2"/>
      <c r="K1345" s="2"/>
    </row>
    <row r="1346" spans="1:11" x14ac:dyDescent="0.35">
      <c r="A1346" s="1">
        <v>42984</v>
      </c>
      <c r="B1346" s="2">
        <v>10124.601652892561</v>
      </c>
      <c r="C1346" s="2">
        <v>1299.6196969777811</v>
      </c>
      <c r="D1346" s="2">
        <f t="shared" si="20"/>
        <v>11424.221349870342</v>
      </c>
      <c r="E1346" s="2"/>
      <c r="F1346" s="2"/>
      <c r="G1346" s="2"/>
      <c r="H1346" s="2"/>
      <c r="I1346" s="2"/>
      <c r="J1346" s="2"/>
      <c r="K1346" s="2"/>
    </row>
    <row r="1347" spans="1:11" x14ac:dyDescent="0.35">
      <c r="A1347" s="1">
        <v>42985</v>
      </c>
      <c r="B1347" s="2">
        <v>6932.3634580625112</v>
      </c>
      <c r="C1347" s="2">
        <v>560.57918379232797</v>
      </c>
      <c r="D1347" s="2">
        <f t="shared" ref="D1347:D1410" si="21">+C1347+B1347</f>
        <v>7492.9426418548392</v>
      </c>
      <c r="E1347" s="2"/>
      <c r="F1347" s="2"/>
      <c r="G1347" s="2"/>
      <c r="H1347" s="2"/>
      <c r="I1347" s="2"/>
      <c r="J1347" s="2"/>
      <c r="K1347" s="2"/>
    </row>
    <row r="1348" spans="1:11" x14ac:dyDescent="0.35">
      <c r="A1348" s="1">
        <v>42986</v>
      </c>
      <c r="B1348" s="2">
        <v>9039.2972907133517</v>
      </c>
      <c r="C1348" s="2">
        <v>0</v>
      </c>
      <c r="D1348" s="2">
        <f t="shared" si="21"/>
        <v>9039.2972907133517</v>
      </c>
      <c r="E1348" s="2"/>
      <c r="F1348" s="2"/>
      <c r="G1348" s="2"/>
      <c r="H1348" s="2"/>
      <c r="I1348" s="2"/>
      <c r="J1348" s="2"/>
      <c r="K1348" s="2"/>
    </row>
    <row r="1349" spans="1:11" x14ac:dyDescent="0.35">
      <c r="A1349" s="1">
        <v>42987</v>
      </c>
      <c r="B1349" s="2">
        <v>260.60165289256202</v>
      </c>
      <c r="C1349" s="2">
        <v>4006.799999983341</v>
      </c>
      <c r="D1349" s="2">
        <f t="shared" si="21"/>
        <v>4267.401652875903</v>
      </c>
      <c r="E1349" s="2"/>
      <c r="F1349" s="2"/>
      <c r="G1349" s="2"/>
      <c r="H1349" s="2"/>
      <c r="I1349" s="2"/>
      <c r="J1349" s="2"/>
      <c r="K1349" s="2"/>
    </row>
    <row r="1350" spans="1:11" x14ac:dyDescent="0.35">
      <c r="A1350" s="1">
        <v>42988</v>
      </c>
      <c r="B1350" s="2">
        <v>342.42491910573972</v>
      </c>
      <c r="C1350" s="2">
        <v>2430.221476526212</v>
      </c>
      <c r="D1350" s="2">
        <f t="shared" si="21"/>
        <v>2772.6463956319517</v>
      </c>
      <c r="E1350" s="2"/>
      <c r="F1350" s="2"/>
      <c r="G1350" s="2"/>
      <c r="H1350" s="2"/>
      <c r="I1350" s="2"/>
      <c r="J1350" s="2"/>
      <c r="K1350" s="2"/>
    </row>
    <row r="1351" spans="1:11" x14ac:dyDescent="0.35">
      <c r="A1351" s="1">
        <v>42989</v>
      </c>
      <c r="B1351" s="2">
        <v>260.60165289256202</v>
      </c>
      <c r="C1351" s="2">
        <v>0</v>
      </c>
      <c r="D1351" s="2">
        <f t="shared" si="21"/>
        <v>260.60165289256202</v>
      </c>
      <c r="E1351" s="2"/>
      <c r="F1351" s="2"/>
      <c r="G1351" s="2"/>
      <c r="H1351" s="2"/>
      <c r="I1351" s="2"/>
      <c r="J1351" s="2"/>
      <c r="K1351" s="2"/>
    </row>
    <row r="1352" spans="1:11" x14ac:dyDescent="0.35">
      <c r="A1352" s="1">
        <v>42990</v>
      </c>
      <c r="B1352" s="2">
        <v>865.66756198796134</v>
      </c>
      <c r="C1352" s="2">
        <v>2665.0592074466608</v>
      </c>
      <c r="D1352" s="2">
        <f t="shared" si="21"/>
        <v>3530.7267694346219</v>
      </c>
      <c r="E1352" s="2"/>
      <c r="F1352" s="2"/>
      <c r="G1352" s="2"/>
      <c r="H1352" s="2"/>
      <c r="I1352" s="2"/>
      <c r="J1352" s="2"/>
      <c r="K1352" s="2"/>
    </row>
    <row r="1353" spans="1:11" x14ac:dyDescent="0.35">
      <c r="A1353" s="1">
        <v>42991</v>
      </c>
      <c r="B1353" s="2">
        <v>283.37803479680673</v>
      </c>
      <c r="C1353" s="2">
        <v>3817.1213287042119</v>
      </c>
      <c r="D1353" s="2">
        <f t="shared" si="21"/>
        <v>4100.4993635010187</v>
      </c>
      <c r="E1353" s="2"/>
      <c r="F1353" s="2"/>
      <c r="G1353" s="2"/>
      <c r="H1353" s="2"/>
      <c r="I1353" s="2"/>
      <c r="J1353" s="2"/>
      <c r="K1353" s="2"/>
    </row>
    <row r="1354" spans="1:11" x14ac:dyDescent="0.35">
      <c r="A1354" s="1">
        <v>42992</v>
      </c>
      <c r="B1354" s="2">
        <v>1239.0183195620712</v>
      </c>
      <c r="C1354" s="2">
        <v>1507.2000000054832</v>
      </c>
      <c r="D1354" s="2">
        <f t="shared" si="21"/>
        <v>2746.2183195675543</v>
      </c>
      <c r="E1354" s="2"/>
      <c r="F1354" s="2"/>
      <c r="G1354" s="2"/>
      <c r="H1354" s="2"/>
      <c r="I1354" s="2"/>
      <c r="J1354" s="2"/>
      <c r="K1354" s="2"/>
    </row>
    <row r="1355" spans="1:11" x14ac:dyDescent="0.35">
      <c r="A1355" s="1">
        <v>42993</v>
      </c>
      <c r="B1355" s="2">
        <v>613.43737647393868</v>
      </c>
      <c r="C1355" s="2">
        <v>1597.866666664544</v>
      </c>
      <c r="D1355" s="2">
        <f t="shared" si="21"/>
        <v>2211.3040431384825</v>
      </c>
      <c r="E1355" s="2"/>
      <c r="F1355" s="2"/>
      <c r="G1355" s="2"/>
      <c r="H1355" s="2"/>
      <c r="I1355" s="2"/>
      <c r="J1355" s="2"/>
      <c r="K1355" s="2"/>
    </row>
    <row r="1356" spans="1:11" x14ac:dyDescent="0.35">
      <c r="A1356" s="1">
        <v>42994</v>
      </c>
      <c r="B1356" s="2">
        <v>239.07438016528926</v>
      </c>
      <c r="C1356" s="2">
        <v>0</v>
      </c>
      <c r="D1356" s="2">
        <f t="shared" si="21"/>
        <v>239.07438016528926</v>
      </c>
      <c r="E1356" s="2"/>
      <c r="F1356" s="2"/>
      <c r="G1356" s="2"/>
      <c r="H1356" s="2"/>
      <c r="I1356" s="2"/>
      <c r="J1356" s="2"/>
      <c r="K1356" s="2"/>
    </row>
    <row r="1357" spans="1:11" x14ac:dyDescent="0.35">
      <c r="A1357" s="1">
        <v>42995</v>
      </c>
      <c r="B1357" s="2">
        <v>239.07438016528926</v>
      </c>
      <c r="C1357" s="2">
        <v>2442.9530201200082</v>
      </c>
      <c r="D1357" s="2">
        <f t="shared" si="21"/>
        <v>2682.0274002852975</v>
      </c>
      <c r="E1357" s="2"/>
      <c r="F1357" s="2"/>
      <c r="G1357" s="2"/>
      <c r="H1357" s="2"/>
      <c r="I1357" s="2"/>
      <c r="J1357" s="2"/>
      <c r="K1357" s="2"/>
    </row>
    <row r="1358" spans="1:11" x14ac:dyDescent="0.35">
      <c r="A1358" s="1">
        <v>42996</v>
      </c>
      <c r="B1358" s="2">
        <v>248.61983471328378</v>
      </c>
      <c r="C1358" s="2">
        <v>411.95037689378364</v>
      </c>
      <c r="D1358" s="2">
        <f t="shared" si="21"/>
        <v>660.57021160706745</v>
      </c>
      <c r="E1358" s="2"/>
      <c r="F1358" s="2"/>
      <c r="G1358" s="2"/>
      <c r="H1358" s="2"/>
      <c r="I1358" s="2"/>
      <c r="J1358" s="2"/>
      <c r="K1358" s="2"/>
    </row>
    <row r="1359" spans="1:11" x14ac:dyDescent="0.35">
      <c r="A1359" s="1">
        <v>42997</v>
      </c>
      <c r="B1359" s="2">
        <v>586.4210468289881</v>
      </c>
      <c r="C1359" s="2">
        <v>75.00000000158748</v>
      </c>
      <c r="D1359" s="2">
        <f t="shared" si="21"/>
        <v>661.42104683057562</v>
      </c>
      <c r="E1359" s="2"/>
      <c r="F1359" s="2"/>
      <c r="G1359" s="2"/>
      <c r="H1359" s="2"/>
      <c r="I1359" s="2"/>
      <c r="J1359" s="2"/>
      <c r="K1359" s="2"/>
    </row>
    <row r="1360" spans="1:11" x14ac:dyDescent="0.35">
      <c r="A1360" s="1">
        <v>42998</v>
      </c>
      <c r="B1360" s="2">
        <v>477.73920286168527</v>
      </c>
      <c r="C1360" s="2">
        <v>0</v>
      </c>
      <c r="D1360" s="2">
        <f t="shared" si="21"/>
        <v>477.73920286168527</v>
      </c>
      <c r="E1360" s="2"/>
      <c r="F1360" s="2"/>
      <c r="G1360" s="2"/>
      <c r="H1360" s="2"/>
      <c r="I1360" s="2"/>
      <c r="J1360" s="2"/>
      <c r="K1360" s="2"/>
    </row>
    <row r="1361" spans="1:11" x14ac:dyDescent="0.35">
      <c r="A1361" s="1">
        <v>42999</v>
      </c>
      <c r="B1361" s="2">
        <v>891.50393099674682</v>
      </c>
      <c r="C1361" s="2">
        <v>0</v>
      </c>
      <c r="D1361" s="2">
        <f t="shared" si="21"/>
        <v>891.50393099674682</v>
      </c>
      <c r="E1361" s="2"/>
      <c r="F1361" s="2"/>
      <c r="G1361" s="2"/>
      <c r="H1361" s="2"/>
      <c r="I1361" s="2"/>
      <c r="J1361" s="2"/>
      <c r="K1361" s="2"/>
    </row>
    <row r="1362" spans="1:11" x14ac:dyDescent="0.35">
      <c r="A1362" s="1">
        <v>43000</v>
      </c>
      <c r="B1362" s="2">
        <v>431.24246526392</v>
      </c>
      <c r="C1362" s="2">
        <v>114.3975378809846</v>
      </c>
      <c r="D1362" s="2">
        <f t="shared" si="21"/>
        <v>545.64000314490454</v>
      </c>
      <c r="E1362" s="2"/>
      <c r="F1362" s="2"/>
      <c r="G1362" s="2"/>
      <c r="H1362" s="2"/>
      <c r="I1362" s="2"/>
      <c r="J1362" s="2"/>
      <c r="K1362" s="2"/>
    </row>
    <row r="1363" spans="1:11" x14ac:dyDescent="0.35">
      <c r="A1363" s="1">
        <v>43001</v>
      </c>
      <c r="B1363" s="2">
        <v>7883.0743801457311</v>
      </c>
      <c r="C1363" s="2">
        <v>0</v>
      </c>
      <c r="D1363" s="2">
        <f t="shared" si="21"/>
        <v>7883.0743801457311</v>
      </c>
      <c r="E1363" s="2"/>
      <c r="F1363" s="2"/>
      <c r="G1363" s="2"/>
      <c r="H1363" s="2"/>
      <c r="I1363" s="2"/>
      <c r="J1363" s="2"/>
      <c r="K1363" s="2"/>
    </row>
    <row r="1364" spans="1:11" x14ac:dyDescent="0.35">
      <c r="A1364" s="1">
        <v>43002</v>
      </c>
      <c r="B1364" s="2">
        <v>1053.014797495061</v>
      </c>
      <c r="C1364" s="2">
        <v>182.09929078544164</v>
      </c>
      <c r="D1364" s="2">
        <f t="shared" si="21"/>
        <v>1235.1140882805025</v>
      </c>
      <c r="E1364" s="2"/>
      <c r="F1364" s="2"/>
      <c r="G1364" s="2"/>
      <c r="H1364" s="2"/>
      <c r="I1364" s="2"/>
      <c r="J1364" s="2"/>
      <c r="K1364" s="2"/>
    </row>
    <row r="1365" spans="1:11" x14ac:dyDescent="0.35">
      <c r="A1365" s="1">
        <v>43003</v>
      </c>
      <c r="B1365" s="2">
        <v>2354.7908104498788</v>
      </c>
      <c r="C1365" s="2">
        <v>1156.8066838822808</v>
      </c>
      <c r="D1365" s="2">
        <f t="shared" si="21"/>
        <v>3511.5974943321598</v>
      </c>
      <c r="E1365" s="2"/>
      <c r="F1365" s="2"/>
      <c r="G1365" s="2"/>
      <c r="H1365" s="2"/>
      <c r="I1365" s="2"/>
      <c r="J1365" s="2"/>
      <c r="K1365" s="2"/>
    </row>
    <row r="1366" spans="1:11" x14ac:dyDescent="0.35">
      <c r="A1366" s="1">
        <v>43004</v>
      </c>
      <c r="B1366" s="2">
        <v>785.90771349994202</v>
      </c>
      <c r="C1366" s="2">
        <v>1378.6745920789626</v>
      </c>
      <c r="D1366" s="2">
        <f t="shared" si="21"/>
        <v>2164.5823055789047</v>
      </c>
      <c r="E1366" s="2"/>
      <c r="F1366" s="2"/>
      <c r="G1366" s="2"/>
      <c r="H1366" s="2"/>
      <c r="I1366" s="2"/>
      <c r="J1366" s="2"/>
      <c r="K1366" s="2"/>
    </row>
    <row r="1367" spans="1:11" x14ac:dyDescent="0.35">
      <c r="A1367" s="1">
        <v>43005</v>
      </c>
      <c r="B1367" s="2">
        <v>6914.0177145082789</v>
      </c>
      <c r="C1367" s="2">
        <v>14.06538461638131</v>
      </c>
      <c r="D1367" s="2">
        <f t="shared" si="21"/>
        <v>6928.0830991246603</v>
      </c>
      <c r="E1367" s="2"/>
      <c r="F1367" s="2"/>
      <c r="G1367" s="2"/>
      <c r="H1367" s="2"/>
      <c r="I1367" s="2"/>
      <c r="J1367" s="2"/>
      <c r="K1367" s="2"/>
    </row>
    <row r="1368" spans="1:11" x14ac:dyDescent="0.35">
      <c r="A1368" s="1">
        <v>43006</v>
      </c>
      <c r="B1368" s="2">
        <v>11903.07438016529</v>
      </c>
      <c r="C1368" s="2">
        <v>0</v>
      </c>
      <c r="D1368" s="2">
        <f t="shared" si="21"/>
        <v>11903.07438016529</v>
      </c>
      <c r="E1368" s="2"/>
      <c r="F1368" s="2"/>
      <c r="G1368" s="2"/>
      <c r="H1368" s="2"/>
      <c r="I1368" s="2"/>
      <c r="J1368" s="2"/>
      <c r="K1368" s="2"/>
    </row>
    <row r="1369" spans="1:11" x14ac:dyDescent="0.35">
      <c r="A1369" s="1">
        <v>43007</v>
      </c>
      <c r="B1369" s="2">
        <v>895.17438018226255</v>
      </c>
      <c r="C1369" s="2">
        <v>6369.7278882886349</v>
      </c>
      <c r="D1369" s="2">
        <f t="shared" si="21"/>
        <v>7264.9022684708971</v>
      </c>
      <c r="E1369" s="2"/>
      <c r="F1369" s="2"/>
      <c r="G1369" s="2"/>
      <c r="H1369" s="2"/>
      <c r="I1369" s="2"/>
      <c r="J1369" s="2"/>
      <c r="K1369" s="2"/>
    </row>
    <row r="1370" spans="1:11" x14ac:dyDescent="0.35">
      <c r="A1370" s="1">
        <v>43008</v>
      </c>
      <c r="B1370" s="2">
        <v>239.07438016528926</v>
      </c>
      <c r="C1370" s="2">
        <v>9134.6984983107432</v>
      </c>
      <c r="D1370" s="2">
        <f t="shared" si="21"/>
        <v>9373.7728784760329</v>
      </c>
      <c r="E1370" s="2"/>
      <c r="F1370" s="2"/>
      <c r="G1370" s="2"/>
      <c r="H1370" s="2"/>
      <c r="I1370" s="2"/>
      <c r="J1370" s="2"/>
      <c r="K1370" s="2"/>
    </row>
    <row r="1371" spans="1:11" x14ac:dyDescent="0.35">
      <c r="A1371" s="1">
        <v>43009</v>
      </c>
      <c r="B1371" s="2">
        <v>259.42118868303362</v>
      </c>
      <c r="C1371" s="2">
        <v>2896.5753605455402</v>
      </c>
      <c r="D1371" s="2">
        <f t="shared" si="21"/>
        <v>3155.9965492285737</v>
      </c>
      <c r="E1371" s="2"/>
      <c r="F1371" s="2"/>
      <c r="G1371" s="2"/>
      <c r="H1371" s="2"/>
      <c r="I1371" s="2"/>
      <c r="J1371" s="2"/>
      <c r="K1371" s="2"/>
    </row>
    <row r="1372" spans="1:11" x14ac:dyDescent="0.35">
      <c r="A1372" s="1">
        <v>43010</v>
      </c>
      <c r="B1372" s="2">
        <v>239.07438016528926</v>
      </c>
      <c r="C1372" s="2">
        <v>0</v>
      </c>
      <c r="D1372" s="2">
        <f t="shared" si="21"/>
        <v>239.07438016528926</v>
      </c>
      <c r="E1372" s="2"/>
      <c r="F1372" s="2"/>
      <c r="G1372" s="2"/>
      <c r="H1372" s="2"/>
      <c r="I1372" s="2"/>
      <c r="J1372" s="2"/>
      <c r="K1372" s="2"/>
    </row>
    <row r="1373" spans="1:11" x14ac:dyDescent="0.35">
      <c r="A1373" s="1">
        <v>43011</v>
      </c>
      <c r="B1373" s="2">
        <v>1696.9513032399173</v>
      </c>
      <c r="C1373" s="2">
        <v>0</v>
      </c>
      <c r="D1373" s="2">
        <f t="shared" si="21"/>
        <v>1696.9513032399173</v>
      </c>
      <c r="E1373" s="2"/>
      <c r="F1373" s="2"/>
      <c r="G1373" s="2"/>
      <c r="H1373" s="2"/>
      <c r="I1373" s="2"/>
      <c r="J1373" s="2"/>
      <c r="K1373" s="2"/>
    </row>
    <row r="1374" spans="1:11" x14ac:dyDescent="0.35">
      <c r="A1374" s="1">
        <v>43012</v>
      </c>
      <c r="B1374" s="2">
        <v>239.07438016528926</v>
      </c>
      <c r="C1374" s="2">
        <v>0</v>
      </c>
      <c r="D1374" s="2">
        <f t="shared" si="21"/>
        <v>239.07438016528926</v>
      </c>
      <c r="E1374" s="2"/>
      <c r="F1374" s="2"/>
      <c r="G1374" s="2"/>
      <c r="H1374" s="2"/>
      <c r="I1374" s="2"/>
      <c r="J1374" s="2"/>
      <c r="K1374" s="2"/>
    </row>
    <row r="1375" spans="1:11" x14ac:dyDescent="0.35">
      <c r="A1375" s="1">
        <v>43013</v>
      </c>
      <c r="B1375" s="2">
        <v>239.07438016528926</v>
      </c>
      <c r="C1375" s="2">
        <v>0</v>
      </c>
      <c r="D1375" s="2">
        <f t="shared" si="21"/>
        <v>239.07438016528926</v>
      </c>
      <c r="E1375" s="2"/>
      <c r="F1375" s="2"/>
      <c r="G1375" s="2"/>
      <c r="H1375" s="2"/>
      <c r="I1375" s="2"/>
      <c r="J1375" s="2"/>
      <c r="K1375" s="2"/>
    </row>
    <row r="1376" spans="1:11" x14ac:dyDescent="0.35">
      <c r="A1376" s="1">
        <v>43014</v>
      </c>
      <c r="B1376" s="2">
        <v>239.07438016528926</v>
      </c>
      <c r="C1376" s="2">
        <v>0</v>
      </c>
      <c r="D1376" s="2">
        <f t="shared" si="21"/>
        <v>239.07438016528926</v>
      </c>
      <c r="E1376" s="2"/>
      <c r="F1376" s="2"/>
      <c r="G1376" s="2"/>
      <c r="H1376" s="2"/>
      <c r="I1376" s="2"/>
      <c r="J1376" s="2"/>
      <c r="K1376" s="2"/>
    </row>
    <row r="1377" spans="1:11" x14ac:dyDescent="0.35">
      <c r="A1377" s="1">
        <v>43015</v>
      </c>
      <c r="B1377" s="2">
        <v>239.07438016528926</v>
      </c>
      <c r="C1377" s="2">
        <v>684.44999998819549</v>
      </c>
      <c r="D1377" s="2">
        <f t="shared" si="21"/>
        <v>923.5243801534848</v>
      </c>
      <c r="E1377" s="2"/>
      <c r="F1377" s="2"/>
      <c r="G1377" s="2"/>
      <c r="H1377" s="2"/>
      <c r="I1377" s="2"/>
      <c r="J1377" s="2"/>
      <c r="K1377" s="2"/>
    </row>
    <row r="1378" spans="1:11" x14ac:dyDescent="0.35">
      <c r="A1378" s="1">
        <v>43016</v>
      </c>
      <c r="B1378" s="2">
        <v>239.07438016528926</v>
      </c>
      <c r="C1378" s="2">
        <v>2534.5637583745083</v>
      </c>
      <c r="D1378" s="2">
        <f t="shared" si="21"/>
        <v>2773.6381385397976</v>
      </c>
      <c r="E1378" s="2"/>
      <c r="F1378" s="2"/>
      <c r="G1378" s="2"/>
      <c r="H1378" s="2"/>
      <c r="I1378" s="2"/>
      <c r="J1378" s="2"/>
      <c r="K1378" s="2"/>
    </row>
    <row r="1379" spans="1:11" x14ac:dyDescent="0.35">
      <c r="A1379" s="1">
        <v>43017</v>
      </c>
      <c r="B1379" s="2">
        <v>1069.872553400658</v>
      </c>
      <c r="C1379" s="2">
        <v>150.40425531318823</v>
      </c>
      <c r="D1379" s="2">
        <f t="shared" si="21"/>
        <v>1220.2768087138463</v>
      </c>
      <c r="E1379" s="2"/>
      <c r="F1379" s="2"/>
      <c r="G1379" s="2"/>
      <c r="H1379" s="2"/>
      <c r="I1379" s="2"/>
      <c r="J1379" s="2"/>
      <c r="K1379" s="2"/>
    </row>
    <row r="1380" spans="1:11" x14ac:dyDescent="0.35">
      <c r="A1380" s="1">
        <v>43018</v>
      </c>
      <c r="B1380" s="2">
        <v>1032.6930281856478</v>
      </c>
      <c r="C1380" s="2">
        <v>1048.0898130150877</v>
      </c>
      <c r="D1380" s="2">
        <f t="shared" si="21"/>
        <v>2080.7828412007357</v>
      </c>
      <c r="E1380" s="2"/>
      <c r="F1380" s="2"/>
      <c r="G1380" s="2"/>
      <c r="H1380" s="2"/>
      <c r="I1380" s="2"/>
      <c r="J1380" s="2"/>
      <c r="K1380" s="2"/>
    </row>
    <row r="1381" spans="1:11" x14ac:dyDescent="0.35">
      <c r="A1381" s="1">
        <v>43019</v>
      </c>
      <c r="B1381" s="2">
        <v>7563.2182266910459</v>
      </c>
      <c r="C1381" s="2">
        <v>1227.7495610649225</v>
      </c>
      <c r="D1381" s="2">
        <f t="shared" si="21"/>
        <v>8790.9677877559679</v>
      </c>
      <c r="E1381" s="2"/>
      <c r="F1381" s="2"/>
      <c r="G1381" s="2"/>
      <c r="H1381" s="2"/>
      <c r="I1381" s="2"/>
      <c r="J1381" s="2"/>
      <c r="K1381" s="2"/>
    </row>
    <row r="1382" spans="1:11" x14ac:dyDescent="0.35">
      <c r="A1382" s="1">
        <v>43020</v>
      </c>
      <c r="B1382" s="2">
        <v>1774.8616284767713</v>
      </c>
      <c r="C1382" s="2">
        <v>2913.102064003549</v>
      </c>
      <c r="D1382" s="2">
        <f t="shared" si="21"/>
        <v>4687.9636924803199</v>
      </c>
      <c r="E1382" s="2"/>
      <c r="F1382" s="2"/>
      <c r="G1382" s="2"/>
      <c r="H1382" s="2"/>
      <c r="I1382" s="2"/>
      <c r="J1382" s="2"/>
      <c r="K1382" s="2"/>
    </row>
    <row r="1383" spans="1:11" x14ac:dyDescent="0.35">
      <c r="A1383" s="1">
        <v>43021</v>
      </c>
      <c r="B1383" s="2">
        <v>239.07438016528926</v>
      </c>
      <c r="C1383" s="2">
        <v>384</v>
      </c>
      <c r="D1383" s="2">
        <f t="shared" si="21"/>
        <v>623.07438016528931</v>
      </c>
      <c r="E1383" s="2"/>
      <c r="F1383" s="2"/>
      <c r="G1383" s="2"/>
      <c r="H1383" s="2"/>
      <c r="I1383" s="2"/>
      <c r="J1383" s="2"/>
      <c r="K1383" s="2"/>
    </row>
    <row r="1384" spans="1:11" x14ac:dyDescent="0.35">
      <c r="A1384" s="1">
        <v>43022</v>
      </c>
      <c r="B1384" s="2">
        <v>624.87904218139533</v>
      </c>
      <c r="C1384" s="2">
        <v>384</v>
      </c>
      <c r="D1384" s="2">
        <f t="shared" si="21"/>
        <v>1008.8790421813953</v>
      </c>
      <c r="E1384" s="2"/>
      <c r="F1384" s="2"/>
      <c r="G1384" s="2"/>
      <c r="H1384" s="2"/>
      <c r="I1384" s="2"/>
      <c r="J1384" s="2"/>
      <c r="K1384" s="2"/>
    </row>
    <row r="1385" spans="1:11" x14ac:dyDescent="0.35">
      <c r="A1385" s="1">
        <v>43023</v>
      </c>
      <c r="B1385" s="2">
        <v>239.07438016528926</v>
      </c>
      <c r="C1385" s="2">
        <v>2918.5637583745083</v>
      </c>
      <c r="D1385" s="2">
        <f t="shared" si="21"/>
        <v>3157.6381385397976</v>
      </c>
      <c r="E1385" s="2"/>
      <c r="F1385" s="2"/>
      <c r="G1385" s="2"/>
      <c r="H1385" s="2"/>
      <c r="I1385" s="2"/>
      <c r="J1385" s="2"/>
      <c r="K1385" s="2"/>
    </row>
    <row r="1386" spans="1:11" x14ac:dyDescent="0.35">
      <c r="A1386" s="1">
        <v>43024</v>
      </c>
      <c r="B1386" s="2">
        <v>239.07438016528926</v>
      </c>
      <c r="C1386" s="2">
        <v>887.63397128710358</v>
      </c>
      <c r="D1386" s="2">
        <f t="shared" si="21"/>
        <v>1126.7083514523929</v>
      </c>
      <c r="E1386" s="2"/>
      <c r="F1386" s="2"/>
      <c r="G1386" s="2"/>
      <c r="H1386" s="2"/>
      <c r="I1386" s="2"/>
      <c r="J1386" s="2"/>
      <c r="K1386" s="2"/>
    </row>
    <row r="1387" spans="1:11" x14ac:dyDescent="0.35">
      <c r="A1387" s="1">
        <v>43025</v>
      </c>
      <c r="B1387" s="2">
        <v>1002.3910468411373</v>
      </c>
      <c r="C1387" s="2">
        <v>1585.2279904391896</v>
      </c>
      <c r="D1387" s="2">
        <f t="shared" si="21"/>
        <v>2587.6190372803267</v>
      </c>
      <c r="E1387" s="2"/>
      <c r="F1387" s="2"/>
      <c r="G1387" s="2"/>
      <c r="H1387" s="2"/>
      <c r="I1387" s="2"/>
      <c r="J1387" s="2"/>
      <c r="K1387" s="2"/>
    </row>
    <row r="1388" spans="1:11" x14ac:dyDescent="0.35">
      <c r="A1388" s="1">
        <v>43026</v>
      </c>
      <c r="B1388" s="2">
        <v>763.77438012641812</v>
      </c>
      <c r="C1388" s="2">
        <v>959.75757576745343</v>
      </c>
      <c r="D1388" s="2">
        <f t="shared" si="21"/>
        <v>1723.5319558938716</v>
      </c>
      <c r="E1388" s="2"/>
      <c r="F1388" s="2"/>
      <c r="G1388" s="2"/>
      <c r="H1388" s="2"/>
      <c r="I1388" s="2"/>
      <c r="J1388" s="2"/>
      <c r="K1388" s="2"/>
    </row>
    <row r="1389" spans="1:11" x14ac:dyDescent="0.35">
      <c r="A1389" s="1">
        <v>43027</v>
      </c>
      <c r="B1389" s="2">
        <v>14741.374380148631</v>
      </c>
      <c r="C1389" s="2">
        <v>811.87878788923001</v>
      </c>
      <c r="D1389" s="2">
        <f t="shared" si="21"/>
        <v>15553.253168037862</v>
      </c>
      <c r="E1389" s="2"/>
      <c r="F1389" s="2"/>
      <c r="G1389" s="2"/>
      <c r="H1389" s="2"/>
      <c r="I1389" s="2"/>
      <c r="J1389" s="2"/>
      <c r="K1389" s="2"/>
    </row>
    <row r="1390" spans="1:11" x14ac:dyDescent="0.35">
      <c r="A1390" s="1">
        <v>43028</v>
      </c>
      <c r="B1390" s="2">
        <v>4295.0743801652889</v>
      </c>
      <c r="C1390" s="2">
        <v>2134.5530302807083</v>
      </c>
      <c r="D1390" s="2">
        <f t="shared" si="21"/>
        <v>6429.6274104459972</v>
      </c>
      <c r="E1390" s="2"/>
      <c r="F1390" s="2"/>
      <c r="G1390" s="2"/>
      <c r="H1390" s="2"/>
      <c r="I1390" s="2"/>
      <c r="J1390" s="2"/>
      <c r="K1390" s="2"/>
    </row>
    <row r="1391" spans="1:11" x14ac:dyDescent="0.35">
      <c r="A1391" s="1">
        <v>43029</v>
      </c>
      <c r="B1391" s="2">
        <v>4295.0743801652889</v>
      </c>
      <c r="C1391" s="2">
        <v>384</v>
      </c>
      <c r="D1391" s="2">
        <f t="shared" si="21"/>
        <v>4679.0743801652889</v>
      </c>
      <c r="E1391" s="2"/>
      <c r="F1391" s="2"/>
      <c r="G1391" s="2"/>
      <c r="H1391" s="2"/>
      <c r="I1391" s="2"/>
      <c r="J1391" s="2"/>
      <c r="K1391" s="2"/>
    </row>
    <row r="1392" spans="1:11" x14ac:dyDescent="0.35">
      <c r="A1392" s="1">
        <v>43030</v>
      </c>
      <c r="B1392" s="2">
        <v>4409.1297493105094</v>
      </c>
      <c r="C1392" s="2">
        <v>2804.5083892292882</v>
      </c>
      <c r="D1392" s="2">
        <f t="shared" si="21"/>
        <v>7213.6381385397981</v>
      </c>
      <c r="E1392" s="2"/>
      <c r="F1392" s="2"/>
      <c r="G1392" s="2"/>
      <c r="H1392" s="2"/>
      <c r="I1392" s="2"/>
      <c r="J1392" s="2"/>
      <c r="K1392" s="2"/>
    </row>
    <row r="1393" spans="1:11" x14ac:dyDescent="0.35">
      <c r="A1393" s="1">
        <v>43031</v>
      </c>
      <c r="B1393" s="2">
        <v>4508.6873506521697</v>
      </c>
      <c r="C1393" s="2">
        <v>511.81818181191653</v>
      </c>
      <c r="D1393" s="2">
        <f t="shared" si="21"/>
        <v>5020.5055324640862</v>
      </c>
      <c r="E1393" s="2"/>
      <c r="F1393" s="2"/>
      <c r="G1393" s="2"/>
      <c r="H1393" s="2"/>
      <c r="I1393" s="2"/>
      <c r="J1393" s="2"/>
      <c r="K1393" s="2"/>
    </row>
    <row r="1394" spans="1:11" x14ac:dyDescent="0.35">
      <c r="A1394" s="1">
        <v>43032</v>
      </c>
      <c r="B1394" s="2">
        <v>4261.2885215789438</v>
      </c>
      <c r="C1394" s="2">
        <v>688.07272727711302</v>
      </c>
      <c r="D1394" s="2">
        <f t="shared" si="21"/>
        <v>4949.3612488560566</v>
      </c>
      <c r="E1394" s="2"/>
      <c r="F1394" s="2"/>
      <c r="G1394" s="2"/>
      <c r="H1394" s="2"/>
      <c r="I1394" s="2"/>
      <c r="J1394" s="2"/>
      <c r="K1394" s="2"/>
    </row>
    <row r="1395" spans="1:11" x14ac:dyDescent="0.35">
      <c r="A1395" s="1">
        <v>43033</v>
      </c>
      <c r="B1395" s="2">
        <v>7346.0243801577926</v>
      </c>
      <c r="C1395" s="2">
        <v>384</v>
      </c>
      <c r="D1395" s="2">
        <f t="shared" si="21"/>
        <v>7730.0243801577926</v>
      </c>
      <c r="E1395" s="2"/>
      <c r="F1395" s="2"/>
      <c r="G1395" s="2"/>
      <c r="H1395" s="2"/>
      <c r="I1395" s="2"/>
      <c r="J1395" s="2"/>
      <c r="K1395" s="2"/>
    </row>
    <row r="1396" spans="1:11" x14ac:dyDescent="0.35">
      <c r="A1396" s="1">
        <v>43034</v>
      </c>
      <c r="B1396" s="2">
        <v>4999.3845821920459</v>
      </c>
      <c r="C1396" s="2">
        <v>384</v>
      </c>
      <c r="D1396" s="2">
        <f t="shared" si="21"/>
        <v>5383.3845821920459</v>
      </c>
      <c r="E1396" s="2"/>
      <c r="F1396" s="2"/>
      <c r="G1396" s="2"/>
      <c r="H1396" s="2"/>
      <c r="I1396" s="2"/>
      <c r="J1396" s="2"/>
      <c r="K1396" s="2"/>
    </row>
    <row r="1397" spans="1:11" x14ac:dyDescent="0.35">
      <c r="A1397" s="1">
        <v>43035</v>
      </c>
      <c r="B1397" s="2">
        <v>152.96528925619833</v>
      </c>
      <c r="C1397" s="2">
        <v>2252.3000000036554</v>
      </c>
      <c r="D1397" s="2">
        <f t="shared" si="21"/>
        <v>2405.2652892598539</v>
      </c>
      <c r="E1397" s="2"/>
      <c r="F1397" s="2"/>
      <c r="G1397" s="2"/>
      <c r="H1397" s="2"/>
      <c r="I1397" s="2"/>
      <c r="J1397" s="2"/>
      <c r="K1397" s="2"/>
    </row>
    <row r="1398" spans="1:11" x14ac:dyDescent="0.35">
      <c r="A1398" s="1">
        <v>43036</v>
      </c>
      <c r="B1398" s="2">
        <v>152.96528925619833</v>
      </c>
      <c r="C1398" s="2">
        <v>384</v>
      </c>
      <c r="D1398" s="2">
        <f t="shared" si="21"/>
        <v>536.96528925619828</v>
      </c>
      <c r="E1398" s="2"/>
      <c r="F1398" s="2"/>
      <c r="G1398" s="2"/>
      <c r="H1398" s="2"/>
      <c r="I1398" s="2"/>
      <c r="J1398" s="2"/>
      <c r="K1398" s="2"/>
    </row>
    <row r="1399" spans="1:11" x14ac:dyDescent="0.35">
      <c r="A1399" s="1">
        <v>43037</v>
      </c>
      <c r="B1399" s="2">
        <v>704.99541744990631</v>
      </c>
      <c r="C1399" s="2">
        <v>2897.4423937409356</v>
      </c>
      <c r="D1399" s="2">
        <f t="shared" si="21"/>
        <v>3602.4378111908418</v>
      </c>
      <c r="E1399" s="2"/>
      <c r="F1399" s="2"/>
      <c r="G1399" s="2"/>
      <c r="H1399" s="2"/>
      <c r="I1399" s="2"/>
      <c r="J1399" s="2"/>
      <c r="K1399" s="2"/>
    </row>
    <row r="1400" spans="1:11" x14ac:dyDescent="0.35">
      <c r="A1400" s="1">
        <v>43038</v>
      </c>
      <c r="B1400" s="2">
        <v>1063.9538181937196</v>
      </c>
      <c r="C1400" s="2">
        <v>384</v>
      </c>
      <c r="D1400" s="2">
        <f t="shared" si="21"/>
        <v>1447.9538181937196</v>
      </c>
      <c r="E1400" s="2"/>
      <c r="F1400" s="2"/>
      <c r="G1400" s="2"/>
      <c r="H1400" s="2"/>
      <c r="I1400" s="2"/>
      <c r="J1400" s="2"/>
      <c r="K1400" s="2"/>
    </row>
    <row r="1401" spans="1:11" x14ac:dyDescent="0.35">
      <c r="A1401" s="1">
        <v>43039</v>
      </c>
      <c r="B1401" s="2">
        <v>152.96528925619833</v>
      </c>
      <c r="C1401" s="2">
        <v>384</v>
      </c>
      <c r="D1401" s="2">
        <f t="shared" si="21"/>
        <v>536.96528925619828</v>
      </c>
      <c r="E1401" s="2"/>
      <c r="F1401" s="2"/>
      <c r="G1401" s="2"/>
      <c r="H1401" s="2"/>
      <c r="I1401" s="2"/>
      <c r="J1401" s="2"/>
      <c r="K1401" s="2"/>
    </row>
    <row r="1402" spans="1:11" x14ac:dyDescent="0.35">
      <c r="A1402" s="1">
        <v>43040</v>
      </c>
      <c r="B1402" s="2">
        <v>865.95691859809813</v>
      </c>
      <c r="C1402" s="2">
        <v>384</v>
      </c>
      <c r="D1402" s="2">
        <f t="shared" si="21"/>
        <v>1249.9569185980981</v>
      </c>
      <c r="E1402" s="2"/>
      <c r="F1402" s="2"/>
      <c r="G1402" s="2"/>
      <c r="H1402" s="2"/>
      <c r="I1402" s="2"/>
      <c r="J1402" s="2"/>
      <c r="K1402" s="2"/>
    </row>
    <row r="1403" spans="1:11" x14ac:dyDescent="0.35">
      <c r="A1403" s="1">
        <v>43041</v>
      </c>
      <c r="B1403" s="2">
        <v>152.96528925619833</v>
      </c>
      <c r="C1403" s="2">
        <v>384</v>
      </c>
      <c r="D1403" s="2">
        <f t="shared" si="21"/>
        <v>536.96528925619828</v>
      </c>
      <c r="E1403" s="2"/>
      <c r="F1403" s="2"/>
      <c r="G1403" s="2"/>
      <c r="H1403" s="2"/>
      <c r="I1403" s="2"/>
      <c r="J1403" s="2"/>
      <c r="K1403" s="2"/>
    </row>
    <row r="1404" spans="1:11" x14ac:dyDescent="0.35">
      <c r="A1404" s="1">
        <v>43042</v>
      </c>
      <c r="B1404" s="2">
        <v>214.93195591827435</v>
      </c>
      <c r="C1404" s="2">
        <v>5931.4999999497668</v>
      </c>
      <c r="D1404" s="2">
        <f t="shared" si="21"/>
        <v>6146.4319558680409</v>
      </c>
      <c r="E1404" s="2"/>
      <c r="F1404" s="2"/>
      <c r="G1404" s="2"/>
      <c r="H1404" s="2"/>
      <c r="I1404" s="2"/>
      <c r="J1404" s="2"/>
      <c r="K1404" s="2"/>
    </row>
    <row r="1405" spans="1:11" x14ac:dyDescent="0.35">
      <c r="A1405" s="1">
        <v>43043</v>
      </c>
      <c r="B1405" s="2">
        <v>152.96528925619833</v>
      </c>
      <c r="C1405" s="2">
        <v>20158.95302011017</v>
      </c>
      <c r="D1405" s="2">
        <f t="shared" si="21"/>
        <v>20311.918309366367</v>
      </c>
      <c r="E1405" s="2"/>
      <c r="F1405" s="2"/>
      <c r="G1405" s="2"/>
      <c r="H1405" s="2"/>
      <c r="I1405" s="2"/>
      <c r="J1405" s="2"/>
      <c r="K1405" s="2"/>
    </row>
    <row r="1406" spans="1:11" x14ac:dyDescent="0.35">
      <c r="A1406" s="1">
        <v>43044</v>
      </c>
      <c r="B1406" s="2">
        <v>171.54684953815573</v>
      </c>
      <c r="C1406" s="2">
        <v>17937.54393940384</v>
      </c>
      <c r="D1406" s="2">
        <f t="shared" si="21"/>
        <v>18109.090788941998</v>
      </c>
      <c r="E1406" s="2"/>
      <c r="F1406" s="2"/>
      <c r="G1406" s="2"/>
      <c r="H1406" s="2"/>
      <c r="I1406" s="2"/>
      <c r="J1406" s="2"/>
      <c r="K1406" s="2"/>
    </row>
    <row r="1407" spans="1:11" x14ac:dyDescent="0.35">
      <c r="A1407" s="1">
        <v>43045</v>
      </c>
      <c r="B1407" s="2">
        <v>1592.2039417262442</v>
      </c>
      <c r="C1407" s="2">
        <v>17371.060606053903</v>
      </c>
      <c r="D1407" s="2">
        <f t="shared" si="21"/>
        <v>18963.264547780149</v>
      </c>
      <c r="E1407" s="2"/>
      <c r="F1407" s="2"/>
      <c r="G1407" s="2"/>
      <c r="H1407" s="2"/>
      <c r="I1407" s="2"/>
      <c r="J1407" s="2"/>
      <c r="K1407" s="2"/>
    </row>
    <row r="1408" spans="1:11" x14ac:dyDescent="0.35">
      <c r="A1408" s="1">
        <v>43046</v>
      </c>
      <c r="B1408" s="2">
        <v>1140.9319559295084</v>
      </c>
      <c r="C1408" s="2">
        <v>16796.000000000931</v>
      </c>
      <c r="D1408" s="2">
        <f t="shared" si="21"/>
        <v>17936.931955930439</v>
      </c>
      <c r="E1408" s="2"/>
      <c r="F1408" s="2"/>
      <c r="G1408" s="2"/>
      <c r="H1408" s="2"/>
      <c r="I1408" s="2"/>
      <c r="J1408" s="2"/>
      <c r="K1408" s="2"/>
    </row>
    <row r="1409" spans="1:11" x14ac:dyDescent="0.35">
      <c r="A1409" s="1">
        <v>43047</v>
      </c>
      <c r="B1409" s="2">
        <v>152.96528925619833</v>
      </c>
      <c r="C1409" s="2">
        <v>16656</v>
      </c>
      <c r="D1409" s="2">
        <f t="shared" si="21"/>
        <v>16808.965289256197</v>
      </c>
      <c r="E1409" s="2"/>
      <c r="F1409" s="2"/>
      <c r="G1409" s="2"/>
      <c r="H1409" s="2"/>
      <c r="I1409" s="2"/>
      <c r="J1409" s="2"/>
      <c r="K1409" s="2"/>
    </row>
    <row r="1410" spans="1:11" x14ac:dyDescent="0.35">
      <c r="A1410" s="1">
        <v>43048</v>
      </c>
      <c r="B1410" s="2">
        <v>152.96528925619833</v>
      </c>
      <c r="C1410" s="2">
        <v>16656</v>
      </c>
      <c r="D1410" s="2">
        <f t="shared" si="21"/>
        <v>16808.965289256197</v>
      </c>
      <c r="E1410" s="2"/>
      <c r="F1410" s="2"/>
      <c r="G1410" s="2"/>
      <c r="H1410" s="2"/>
      <c r="I1410" s="2"/>
      <c r="J1410" s="2"/>
      <c r="K1410" s="2"/>
    </row>
    <row r="1411" spans="1:11" x14ac:dyDescent="0.35">
      <c r="A1411" s="1">
        <v>43049</v>
      </c>
      <c r="B1411" s="2">
        <v>344.79974115712628</v>
      </c>
      <c r="C1411" s="2">
        <v>16656</v>
      </c>
      <c r="D1411" s="2">
        <f t="shared" ref="D1411:D1474" si="22">+C1411+B1411</f>
        <v>17000.799741157127</v>
      </c>
      <c r="E1411" s="2"/>
      <c r="F1411" s="2"/>
      <c r="G1411" s="2"/>
      <c r="H1411" s="2"/>
      <c r="I1411" s="2"/>
      <c r="J1411" s="2"/>
      <c r="K1411" s="2"/>
    </row>
    <row r="1412" spans="1:11" x14ac:dyDescent="0.35">
      <c r="A1412" s="1">
        <v>43050</v>
      </c>
      <c r="B1412" s="2">
        <v>1651.4652892184799</v>
      </c>
      <c r="C1412" s="2">
        <v>17144.590604041066</v>
      </c>
      <c r="D1412" s="2">
        <f t="shared" si="22"/>
        <v>18796.055893259545</v>
      </c>
      <c r="E1412" s="2"/>
      <c r="F1412" s="2"/>
      <c r="G1412" s="2"/>
      <c r="H1412" s="2"/>
      <c r="I1412" s="2"/>
      <c r="J1412" s="2"/>
      <c r="K1412" s="2"/>
    </row>
    <row r="1413" spans="1:11" x14ac:dyDescent="0.35">
      <c r="A1413" s="1">
        <v>43051</v>
      </c>
      <c r="B1413" s="2">
        <v>12121.167750125178</v>
      </c>
      <c r="C1413" s="2">
        <v>18219.489932863155</v>
      </c>
      <c r="D1413" s="2">
        <f t="shared" si="22"/>
        <v>30340.657682988334</v>
      </c>
      <c r="E1413" s="2"/>
      <c r="F1413" s="2"/>
      <c r="G1413" s="2"/>
      <c r="H1413" s="2"/>
      <c r="I1413" s="2"/>
      <c r="J1413" s="2"/>
      <c r="K1413" s="2"/>
    </row>
    <row r="1414" spans="1:11" x14ac:dyDescent="0.35">
      <c r="A1414" s="1">
        <v>43052</v>
      </c>
      <c r="B1414" s="2">
        <v>1468.592212322749</v>
      </c>
      <c r="C1414" s="2">
        <v>16656</v>
      </c>
      <c r="D1414" s="2">
        <f t="shared" si="22"/>
        <v>18124.59221232275</v>
      </c>
      <c r="E1414" s="2"/>
      <c r="F1414" s="2"/>
      <c r="G1414" s="2"/>
      <c r="H1414" s="2"/>
      <c r="I1414" s="2"/>
      <c r="J1414" s="2"/>
      <c r="K1414" s="2"/>
    </row>
    <row r="1415" spans="1:11" x14ac:dyDescent="0.35">
      <c r="A1415" s="1">
        <v>43053</v>
      </c>
      <c r="B1415" s="2">
        <v>670.57927529165624</v>
      </c>
      <c r="C1415" s="2">
        <v>16656</v>
      </c>
      <c r="D1415" s="2">
        <f t="shared" si="22"/>
        <v>17326.579275291657</v>
      </c>
      <c r="E1415" s="2"/>
      <c r="F1415" s="2"/>
      <c r="G1415" s="2"/>
      <c r="H1415" s="2"/>
      <c r="I1415" s="2"/>
      <c r="J1415" s="2"/>
      <c r="K1415" s="2"/>
    </row>
    <row r="1416" spans="1:11" x14ac:dyDescent="0.35">
      <c r="A1416" s="1">
        <v>43054</v>
      </c>
      <c r="B1416" s="2">
        <v>12017.659753120999</v>
      </c>
      <c r="C1416" s="2">
        <v>16656</v>
      </c>
      <c r="D1416" s="2">
        <f t="shared" si="22"/>
        <v>28673.659753120999</v>
      </c>
      <c r="E1416" s="2"/>
      <c r="F1416" s="2"/>
      <c r="G1416" s="2"/>
      <c r="H1416" s="2"/>
      <c r="I1416" s="2"/>
      <c r="J1416" s="2"/>
      <c r="K1416" s="2"/>
    </row>
    <row r="1417" spans="1:11" x14ac:dyDescent="0.35">
      <c r="A1417" s="1">
        <v>43055</v>
      </c>
      <c r="B1417" s="2">
        <v>919.7075757651146</v>
      </c>
      <c r="C1417" s="2">
        <v>18557.25</v>
      </c>
      <c r="D1417" s="2">
        <f t="shared" si="22"/>
        <v>19476.957575765115</v>
      </c>
      <c r="E1417" s="2"/>
      <c r="F1417" s="2"/>
      <c r="G1417" s="2"/>
      <c r="H1417" s="2"/>
      <c r="I1417" s="2"/>
      <c r="J1417" s="2"/>
      <c r="K1417" s="2"/>
    </row>
    <row r="1418" spans="1:11" x14ac:dyDescent="0.35">
      <c r="A1418" s="1">
        <v>43056</v>
      </c>
      <c r="B1418" s="2">
        <v>441.16363636363633</v>
      </c>
      <c r="C1418" s="2">
        <v>12398.714097106522</v>
      </c>
      <c r="D1418" s="2">
        <f t="shared" si="22"/>
        <v>12839.877733470159</v>
      </c>
      <c r="E1418" s="2"/>
      <c r="F1418" s="2"/>
      <c r="G1418" s="2"/>
      <c r="H1418" s="2"/>
      <c r="I1418" s="2"/>
      <c r="J1418" s="2"/>
      <c r="K1418" s="2"/>
    </row>
    <row r="1419" spans="1:11" x14ac:dyDescent="0.35">
      <c r="A1419" s="1">
        <v>43057</v>
      </c>
      <c r="B1419" s="2">
        <v>3532.2303030061894</v>
      </c>
      <c r="C1419" s="2">
        <v>4782.397385983837</v>
      </c>
      <c r="D1419" s="2">
        <f t="shared" si="22"/>
        <v>8314.6276889900255</v>
      </c>
      <c r="E1419" s="2"/>
      <c r="F1419" s="2"/>
      <c r="G1419" s="2"/>
      <c r="H1419" s="2"/>
      <c r="I1419" s="2"/>
      <c r="J1419" s="2"/>
      <c r="K1419" s="2"/>
    </row>
    <row r="1420" spans="1:11" x14ac:dyDescent="0.35">
      <c r="A1420" s="1">
        <v>43058</v>
      </c>
      <c r="B1420" s="2">
        <v>19501.99934708732</v>
      </c>
      <c r="C1420" s="2">
        <v>0</v>
      </c>
      <c r="D1420" s="2">
        <f t="shared" si="22"/>
        <v>19501.99934708732</v>
      </c>
      <c r="E1420" s="2"/>
      <c r="F1420" s="2"/>
      <c r="G1420" s="2"/>
      <c r="H1420" s="2"/>
      <c r="I1420" s="2"/>
      <c r="J1420" s="2"/>
      <c r="K1420" s="2"/>
    </row>
    <row r="1421" spans="1:11" x14ac:dyDescent="0.35">
      <c r="A1421" s="1">
        <v>43059</v>
      </c>
      <c r="B1421" s="2">
        <v>28620.766612843683</v>
      </c>
      <c r="C1421" s="2">
        <v>0</v>
      </c>
      <c r="D1421" s="2">
        <f t="shared" si="22"/>
        <v>28620.766612843683</v>
      </c>
      <c r="E1421" s="2"/>
      <c r="F1421" s="2"/>
      <c r="G1421" s="2"/>
      <c r="H1421" s="2"/>
      <c r="I1421" s="2"/>
      <c r="J1421" s="2"/>
      <c r="K1421" s="2"/>
    </row>
    <row r="1422" spans="1:11" x14ac:dyDescent="0.35">
      <c r="A1422" s="1">
        <v>43060</v>
      </c>
      <c r="B1422" s="2">
        <v>18458.267253877071</v>
      </c>
      <c r="C1422" s="2">
        <v>91.049645384771139</v>
      </c>
      <c r="D1422" s="2">
        <f t="shared" si="22"/>
        <v>18549.316899261841</v>
      </c>
      <c r="E1422" s="2"/>
      <c r="F1422" s="2"/>
      <c r="G1422" s="2"/>
      <c r="H1422" s="2"/>
      <c r="I1422" s="2"/>
      <c r="J1422" s="2"/>
      <c r="K1422" s="2"/>
    </row>
    <row r="1423" spans="1:11" x14ac:dyDescent="0.35">
      <c r="A1423" s="1">
        <v>43061</v>
      </c>
      <c r="B1423" s="2">
        <v>13915.091130013869</v>
      </c>
      <c r="C1423" s="2">
        <v>1397.2815602688399</v>
      </c>
      <c r="D1423" s="2">
        <f t="shared" si="22"/>
        <v>15312.372690282709</v>
      </c>
      <c r="E1423" s="2"/>
      <c r="F1423" s="2"/>
      <c r="G1423" s="2"/>
      <c r="H1423" s="2"/>
      <c r="I1423" s="2"/>
      <c r="J1423" s="2"/>
      <c r="K1423" s="2"/>
    </row>
    <row r="1424" spans="1:11" x14ac:dyDescent="0.35">
      <c r="A1424" s="1">
        <v>43062</v>
      </c>
      <c r="B1424" s="2">
        <v>587.27727269960292</v>
      </c>
      <c r="C1424" s="2">
        <v>6764.9999999965075</v>
      </c>
      <c r="D1424" s="2">
        <f t="shared" si="22"/>
        <v>7352.2772726961102</v>
      </c>
      <c r="E1424" s="2"/>
      <c r="F1424" s="2"/>
      <c r="G1424" s="2"/>
      <c r="H1424" s="2"/>
      <c r="I1424" s="2"/>
      <c r="J1424" s="2"/>
      <c r="K1424" s="2"/>
    </row>
    <row r="1425" spans="1:11" x14ac:dyDescent="0.35">
      <c r="A1425" s="1">
        <v>43063</v>
      </c>
      <c r="B1425" s="2">
        <v>441.16363636363633</v>
      </c>
      <c r="C1425" s="2">
        <v>7200</v>
      </c>
      <c r="D1425" s="2">
        <f t="shared" si="22"/>
        <v>7641.1636363636362</v>
      </c>
      <c r="E1425" s="2"/>
      <c r="F1425" s="2"/>
      <c r="G1425" s="2"/>
      <c r="H1425" s="2"/>
      <c r="I1425" s="2"/>
      <c r="J1425" s="2"/>
      <c r="K1425" s="2"/>
    </row>
    <row r="1426" spans="1:11" x14ac:dyDescent="0.35">
      <c r="A1426" s="1">
        <v>43064</v>
      </c>
      <c r="B1426" s="2">
        <v>5908.4136363331354</v>
      </c>
      <c r="C1426" s="2">
        <v>7200</v>
      </c>
      <c r="D1426" s="2">
        <f t="shared" si="22"/>
        <v>13108.413636333134</v>
      </c>
      <c r="E1426" s="2"/>
      <c r="F1426" s="2"/>
      <c r="G1426" s="2"/>
      <c r="H1426" s="2"/>
      <c r="I1426" s="2"/>
      <c r="J1426" s="2"/>
      <c r="K1426" s="2"/>
    </row>
    <row r="1427" spans="1:11" x14ac:dyDescent="0.35">
      <c r="A1427" s="1">
        <v>43065</v>
      </c>
      <c r="B1427" s="2">
        <v>433.84347814920841</v>
      </c>
      <c r="C1427" s="2">
        <v>9103.6196867678937</v>
      </c>
      <c r="D1427" s="2">
        <f t="shared" si="22"/>
        <v>9537.4631649171024</v>
      </c>
      <c r="E1427" s="2"/>
      <c r="F1427" s="2"/>
      <c r="G1427" s="2"/>
      <c r="H1427" s="2"/>
      <c r="I1427" s="2"/>
      <c r="J1427" s="2"/>
      <c r="K1427" s="2"/>
    </row>
    <row r="1428" spans="1:11" x14ac:dyDescent="0.35">
      <c r="A1428" s="1">
        <v>43066</v>
      </c>
      <c r="B1428" s="2">
        <v>2156.7607678758086</v>
      </c>
      <c r="C1428" s="2">
        <v>0</v>
      </c>
      <c r="D1428" s="2">
        <f t="shared" si="22"/>
        <v>2156.7607678758086</v>
      </c>
      <c r="E1428" s="2"/>
      <c r="F1428" s="2"/>
      <c r="G1428" s="2"/>
      <c r="H1428" s="2"/>
      <c r="I1428" s="2"/>
      <c r="J1428" s="2"/>
      <c r="K1428" s="2"/>
    </row>
    <row r="1429" spans="1:11" x14ac:dyDescent="0.35">
      <c r="A1429" s="1">
        <v>43067</v>
      </c>
      <c r="B1429" s="2">
        <v>3306.5308892804701</v>
      </c>
      <c r="C1429" s="2">
        <v>4499.7666666831938</v>
      </c>
      <c r="D1429" s="2">
        <f t="shared" si="22"/>
        <v>7806.2975559636634</v>
      </c>
      <c r="E1429" s="2"/>
      <c r="F1429" s="2"/>
      <c r="G1429" s="2"/>
      <c r="H1429" s="2"/>
      <c r="I1429" s="2"/>
      <c r="J1429" s="2"/>
      <c r="K1429" s="2"/>
    </row>
    <row r="1430" spans="1:11" x14ac:dyDescent="0.35">
      <c r="A1430" s="1">
        <v>43068</v>
      </c>
      <c r="B1430" s="2">
        <v>18271.596969672653</v>
      </c>
      <c r="C1430" s="2">
        <v>3428.1666666732053</v>
      </c>
      <c r="D1430" s="2">
        <f t="shared" si="22"/>
        <v>21699.763636345859</v>
      </c>
      <c r="E1430" s="2"/>
      <c r="F1430" s="2"/>
      <c r="G1430" s="2"/>
      <c r="H1430" s="2"/>
      <c r="I1430" s="2"/>
      <c r="J1430" s="2"/>
      <c r="K1430" s="2"/>
    </row>
    <row r="1431" spans="1:11" x14ac:dyDescent="0.35">
      <c r="A1431" s="1">
        <v>43069</v>
      </c>
      <c r="B1431" s="2">
        <v>11598.86363633658</v>
      </c>
      <c r="C1431" s="2">
        <v>1326.6499999926891</v>
      </c>
      <c r="D1431" s="2">
        <f t="shared" si="22"/>
        <v>12925.51363632927</v>
      </c>
      <c r="E1431" s="2"/>
      <c r="F1431" s="2"/>
      <c r="G1431" s="2"/>
      <c r="H1431" s="2"/>
      <c r="I1431" s="2"/>
      <c r="J1431" s="2"/>
      <c r="K1431" s="2"/>
    </row>
    <row r="1432" spans="1:11" x14ac:dyDescent="0.35">
      <c r="A1432" s="1">
        <v>43070</v>
      </c>
      <c r="B1432" s="2">
        <v>12926.940706244895</v>
      </c>
      <c r="C1432" s="2">
        <v>543.65229886639713</v>
      </c>
      <c r="D1432" s="2">
        <f t="shared" si="22"/>
        <v>13470.593005111292</v>
      </c>
      <c r="E1432" s="2"/>
      <c r="F1432" s="2"/>
      <c r="G1432" s="2"/>
      <c r="H1432" s="2"/>
      <c r="I1432" s="2"/>
      <c r="J1432" s="2"/>
      <c r="K1432" s="2"/>
    </row>
    <row r="1433" spans="1:11" x14ac:dyDescent="0.35">
      <c r="A1433" s="1">
        <v>43071</v>
      </c>
      <c r="B1433" s="2">
        <v>9890.097859978403</v>
      </c>
      <c r="C1433" s="2">
        <v>998.35524426122595</v>
      </c>
      <c r="D1433" s="2">
        <f t="shared" si="22"/>
        <v>10888.453104239628</v>
      </c>
      <c r="E1433" s="2"/>
      <c r="F1433" s="2"/>
      <c r="G1433" s="2"/>
      <c r="H1433" s="2"/>
      <c r="I1433" s="2"/>
      <c r="J1433" s="2"/>
      <c r="K1433" s="2"/>
    </row>
    <row r="1434" spans="1:11" x14ac:dyDescent="0.35">
      <c r="A1434" s="1">
        <v>43072</v>
      </c>
      <c r="B1434" s="2">
        <v>8386.2342236409222</v>
      </c>
      <c r="C1434" s="2">
        <v>6943.0967000951096</v>
      </c>
      <c r="D1434" s="2">
        <f t="shared" si="22"/>
        <v>15329.330923736032</v>
      </c>
      <c r="E1434" s="2"/>
      <c r="F1434" s="2"/>
      <c r="G1434" s="2"/>
      <c r="H1434" s="2"/>
      <c r="I1434" s="2"/>
      <c r="J1434" s="2"/>
      <c r="K1434" s="2"/>
    </row>
    <row r="1435" spans="1:11" x14ac:dyDescent="0.35">
      <c r="A1435" s="1">
        <v>43073</v>
      </c>
      <c r="B1435" s="2">
        <v>976.75392058442105</v>
      </c>
      <c r="C1435" s="2">
        <v>4731.7599486278505</v>
      </c>
      <c r="D1435" s="2">
        <f t="shared" si="22"/>
        <v>5708.5138692122719</v>
      </c>
      <c r="E1435" s="2"/>
      <c r="F1435" s="2"/>
      <c r="G1435" s="2"/>
      <c r="H1435" s="2"/>
      <c r="I1435" s="2"/>
      <c r="J1435" s="2"/>
      <c r="K1435" s="2"/>
    </row>
    <row r="1436" spans="1:11" x14ac:dyDescent="0.35">
      <c r="A1436" s="1">
        <v>43074</v>
      </c>
      <c r="B1436" s="2">
        <v>1409.1007154649137</v>
      </c>
      <c r="C1436" s="2">
        <v>3718.0681818186845</v>
      </c>
      <c r="D1436" s="2">
        <f t="shared" si="22"/>
        <v>5127.1688972835982</v>
      </c>
      <c r="E1436" s="2"/>
      <c r="F1436" s="2"/>
      <c r="G1436" s="2"/>
      <c r="H1436" s="2"/>
      <c r="I1436" s="2"/>
      <c r="J1436" s="2"/>
      <c r="K1436" s="2"/>
    </row>
    <row r="1437" spans="1:11" x14ac:dyDescent="0.35">
      <c r="A1437" s="1">
        <v>43075</v>
      </c>
      <c r="B1437" s="2">
        <v>2430.0955722101685</v>
      </c>
      <c r="C1437" s="2">
        <v>564.96969696303665</v>
      </c>
      <c r="D1437" s="2">
        <f t="shared" si="22"/>
        <v>2995.0652691732053</v>
      </c>
      <c r="E1437" s="2"/>
      <c r="F1437" s="2"/>
      <c r="G1437" s="2"/>
      <c r="H1437" s="2"/>
      <c r="I1437" s="2"/>
      <c r="J1437" s="2"/>
      <c r="K1437" s="2"/>
    </row>
    <row r="1438" spans="1:11" x14ac:dyDescent="0.35">
      <c r="A1438" s="1">
        <v>43076</v>
      </c>
      <c r="B1438" s="2">
        <v>3684.7227517566653</v>
      </c>
      <c r="C1438" s="2">
        <v>664.81414142544168</v>
      </c>
      <c r="D1438" s="2">
        <f t="shared" si="22"/>
        <v>4349.5368931821067</v>
      </c>
      <c r="E1438" s="2"/>
      <c r="F1438" s="2"/>
      <c r="G1438" s="2"/>
      <c r="H1438" s="2"/>
      <c r="I1438" s="2"/>
      <c r="J1438" s="2"/>
      <c r="K1438" s="2"/>
    </row>
    <row r="1439" spans="1:11" x14ac:dyDescent="0.35">
      <c r="A1439" s="1">
        <v>43077</v>
      </c>
      <c r="B1439" s="2">
        <v>1302.8872947059638</v>
      </c>
      <c r="C1439" s="2">
        <v>221.67171716508034</v>
      </c>
      <c r="D1439" s="2">
        <f t="shared" si="22"/>
        <v>1524.559011871044</v>
      </c>
      <c r="E1439" s="2"/>
      <c r="F1439" s="2"/>
      <c r="G1439" s="2"/>
      <c r="H1439" s="2"/>
      <c r="I1439" s="2"/>
      <c r="J1439" s="2"/>
      <c r="K1439" s="2"/>
    </row>
    <row r="1440" spans="1:11" x14ac:dyDescent="0.35">
      <c r="A1440" s="1">
        <v>43078</v>
      </c>
      <c r="B1440" s="2">
        <v>1191.8498444020599</v>
      </c>
      <c r="C1440" s="2">
        <v>3548.4911036658618</v>
      </c>
      <c r="D1440" s="2">
        <f t="shared" si="22"/>
        <v>4740.340948067922</v>
      </c>
      <c r="E1440" s="2"/>
      <c r="F1440" s="2"/>
      <c r="G1440" s="2"/>
      <c r="H1440" s="2"/>
      <c r="I1440" s="2"/>
      <c r="J1440" s="2"/>
      <c r="K1440" s="2"/>
    </row>
    <row r="1441" spans="1:11" x14ac:dyDescent="0.35">
      <c r="A1441" s="1">
        <v>43079</v>
      </c>
      <c r="B1441" s="2">
        <v>14659.18757089801</v>
      </c>
      <c r="C1441" s="2">
        <v>0</v>
      </c>
      <c r="D1441" s="2">
        <f t="shared" si="22"/>
        <v>14659.18757089801</v>
      </c>
      <c r="E1441" s="2"/>
      <c r="F1441" s="2"/>
      <c r="G1441" s="2"/>
      <c r="H1441" s="2"/>
      <c r="I1441" s="2"/>
      <c r="J1441" s="2"/>
      <c r="K1441" s="2"/>
    </row>
    <row r="1442" spans="1:11" x14ac:dyDescent="0.35">
      <c r="A1442" s="1">
        <v>43080</v>
      </c>
      <c r="B1442" s="2">
        <v>14918.870587250505</v>
      </c>
      <c r="C1442" s="2">
        <v>0</v>
      </c>
      <c r="D1442" s="2">
        <f t="shared" si="22"/>
        <v>14918.870587250505</v>
      </c>
      <c r="E1442" s="2"/>
      <c r="F1442" s="2"/>
      <c r="G1442" s="2"/>
      <c r="H1442" s="2"/>
      <c r="I1442" s="2"/>
      <c r="J1442" s="2"/>
      <c r="K1442" s="2"/>
    </row>
    <row r="1443" spans="1:11" x14ac:dyDescent="0.35">
      <c r="A1443" s="1">
        <v>43081</v>
      </c>
      <c r="B1443" s="2">
        <v>16239.983312316717</v>
      </c>
      <c r="C1443" s="2">
        <v>0</v>
      </c>
      <c r="D1443" s="2">
        <f t="shared" si="22"/>
        <v>16239.983312316717</v>
      </c>
      <c r="E1443" s="2"/>
      <c r="F1443" s="2"/>
      <c r="G1443" s="2"/>
      <c r="H1443" s="2"/>
      <c r="I1443" s="2"/>
      <c r="J1443" s="2"/>
      <c r="K1443" s="2"/>
    </row>
    <row r="1444" spans="1:11" x14ac:dyDescent="0.35">
      <c r="A1444" s="1">
        <v>43082</v>
      </c>
      <c r="B1444" s="2">
        <v>9200.3824076104847</v>
      </c>
      <c r="C1444" s="2">
        <v>259.0909091067839</v>
      </c>
      <c r="D1444" s="2">
        <f t="shared" si="22"/>
        <v>9459.473316717269</v>
      </c>
      <c r="E1444" s="2"/>
      <c r="F1444" s="2"/>
      <c r="G1444" s="2"/>
      <c r="H1444" s="2"/>
      <c r="I1444" s="2"/>
      <c r="J1444" s="2"/>
      <c r="K1444" s="2"/>
    </row>
    <row r="1445" spans="1:11" x14ac:dyDescent="0.35">
      <c r="A1445" s="1">
        <v>43083</v>
      </c>
      <c r="B1445" s="2">
        <v>1942.4124473679485</v>
      </c>
      <c r="C1445" s="2">
        <v>809.35151516711767</v>
      </c>
      <c r="D1445" s="2">
        <f t="shared" si="22"/>
        <v>2751.7639625350662</v>
      </c>
      <c r="E1445" s="2"/>
      <c r="F1445" s="2"/>
      <c r="G1445" s="2"/>
      <c r="H1445" s="2"/>
      <c r="I1445" s="2"/>
      <c r="J1445" s="2"/>
      <c r="K1445" s="2"/>
    </row>
    <row r="1446" spans="1:11" x14ac:dyDescent="0.35">
      <c r="A1446" s="1">
        <v>43084</v>
      </c>
      <c r="B1446" s="2">
        <v>2057.2106351768443</v>
      </c>
      <c r="C1446" s="2">
        <v>1109.5424426806217</v>
      </c>
      <c r="D1446" s="2">
        <f t="shared" si="22"/>
        <v>3166.753077857466</v>
      </c>
      <c r="E1446" s="2"/>
      <c r="F1446" s="2"/>
      <c r="G1446" s="2"/>
      <c r="H1446" s="2"/>
      <c r="I1446" s="2"/>
      <c r="J1446" s="2"/>
      <c r="K1446" s="2"/>
    </row>
    <row r="1447" spans="1:11" x14ac:dyDescent="0.35">
      <c r="A1447" s="1">
        <v>43085</v>
      </c>
      <c r="B1447" s="2">
        <v>1827.6142595590522</v>
      </c>
      <c r="C1447" s="2">
        <v>3159.7491370862126</v>
      </c>
      <c r="D1447" s="2">
        <f t="shared" si="22"/>
        <v>4987.3633966452653</v>
      </c>
      <c r="E1447" s="2"/>
      <c r="F1447" s="2"/>
      <c r="G1447" s="2"/>
      <c r="H1447" s="2"/>
      <c r="I1447" s="2"/>
      <c r="J1447" s="2"/>
      <c r="K1447" s="2"/>
    </row>
    <row r="1448" spans="1:11" x14ac:dyDescent="0.35">
      <c r="A1448" s="1">
        <v>43086</v>
      </c>
      <c r="B1448" s="2">
        <v>2468.6611220912973</v>
      </c>
      <c r="C1448" s="2">
        <v>0</v>
      </c>
      <c r="D1448" s="2">
        <f t="shared" si="22"/>
        <v>2468.6611220912973</v>
      </c>
      <c r="E1448" s="2"/>
      <c r="F1448" s="2"/>
      <c r="G1448" s="2"/>
      <c r="H1448" s="2"/>
      <c r="I1448" s="2"/>
      <c r="J1448" s="2"/>
      <c r="K1448" s="2"/>
    </row>
    <row r="1449" spans="1:11" x14ac:dyDescent="0.35">
      <c r="A1449" s="1">
        <v>43087</v>
      </c>
      <c r="B1449" s="2">
        <v>2025.5327658740462</v>
      </c>
      <c r="C1449" s="2">
        <v>336.88459059652291</v>
      </c>
      <c r="D1449" s="2">
        <f t="shared" si="22"/>
        <v>2362.4173564705688</v>
      </c>
      <c r="E1449" s="2"/>
      <c r="F1449" s="2"/>
      <c r="G1449" s="2"/>
      <c r="H1449" s="2"/>
      <c r="I1449" s="2"/>
      <c r="J1449" s="2"/>
      <c r="K1449" s="2"/>
    </row>
    <row r="1450" spans="1:11" x14ac:dyDescent="0.35">
      <c r="A1450" s="1">
        <v>43088</v>
      </c>
      <c r="B1450" s="2">
        <v>1471.7881400449244</v>
      </c>
      <c r="C1450" s="2">
        <v>433.13086179455661</v>
      </c>
      <c r="D1450" s="2">
        <f t="shared" si="22"/>
        <v>1904.9190018394811</v>
      </c>
      <c r="E1450" s="2"/>
      <c r="F1450" s="2"/>
      <c r="G1450" s="2"/>
      <c r="H1450" s="2"/>
      <c r="I1450" s="2"/>
      <c r="J1450" s="2"/>
      <c r="K1450" s="2"/>
    </row>
    <row r="1451" spans="1:11" x14ac:dyDescent="0.35">
      <c r="A1451" s="1">
        <v>43089</v>
      </c>
      <c r="B1451" s="2">
        <v>1186.7353393837659</v>
      </c>
      <c r="C1451" s="2">
        <v>10998.668808687004</v>
      </c>
      <c r="D1451" s="2">
        <f t="shared" si="22"/>
        <v>12185.404148070769</v>
      </c>
      <c r="E1451" s="2"/>
      <c r="F1451" s="2"/>
      <c r="G1451" s="2"/>
      <c r="H1451" s="2"/>
      <c r="I1451" s="2"/>
      <c r="J1451" s="2"/>
      <c r="K1451" s="2"/>
    </row>
    <row r="1452" spans="1:11" x14ac:dyDescent="0.35">
      <c r="A1452" s="1">
        <v>43090</v>
      </c>
      <c r="B1452" s="2">
        <v>1287.4289788542985</v>
      </c>
      <c r="C1452" s="2">
        <v>13923.525531912193</v>
      </c>
      <c r="D1452" s="2">
        <f t="shared" si="22"/>
        <v>15210.954510766493</v>
      </c>
      <c r="E1452" s="2"/>
      <c r="F1452" s="2"/>
      <c r="G1452" s="2"/>
      <c r="H1452" s="2"/>
      <c r="I1452" s="2"/>
      <c r="J1452" s="2"/>
      <c r="K1452" s="2"/>
    </row>
    <row r="1453" spans="1:11" x14ac:dyDescent="0.35">
      <c r="A1453" s="1">
        <v>43091</v>
      </c>
      <c r="B1453" s="2">
        <v>1138.8251327056748</v>
      </c>
      <c r="C1453" s="2">
        <v>8181.0169424816604</v>
      </c>
      <c r="D1453" s="2">
        <f t="shared" si="22"/>
        <v>9319.8420751873346</v>
      </c>
      <c r="E1453" s="2"/>
      <c r="F1453" s="2"/>
      <c r="G1453" s="2"/>
      <c r="H1453" s="2"/>
      <c r="I1453" s="2"/>
      <c r="J1453" s="2"/>
      <c r="K1453" s="2"/>
    </row>
    <row r="1454" spans="1:11" x14ac:dyDescent="0.35">
      <c r="A1454" s="1">
        <v>43092</v>
      </c>
      <c r="B1454" s="2">
        <v>1138.8251327056748</v>
      </c>
      <c r="C1454" s="2">
        <v>0</v>
      </c>
      <c r="D1454" s="2">
        <f t="shared" si="22"/>
        <v>1138.8251327056748</v>
      </c>
      <c r="E1454" s="2"/>
      <c r="F1454" s="2"/>
      <c r="G1454" s="2"/>
      <c r="H1454" s="2"/>
      <c r="I1454" s="2"/>
      <c r="J1454" s="2"/>
      <c r="K1454" s="2"/>
    </row>
    <row r="1455" spans="1:11" x14ac:dyDescent="0.35">
      <c r="A1455" s="1">
        <v>43093</v>
      </c>
      <c r="B1455" s="2">
        <v>1138.8251327056748</v>
      </c>
      <c r="C1455" s="2">
        <v>0</v>
      </c>
      <c r="D1455" s="2">
        <f t="shared" si="22"/>
        <v>1138.8251327056748</v>
      </c>
      <c r="E1455" s="2"/>
      <c r="F1455" s="2"/>
      <c r="G1455" s="2"/>
      <c r="H1455" s="2"/>
      <c r="I1455" s="2"/>
      <c r="J1455" s="2"/>
      <c r="K1455" s="2"/>
    </row>
    <row r="1456" spans="1:11" x14ac:dyDescent="0.35">
      <c r="A1456" s="1">
        <v>43094</v>
      </c>
      <c r="B1456" s="2">
        <v>2735.8101208321832</v>
      </c>
      <c r="C1456" s="2">
        <v>0</v>
      </c>
      <c r="D1456" s="2">
        <f t="shared" si="22"/>
        <v>2735.8101208321832</v>
      </c>
      <c r="E1456" s="2"/>
      <c r="F1456" s="2"/>
      <c r="G1456" s="2"/>
      <c r="H1456" s="2"/>
      <c r="I1456" s="2"/>
      <c r="J1456" s="2"/>
      <c r="K1456" s="2"/>
    </row>
    <row r="1457" spans="1:11" x14ac:dyDescent="0.35">
      <c r="A1457" s="1">
        <v>43095</v>
      </c>
      <c r="B1457" s="2">
        <v>6423.3569508667533</v>
      </c>
      <c r="C1457" s="2">
        <v>0</v>
      </c>
      <c r="D1457" s="2">
        <f t="shared" si="22"/>
        <v>6423.3569508667533</v>
      </c>
      <c r="E1457" s="2"/>
      <c r="F1457" s="2"/>
      <c r="G1457" s="2"/>
      <c r="H1457" s="2"/>
      <c r="I1457" s="2"/>
      <c r="J1457" s="2"/>
      <c r="K1457" s="2"/>
    </row>
    <row r="1458" spans="1:11" x14ac:dyDescent="0.35">
      <c r="A1458" s="1">
        <v>43096</v>
      </c>
      <c r="B1458" s="2">
        <v>20700.391799396133</v>
      </c>
      <c r="C1458" s="2">
        <v>435.56666664860677</v>
      </c>
      <c r="D1458" s="2">
        <f t="shared" si="22"/>
        <v>21135.95846604474</v>
      </c>
      <c r="E1458" s="2"/>
      <c r="F1458" s="2"/>
      <c r="G1458" s="2"/>
      <c r="H1458" s="2"/>
      <c r="I1458" s="2"/>
      <c r="J1458" s="2"/>
      <c r="K1458" s="2"/>
    </row>
    <row r="1459" spans="1:11" x14ac:dyDescent="0.35">
      <c r="A1459" s="1">
        <v>43097</v>
      </c>
      <c r="B1459" s="2">
        <v>18538.008465989722</v>
      </c>
      <c r="C1459" s="2">
        <v>0</v>
      </c>
      <c r="D1459" s="2">
        <f t="shared" si="22"/>
        <v>18538.008465989722</v>
      </c>
      <c r="E1459" s="2"/>
      <c r="F1459" s="2"/>
      <c r="G1459" s="2"/>
      <c r="H1459" s="2"/>
      <c r="I1459" s="2"/>
      <c r="J1459" s="2"/>
      <c r="K1459" s="2"/>
    </row>
    <row r="1460" spans="1:11" x14ac:dyDescent="0.35">
      <c r="A1460" s="1">
        <v>43098</v>
      </c>
      <c r="B1460" s="2">
        <v>16250.786243746812</v>
      </c>
      <c r="C1460" s="2">
        <v>0</v>
      </c>
      <c r="D1460" s="2">
        <f t="shared" si="22"/>
        <v>16250.786243746812</v>
      </c>
      <c r="E1460" s="2"/>
      <c r="F1460" s="2"/>
      <c r="G1460" s="2"/>
      <c r="H1460" s="2"/>
      <c r="I1460" s="2"/>
      <c r="J1460" s="2"/>
      <c r="K1460" s="2"/>
    </row>
    <row r="1461" spans="1:11" x14ac:dyDescent="0.35">
      <c r="A1461" s="1">
        <v>43099</v>
      </c>
      <c r="B1461" s="2">
        <v>17929.640668778964</v>
      </c>
      <c r="C1461" s="2">
        <v>0</v>
      </c>
      <c r="D1461" s="2">
        <f t="shared" si="22"/>
        <v>17929.640668778964</v>
      </c>
      <c r="E1461" s="2"/>
      <c r="F1461" s="2"/>
      <c r="G1461" s="2"/>
      <c r="H1461" s="2"/>
      <c r="I1461" s="2"/>
      <c r="J1461" s="2"/>
      <c r="K1461" s="2"/>
    </row>
    <row r="1462" spans="1:11" x14ac:dyDescent="0.35">
      <c r="A1462" s="1">
        <v>43100</v>
      </c>
      <c r="B1462" s="2">
        <v>20445.919307482523</v>
      </c>
      <c r="C1462" s="2">
        <v>0</v>
      </c>
      <c r="D1462" s="2">
        <f t="shared" si="22"/>
        <v>20445.919307482523</v>
      </c>
      <c r="E1462" s="2"/>
      <c r="F1462" s="2"/>
      <c r="G1462" s="2"/>
      <c r="H1462" s="2"/>
      <c r="I1462" s="2"/>
      <c r="J1462" s="2"/>
      <c r="K1462" s="2"/>
    </row>
    <row r="1463" spans="1:11" x14ac:dyDescent="0.35">
      <c r="A1463" s="1">
        <v>43101</v>
      </c>
      <c r="B1463" s="2">
        <v>13002.318422236964</v>
      </c>
      <c r="C1463" s="2">
        <v>0</v>
      </c>
      <c r="D1463" s="2">
        <f t="shared" si="22"/>
        <v>13002.318422236964</v>
      </c>
      <c r="E1463" s="2"/>
      <c r="F1463" s="2"/>
      <c r="G1463" s="2"/>
      <c r="H1463" s="2"/>
      <c r="I1463" s="2"/>
      <c r="J1463" s="2"/>
      <c r="K1463" s="2"/>
    </row>
    <row r="1464" spans="1:11" x14ac:dyDescent="0.35">
      <c r="A1464" s="1">
        <v>43102</v>
      </c>
      <c r="B1464" s="2">
        <v>8397.8084715799287</v>
      </c>
      <c r="C1464" s="2">
        <v>0</v>
      </c>
      <c r="D1464" s="2">
        <f t="shared" si="22"/>
        <v>8397.8084715799287</v>
      </c>
      <c r="E1464" s="2"/>
      <c r="F1464" s="2"/>
      <c r="G1464" s="2"/>
      <c r="H1464" s="2"/>
      <c r="I1464" s="2"/>
      <c r="J1464" s="2"/>
      <c r="K1464" s="2"/>
    </row>
    <row r="1465" spans="1:11" x14ac:dyDescent="0.35">
      <c r="A1465" s="1">
        <v>43103</v>
      </c>
      <c r="B1465" s="2">
        <v>9717.4017556412109</v>
      </c>
      <c r="C1465" s="2">
        <v>86.624113470135129</v>
      </c>
      <c r="D1465" s="2">
        <f t="shared" si="22"/>
        <v>9804.0258691113468</v>
      </c>
      <c r="E1465" s="2"/>
      <c r="F1465" s="2"/>
      <c r="G1465" s="2"/>
      <c r="H1465" s="2"/>
      <c r="I1465" s="2"/>
      <c r="J1465" s="2"/>
      <c r="K1465" s="2"/>
    </row>
    <row r="1466" spans="1:11" x14ac:dyDescent="0.35">
      <c r="A1466" s="1">
        <v>43104</v>
      </c>
      <c r="B1466" s="2">
        <v>11175.38734301859</v>
      </c>
      <c r="C1466" s="2">
        <v>228.11016548698657</v>
      </c>
      <c r="D1466" s="2">
        <f t="shared" si="22"/>
        <v>11403.497508505578</v>
      </c>
      <c r="E1466" s="2"/>
      <c r="F1466" s="2"/>
      <c r="G1466" s="2"/>
      <c r="H1466" s="2"/>
      <c r="I1466" s="2"/>
      <c r="J1466" s="2"/>
      <c r="K1466" s="2"/>
    </row>
    <row r="1467" spans="1:11" x14ac:dyDescent="0.35">
      <c r="A1467" s="1">
        <v>43105</v>
      </c>
      <c r="B1467" s="2">
        <v>9579.9155411442171</v>
      </c>
      <c r="C1467" s="2">
        <v>2565.7846154090539</v>
      </c>
      <c r="D1467" s="2">
        <f t="shared" si="22"/>
        <v>12145.70015655327</v>
      </c>
      <c r="E1467" s="2"/>
      <c r="F1467" s="2"/>
      <c r="G1467" s="2"/>
      <c r="H1467" s="2"/>
      <c r="I1467" s="2"/>
      <c r="J1467" s="2"/>
      <c r="K1467" s="2"/>
    </row>
    <row r="1468" spans="1:11" x14ac:dyDescent="0.35">
      <c r="A1468" s="1">
        <v>43106</v>
      </c>
      <c r="B1468" s="2">
        <v>3242.6850889419984</v>
      </c>
      <c r="C1468" s="2">
        <v>2164.2095238007341</v>
      </c>
      <c r="D1468" s="2">
        <f t="shared" si="22"/>
        <v>5406.8946127427325</v>
      </c>
      <c r="E1468" s="2"/>
      <c r="F1468" s="2"/>
      <c r="G1468" s="2"/>
      <c r="H1468" s="2"/>
      <c r="I1468" s="2"/>
      <c r="J1468" s="2"/>
      <c r="K1468" s="2"/>
    </row>
    <row r="1469" spans="1:11" x14ac:dyDescent="0.35">
      <c r="A1469" s="1">
        <v>43107</v>
      </c>
      <c r="B1469" s="2">
        <v>3242.6850889419984</v>
      </c>
      <c r="C1469" s="2">
        <v>4034.3832086241605</v>
      </c>
      <c r="D1469" s="2">
        <f t="shared" si="22"/>
        <v>7277.0682975661584</v>
      </c>
      <c r="E1469" s="2"/>
      <c r="F1469" s="2"/>
      <c r="G1469" s="2"/>
      <c r="H1469" s="2"/>
      <c r="I1469" s="2"/>
      <c r="J1469" s="2"/>
      <c r="K1469" s="2"/>
    </row>
    <row r="1470" spans="1:11" x14ac:dyDescent="0.35">
      <c r="A1470" s="1">
        <v>43108</v>
      </c>
      <c r="B1470" s="2">
        <v>3567.6850889571324</v>
      </c>
      <c r="C1470" s="2">
        <v>2938.0594491419643</v>
      </c>
      <c r="D1470" s="2">
        <f t="shared" si="22"/>
        <v>6505.7445380990966</v>
      </c>
      <c r="E1470" s="2"/>
      <c r="F1470" s="2"/>
      <c r="G1470" s="2"/>
      <c r="H1470" s="2"/>
      <c r="I1470" s="2"/>
      <c r="J1470" s="2"/>
      <c r="K1470" s="2"/>
    </row>
    <row r="1471" spans="1:11" x14ac:dyDescent="0.35">
      <c r="A1471" s="1">
        <v>43109</v>
      </c>
      <c r="B1471" s="2">
        <v>3329.3092024121333</v>
      </c>
      <c r="C1471" s="2">
        <v>10474.187759809161</v>
      </c>
      <c r="D1471" s="2">
        <f t="shared" si="22"/>
        <v>13803.496962221296</v>
      </c>
      <c r="E1471" s="2"/>
      <c r="F1471" s="2"/>
      <c r="G1471" s="2"/>
      <c r="H1471" s="2"/>
      <c r="I1471" s="2"/>
      <c r="J1471" s="2"/>
      <c r="K1471" s="2"/>
    </row>
    <row r="1472" spans="1:11" x14ac:dyDescent="0.35">
      <c r="A1472" s="1">
        <v>43110</v>
      </c>
      <c r="B1472" s="2">
        <v>3595.1316842138426</v>
      </c>
      <c r="C1472" s="2">
        <v>10421.214430532133</v>
      </c>
      <c r="D1472" s="2">
        <f t="shared" si="22"/>
        <v>14016.346114745975</v>
      </c>
      <c r="E1472" s="2"/>
      <c r="F1472" s="2"/>
      <c r="G1472" s="2"/>
      <c r="H1472" s="2"/>
      <c r="I1472" s="2"/>
      <c r="J1472" s="2"/>
      <c r="K1472" s="2"/>
    </row>
    <row r="1473" spans="1:11" x14ac:dyDescent="0.35">
      <c r="A1473" s="1">
        <v>43111</v>
      </c>
      <c r="B1473" s="2">
        <v>6407.6788526056444</v>
      </c>
      <c r="C1473" s="2">
        <v>6659.6979996618065</v>
      </c>
      <c r="D1473" s="2">
        <f t="shared" si="22"/>
        <v>13067.376852267451</v>
      </c>
      <c r="E1473" s="2"/>
      <c r="F1473" s="2"/>
      <c r="G1473" s="2"/>
      <c r="H1473" s="2"/>
      <c r="I1473" s="2"/>
      <c r="J1473" s="2"/>
      <c r="K1473" s="2"/>
    </row>
    <row r="1474" spans="1:11" x14ac:dyDescent="0.35">
      <c r="A1474" s="1">
        <v>43112</v>
      </c>
      <c r="B1474" s="2">
        <v>12569.875132700368</v>
      </c>
      <c r="C1474" s="2">
        <v>384.03356973625512</v>
      </c>
      <c r="D1474" s="2">
        <f t="shared" si="22"/>
        <v>12953.908702436624</v>
      </c>
      <c r="E1474" s="2"/>
      <c r="F1474" s="2"/>
      <c r="G1474" s="2"/>
      <c r="H1474" s="2"/>
      <c r="I1474" s="2"/>
      <c r="J1474" s="2"/>
      <c r="K1474" s="2"/>
    </row>
    <row r="1475" spans="1:11" x14ac:dyDescent="0.35">
      <c r="A1475" s="1">
        <v>43113</v>
      </c>
      <c r="B1475" s="2">
        <v>16682.291799350118</v>
      </c>
      <c r="C1475" s="2">
        <v>2537.7677100346518</v>
      </c>
      <c r="D1475" s="2">
        <f t="shared" ref="D1475:D1538" si="23">+C1475+B1475</f>
        <v>19220.05950938477</v>
      </c>
      <c r="E1475" s="2"/>
      <c r="F1475" s="2"/>
      <c r="G1475" s="2"/>
      <c r="H1475" s="2"/>
      <c r="I1475" s="2"/>
      <c r="J1475" s="2"/>
      <c r="K1475" s="2"/>
    </row>
    <row r="1476" spans="1:11" x14ac:dyDescent="0.35">
      <c r="A1476" s="1">
        <v>43114</v>
      </c>
      <c r="B1476" s="2">
        <v>13319.42513269506</v>
      </c>
      <c r="C1476" s="2">
        <v>0</v>
      </c>
      <c r="D1476" s="2">
        <f t="shared" si="23"/>
        <v>13319.42513269506</v>
      </c>
      <c r="E1476" s="2"/>
      <c r="F1476" s="2"/>
      <c r="G1476" s="2"/>
      <c r="H1476" s="2"/>
      <c r="I1476" s="2"/>
      <c r="J1476" s="2"/>
      <c r="K1476" s="2"/>
    </row>
    <row r="1477" spans="1:11" x14ac:dyDescent="0.35">
      <c r="A1477" s="1">
        <v>43115</v>
      </c>
      <c r="B1477" s="2">
        <v>9502.5420546698679</v>
      </c>
      <c r="C1477" s="2">
        <v>0</v>
      </c>
      <c r="D1477" s="2">
        <f t="shared" si="23"/>
        <v>9502.5420546698679</v>
      </c>
      <c r="E1477" s="2"/>
      <c r="F1477" s="2"/>
      <c r="G1477" s="2"/>
      <c r="H1477" s="2"/>
      <c r="I1477" s="2"/>
      <c r="J1477" s="2"/>
      <c r="K1477" s="2"/>
    </row>
    <row r="1478" spans="1:11" x14ac:dyDescent="0.35">
      <c r="A1478" s="1">
        <v>43116</v>
      </c>
      <c r="B1478" s="2">
        <v>3668.123727226543</v>
      </c>
      <c r="C1478" s="2">
        <v>0</v>
      </c>
      <c r="D1478" s="2">
        <f t="shared" si="23"/>
        <v>3668.123727226543</v>
      </c>
      <c r="E1478" s="2"/>
      <c r="F1478" s="2"/>
      <c r="G1478" s="2"/>
      <c r="H1478" s="2"/>
      <c r="I1478" s="2"/>
      <c r="J1478" s="2"/>
      <c r="K1478" s="2"/>
    </row>
    <row r="1479" spans="1:11" x14ac:dyDescent="0.35">
      <c r="A1479" s="1">
        <v>43117</v>
      </c>
      <c r="B1479" s="2">
        <v>1920.8184913014895</v>
      </c>
      <c r="C1479" s="2">
        <v>0</v>
      </c>
      <c r="D1479" s="2">
        <f t="shared" si="23"/>
        <v>1920.8184913014895</v>
      </c>
      <c r="E1479" s="2"/>
      <c r="F1479" s="2"/>
      <c r="G1479" s="2"/>
      <c r="H1479" s="2"/>
      <c r="I1479" s="2"/>
      <c r="J1479" s="2"/>
      <c r="K1479" s="2"/>
    </row>
    <row r="1480" spans="1:11" x14ac:dyDescent="0.35">
      <c r="A1480" s="1">
        <v>43118</v>
      </c>
      <c r="B1480" s="2">
        <v>5754.8002464278243</v>
      </c>
      <c r="C1480" s="2">
        <v>0</v>
      </c>
      <c r="D1480" s="2">
        <f t="shared" si="23"/>
        <v>5754.8002464278243</v>
      </c>
      <c r="E1480" s="2"/>
      <c r="F1480" s="2"/>
      <c r="G1480" s="2"/>
      <c r="H1480" s="2"/>
      <c r="I1480" s="2"/>
      <c r="J1480" s="2"/>
      <c r="K1480" s="2"/>
    </row>
    <row r="1481" spans="1:11" x14ac:dyDescent="0.35">
      <c r="A1481" s="1">
        <v>43119</v>
      </c>
      <c r="B1481" s="2">
        <v>11917.225108987855</v>
      </c>
      <c r="C1481" s="2">
        <v>2183.1000000092899</v>
      </c>
      <c r="D1481" s="2">
        <f t="shared" si="23"/>
        <v>14100.325108997145</v>
      </c>
      <c r="E1481" s="2"/>
      <c r="F1481" s="2"/>
      <c r="G1481" s="2"/>
      <c r="H1481" s="2"/>
      <c r="I1481" s="2"/>
      <c r="J1481" s="2"/>
      <c r="K1481" s="2"/>
    </row>
    <row r="1482" spans="1:11" x14ac:dyDescent="0.35">
      <c r="A1482" s="1">
        <v>43120</v>
      </c>
      <c r="B1482" s="2">
        <v>4707.9659385809191</v>
      </c>
      <c r="C1482" s="2">
        <v>23377.393654276857</v>
      </c>
      <c r="D1482" s="2">
        <f t="shared" si="23"/>
        <v>28085.359592857778</v>
      </c>
      <c r="E1482" s="2"/>
      <c r="F1482" s="2"/>
      <c r="G1482" s="2"/>
      <c r="H1482" s="2"/>
      <c r="I1482" s="2"/>
      <c r="J1482" s="2"/>
      <c r="K1482" s="2"/>
    </row>
    <row r="1483" spans="1:11" x14ac:dyDescent="0.35">
      <c r="A1483" s="1">
        <v>43121</v>
      </c>
      <c r="B1483" s="2">
        <v>4594.8251327056742</v>
      </c>
      <c r="C1483" s="2">
        <v>27461.601439471277</v>
      </c>
      <c r="D1483" s="2">
        <f t="shared" si="23"/>
        <v>32056.426572176952</v>
      </c>
      <c r="E1483" s="2"/>
      <c r="F1483" s="2"/>
      <c r="G1483" s="2"/>
      <c r="H1483" s="2"/>
      <c r="I1483" s="2"/>
      <c r="J1483" s="2"/>
      <c r="K1483" s="2"/>
    </row>
    <row r="1484" spans="1:11" x14ac:dyDescent="0.35">
      <c r="A1484" s="1">
        <v>43122</v>
      </c>
      <c r="B1484" s="2">
        <v>4869.4678142432613</v>
      </c>
      <c r="C1484" s="2">
        <v>20880.745080903376</v>
      </c>
      <c r="D1484" s="2">
        <f t="shared" si="23"/>
        <v>25750.212895146637</v>
      </c>
      <c r="E1484" s="2"/>
      <c r="F1484" s="2"/>
      <c r="G1484" s="2"/>
      <c r="H1484" s="2"/>
      <c r="I1484" s="2"/>
      <c r="J1484" s="2"/>
      <c r="K1484" s="2"/>
    </row>
    <row r="1485" spans="1:11" x14ac:dyDescent="0.35">
      <c r="A1485" s="1">
        <v>43123</v>
      </c>
      <c r="B1485" s="2">
        <v>5048.6405173303301</v>
      </c>
      <c r="C1485" s="2">
        <v>6850.7993589688604</v>
      </c>
      <c r="D1485" s="2">
        <f t="shared" si="23"/>
        <v>11899.439876299191</v>
      </c>
      <c r="E1485" s="2"/>
      <c r="F1485" s="2"/>
      <c r="G1485" s="2"/>
      <c r="H1485" s="2"/>
      <c r="I1485" s="2"/>
      <c r="J1485" s="2"/>
      <c r="K1485" s="2"/>
    </row>
    <row r="1486" spans="1:11" x14ac:dyDescent="0.35">
      <c r="A1486" s="1">
        <v>43124</v>
      </c>
      <c r="B1486" s="2">
        <v>4676.1604837263931</v>
      </c>
      <c r="C1486" s="2">
        <v>14285.125641035915</v>
      </c>
      <c r="D1486" s="2">
        <f t="shared" si="23"/>
        <v>18961.286124762308</v>
      </c>
      <c r="E1486" s="2"/>
      <c r="F1486" s="2"/>
      <c r="G1486" s="2"/>
      <c r="H1486" s="2"/>
      <c r="I1486" s="2"/>
      <c r="J1486" s="2"/>
      <c r="K1486" s="2"/>
    </row>
    <row r="1487" spans="1:11" x14ac:dyDescent="0.35">
      <c r="A1487" s="1">
        <v>43125</v>
      </c>
      <c r="B1487" s="2">
        <v>6298.3257917503761</v>
      </c>
      <c r="C1487" s="2">
        <v>6724.5056738018766</v>
      </c>
      <c r="D1487" s="2">
        <f t="shared" si="23"/>
        <v>13022.831465552252</v>
      </c>
      <c r="E1487" s="2"/>
      <c r="F1487" s="2"/>
      <c r="G1487" s="2"/>
      <c r="H1487" s="2"/>
      <c r="I1487" s="2"/>
      <c r="J1487" s="2"/>
      <c r="K1487" s="2"/>
    </row>
    <row r="1488" spans="1:11" x14ac:dyDescent="0.35">
      <c r="A1488" s="1">
        <v>43126</v>
      </c>
      <c r="B1488" s="2">
        <v>5016.3000640960736</v>
      </c>
      <c r="C1488" s="2">
        <v>8699.1035006015245</v>
      </c>
      <c r="D1488" s="2">
        <f t="shared" si="23"/>
        <v>13715.403564697597</v>
      </c>
      <c r="E1488" s="2"/>
      <c r="F1488" s="2"/>
      <c r="G1488" s="2"/>
      <c r="H1488" s="2"/>
      <c r="I1488" s="2"/>
      <c r="J1488" s="2"/>
      <c r="K1488" s="2"/>
    </row>
    <row r="1489" spans="1:11" x14ac:dyDescent="0.35">
      <c r="A1489" s="1">
        <v>43127</v>
      </c>
      <c r="B1489" s="2">
        <v>6057.5091387647026</v>
      </c>
      <c r="C1489" s="2">
        <v>0</v>
      </c>
      <c r="D1489" s="2">
        <f t="shared" si="23"/>
        <v>6057.5091387647026</v>
      </c>
      <c r="E1489" s="2"/>
      <c r="F1489" s="2"/>
      <c r="G1489" s="2"/>
      <c r="H1489" s="2"/>
      <c r="I1489" s="2"/>
      <c r="J1489" s="2"/>
      <c r="K1489" s="2"/>
    </row>
    <row r="1490" spans="1:11" x14ac:dyDescent="0.35">
      <c r="A1490" s="1">
        <v>43128</v>
      </c>
      <c r="B1490" s="2">
        <v>4782.575805449922</v>
      </c>
      <c r="C1490" s="2">
        <v>1906.3735672325906</v>
      </c>
      <c r="D1490" s="2">
        <f t="shared" si="23"/>
        <v>6688.9493726825131</v>
      </c>
      <c r="E1490" s="2"/>
      <c r="F1490" s="2"/>
      <c r="G1490" s="2"/>
      <c r="H1490" s="2"/>
      <c r="I1490" s="2"/>
      <c r="J1490" s="2"/>
      <c r="K1490" s="2"/>
    </row>
    <row r="1491" spans="1:11" x14ac:dyDescent="0.35">
      <c r="A1491" s="1">
        <v>43129</v>
      </c>
      <c r="B1491" s="2">
        <v>4917.2266660224032</v>
      </c>
      <c r="C1491" s="2">
        <v>594.72559307993208</v>
      </c>
      <c r="D1491" s="2">
        <f t="shared" si="23"/>
        <v>5511.9522591023351</v>
      </c>
      <c r="E1491" s="2"/>
      <c r="F1491" s="2"/>
      <c r="G1491" s="2"/>
      <c r="H1491" s="2"/>
      <c r="I1491" s="2"/>
      <c r="J1491" s="2"/>
      <c r="K1491" s="2"/>
    </row>
    <row r="1492" spans="1:11" x14ac:dyDescent="0.35">
      <c r="A1492" s="1">
        <v>43130</v>
      </c>
      <c r="B1492" s="2">
        <v>4408.873209627679</v>
      </c>
      <c r="C1492" s="2">
        <v>608.17762238279852</v>
      </c>
      <c r="D1492" s="2">
        <f t="shared" si="23"/>
        <v>5017.0508320104773</v>
      </c>
      <c r="E1492" s="2"/>
      <c r="F1492" s="2"/>
      <c r="G1492" s="2"/>
      <c r="H1492" s="2"/>
      <c r="I1492" s="2"/>
      <c r="J1492" s="2"/>
      <c r="K1492" s="2"/>
    </row>
    <row r="1493" spans="1:11" x14ac:dyDescent="0.35">
      <c r="A1493" s="1">
        <v>43131</v>
      </c>
      <c r="B1493" s="2">
        <v>4788.6101590543603</v>
      </c>
      <c r="C1493" s="2">
        <v>5735.2073250570984</v>
      </c>
      <c r="D1493" s="2">
        <f t="shared" si="23"/>
        <v>10523.81748411146</v>
      </c>
      <c r="E1493" s="2"/>
      <c r="F1493" s="2"/>
      <c r="G1493" s="2"/>
      <c r="H1493" s="2"/>
      <c r="I1493" s="2"/>
      <c r="J1493" s="2"/>
      <c r="K1493" s="2"/>
    </row>
    <row r="1494" spans="1:11" x14ac:dyDescent="0.35">
      <c r="A1494" s="1">
        <v>43132</v>
      </c>
      <c r="B1494" s="2">
        <v>5140.7084660237851</v>
      </c>
      <c r="C1494" s="2">
        <v>9912</v>
      </c>
      <c r="D1494" s="2">
        <f t="shared" si="23"/>
        <v>15052.708466023785</v>
      </c>
      <c r="E1494" s="2"/>
      <c r="F1494" s="2"/>
      <c r="G1494" s="2"/>
      <c r="H1494" s="2"/>
      <c r="I1494" s="2"/>
      <c r="J1494" s="2"/>
      <c r="K1494" s="2"/>
    </row>
    <row r="1495" spans="1:11" x14ac:dyDescent="0.35">
      <c r="A1495" s="1">
        <v>43133</v>
      </c>
      <c r="B1495" s="2">
        <v>5505.4028458887324</v>
      </c>
      <c r="C1495" s="2">
        <v>998.08333334134659</v>
      </c>
      <c r="D1495" s="2">
        <f t="shared" si="23"/>
        <v>6503.486179230079</v>
      </c>
      <c r="E1495" s="2"/>
      <c r="F1495" s="2"/>
      <c r="G1495" s="2"/>
      <c r="H1495" s="2"/>
      <c r="I1495" s="2"/>
      <c r="J1495" s="2"/>
      <c r="K1495" s="2"/>
    </row>
    <row r="1496" spans="1:11" x14ac:dyDescent="0.35">
      <c r="A1496" s="1">
        <v>43134</v>
      </c>
      <c r="B1496" s="2">
        <v>1138.8251327056748</v>
      </c>
      <c r="C1496" s="2">
        <v>3613.6666666867677</v>
      </c>
      <c r="D1496" s="2">
        <f t="shared" si="23"/>
        <v>4752.4917993924428</v>
      </c>
      <c r="E1496" s="2"/>
      <c r="F1496" s="2"/>
      <c r="G1496" s="2"/>
      <c r="H1496" s="2"/>
      <c r="I1496" s="2"/>
      <c r="J1496" s="2"/>
      <c r="K1496" s="2"/>
    </row>
    <row r="1497" spans="1:11" x14ac:dyDescent="0.35">
      <c r="A1497" s="1">
        <v>43135</v>
      </c>
      <c r="B1497" s="2">
        <v>1138.8251327056748</v>
      </c>
      <c r="C1497" s="2">
        <v>2537.7677100346518</v>
      </c>
      <c r="D1497" s="2">
        <f t="shared" si="23"/>
        <v>3676.5928427403269</v>
      </c>
      <c r="E1497" s="2"/>
      <c r="F1497" s="2"/>
      <c r="G1497" s="2"/>
      <c r="H1497" s="2"/>
      <c r="I1497" s="2"/>
      <c r="J1497" s="2"/>
      <c r="K1497" s="2"/>
    </row>
    <row r="1498" spans="1:11" x14ac:dyDescent="0.35">
      <c r="A1498" s="1">
        <v>43136</v>
      </c>
      <c r="B1498" s="2">
        <v>1196.9471185233597</v>
      </c>
      <c r="C1498" s="2">
        <v>551.60000000917353</v>
      </c>
      <c r="D1498" s="2">
        <f t="shared" si="23"/>
        <v>1748.5471185325332</v>
      </c>
      <c r="E1498" s="2"/>
      <c r="F1498" s="2"/>
      <c r="G1498" s="2"/>
      <c r="H1498" s="2"/>
      <c r="I1498" s="2"/>
      <c r="J1498" s="2"/>
      <c r="K1498" s="2"/>
    </row>
    <row r="1499" spans="1:11" x14ac:dyDescent="0.35">
      <c r="A1499" s="1">
        <v>43137</v>
      </c>
      <c r="B1499" s="2">
        <v>1174.2740618696039</v>
      </c>
      <c r="C1499" s="2">
        <v>9972.6883297056374</v>
      </c>
      <c r="D1499" s="2">
        <f t="shared" si="23"/>
        <v>11146.962391575242</v>
      </c>
      <c r="E1499" s="2"/>
      <c r="F1499" s="2"/>
      <c r="G1499" s="2"/>
      <c r="H1499" s="2"/>
      <c r="I1499" s="2"/>
      <c r="J1499" s="2"/>
      <c r="K1499" s="2"/>
    </row>
    <row r="1500" spans="1:11" x14ac:dyDescent="0.35">
      <c r="A1500" s="1">
        <v>43138</v>
      </c>
      <c r="B1500" s="2">
        <v>4932.0728212299173</v>
      </c>
      <c r="C1500" s="2">
        <v>923.36075856460366</v>
      </c>
      <c r="D1500" s="2">
        <f t="shared" si="23"/>
        <v>5855.4335797945205</v>
      </c>
      <c r="E1500" s="2"/>
      <c r="F1500" s="2"/>
      <c r="G1500" s="2"/>
      <c r="H1500" s="2"/>
      <c r="I1500" s="2"/>
      <c r="J1500" s="2"/>
      <c r="K1500" s="2"/>
    </row>
    <row r="1501" spans="1:11" x14ac:dyDescent="0.35">
      <c r="A1501" s="1">
        <v>43139</v>
      </c>
      <c r="B1501" s="2">
        <v>3191.2807626151093</v>
      </c>
      <c r="C1501" s="2">
        <v>356.39999997359701</v>
      </c>
      <c r="D1501" s="2">
        <f t="shared" si="23"/>
        <v>3547.6807625887063</v>
      </c>
      <c r="E1501" s="2"/>
      <c r="F1501" s="2"/>
      <c r="G1501" s="2"/>
      <c r="H1501" s="2"/>
      <c r="I1501" s="2"/>
      <c r="J1501" s="2"/>
      <c r="K1501" s="2"/>
    </row>
    <row r="1502" spans="1:11" x14ac:dyDescent="0.35">
      <c r="A1502" s="1">
        <v>43140</v>
      </c>
      <c r="B1502" s="2">
        <v>3876.5167993511382</v>
      </c>
      <c r="C1502" s="2">
        <v>11664</v>
      </c>
      <c r="D1502" s="2">
        <f t="shared" si="23"/>
        <v>15540.516799351139</v>
      </c>
      <c r="E1502" s="2"/>
      <c r="F1502" s="2"/>
      <c r="G1502" s="2"/>
      <c r="H1502" s="2"/>
      <c r="I1502" s="2"/>
      <c r="J1502" s="2"/>
      <c r="K1502" s="2"/>
    </row>
    <row r="1503" spans="1:11" x14ac:dyDescent="0.35">
      <c r="A1503" s="1">
        <v>43141</v>
      </c>
      <c r="B1503" s="2">
        <v>8099.7334660681618</v>
      </c>
      <c r="C1503" s="2">
        <v>12425.330313014827</v>
      </c>
      <c r="D1503" s="2">
        <f t="shared" si="23"/>
        <v>20525.06377908299</v>
      </c>
      <c r="E1503" s="2"/>
      <c r="F1503" s="2"/>
      <c r="G1503" s="2"/>
      <c r="H1503" s="2"/>
      <c r="I1503" s="2"/>
      <c r="J1503" s="2"/>
      <c r="K1503" s="2"/>
    </row>
    <row r="1504" spans="1:11" x14ac:dyDescent="0.35">
      <c r="A1504" s="1">
        <v>43142</v>
      </c>
      <c r="B1504" s="2">
        <v>1138.8251327056748</v>
      </c>
      <c r="C1504" s="2">
        <v>10815.96771003088</v>
      </c>
      <c r="D1504" s="2">
        <f t="shared" si="23"/>
        <v>11954.792842736555</v>
      </c>
      <c r="E1504" s="2"/>
      <c r="F1504" s="2"/>
      <c r="G1504" s="2"/>
      <c r="H1504" s="2"/>
      <c r="I1504" s="2"/>
      <c r="J1504" s="2"/>
      <c r="K1504" s="2"/>
    </row>
    <row r="1505" spans="1:11" x14ac:dyDescent="0.35">
      <c r="A1505" s="1">
        <v>43143</v>
      </c>
      <c r="B1505" s="2">
        <v>1136.143314524481</v>
      </c>
      <c r="C1505" s="2">
        <v>707.41363636412211</v>
      </c>
      <c r="D1505" s="2">
        <f t="shared" si="23"/>
        <v>1843.5569508886031</v>
      </c>
      <c r="E1505" s="2"/>
      <c r="F1505" s="2"/>
      <c r="G1505" s="2"/>
      <c r="H1505" s="2"/>
      <c r="I1505" s="2"/>
      <c r="J1505" s="2"/>
      <c r="K1505" s="2"/>
    </row>
    <row r="1506" spans="1:11" x14ac:dyDescent="0.35">
      <c r="A1506" s="1">
        <v>43144</v>
      </c>
      <c r="B1506" s="2">
        <v>1099.8493751302503</v>
      </c>
      <c r="C1506" s="2">
        <v>499.25151515299115</v>
      </c>
      <c r="D1506" s="2">
        <f t="shared" si="23"/>
        <v>1599.1008902832414</v>
      </c>
      <c r="E1506" s="2"/>
      <c r="F1506" s="2"/>
      <c r="G1506" s="2"/>
      <c r="H1506" s="2"/>
      <c r="I1506" s="2"/>
      <c r="J1506" s="2"/>
      <c r="K1506" s="2"/>
    </row>
    <row r="1507" spans="1:11" x14ac:dyDescent="0.35">
      <c r="A1507" s="1">
        <v>43145</v>
      </c>
      <c r="B1507" s="2">
        <v>1489.7084660578364</v>
      </c>
      <c r="C1507" s="2">
        <v>0</v>
      </c>
      <c r="D1507" s="2">
        <f t="shared" si="23"/>
        <v>1489.7084660578364</v>
      </c>
      <c r="E1507" s="2"/>
      <c r="F1507" s="2"/>
      <c r="G1507" s="2"/>
      <c r="H1507" s="2"/>
      <c r="I1507" s="2"/>
      <c r="J1507" s="2"/>
      <c r="K1507" s="2"/>
    </row>
    <row r="1508" spans="1:11" x14ac:dyDescent="0.35">
      <c r="A1508" s="1">
        <v>43146</v>
      </c>
      <c r="B1508" s="2">
        <v>1931.5417993605331</v>
      </c>
      <c r="C1508" s="2">
        <v>672.60050250523057</v>
      </c>
      <c r="D1508" s="2">
        <f t="shared" si="23"/>
        <v>2604.1423018657638</v>
      </c>
      <c r="E1508" s="2"/>
      <c r="F1508" s="2"/>
      <c r="G1508" s="2"/>
      <c r="H1508" s="2"/>
      <c r="I1508" s="2"/>
      <c r="J1508" s="2"/>
      <c r="K1508" s="2"/>
    </row>
    <row r="1509" spans="1:11" x14ac:dyDescent="0.35">
      <c r="A1509" s="1">
        <v>43147</v>
      </c>
      <c r="B1509" s="2">
        <v>1522.8251327056748</v>
      </c>
      <c r="C1509" s="2">
        <v>9215.757624656193</v>
      </c>
      <c r="D1509" s="2">
        <f t="shared" si="23"/>
        <v>10738.582757361868</v>
      </c>
      <c r="E1509" s="2"/>
      <c r="F1509" s="2"/>
      <c r="G1509" s="2"/>
      <c r="H1509" s="2"/>
      <c r="I1509" s="2"/>
      <c r="J1509" s="2"/>
      <c r="K1509" s="2"/>
    </row>
    <row r="1510" spans="1:11" x14ac:dyDescent="0.35">
      <c r="A1510" s="1">
        <v>43148</v>
      </c>
      <c r="B1510" s="2">
        <v>1522.8251327056748</v>
      </c>
      <c r="C1510" s="2">
        <v>9387.5535420246561</v>
      </c>
      <c r="D1510" s="2">
        <f t="shared" si="23"/>
        <v>10910.378674730331</v>
      </c>
      <c r="E1510" s="2"/>
      <c r="F1510" s="2"/>
      <c r="G1510" s="2"/>
      <c r="H1510" s="2"/>
      <c r="I1510" s="2"/>
      <c r="J1510" s="2"/>
      <c r="K1510" s="2"/>
    </row>
    <row r="1511" spans="1:11" x14ac:dyDescent="0.35">
      <c r="A1511" s="1">
        <v>43149</v>
      </c>
      <c r="B1511" s="2">
        <v>1711.6174404062515</v>
      </c>
      <c r="C1511" s="2">
        <v>8880</v>
      </c>
      <c r="D1511" s="2">
        <f t="shared" si="23"/>
        <v>10591.617440406251</v>
      </c>
      <c r="E1511" s="2"/>
      <c r="F1511" s="2"/>
      <c r="G1511" s="2"/>
      <c r="H1511" s="2"/>
      <c r="I1511" s="2"/>
      <c r="J1511" s="2"/>
      <c r="K1511" s="2"/>
    </row>
    <row r="1512" spans="1:11" x14ac:dyDescent="0.35">
      <c r="A1512" s="1">
        <v>43150</v>
      </c>
      <c r="B1512" s="2">
        <v>6295.5270725838218</v>
      </c>
      <c r="C1512" s="2">
        <v>7198.9999999321299</v>
      </c>
      <c r="D1512" s="2">
        <f t="shared" si="23"/>
        <v>13494.527072515952</v>
      </c>
      <c r="E1512" s="2"/>
      <c r="F1512" s="2"/>
      <c r="G1512" s="2"/>
      <c r="H1512" s="2"/>
      <c r="I1512" s="2"/>
      <c r="J1512" s="2"/>
      <c r="K1512" s="2"/>
    </row>
    <row r="1513" spans="1:11" x14ac:dyDescent="0.35">
      <c r="A1513" s="1">
        <v>43151</v>
      </c>
      <c r="B1513" s="2">
        <v>15536.464908547097</v>
      </c>
      <c r="C1513" s="2">
        <v>1449.899999973597</v>
      </c>
      <c r="D1513" s="2">
        <f t="shared" si="23"/>
        <v>16986.364908520693</v>
      </c>
      <c r="E1513" s="2"/>
      <c r="F1513" s="2"/>
      <c r="G1513" s="2"/>
      <c r="H1513" s="2"/>
      <c r="I1513" s="2"/>
      <c r="J1513" s="2"/>
      <c r="K1513" s="2"/>
    </row>
    <row r="1514" spans="1:11" x14ac:dyDescent="0.35">
      <c r="A1514" s="1">
        <v>43152</v>
      </c>
      <c r="B1514" s="2">
        <v>12278.381206075856</v>
      </c>
      <c r="C1514" s="2">
        <v>2924.1000000059721</v>
      </c>
      <c r="D1514" s="2">
        <f t="shared" si="23"/>
        <v>15202.481206081828</v>
      </c>
      <c r="E1514" s="2"/>
      <c r="F1514" s="2"/>
      <c r="G1514" s="2"/>
      <c r="H1514" s="2"/>
      <c r="I1514" s="2"/>
      <c r="J1514" s="2"/>
      <c r="K1514" s="2"/>
    </row>
    <row r="1515" spans="1:11" x14ac:dyDescent="0.35">
      <c r="A1515" s="1">
        <v>43153</v>
      </c>
      <c r="B1515" s="2">
        <v>6206.8881717327731</v>
      </c>
      <c r="C1515" s="2">
        <v>442.88542760854909</v>
      </c>
      <c r="D1515" s="2">
        <f t="shared" si="23"/>
        <v>6649.7735993413226</v>
      </c>
      <c r="E1515" s="2"/>
      <c r="F1515" s="2"/>
      <c r="G1515" s="2"/>
      <c r="H1515" s="2"/>
      <c r="I1515" s="2"/>
      <c r="J1515" s="2"/>
      <c r="K1515" s="2"/>
    </row>
    <row r="1516" spans="1:11" x14ac:dyDescent="0.35">
      <c r="A1516" s="1">
        <v>43154</v>
      </c>
      <c r="B1516" s="2">
        <v>2193.7387654940439</v>
      </c>
      <c r="C1516" s="2">
        <v>0</v>
      </c>
      <c r="D1516" s="2">
        <f t="shared" si="23"/>
        <v>2193.7387654940439</v>
      </c>
      <c r="E1516" s="2"/>
      <c r="F1516" s="2"/>
      <c r="G1516" s="2"/>
      <c r="H1516" s="2"/>
      <c r="I1516" s="2"/>
      <c r="J1516" s="2"/>
      <c r="K1516" s="2"/>
    </row>
    <row r="1517" spans="1:11" x14ac:dyDescent="0.35">
      <c r="A1517" s="1">
        <v>43155</v>
      </c>
      <c r="B1517" s="2">
        <v>13769.434924364172</v>
      </c>
      <c r="C1517" s="2">
        <v>8882.4833332679991</v>
      </c>
      <c r="D1517" s="2">
        <f t="shared" si="23"/>
        <v>22651.918257632169</v>
      </c>
      <c r="E1517" s="2"/>
      <c r="F1517" s="2"/>
      <c r="G1517" s="2"/>
      <c r="H1517" s="2"/>
      <c r="I1517" s="2"/>
      <c r="J1517" s="2"/>
      <c r="K1517" s="2"/>
    </row>
    <row r="1518" spans="1:11" x14ac:dyDescent="0.35">
      <c r="A1518" s="1">
        <v>43156</v>
      </c>
      <c r="B1518" s="2">
        <v>15918.262596021981</v>
      </c>
      <c r="C1518" s="2">
        <v>6169.7666666812438</v>
      </c>
      <c r="D1518" s="2">
        <f t="shared" si="23"/>
        <v>22088.029262703225</v>
      </c>
      <c r="E1518" s="2"/>
      <c r="F1518" s="2"/>
      <c r="G1518" s="2"/>
      <c r="H1518" s="2"/>
      <c r="I1518" s="2"/>
      <c r="J1518" s="2"/>
      <c r="K1518" s="2"/>
    </row>
    <row r="1519" spans="1:11" x14ac:dyDescent="0.35">
      <c r="A1519" s="1">
        <v>43157</v>
      </c>
      <c r="B1519" s="2">
        <v>15209.49226323887</v>
      </c>
      <c r="C1519" s="2">
        <v>0</v>
      </c>
      <c r="D1519" s="2">
        <f t="shared" si="23"/>
        <v>15209.49226323887</v>
      </c>
      <c r="E1519" s="2"/>
      <c r="F1519" s="2"/>
      <c r="G1519" s="2"/>
      <c r="H1519" s="2"/>
      <c r="I1519" s="2"/>
      <c r="J1519" s="2"/>
      <c r="K1519" s="2"/>
    </row>
    <row r="1520" spans="1:11" x14ac:dyDescent="0.35">
      <c r="A1520" s="1">
        <v>43158</v>
      </c>
      <c r="B1520" s="2">
        <v>4670.9578079721859</v>
      </c>
      <c r="C1520" s="2">
        <v>5783.4000000113156</v>
      </c>
      <c r="D1520" s="2">
        <f t="shared" si="23"/>
        <v>10454.357807983502</v>
      </c>
      <c r="E1520" s="2"/>
      <c r="F1520" s="2"/>
      <c r="G1520" s="2"/>
      <c r="H1520" s="2"/>
      <c r="I1520" s="2"/>
      <c r="J1520" s="2"/>
      <c r="K1520" s="2"/>
    </row>
    <row r="1521" spans="1:11" x14ac:dyDescent="0.35">
      <c r="A1521" s="1">
        <v>43159</v>
      </c>
      <c r="B1521" s="2">
        <v>5432.4401436935314</v>
      </c>
      <c r="C1521" s="2">
        <v>0</v>
      </c>
      <c r="D1521" s="2">
        <f t="shared" si="23"/>
        <v>5432.4401436935314</v>
      </c>
      <c r="E1521" s="2"/>
      <c r="F1521" s="2"/>
      <c r="G1521" s="2"/>
      <c r="H1521" s="2"/>
      <c r="I1521" s="2"/>
      <c r="J1521" s="2"/>
      <c r="K1521" s="2"/>
    </row>
    <row r="1522" spans="1:11" x14ac:dyDescent="0.35">
      <c r="A1522" s="1">
        <v>43160</v>
      </c>
      <c r="B1522" s="2">
        <v>3001.4528088429715</v>
      </c>
      <c r="C1522" s="2">
        <v>164.54866752764821</v>
      </c>
      <c r="D1522" s="2">
        <f t="shared" si="23"/>
        <v>3166.0014763706199</v>
      </c>
      <c r="E1522" s="2"/>
      <c r="F1522" s="2"/>
      <c r="G1522" s="2"/>
      <c r="H1522" s="2"/>
      <c r="I1522" s="2"/>
      <c r="J1522" s="2"/>
      <c r="K1522" s="2"/>
    </row>
    <row r="1523" spans="1:11" x14ac:dyDescent="0.35">
      <c r="A1523" s="1">
        <v>43161</v>
      </c>
      <c r="B1523" s="2">
        <v>4407.708671327131</v>
      </c>
      <c r="C1523" s="2">
        <v>581.44747473439202</v>
      </c>
      <c r="D1523" s="2">
        <f t="shared" si="23"/>
        <v>4989.156146061523</v>
      </c>
      <c r="E1523" s="2"/>
      <c r="F1523" s="2"/>
      <c r="G1523" s="2"/>
      <c r="H1523" s="2"/>
      <c r="I1523" s="2"/>
      <c r="J1523" s="2"/>
      <c r="K1523" s="2"/>
    </row>
    <row r="1524" spans="1:11" x14ac:dyDescent="0.35">
      <c r="A1524" s="1">
        <v>43162</v>
      </c>
      <c r="B1524" s="2">
        <v>8408.2757343004996</v>
      </c>
      <c r="C1524" s="2">
        <v>11568</v>
      </c>
      <c r="D1524" s="2">
        <f t="shared" si="23"/>
        <v>19976.2757343005</v>
      </c>
      <c r="E1524" s="2"/>
      <c r="F1524" s="2"/>
      <c r="G1524" s="2"/>
      <c r="H1524" s="2"/>
      <c r="I1524" s="2"/>
      <c r="J1524" s="2"/>
      <c r="K1524" s="2"/>
    </row>
    <row r="1525" spans="1:11" x14ac:dyDescent="0.35">
      <c r="A1525" s="1">
        <v>43163</v>
      </c>
      <c r="B1525" s="2">
        <v>2662.7181818052691</v>
      </c>
      <c r="C1525" s="2">
        <v>11568</v>
      </c>
      <c r="D1525" s="2">
        <f t="shared" si="23"/>
        <v>14230.718181805269</v>
      </c>
      <c r="E1525" s="2"/>
      <c r="F1525" s="2"/>
      <c r="G1525" s="2"/>
      <c r="H1525" s="2"/>
      <c r="I1525" s="2"/>
      <c r="J1525" s="2"/>
      <c r="K1525" s="2"/>
    </row>
    <row r="1526" spans="1:11" x14ac:dyDescent="0.35">
      <c r="A1526" s="1">
        <v>43164</v>
      </c>
      <c r="B1526" s="2">
        <v>4500.266666669866</v>
      </c>
      <c r="C1526" s="2">
        <v>11568</v>
      </c>
      <c r="D1526" s="2">
        <f t="shared" si="23"/>
        <v>16068.266666669866</v>
      </c>
      <c r="E1526" s="2"/>
      <c r="F1526" s="2"/>
      <c r="G1526" s="2"/>
      <c r="H1526" s="2"/>
      <c r="I1526" s="2"/>
      <c r="J1526" s="2"/>
      <c r="K1526" s="2"/>
    </row>
    <row r="1527" spans="1:11" x14ac:dyDescent="0.35">
      <c r="A1527" s="1">
        <v>43165</v>
      </c>
      <c r="B1527" s="2">
        <v>3522.3272727272729</v>
      </c>
      <c r="C1527" s="2">
        <v>11777.95083799062</v>
      </c>
      <c r="D1527" s="2">
        <f t="shared" si="23"/>
        <v>15300.278110717893</v>
      </c>
      <c r="E1527" s="2"/>
      <c r="F1527" s="2"/>
      <c r="G1527" s="2"/>
      <c r="H1527" s="2"/>
      <c r="I1527" s="2"/>
      <c r="J1527" s="2"/>
      <c r="K1527" s="2"/>
    </row>
    <row r="1528" spans="1:11" x14ac:dyDescent="0.35">
      <c r="A1528" s="1">
        <v>43166</v>
      </c>
      <c r="B1528" s="2">
        <v>10569.427272744013</v>
      </c>
      <c r="C1528" s="2">
        <v>1429.2999999696622</v>
      </c>
      <c r="D1528" s="2">
        <f t="shared" si="23"/>
        <v>11998.727272713675</v>
      </c>
      <c r="E1528" s="2"/>
      <c r="F1528" s="2"/>
      <c r="G1528" s="2"/>
      <c r="H1528" s="2"/>
      <c r="I1528" s="2"/>
      <c r="J1528" s="2"/>
      <c r="K1528" s="2"/>
    </row>
    <row r="1529" spans="1:11" x14ac:dyDescent="0.35">
      <c r="A1529" s="1">
        <v>43167</v>
      </c>
      <c r="B1529" s="2">
        <v>3522.3272727272729</v>
      </c>
      <c r="C1529" s="2">
        <v>0</v>
      </c>
      <c r="D1529" s="2">
        <f t="shared" si="23"/>
        <v>3522.3272727272729</v>
      </c>
      <c r="E1529" s="2"/>
      <c r="F1529" s="2"/>
      <c r="G1529" s="2"/>
      <c r="H1529" s="2"/>
      <c r="I1529" s="2"/>
      <c r="J1529" s="2"/>
      <c r="K1529" s="2"/>
    </row>
    <row r="1530" spans="1:11" x14ac:dyDescent="0.35">
      <c r="A1530" s="1">
        <v>43168</v>
      </c>
      <c r="B1530" s="2">
        <v>5171.9042424214413</v>
      </c>
      <c r="C1530" s="2">
        <v>0</v>
      </c>
      <c r="D1530" s="2">
        <f t="shared" si="23"/>
        <v>5171.9042424214413</v>
      </c>
      <c r="E1530" s="2"/>
      <c r="F1530" s="2"/>
      <c r="G1530" s="2"/>
      <c r="H1530" s="2"/>
      <c r="I1530" s="2"/>
      <c r="J1530" s="2"/>
      <c r="K1530" s="2"/>
    </row>
    <row r="1531" spans="1:11" x14ac:dyDescent="0.35">
      <c r="A1531" s="1">
        <v>43169</v>
      </c>
      <c r="B1531" s="2">
        <v>5502.2682160677668</v>
      </c>
      <c r="C1531" s="2">
        <v>0</v>
      </c>
      <c r="D1531" s="2">
        <f t="shared" si="23"/>
        <v>5502.2682160677668</v>
      </c>
      <c r="E1531" s="2"/>
      <c r="F1531" s="2"/>
      <c r="G1531" s="2"/>
      <c r="H1531" s="2"/>
      <c r="I1531" s="2"/>
      <c r="J1531" s="2"/>
      <c r="K1531" s="2"/>
    </row>
    <row r="1532" spans="1:11" x14ac:dyDescent="0.35">
      <c r="A1532" s="1">
        <v>43170</v>
      </c>
      <c r="B1532" s="2">
        <v>5448</v>
      </c>
      <c r="C1532" s="2">
        <v>0</v>
      </c>
      <c r="D1532" s="2">
        <f t="shared" si="23"/>
        <v>5448</v>
      </c>
      <c r="E1532" s="2"/>
      <c r="F1532" s="2"/>
      <c r="G1532" s="2"/>
      <c r="H1532" s="2"/>
      <c r="I1532" s="2"/>
      <c r="J1532" s="2"/>
      <c r="K1532" s="2"/>
    </row>
    <row r="1533" spans="1:11" x14ac:dyDescent="0.35">
      <c r="A1533" s="1">
        <v>43171</v>
      </c>
      <c r="B1533" s="2">
        <v>16559.18333336612</v>
      </c>
      <c r="C1533" s="2">
        <v>0</v>
      </c>
      <c r="D1533" s="2">
        <f t="shared" si="23"/>
        <v>16559.18333336612</v>
      </c>
      <c r="E1533" s="2"/>
      <c r="F1533" s="2"/>
      <c r="G1533" s="2"/>
      <c r="H1533" s="2"/>
      <c r="I1533" s="2"/>
      <c r="J1533" s="2"/>
      <c r="K1533" s="2"/>
    </row>
    <row r="1534" spans="1:11" x14ac:dyDescent="0.35">
      <c r="A1534" s="1">
        <v>43172</v>
      </c>
      <c r="B1534" s="2">
        <v>10415.003771648504</v>
      </c>
      <c r="C1534" s="2">
        <v>0</v>
      </c>
      <c r="D1534" s="2">
        <f t="shared" si="23"/>
        <v>10415.003771648504</v>
      </c>
      <c r="E1534" s="2"/>
      <c r="F1534" s="2"/>
      <c r="G1534" s="2"/>
      <c r="H1534" s="2"/>
      <c r="I1534" s="2"/>
      <c r="J1534" s="2"/>
      <c r="K1534" s="2"/>
    </row>
    <row r="1535" spans="1:11" x14ac:dyDescent="0.35">
      <c r="A1535" s="1">
        <v>43173</v>
      </c>
      <c r="B1535" s="2">
        <v>6240.6912280654533</v>
      </c>
      <c r="C1535" s="2">
        <v>0</v>
      </c>
      <c r="D1535" s="2">
        <f t="shared" si="23"/>
        <v>6240.6912280654533</v>
      </c>
      <c r="E1535" s="2"/>
      <c r="F1535" s="2"/>
      <c r="G1535" s="2"/>
      <c r="H1535" s="2"/>
      <c r="I1535" s="2"/>
      <c r="J1535" s="2"/>
      <c r="K1535" s="2"/>
    </row>
    <row r="1536" spans="1:11" x14ac:dyDescent="0.35">
      <c r="A1536" s="1">
        <v>43174</v>
      </c>
      <c r="B1536" s="2">
        <v>4632.1578947368425</v>
      </c>
      <c r="C1536" s="2">
        <v>0</v>
      </c>
      <c r="D1536" s="2">
        <f t="shared" si="23"/>
        <v>4632.1578947368425</v>
      </c>
      <c r="E1536" s="2"/>
      <c r="F1536" s="2"/>
      <c r="G1536" s="2"/>
      <c r="H1536" s="2"/>
      <c r="I1536" s="2"/>
      <c r="J1536" s="2"/>
      <c r="K1536" s="2"/>
    </row>
    <row r="1537" spans="1:11" x14ac:dyDescent="0.35">
      <c r="A1537" s="1">
        <v>43175</v>
      </c>
      <c r="B1537" s="2">
        <v>4963.3614035039527</v>
      </c>
      <c r="C1537" s="2">
        <v>0</v>
      </c>
      <c r="D1537" s="2">
        <f t="shared" si="23"/>
        <v>4963.3614035039527</v>
      </c>
      <c r="E1537" s="2"/>
      <c r="F1537" s="2"/>
      <c r="G1537" s="2"/>
      <c r="H1537" s="2"/>
      <c r="I1537" s="2"/>
      <c r="J1537" s="2"/>
      <c r="K1537" s="2"/>
    </row>
    <row r="1538" spans="1:11" x14ac:dyDescent="0.35">
      <c r="A1538" s="1">
        <v>43176</v>
      </c>
      <c r="B1538" s="2">
        <v>4632.1578947368425</v>
      </c>
      <c r="C1538" s="2">
        <v>0</v>
      </c>
      <c r="D1538" s="2">
        <f t="shared" si="23"/>
        <v>4632.1578947368425</v>
      </c>
      <c r="E1538" s="2"/>
      <c r="F1538" s="2"/>
      <c r="G1538" s="2"/>
      <c r="H1538" s="2"/>
      <c r="I1538" s="2"/>
      <c r="J1538" s="2"/>
      <c r="K1538" s="2"/>
    </row>
    <row r="1539" spans="1:11" x14ac:dyDescent="0.35">
      <c r="A1539" s="1">
        <v>43177</v>
      </c>
      <c r="B1539" s="2">
        <v>4632.1578947368425</v>
      </c>
      <c r="C1539" s="2">
        <v>0</v>
      </c>
      <c r="D1539" s="2">
        <f t="shared" ref="D1539:D1602" si="24">+C1539+B1539</f>
        <v>4632.1578947368425</v>
      </c>
      <c r="E1539" s="2"/>
      <c r="F1539" s="2"/>
      <c r="G1539" s="2"/>
      <c r="H1539" s="2"/>
      <c r="I1539" s="2"/>
      <c r="J1539" s="2"/>
      <c r="K1539" s="2"/>
    </row>
    <row r="1540" spans="1:11" x14ac:dyDescent="0.35">
      <c r="A1540" s="1">
        <v>43178</v>
      </c>
      <c r="B1540" s="2">
        <v>4730.2925101181936</v>
      </c>
      <c r="C1540" s="2">
        <v>98.163035374915211</v>
      </c>
      <c r="D1540" s="2">
        <f t="shared" si="24"/>
        <v>4828.4555454931087</v>
      </c>
      <c r="E1540" s="2"/>
      <c r="F1540" s="2"/>
      <c r="G1540" s="2"/>
      <c r="H1540" s="2"/>
      <c r="I1540" s="2"/>
      <c r="J1540" s="2"/>
      <c r="K1540" s="2"/>
    </row>
    <row r="1541" spans="1:11" x14ac:dyDescent="0.35">
      <c r="A1541" s="1">
        <v>43179</v>
      </c>
      <c r="B1541" s="2">
        <v>4632.1578947368425</v>
      </c>
      <c r="C1541" s="2">
        <v>0</v>
      </c>
      <c r="D1541" s="2">
        <f t="shared" si="24"/>
        <v>4632.1578947368425</v>
      </c>
      <c r="E1541" s="2"/>
      <c r="F1541" s="2"/>
      <c r="G1541" s="2"/>
      <c r="H1541" s="2"/>
      <c r="I1541" s="2"/>
      <c r="J1541" s="2"/>
      <c r="K1541" s="2"/>
    </row>
    <row r="1542" spans="1:11" x14ac:dyDescent="0.35">
      <c r="A1542" s="1">
        <v>43180</v>
      </c>
      <c r="B1542" s="2">
        <v>4632.1578947368425</v>
      </c>
      <c r="C1542" s="2">
        <v>0</v>
      </c>
      <c r="D1542" s="2">
        <f t="shared" si="24"/>
        <v>4632.1578947368425</v>
      </c>
      <c r="E1542" s="2"/>
      <c r="F1542" s="2"/>
      <c r="G1542" s="2"/>
      <c r="H1542" s="2"/>
      <c r="I1542" s="2"/>
      <c r="J1542" s="2"/>
      <c r="K1542" s="2"/>
    </row>
    <row r="1543" spans="1:11" x14ac:dyDescent="0.35">
      <c r="A1543" s="1">
        <v>43181</v>
      </c>
      <c r="B1543" s="2">
        <v>4632.1578947368425</v>
      </c>
      <c r="C1543" s="2">
        <v>0</v>
      </c>
      <c r="D1543" s="2">
        <f t="shared" si="24"/>
        <v>4632.1578947368425</v>
      </c>
      <c r="E1543" s="2"/>
      <c r="F1543" s="2"/>
      <c r="G1543" s="2"/>
      <c r="H1543" s="2"/>
      <c r="I1543" s="2"/>
      <c r="J1543" s="2"/>
      <c r="K1543" s="2"/>
    </row>
    <row r="1544" spans="1:11" x14ac:dyDescent="0.35">
      <c r="A1544" s="1">
        <v>43182</v>
      </c>
      <c r="B1544" s="2">
        <v>3585.4578947687287</v>
      </c>
      <c r="C1544" s="2">
        <v>0</v>
      </c>
      <c r="D1544" s="2">
        <f t="shared" si="24"/>
        <v>3585.4578947687287</v>
      </c>
      <c r="E1544" s="2"/>
      <c r="F1544" s="2"/>
      <c r="G1544" s="2"/>
      <c r="H1544" s="2"/>
      <c r="I1544" s="2"/>
      <c r="J1544" s="2"/>
      <c r="K1544" s="2"/>
    </row>
    <row r="1545" spans="1:11" x14ac:dyDescent="0.35">
      <c r="A1545" s="1">
        <v>43183</v>
      </c>
      <c r="B1545" s="2">
        <v>1752.1578947368423</v>
      </c>
      <c r="C1545" s="2">
        <v>0</v>
      </c>
      <c r="D1545" s="2">
        <f t="shared" si="24"/>
        <v>1752.1578947368423</v>
      </c>
      <c r="E1545" s="2"/>
      <c r="F1545" s="2"/>
      <c r="G1545" s="2"/>
      <c r="H1545" s="2"/>
      <c r="I1545" s="2"/>
      <c r="J1545" s="2"/>
      <c r="K1545" s="2"/>
    </row>
    <row r="1546" spans="1:11" x14ac:dyDescent="0.35">
      <c r="A1546" s="1">
        <v>43184</v>
      </c>
      <c r="B1546" s="2">
        <v>1788.4358552800513</v>
      </c>
      <c r="C1546" s="2">
        <v>0</v>
      </c>
      <c r="D1546" s="2">
        <f t="shared" si="24"/>
        <v>1788.4358552800513</v>
      </c>
      <c r="E1546" s="2"/>
      <c r="F1546" s="2"/>
      <c r="G1546" s="2"/>
      <c r="H1546" s="2"/>
      <c r="I1546" s="2"/>
      <c r="J1546" s="2"/>
      <c r="K1546" s="2"/>
    </row>
    <row r="1547" spans="1:11" x14ac:dyDescent="0.35">
      <c r="A1547" s="1">
        <v>43185</v>
      </c>
      <c r="B1547" s="2">
        <v>3448.8768341128243</v>
      </c>
      <c r="C1547" s="2">
        <v>0</v>
      </c>
      <c r="D1547" s="2">
        <f t="shared" si="24"/>
        <v>3448.8768341128243</v>
      </c>
      <c r="E1547" s="2"/>
      <c r="F1547" s="2"/>
      <c r="G1547" s="2"/>
      <c r="H1547" s="2"/>
      <c r="I1547" s="2"/>
      <c r="J1547" s="2"/>
      <c r="K1547" s="2"/>
    </row>
    <row r="1548" spans="1:11" x14ac:dyDescent="0.35">
      <c r="A1548" s="1">
        <v>43186</v>
      </c>
      <c r="B1548" s="2">
        <v>1752.1578947368423</v>
      </c>
      <c r="C1548" s="2">
        <v>641.13333334203344</v>
      </c>
      <c r="D1548" s="2">
        <f t="shared" si="24"/>
        <v>2393.291228078876</v>
      </c>
      <c r="E1548" s="2"/>
      <c r="F1548" s="2"/>
      <c r="G1548" s="2"/>
      <c r="H1548" s="2"/>
      <c r="I1548" s="2"/>
      <c r="J1548" s="2"/>
      <c r="K1548" s="2"/>
    </row>
    <row r="1549" spans="1:11" x14ac:dyDescent="0.35">
      <c r="A1549" s="1">
        <v>43187</v>
      </c>
      <c r="B1549" s="2">
        <v>3556.3817982560513</v>
      </c>
      <c r="C1549" s="2">
        <v>0</v>
      </c>
      <c r="D1549" s="2">
        <f t="shared" si="24"/>
        <v>3556.3817982560513</v>
      </c>
      <c r="E1549" s="2"/>
      <c r="F1549" s="2"/>
      <c r="G1549" s="2"/>
      <c r="H1549" s="2"/>
      <c r="I1549" s="2"/>
      <c r="J1549" s="2"/>
      <c r="K1549" s="2"/>
    </row>
    <row r="1550" spans="1:11" x14ac:dyDescent="0.35">
      <c r="A1550" s="1">
        <v>43188</v>
      </c>
      <c r="B1550" s="2">
        <v>1752.1578947368423</v>
      </c>
      <c r="C1550" s="2">
        <v>0</v>
      </c>
      <c r="D1550" s="2">
        <f t="shared" si="24"/>
        <v>1752.1578947368423</v>
      </c>
      <c r="E1550" s="2"/>
      <c r="F1550" s="2"/>
      <c r="G1550" s="2"/>
      <c r="H1550" s="2"/>
      <c r="I1550" s="2"/>
      <c r="J1550" s="2"/>
      <c r="K1550" s="2"/>
    </row>
    <row r="1551" spans="1:11" x14ac:dyDescent="0.35">
      <c r="A1551" s="1">
        <v>43189</v>
      </c>
      <c r="B1551" s="2">
        <v>1775.5232793598432</v>
      </c>
      <c r="C1551" s="2">
        <v>0</v>
      </c>
      <c r="D1551" s="2">
        <f t="shared" si="24"/>
        <v>1775.5232793598432</v>
      </c>
      <c r="E1551" s="2"/>
      <c r="F1551" s="2"/>
      <c r="G1551" s="2"/>
      <c r="H1551" s="2"/>
      <c r="I1551" s="2"/>
      <c r="J1551" s="2"/>
      <c r="K1551" s="2"/>
    </row>
    <row r="1552" spans="1:11" x14ac:dyDescent="0.35">
      <c r="A1552" s="1">
        <v>43190</v>
      </c>
      <c r="B1552" s="2">
        <v>2050.6330831664181</v>
      </c>
      <c r="C1552" s="2">
        <v>0</v>
      </c>
      <c r="D1552" s="2">
        <f t="shared" si="24"/>
        <v>2050.6330831664181</v>
      </c>
      <c r="E1552" s="2"/>
      <c r="F1552" s="2"/>
      <c r="G1552" s="2"/>
      <c r="H1552" s="2"/>
      <c r="I1552" s="2"/>
      <c r="J1552" s="2"/>
      <c r="K1552" s="2"/>
    </row>
    <row r="1553" spans="1:11" x14ac:dyDescent="0.35">
      <c r="A1553" s="1">
        <v>43191</v>
      </c>
      <c r="B1553" s="2">
        <v>1752.1578947368423</v>
      </c>
      <c r="C1553" s="2">
        <v>0</v>
      </c>
      <c r="D1553" s="2">
        <f t="shared" si="24"/>
        <v>1752.1578947368423</v>
      </c>
      <c r="E1553" s="2"/>
      <c r="F1553" s="2"/>
      <c r="G1553" s="2"/>
      <c r="H1553" s="2"/>
      <c r="I1553" s="2"/>
      <c r="J1553" s="2"/>
      <c r="K1553" s="2"/>
    </row>
    <row r="1554" spans="1:11" x14ac:dyDescent="0.35">
      <c r="A1554" s="1">
        <v>43192</v>
      </c>
      <c r="B1554" s="2">
        <v>2000.6427432315684</v>
      </c>
      <c r="C1554" s="2">
        <v>104.24242423931983</v>
      </c>
      <c r="D1554" s="2">
        <f t="shared" si="24"/>
        <v>2104.8851674708881</v>
      </c>
      <c r="E1554" s="2"/>
      <c r="F1554" s="2"/>
      <c r="G1554" s="2"/>
      <c r="H1554" s="2"/>
      <c r="I1554" s="2"/>
      <c r="J1554" s="2"/>
      <c r="K1554" s="2"/>
    </row>
    <row r="1555" spans="1:11" x14ac:dyDescent="0.35">
      <c r="A1555" s="1">
        <v>43193</v>
      </c>
      <c r="B1555" s="2">
        <v>1752.1578947368423</v>
      </c>
      <c r="C1555" s="2">
        <v>113.93939394249836</v>
      </c>
      <c r="D1555" s="2">
        <f t="shared" si="24"/>
        <v>1866.0972886793406</v>
      </c>
      <c r="E1555" s="2"/>
      <c r="F1555" s="2"/>
      <c r="G1555" s="2"/>
      <c r="H1555" s="2"/>
      <c r="I1555" s="2"/>
      <c r="J1555" s="2"/>
      <c r="K1555" s="2"/>
    </row>
    <row r="1556" spans="1:11" x14ac:dyDescent="0.35">
      <c r="A1556" s="1">
        <v>43194</v>
      </c>
      <c r="B1556" s="2">
        <v>1752.1578947368423</v>
      </c>
      <c r="C1556" s="2">
        <v>0</v>
      </c>
      <c r="D1556" s="2">
        <f t="shared" si="24"/>
        <v>1752.1578947368423</v>
      </c>
      <c r="E1556" s="2"/>
      <c r="F1556" s="2"/>
      <c r="G1556" s="2"/>
      <c r="H1556" s="2"/>
      <c r="I1556" s="2"/>
      <c r="J1556" s="2"/>
      <c r="K1556" s="2"/>
    </row>
    <row r="1557" spans="1:11" x14ac:dyDescent="0.35">
      <c r="A1557" s="1">
        <v>43195</v>
      </c>
      <c r="B1557" s="2">
        <v>2708.7644331910724</v>
      </c>
      <c r="C1557" s="2">
        <v>0</v>
      </c>
      <c r="D1557" s="2">
        <f t="shared" si="24"/>
        <v>2708.7644331910724</v>
      </c>
      <c r="E1557" s="2"/>
      <c r="F1557" s="2"/>
      <c r="G1557" s="2"/>
      <c r="H1557" s="2"/>
      <c r="I1557" s="2"/>
      <c r="J1557" s="2"/>
      <c r="K1557" s="2"/>
    </row>
    <row r="1558" spans="1:11" x14ac:dyDescent="0.35">
      <c r="A1558" s="1">
        <v>43196</v>
      </c>
      <c r="B1558" s="2">
        <v>1752.1578947368423</v>
      </c>
      <c r="C1558" s="2">
        <v>0</v>
      </c>
      <c r="D1558" s="2">
        <f t="shared" si="24"/>
        <v>1752.1578947368423</v>
      </c>
      <c r="E1558" s="2"/>
      <c r="F1558" s="2"/>
      <c r="G1558" s="2"/>
      <c r="H1558" s="2"/>
      <c r="I1558" s="2"/>
      <c r="J1558" s="2"/>
      <c r="K1558" s="2"/>
    </row>
    <row r="1559" spans="1:11" x14ac:dyDescent="0.35">
      <c r="A1559" s="1">
        <v>43197</v>
      </c>
      <c r="B1559" s="2">
        <v>1752.1578947368423</v>
      </c>
      <c r="C1559" s="2">
        <v>0</v>
      </c>
      <c r="D1559" s="2">
        <f t="shared" si="24"/>
        <v>1752.1578947368423</v>
      </c>
      <c r="E1559" s="2"/>
      <c r="F1559" s="2"/>
      <c r="G1559" s="2"/>
      <c r="H1559" s="2"/>
      <c r="I1559" s="2"/>
      <c r="J1559" s="2"/>
      <c r="K1559" s="2"/>
    </row>
    <row r="1560" spans="1:11" x14ac:dyDescent="0.35">
      <c r="A1560" s="1">
        <v>43198</v>
      </c>
      <c r="B1560" s="2">
        <v>1752.1578947368423</v>
      </c>
      <c r="C1560" s="2">
        <v>0</v>
      </c>
      <c r="D1560" s="2">
        <f t="shared" si="24"/>
        <v>1752.1578947368423</v>
      </c>
      <c r="E1560" s="2"/>
      <c r="F1560" s="2"/>
      <c r="G1560" s="2"/>
      <c r="H1560" s="2"/>
      <c r="I1560" s="2"/>
      <c r="J1560" s="2"/>
      <c r="K1560" s="2"/>
    </row>
    <row r="1561" spans="1:11" x14ac:dyDescent="0.35">
      <c r="A1561" s="1">
        <v>43199</v>
      </c>
      <c r="B1561" s="2">
        <v>1752.1578947368423</v>
      </c>
      <c r="C1561" s="2">
        <v>0</v>
      </c>
      <c r="D1561" s="2">
        <f t="shared" si="24"/>
        <v>1752.1578947368423</v>
      </c>
      <c r="E1561" s="2"/>
      <c r="F1561" s="2"/>
      <c r="G1561" s="2"/>
      <c r="H1561" s="2"/>
      <c r="I1561" s="2"/>
      <c r="J1561" s="2"/>
      <c r="K1561" s="2"/>
    </row>
    <row r="1562" spans="1:11" x14ac:dyDescent="0.35">
      <c r="A1562" s="1">
        <v>43200</v>
      </c>
      <c r="B1562" s="2">
        <v>1960.9078947362602</v>
      </c>
      <c r="C1562" s="2">
        <v>0</v>
      </c>
      <c r="D1562" s="2">
        <f t="shared" si="24"/>
        <v>1960.9078947362602</v>
      </c>
      <c r="E1562" s="2"/>
      <c r="F1562" s="2"/>
      <c r="G1562" s="2"/>
      <c r="H1562" s="2"/>
      <c r="I1562" s="2"/>
      <c r="J1562" s="2"/>
      <c r="K1562" s="2"/>
    </row>
    <row r="1563" spans="1:11" x14ac:dyDescent="0.35">
      <c r="A1563" s="1">
        <v>43201</v>
      </c>
      <c r="B1563" s="2">
        <v>3115.1578947505795</v>
      </c>
      <c r="C1563" s="2">
        <v>218.18181818181819</v>
      </c>
      <c r="D1563" s="2">
        <f t="shared" si="24"/>
        <v>3333.3397129323976</v>
      </c>
      <c r="E1563" s="2"/>
      <c r="F1563" s="2"/>
      <c r="G1563" s="2"/>
      <c r="H1563" s="2"/>
      <c r="I1563" s="2"/>
      <c r="J1563" s="2"/>
      <c r="K1563" s="2"/>
    </row>
    <row r="1564" spans="1:11" x14ac:dyDescent="0.35">
      <c r="A1564" s="1">
        <v>43202</v>
      </c>
      <c r="B1564" s="2">
        <v>4390.2840615942678</v>
      </c>
      <c r="C1564" s="2">
        <v>367.27272727611393</v>
      </c>
      <c r="D1564" s="2">
        <f t="shared" si="24"/>
        <v>4757.5567888703818</v>
      </c>
      <c r="E1564" s="2"/>
      <c r="F1564" s="2"/>
      <c r="G1564" s="2"/>
      <c r="H1564" s="2"/>
      <c r="I1564" s="2"/>
      <c r="J1564" s="2"/>
      <c r="K1564" s="2"/>
    </row>
    <row r="1565" spans="1:11" x14ac:dyDescent="0.35">
      <c r="A1565" s="1">
        <v>43203</v>
      </c>
      <c r="B1565" s="2">
        <v>1912.1578947371333</v>
      </c>
      <c r="C1565" s="2">
        <v>199.99999999970896</v>
      </c>
      <c r="D1565" s="2">
        <f t="shared" si="24"/>
        <v>2112.1578947368425</v>
      </c>
      <c r="E1565" s="2"/>
      <c r="F1565" s="2"/>
      <c r="G1565" s="2"/>
      <c r="H1565" s="2"/>
      <c r="I1565" s="2"/>
      <c r="J1565" s="2"/>
      <c r="K1565" s="2"/>
    </row>
    <row r="1566" spans="1:11" x14ac:dyDescent="0.35">
      <c r="A1566" s="1">
        <v>43204</v>
      </c>
      <c r="B1566" s="2">
        <v>93.691776315222867</v>
      </c>
      <c r="C1566" s="2">
        <v>360</v>
      </c>
      <c r="D1566" s="2">
        <f t="shared" si="24"/>
        <v>453.69177631522285</v>
      </c>
      <c r="E1566" s="2"/>
      <c r="F1566" s="2"/>
      <c r="G1566" s="2"/>
      <c r="H1566" s="2"/>
      <c r="I1566" s="2"/>
      <c r="J1566" s="2"/>
      <c r="K1566" s="2"/>
    </row>
    <row r="1567" spans="1:11" x14ac:dyDescent="0.35">
      <c r="A1567" s="1">
        <v>43205</v>
      </c>
      <c r="B1567" s="2">
        <v>0</v>
      </c>
      <c r="C1567" s="2">
        <v>360</v>
      </c>
      <c r="D1567" s="2">
        <f t="shared" si="24"/>
        <v>360</v>
      </c>
      <c r="E1567" s="2"/>
      <c r="F1567" s="2"/>
      <c r="G1567" s="2"/>
      <c r="H1567" s="2"/>
      <c r="I1567" s="2"/>
      <c r="J1567" s="2"/>
      <c r="K1567" s="2"/>
    </row>
    <row r="1568" spans="1:11" x14ac:dyDescent="0.35">
      <c r="A1568" s="1">
        <v>43206</v>
      </c>
      <c r="B1568" s="2">
        <v>0</v>
      </c>
      <c r="C1568" s="2">
        <v>360</v>
      </c>
      <c r="D1568" s="2">
        <f t="shared" si="24"/>
        <v>360</v>
      </c>
      <c r="E1568" s="2"/>
      <c r="F1568" s="2"/>
      <c r="G1568" s="2"/>
      <c r="H1568" s="2"/>
      <c r="I1568" s="2"/>
      <c r="J1568" s="2"/>
      <c r="K1568" s="2"/>
    </row>
    <row r="1569" spans="1:11" x14ac:dyDescent="0.35">
      <c r="A1569" s="1">
        <v>43207</v>
      </c>
      <c r="B1569" s="2">
        <v>326.73333333595656</v>
      </c>
      <c r="C1569" s="2">
        <v>590.53333333565388</v>
      </c>
      <c r="D1569" s="2">
        <f t="shared" si="24"/>
        <v>917.26666667161044</v>
      </c>
      <c r="E1569" s="2"/>
      <c r="F1569" s="2"/>
      <c r="G1569" s="2"/>
      <c r="H1569" s="2"/>
      <c r="I1569" s="2"/>
      <c r="J1569" s="2"/>
      <c r="K1569" s="2"/>
    </row>
    <row r="1570" spans="1:11" x14ac:dyDescent="0.35">
      <c r="A1570" s="1">
        <v>43208</v>
      </c>
      <c r="B1570" s="2">
        <v>0</v>
      </c>
      <c r="C1570" s="2">
        <v>360</v>
      </c>
      <c r="D1570" s="2">
        <f t="shared" si="24"/>
        <v>360</v>
      </c>
      <c r="E1570" s="2"/>
      <c r="F1570" s="2"/>
      <c r="G1570" s="2"/>
      <c r="H1570" s="2"/>
      <c r="I1570" s="2"/>
      <c r="J1570" s="2"/>
      <c r="K1570" s="2"/>
    </row>
    <row r="1571" spans="1:11" x14ac:dyDescent="0.35">
      <c r="A1571" s="1">
        <v>43209</v>
      </c>
      <c r="B1571" s="2">
        <v>213.0923076916549</v>
      </c>
      <c r="C1571" s="2">
        <v>415.03846153525785</v>
      </c>
      <c r="D1571" s="2">
        <f t="shared" si="24"/>
        <v>628.13076922691278</v>
      </c>
      <c r="E1571" s="2"/>
      <c r="F1571" s="2"/>
      <c r="G1571" s="2"/>
      <c r="H1571" s="2"/>
      <c r="I1571" s="2"/>
      <c r="J1571" s="2"/>
      <c r="K1571" s="2"/>
    </row>
    <row r="1572" spans="1:11" x14ac:dyDescent="0.35">
      <c r="A1572" s="1">
        <v>43210</v>
      </c>
      <c r="B1572" s="2">
        <v>109.35000000391693</v>
      </c>
      <c r="C1572" s="2">
        <v>855.29727596127259</v>
      </c>
      <c r="D1572" s="2">
        <f t="shared" si="24"/>
        <v>964.64727596518946</v>
      </c>
      <c r="E1572" s="2"/>
      <c r="F1572" s="2"/>
      <c r="G1572" s="2"/>
      <c r="H1572" s="2"/>
      <c r="I1572" s="2"/>
      <c r="J1572" s="2"/>
      <c r="K1572" s="2"/>
    </row>
    <row r="1573" spans="1:11" x14ac:dyDescent="0.35">
      <c r="A1573" s="1">
        <v>43211</v>
      </c>
      <c r="B1573" s="2">
        <v>0</v>
      </c>
      <c r="C1573" s="2">
        <v>2689.6320537615247</v>
      </c>
      <c r="D1573" s="2">
        <f t="shared" si="24"/>
        <v>2689.6320537615247</v>
      </c>
      <c r="E1573" s="2"/>
      <c r="F1573" s="2"/>
      <c r="G1573" s="2"/>
      <c r="H1573" s="2"/>
      <c r="I1573" s="2"/>
      <c r="J1573" s="2"/>
      <c r="K1573" s="2"/>
    </row>
    <row r="1574" spans="1:11" x14ac:dyDescent="0.35">
      <c r="A1574" s="1">
        <v>43212</v>
      </c>
      <c r="B1574" s="2">
        <v>328.98461537982803</v>
      </c>
      <c r="C1574" s="2">
        <v>2539.066666660714</v>
      </c>
      <c r="D1574" s="2">
        <f t="shared" si="24"/>
        <v>2868.051282040542</v>
      </c>
      <c r="E1574" s="2"/>
      <c r="F1574" s="2"/>
      <c r="G1574" s="2"/>
      <c r="H1574" s="2"/>
      <c r="I1574" s="2"/>
      <c r="J1574" s="2"/>
      <c r="K1574" s="2"/>
    </row>
    <row r="1575" spans="1:11" x14ac:dyDescent="0.35">
      <c r="A1575" s="1">
        <v>43213</v>
      </c>
      <c r="B1575" s="2">
        <v>1501.9666666550911</v>
      </c>
      <c r="C1575" s="2">
        <v>3192</v>
      </c>
      <c r="D1575" s="2">
        <f t="shared" si="24"/>
        <v>4693.9666666550911</v>
      </c>
      <c r="E1575" s="2"/>
      <c r="F1575" s="2"/>
      <c r="G1575" s="2"/>
      <c r="H1575" s="2"/>
      <c r="I1575" s="2"/>
      <c r="J1575" s="2"/>
      <c r="K1575" s="2"/>
    </row>
    <row r="1576" spans="1:11" x14ac:dyDescent="0.35">
      <c r="A1576" s="1">
        <v>43214</v>
      </c>
      <c r="B1576" s="2">
        <v>0</v>
      </c>
      <c r="C1576" s="2">
        <v>3190.0333333269227</v>
      </c>
      <c r="D1576" s="2">
        <f t="shared" si="24"/>
        <v>3190.0333333269227</v>
      </c>
      <c r="E1576" s="2"/>
      <c r="F1576" s="2"/>
      <c r="G1576" s="2"/>
      <c r="H1576" s="2"/>
      <c r="I1576" s="2"/>
      <c r="J1576" s="2"/>
      <c r="K1576" s="2"/>
    </row>
    <row r="1577" spans="1:11" x14ac:dyDescent="0.35">
      <c r="A1577" s="1">
        <v>43215</v>
      </c>
      <c r="B1577" s="2">
        <v>215.79999999969732</v>
      </c>
      <c r="C1577" s="2">
        <v>3190.0333333475282</v>
      </c>
      <c r="D1577" s="2">
        <f t="shared" si="24"/>
        <v>3405.8333333472256</v>
      </c>
      <c r="E1577" s="2"/>
      <c r="F1577" s="2"/>
      <c r="G1577" s="2"/>
      <c r="H1577" s="2"/>
      <c r="I1577" s="2"/>
      <c r="J1577" s="2"/>
      <c r="K1577" s="2"/>
    </row>
    <row r="1578" spans="1:11" x14ac:dyDescent="0.35">
      <c r="A1578" s="1">
        <v>43216</v>
      </c>
      <c r="B1578" s="2">
        <v>312</v>
      </c>
      <c r="C1578" s="2">
        <v>3401.6660839053666</v>
      </c>
      <c r="D1578" s="2">
        <f t="shared" si="24"/>
        <v>3713.6660839053666</v>
      </c>
      <c r="E1578" s="2"/>
      <c r="F1578" s="2"/>
      <c r="G1578" s="2"/>
      <c r="H1578" s="2"/>
      <c r="I1578" s="2"/>
      <c r="J1578" s="2"/>
      <c r="K1578" s="2"/>
    </row>
    <row r="1579" spans="1:11" x14ac:dyDescent="0.35">
      <c r="A1579" s="1">
        <v>43217</v>
      </c>
      <c r="B1579" s="2">
        <v>312</v>
      </c>
      <c r="C1579" s="2">
        <v>3745.3502331057052</v>
      </c>
      <c r="D1579" s="2">
        <f t="shared" si="24"/>
        <v>4057.3502331057052</v>
      </c>
      <c r="E1579" s="2"/>
      <c r="F1579" s="2"/>
      <c r="G1579" s="2"/>
      <c r="H1579" s="2"/>
      <c r="I1579" s="2"/>
      <c r="J1579" s="2"/>
      <c r="K1579" s="2"/>
    </row>
    <row r="1580" spans="1:11" x14ac:dyDescent="0.35">
      <c r="A1580" s="1">
        <v>43218</v>
      </c>
      <c r="B1580" s="2">
        <v>312</v>
      </c>
      <c r="C1580" s="2">
        <v>3014.7272727371151</v>
      </c>
      <c r="D1580" s="2">
        <f t="shared" si="24"/>
        <v>3326.7272727371151</v>
      </c>
      <c r="E1580" s="2"/>
      <c r="F1580" s="2"/>
      <c r="G1580" s="2"/>
      <c r="H1580" s="2"/>
      <c r="I1580" s="2"/>
      <c r="J1580" s="2"/>
      <c r="K1580" s="2"/>
    </row>
    <row r="1581" spans="1:11" x14ac:dyDescent="0.35">
      <c r="A1581" s="1">
        <v>43219</v>
      </c>
      <c r="B1581" s="2">
        <v>1931.4099581253297</v>
      </c>
      <c r="C1581" s="2">
        <v>2552.0121211986457</v>
      </c>
      <c r="D1581" s="2">
        <f t="shared" si="24"/>
        <v>4483.4220793239756</v>
      </c>
      <c r="E1581" s="2"/>
      <c r="F1581" s="2"/>
      <c r="G1581" s="2"/>
      <c r="H1581" s="2"/>
      <c r="I1581" s="2"/>
      <c r="J1581" s="2"/>
      <c r="K1581" s="2"/>
    </row>
    <row r="1582" spans="1:11" x14ac:dyDescent="0.35">
      <c r="A1582" s="1">
        <v>43220</v>
      </c>
      <c r="B1582" s="2">
        <v>312</v>
      </c>
      <c r="C1582" s="2">
        <v>79.090909091544077</v>
      </c>
      <c r="D1582" s="2">
        <f t="shared" si="24"/>
        <v>391.09090909154406</v>
      </c>
      <c r="E1582" s="2"/>
      <c r="F1582" s="2"/>
      <c r="G1582" s="2"/>
      <c r="H1582" s="2"/>
      <c r="I1582" s="2"/>
      <c r="J1582" s="2"/>
      <c r="K1582" s="2"/>
    </row>
    <row r="1583" spans="1:11" x14ac:dyDescent="0.35">
      <c r="A1583" s="1">
        <v>43221</v>
      </c>
      <c r="B1583" s="2">
        <v>2592.7763819287229</v>
      </c>
      <c r="C1583" s="2">
        <v>56.076923073658975</v>
      </c>
      <c r="D1583" s="2">
        <f t="shared" si="24"/>
        <v>2648.8533050023821</v>
      </c>
      <c r="E1583" s="2"/>
      <c r="F1583" s="2"/>
      <c r="G1583" s="2"/>
      <c r="H1583" s="2"/>
      <c r="I1583" s="2"/>
      <c r="J1583" s="2"/>
      <c r="K1583" s="2"/>
    </row>
    <row r="1584" spans="1:11" x14ac:dyDescent="0.35">
      <c r="A1584" s="1">
        <v>43222</v>
      </c>
      <c r="B1584" s="2">
        <v>9487.5253968109118</v>
      </c>
      <c r="C1584" s="2">
        <v>210.28846153846155</v>
      </c>
      <c r="D1584" s="2">
        <f t="shared" si="24"/>
        <v>9697.8138583493728</v>
      </c>
      <c r="E1584" s="2"/>
      <c r="F1584" s="2"/>
      <c r="G1584" s="2"/>
      <c r="H1584" s="2"/>
      <c r="I1584" s="2"/>
      <c r="J1584" s="2"/>
      <c r="K1584" s="2"/>
    </row>
    <row r="1585" spans="1:11" x14ac:dyDescent="0.35">
      <c r="A1585" s="1">
        <v>43223</v>
      </c>
      <c r="B1585" s="2">
        <v>13713.380423184277</v>
      </c>
      <c r="C1585" s="2">
        <v>0</v>
      </c>
      <c r="D1585" s="2">
        <f t="shared" si="24"/>
        <v>13713.380423184277</v>
      </c>
      <c r="E1585" s="2"/>
      <c r="F1585" s="2"/>
      <c r="G1585" s="2"/>
      <c r="H1585" s="2"/>
      <c r="I1585" s="2"/>
      <c r="J1585" s="2"/>
      <c r="K1585" s="2"/>
    </row>
    <row r="1586" spans="1:11" x14ac:dyDescent="0.35">
      <c r="A1586" s="1">
        <v>43224</v>
      </c>
      <c r="B1586" s="2">
        <v>2969.1892063543069</v>
      </c>
      <c r="C1586" s="2">
        <v>8725.8333333476912</v>
      </c>
      <c r="D1586" s="2">
        <f t="shared" si="24"/>
        <v>11695.022539701999</v>
      </c>
      <c r="E1586" s="2"/>
      <c r="F1586" s="2"/>
      <c r="G1586" s="2"/>
      <c r="H1586" s="2"/>
      <c r="I1586" s="2"/>
      <c r="J1586" s="2"/>
      <c r="K1586" s="2"/>
    </row>
    <row r="1587" spans="1:11" x14ac:dyDescent="0.35">
      <c r="A1587" s="1">
        <v>43225</v>
      </c>
      <c r="B1587" s="2">
        <v>312</v>
      </c>
      <c r="C1587" s="2">
        <v>9395.0000000023283</v>
      </c>
      <c r="D1587" s="2">
        <f t="shared" si="24"/>
        <v>9707.0000000023283</v>
      </c>
      <c r="E1587" s="2"/>
      <c r="F1587" s="2"/>
      <c r="G1587" s="2"/>
      <c r="H1587" s="2"/>
      <c r="I1587" s="2"/>
      <c r="J1587" s="2"/>
      <c r="K1587" s="2"/>
    </row>
    <row r="1588" spans="1:11" x14ac:dyDescent="0.35">
      <c r="A1588" s="1">
        <v>43226</v>
      </c>
      <c r="B1588" s="2">
        <v>4918.7352564170342</v>
      </c>
      <c r="C1588" s="2">
        <v>6578.6666666757083</v>
      </c>
      <c r="D1588" s="2">
        <f t="shared" si="24"/>
        <v>11497.401923092742</v>
      </c>
      <c r="E1588" s="2"/>
      <c r="F1588" s="2"/>
      <c r="G1588" s="2"/>
      <c r="H1588" s="2"/>
      <c r="I1588" s="2"/>
      <c r="J1588" s="2"/>
      <c r="K1588" s="2"/>
    </row>
    <row r="1589" spans="1:11" x14ac:dyDescent="0.35">
      <c r="A1589" s="1">
        <v>43227</v>
      </c>
      <c r="B1589" s="2">
        <v>1450.3932830319502</v>
      </c>
      <c r="C1589" s="2">
        <v>2774.6166666423669</v>
      </c>
      <c r="D1589" s="2">
        <f t="shared" si="24"/>
        <v>4225.0099496743169</v>
      </c>
      <c r="E1589" s="2"/>
      <c r="F1589" s="2"/>
      <c r="G1589" s="2"/>
      <c r="H1589" s="2"/>
      <c r="I1589" s="2"/>
      <c r="J1589" s="2"/>
      <c r="K1589" s="2"/>
    </row>
    <row r="1590" spans="1:11" x14ac:dyDescent="0.35">
      <c r="A1590" s="1">
        <v>43228</v>
      </c>
      <c r="B1590" s="2">
        <v>2091.4595394796061</v>
      </c>
      <c r="C1590" s="2">
        <v>4275.383333352569</v>
      </c>
      <c r="D1590" s="2">
        <f t="shared" si="24"/>
        <v>6366.8428728321751</v>
      </c>
      <c r="E1590" s="2"/>
      <c r="F1590" s="2"/>
      <c r="G1590" s="2"/>
      <c r="H1590" s="2"/>
      <c r="I1590" s="2"/>
      <c r="J1590" s="2"/>
      <c r="K1590" s="2"/>
    </row>
    <row r="1591" spans="1:11" x14ac:dyDescent="0.35">
      <c r="A1591" s="1">
        <v>43229</v>
      </c>
      <c r="B1591" s="2">
        <v>2600.0013935543188</v>
      </c>
      <c r="C1591" s="2">
        <v>9097.7000000158441</v>
      </c>
      <c r="D1591" s="2">
        <f t="shared" si="24"/>
        <v>11697.701393570163</v>
      </c>
      <c r="E1591" s="2"/>
      <c r="F1591" s="2"/>
      <c r="G1591" s="2"/>
      <c r="H1591" s="2"/>
      <c r="I1591" s="2"/>
      <c r="J1591" s="2"/>
      <c r="K1591" s="2"/>
    </row>
    <row r="1592" spans="1:11" x14ac:dyDescent="0.35">
      <c r="A1592" s="1">
        <v>43230</v>
      </c>
      <c r="B1592" s="2">
        <v>2807.1060007385049</v>
      </c>
      <c r="C1592" s="2">
        <v>2832</v>
      </c>
      <c r="D1592" s="2">
        <f t="shared" si="24"/>
        <v>5639.1060007385049</v>
      </c>
      <c r="E1592" s="2"/>
      <c r="F1592" s="2"/>
      <c r="G1592" s="2"/>
      <c r="H1592" s="2"/>
      <c r="I1592" s="2"/>
      <c r="J1592" s="2"/>
      <c r="K1592" s="2"/>
    </row>
    <row r="1593" spans="1:11" x14ac:dyDescent="0.35">
      <c r="A1593" s="1">
        <v>43231</v>
      </c>
      <c r="B1593" s="2">
        <v>2563.0682594217269</v>
      </c>
      <c r="C1593" s="2">
        <v>3512.0000000162981</v>
      </c>
      <c r="D1593" s="2">
        <f t="shared" si="24"/>
        <v>6075.0682594380251</v>
      </c>
      <c r="E1593" s="2"/>
      <c r="F1593" s="2"/>
      <c r="G1593" s="2"/>
      <c r="H1593" s="2"/>
      <c r="I1593" s="2"/>
      <c r="J1593" s="2"/>
      <c r="K1593" s="2"/>
    </row>
    <row r="1594" spans="1:11" x14ac:dyDescent="0.35">
      <c r="A1594" s="1">
        <v>43232</v>
      </c>
      <c r="B1594" s="2">
        <v>2424.1578947368425</v>
      </c>
      <c r="C1594" s="2">
        <v>10032</v>
      </c>
      <c r="D1594" s="2">
        <f t="shared" si="24"/>
        <v>12456.157894736843</v>
      </c>
      <c r="E1594" s="2"/>
      <c r="F1594" s="2"/>
      <c r="G1594" s="2"/>
      <c r="H1594" s="2"/>
      <c r="I1594" s="2"/>
      <c r="J1594" s="2"/>
      <c r="K1594" s="2"/>
    </row>
    <row r="1595" spans="1:11" x14ac:dyDescent="0.35">
      <c r="A1595" s="1">
        <v>43233</v>
      </c>
      <c r="B1595" s="2">
        <v>5933.4912280680028</v>
      </c>
      <c r="C1595" s="2">
        <v>12284.000000062399</v>
      </c>
      <c r="D1595" s="2">
        <f t="shared" si="24"/>
        <v>18217.491228130402</v>
      </c>
      <c r="E1595" s="2"/>
      <c r="F1595" s="2"/>
      <c r="G1595" s="2"/>
      <c r="H1595" s="2"/>
      <c r="I1595" s="2"/>
      <c r="J1595" s="2"/>
      <c r="K1595" s="2"/>
    </row>
    <row r="1596" spans="1:11" x14ac:dyDescent="0.35">
      <c r="A1596" s="1">
        <v>43234</v>
      </c>
      <c r="B1596" s="2">
        <v>3951.1481859801179</v>
      </c>
      <c r="C1596" s="2">
        <v>16272</v>
      </c>
      <c r="D1596" s="2">
        <f t="shared" si="24"/>
        <v>20223.148185980117</v>
      </c>
      <c r="E1596" s="2"/>
      <c r="F1596" s="2"/>
      <c r="G1596" s="2"/>
      <c r="H1596" s="2"/>
      <c r="I1596" s="2"/>
      <c r="J1596" s="2"/>
      <c r="K1596" s="2"/>
    </row>
    <row r="1597" spans="1:11" x14ac:dyDescent="0.35">
      <c r="A1597" s="1">
        <v>43235</v>
      </c>
      <c r="B1597" s="2">
        <v>6868.269880307329</v>
      </c>
      <c r="C1597" s="2">
        <v>16272</v>
      </c>
      <c r="D1597" s="2">
        <f t="shared" si="24"/>
        <v>23140.269880307329</v>
      </c>
      <c r="E1597" s="2"/>
      <c r="F1597" s="2"/>
      <c r="G1597" s="2"/>
      <c r="H1597" s="2"/>
      <c r="I1597" s="2"/>
      <c r="J1597" s="2"/>
      <c r="K1597" s="2"/>
    </row>
    <row r="1598" spans="1:11" x14ac:dyDescent="0.35">
      <c r="A1598" s="1">
        <v>43236</v>
      </c>
      <c r="B1598" s="2">
        <v>2112.1578947368425</v>
      </c>
      <c r="C1598" s="2">
        <v>17011.06666663487</v>
      </c>
      <c r="D1598" s="2">
        <f t="shared" si="24"/>
        <v>19123.224561371713</v>
      </c>
      <c r="E1598" s="2"/>
      <c r="F1598" s="2"/>
      <c r="G1598" s="2"/>
      <c r="H1598" s="2"/>
      <c r="I1598" s="2"/>
      <c r="J1598" s="2"/>
      <c r="K1598" s="2"/>
    </row>
    <row r="1599" spans="1:11" x14ac:dyDescent="0.35">
      <c r="A1599" s="1">
        <v>43237</v>
      </c>
      <c r="B1599" s="2">
        <v>3810.649637641618</v>
      </c>
      <c r="C1599" s="2">
        <v>27840</v>
      </c>
      <c r="D1599" s="2">
        <f t="shared" si="24"/>
        <v>31650.649637641618</v>
      </c>
      <c r="E1599" s="2"/>
      <c r="F1599" s="2"/>
      <c r="G1599" s="2"/>
      <c r="H1599" s="2"/>
      <c r="I1599" s="2"/>
      <c r="J1599" s="2"/>
      <c r="K1599" s="2"/>
    </row>
    <row r="1600" spans="1:11" x14ac:dyDescent="0.35">
      <c r="A1600" s="1">
        <v>43238</v>
      </c>
      <c r="B1600" s="2">
        <v>4839.5428571428574</v>
      </c>
      <c r="C1600" s="2">
        <v>27840</v>
      </c>
      <c r="D1600" s="2">
        <f t="shared" si="24"/>
        <v>32679.542857142857</v>
      </c>
      <c r="E1600" s="2"/>
      <c r="F1600" s="2"/>
      <c r="G1600" s="2"/>
      <c r="H1600" s="2"/>
      <c r="I1600" s="2"/>
      <c r="J1600" s="2"/>
      <c r="K1600" s="2"/>
    </row>
    <row r="1601" spans="1:11" x14ac:dyDescent="0.35">
      <c r="A1601" s="1">
        <v>43239</v>
      </c>
      <c r="B1601" s="2">
        <v>4839.5428571428574</v>
      </c>
      <c r="C1601" s="2">
        <v>21759.686051938814</v>
      </c>
      <c r="D1601" s="2">
        <f t="shared" si="24"/>
        <v>26599.22890908167</v>
      </c>
      <c r="E1601" s="2"/>
      <c r="F1601" s="2"/>
      <c r="G1601" s="2"/>
      <c r="H1601" s="2"/>
      <c r="I1601" s="2"/>
      <c r="J1601" s="2"/>
      <c r="K1601" s="2"/>
    </row>
    <row r="1602" spans="1:11" x14ac:dyDescent="0.35">
      <c r="A1602" s="1">
        <v>43240</v>
      </c>
      <c r="B1602" s="2">
        <v>2669.4976206340893</v>
      </c>
      <c r="C1602" s="2">
        <v>27840</v>
      </c>
      <c r="D1602" s="2">
        <f t="shared" si="24"/>
        <v>30509.497620634091</v>
      </c>
      <c r="E1602" s="2"/>
      <c r="F1602" s="2"/>
      <c r="G1602" s="2"/>
      <c r="H1602" s="2"/>
      <c r="I1602" s="2"/>
      <c r="J1602" s="2"/>
      <c r="K1602" s="2"/>
    </row>
    <row r="1603" spans="1:11" x14ac:dyDescent="0.35">
      <c r="A1603" s="1">
        <v>43241</v>
      </c>
      <c r="B1603" s="2">
        <v>4060.7770862679204</v>
      </c>
      <c r="C1603" s="2">
        <v>16595.916161620225</v>
      </c>
      <c r="D1603" s="2">
        <f t="shared" ref="D1603:D1666" si="25">+C1603+B1603</f>
        <v>20656.693247888146</v>
      </c>
      <c r="E1603" s="2"/>
      <c r="F1603" s="2"/>
      <c r="G1603" s="2"/>
      <c r="H1603" s="2"/>
      <c r="I1603" s="2"/>
      <c r="J1603" s="2"/>
      <c r="K1603" s="2"/>
    </row>
    <row r="1604" spans="1:11" x14ac:dyDescent="0.35">
      <c r="A1604" s="1">
        <v>43242</v>
      </c>
      <c r="B1604" s="2">
        <v>389.8543735224298</v>
      </c>
      <c r="C1604" s="2">
        <v>17025.608080795351</v>
      </c>
      <c r="D1604" s="2">
        <f t="shared" si="25"/>
        <v>17415.462454317782</v>
      </c>
      <c r="E1604" s="2"/>
      <c r="F1604" s="2"/>
      <c r="G1604" s="2"/>
      <c r="H1604" s="2"/>
      <c r="I1604" s="2"/>
      <c r="J1604" s="2"/>
      <c r="K1604" s="2"/>
    </row>
    <row r="1605" spans="1:11" x14ac:dyDescent="0.35">
      <c r="A1605" s="1">
        <v>43243</v>
      </c>
      <c r="B1605" s="2">
        <v>2259.7000000155531</v>
      </c>
      <c r="C1605" s="2">
        <v>16948.043897312858</v>
      </c>
      <c r="D1605" s="2">
        <f t="shared" si="25"/>
        <v>19207.743897328412</v>
      </c>
      <c r="E1605" s="2"/>
      <c r="F1605" s="2"/>
      <c r="G1605" s="2"/>
      <c r="H1605" s="2"/>
      <c r="I1605" s="2"/>
      <c r="J1605" s="2"/>
      <c r="K1605" s="2"/>
    </row>
    <row r="1606" spans="1:11" x14ac:dyDescent="0.35">
      <c r="A1606" s="1">
        <v>43244</v>
      </c>
      <c r="B1606" s="2">
        <v>466.20504385957918</v>
      </c>
      <c r="C1606" s="2">
        <v>13831.072360648388</v>
      </c>
      <c r="D1606" s="2">
        <f t="shared" si="25"/>
        <v>14297.277404507968</v>
      </c>
      <c r="E1606" s="2"/>
      <c r="F1606" s="2"/>
      <c r="G1606" s="2"/>
      <c r="H1606" s="2"/>
      <c r="I1606" s="2"/>
      <c r="J1606" s="2"/>
      <c r="K1606" s="2"/>
    </row>
    <row r="1607" spans="1:11" x14ac:dyDescent="0.35">
      <c r="A1607" s="1">
        <v>43245</v>
      </c>
      <c r="B1607" s="2">
        <v>1399.0442824036061</v>
      </c>
      <c r="C1607" s="2">
        <v>1864.3567375826347</v>
      </c>
      <c r="D1607" s="2">
        <f t="shared" si="25"/>
        <v>3263.4010199862405</v>
      </c>
      <c r="E1607" s="2"/>
      <c r="F1607" s="2"/>
      <c r="G1607" s="2"/>
      <c r="H1607" s="2"/>
      <c r="I1607" s="2"/>
      <c r="J1607" s="2"/>
      <c r="K1607" s="2"/>
    </row>
    <row r="1608" spans="1:11" x14ac:dyDescent="0.35">
      <c r="A1608" s="1">
        <v>43246</v>
      </c>
      <c r="B1608" s="2">
        <v>7738.3310040362803</v>
      </c>
      <c r="C1608" s="2">
        <v>0</v>
      </c>
      <c r="D1608" s="2">
        <f t="shared" si="25"/>
        <v>7738.3310040362803</v>
      </c>
      <c r="E1608" s="2"/>
      <c r="F1608" s="2"/>
      <c r="G1608" s="2"/>
      <c r="H1608" s="2"/>
      <c r="I1608" s="2"/>
      <c r="J1608" s="2"/>
      <c r="K1608" s="2"/>
    </row>
    <row r="1609" spans="1:11" x14ac:dyDescent="0.35">
      <c r="A1609" s="1">
        <v>43247</v>
      </c>
      <c r="B1609" s="2">
        <v>7481.9237018406602</v>
      </c>
      <c r="C1609" s="2">
        <v>0</v>
      </c>
      <c r="D1609" s="2">
        <f t="shared" si="25"/>
        <v>7481.9237018406602</v>
      </c>
      <c r="E1609" s="2"/>
      <c r="F1609" s="2"/>
      <c r="G1609" s="2"/>
      <c r="H1609" s="2"/>
      <c r="I1609" s="2"/>
      <c r="J1609" s="2"/>
      <c r="K1609" s="2"/>
    </row>
    <row r="1610" spans="1:11" x14ac:dyDescent="0.35">
      <c r="A1610" s="1">
        <v>43248</v>
      </c>
      <c r="B1610" s="2">
        <v>6264.961733156998</v>
      </c>
      <c r="C1610" s="2">
        <v>0</v>
      </c>
      <c r="D1610" s="2">
        <f t="shared" si="25"/>
        <v>6264.961733156998</v>
      </c>
      <c r="E1610" s="2"/>
      <c r="F1610" s="2"/>
      <c r="G1610" s="2"/>
      <c r="H1610" s="2"/>
      <c r="I1610" s="2"/>
      <c r="J1610" s="2"/>
      <c r="K1610" s="2"/>
    </row>
    <row r="1611" spans="1:11" x14ac:dyDescent="0.35">
      <c r="A1611" s="1">
        <v>43249</v>
      </c>
      <c r="B1611" s="2">
        <v>2793.2073707967811</v>
      </c>
      <c r="C1611" s="2">
        <v>0</v>
      </c>
      <c r="D1611" s="2">
        <f t="shared" si="25"/>
        <v>2793.2073707967811</v>
      </c>
      <c r="E1611" s="2"/>
      <c r="F1611" s="2"/>
      <c r="G1611" s="2"/>
      <c r="H1611" s="2"/>
      <c r="I1611" s="2"/>
      <c r="J1611" s="2"/>
      <c r="K1611" s="2"/>
    </row>
    <row r="1612" spans="1:11" x14ac:dyDescent="0.35">
      <c r="A1612" s="1">
        <v>43250</v>
      </c>
      <c r="B1612" s="2">
        <v>4565.5228069949053</v>
      </c>
      <c r="C1612" s="2">
        <v>0</v>
      </c>
      <c r="D1612" s="2">
        <f t="shared" si="25"/>
        <v>4565.5228069949053</v>
      </c>
      <c r="E1612" s="2"/>
      <c r="F1612" s="2"/>
      <c r="G1612" s="2"/>
      <c r="H1612" s="2"/>
      <c r="I1612" s="2"/>
      <c r="J1612" s="2"/>
      <c r="K1612" s="2"/>
    </row>
    <row r="1613" spans="1:11" x14ac:dyDescent="0.35">
      <c r="A1613" s="1">
        <v>43251</v>
      </c>
      <c r="B1613" s="2">
        <v>489.78947368421052</v>
      </c>
      <c r="C1613" s="2">
        <v>971.09999999747379</v>
      </c>
      <c r="D1613" s="2">
        <f t="shared" si="25"/>
        <v>1460.8894736816842</v>
      </c>
      <c r="E1613" s="2"/>
      <c r="F1613" s="2"/>
      <c r="G1613" s="2"/>
      <c r="H1613" s="2"/>
      <c r="I1613" s="2"/>
      <c r="J1613" s="2"/>
      <c r="K1613" s="2"/>
    </row>
    <row r="1614" spans="1:11" x14ac:dyDescent="0.35">
      <c r="A1614" s="1">
        <v>43252</v>
      </c>
      <c r="B1614" s="2">
        <v>903.35929916635109</v>
      </c>
      <c r="C1614" s="2">
        <v>1960.1432098552548</v>
      </c>
      <c r="D1614" s="2">
        <f t="shared" si="25"/>
        <v>2863.5025090216059</v>
      </c>
      <c r="E1614" s="2"/>
      <c r="F1614" s="2"/>
      <c r="G1614" s="2"/>
      <c r="H1614" s="2"/>
      <c r="I1614" s="2"/>
      <c r="J1614" s="2"/>
      <c r="K1614" s="2"/>
    </row>
    <row r="1615" spans="1:11" x14ac:dyDescent="0.35">
      <c r="A1615" s="1">
        <v>43253</v>
      </c>
      <c r="B1615" s="2">
        <v>809.84888023717338</v>
      </c>
      <c r="C1615" s="2">
        <v>8503.8114420963284</v>
      </c>
      <c r="D1615" s="2">
        <f t="shared" si="25"/>
        <v>9313.6603223335023</v>
      </c>
      <c r="E1615" s="2"/>
      <c r="F1615" s="2"/>
      <c r="G1615" s="2"/>
      <c r="H1615" s="2"/>
      <c r="I1615" s="2"/>
      <c r="J1615" s="2"/>
      <c r="K1615" s="2"/>
    </row>
    <row r="1616" spans="1:11" x14ac:dyDescent="0.35">
      <c r="A1616" s="1">
        <v>43254</v>
      </c>
      <c r="B1616" s="2">
        <v>1179.3321193747711</v>
      </c>
      <c r="C1616" s="2">
        <v>9590.8469030873639</v>
      </c>
      <c r="D1616" s="2">
        <f t="shared" si="25"/>
        <v>10770.179022462135</v>
      </c>
      <c r="E1616" s="2"/>
      <c r="F1616" s="2"/>
      <c r="G1616" s="2"/>
      <c r="H1616" s="2"/>
      <c r="I1616" s="2"/>
      <c r="J1616" s="2"/>
      <c r="K1616" s="2"/>
    </row>
    <row r="1617" spans="1:11" x14ac:dyDescent="0.35">
      <c r="A1617" s="1">
        <v>43255</v>
      </c>
      <c r="B1617" s="2">
        <v>3581.6292206380549</v>
      </c>
      <c r="C1617" s="2">
        <v>8119.4052525300149</v>
      </c>
      <c r="D1617" s="2">
        <f t="shared" si="25"/>
        <v>11701.034473168071</v>
      </c>
      <c r="E1617" s="2"/>
      <c r="F1617" s="2"/>
      <c r="G1617" s="2"/>
      <c r="H1617" s="2"/>
      <c r="I1617" s="2"/>
      <c r="J1617" s="2"/>
      <c r="K1617" s="2"/>
    </row>
    <row r="1618" spans="1:11" x14ac:dyDescent="0.35">
      <c r="A1618" s="1">
        <v>43256</v>
      </c>
      <c r="B1618" s="2">
        <v>3575.2187072675688</v>
      </c>
      <c r="C1618" s="2">
        <v>8666.1538018402571</v>
      </c>
      <c r="D1618" s="2">
        <f t="shared" si="25"/>
        <v>12241.372509107827</v>
      </c>
      <c r="E1618" s="2"/>
      <c r="F1618" s="2"/>
      <c r="G1618" s="2"/>
      <c r="H1618" s="2"/>
      <c r="I1618" s="2"/>
      <c r="J1618" s="2"/>
      <c r="K1618" s="2"/>
    </row>
    <row r="1619" spans="1:11" x14ac:dyDescent="0.35">
      <c r="A1619" s="1">
        <v>43257</v>
      </c>
      <c r="B1619" s="2">
        <v>3303.9059740498074</v>
      </c>
      <c r="C1619" s="2">
        <v>10347.778108732051</v>
      </c>
      <c r="D1619" s="2">
        <f t="shared" si="25"/>
        <v>13651.684082781858</v>
      </c>
      <c r="E1619" s="2"/>
      <c r="F1619" s="2"/>
      <c r="G1619" s="2"/>
      <c r="H1619" s="2"/>
      <c r="I1619" s="2"/>
      <c r="J1619" s="2"/>
      <c r="K1619" s="2"/>
    </row>
    <row r="1620" spans="1:11" x14ac:dyDescent="0.35">
      <c r="A1620" s="1">
        <v>43258</v>
      </c>
      <c r="B1620" s="2">
        <v>3230.6028144577604</v>
      </c>
      <c r="C1620" s="2">
        <v>9353.7816548250994</v>
      </c>
      <c r="D1620" s="2">
        <f t="shared" si="25"/>
        <v>12584.384469282861</v>
      </c>
      <c r="E1620" s="2"/>
      <c r="F1620" s="2"/>
      <c r="G1620" s="2"/>
      <c r="H1620" s="2"/>
      <c r="I1620" s="2"/>
      <c r="J1620" s="2"/>
      <c r="K1620" s="2"/>
    </row>
    <row r="1621" spans="1:11" x14ac:dyDescent="0.35">
      <c r="A1621" s="1">
        <v>43259</v>
      </c>
      <c r="B1621" s="2">
        <v>1523.6816268401406</v>
      </c>
      <c r="C1621" s="2">
        <v>8251.6779797909949</v>
      </c>
      <c r="D1621" s="2">
        <f t="shared" si="25"/>
        <v>9775.3596066311347</v>
      </c>
      <c r="E1621" s="2"/>
      <c r="F1621" s="2"/>
      <c r="G1621" s="2"/>
      <c r="H1621" s="2"/>
      <c r="I1621" s="2"/>
      <c r="J1621" s="2"/>
      <c r="K1621" s="2"/>
    </row>
    <row r="1622" spans="1:11" x14ac:dyDescent="0.35">
      <c r="A1622" s="1">
        <v>43260</v>
      </c>
      <c r="B1622" s="2">
        <v>1807.0331467277297</v>
      </c>
      <c r="C1622" s="2">
        <v>10865.468888877782</v>
      </c>
      <c r="D1622" s="2">
        <f t="shared" si="25"/>
        <v>12672.502035605512</v>
      </c>
      <c r="E1622" s="2"/>
      <c r="F1622" s="2"/>
      <c r="G1622" s="2"/>
      <c r="H1622" s="2"/>
      <c r="I1622" s="2"/>
      <c r="J1622" s="2"/>
      <c r="K1622" s="2"/>
    </row>
    <row r="1623" spans="1:11" x14ac:dyDescent="0.35">
      <c r="A1623" s="1">
        <v>43261</v>
      </c>
      <c r="B1623" s="2">
        <v>3681.2391456502369</v>
      </c>
      <c r="C1623" s="2">
        <v>9874.4622122831333</v>
      </c>
      <c r="D1623" s="2">
        <f t="shared" si="25"/>
        <v>13555.701357933371</v>
      </c>
      <c r="E1623" s="2"/>
      <c r="F1623" s="2"/>
      <c r="G1623" s="2"/>
      <c r="H1623" s="2"/>
      <c r="I1623" s="2"/>
      <c r="J1623" s="2"/>
      <c r="K1623" s="2"/>
    </row>
    <row r="1624" spans="1:11" x14ac:dyDescent="0.35">
      <c r="A1624" s="1">
        <v>43262</v>
      </c>
      <c r="B1624" s="2">
        <v>3894.2042245032726</v>
      </c>
      <c r="C1624" s="2">
        <v>8507.7688888902849</v>
      </c>
      <c r="D1624" s="2">
        <f t="shared" si="25"/>
        <v>12401.973113393557</v>
      </c>
      <c r="E1624" s="2"/>
      <c r="F1624" s="2"/>
      <c r="G1624" s="2"/>
      <c r="H1624" s="2"/>
      <c r="I1624" s="2"/>
      <c r="J1624" s="2"/>
      <c r="K1624" s="2"/>
    </row>
    <row r="1625" spans="1:11" x14ac:dyDescent="0.35">
      <c r="A1625" s="1">
        <v>43263</v>
      </c>
      <c r="B1625" s="2">
        <v>3341.7065593814013</v>
      </c>
      <c r="C1625" s="2">
        <v>13508.574017060237</v>
      </c>
      <c r="D1625" s="2">
        <f t="shared" si="25"/>
        <v>16850.280576441637</v>
      </c>
      <c r="E1625" s="2"/>
      <c r="F1625" s="2"/>
      <c r="G1625" s="2"/>
      <c r="H1625" s="2"/>
      <c r="I1625" s="2"/>
      <c r="J1625" s="2"/>
      <c r="K1625" s="2"/>
    </row>
    <row r="1626" spans="1:11" x14ac:dyDescent="0.35">
      <c r="A1626" s="1">
        <v>43264</v>
      </c>
      <c r="B1626" s="2">
        <v>7890.6037116271646</v>
      </c>
      <c r="C1626" s="2">
        <v>8643.0594777224505</v>
      </c>
      <c r="D1626" s="2">
        <f t="shared" si="25"/>
        <v>16533.663189349616</v>
      </c>
      <c r="E1626" s="2"/>
      <c r="F1626" s="2"/>
      <c r="G1626" s="2"/>
      <c r="H1626" s="2"/>
      <c r="I1626" s="2"/>
      <c r="J1626" s="2"/>
      <c r="K1626" s="2"/>
    </row>
    <row r="1627" spans="1:11" x14ac:dyDescent="0.35">
      <c r="A1627" s="1">
        <v>43265</v>
      </c>
      <c r="B1627" s="2">
        <v>12609.457318498393</v>
      </c>
      <c r="C1627" s="2">
        <v>8663.096322518737</v>
      </c>
      <c r="D1627" s="2">
        <f t="shared" si="25"/>
        <v>21272.55364101713</v>
      </c>
      <c r="E1627" s="2"/>
      <c r="F1627" s="2"/>
      <c r="G1627" s="2"/>
      <c r="H1627" s="2"/>
      <c r="I1627" s="2"/>
      <c r="J1627" s="2"/>
      <c r="K1627" s="2"/>
    </row>
    <row r="1628" spans="1:11" x14ac:dyDescent="0.35">
      <c r="A1628" s="1">
        <v>43266</v>
      </c>
      <c r="B1628" s="2">
        <v>2618.8155452679302</v>
      </c>
      <c r="C1628" s="2">
        <v>8290.9688888876772</v>
      </c>
      <c r="D1628" s="2">
        <f t="shared" si="25"/>
        <v>10909.784434155608</v>
      </c>
      <c r="E1628" s="2"/>
      <c r="F1628" s="2"/>
      <c r="G1628" s="2"/>
      <c r="H1628" s="2"/>
      <c r="I1628" s="2"/>
      <c r="J1628" s="2"/>
      <c r="K1628" s="2"/>
    </row>
    <row r="1629" spans="1:11" x14ac:dyDescent="0.35">
      <c r="A1629" s="1">
        <v>43267</v>
      </c>
      <c r="B1629" s="2">
        <v>2208.8299759854026</v>
      </c>
      <c r="C1629" s="2">
        <v>7955.7688888888888</v>
      </c>
      <c r="D1629" s="2">
        <f t="shared" si="25"/>
        <v>10164.598864874291</v>
      </c>
      <c r="E1629" s="2"/>
      <c r="F1629" s="2"/>
      <c r="G1629" s="2"/>
      <c r="H1629" s="2"/>
      <c r="I1629" s="2"/>
      <c r="J1629" s="2"/>
      <c r="K1629" s="2"/>
    </row>
    <row r="1630" spans="1:11" x14ac:dyDescent="0.35">
      <c r="A1630" s="1">
        <v>43268</v>
      </c>
      <c r="B1630" s="2">
        <v>5775.0727416902682</v>
      </c>
      <c r="C1630" s="2">
        <v>8117.7688888936036</v>
      </c>
      <c r="D1630" s="2">
        <f t="shared" si="25"/>
        <v>13892.841630583873</v>
      </c>
      <c r="E1630" s="2"/>
      <c r="F1630" s="2"/>
      <c r="G1630" s="2"/>
      <c r="H1630" s="2"/>
      <c r="I1630" s="2"/>
      <c r="J1630" s="2"/>
      <c r="K1630" s="2"/>
    </row>
    <row r="1631" spans="1:11" x14ac:dyDescent="0.35">
      <c r="A1631" s="1">
        <v>43269</v>
      </c>
      <c r="B1631" s="2">
        <v>4111.8689330644447</v>
      </c>
      <c r="C1631" s="2">
        <v>7050.8825679069214</v>
      </c>
      <c r="D1631" s="2">
        <f t="shared" si="25"/>
        <v>11162.751500971366</v>
      </c>
      <c r="E1631" s="2"/>
      <c r="F1631" s="2"/>
      <c r="G1631" s="2"/>
      <c r="H1631" s="2"/>
      <c r="I1631" s="2"/>
      <c r="J1631" s="2"/>
      <c r="K1631" s="2"/>
    </row>
    <row r="1632" spans="1:11" x14ac:dyDescent="0.35">
      <c r="A1632" s="1">
        <v>43270</v>
      </c>
      <c r="B1632" s="2">
        <v>3625.0747035433969</v>
      </c>
      <c r="C1632" s="2">
        <v>414.44999999308487</v>
      </c>
      <c r="D1632" s="2">
        <f t="shared" si="25"/>
        <v>4039.5247035364819</v>
      </c>
      <c r="E1632" s="2"/>
      <c r="F1632" s="2"/>
      <c r="G1632" s="2"/>
      <c r="H1632" s="2"/>
      <c r="I1632" s="2"/>
      <c r="J1632" s="2"/>
      <c r="K1632" s="2"/>
    </row>
    <row r="1633" spans="1:11" x14ac:dyDescent="0.35">
      <c r="A1633" s="1">
        <v>43271</v>
      </c>
      <c r="B1633" s="2">
        <v>3125.4481722760847</v>
      </c>
      <c r="C1633" s="2">
        <v>445.01961651597168</v>
      </c>
      <c r="D1633" s="2">
        <f t="shared" si="25"/>
        <v>3570.4677887920566</v>
      </c>
      <c r="E1633" s="2"/>
      <c r="F1633" s="2"/>
      <c r="G1633" s="2"/>
      <c r="H1633" s="2"/>
      <c r="I1633" s="2"/>
      <c r="J1633" s="2"/>
      <c r="K1633" s="2"/>
    </row>
    <row r="1634" spans="1:11" x14ac:dyDescent="0.35">
      <c r="A1634" s="1">
        <v>43272</v>
      </c>
      <c r="B1634" s="2">
        <v>1993.2325125977407</v>
      </c>
      <c r="C1634" s="2">
        <v>12969.209882020457</v>
      </c>
      <c r="D1634" s="2">
        <f t="shared" si="25"/>
        <v>14962.442394618198</v>
      </c>
      <c r="E1634" s="2"/>
      <c r="F1634" s="2"/>
      <c r="G1634" s="2"/>
      <c r="H1634" s="2"/>
      <c r="I1634" s="2"/>
      <c r="J1634" s="2"/>
      <c r="K1634" s="2"/>
    </row>
    <row r="1635" spans="1:11" x14ac:dyDescent="0.35">
      <c r="A1635" s="1">
        <v>43273</v>
      </c>
      <c r="B1635" s="2">
        <v>1601.7924634069905</v>
      </c>
      <c r="C1635" s="2">
        <v>23220.350442503764</v>
      </c>
      <c r="D1635" s="2">
        <f t="shared" si="25"/>
        <v>24822.142905910754</v>
      </c>
      <c r="E1635" s="2"/>
      <c r="F1635" s="2"/>
      <c r="G1635" s="2"/>
      <c r="H1635" s="2"/>
      <c r="I1635" s="2"/>
      <c r="J1635" s="2"/>
      <c r="K1635" s="2"/>
    </row>
    <row r="1636" spans="1:11" x14ac:dyDescent="0.35">
      <c r="A1636" s="1">
        <v>43274</v>
      </c>
      <c r="B1636" s="2">
        <v>1591.1257967411138</v>
      </c>
      <c r="C1636" s="2">
        <v>31848</v>
      </c>
      <c r="D1636" s="2">
        <f t="shared" si="25"/>
        <v>33439.125796741115</v>
      </c>
      <c r="E1636" s="2"/>
      <c r="F1636" s="2"/>
      <c r="G1636" s="2"/>
      <c r="H1636" s="2"/>
      <c r="I1636" s="2"/>
      <c r="J1636" s="2"/>
      <c r="K1636" s="2"/>
    </row>
    <row r="1637" spans="1:11" x14ac:dyDescent="0.35">
      <c r="A1637" s="1">
        <v>43275</v>
      </c>
      <c r="B1637" s="2">
        <v>1591.1257967411138</v>
      </c>
      <c r="C1637" s="2">
        <v>30836.233333374141</v>
      </c>
      <c r="D1637" s="2">
        <f t="shared" si="25"/>
        <v>32427.359130115256</v>
      </c>
      <c r="E1637" s="2"/>
      <c r="F1637" s="2"/>
      <c r="G1637" s="2"/>
      <c r="H1637" s="2"/>
      <c r="I1637" s="2"/>
      <c r="J1637" s="2"/>
      <c r="K1637" s="2"/>
    </row>
    <row r="1638" spans="1:11" x14ac:dyDescent="0.35">
      <c r="A1638" s="1">
        <v>43276</v>
      </c>
      <c r="B1638" s="2">
        <v>1591.1257967411138</v>
      </c>
      <c r="C1638" s="2">
        <v>5738.1072327296824</v>
      </c>
      <c r="D1638" s="2">
        <f t="shared" si="25"/>
        <v>7329.2330294707963</v>
      </c>
      <c r="E1638" s="2"/>
      <c r="F1638" s="2"/>
      <c r="G1638" s="2"/>
      <c r="H1638" s="2"/>
      <c r="I1638" s="2"/>
      <c r="J1638" s="2"/>
      <c r="K1638" s="2"/>
    </row>
    <row r="1639" spans="1:11" x14ac:dyDescent="0.35">
      <c r="A1639" s="1">
        <v>43277</v>
      </c>
      <c r="B1639" s="2">
        <v>1591.1257967411138</v>
      </c>
      <c r="C1639" s="2">
        <v>538.68187654427118</v>
      </c>
      <c r="D1639" s="2">
        <f t="shared" si="25"/>
        <v>2129.8076732853851</v>
      </c>
      <c r="E1639" s="2"/>
      <c r="F1639" s="2"/>
      <c r="G1639" s="2"/>
      <c r="H1639" s="2"/>
      <c r="I1639" s="2"/>
      <c r="J1639" s="2"/>
      <c r="K1639" s="2"/>
    </row>
    <row r="1640" spans="1:11" x14ac:dyDescent="0.35">
      <c r="A1640" s="1">
        <v>43278</v>
      </c>
      <c r="B1640" s="2">
        <v>1591.1257967411138</v>
      </c>
      <c r="C1640" s="2">
        <v>8119.4052525300149</v>
      </c>
      <c r="D1640" s="2">
        <f t="shared" si="25"/>
        <v>9710.5310492711287</v>
      </c>
      <c r="E1640" s="2"/>
      <c r="F1640" s="2"/>
      <c r="G1640" s="2"/>
      <c r="H1640" s="2"/>
      <c r="I1640" s="2"/>
      <c r="J1640" s="2"/>
      <c r="K1640" s="2"/>
    </row>
    <row r="1641" spans="1:11" x14ac:dyDescent="0.35">
      <c r="A1641" s="1">
        <v>43279</v>
      </c>
      <c r="B1641" s="2">
        <v>1777.9439785538984</v>
      </c>
      <c r="C1641" s="2">
        <v>8313.5870707045779</v>
      </c>
      <c r="D1641" s="2">
        <f t="shared" si="25"/>
        <v>10091.531049258476</v>
      </c>
      <c r="E1641" s="2"/>
      <c r="F1641" s="2"/>
      <c r="G1641" s="2"/>
      <c r="H1641" s="2"/>
      <c r="I1641" s="2"/>
      <c r="J1641" s="2"/>
      <c r="K1641" s="2"/>
    </row>
    <row r="1642" spans="1:11" x14ac:dyDescent="0.35">
      <c r="A1642" s="1">
        <v>43280</v>
      </c>
      <c r="B1642" s="2">
        <v>2314.5757966837327</v>
      </c>
      <c r="C1642" s="2">
        <v>8221.7188888929741</v>
      </c>
      <c r="D1642" s="2">
        <f t="shared" si="25"/>
        <v>10536.294685576708</v>
      </c>
      <c r="E1642" s="2"/>
      <c r="F1642" s="2"/>
      <c r="G1642" s="2"/>
      <c r="H1642" s="2"/>
      <c r="I1642" s="2"/>
      <c r="J1642" s="2"/>
      <c r="K1642" s="2"/>
    </row>
    <row r="1643" spans="1:11" x14ac:dyDescent="0.35">
      <c r="A1643" s="1">
        <v>43281</v>
      </c>
      <c r="B1643" s="2">
        <v>3716.3137895920936</v>
      </c>
      <c r="C1643" s="2">
        <v>7955.7688888888888</v>
      </c>
      <c r="D1643" s="2">
        <f t="shared" si="25"/>
        <v>11672.082678480983</v>
      </c>
      <c r="E1643" s="2"/>
      <c r="F1643" s="2"/>
      <c r="G1643" s="2"/>
      <c r="H1643" s="2"/>
      <c r="I1643" s="2"/>
      <c r="J1643" s="2"/>
      <c r="K1643" s="2"/>
    </row>
    <row r="1644" spans="1:11" x14ac:dyDescent="0.35">
      <c r="A1644" s="1">
        <v>43282</v>
      </c>
      <c r="B1644" s="2">
        <v>3806.6839646870549</v>
      </c>
      <c r="C1644" s="2">
        <v>10288.55045884118</v>
      </c>
      <c r="D1644" s="2">
        <f t="shared" si="25"/>
        <v>14095.234423528236</v>
      </c>
      <c r="E1644" s="2"/>
      <c r="F1644" s="2"/>
      <c r="G1644" s="2"/>
      <c r="H1644" s="2"/>
      <c r="I1644" s="2"/>
      <c r="J1644" s="2"/>
      <c r="K1644" s="2"/>
    </row>
    <row r="1645" spans="1:11" x14ac:dyDescent="0.35">
      <c r="A1645" s="1">
        <v>43283</v>
      </c>
      <c r="B1645" s="2">
        <v>3804.4448256653673</v>
      </c>
      <c r="C1645" s="2">
        <v>7955.7688888888888</v>
      </c>
      <c r="D1645" s="2">
        <f t="shared" si="25"/>
        <v>11760.213714554257</v>
      </c>
      <c r="E1645" s="2"/>
      <c r="F1645" s="2"/>
      <c r="G1645" s="2"/>
      <c r="H1645" s="2"/>
      <c r="I1645" s="2"/>
      <c r="J1645" s="2"/>
      <c r="K1645" s="2"/>
    </row>
    <row r="1646" spans="1:11" x14ac:dyDescent="0.35">
      <c r="A1646" s="1">
        <v>43284</v>
      </c>
      <c r="B1646" s="2">
        <v>3982.3013422421764</v>
      </c>
      <c r="C1646" s="2">
        <v>7955.7688888888888</v>
      </c>
      <c r="D1646" s="2">
        <f t="shared" si="25"/>
        <v>11938.070231131065</v>
      </c>
      <c r="E1646" s="2"/>
      <c r="F1646" s="2"/>
      <c r="G1646" s="2"/>
      <c r="H1646" s="2"/>
      <c r="I1646" s="2"/>
      <c r="J1646" s="2"/>
      <c r="K1646" s="2"/>
    </row>
    <row r="1647" spans="1:11" x14ac:dyDescent="0.35">
      <c r="A1647" s="1">
        <v>43285</v>
      </c>
      <c r="B1647" s="2">
        <v>3940.2293043378031</v>
      </c>
      <c r="C1647" s="2">
        <v>7955.7688888888888</v>
      </c>
      <c r="D1647" s="2">
        <f t="shared" si="25"/>
        <v>11895.998193226693</v>
      </c>
      <c r="E1647" s="2"/>
      <c r="F1647" s="2"/>
      <c r="G1647" s="2"/>
      <c r="H1647" s="2"/>
      <c r="I1647" s="2"/>
      <c r="J1647" s="2"/>
      <c r="K1647" s="2"/>
    </row>
    <row r="1648" spans="1:11" x14ac:dyDescent="0.35">
      <c r="A1648" s="1">
        <v>43286</v>
      </c>
      <c r="B1648" s="2">
        <v>4128.7446603819335</v>
      </c>
      <c r="C1648" s="2">
        <v>7955.7688888888888</v>
      </c>
      <c r="D1648" s="2">
        <f t="shared" si="25"/>
        <v>12084.513549270821</v>
      </c>
      <c r="E1648" s="2"/>
      <c r="F1648" s="2"/>
      <c r="G1648" s="2"/>
      <c r="H1648" s="2"/>
      <c r="I1648" s="2"/>
      <c r="J1648" s="2"/>
      <c r="K1648" s="2"/>
    </row>
    <row r="1649" spans="1:11" x14ac:dyDescent="0.35">
      <c r="A1649" s="1">
        <v>43287</v>
      </c>
      <c r="B1649" s="2">
        <v>2620.7276441133631</v>
      </c>
      <c r="C1649" s="2">
        <v>15376.095079391544</v>
      </c>
      <c r="D1649" s="2">
        <f t="shared" si="25"/>
        <v>17996.822723504905</v>
      </c>
      <c r="E1649" s="2"/>
      <c r="F1649" s="2"/>
      <c r="G1649" s="2"/>
      <c r="H1649" s="2"/>
      <c r="I1649" s="2"/>
      <c r="J1649" s="2"/>
      <c r="K1649" s="2"/>
    </row>
    <row r="1650" spans="1:11" x14ac:dyDescent="0.35">
      <c r="A1650" s="1">
        <v>43288</v>
      </c>
      <c r="B1650" s="2">
        <v>1788.0485312980334</v>
      </c>
      <c r="C1650" s="2">
        <v>9572.667460364064</v>
      </c>
      <c r="D1650" s="2">
        <f t="shared" si="25"/>
        <v>11360.715991662097</v>
      </c>
      <c r="E1650" s="2"/>
      <c r="F1650" s="2"/>
      <c r="G1650" s="2"/>
      <c r="H1650" s="2"/>
      <c r="I1650" s="2"/>
      <c r="J1650" s="2"/>
      <c r="K1650" s="2"/>
    </row>
    <row r="1651" spans="1:11" x14ac:dyDescent="0.35">
      <c r="A1651" s="1">
        <v>43289</v>
      </c>
      <c r="B1651" s="2">
        <v>2716.5798068218032</v>
      </c>
      <c r="C1651" s="2">
        <v>10385.631367648091</v>
      </c>
      <c r="D1651" s="2">
        <f t="shared" si="25"/>
        <v>13102.211174469894</v>
      </c>
      <c r="E1651" s="2"/>
      <c r="F1651" s="2"/>
      <c r="G1651" s="2"/>
      <c r="H1651" s="2"/>
      <c r="I1651" s="2"/>
      <c r="J1651" s="2"/>
      <c r="K1651" s="2"/>
    </row>
    <row r="1652" spans="1:11" x14ac:dyDescent="0.35">
      <c r="A1652" s="1">
        <v>43290</v>
      </c>
      <c r="B1652" s="2">
        <v>1756.6638404094476</v>
      </c>
      <c r="C1652" s="2">
        <v>3643.2266172687996</v>
      </c>
      <c r="D1652" s="2">
        <f t="shared" si="25"/>
        <v>5399.890457678247</v>
      </c>
      <c r="E1652" s="2"/>
      <c r="F1652" s="2"/>
      <c r="G1652" s="2"/>
      <c r="H1652" s="2"/>
      <c r="I1652" s="2"/>
      <c r="J1652" s="2"/>
      <c r="K1652" s="2"/>
    </row>
    <row r="1653" spans="1:11" x14ac:dyDescent="0.35">
      <c r="A1653" s="1">
        <v>43291</v>
      </c>
      <c r="B1653" s="2">
        <v>2240.4877585984641</v>
      </c>
      <c r="C1653" s="2">
        <v>1093.1865185400666</v>
      </c>
      <c r="D1653" s="2">
        <f t="shared" si="25"/>
        <v>3333.6742771385307</v>
      </c>
      <c r="E1653" s="2"/>
      <c r="F1653" s="2"/>
      <c r="G1653" s="2"/>
      <c r="H1653" s="2"/>
      <c r="I1653" s="2"/>
      <c r="J1653" s="2"/>
      <c r="K1653" s="2"/>
    </row>
    <row r="1654" spans="1:11" x14ac:dyDescent="0.35">
      <c r="A1654" s="1">
        <v>43292</v>
      </c>
      <c r="B1654" s="2">
        <v>2844.5271296311798</v>
      </c>
      <c r="C1654" s="2">
        <v>2243.0848395241815</v>
      </c>
      <c r="D1654" s="2">
        <f t="shared" si="25"/>
        <v>5087.6119691553613</v>
      </c>
      <c r="E1654" s="2"/>
      <c r="F1654" s="2"/>
      <c r="G1654" s="2"/>
      <c r="H1654" s="2"/>
      <c r="I1654" s="2"/>
      <c r="J1654" s="2"/>
      <c r="K1654" s="2"/>
    </row>
    <row r="1655" spans="1:11" x14ac:dyDescent="0.35">
      <c r="A1655" s="1">
        <v>43293</v>
      </c>
      <c r="B1655" s="2">
        <v>8015.2393384542665</v>
      </c>
      <c r="C1655" s="2">
        <v>162.00000000471482</v>
      </c>
      <c r="D1655" s="2">
        <f t="shared" si="25"/>
        <v>8177.2393384589814</v>
      </c>
      <c r="E1655" s="2"/>
      <c r="F1655" s="2"/>
      <c r="G1655" s="2"/>
      <c r="H1655" s="2"/>
      <c r="I1655" s="2"/>
      <c r="J1655" s="2"/>
      <c r="K1655" s="2"/>
    </row>
    <row r="1656" spans="1:11" x14ac:dyDescent="0.35">
      <c r="A1656" s="1">
        <v>43294</v>
      </c>
      <c r="B1656" s="2">
        <v>4755.7815922015352</v>
      </c>
      <c r="C1656" s="2">
        <v>323.99999999528512</v>
      </c>
      <c r="D1656" s="2">
        <f t="shared" si="25"/>
        <v>5079.7815921968204</v>
      </c>
      <c r="E1656" s="2"/>
      <c r="F1656" s="2"/>
      <c r="G1656" s="2"/>
      <c r="H1656" s="2"/>
      <c r="I1656" s="2"/>
      <c r="J1656" s="2"/>
      <c r="K1656" s="2"/>
    </row>
    <row r="1657" spans="1:11" x14ac:dyDescent="0.35">
      <c r="A1657" s="1">
        <v>43295</v>
      </c>
      <c r="B1657" s="2">
        <v>1529.0580017721111</v>
      </c>
      <c r="C1657" s="2">
        <v>591.80952382674775</v>
      </c>
      <c r="D1657" s="2">
        <f t="shared" si="25"/>
        <v>2120.8675255988587</v>
      </c>
      <c r="E1657" s="2"/>
      <c r="F1657" s="2"/>
      <c r="G1657" s="2"/>
      <c r="H1657" s="2"/>
      <c r="I1657" s="2"/>
      <c r="J1657" s="2"/>
      <c r="K1657" s="2"/>
    </row>
    <row r="1658" spans="1:11" x14ac:dyDescent="0.35">
      <c r="A1658" s="1">
        <v>43296</v>
      </c>
      <c r="B1658" s="2">
        <v>1308.595429243353</v>
      </c>
      <c r="C1658" s="2">
        <v>2825.6158579948965</v>
      </c>
      <c r="D1658" s="2">
        <f t="shared" si="25"/>
        <v>4134.2112872382495</v>
      </c>
      <c r="E1658" s="2"/>
      <c r="F1658" s="2"/>
      <c r="G1658" s="2"/>
      <c r="H1658" s="2"/>
      <c r="I1658" s="2"/>
      <c r="J1658" s="2"/>
      <c r="K1658" s="2"/>
    </row>
    <row r="1659" spans="1:11" x14ac:dyDescent="0.35">
      <c r="A1659" s="1">
        <v>43297</v>
      </c>
      <c r="B1659" s="2">
        <v>1713.927834505879</v>
      </c>
      <c r="C1659" s="2">
        <v>2875.3906407159461</v>
      </c>
      <c r="D1659" s="2">
        <f t="shared" si="25"/>
        <v>4589.3184752218249</v>
      </c>
      <c r="E1659" s="2"/>
      <c r="F1659" s="2"/>
      <c r="G1659" s="2"/>
      <c r="H1659" s="2"/>
      <c r="I1659" s="2"/>
      <c r="J1659" s="2"/>
      <c r="K1659" s="2"/>
    </row>
    <row r="1660" spans="1:11" x14ac:dyDescent="0.35">
      <c r="A1660" s="1">
        <v>43298</v>
      </c>
      <c r="B1660" s="2">
        <v>1348.3761835874643</v>
      </c>
      <c r="C1660" s="2">
        <v>5106.4950966212464</v>
      </c>
      <c r="D1660" s="2">
        <f t="shared" si="25"/>
        <v>6454.8712802087102</v>
      </c>
      <c r="E1660" s="2"/>
      <c r="F1660" s="2"/>
      <c r="G1660" s="2"/>
      <c r="H1660" s="2"/>
      <c r="I1660" s="2"/>
      <c r="J1660" s="2"/>
      <c r="K1660" s="2"/>
    </row>
    <row r="1661" spans="1:11" x14ac:dyDescent="0.35">
      <c r="A1661" s="1">
        <v>43299</v>
      </c>
      <c r="B1661" s="2">
        <v>1181.2109031238779</v>
      </c>
      <c r="C1661" s="2">
        <v>4372.7982622607697</v>
      </c>
      <c r="D1661" s="2">
        <f t="shared" si="25"/>
        <v>5554.0091653846475</v>
      </c>
      <c r="E1661" s="2"/>
      <c r="F1661" s="2"/>
      <c r="G1661" s="2"/>
      <c r="H1661" s="2"/>
      <c r="I1661" s="2"/>
      <c r="J1661" s="2"/>
      <c r="K1661" s="2"/>
    </row>
    <row r="1662" spans="1:11" x14ac:dyDescent="0.35">
      <c r="A1662" s="1">
        <v>43300</v>
      </c>
      <c r="B1662" s="2">
        <v>1046.0147715959461</v>
      </c>
      <c r="C1662" s="2">
        <v>3840.5649650389582</v>
      </c>
      <c r="D1662" s="2">
        <f t="shared" si="25"/>
        <v>4886.5797366349043</v>
      </c>
      <c r="E1662" s="2"/>
      <c r="F1662" s="2"/>
      <c r="G1662" s="2"/>
      <c r="H1662" s="2"/>
      <c r="I1662" s="2"/>
      <c r="J1662" s="2"/>
      <c r="K1662" s="2"/>
    </row>
    <row r="1663" spans="1:11" x14ac:dyDescent="0.35">
      <c r="A1663" s="1">
        <v>43301</v>
      </c>
      <c r="B1663" s="2">
        <v>4062.568599613026</v>
      </c>
      <c r="C1663" s="2">
        <v>148.40000001172302</v>
      </c>
      <c r="D1663" s="2">
        <f t="shared" si="25"/>
        <v>4210.968599624749</v>
      </c>
      <c r="E1663" s="2"/>
      <c r="F1663" s="2"/>
      <c r="G1663" s="2"/>
      <c r="H1663" s="2"/>
      <c r="I1663" s="2"/>
      <c r="J1663" s="2"/>
      <c r="K1663" s="2"/>
    </row>
    <row r="1664" spans="1:11" x14ac:dyDescent="0.35">
      <c r="A1664" s="1">
        <v>43302</v>
      </c>
      <c r="B1664" s="2">
        <v>10747.257664872981</v>
      </c>
      <c r="C1664" s="2">
        <v>4483.9777208577107</v>
      </c>
      <c r="D1664" s="2">
        <f t="shared" si="25"/>
        <v>15231.235385730692</v>
      </c>
      <c r="E1664" s="2"/>
      <c r="F1664" s="2"/>
      <c r="G1664" s="2"/>
      <c r="H1664" s="2"/>
      <c r="I1664" s="2"/>
      <c r="J1664" s="2"/>
      <c r="K1664" s="2"/>
    </row>
    <row r="1665" spans="1:11" x14ac:dyDescent="0.35">
      <c r="A1665" s="1">
        <v>43303</v>
      </c>
      <c r="B1665" s="2">
        <v>10747.257664872981</v>
      </c>
      <c r="C1665" s="2">
        <v>4172.0358514772342</v>
      </c>
      <c r="D1665" s="2">
        <f t="shared" si="25"/>
        <v>14919.293516350215</v>
      </c>
      <c r="E1665" s="2"/>
      <c r="F1665" s="2"/>
      <c r="G1665" s="2"/>
      <c r="H1665" s="2"/>
      <c r="I1665" s="2"/>
      <c r="J1665" s="2"/>
      <c r="K1665" s="2"/>
    </row>
    <row r="1666" spans="1:11" x14ac:dyDescent="0.35">
      <c r="A1666" s="1">
        <v>43304</v>
      </c>
      <c r="B1666" s="2">
        <v>10747.257664872981</v>
      </c>
      <c r="C1666" s="2">
        <v>452.72727273140015</v>
      </c>
      <c r="D1666" s="2">
        <f t="shared" si="25"/>
        <v>11199.98493760438</v>
      </c>
      <c r="E1666" s="2"/>
      <c r="F1666" s="2"/>
      <c r="G1666" s="2"/>
      <c r="H1666" s="2"/>
      <c r="I1666" s="2"/>
      <c r="J1666" s="2"/>
      <c r="K1666" s="2"/>
    </row>
    <row r="1667" spans="1:11" x14ac:dyDescent="0.35">
      <c r="A1667" s="1">
        <v>43305</v>
      </c>
      <c r="B1667" s="2">
        <v>11017.257664865647</v>
      </c>
      <c r="C1667" s="2">
        <v>357.27272726574233</v>
      </c>
      <c r="D1667" s="2">
        <f t="shared" ref="D1667:D1730" si="26">+C1667+B1667</f>
        <v>11374.53039213139</v>
      </c>
      <c r="E1667" s="2"/>
      <c r="F1667" s="2"/>
      <c r="G1667" s="2"/>
      <c r="H1667" s="2"/>
      <c r="I1667" s="2"/>
      <c r="J1667" s="2"/>
      <c r="K1667" s="2"/>
    </row>
    <row r="1668" spans="1:11" x14ac:dyDescent="0.35">
      <c r="A1668" s="1">
        <v>43306</v>
      </c>
      <c r="B1668" s="2">
        <v>10747.257664872981</v>
      </c>
      <c r="C1668" s="2">
        <v>522.27272727494972</v>
      </c>
      <c r="D1668" s="2">
        <f t="shared" si="26"/>
        <v>11269.53039214793</v>
      </c>
      <c r="E1668" s="2"/>
      <c r="F1668" s="2"/>
      <c r="G1668" s="2"/>
      <c r="H1668" s="2"/>
      <c r="I1668" s="2"/>
      <c r="J1668" s="2"/>
      <c r="K1668" s="2"/>
    </row>
    <row r="1669" spans="1:11" x14ac:dyDescent="0.35">
      <c r="A1669" s="1">
        <v>43307</v>
      </c>
      <c r="B1669" s="2">
        <v>10747.257664872981</v>
      </c>
      <c r="C1669" s="2">
        <v>2284.0386040636322</v>
      </c>
      <c r="D1669" s="2">
        <f t="shared" si="26"/>
        <v>13031.296268936614</v>
      </c>
      <c r="E1669" s="2"/>
      <c r="F1669" s="2"/>
      <c r="G1669" s="2"/>
      <c r="H1669" s="2"/>
      <c r="I1669" s="2"/>
      <c r="J1669" s="2"/>
      <c r="K1669" s="2"/>
    </row>
    <row r="1670" spans="1:11" x14ac:dyDescent="0.35">
      <c r="A1670" s="1">
        <v>43308</v>
      </c>
      <c r="B1670" s="2">
        <v>10747.257664872981</v>
      </c>
      <c r="C1670" s="2">
        <v>2593.3845925690421</v>
      </c>
      <c r="D1670" s="2">
        <f t="shared" si="26"/>
        <v>13340.642257442023</v>
      </c>
      <c r="E1670" s="2"/>
      <c r="F1670" s="2"/>
      <c r="G1670" s="2"/>
      <c r="H1670" s="2"/>
      <c r="I1670" s="2"/>
      <c r="J1670" s="2"/>
      <c r="K1670" s="2"/>
    </row>
    <row r="1671" spans="1:11" x14ac:dyDescent="0.35">
      <c r="A1671" s="1">
        <v>43309</v>
      </c>
      <c r="B1671" s="2">
        <v>11422.474791215607</v>
      </c>
      <c r="C1671" s="2">
        <v>2016.5664197273593</v>
      </c>
      <c r="D1671" s="2">
        <f t="shared" si="26"/>
        <v>13439.041210942967</v>
      </c>
      <c r="E1671" s="2"/>
      <c r="F1671" s="2"/>
      <c r="G1671" s="2"/>
      <c r="H1671" s="2"/>
      <c r="I1671" s="2"/>
      <c r="J1671" s="2"/>
      <c r="K1671" s="2"/>
    </row>
    <row r="1672" spans="1:11" x14ac:dyDescent="0.35">
      <c r="A1672" s="1">
        <v>43310</v>
      </c>
      <c r="B1672" s="2">
        <v>10747.257664872981</v>
      </c>
      <c r="C1672" s="2">
        <v>2770.4135723343279</v>
      </c>
      <c r="D1672" s="2">
        <f t="shared" si="26"/>
        <v>13517.671237207309</v>
      </c>
      <c r="E1672" s="2"/>
      <c r="F1672" s="2"/>
      <c r="G1672" s="2"/>
      <c r="H1672" s="2"/>
      <c r="I1672" s="2"/>
      <c r="J1672" s="2"/>
      <c r="K1672" s="2"/>
    </row>
    <row r="1673" spans="1:11" x14ac:dyDescent="0.35">
      <c r="A1673" s="1">
        <v>43311</v>
      </c>
      <c r="B1673" s="2">
        <v>10747.257664872981</v>
      </c>
      <c r="C1673" s="2">
        <v>798.27272726510739</v>
      </c>
      <c r="D1673" s="2">
        <f t="shared" si="26"/>
        <v>11545.530392138089</v>
      </c>
      <c r="E1673" s="2"/>
      <c r="F1673" s="2"/>
      <c r="G1673" s="2"/>
      <c r="H1673" s="2"/>
      <c r="I1673" s="2"/>
      <c r="J1673" s="2"/>
      <c r="K1673" s="2"/>
    </row>
    <row r="1674" spans="1:11" x14ac:dyDescent="0.35">
      <c r="A1674" s="1">
        <v>43312</v>
      </c>
      <c r="B1674" s="2">
        <v>10747.257664872981</v>
      </c>
      <c r="C1674" s="2">
        <v>1569.9090909045296</v>
      </c>
      <c r="D1674" s="2">
        <f t="shared" si="26"/>
        <v>12317.166755777511</v>
      </c>
      <c r="E1674" s="2"/>
      <c r="F1674" s="2"/>
      <c r="G1674" s="2"/>
      <c r="H1674" s="2"/>
      <c r="I1674" s="2"/>
      <c r="J1674" s="2"/>
      <c r="K1674" s="2"/>
    </row>
    <row r="1675" spans="1:11" x14ac:dyDescent="0.35">
      <c r="A1675" s="1">
        <v>43313</v>
      </c>
      <c r="B1675" s="2">
        <v>10999.222523367418</v>
      </c>
      <c r="C1675" s="2">
        <v>818.45454546084773</v>
      </c>
      <c r="D1675" s="2">
        <f t="shared" si="26"/>
        <v>11817.677068828265</v>
      </c>
      <c r="E1675" s="2"/>
      <c r="F1675" s="2"/>
      <c r="G1675" s="2"/>
      <c r="H1675" s="2"/>
      <c r="I1675" s="2"/>
      <c r="J1675" s="2"/>
      <c r="K1675" s="2"/>
    </row>
    <row r="1676" spans="1:11" x14ac:dyDescent="0.35">
      <c r="A1676" s="1">
        <v>43314</v>
      </c>
      <c r="B1676" s="2">
        <v>10747.257664872981</v>
      </c>
      <c r="C1676" s="2">
        <v>650.19999999844003</v>
      </c>
      <c r="D1676" s="2">
        <f t="shared" si="26"/>
        <v>11397.457664871421</v>
      </c>
      <c r="E1676" s="2"/>
      <c r="F1676" s="2"/>
      <c r="G1676" s="2"/>
      <c r="H1676" s="2"/>
      <c r="I1676" s="2"/>
      <c r="J1676" s="2"/>
      <c r="K1676" s="2"/>
    </row>
    <row r="1677" spans="1:11" x14ac:dyDescent="0.35">
      <c r="A1677" s="1">
        <v>43315</v>
      </c>
      <c r="B1677" s="2">
        <v>10747.257664872981</v>
      </c>
      <c r="C1677" s="2">
        <v>355.04999999748537</v>
      </c>
      <c r="D1677" s="2">
        <f t="shared" si="26"/>
        <v>11102.307664870466</v>
      </c>
      <c r="E1677" s="2"/>
      <c r="F1677" s="2"/>
      <c r="G1677" s="2"/>
      <c r="H1677" s="2"/>
      <c r="I1677" s="2"/>
      <c r="J1677" s="2"/>
      <c r="K1677" s="2"/>
    </row>
    <row r="1678" spans="1:11" x14ac:dyDescent="0.35">
      <c r="A1678" s="1">
        <v>43316</v>
      </c>
      <c r="B1678" s="2">
        <v>10747.257664872981</v>
      </c>
      <c r="C1678" s="2">
        <v>0</v>
      </c>
      <c r="D1678" s="2">
        <f t="shared" si="26"/>
        <v>10747.257664872981</v>
      </c>
      <c r="E1678" s="2"/>
      <c r="F1678" s="2"/>
      <c r="G1678" s="2"/>
      <c r="H1678" s="2"/>
      <c r="I1678" s="2"/>
      <c r="J1678" s="2"/>
      <c r="K1678" s="2"/>
    </row>
    <row r="1679" spans="1:11" x14ac:dyDescent="0.35">
      <c r="A1679" s="1">
        <v>43317</v>
      </c>
      <c r="B1679" s="2">
        <v>6221.29063192374</v>
      </c>
      <c r="C1679" s="2">
        <v>2495.7772086979166</v>
      </c>
      <c r="D1679" s="2">
        <f t="shared" si="26"/>
        <v>8717.0678406216575</v>
      </c>
      <c r="E1679" s="2"/>
      <c r="F1679" s="2"/>
      <c r="G1679" s="2"/>
      <c r="H1679" s="2"/>
      <c r="I1679" s="2"/>
      <c r="J1679" s="2"/>
      <c r="K1679" s="2"/>
    </row>
    <row r="1680" spans="1:11" x14ac:dyDescent="0.35">
      <c r="A1680" s="1">
        <v>43318</v>
      </c>
      <c r="B1680" s="2">
        <v>3576.1643751944398</v>
      </c>
      <c r="C1680" s="2">
        <v>453.60000000754371</v>
      </c>
      <c r="D1680" s="2">
        <f t="shared" si="26"/>
        <v>4029.7643752019835</v>
      </c>
      <c r="E1680" s="2"/>
      <c r="F1680" s="2"/>
      <c r="G1680" s="2"/>
      <c r="H1680" s="2"/>
      <c r="I1680" s="2"/>
      <c r="J1680" s="2"/>
      <c r="K1680" s="2"/>
    </row>
    <row r="1681" spans="1:11" x14ac:dyDescent="0.35">
      <c r="A1681" s="1">
        <v>43319</v>
      </c>
      <c r="B1681" s="2">
        <v>3259.9407326164878</v>
      </c>
      <c r="C1681" s="2">
        <v>355.9500000019907</v>
      </c>
      <c r="D1681" s="2">
        <f t="shared" si="26"/>
        <v>3615.8907326184785</v>
      </c>
      <c r="E1681" s="2"/>
      <c r="F1681" s="2"/>
      <c r="G1681" s="2"/>
      <c r="H1681" s="2"/>
      <c r="I1681" s="2"/>
      <c r="J1681" s="2"/>
      <c r="K1681" s="2"/>
    </row>
    <row r="1682" spans="1:11" x14ac:dyDescent="0.35">
      <c r="A1682" s="1">
        <v>43320</v>
      </c>
      <c r="B1682" s="2">
        <v>1902.9697527864307</v>
      </c>
      <c r="C1682" s="2">
        <v>749.23205129510961</v>
      </c>
      <c r="D1682" s="2">
        <f t="shared" si="26"/>
        <v>2652.2018040815401</v>
      </c>
      <c r="E1682" s="2"/>
      <c r="F1682" s="2"/>
      <c r="G1682" s="2"/>
      <c r="H1682" s="2"/>
      <c r="I1682" s="2"/>
      <c r="J1682" s="2"/>
      <c r="K1682" s="2"/>
    </row>
    <row r="1683" spans="1:11" x14ac:dyDescent="0.35">
      <c r="A1683" s="1">
        <v>43321</v>
      </c>
      <c r="B1683" s="2">
        <v>1145.4957601124725</v>
      </c>
      <c r="C1683" s="2">
        <v>461.33461537816146</v>
      </c>
      <c r="D1683" s="2">
        <f t="shared" si="26"/>
        <v>1606.830375490634</v>
      </c>
      <c r="E1683" s="2"/>
      <c r="F1683" s="2"/>
      <c r="G1683" s="2"/>
      <c r="H1683" s="2"/>
      <c r="I1683" s="2"/>
      <c r="J1683" s="2"/>
      <c r="K1683" s="2"/>
    </row>
    <row r="1684" spans="1:11" x14ac:dyDescent="0.35">
      <c r="A1684" s="1">
        <v>43322</v>
      </c>
      <c r="B1684" s="2">
        <v>1183.3682209949329</v>
      </c>
      <c r="C1684" s="2">
        <v>869.25878155713247</v>
      </c>
      <c r="D1684" s="2">
        <f t="shared" si="26"/>
        <v>2052.6270025520653</v>
      </c>
      <c r="E1684" s="2"/>
      <c r="F1684" s="2"/>
      <c r="G1684" s="2"/>
      <c r="H1684" s="2"/>
      <c r="I1684" s="2"/>
      <c r="J1684" s="2"/>
      <c r="K1684" s="2"/>
    </row>
    <row r="1685" spans="1:11" x14ac:dyDescent="0.35">
      <c r="A1685" s="1">
        <v>43323</v>
      </c>
      <c r="B1685" s="2">
        <v>1254.5777198167341</v>
      </c>
      <c r="C1685" s="2">
        <v>7955.7688888888888</v>
      </c>
      <c r="D1685" s="2">
        <f t="shared" si="26"/>
        <v>9210.3466087056222</v>
      </c>
      <c r="E1685" s="2"/>
      <c r="F1685" s="2"/>
      <c r="G1685" s="2"/>
      <c r="H1685" s="2"/>
      <c r="I1685" s="2"/>
      <c r="J1685" s="2"/>
      <c r="K1685" s="2"/>
    </row>
    <row r="1686" spans="1:11" x14ac:dyDescent="0.35">
      <c r="A1686" s="1">
        <v>43324</v>
      </c>
      <c r="B1686" s="2">
        <v>1039.1257967411138</v>
      </c>
      <c r="C1686" s="2">
        <v>10289.54609758209</v>
      </c>
      <c r="D1686" s="2">
        <f t="shared" si="26"/>
        <v>11328.671894323204</v>
      </c>
      <c r="E1686" s="2"/>
      <c r="F1686" s="2"/>
      <c r="G1686" s="2"/>
      <c r="H1686" s="2"/>
      <c r="I1686" s="2"/>
      <c r="J1686" s="2"/>
      <c r="K1686" s="2"/>
    </row>
    <row r="1687" spans="1:11" x14ac:dyDescent="0.35">
      <c r="A1687" s="1">
        <v>43325</v>
      </c>
      <c r="B1687" s="2">
        <v>2876.7962659047216</v>
      </c>
      <c r="C1687" s="2">
        <v>3764.1953580204017</v>
      </c>
      <c r="D1687" s="2">
        <f t="shared" si="26"/>
        <v>6640.9916239251233</v>
      </c>
      <c r="E1687" s="2"/>
      <c r="F1687" s="2"/>
      <c r="G1687" s="2"/>
      <c r="H1687" s="2"/>
      <c r="I1687" s="2"/>
      <c r="J1687" s="2"/>
      <c r="K1687" s="2"/>
    </row>
    <row r="1688" spans="1:11" x14ac:dyDescent="0.35">
      <c r="A1688" s="1">
        <v>43326</v>
      </c>
      <c r="B1688" s="2">
        <v>1091.8466674197311</v>
      </c>
      <c r="C1688" s="2">
        <v>476.8363636436406</v>
      </c>
      <c r="D1688" s="2">
        <f t="shared" si="26"/>
        <v>1568.6830310633718</v>
      </c>
      <c r="E1688" s="2"/>
      <c r="F1688" s="2"/>
      <c r="G1688" s="2"/>
      <c r="H1688" s="2"/>
      <c r="I1688" s="2"/>
      <c r="J1688" s="2"/>
      <c r="K1688" s="2"/>
    </row>
    <row r="1689" spans="1:11" x14ac:dyDescent="0.35">
      <c r="A1689" s="1">
        <v>43327</v>
      </c>
      <c r="B1689" s="2">
        <v>1268.6373204378592</v>
      </c>
      <c r="C1689" s="2">
        <v>1997.5393939413691</v>
      </c>
      <c r="D1689" s="2">
        <f t="shared" si="26"/>
        <v>3266.1767143792285</v>
      </c>
      <c r="E1689" s="2"/>
      <c r="F1689" s="2"/>
      <c r="G1689" s="2"/>
      <c r="H1689" s="2"/>
      <c r="I1689" s="2"/>
      <c r="J1689" s="2"/>
      <c r="K1689" s="2"/>
    </row>
    <row r="1690" spans="1:11" x14ac:dyDescent="0.35">
      <c r="A1690" s="1">
        <v>43328</v>
      </c>
      <c r="B1690" s="2">
        <v>1039.1257967411138</v>
      </c>
      <c r="C1690" s="2">
        <v>1044.98181820283</v>
      </c>
      <c r="D1690" s="2">
        <f t="shared" si="26"/>
        <v>2084.1076149439441</v>
      </c>
      <c r="E1690" s="2"/>
      <c r="F1690" s="2"/>
      <c r="G1690" s="2"/>
      <c r="H1690" s="2"/>
      <c r="I1690" s="2"/>
      <c r="J1690" s="2"/>
      <c r="K1690" s="2"/>
    </row>
    <row r="1691" spans="1:11" x14ac:dyDescent="0.35">
      <c r="A1691" s="1">
        <v>43329</v>
      </c>
      <c r="B1691" s="2">
        <v>1909.4094048333243</v>
      </c>
      <c r="C1691" s="2">
        <v>7523.4545454577201</v>
      </c>
      <c r="D1691" s="2">
        <f t="shared" si="26"/>
        <v>9432.8639502910446</v>
      </c>
      <c r="E1691" s="2"/>
      <c r="F1691" s="2"/>
      <c r="G1691" s="2"/>
      <c r="H1691" s="2"/>
      <c r="I1691" s="2"/>
      <c r="J1691" s="2"/>
      <c r="K1691" s="2"/>
    </row>
    <row r="1692" spans="1:11" x14ac:dyDescent="0.35">
      <c r="A1692" s="1">
        <v>43330</v>
      </c>
      <c r="B1692" s="2">
        <v>1039.1257967411138</v>
      </c>
      <c r="C1692" s="2">
        <v>7128</v>
      </c>
      <c r="D1692" s="2">
        <f t="shared" si="26"/>
        <v>8167.1257967411138</v>
      </c>
      <c r="E1692" s="2"/>
      <c r="F1692" s="2"/>
      <c r="G1692" s="2"/>
      <c r="H1692" s="2"/>
      <c r="I1692" s="2"/>
      <c r="J1692" s="2"/>
      <c r="K1692" s="2"/>
    </row>
    <row r="1693" spans="1:11" x14ac:dyDescent="0.35">
      <c r="A1693" s="1">
        <v>43331</v>
      </c>
      <c r="B1693" s="2">
        <v>1039.1257967411138</v>
      </c>
      <c r="C1693" s="2">
        <v>9543.5953905066199</v>
      </c>
      <c r="D1693" s="2">
        <f t="shared" si="26"/>
        <v>10582.721187247735</v>
      </c>
      <c r="E1693" s="2"/>
      <c r="F1693" s="2"/>
      <c r="G1693" s="2"/>
      <c r="H1693" s="2"/>
      <c r="I1693" s="2"/>
      <c r="J1693" s="2"/>
      <c r="K1693" s="2"/>
    </row>
    <row r="1694" spans="1:11" x14ac:dyDescent="0.35">
      <c r="A1694" s="1">
        <v>43332</v>
      </c>
      <c r="B1694" s="2">
        <v>2100.1194330995586</v>
      </c>
      <c r="C1694" s="2">
        <v>5517.8454545315417</v>
      </c>
      <c r="D1694" s="2">
        <f t="shared" si="26"/>
        <v>7617.9648876311003</v>
      </c>
      <c r="E1694" s="2"/>
      <c r="F1694" s="2"/>
      <c r="G1694" s="2"/>
      <c r="H1694" s="2"/>
      <c r="I1694" s="2"/>
      <c r="J1694" s="2"/>
      <c r="K1694" s="2"/>
    </row>
    <row r="1695" spans="1:11" x14ac:dyDescent="0.35">
      <c r="A1695" s="1">
        <v>43333</v>
      </c>
      <c r="B1695" s="2">
        <v>2554.1303754987821</v>
      </c>
      <c r="C1695" s="2">
        <v>652.9090909138057</v>
      </c>
      <c r="D1695" s="2">
        <f t="shared" si="26"/>
        <v>3207.0394664125879</v>
      </c>
      <c r="E1695" s="2"/>
      <c r="F1695" s="2"/>
      <c r="G1695" s="2"/>
      <c r="H1695" s="2"/>
      <c r="I1695" s="2"/>
      <c r="J1695" s="2"/>
      <c r="K1695" s="2"/>
    </row>
    <row r="1696" spans="1:11" x14ac:dyDescent="0.35">
      <c r="A1696" s="1">
        <v>43334</v>
      </c>
      <c r="B1696" s="2">
        <v>1405.1284982081147</v>
      </c>
      <c r="C1696" s="2">
        <v>1790.7212121084608</v>
      </c>
      <c r="D1696" s="2">
        <f t="shared" si="26"/>
        <v>3195.8497103165755</v>
      </c>
      <c r="E1696" s="2"/>
      <c r="F1696" s="2"/>
      <c r="G1696" s="2"/>
      <c r="H1696" s="2"/>
      <c r="I1696" s="2"/>
      <c r="J1696" s="2"/>
      <c r="K1696" s="2"/>
    </row>
    <row r="1697" spans="1:11" x14ac:dyDescent="0.35">
      <c r="A1697" s="1">
        <v>43335</v>
      </c>
      <c r="B1697" s="2">
        <v>2149.3485739785701</v>
      </c>
      <c r="C1697" s="2">
        <v>10428.773601403318</v>
      </c>
      <c r="D1697" s="2">
        <f t="shared" si="26"/>
        <v>12578.122175381888</v>
      </c>
      <c r="E1697" s="2"/>
      <c r="F1697" s="2"/>
      <c r="G1697" s="2"/>
      <c r="H1697" s="2"/>
      <c r="I1697" s="2"/>
      <c r="J1697" s="2"/>
      <c r="K1697" s="2"/>
    </row>
    <row r="1698" spans="1:11" x14ac:dyDescent="0.35">
      <c r="A1698" s="1">
        <v>43336</v>
      </c>
      <c r="B1698" s="2">
        <v>5406.5901240737967</v>
      </c>
      <c r="C1698" s="2">
        <v>13710.645833363335</v>
      </c>
      <c r="D1698" s="2">
        <f t="shared" si="26"/>
        <v>19117.235957437129</v>
      </c>
      <c r="E1698" s="2"/>
      <c r="F1698" s="2"/>
      <c r="G1698" s="2"/>
      <c r="H1698" s="2"/>
      <c r="I1698" s="2"/>
      <c r="J1698" s="2"/>
      <c r="K1698" s="2"/>
    </row>
    <row r="1699" spans="1:11" x14ac:dyDescent="0.35">
      <c r="A1699" s="1">
        <v>43337</v>
      </c>
      <c r="B1699" s="2">
        <v>5928.639245970362</v>
      </c>
      <c r="C1699" s="2">
        <v>8874</v>
      </c>
      <c r="D1699" s="2">
        <f t="shared" si="26"/>
        <v>14802.639245970362</v>
      </c>
      <c r="E1699" s="2"/>
      <c r="F1699" s="2"/>
      <c r="G1699" s="2"/>
      <c r="H1699" s="2"/>
      <c r="I1699" s="2"/>
      <c r="J1699" s="2"/>
      <c r="K1699" s="2"/>
    </row>
    <row r="1700" spans="1:11" x14ac:dyDescent="0.35">
      <c r="A1700" s="1">
        <v>43338</v>
      </c>
      <c r="B1700" s="2">
        <v>13773.598681378164</v>
      </c>
      <c r="C1700" s="2">
        <v>6120.9635723300235</v>
      </c>
      <c r="D1700" s="2">
        <f t="shared" si="26"/>
        <v>19894.562253708187</v>
      </c>
      <c r="E1700" s="2"/>
      <c r="F1700" s="2"/>
      <c r="G1700" s="2"/>
      <c r="H1700" s="2"/>
      <c r="I1700" s="2"/>
      <c r="J1700" s="2"/>
      <c r="K1700" s="2"/>
    </row>
    <row r="1701" spans="1:11" x14ac:dyDescent="0.35">
      <c r="A1701" s="1">
        <v>43339</v>
      </c>
      <c r="B1701" s="2">
        <v>1663.1257967411138</v>
      </c>
      <c r="C1701" s="2">
        <v>580.63636364838089</v>
      </c>
      <c r="D1701" s="2">
        <f t="shared" si="26"/>
        <v>2243.762160389495</v>
      </c>
      <c r="E1701" s="2"/>
      <c r="F1701" s="2"/>
      <c r="G1701" s="2"/>
      <c r="H1701" s="2"/>
      <c r="I1701" s="2"/>
      <c r="J1701" s="2"/>
      <c r="K1701" s="2"/>
    </row>
    <row r="1702" spans="1:11" x14ac:dyDescent="0.35">
      <c r="A1702" s="1">
        <v>43340</v>
      </c>
      <c r="B1702" s="2">
        <v>1525.9257967402291</v>
      </c>
      <c r="C1702" s="2">
        <v>520.06363637565994</v>
      </c>
      <c r="D1702" s="2">
        <f t="shared" si="26"/>
        <v>2045.9894331158889</v>
      </c>
      <c r="E1702" s="2"/>
      <c r="F1702" s="2"/>
      <c r="G1702" s="2"/>
      <c r="H1702" s="2"/>
      <c r="I1702" s="2"/>
      <c r="J1702" s="2"/>
      <c r="K1702" s="2"/>
    </row>
    <row r="1703" spans="1:11" x14ac:dyDescent="0.35">
      <c r="A1703" s="1">
        <v>43341</v>
      </c>
      <c r="B1703" s="2">
        <v>1375.1257967411138</v>
      </c>
      <c r="C1703" s="2">
        <v>439.09090909344906</v>
      </c>
      <c r="D1703" s="2">
        <f t="shared" si="26"/>
        <v>1814.2167058345628</v>
      </c>
      <c r="E1703" s="2"/>
      <c r="F1703" s="2"/>
      <c r="G1703" s="2"/>
      <c r="H1703" s="2"/>
      <c r="I1703" s="2"/>
      <c r="J1703" s="2"/>
      <c r="K1703" s="2"/>
    </row>
    <row r="1704" spans="1:11" x14ac:dyDescent="0.35">
      <c r="A1704" s="1">
        <v>43342</v>
      </c>
      <c r="B1704" s="2">
        <v>1398.7810165248723</v>
      </c>
      <c r="C1704" s="2">
        <v>897.53046954635192</v>
      </c>
      <c r="D1704" s="2">
        <f t="shared" si="26"/>
        <v>2296.311486071224</v>
      </c>
      <c r="E1704" s="2"/>
      <c r="F1704" s="2"/>
      <c r="G1704" s="2"/>
      <c r="H1704" s="2"/>
      <c r="I1704" s="2"/>
      <c r="J1704" s="2"/>
      <c r="K1704" s="2"/>
    </row>
    <row r="1705" spans="1:11" x14ac:dyDescent="0.35">
      <c r="A1705" s="1">
        <v>43343</v>
      </c>
      <c r="B1705" s="2">
        <v>2824.4278153080845</v>
      </c>
      <c r="C1705" s="2">
        <v>2525.5258740880922</v>
      </c>
      <c r="D1705" s="2">
        <f t="shared" si="26"/>
        <v>5349.9536893961767</v>
      </c>
      <c r="E1705" s="2"/>
      <c r="F1705" s="2"/>
      <c r="G1705" s="2"/>
      <c r="H1705" s="2"/>
      <c r="I1705" s="2"/>
      <c r="J1705" s="2"/>
      <c r="K1705" s="2"/>
    </row>
    <row r="1706" spans="1:11" x14ac:dyDescent="0.35">
      <c r="A1706" s="1">
        <v>43344</v>
      </c>
      <c r="B1706" s="2">
        <v>1719.0480961212727</v>
      </c>
      <c r="C1706" s="2">
        <v>9380.4166666294914</v>
      </c>
      <c r="D1706" s="2">
        <f t="shared" si="26"/>
        <v>11099.464762750764</v>
      </c>
      <c r="E1706" s="2"/>
      <c r="F1706" s="2"/>
      <c r="G1706" s="2"/>
      <c r="H1706" s="2"/>
      <c r="I1706" s="2"/>
      <c r="J1706" s="2"/>
      <c r="K1706" s="2"/>
    </row>
    <row r="1707" spans="1:11" x14ac:dyDescent="0.35">
      <c r="A1707" s="1">
        <v>43345</v>
      </c>
      <c r="B1707" s="2">
        <v>1273.5591473874404</v>
      </c>
      <c r="C1707" s="2">
        <v>3093.7590989801174</v>
      </c>
      <c r="D1707" s="2">
        <f t="shared" si="26"/>
        <v>4367.3182463675575</v>
      </c>
      <c r="E1707" s="2"/>
      <c r="F1707" s="2"/>
      <c r="G1707" s="2"/>
      <c r="H1707" s="2"/>
      <c r="I1707" s="2"/>
      <c r="J1707" s="2"/>
      <c r="K1707" s="2"/>
    </row>
    <row r="1708" spans="1:11" x14ac:dyDescent="0.35">
      <c r="A1708" s="1">
        <v>43346</v>
      </c>
      <c r="B1708" s="2">
        <v>1059.1721502151668</v>
      </c>
      <c r="C1708" s="2">
        <v>4916.4925144030294</v>
      </c>
      <c r="D1708" s="2">
        <f t="shared" si="26"/>
        <v>5975.6646646181962</v>
      </c>
      <c r="E1708" s="2"/>
      <c r="F1708" s="2"/>
      <c r="G1708" s="2"/>
      <c r="H1708" s="2"/>
      <c r="I1708" s="2"/>
      <c r="J1708" s="2"/>
      <c r="K1708" s="2"/>
    </row>
    <row r="1709" spans="1:11" x14ac:dyDescent="0.35">
      <c r="A1709" s="1">
        <v>43347</v>
      </c>
      <c r="B1709" s="2">
        <v>1792.3441423868117</v>
      </c>
      <c r="C1709" s="2">
        <v>156.90441458698743</v>
      </c>
      <c r="D1709" s="2">
        <f t="shared" si="26"/>
        <v>1949.2485569737992</v>
      </c>
      <c r="E1709" s="2"/>
      <c r="F1709" s="2"/>
      <c r="G1709" s="2"/>
      <c r="H1709" s="2"/>
      <c r="I1709" s="2"/>
      <c r="J1709" s="2"/>
      <c r="K1709" s="2"/>
    </row>
    <row r="1710" spans="1:11" x14ac:dyDescent="0.35">
      <c r="A1710" s="1">
        <v>43348</v>
      </c>
      <c r="B1710" s="2">
        <v>1080.9073982065725</v>
      </c>
      <c r="C1710" s="2">
        <v>583.26270395634981</v>
      </c>
      <c r="D1710" s="2">
        <f t="shared" si="26"/>
        <v>1664.1701021629224</v>
      </c>
      <c r="E1710" s="2"/>
      <c r="F1710" s="2"/>
      <c r="G1710" s="2"/>
      <c r="H1710" s="2"/>
      <c r="I1710" s="2"/>
      <c r="J1710" s="2"/>
      <c r="K1710" s="2"/>
    </row>
    <row r="1711" spans="1:11" x14ac:dyDescent="0.35">
      <c r="A1711" s="1">
        <v>43349</v>
      </c>
      <c r="B1711" s="2">
        <v>1213.2267801717267</v>
      </c>
      <c r="C1711" s="2">
        <v>429.65320514278631</v>
      </c>
      <c r="D1711" s="2">
        <f t="shared" si="26"/>
        <v>1642.8799853145129</v>
      </c>
      <c r="E1711" s="2"/>
      <c r="F1711" s="2"/>
      <c r="G1711" s="2"/>
      <c r="H1711" s="2"/>
      <c r="I1711" s="2"/>
      <c r="J1711" s="2"/>
      <c r="K1711" s="2"/>
    </row>
    <row r="1712" spans="1:11" x14ac:dyDescent="0.35">
      <c r="A1712" s="1">
        <v>43350</v>
      </c>
      <c r="B1712" s="2">
        <v>5517.1762770127907</v>
      </c>
      <c r="C1712" s="2">
        <v>717.77599023031325</v>
      </c>
      <c r="D1712" s="2">
        <f t="shared" si="26"/>
        <v>6234.952267243104</v>
      </c>
      <c r="E1712" s="2"/>
      <c r="F1712" s="2"/>
      <c r="G1712" s="2"/>
      <c r="H1712" s="2"/>
      <c r="I1712" s="2"/>
      <c r="J1712" s="2"/>
      <c r="K1712" s="2"/>
    </row>
    <row r="1713" spans="1:11" x14ac:dyDescent="0.35">
      <c r="A1713" s="1">
        <v>43351</v>
      </c>
      <c r="B1713" s="2">
        <v>17062.984895136789</v>
      </c>
      <c r="C1713" s="2">
        <v>618.17989510937446</v>
      </c>
      <c r="D1713" s="2">
        <f t="shared" si="26"/>
        <v>17681.164790246163</v>
      </c>
      <c r="E1713" s="2"/>
      <c r="F1713" s="2"/>
      <c r="G1713" s="2"/>
      <c r="H1713" s="2"/>
      <c r="I1713" s="2"/>
      <c r="J1713" s="2"/>
      <c r="K1713" s="2"/>
    </row>
    <row r="1714" spans="1:11" x14ac:dyDescent="0.35">
      <c r="A1714" s="1">
        <v>43352</v>
      </c>
      <c r="B1714" s="2">
        <v>17713.059343475506</v>
      </c>
      <c r="C1714" s="2">
        <v>2754.727519620767</v>
      </c>
      <c r="D1714" s="2">
        <f t="shared" si="26"/>
        <v>20467.786863096273</v>
      </c>
      <c r="E1714" s="2"/>
      <c r="F1714" s="2"/>
      <c r="G1714" s="2"/>
      <c r="H1714" s="2"/>
      <c r="I1714" s="2"/>
      <c r="J1714" s="2"/>
      <c r="K1714" s="2"/>
    </row>
    <row r="1715" spans="1:11" x14ac:dyDescent="0.35">
      <c r="A1715" s="1">
        <v>43353</v>
      </c>
      <c r="B1715" s="2">
        <v>14389.542038018217</v>
      </c>
      <c r="C1715" s="2">
        <v>362.61017275771042</v>
      </c>
      <c r="D1715" s="2">
        <f t="shared" si="26"/>
        <v>14752.152210775927</v>
      </c>
      <c r="E1715" s="2"/>
      <c r="F1715" s="2"/>
      <c r="G1715" s="2"/>
      <c r="H1715" s="2"/>
      <c r="I1715" s="2"/>
      <c r="J1715" s="2"/>
      <c r="K1715" s="2"/>
    </row>
    <row r="1716" spans="1:11" x14ac:dyDescent="0.35">
      <c r="A1716" s="1">
        <v>43354</v>
      </c>
      <c r="B1716" s="2">
        <v>9600.8861842026599</v>
      </c>
      <c r="C1716" s="2">
        <v>1492.8833333482035</v>
      </c>
      <c r="D1716" s="2">
        <f t="shared" si="26"/>
        <v>11093.769517550863</v>
      </c>
      <c r="E1716" s="2"/>
      <c r="F1716" s="2"/>
      <c r="G1716" s="2"/>
      <c r="H1716" s="2"/>
      <c r="I1716" s="2"/>
      <c r="J1716" s="2"/>
      <c r="K1716" s="2"/>
    </row>
    <row r="1717" spans="1:11" x14ac:dyDescent="0.35">
      <c r="A1717" s="1">
        <v>43355</v>
      </c>
      <c r="B1717" s="2">
        <v>2539.0158813338203</v>
      </c>
      <c r="C1717" s="2">
        <v>8825.7207070506829</v>
      </c>
      <c r="D1717" s="2">
        <f t="shared" si="26"/>
        <v>11364.736588384503</v>
      </c>
      <c r="E1717" s="2"/>
      <c r="F1717" s="2"/>
      <c r="G1717" s="2"/>
      <c r="H1717" s="2"/>
      <c r="I1717" s="2"/>
      <c r="J1717" s="2"/>
      <c r="K1717" s="2"/>
    </row>
    <row r="1718" spans="1:11" x14ac:dyDescent="0.35">
      <c r="A1718" s="1">
        <v>43356</v>
      </c>
      <c r="B1718" s="2">
        <v>9829.5789473684217</v>
      </c>
      <c r="C1718" s="2">
        <v>999.99999999068677</v>
      </c>
      <c r="D1718" s="2">
        <f t="shared" si="26"/>
        <v>10829.578947359108</v>
      </c>
      <c r="E1718" s="2"/>
      <c r="F1718" s="2"/>
      <c r="G1718" s="2"/>
      <c r="H1718" s="2"/>
      <c r="I1718" s="2"/>
      <c r="J1718" s="2"/>
      <c r="K1718" s="2"/>
    </row>
    <row r="1719" spans="1:11" x14ac:dyDescent="0.35">
      <c r="A1719" s="1">
        <v>43357</v>
      </c>
      <c r="B1719" s="2">
        <v>6890.0664473425941</v>
      </c>
      <c r="C1719" s="2">
        <v>0</v>
      </c>
      <c r="D1719" s="2">
        <f t="shared" si="26"/>
        <v>6890.0664473425941</v>
      </c>
      <c r="E1719" s="2"/>
      <c r="F1719" s="2"/>
      <c r="G1719" s="2"/>
      <c r="H1719" s="2"/>
      <c r="I1719" s="2"/>
      <c r="J1719" s="2"/>
      <c r="K1719" s="2"/>
    </row>
    <row r="1720" spans="1:11" x14ac:dyDescent="0.35">
      <c r="A1720" s="1">
        <v>43358</v>
      </c>
      <c r="B1720" s="2">
        <v>937.37236842025516</v>
      </c>
      <c r="C1720" s="2">
        <v>691.85000003030291</v>
      </c>
      <c r="D1720" s="2">
        <f t="shared" si="26"/>
        <v>1629.222368450558</v>
      </c>
      <c r="E1720" s="2"/>
      <c r="F1720" s="2"/>
      <c r="G1720" s="2"/>
      <c r="H1720" s="2"/>
      <c r="I1720" s="2"/>
      <c r="J1720" s="2"/>
      <c r="K1720" s="2"/>
    </row>
    <row r="1721" spans="1:11" x14ac:dyDescent="0.35">
      <c r="A1721" s="1">
        <v>43359</v>
      </c>
      <c r="B1721" s="2">
        <v>1726.9110063146927</v>
      </c>
      <c r="C1721" s="2">
        <v>11652.288679230413</v>
      </c>
      <c r="D1721" s="2">
        <f t="shared" si="26"/>
        <v>13379.199685545105</v>
      </c>
      <c r="E1721" s="2"/>
      <c r="F1721" s="2"/>
      <c r="G1721" s="2"/>
      <c r="H1721" s="2"/>
      <c r="I1721" s="2"/>
      <c r="J1721" s="2"/>
      <c r="K1721" s="2"/>
    </row>
    <row r="1722" spans="1:11" x14ac:dyDescent="0.35">
      <c r="A1722" s="1">
        <v>43360</v>
      </c>
      <c r="B1722" s="2">
        <v>696</v>
      </c>
      <c r="C1722" s="2">
        <v>10658.533333347528</v>
      </c>
      <c r="D1722" s="2">
        <f t="shared" si="26"/>
        <v>11354.533333347528</v>
      </c>
      <c r="E1722" s="2"/>
      <c r="F1722" s="2"/>
      <c r="G1722" s="2"/>
      <c r="H1722" s="2"/>
      <c r="I1722" s="2"/>
      <c r="J1722" s="2"/>
      <c r="K1722" s="2"/>
    </row>
    <row r="1723" spans="1:11" x14ac:dyDescent="0.35">
      <c r="A1723" s="1">
        <v>43361</v>
      </c>
      <c r="B1723" s="2">
        <v>1051.364865053376</v>
      </c>
      <c r="C1723" s="2">
        <v>10016.895454547715</v>
      </c>
      <c r="D1723" s="2">
        <f t="shared" si="26"/>
        <v>11068.260319601091</v>
      </c>
      <c r="E1723" s="2"/>
      <c r="F1723" s="2"/>
      <c r="G1723" s="2"/>
      <c r="H1723" s="2"/>
      <c r="I1723" s="2"/>
      <c r="J1723" s="2"/>
      <c r="K1723" s="2"/>
    </row>
    <row r="1724" spans="1:11" x14ac:dyDescent="0.35">
      <c r="A1724" s="1">
        <v>43362</v>
      </c>
      <c r="B1724" s="2">
        <v>10378.678947362811</v>
      </c>
      <c r="C1724" s="2">
        <v>682.18312935135702</v>
      </c>
      <c r="D1724" s="2">
        <f t="shared" si="26"/>
        <v>11060.862076714167</v>
      </c>
      <c r="E1724" s="2"/>
      <c r="F1724" s="2"/>
      <c r="G1724" s="2"/>
      <c r="H1724" s="2"/>
      <c r="I1724" s="2"/>
      <c r="J1724" s="2"/>
      <c r="K1724" s="2"/>
    </row>
    <row r="1725" spans="1:11" x14ac:dyDescent="0.35">
      <c r="A1725" s="1">
        <v>43363</v>
      </c>
      <c r="B1725" s="2">
        <v>1919.5789473964771</v>
      </c>
      <c r="C1725" s="2">
        <v>724.00668707015927</v>
      </c>
      <c r="D1725" s="2">
        <f t="shared" si="26"/>
        <v>2643.5856344666363</v>
      </c>
      <c r="E1725" s="2"/>
      <c r="F1725" s="2"/>
      <c r="G1725" s="2"/>
      <c r="H1725" s="2"/>
      <c r="I1725" s="2"/>
      <c r="J1725" s="2"/>
      <c r="K1725" s="2"/>
    </row>
    <row r="1726" spans="1:11" x14ac:dyDescent="0.35">
      <c r="A1726" s="1">
        <v>43364</v>
      </c>
      <c r="B1726" s="2">
        <v>955.57894736842104</v>
      </c>
      <c r="C1726" s="2">
        <v>6086.7895155205679</v>
      </c>
      <c r="D1726" s="2">
        <f t="shared" si="26"/>
        <v>7042.3684628889887</v>
      </c>
      <c r="E1726" s="2"/>
      <c r="F1726" s="2"/>
      <c r="G1726" s="2"/>
      <c r="H1726" s="2"/>
      <c r="I1726" s="2"/>
      <c r="J1726" s="2"/>
      <c r="K1726" s="2"/>
    </row>
    <row r="1727" spans="1:11" x14ac:dyDescent="0.35">
      <c r="A1727" s="1">
        <v>43365</v>
      </c>
      <c r="B1727" s="2">
        <v>955.57894736842104</v>
      </c>
      <c r="C1727" s="2">
        <v>6904.5445544756712</v>
      </c>
      <c r="D1727" s="2">
        <f t="shared" si="26"/>
        <v>7860.1235018440921</v>
      </c>
      <c r="E1727" s="2"/>
      <c r="F1727" s="2"/>
      <c r="G1727" s="2"/>
      <c r="H1727" s="2"/>
      <c r="I1727" s="2"/>
      <c r="J1727" s="2"/>
      <c r="K1727" s="2"/>
    </row>
    <row r="1728" spans="1:11" x14ac:dyDescent="0.35">
      <c r="A1728" s="1">
        <v>43366</v>
      </c>
      <c r="B1728" s="2">
        <v>955.57894736842104</v>
      </c>
      <c r="C1728" s="2">
        <v>6816.7141710045053</v>
      </c>
      <c r="D1728" s="2">
        <f t="shared" si="26"/>
        <v>7772.2931183729261</v>
      </c>
      <c r="E1728" s="2"/>
      <c r="F1728" s="2"/>
      <c r="G1728" s="2"/>
      <c r="H1728" s="2"/>
      <c r="I1728" s="2"/>
      <c r="J1728" s="2"/>
      <c r="K1728" s="2"/>
    </row>
    <row r="1729" spans="1:11" x14ac:dyDescent="0.35">
      <c r="A1729" s="1">
        <v>43367</v>
      </c>
      <c r="B1729" s="2">
        <v>1511.9630188506135</v>
      </c>
      <c r="C1729" s="2">
        <v>3581.7457446704739</v>
      </c>
      <c r="D1729" s="2">
        <f t="shared" si="26"/>
        <v>5093.7087635210873</v>
      </c>
      <c r="E1729" s="2"/>
      <c r="F1729" s="2"/>
      <c r="G1729" s="2"/>
      <c r="H1729" s="2"/>
      <c r="I1729" s="2"/>
      <c r="J1729" s="2"/>
      <c r="K1729" s="2"/>
    </row>
    <row r="1730" spans="1:11" x14ac:dyDescent="0.35">
      <c r="A1730" s="1">
        <v>43368</v>
      </c>
      <c r="B1730" s="2">
        <v>2813.4526066214075</v>
      </c>
      <c r="C1730" s="2">
        <v>6293.2943262632598</v>
      </c>
      <c r="D1730" s="2">
        <f t="shared" si="26"/>
        <v>9106.7469328846673</v>
      </c>
      <c r="E1730" s="2"/>
      <c r="F1730" s="2"/>
      <c r="G1730" s="2"/>
      <c r="H1730" s="2"/>
      <c r="I1730" s="2"/>
      <c r="J1730" s="2"/>
      <c r="K1730" s="2"/>
    </row>
    <row r="1731" spans="1:11" x14ac:dyDescent="0.35">
      <c r="A1731" s="1">
        <v>43369</v>
      </c>
      <c r="B1731" s="2">
        <v>3809.8852954235617</v>
      </c>
      <c r="C1731" s="2">
        <v>90.501923074892076</v>
      </c>
      <c r="D1731" s="2">
        <f t="shared" ref="D1731:D1794" si="27">+C1731+B1731</f>
        <v>3900.3872184984539</v>
      </c>
      <c r="E1731" s="2"/>
      <c r="F1731" s="2"/>
      <c r="G1731" s="2"/>
      <c r="H1731" s="2"/>
      <c r="I1731" s="2"/>
      <c r="J1731" s="2"/>
      <c r="K1731" s="2"/>
    </row>
    <row r="1732" spans="1:11" x14ac:dyDescent="0.35">
      <c r="A1732" s="1">
        <v>43370</v>
      </c>
      <c r="B1732" s="2">
        <v>1070.0038354263427</v>
      </c>
      <c r="C1732" s="2">
        <v>1338.5773585180946</v>
      </c>
      <c r="D1732" s="2">
        <f t="shared" si="27"/>
        <v>2408.5811939444375</v>
      </c>
      <c r="E1732" s="2"/>
      <c r="F1732" s="2"/>
      <c r="G1732" s="2"/>
      <c r="H1732" s="2"/>
      <c r="I1732" s="2"/>
      <c r="J1732" s="2"/>
      <c r="K1732" s="2"/>
    </row>
    <row r="1733" spans="1:11" x14ac:dyDescent="0.35">
      <c r="A1733" s="1">
        <v>43371</v>
      </c>
      <c r="B1733" s="2">
        <v>955.57894736842104</v>
      </c>
      <c r="C1733" s="2">
        <v>12237.483333340671</v>
      </c>
      <c r="D1733" s="2">
        <f t="shared" si="27"/>
        <v>13193.062280709093</v>
      </c>
      <c r="E1733" s="2"/>
      <c r="F1733" s="2"/>
      <c r="G1733" s="2"/>
      <c r="H1733" s="2"/>
      <c r="I1733" s="2"/>
      <c r="J1733" s="2"/>
      <c r="K1733" s="2"/>
    </row>
    <row r="1734" spans="1:11" x14ac:dyDescent="0.35">
      <c r="A1734" s="1">
        <v>43372</v>
      </c>
      <c r="B1734" s="2">
        <v>955.57894736842104</v>
      </c>
      <c r="C1734" s="2">
        <v>0</v>
      </c>
      <c r="D1734" s="2">
        <f t="shared" si="27"/>
        <v>955.57894736842104</v>
      </c>
      <c r="E1734" s="2"/>
      <c r="F1734" s="2"/>
      <c r="G1734" s="2"/>
      <c r="H1734" s="2"/>
      <c r="I1734" s="2"/>
      <c r="J1734" s="2"/>
      <c r="K1734" s="2"/>
    </row>
    <row r="1735" spans="1:11" x14ac:dyDescent="0.35">
      <c r="A1735" s="1">
        <v>43373</v>
      </c>
      <c r="B1735" s="2">
        <v>1103.6357484033019</v>
      </c>
      <c r="C1735" s="2">
        <v>2534.3473270526551</v>
      </c>
      <c r="D1735" s="2">
        <f t="shared" si="27"/>
        <v>3637.9830754559571</v>
      </c>
      <c r="E1735" s="2"/>
      <c r="F1735" s="2"/>
      <c r="G1735" s="2"/>
      <c r="H1735" s="2"/>
      <c r="I1735" s="2"/>
      <c r="J1735" s="2"/>
      <c r="K1735" s="2"/>
    </row>
    <row r="1736" spans="1:11" x14ac:dyDescent="0.35">
      <c r="A1736" s="1">
        <v>43374</v>
      </c>
      <c r="B1736" s="2">
        <v>2247.0864438552762</v>
      </c>
      <c r="C1736" s="2">
        <v>219.70000000786968</v>
      </c>
      <c r="D1736" s="2">
        <f t="shared" si="27"/>
        <v>2466.7864438631459</v>
      </c>
      <c r="E1736" s="2"/>
      <c r="F1736" s="2"/>
      <c r="G1736" s="2"/>
      <c r="H1736" s="2"/>
      <c r="I1736" s="2"/>
      <c r="J1736" s="2"/>
      <c r="K1736" s="2"/>
    </row>
    <row r="1737" spans="1:11" x14ac:dyDescent="0.35">
      <c r="A1737" s="1">
        <v>43375</v>
      </c>
      <c r="B1737" s="2">
        <v>1876.0289473276873</v>
      </c>
      <c r="C1737" s="2">
        <v>2378.5461539168541</v>
      </c>
      <c r="D1737" s="2">
        <f t="shared" si="27"/>
        <v>4254.5751012445417</v>
      </c>
      <c r="E1737" s="2"/>
      <c r="F1737" s="2"/>
      <c r="G1737" s="2"/>
      <c r="H1737" s="2"/>
      <c r="I1737" s="2"/>
      <c r="J1737" s="2"/>
      <c r="K1737" s="2"/>
    </row>
    <row r="1738" spans="1:11" x14ac:dyDescent="0.35">
      <c r="A1738" s="1">
        <v>43376</v>
      </c>
      <c r="B1738" s="2">
        <v>1940.4969298454939</v>
      </c>
      <c r="C1738" s="2">
        <v>250.00961537291903</v>
      </c>
      <c r="D1738" s="2">
        <f t="shared" si="27"/>
        <v>2190.5065452184131</v>
      </c>
      <c r="E1738" s="2"/>
      <c r="F1738" s="2"/>
      <c r="G1738" s="2"/>
      <c r="H1738" s="2"/>
      <c r="I1738" s="2"/>
      <c r="J1738" s="2"/>
      <c r="K1738" s="2"/>
    </row>
    <row r="1739" spans="1:11" x14ac:dyDescent="0.35">
      <c r="A1739" s="1">
        <v>43377</v>
      </c>
      <c r="B1739" s="2">
        <v>1871.2094340740375</v>
      </c>
      <c r="C1739" s="2">
        <v>609.50480776242216</v>
      </c>
      <c r="D1739" s="2">
        <f t="shared" si="27"/>
        <v>2480.7142418364597</v>
      </c>
      <c r="E1739" s="2"/>
      <c r="F1739" s="2"/>
      <c r="G1739" s="2"/>
      <c r="H1739" s="2"/>
      <c r="I1739" s="2"/>
      <c r="J1739" s="2"/>
      <c r="K1739" s="2"/>
    </row>
    <row r="1740" spans="1:11" x14ac:dyDescent="0.35">
      <c r="A1740" s="1">
        <v>43378</v>
      </c>
      <c r="B1740" s="2">
        <v>5402.1099995067052</v>
      </c>
      <c r="C1740" s="2">
        <v>360.50192307948601</v>
      </c>
      <c r="D1740" s="2">
        <f t="shared" si="27"/>
        <v>5762.6119225861912</v>
      </c>
      <c r="E1740" s="2"/>
      <c r="F1740" s="2"/>
      <c r="G1740" s="2"/>
      <c r="H1740" s="2"/>
      <c r="I1740" s="2"/>
      <c r="J1740" s="2"/>
      <c r="K1740" s="2"/>
    </row>
    <row r="1741" spans="1:11" x14ac:dyDescent="0.35">
      <c r="A1741" s="1">
        <v>43379</v>
      </c>
      <c r="B1741" s="2">
        <v>3483.6522382748099</v>
      </c>
      <c r="C1741" s="2">
        <v>978.14716979708692</v>
      </c>
      <c r="D1741" s="2">
        <f t="shared" si="27"/>
        <v>4461.7994080718963</v>
      </c>
      <c r="E1741" s="2"/>
      <c r="F1741" s="2"/>
      <c r="G1741" s="2"/>
      <c r="H1741" s="2"/>
      <c r="I1741" s="2"/>
      <c r="J1741" s="2"/>
      <c r="K1741" s="2"/>
    </row>
    <row r="1742" spans="1:11" x14ac:dyDescent="0.35">
      <c r="A1742" s="1">
        <v>43380</v>
      </c>
      <c r="B1742" s="2">
        <v>5750.1504703151095</v>
      </c>
      <c r="C1742" s="2">
        <v>2125.2943396565497</v>
      </c>
      <c r="D1742" s="2">
        <f t="shared" si="27"/>
        <v>7875.4448099716592</v>
      </c>
      <c r="E1742" s="2"/>
      <c r="F1742" s="2"/>
      <c r="G1742" s="2"/>
      <c r="H1742" s="2"/>
      <c r="I1742" s="2"/>
      <c r="J1742" s="2"/>
      <c r="K1742" s="2"/>
    </row>
    <row r="1743" spans="1:11" x14ac:dyDescent="0.35">
      <c r="A1743" s="1">
        <v>43381</v>
      </c>
      <c r="B1743" s="2">
        <v>990.81479642912677</v>
      </c>
      <c r="C1743" s="2">
        <v>0</v>
      </c>
      <c r="D1743" s="2">
        <f t="shared" si="27"/>
        <v>990.81479642912677</v>
      </c>
      <c r="E1743" s="2"/>
      <c r="F1743" s="2"/>
      <c r="G1743" s="2"/>
      <c r="H1743" s="2"/>
      <c r="I1743" s="2"/>
      <c r="J1743" s="2"/>
      <c r="K1743" s="2"/>
    </row>
    <row r="1744" spans="1:11" x14ac:dyDescent="0.35">
      <c r="A1744" s="1">
        <v>43382</v>
      </c>
      <c r="B1744" s="2">
        <v>1259.0204003476993</v>
      </c>
      <c r="C1744" s="2">
        <v>0</v>
      </c>
      <c r="D1744" s="2">
        <f t="shared" si="27"/>
        <v>1259.0204003476993</v>
      </c>
      <c r="E1744" s="2"/>
      <c r="F1744" s="2"/>
      <c r="G1744" s="2"/>
      <c r="H1744" s="2"/>
      <c r="I1744" s="2"/>
      <c r="J1744" s="2"/>
      <c r="K1744" s="2"/>
    </row>
    <row r="1745" spans="1:11" x14ac:dyDescent="0.35">
      <c r="A1745" s="1">
        <v>43383</v>
      </c>
      <c r="B1745" s="2">
        <v>955.57894736842104</v>
      </c>
      <c r="C1745" s="2">
        <v>602.20832204583405</v>
      </c>
      <c r="D1745" s="2">
        <f t="shared" si="27"/>
        <v>1557.7872694142552</v>
      </c>
      <c r="E1745" s="2"/>
      <c r="F1745" s="2"/>
      <c r="G1745" s="2"/>
      <c r="H1745" s="2"/>
      <c r="I1745" s="2"/>
      <c r="J1745" s="2"/>
      <c r="K1745" s="2"/>
    </row>
    <row r="1746" spans="1:11" x14ac:dyDescent="0.35">
      <c r="A1746" s="1">
        <v>43384</v>
      </c>
      <c r="B1746" s="2">
        <v>955.57894736842104</v>
      </c>
      <c r="C1746" s="2">
        <v>4423.3762940963506</v>
      </c>
      <c r="D1746" s="2">
        <f t="shared" si="27"/>
        <v>5378.9552414647715</v>
      </c>
      <c r="E1746" s="2"/>
      <c r="F1746" s="2"/>
      <c r="G1746" s="2"/>
      <c r="H1746" s="2"/>
      <c r="I1746" s="2"/>
      <c r="J1746" s="2"/>
      <c r="K1746" s="2"/>
    </row>
    <row r="1747" spans="1:11" x14ac:dyDescent="0.35">
      <c r="A1747" s="1">
        <v>43385</v>
      </c>
      <c r="B1747" s="2">
        <v>955.57894736842104</v>
      </c>
      <c r="C1747" s="2">
        <v>18404.073286047151</v>
      </c>
      <c r="D1747" s="2">
        <f t="shared" si="27"/>
        <v>19359.652233415571</v>
      </c>
      <c r="E1747" s="2"/>
      <c r="F1747" s="2"/>
      <c r="G1747" s="2"/>
      <c r="H1747" s="2"/>
      <c r="I1747" s="2"/>
      <c r="J1747" s="2"/>
      <c r="K1747" s="2"/>
    </row>
    <row r="1748" spans="1:11" x14ac:dyDescent="0.35">
      <c r="A1748" s="1">
        <v>43386</v>
      </c>
      <c r="B1748" s="2">
        <v>1099.2549250342167</v>
      </c>
      <c r="C1748" s="2">
        <v>354.12028301886789</v>
      </c>
      <c r="D1748" s="2">
        <f t="shared" si="27"/>
        <v>1453.3752080530846</v>
      </c>
      <c r="E1748" s="2"/>
      <c r="F1748" s="2"/>
      <c r="G1748" s="2"/>
      <c r="H1748" s="2"/>
      <c r="I1748" s="2"/>
      <c r="J1748" s="2"/>
      <c r="K1748" s="2"/>
    </row>
    <row r="1749" spans="1:11" x14ac:dyDescent="0.35">
      <c r="A1749" s="1">
        <v>43387</v>
      </c>
      <c r="B1749" s="2">
        <v>933.76710526382942</v>
      </c>
      <c r="C1749" s="2">
        <v>2785.1443396113573</v>
      </c>
      <c r="D1749" s="2">
        <f t="shared" si="27"/>
        <v>3718.9114448751866</v>
      </c>
      <c r="E1749" s="2"/>
      <c r="F1749" s="2"/>
      <c r="G1749" s="2"/>
      <c r="H1749" s="2"/>
      <c r="I1749" s="2"/>
      <c r="J1749" s="2"/>
      <c r="K1749" s="2"/>
    </row>
    <row r="1750" spans="1:11" x14ac:dyDescent="0.35">
      <c r="A1750" s="1">
        <v>43388</v>
      </c>
      <c r="B1750" s="2">
        <v>1294.7400709159358</v>
      </c>
      <c r="C1750" s="2">
        <v>10320.299999952782</v>
      </c>
      <c r="D1750" s="2">
        <f t="shared" si="27"/>
        <v>11615.040070868718</v>
      </c>
      <c r="E1750" s="2"/>
      <c r="F1750" s="2"/>
      <c r="G1750" s="2"/>
      <c r="H1750" s="2"/>
      <c r="I1750" s="2"/>
      <c r="J1750" s="2"/>
      <c r="K1750" s="2"/>
    </row>
    <row r="1751" spans="1:11" x14ac:dyDescent="0.35">
      <c r="A1751" s="1">
        <v>43389</v>
      </c>
      <c r="B1751" s="2">
        <v>1392.5776595323237</v>
      </c>
      <c r="C1751" s="2">
        <v>11610.333333359566</v>
      </c>
      <c r="D1751" s="2">
        <f t="shared" si="27"/>
        <v>13002.91099289189</v>
      </c>
      <c r="E1751" s="2"/>
      <c r="F1751" s="2"/>
      <c r="G1751" s="2"/>
      <c r="H1751" s="2"/>
      <c r="I1751" s="2"/>
      <c r="J1751" s="2"/>
      <c r="K1751" s="2"/>
    </row>
    <row r="1752" spans="1:11" x14ac:dyDescent="0.35">
      <c r="A1752" s="1">
        <v>43390</v>
      </c>
      <c r="B1752" s="2">
        <v>734.52692306795279</v>
      </c>
      <c r="C1752" s="2">
        <v>9948.4999999803258</v>
      </c>
      <c r="D1752" s="2">
        <f t="shared" si="27"/>
        <v>10683.026923048279</v>
      </c>
      <c r="E1752" s="2"/>
      <c r="F1752" s="2"/>
      <c r="G1752" s="2"/>
      <c r="H1752" s="2"/>
      <c r="I1752" s="2"/>
      <c r="J1752" s="2"/>
      <c r="K1752" s="2"/>
    </row>
    <row r="1753" spans="1:11" x14ac:dyDescent="0.35">
      <c r="A1753" s="1">
        <v>43391</v>
      </c>
      <c r="B1753" s="2">
        <v>1826.0864091220096</v>
      </c>
      <c r="C1753" s="2">
        <v>10061.166666660109</v>
      </c>
      <c r="D1753" s="2">
        <f t="shared" si="27"/>
        <v>11887.253075782119</v>
      </c>
      <c r="E1753" s="2"/>
      <c r="F1753" s="2"/>
      <c r="G1753" s="2"/>
      <c r="H1753" s="2"/>
      <c r="I1753" s="2"/>
      <c r="J1753" s="2"/>
      <c r="K1753" s="2"/>
    </row>
    <row r="1754" spans="1:11" x14ac:dyDescent="0.35">
      <c r="A1754" s="1">
        <v>43392</v>
      </c>
      <c r="B1754" s="2">
        <v>1823.7968511850327</v>
      </c>
      <c r="C1754" s="2">
        <v>10280.933333311812</v>
      </c>
      <c r="D1754" s="2">
        <f t="shared" si="27"/>
        <v>12104.730184496844</v>
      </c>
      <c r="E1754" s="2"/>
      <c r="F1754" s="2"/>
      <c r="G1754" s="2"/>
      <c r="H1754" s="2"/>
      <c r="I1754" s="2"/>
      <c r="J1754" s="2"/>
      <c r="K1754" s="2"/>
    </row>
    <row r="1755" spans="1:11" x14ac:dyDescent="0.35">
      <c r="A1755" s="1">
        <v>43393</v>
      </c>
      <c r="B1755" s="2">
        <v>1569.2513966480446</v>
      </c>
      <c r="C1755" s="2">
        <v>14335.811421957871</v>
      </c>
      <c r="D1755" s="2">
        <f t="shared" si="27"/>
        <v>15905.062818605915</v>
      </c>
      <c r="E1755" s="2"/>
      <c r="F1755" s="2"/>
      <c r="G1755" s="2"/>
      <c r="H1755" s="2"/>
      <c r="I1755" s="2"/>
      <c r="J1755" s="2"/>
      <c r="K1755" s="2"/>
    </row>
    <row r="1756" spans="1:11" x14ac:dyDescent="0.35">
      <c r="A1756" s="1">
        <v>43394</v>
      </c>
      <c r="B1756" s="2">
        <v>1569.2513966480446</v>
      </c>
      <c r="C1756" s="2">
        <v>12400.981132060704</v>
      </c>
      <c r="D1756" s="2">
        <f t="shared" si="27"/>
        <v>13970.232528708748</v>
      </c>
      <c r="E1756" s="2"/>
      <c r="F1756" s="2"/>
      <c r="G1756" s="2"/>
      <c r="H1756" s="2"/>
      <c r="I1756" s="2"/>
      <c r="J1756" s="2"/>
      <c r="K1756" s="2"/>
    </row>
    <row r="1757" spans="1:11" x14ac:dyDescent="0.35">
      <c r="A1757" s="1">
        <v>43395</v>
      </c>
      <c r="B1757" s="2">
        <v>1703.0066598081639</v>
      </c>
      <c r="C1757" s="2">
        <v>3301.6999999968102</v>
      </c>
      <c r="D1757" s="2">
        <f t="shared" si="27"/>
        <v>5004.7066598049742</v>
      </c>
      <c r="E1757" s="2"/>
      <c r="F1757" s="2"/>
      <c r="G1757" s="2"/>
      <c r="H1757" s="2"/>
      <c r="I1757" s="2"/>
      <c r="J1757" s="2"/>
      <c r="K1757" s="2"/>
    </row>
    <row r="1758" spans="1:11" x14ac:dyDescent="0.35">
      <c r="A1758" s="1">
        <v>43396</v>
      </c>
      <c r="B1758" s="2">
        <v>3917.41013791146</v>
      </c>
      <c r="C1758" s="2">
        <v>889.77517731669559</v>
      </c>
      <c r="D1758" s="2">
        <f t="shared" si="27"/>
        <v>4807.1853152281556</v>
      </c>
      <c r="E1758" s="2"/>
      <c r="F1758" s="2"/>
      <c r="G1758" s="2"/>
      <c r="H1758" s="2"/>
      <c r="I1758" s="2"/>
      <c r="J1758" s="2"/>
      <c r="K1758" s="2"/>
    </row>
    <row r="1759" spans="1:11" x14ac:dyDescent="0.35">
      <c r="A1759" s="1">
        <v>43397</v>
      </c>
      <c r="B1759" s="2">
        <v>3850.9483663516889</v>
      </c>
      <c r="C1759" s="2">
        <v>549.22088974452583</v>
      </c>
      <c r="D1759" s="2">
        <f t="shared" si="27"/>
        <v>4400.1692560962147</v>
      </c>
      <c r="E1759" s="2"/>
      <c r="F1759" s="2"/>
      <c r="G1759" s="2"/>
      <c r="H1759" s="2"/>
      <c r="I1759" s="2"/>
      <c r="J1759" s="2"/>
      <c r="K1759" s="2"/>
    </row>
    <row r="1760" spans="1:11" x14ac:dyDescent="0.35">
      <c r="A1760" s="1">
        <v>43398</v>
      </c>
      <c r="B1760" s="2">
        <v>1446.9356041075282</v>
      </c>
      <c r="C1760" s="2">
        <v>818.18181818181824</v>
      </c>
      <c r="D1760" s="2">
        <f t="shared" si="27"/>
        <v>2265.1174222893465</v>
      </c>
      <c r="E1760" s="2"/>
      <c r="F1760" s="2"/>
      <c r="G1760" s="2"/>
      <c r="H1760" s="2"/>
      <c r="I1760" s="2"/>
      <c r="J1760" s="2"/>
      <c r="K1760" s="2"/>
    </row>
    <row r="1761" spans="1:11" x14ac:dyDescent="0.35">
      <c r="A1761" s="1">
        <v>43399</v>
      </c>
      <c r="B1761" s="2">
        <v>1581.2458100563006</v>
      </c>
      <c r="C1761" s="2">
        <v>727.08146852762422</v>
      </c>
      <c r="D1761" s="2">
        <f t="shared" si="27"/>
        <v>2308.3272785839249</v>
      </c>
      <c r="E1761" s="2"/>
      <c r="F1761" s="2"/>
      <c r="G1761" s="2"/>
      <c r="H1761" s="2"/>
      <c r="I1761" s="2"/>
      <c r="J1761" s="2"/>
      <c r="K1761" s="2"/>
    </row>
    <row r="1762" spans="1:11" x14ac:dyDescent="0.35">
      <c r="A1762" s="1">
        <v>43400</v>
      </c>
      <c r="B1762" s="2">
        <v>2996.9680633088983</v>
      </c>
      <c r="C1762" s="2">
        <v>0</v>
      </c>
      <c r="D1762" s="2">
        <f t="shared" si="27"/>
        <v>2996.9680633088983</v>
      </c>
      <c r="E1762" s="2"/>
      <c r="F1762" s="2"/>
      <c r="G1762" s="2"/>
      <c r="H1762" s="2"/>
      <c r="I1762" s="2"/>
      <c r="J1762" s="2"/>
      <c r="K1762" s="2"/>
    </row>
    <row r="1763" spans="1:11" x14ac:dyDescent="0.35">
      <c r="A1763" s="1">
        <v>43401</v>
      </c>
      <c r="B1763" s="2">
        <v>1276.0513966567642</v>
      </c>
      <c r="C1763" s="2">
        <v>2700.6174957018311</v>
      </c>
      <c r="D1763" s="2">
        <f t="shared" si="27"/>
        <v>3976.6688923585953</v>
      </c>
      <c r="E1763" s="2"/>
      <c r="F1763" s="2"/>
      <c r="G1763" s="2"/>
      <c r="H1763" s="2"/>
      <c r="I1763" s="2"/>
      <c r="J1763" s="2"/>
      <c r="K1763" s="2"/>
    </row>
    <row r="1764" spans="1:11" x14ac:dyDescent="0.35">
      <c r="A1764" s="1">
        <v>43402</v>
      </c>
      <c r="B1764" s="2">
        <v>3537.888124943308</v>
      </c>
      <c r="C1764" s="2">
        <v>413.22587412672846</v>
      </c>
      <c r="D1764" s="2">
        <f t="shared" si="27"/>
        <v>3951.1139990700362</v>
      </c>
      <c r="E1764" s="2"/>
      <c r="F1764" s="2"/>
      <c r="G1764" s="2"/>
      <c r="H1764" s="2"/>
      <c r="I1764" s="2"/>
      <c r="J1764" s="2"/>
      <c r="K1764" s="2"/>
    </row>
    <row r="1765" spans="1:11" x14ac:dyDescent="0.35">
      <c r="A1765" s="1">
        <v>43403</v>
      </c>
      <c r="B1765" s="2">
        <v>1458.6637412479354</v>
      </c>
      <c r="C1765" s="2">
        <v>493.63636363096612</v>
      </c>
      <c r="D1765" s="2">
        <f t="shared" si="27"/>
        <v>1952.3001048789015</v>
      </c>
      <c r="E1765" s="2"/>
      <c r="F1765" s="2"/>
      <c r="G1765" s="2"/>
      <c r="H1765" s="2"/>
      <c r="I1765" s="2"/>
      <c r="J1765" s="2"/>
      <c r="K1765" s="2"/>
    </row>
    <row r="1766" spans="1:11" x14ac:dyDescent="0.35">
      <c r="A1766" s="1">
        <v>43404</v>
      </c>
      <c r="B1766" s="2">
        <v>1657.5321658805508</v>
      </c>
      <c r="C1766" s="2">
        <v>1219.0172494016895</v>
      </c>
      <c r="D1766" s="2">
        <f t="shared" si="27"/>
        <v>2876.5494152822403</v>
      </c>
      <c r="E1766" s="2"/>
      <c r="F1766" s="2"/>
      <c r="G1766" s="2"/>
      <c r="H1766" s="2"/>
      <c r="I1766" s="2"/>
      <c r="J1766" s="2"/>
      <c r="K1766" s="2"/>
    </row>
    <row r="1767" spans="1:11" x14ac:dyDescent="0.35">
      <c r="A1767" s="1">
        <v>43405</v>
      </c>
      <c r="B1767" s="2">
        <v>11627.879281256473</v>
      </c>
      <c r="C1767" s="2">
        <v>314.99475524466857</v>
      </c>
      <c r="D1767" s="2">
        <f t="shared" si="27"/>
        <v>11942.874036501142</v>
      </c>
      <c r="E1767" s="2"/>
      <c r="F1767" s="2"/>
      <c r="G1767" s="2"/>
      <c r="H1767" s="2"/>
      <c r="I1767" s="2"/>
      <c r="J1767" s="2"/>
      <c r="K1767" s="2"/>
    </row>
    <row r="1768" spans="1:11" x14ac:dyDescent="0.35">
      <c r="A1768" s="1">
        <v>43406</v>
      </c>
      <c r="B1768" s="2">
        <v>14722.243704343398</v>
      </c>
      <c r="C1768" s="2">
        <v>708.86363636130807</v>
      </c>
      <c r="D1768" s="2">
        <f t="shared" si="27"/>
        <v>15431.107340704706</v>
      </c>
      <c r="E1768" s="2"/>
      <c r="F1768" s="2"/>
      <c r="G1768" s="2"/>
      <c r="H1768" s="2"/>
      <c r="I1768" s="2"/>
      <c r="J1768" s="2"/>
      <c r="K1768" s="2"/>
    </row>
    <row r="1769" spans="1:11" x14ac:dyDescent="0.35">
      <c r="A1769" s="1">
        <v>43407</v>
      </c>
      <c r="B1769" s="2">
        <v>4851.6324815087028</v>
      </c>
      <c r="C1769" s="2">
        <v>1100.1196969554135</v>
      </c>
      <c r="D1769" s="2">
        <f t="shared" si="27"/>
        <v>5951.7521784641158</v>
      </c>
      <c r="E1769" s="2"/>
      <c r="F1769" s="2"/>
      <c r="G1769" s="2"/>
      <c r="H1769" s="2"/>
      <c r="I1769" s="2"/>
      <c r="J1769" s="2"/>
      <c r="K1769" s="2"/>
    </row>
    <row r="1770" spans="1:11" x14ac:dyDescent="0.35">
      <c r="A1770" s="1">
        <v>43408</v>
      </c>
      <c r="B1770" s="2">
        <v>1241.5071658768918</v>
      </c>
      <c r="C1770" s="2">
        <v>1128.0272727319334</v>
      </c>
      <c r="D1770" s="2">
        <f t="shared" si="27"/>
        <v>2369.5344386088254</v>
      </c>
      <c r="E1770" s="2"/>
      <c r="F1770" s="2"/>
      <c r="G1770" s="2"/>
      <c r="H1770" s="2"/>
      <c r="I1770" s="2"/>
      <c r="J1770" s="2"/>
      <c r="K1770" s="2"/>
    </row>
    <row r="1771" spans="1:11" x14ac:dyDescent="0.35">
      <c r="A1771" s="1">
        <v>43409</v>
      </c>
      <c r="B1771" s="2">
        <v>2262.3833743130085</v>
      </c>
      <c r="C1771" s="2">
        <v>80.727272722573787</v>
      </c>
      <c r="D1771" s="2">
        <f t="shared" si="27"/>
        <v>2343.1106470355821</v>
      </c>
      <c r="E1771" s="2"/>
      <c r="F1771" s="2"/>
      <c r="G1771" s="2"/>
      <c r="H1771" s="2"/>
      <c r="I1771" s="2"/>
      <c r="J1771" s="2"/>
      <c r="K1771" s="2"/>
    </row>
    <row r="1772" spans="1:11" x14ac:dyDescent="0.35">
      <c r="A1772" s="1">
        <v>43410</v>
      </c>
      <c r="B1772" s="2">
        <v>3837.2451188663781</v>
      </c>
      <c r="C1772" s="2">
        <v>232.76363636113027</v>
      </c>
      <c r="D1772" s="2">
        <f t="shared" si="27"/>
        <v>4070.0087552275086</v>
      </c>
      <c r="E1772" s="2"/>
      <c r="F1772" s="2"/>
      <c r="G1772" s="2"/>
      <c r="H1772" s="2"/>
      <c r="I1772" s="2"/>
      <c r="J1772" s="2"/>
      <c r="K1772" s="2"/>
    </row>
    <row r="1773" spans="1:11" x14ac:dyDescent="0.35">
      <c r="A1773" s="1">
        <v>43411</v>
      </c>
      <c r="B1773" s="2">
        <v>2794.323153510089</v>
      </c>
      <c r="C1773" s="2">
        <v>262.36363635893736</v>
      </c>
      <c r="D1773" s="2">
        <f t="shared" si="27"/>
        <v>3056.6867898690261</v>
      </c>
      <c r="E1773" s="2"/>
      <c r="F1773" s="2"/>
      <c r="G1773" s="2"/>
      <c r="H1773" s="2"/>
      <c r="I1773" s="2"/>
      <c r="J1773" s="2"/>
      <c r="K1773" s="2"/>
    </row>
    <row r="1774" spans="1:11" x14ac:dyDescent="0.35">
      <c r="A1774" s="1">
        <v>43412</v>
      </c>
      <c r="B1774" s="2">
        <v>2334.531860871331</v>
      </c>
      <c r="C1774" s="2">
        <v>643.76864799644727</v>
      </c>
      <c r="D1774" s="2">
        <f t="shared" si="27"/>
        <v>2978.3005088677783</v>
      </c>
      <c r="E1774" s="2"/>
      <c r="F1774" s="2"/>
      <c r="G1774" s="2"/>
      <c r="H1774" s="2"/>
      <c r="I1774" s="2"/>
      <c r="J1774" s="2"/>
      <c r="K1774" s="2"/>
    </row>
    <row r="1775" spans="1:11" x14ac:dyDescent="0.35">
      <c r="A1775" s="1">
        <v>43413</v>
      </c>
      <c r="B1775" s="2">
        <v>2937.2777425353897</v>
      </c>
      <c r="C1775" s="2">
        <v>501.90918804481163</v>
      </c>
      <c r="D1775" s="2">
        <f t="shared" si="27"/>
        <v>3439.1869305802015</v>
      </c>
      <c r="E1775" s="2"/>
      <c r="F1775" s="2"/>
      <c r="G1775" s="2"/>
      <c r="H1775" s="2"/>
      <c r="I1775" s="2"/>
      <c r="J1775" s="2"/>
      <c r="K1775" s="2"/>
    </row>
    <row r="1776" spans="1:11" x14ac:dyDescent="0.35">
      <c r="A1776" s="1">
        <v>43414</v>
      </c>
      <c r="B1776" s="2">
        <v>3398.9557503745773</v>
      </c>
      <c r="C1776" s="2">
        <v>0</v>
      </c>
      <c r="D1776" s="2">
        <f t="shared" si="27"/>
        <v>3398.9557503745773</v>
      </c>
      <c r="E1776" s="2"/>
      <c r="F1776" s="2"/>
      <c r="G1776" s="2"/>
      <c r="H1776" s="2"/>
      <c r="I1776" s="2"/>
      <c r="J1776" s="2"/>
      <c r="K1776" s="2"/>
    </row>
    <row r="1777" spans="1:11" x14ac:dyDescent="0.35">
      <c r="A1777" s="1">
        <v>43415</v>
      </c>
      <c r="B1777" s="2">
        <v>3322.3997220068968</v>
      </c>
      <c r="C1777" s="2">
        <v>1014.7924528154215</v>
      </c>
      <c r="D1777" s="2">
        <f t="shared" si="27"/>
        <v>4337.1921748223185</v>
      </c>
      <c r="E1777" s="2"/>
      <c r="F1777" s="2"/>
      <c r="G1777" s="2"/>
      <c r="H1777" s="2"/>
      <c r="I1777" s="2"/>
      <c r="J1777" s="2"/>
      <c r="K1777" s="2"/>
    </row>
    <row r="1778" spans="1:11" x14ac:dyDescent="0.35">
      <c r="A1778" s="1">
        <v>43416</v>
      </c>
      <c r="B1778" s="2">
        <v>3391.1977989235666</v>
      </c>
      <c r="C1778" s="2">
        <v>1344.7329902904896</v>
      </c>
      <c r="D1778" s="2">
        <f t="shared" si="27"/>
        <v>4735.9307892140559</v>
      </c>
      <c r="E1778" s="2"/>
      <c r="F1778" s="2"/>
      <c r="G1778" s="2"/>
      <c r="H1778" s="2"/>
      <c r="I1778" s="2"/>
      <c r="J1778" s="2"/>
      <c r="K1778" s="2"/>
    </row>
    <row r="1779" spans="1:11" x14ac:dyDescent="0.35">
      <c r="A1779" s="1">
        <v>43417</v>
      </c>
      <c r="B1779" s="2">
        <v>6946.4281602281726</v>
      </c>
      <c r="C1779" s="2">
        <v>329.11313130750995</v>
      </c>
      <c r="D1779" s="2">
        <f t="shared" si="27"/>
        <v>7275.5412915356828</v>
      </c>
      <c r="E1779" s="2"/>
      <c r="F1779" s="2"/>
      <c r="G1779" s="2"/>
      <c r="H1779" s="2"/>
      <c r="I1779" s="2"/>
      <c r="J1779" s="2"/>
      <c r="K1779" s="2"/>
    </row>
    <row r="1780" spans="1:11" x14ac:dyDescent="0.35">
      <c r="A1780" s="1">
        <v>43418</v>
      </c>
      <c r="B1780" s="2">
        <v>8635.0122220092089</v>
      </c>
      <c r="C1780" s="2">
        <v>115.90909090909091</v>
      </c>
      <c r="D1780" s="2">
        <f t="shared" si="27"/>
        <v>8750.921312918299</v>
      </c>
      <c r="E1780" s="2"/>
      <c r="F1780" s="2"/>
      <c r="G1780" s="2"/>
      <c r="H1780" s="2"/>
      <c r="I1780" s="2"/>
      <c r="J1780" s="2"/>
      <c r="K1780" s="2"/>
    </row>
    <row r="1781" spans="1:11" x14ac:dyDescent="0.35">
      <c r="A1781" s="1">
        <v>43419</v>
      </c>
      <c r="B1781" s="2">
        <v>3288.9066735335605</v>
      </c>
      <c r="C1781" s="2">
        <v>941.74545454801148</v>
      </c>
      <c r="D1781" s="2">
        <f t="shared" si="27"/>
        <v>4230.6521280815723</v>
      </c>
      <c r="E1781" s="2"/>
      <c r="F1781" s="2"/>
      <c r="G1781" s="2"/>
      <c r="H1781" s="2"/>
      <c r="I1781" s="2"/>
      <c r="J1781" s="2"/>
      <c r="K1781" s="2"/>
    </row>
    <row r="1782" spans="1:11" x14ac:dyDescent="0.35">
      <c r="A1782" s="1">
        <v>43420</v>
      </c>
      <c r="B1782" s="2">
        <v>3540.8529977801254</v>
      </c>
      <c r="C1782" s="2">
        <v>3492.6666666601086</v>
      </c>
      <c r="D1782" s="2">
        <f t="shared" si="27"/>
        <v>7033.519664440234</v>
      </c>
      <c r="E1782" s="2"/>
      <c r="F1782" s="2"/>
      <c r="G1782" s="2"/>
      <c r="H1782" s="2"/>
      <c r="I1782" s="2"/>
      <c r="J1782" s="2"/>
      <c r="K1782" s="2"/>
    </row>
    <row r="1783" spans="1:11" x14ac:dyDescent="0.35">
      <c r="A1783" s="1">
        <v>43421</v>
      </c>
      <c r="B1783" s="2">
        <v>3686.4654317352283</v>
      </c>
      <c r="C1783" s="2">
        <v>4830.5833333497285</v>
      </c>
      <c r="D1783" s="2">
        <f t="shared" si="27"/>
        <v>8517.0487650849573</v>
      </c>
      <c r="E1783" s="2"/>
      <c r="F1783" s="2"/>
      <c r="G1783" s="2"/>
      <c r="H1783" s="2"/>
      <c r="I1783" s="2"/>
      <c r="J1783" s="2"/>
      <c r="K1783" s="2"/>
    </row>
    <row r="1784" spans="1:11" x14ac:dyDescent="0.35">
      <c r="A1784" s="1">
        <v>43422</v>
      </c>
      <c r="B1784" s="2">
        <v>3649.6724492796238</v>
      </c>
      <c r="C1784" s="2">
        <v>9620.8977987109756</v>
      </c>
      <c r="D1784" s="2">
        <f t="shared" si="27"/>
        <v>13270.570247990599</v>
      </c>
      <c r="E1784" s="2"/>
      <c r="F1784" s="2"/>
      <c r="G1784" s="2"/>
      <c r="H1784" s="2"/>
      <c r="I1784" s="2"/>
      <c r="J1784" s="2"/>
      <c r="K1784" s="2"/>
    </row>
    <row r="1785" spans="1:11" x14ac:dyDescent="0.35">
      <c r="A1785" s="1">
        <v>43423</v>
      </c>
      <c r="B1785" s="2">
        <v>3570.5215038562737</v>
      </c>
      <c r="C1785" s="2">
        <v>7280.1709219683253</v>
      </c>
      <c r="D1785" s="2">
        <f t="shared" si="27"/>
        <v>10850.6924258246</v>
      </c>
      <c r="E1785" s="2"/>
      <c r="F1785" s="2"/>
      <c r="G1785" s="2"/>
      <c r="H1785" s="2"/>
      <c r="I1785" s="2"/>
      <c r="J1785" s="2"/>
      <c r="K1785" s="2"/>
    </row>
    <row r="1786" spans="1:11" x14ac:dyDescent="0.35">
      <c r="A1786" s="1">
        <v>43424</v>
      </c>
      <c r="B1786" s="2">
        <v>14426.00310388059</v>
      </c>
      <c r="C1786" s="2">
        <v>4684.2358155864422</v>
      </c>
      <c r="D1786" s="2">
        <f t="shared" si="27"/>
        <v>19110.238919467032</v>
      </c>
      <c r="E1786" s="2"/>
      <c r="F1786" s="2"/>
      <c r="G1786" s="2"/>
      <c r="H1786" s="2"/>
      <c r="I1786" s="2"/>
      <c r="J1786" s="2"/>
      <c r="K1786" s="2"/>
    </row>
    <row r="1787" spans="1:11" x14ac:dyDescent="0.35">
      <c r="A1787" s="1">
        <v>43425</v>
      </c>
      <c r="B1787" s="2">
        <v>14626.327014168457</v>
      </c>
      <c r="C1787" s="2">
        <v>4135.7333333344432</v>
      </c>
      <c r="D1787" s="2">
        <f t="shared" si="27"/>
        <v>18762.060347502898</v>
      </c>
      <c r="E1787" s="2"/>
      <c r="F1787" s="2"/>
      <c r="G1787" s="2"/>
      <c r="H1787" s="2"/>
      <c r="I1787" s="2"/>
      <c r="J1787" s="2"/>
      <c r="K1787" s="2"/>
    </row>
    <row r="1788" spans="1:11" x14ac:dyDescent="0.35">
      <c r="A1788" s="1">
        <v>43426</v>
      </c>
      <c r="B1788" s="2">
        <v>13176.278135965269</v>
      </c>
      <c r="C1788" s="2">
        <v>10800.999999983702</v>
      </c>
      <c r="D1788" s="2">
        <f t="shared" si="27"/>
        <v>23977.278135948971</v>
      </c>
      <c r="E1788" s="2"/>
      <c r="F1788" s="2"/>
      <c r="G1788" s="2"/>
      <c r="H1788" s="2"/>
      <c r="I1788" s="2"/>
      <c r="J1788" s="2"/>
      <c r="K1788" s="2"/>
    </row>
    <row r="1789" spans="1:11" x14ac:dyDescent="0.35">
      <c r="A1789" s="1">
        <v>43427</v>
      </c>
      <c r="B1789" s="2">
        <v>13131.541383605036</v>
      </c>
      <c r="C1789" s="2">
        <v>11256</v>
      </c>
      <c r="D1789" s="2">
        <f t="shared" si="27"/>
        <v>24387.541383605036</v>
      </c>
      <c r="E1789" s="2"/>
      <c r="F1789" s="2"/>
      <c r="G1789" s="2"/>
      <c r="H1789" s="2"/>
      <c r="I1789" s="2"/>
      <c r="J1789" s="2"/>
      <c r="K1789" s="2"/>
    </row>
    <row r="1790" spans="1:11" x14ac:dyDescent="0.35">
      <c r="A1790" s="1">
        <v>43428</v>
      </c>
      <c r="B1790" s="2">
        <v>13135.745029242615</v>
      </c>
      <c r="C1790" s="2">
        <v>12934.635849056604</v>
      </c>
      <c r="D1790" s="2">
        <f t="shared" si="27"/>
        <v>26070.38087829922</v>
      </c>
      <c r="E1790" s="2"/>
      <c r="F1790" s="2"/>
      <c r="G1790" s="2"/>
      <c r="H1790" s="2"/>
      <c r="I1790" s="2"/>
      <c r="J1790" s="2"/>
      <c r="K1790" s="2"/>
    </row>
    <row r="1791" spans="1:11" x14ac:dyDescent="0.35">
      <c r="A1791" s="1">
        <v>43429</v>
      </c>
      <c r="B1791" s="2">
        <v>13907.887719328171</v>
      </c>
      <c r="C1791" s="2">
        <v>14193.612735849056</v>
      </c>
      <c r="D1791" s="2">
        <f t="shared" si="27"/>
        <v>28101.500455177229</v>
      </c>
      <c r="E1791" s="2"/>
      <c r="F1791" s="2"/>
      <c r="G1791" s="2"/>
      <c r="H1791" s="2"/>
      <c r="I1791" s="2"/>
      <c r="J1791" s="2"/>
      <c r="K1791" s="2"/>
    </row>
    <row r="1792" spans="1:11" x14ac:dyDescent="0.35">
      <c r="A1792" s="1">
        <v>43430</v>
      </c>
      <c r="B1792" s="2">
        <v>26112.85812886008</v>
      </c>
      <c r="C1792" s="2">
        <v>7369.4936822271866</v>
      </c>
      <c r="D1792" s="2">
        <f t="shared" si="27"/>
        <v>33482.351811087268</v>
      </c>
      <c r="E1792" s="2"/>
      <c r="F1792" s="2"/>
      <c r="G1792" s="2"/>
      <c r="H1792" s="2"/>
      <c r="I1792" s="2"/>
      <c r="J1792" s="2"/>
      <c r="K1792" s="2"/>
    </row>
    <row r="1793" spans="1:11" x14ac:dyDescent="0.35">
      <c r="A1793" s="1">
        <v>43431</v>
      </c>
      <c r="B1793" s="2">
        <v>21535.582474539282</v>
      </c>
      <c r="C1793" s="2">
        <v>6311.9136256333768</v>
      </c>
      <c r="D1793" s="2">
        <f t="shared" si="27"/>
        <v>27847.496100172659</v>
      </c>
      <c r="E1793" s="2"/>
      <c r="F1793" s="2"/>
      <c r="G1793" s="2"/>
      <c r="H1793" s="2"/>
      <c r="I1793" s="2"/>
      <c r="J1793" s="2"/>
      <c r="K1793" s="2"/>
    </row>
    <row r="1794" spans="1:11" x14ac:dyDescent="0.35">
      <c r="A1794" s="1">
        <v>43432</v>
      </c>
      <c r="B1794" s="2">
        <v>18608.061961668511</v>
      </c>
      <c r="C1794" s="2">
        <v>3380.0000000098371</v>
      </c>
      <c r="D1794" s="2">
        <f t="shared" si="27"/>
        <v>21988.061961678348</v>
      </c>
      <c r="E1794" s="2"/>
      <c r="F1794" s="2"/>
      <c r="G1794" s="2"/>
      <c r="H1794" s="2"/>
      <c r="I1794" s="2"/>
      <c r="J1794" s="2"/>
      <c r="K1794" s="2"/>
    </row>
    <row r="1795" spans="1:11" x14ac:dyDescent="0.35">
      <c r="A1795" s="1">
        <v>43433</v>
      </c>
      <c r="B1795" s="2">
        <v>21168.618849439685</v>
      </c>
      <c r="C1795" s="2">
        <v>3151.4999999682186</v>
      </c>
      <c r="D1795" s="2">
        <f t="shared" ref="D1795:D1858" si="28">+C1795+B1795</f>
        <v>24320.118849407903</v>
      </c>
      <c r="E1795" s="2"/>
      <c r="F1795" s="2"/>
      <c r="G1795" s="2"/>
      <c r="H1795" s="2"/>
      <c r="I1795" s="2"/>
      <c r="J1795" s="2"/>
      <c r="K1795" s="2"/>
    </row>
    <row r="1796" spans="1:11" x14ac:dyDescent="0.35">
      <c r="A1796" s="1">
        <v>43434</v>
      </c>
      <c r="B1796" s="2">
        <v>11956.567349199433</v>
      </c>
      <c r="C1796" s="2">
        <v>10716.533333351661</v>
      </c>
      <c r="D1796" s="2">
        <f t="shared" si="28"/>
        <v>22673.100682551092</v>
      </c>
      <c r="E1796" s="2"/>
      <c r="F1796" s="2"/>
      <c r="G1796" s="2"/>
      <c r="H1796" s="2"/>
      <c r="I1796" s="2"/>
      <c r="J1796" s="2"/>
      <c r="K1796" s="2"/>
    </row>
    <row r="1797" spans="1:11" x14ac:dyDescent="0.35">
      <c r="A1797" s="1">
        <v>43435</v>
      </c>
      <c r="B1797" s="2">
        <v>10864.883274580934</v>
      </c>
      <c r="C1797" s="2">
        <v>9504.6648537358378</v>
      </c>
      <c r="D1797" s="2">
        <f t="shared" si="28"/>
        <v>20369.548128316772</v>
      </c>
      <c r="E1797" s="2"/>
      <c r="F1797" s="2"/>
      <c r="G1797" s="2"/>
      <c r="H1797" s="2"/>
      <c r="I1797" s="2"/>
      <c r="J1797" s="2"/>
      <c r="K1797" s="2"/>
    </row>
    <row r="1798" spans="1:11" x14ac:dyDescent="0.35">
      <c r="A1798" s="1">
        <v>43436</v>
      </c>
      <c r="B1798" s="2">
        <v>14641.407084123523</v>
      </c>
      <c r="C1798" s="2">
        <v>9451.59456118665</v>
      </c>
      <c r="D1798" s="2">
        <f t="shared" si="28"/>
        <v>24093.001645310171</v>
      </c>
      <c r="E1798" s="2"/>
      <c r="F1798" s="2"/>
      <c r="G1798" s="2"/>
      <c r="H1798" s="2"/>
      <c r="I1798" s="2"/>
      <c r="J1798" s="2"/>
      <c r="K1798" s="2"/>
    </row>
    <row r="1799" spans="1:11" x14ac:dyDescent="0.35">
      <c r="A1799" s="1">
        <v>43437</v>
      </c>
      <c r="B1799" s="2">
        <v>21360.773750812223</v>
      </c>
      <c r="C1799" s="2">
        <v>294.99999998282874</v>
      </c>
      <c r="D1799" s="2">
        <f t="shared" si="28"/>
        <v>21655.773750795051</v>
      </c>
      <c r="E1799" s="2"/>
      <c r="F1799" s="2"/>
      <c r="G1799" s="2"/>
      <c r="H1799" s="2"/>
      <c r="I1799" s="2"/>
      <c r="J1799" s="2"/>
      <c r="K1799" s="2"/>
    </row>
    <row r="1800" spans="1:11" x14ac:dyDescent="0.35">
      <c r="A1800" s="1">
        <v>43438</v>
      </c>
      <c r="B1800" s="2">
        <v>10591.204014494353</v>
      </c>
      <c r="C1800" s="2">
        <v>0</v>
      </c>
      <c r="D1800" s="2">
        <f t="shared" si="28"/>
        <v>10591.204014494353</v>
      </c>
      <c r="E1800" s="2"/>
      <c r="F1800" s="2"/>
      <c r="G1800" s="2"/>
      <c r="H1800" s="2"/>
      <c r="I1800" s="2"/>
      <c r="J1800" s="2"/>
      <c r="K1800" s="2"/>
    </row>
    <row r="1801" spans="1:11" x14ac:dyDescent="0.35">
      <c r="A1801" s="1">
        <v>43439</v>
      </c>
      <c r="B1801" s="2">
        <v>3442.6225812149523</v>
      </c>
      <c r="C1801" s="2">
        <v>786.45000000373693</v>
      </c>
      <c r="D1801" s="2">
        <f t="shared" si="28"/>
        <v>4229.0725812186893</v>
      </c>
      <c r="E1801" s="2"/>
      <c r="F1801" s="2"/>
      <c r="G1801" s="2"/>
      <c r="H1801" s="2"/>
      <c r="I1801" s="2"/>
      <c r="J1801" s="2"/>
      <c r="K1801" s="2"/>
    </row>
    <row r="1802" spans="1:11" x14ac:dyDescent="0.35">
      <c r="A1802" s="1">
        <v>43440</v>
      </c>
      <c r="B1802" s="2">
        <v>3459.7737507966813</v>
      </c>
      <c r="C1802" s="2">
        <v>580.0176767569925</v>
      </c>
      <c r="D1802" s="2">
        <f t="shared" si="28"/>
        <v>4039.7914275536737</v>
      </c>
      <c r="E1802" s="2"/>
      <c r="F1802" s="2"/>
      <c r="G1802" s="2"/>
      <c r="H1802" s="2"/>
      <c r="I1802" s="2"/>
      <c r="J1802" s="2"/>
      <c r="K1802" s="2"/>
    </row>
    <row r="1803" spans="1:11" x14ac:dyDescent="0.35">
      <c r="A1803" s="1">
        <v>43441</v>
      </c>
      <c r="B1803" s="2">
        <v>3455.2087158278441</v>
      </c>
      <c r="C1803" s="2">
        <v>6147.1666666294914</v>
      </c>
      <c r="D1803" s="2">
        <f t="shared" si="28"/>
        <v>9602.3753824573359</v>
      </c>
      <c r="E1803" s="2"/>
      <c r="F1803" s="2"/>
      <c r="G1803" s="2"/>
      <c r="H1803" s="2"/>
      <c r="I1803" s="2"/>
      <c r="J1803" s="2"/>
      <c r="K1803" s="2"/>
    </row>
    <row r="1804" spans="1:11" x14ac:dyDescent="0.35">
      <c r="A1804" s="1">
        <v>43442</v>
      </c>
      <c r="B1804" s="2">
        <v>2950.3145433300165</v>
      </c>
      <c r="C1804" s="2">
        <v>12286.531520395551</v>
      </c>
      <c r="D1804" s="2">
        <f t="shared" si="28"/>
        <v>15236.846063725567</v>
      </c>
      <c r="E1804" s="2"/>
      <c r="F1804" s="2"/>
      <c r="G1804" s="2"/>
      <c r="H1804" s="2"/>
      <c r="I1804" s="2"/>
      <c r="J1804" s="2"/>
      <c r="K1804" s="2"/>
    </row>
    <row r="1805" spans="1:11" x14ac:dyDescent="0.35">
      <c r="A1805" s="1">
        <v>43443</v>
      </c>
      <c r="B1805" s="2">
        <v>3233.9129560369702</v>
      </c>
      <c r="C1805" s="2">
        <v>13867.59456118665</v>
      </c>
      <c r="D1805" s="2">
        <f t="shared" si="28"/>
        <v>17101.507517223621</v>
      </c>
      <c r="E1805" s="2"/>
      <c r="F1805" s="2"/>
      <c r="G1805" s="2"/>
      <c r="H1805" s="2"/>
      <c r="I1805" s="2"/>
      <c r="J1805" s="2"/>
      <c r="K1805" s="2"/>
    </row>
    <row r="1806" spans="1:11" x14ac:dyDescent="0.35">
      <c r="A1806" s="1">
        <v>43444</v>
      </c>
      <c r="B1806" s="2">
        <v>2603.4660584873591</v>
      </c>
      <c r="C1806" s="2">
        <v>8534.1833332980168</v>
      </c>
      <c r="D1806" s="2">
        <f t="shared" si="28"/>
        <v>11137.649391785377</v>
      </c>
      <c r="E1806" s="2"/>
      <c r="F1806" s="2"/>
      <c r="G1806" s="2"/>
      <c r="H1806" s="2"/>
      <c r="I1806" s="2"/>
      <c r="J1806" s="2"/>
      <c r="K1806" s="2"/>
    </row>
    <row r="1807" spans="1:11" x14ac:dyDescent="0.35">
      <c r="A1807" s="1">
        <v>43445</v>
      </c>
      <c r="B1807" s="2">
        <v>2427.299391820964</v>
      </c>
      <c r="C1807" s="2">
        <v>0</v>
      </c>
      <c r="D1807" s="2">
        <f t="shared" si="28"/>
        <v>2427.299391820964</v>
      </c>
      <c r="E1807" s="2"/>
      <c r="F1807" s="2"/>
      <c r="G1807" s="2"/>
      <c r="H1807" s="2"/>
      <c r="I1807" s="2"/>
      <c r="J1807" s="2"/>
      <c r="K1807" s="2"/>
    </row>
    <row r="1808" spans="1:11" x14ac:dyDescent="0.35">
      <c r="A1808" s="1">
        <v>43446</v>
      </c>
      <c r="B1808" s="2">
        <v>3147.6660584823303</v>
      </c>
      <c r="C1808" s="2">
        <v>9306.7194805312738</v>
      </c>
      <c r="D1808" s="2">
        <f t="shared" si="28"/>
        <v>12454.385539013605</v>
      </c>
      <c r="E1808" s="2"/>
      <c r="F1808" s="2"/>
      <c r="G1808" s="2"/>
      <c r="H1808" s="2"/>
      <c r="I1808" s="2"/>
      <c r="J1808" s="2"/>
      <c r="K1808" s="2"/>
    </row>
    <row r="1809" spans="1:11" x14ac:dyDescent="0.35">
      <c r="A1809" s="1">
        <v>43447</v>
      </c>
      <c r="B1809" s="2">
        <v>2333.3460584871082</v>
      </c>
      <c r="C1809" s="2">
        <v>13183.687878801071</v>
      </c>
      <c r="D1809" s="2">
        <f t="shared" si="28"/>
        <v>15517.033937288179</v>
      </c>
      <c r="E1809" s="2"/>
      <c r="F1809" s="2"/>
      <c r="G1809" s="2"/>
      <c r="H1809" s="2"/>
      <c r="I1809" s="2"/>
      <c r="J1809" s="2"/>
      <c r="K1809" s="2"/>
    </row>
    <row r="1810" spans="1:11" x14ac:dyDescent="0.35">
      <c r="A1810" s="1">
        <v>43448</v>
      </c>
      <c r="B1810" s="2">
        <v>2267.4660584873591</v>
      </c>
      <c r="C1810" s="2">
        <v>11878.066666640807</v>
      </c>
      <c r="D1810" s="2">
        <f t="shared" si="28"/>
        <v>14145.532725128167</v>
      </c>
      <c r="E1810" s="2"/>
      <c r="F1810" s="2"/>
      <c r="G1810" s="2"/>
      <c r="H1810" s="2"/>
      <c r="I1810" s="2"/>
      <c r="J1810" s="2"/>
      <c r="K1810" s="2"/>
    </row>
    <row r="1811" spans="1:11" x14ac:dyDescent="0.35">
      <c r="A1811" s="1">
        <v>43449</v>
      </c>
      <c r="B1811" s="2">
        <v>1663.4792163781626</v>
      </c>
      <c r="C1811" s="2">
        <v>3072.5315203825116</v>
      </c>
      <c r="D1811" s="2">
        <f t="shared" si="28"/>
        <v>4736.0107367606743</v>
      </c>
      <c r="E1811" s="2"/>
      <c r="F1811" s="2"/>
      <c r="G1811" s="2"/>
      <c r="H1811" s="2"/>
      <c r="I1811" s="2"/>
      <c r="J1811" s="2"/>
      <c r="K1811" s="2"/>
    </row>
    <row r="1812" spans="1:11" x14ac:dyDescent="0.35">
      <c r="A1812" s="1">
        <v>43450</v>
      </c>
      <c r="B1812" s="2">
        <v>2267.0450058380852</v>
      </c>
      <c r="C1812" s="2">
        <v>5198.6778945142596</v>
      </c>
      <c r="D1812" s="2">
        <f t="shared" si="28"/>
        <v>7465.7229003523444</v>
      </c>
      <c r="E1812" s="2"/>
      <c r="F1812" s="2"/>
      <c r="G1812" s="2"/>
      <c r="H1812" s="2"/>
      <c r="I1812" s="2"/>
      <c r="J1812" s="2"/>
      <c r="K1812" s="2"/>
    </row>
    <row r="1813" spans="1:11" x14ac:dyDescent="0.35">
      <c r="A1813" s="1">
        <v>43451</v>
      </c>
      <c r="B1813" s="2">
        <v>14846.002698166085</v>
      </c>
      <c r="C1813" s="2">
        <v>7080</v>
      </c>
      <c r="D1813" s="2">
        <f t="shared" si="28"/>
        <v>21926.002698166085</v>
      </c>
      <c r="E1813" s="2"/>
      <c r="F1813" s="2"/>
      <c r="G1813" s="2"/>
      <c r="H1813" s="2"/>
      <c r="I1813" s="2"/>
      <c r="J1813" s="2"/>
      <c r="K1813" s="2"/>
    </row>
    <row r="1814" spans="1:11" x14ac:dyDescent="0.35">
      <c r="A1814" s="1">
        <v>43452</v>
      </c>
      <c r="B1814" s="2">
        <v>10731.545005857992</v>
      </c>
      <c r="C1814" s="2">
        <v>11935.576923063996</v>
      </c>
      <c r="D1814" s="2">
        <f t="shared" si="28"/>
        <v>22667.121928921988</v>
      </c>
      <c r="E1814" s="2"/>
      <c r="F1814" s="2"/>
      <c r="G1814" s="2"/>
      <c r="H1814" s="2"/>
      <c r="I1814" s="2"/>
      <c r="J1814" s="2"/>
      <c r="K1814" s="2"/>
    </row>
    <row r="1815" spans="1:11" x14ac:dyDescent="0.35">
      <c r="A1815" s="1">
        <v>43453</v>
      </c>
      <c r="B1815" s="2">
        <v>3342.7119930138051</v>
      </c>
      <c r="C1815" s="2">
        <v>20223.492307702563</v>
      </c>
      <c r="D1815" s="2">
        <f t="shared" si="28"/>
        <v>23566.204300716367</v>
      </c>
      <c r="E1815" s="2"/>
      <c r="F1815" s="2"/>
      <c r="G1815" s="2"/>
      <c r="H1815" s="2"/>
      <c r="I1815" s="2"/>
      <c r="J1815" s="2"/>
      <c r="K1815" s="2"/>
    </row>
    <row r="1816" spans="1:11" x14ac:dyDescent="0.35">
      <c r="A1816" s="1">
        <v>43454</v>
      </c>
      <c r="B1816" s="2">
        <v>7284.6600699370128</v>
      </c>
      <c r="C1816" s="2">
        <v>6719.2743589855536</v>
      </c>
      <c r="D1816" s="2">
        <f t="shared" si="28"/>
        <v>14003.934428922566</v>
      </c>
      <c r="E1816" s="2"/>
      <c r="F1816" s="2"/>
      <c r="G1816" s="2"/>
      <c r="H1816" s="2"/>
      <c r="I1816" s="2"/>
      <c r="J1816" s="2"/>
      <c r="K1816" s="2"/>
    </row>
    <row r="1817" spans="1:11" x14ac:dyDescent="0.35">
      <c r="A1817" s="1">
        <v>43455</v>
      </c>
      <c r="B1817" s="2">
        <v>5683.0450058557808</v>
      </c>
      <c r="C1817" s="2">
        <v>11065.891111108776</v>
      </c>
      <c r="D1817" s="2">
        <f t="shared" si="28"/>
        <v>16748.936116964556</v>
      </c>
      <c r="E1817" s="2"/>
      <c r="F1817" s="2"/>
      <c r="G1817" s="2"/>
      <c r="H1817" s="2"/>
      <c r="I1817" s="2"/>
      <c r="J1817" s="2"/>
      <c r="K1817" s="2"/>
    </row>
    <row r="1818" spans="1:11" x14ac:dyDescent="0.35">
      <c r="A1818" s="1">
        <v>43456</v>
      </c>
      <c r="B1818" s="2">
        <v>5683.0450058557808</v>
      </c>
      <c r="C1818" s="2">
        <v>9519.8666667075595</v>
      </c>
      <c r="D1818" s="2">
        <f t="shared" si="28"/>
        <v>15202.911672563339</v>
      </c>
      <c r="E1818" s="2"/>
      <c r="F1818" s="2"/>
      <c r="G1818" s="2"/>
      <c r="H1818" s="2"/>
      <c r="I1818" s="2"/>
      <c r="J1818" s="2"/>
      <c r="K1818" s="2"/>
    </row>
    <row r="1819" spans="1:11" x14ac:dyDescent="0.35">
      <c r="A1819" s="1">
        <v>43457</v>
      </c>
      <c r="B1819" s="2">
        <v>3356.0450058661995</v>
      </c>
      <c r="C1819" s="2">
        <v>9456</v>
      </c>
      <c r="D1819" s="2">
        <f t="shared" si="28"/>
        <v>12812.045005866199</v>
      </c>
      <c r="E1819" s="2"/>
      <c r="F1819" s="2"/>
      <c r="G1819" s="2"/>
      <c r="H1819" s="2"/>
      <c r="I1819" s="2"/>
      <c r="J1819" s="2"/>
      <c r="K1819" s="2"/>
    </row>
    <row r="1820" spans="1:11" x14ac:dyDescent="0.35">
      <c r="A1820" s="1">
        <v>43458</v>
      </c>
      <c r="B1820" s="2">
        <v>1387.0450058557803</v>
      </c>
      <c r="C1820" s="2">
        <v>8976.6333333532093</v>
      </c>
      <c r="D1820" s="2">
        <f t="shared" si="28"/>
        <v>10363.678339208989</v>
      </c>
      <c r="E1820" s="2"/>
      <c r="F1820" s="2"/>
      <c r="G1820" s="2"/>
      <c r="H1820" s="2"/>
      <c r="I1820" s="2"/>
      <c r="J1820" s="2"/>
      <c r="K1820" s="2"/>
    </row>
    <row r="1821" spans="1:11" x14ac:dyDescent="0.35">
      <c r="A1821" s="1">
        <v>43459</v>
      </c>
      <c r="B1821" s="2">
        <v>1387.0450058557803</v>
      </c>
      <c r="C1821" s="2">
        <v>0</v>
      </c>
      <c r="D1821" s="2">
        <f t="shared" si="28"/>
        <v>1387.0450058557803</v>
      </c>
      <c r="E1821" s="2"/>
      <c r="F1821" s="2"/>
      <c r="G1821" s="2"/>
      <c r="H1821" s="2"/>
      <c r="I1821" s="2"/>
      <c r="J1821" s="2"/>
      <c r="K1821" s="2"/>
    </row>
    <row r="1822" spans="1:11" x14ac:dyDescent="0.35">
      <c r="A1822" s="1">
        <v>43460</v>
      </c>
      <c r="B1822" s="2">
        <v>1387.0450058557803</v>
      </c>
      <c r="C1822" s="2">
        <v>1603.816666701925</v>
      </c>
      <c r="D1822" s="2">
        <f t="shared" si="28"/>
        <v>2990.8616725577053</v>
      </c>
      <c r="E1822" s="2"/>
      <c r="F1822" s="2"/>
      <c r="G1822" s="2"/>
      <c r="H1822" s="2"/>
      <c r="I1822" s="2"/>
      <c r="J1822" s="2"/>
      <c r="K1822" s="2"/>
    </row>
    <row r="1823" spans="1:11" x14ac:dyDescent="0.35">
      <c r="A1823" s="1">
        <v>43461</v>
      </c>
      <c r="B1823" s="2">
        <v>2531.0142366230525</v>
      </c>
      <c r="C1823" s="2">
        <v>1675.5000000188593</v>
      </c>
      <c r="D1823" s="2">
        <f t="shared" si="28"/>
        <v>4206.5142366419113</v>
      </c>
      <c r="E1823" s="2"/>
      <c r="F1823" s="2"/>
      <c r="G1823" s="2"/>
      <c r="H1823" s="2"/>
      <c r="I1823" s="2"/>
      <c r="J1823" s="2"/>
      <c r="K1823" s="2"/>
    </row>
    <row r="1824" spans="1:11" x14ac:dyDescent="0.35">
      <c r="A1824" s="1">
        <v>43462</v>
      </c>
      <c r="B1824" s="2">
        <v>3330.1103904594142</v>
      </c>
      <c r="C1824" s="2">
        <v>359.8000000017928</v>
      </c>
      <c r="D1824" s="2">
        <f t="shared" si="28"/>
        <v>3689.910390461207</v>
      </c>
      <c r="E1824" s="2"/>
      <c r="F1824" s="2"/>
      <c r="G1824" s="2"/>
      <c r="H1824" s="2"/>
      <c r="I1824" s="2"/>
      <c r="J1824" s="2"/>
      <c r="K1824" s="2"/>
    </row>
    <row r="1825" spans="1:11" x14ac:dyDescent="0.35">
      <c r="A1825" s="1">
        <v>43463</v>
      </c>
      <c r="B1825" s="2">
        <v>3181.1783391811664</v>
      </c>
      <c r="C1825" s="2">
        <v>0</v>
      </c>
      <c r="D1825" s="2">
        <f t="shared" si="28"/>
        <v>3181.1783391811664</v>
      </c>
      <c r="E1825" s="2"/>
      <c r="F1825" s="2"/>
      <c r="G1825" s="2"/>
      <c r="H1825" s="2"/>
      <c r="I1825" s="2"/>
      <c r="J1825" s="2"/>
      <c r="K1825" s="2"/>
    </row>
    <row r="1826" spans="1:11" x14ac:dyDescent="0.35">
      <c r="A1826" s="1">
        <v>43464</v>
      </c>
      <c r="B1826" s="2">
        <v>1387.0450058557803</v>
      </c>
      <c r="C1826" s="2">
        <v>760.93943139678629</v>
      </c>
      <c r="D1826" s="2">
        <f t="shared" si="28"/>
        <v>2147.9844372525667</v>
      </c>
      <c r="E1826" s="2"/>
      <c r="F1826" s="2"/>
      <c r="G1826" s="2"/>
      <c r="H1826" s="2"/>
      <c r="I1826" s="2"/>
      <c r="J1826" s="2"/>
      <c r="K1826" s="2"/>
    </row>
    <row r="1827" spans="1:11" x14ac:dyDescent="0.35">
      <c r="A1827" s="1">
        <v>43465</v>
      </c>
      <c r="B1827" s="2">
        <v>1873.6611986768048</v>
      </c>
      <c r="C1827" s="2">
        <v>1775.5253399110704</v>
      </c>
      <c r="D1827" s="2">
        <f t="shared" si="28"/>
        <v>3649.1865385878755</v>
      </c>
      <c r="E1827" s="2"/>
      <c r="F1827" s="2"/>
      <c r="G1827" s="2"/>
      <c r="H1827" s="2"/>
      <c r="I1827" s="2"/>
      <c r="J1827" s="2"/>
      <c r="K1827" s="2"/>
    </row>
    <row r="1828" spans="1:11" x14ac:dyDescent="0.35">
      <c r="A1828" s="1">
        <v>43466</v>
      </c>
      <c r="B1828" s="2">
        <v>3155.1918796260029</v>
      </c>
      <c r="C1828" s="2">
        <v>0</v>
      </c>
      <c r="D1828" s="2">
        <f t="shared" si="28"/>
        <v>3155.1918796260029</v>
      </c>
      <c r="E1828" s="2"/>
      <c r="F1828" s="2"/>
      <c r="G1828" s="2"/>
      <c r="H1828" s="2"/>
      <c r="I1828" s="2"/>
      <c r="J1828" s="2"/>
      <c r="K1828" s="2"/>
    </row>
    <row r="1829" spans="1:11" x14ac:dyDescent="0.35">
      <c r="A1829" s="1">
        <v>43467</v>
      </c>
      <c r="B1829" s="2">
        <v>3317.8267853202246</v>
      </c>
      <c r="C1829" s="2">
        <v>0</v>
      </c>
      <c r="D1829" s="2">
        <f t="shared" si="28"/>
        <v>3317.8267853202246</v>
      </c>
      <c r="E1829" s="2"/>
      <c r="F1829" s="2"/>
      <c r="G1829" s="2"/>
      <c r="H1829" s="2"/>
      <c r="I1829" s="2"/>
      <c r="J1829" s="2"/>
      <c r="K1829" s="2"/>
    </row>
    <row r="1830" spans="1:11" x14ac:dyDescent="0.35">
      <c r="A1830" s="1">
        <v>43468</v>
      </c>
      <c r="B1830" s="2">
        <v>1708.7532876844859</v>
      </c>
      <c r="C1830" s="2">
        <v>651.14487177410717</v>
      </c>
      <c r="D1830" s="2">
        <f t="shared" si="28"/>
        <v>2359.898159458593</v>
      </c>
      <c r="E1830" s="2"/>
      <c r="F1830" s="2"/>
      <c r="G1830" s="2"/>
      <c r="H1830" s="2"/>
      <c r="I1830" s="2"/>
      <c r="J1830" s="2"/>
      <c r="K1830" s="2"/>
    </row>
    <row r="1831" spans="1:11" x14ac:dyDescent="0.35">
      <c r="A1831" s="1">
        <v>43469</v>
      </c>
      <c r="B1831" s="2">
        <v>1580.6930367218683</v>
      </c>
      <c r="C1831" s="2">
        <v>18104.433333320136</v>
      </c>
      <c r="D1831" s="2">
        <f t="shared" si="28"/>
        <v>19685.126370042002</v>
      </c>
      <c r="E1831" s="2"/>
      <c r="F1831" s="2"/>
      <c r="G1831" s="2"/>
      <c r="H1831" s="2"/>
      <c r="I1831" s="2"/>
      <c r="J1831" s="2"/>
      <c r="K1831" s="2"/>
    </row>
    <row r="1832" spans="1:11" x14ac:dyDescent="0.35">
      <c r="A1832" s="1">
        <v>43470</v>
      </c>
      <c r="B1832" s="2">
        <v>1539.2328921351377</v>
      </c>
      <c r="C1832" s="2">
        <v>16392</v>
      </c>
      <c r="D1832" s="2">
        <f t="shared" si="28"/>
        <v>17931.232892135136</v>
      </c>
      <c r="E1832" s="2"/>
      <c r="F1832" s="2"/>
      <c r="G1832" s="2"/>
      <c r="H1832" s="2"/>
      <c r="I1832" s="2"/>
      <c r="J1832" s="2"/>
      <c r="K1832" s="2"/>
    </row>
    <row r="1833" spans="1:11" x14ac:dyDescent="0.35">
      <c r="A1833" s="1">
        <v>43471</v>
      </c>
      <c r="B1833" s="2">
        <v>2412.0468599976739</v>
      </c>
      <c r="C1833" s="2">
        <v>12173.170648380124</v>
      </c>
      <c r="D1833" s="2">
        <f t="shared" si="28"/>
        <v>14585.217508377798</v>
      </c>
      <c r="E1833" s="2"/>
      <c r="F1833" s="2"/>
      <c r="G1833" s="2"/>
      <c r="H1833" s="2"/>
      <c r="I1833" s="2"/>
      <c r="J1833" s="2"/>
      <c r="K1833" s="2"/>
    </row>
    <row r="1834" spans="1:11" x14ac:dyDescent="0.35">
      <c r="A1834" s="1">
        <v>43472</v>
      </c>
      <c r="B1834" s="2">
        <v>2824.3750429385991</v>
      </c>
      <c r="C1834" s="2">
        <v>8401.8930797343201</v>
      </c>
      <c r="D1834" s="2">
        <f t="shared" si="28"/>
        <v>11226.268122672918</v>
      </c>
      <c r="E1834" s="2"/>
      <c r="F1834" s="2"/>
      <c r="G1834" s="2"/>
      <c r="H1834" s="2"/>
      <c r="I1834" s="2"/>
      <c r="J1834" s="2"/>
      <c r="K1834" s="2"/>
    </row>
    <row r="1835" spans="1:11" x14ac:dyDescent="0.35">
      <c r="A1835" s="1">
        <v>43473</v>
      </c>
      <c r="B1835" s="2">
        <v>2824.3750429385991</v>
      </c>
      <c r="C1835" s="2">
        <v>4348.2193656168201</v>
      </c>
      <c r="D1835" s="2">
        <f t="shared" si="28"/>
        <v>7172.5944085554192</v>
      </c>
      <c r="E1835" s="2"/>
      <c r="F1835" s="2"/>
      <c r="G1835" s="2"/>
      <c r="H1835" s="2"/>
      <c r="I1835" s="2"/>
      <c r="J1835" s="2"/>
      <c r="K1835" s="2"/>
    </row>
    <row r="1836" spans="1:11" x14ac:dyDescent="0.35">
      <c r="A1836" s="1">
        <v>43474</v>
      </c>
      <c r="B1836" s="2">
        <v>11921.35897370744</v>
      </c>
      <c r="C1836" s="2">
        <v>1637.1837667460852</v>
      </c>
      <c r="D1836" s="2">
        <f t="shared" si="28"/>
        <v>13558.542740453526</v>
      </c>
      <c r="E1836" s="2"/>
      <c r="F1836" s="2"/>
      <c r="G1836" s="2"/>
      <c r="H1836" s="2"/>
      <c r="I1836" s="2"/>
      <c r="J1836" s="2"/>
      <c r="K1836" s="2"/>
    </row>
    <row r="1837" spans="1:11" x14ac:dyDescent="0.35">
      <c r="A1837" s="1">
        <v>43475</v>
      </c>
      <c r="B1837" s="2">
        <v>3211.2959376565559</v>
      </c>
      <c r="C1837" s="2">
        <v>0</v>
      </c>
      <c r="D1837" s="2">
        <f t="shared" si="28"/>
        <v>3211.2959376565559</v>
      </c>
      <c r="E1837" s="2"/>
      <c r="F1837" s="2"/>
      <c r="G1837" s="2"/>
      <c r="H1837" s="2"/>
      <c r="I1837" s="2"/>
      <c r="J1837" s="2"/>
      <c r="K1837" s="2"/>
    </row>
    <row r="1838" spans="1:11" x14ac:dyDescent="0.35">
      <c r="A1838" s="1">
        <v>43476</v>
      </c>
      <c r="B1838" s="2">
        <v>1725.2403086987965</v>
      </c>
      <c r="C1838" s="2">
        <v>0</v>
      </c>
      <c r="D1838" s="2">
        <f t="shared" si="28"/>
        <v>1725.2403086987965</v>
      </c>
      <c r="E1838" s="2"/>
      <c r="F1838" s="2"/>
      <c r="G1838" s="2"/>
      <c r="H1838" s="2"/>
      <c r="I1838" s="2"/>
      <c r="J1838" s="2"/>
      <c r="K1838" s="2"/>
    </row>
    <row r="1839" spans="1:11" x14ac:dyDescent="0.35">
      <c r="A1839" s="1">
        <v>43477</v>
      </c>
      <c r="B1839" s="2">
        <v>1725.2403086987965</v>
      </c>
      <c r="C1839" s="2">
        <v>0</v>
      </c>
      <c r="D1839" s="2">
        <f t="shared" si="28"/>
        <v>1725.2403086987965</v>
      </c>
      <c r="E1839" s="2"/>
      <c r="F1839" s="2"/>
      <c r="G1839" s="2"/>
      <c r="H1839" s="2"/>
      <c r="I1839" s="2"/>
      <c r="J1839" s="2"/>
      <c r="K1839" s="2"/>
    </row>
    <row r="1840" spans="1:11" x14ac:dyDescent="0.35">
      <c r="A1840" s="1">
        <v>43478</v>
      </c>
      <c r="B1840" s="2">
        <v>1725.2403086987965</v>
      </c>
      <c r="C1840" s="2">
        <v>0</v>
      </c>
      <c r="D1840" s="2">
        <f t="shared" si="28"/>
        <v>1725.2403086987965</v>
      </c>
      <c r="E1840" s="2"/>
      <c r="F1840" s="2"/>
      <c r="G1840" s="2"/>
      <c r="H1840" s="2"/>
      <c r="I1840" s="2"/>
      <c r="J1840" s="2"/>
      <c r="K1840" s="2"/>
    </row>
    <row r="1841" spans="1:11" x14ac:dyDescent="0.35">
      <c r="A1841" s="1">
        <v>43479</v>
      </c>
      <c r="B1841" s="2">
        <v>5682.2840776694329</v>
      </c>
      <c r="C1841" s="2">
        <v>521.32411346531558</v>
      </c>
      <c r="D1841" s="2">
        <f t="shared" si="28"/>
        <v>6203.6081911347483</v>
      </c>
      <c r="E1841" s="2"/>
      <c r="F1841" s="2"/>
      <c r="G1841" s="2"/>
      <c r="H1841" s="2"/>
      <c r="I1841" s="2"/>
      <c r="J1841" s="2"/>
      <c r="K1841" s="2"/>
    </row>
    <row r="1842" spans="1:11" x14ac:dyDescent="0.35">
      <c r="A1842" s="1">
        <v>43480</v>
      </c>
      <c r="B1842" s="2">
        <v>8893.534499057263</v>
      </c>
      <c r="C1842" s="2">
        <v>368.15248227454578</v>
      </c>
      <c r="D1842" s="2">
        <f t="shared" si="28"/>
        <v>9261.6869813318081</v>
      </c>
      <c r="E1842" s="2"/>
      <c r="F1842" s="2"/>
      <c r="G1842" s="2"/>
      <c r="H1842" s="2"/>
      <c r="I1842" s="2"/>
      <c r="J1842" s="2"/>
      <c r="K1842" s="2"/>
    </row>
    <row r="1843" spans="1:11" x14ac:dyDescent="0.35">
      <c r="A1843" s="1">
        <v>43481</v>
      </c>
      <c r="B1843" s="2">
        <v>8840.6914829880425</v>
      </c>
      <c r="C1843" s="2">
        <v>0</v>
      </c>
      <c r="D1843" s="2">
        <f t="shared" si="28"/>
        <v>8840.6914829880425</v>
      </c>
      <c r="E1843" s="2"/>
      <c r="F1843" s="2"/>
      <c r="G1843" s="2"/>
      <c r="H1843" s="2"/>
      <c r="I1843" s="2"/>
      <c r="J1843" s="2"/>
      <c r="K1843" s="2"/>
    </row>
    <row r="1844" spans="1:11" x14ac:dyDescent="0.35">
      <c r="A1844" s="1">
        <v>43482</v>
      </c>
      <c r="B1844" s="2">
        <v>9218.2069847579187</v>
      </c>
      <c r="C1844" s="2">
        <v>0</v>
      </c>
      <c r="D1844" s="2">
        <f t="shared" si="28"/>
        <v>9218.2069847579187</v>
      </c>
      <c r="E1844" s="2"/>
      <c r="F1844" s="2"/>
      <c r="G1844" s="2"/>
      <c r="H1844" s="2"/>
      <c r="I1844" s="2"/>
      <c r="J1844" s="2"/>
      <c r="K1844" s="2"/>
    </row>
    <row r="1845" spans="1:11" x14ac:dyDescent="0.35">
      <c r="A1845" s="1">
        <v>43483</v>
      </c>
      <c r="B1845" s="2">
        <v>6728.5679972218495</v>
      </c>
      <c r="C1845" s="2">
        <v>4034.0981046467468</v>
      </c>
      <c r="D1845" s="2">
        <f t="shared" si="28"/>
        <v>10762.666101868595</v>
      </c>
      <c r="E1845" s="2"/>
      <c r="F1845" s="2"/>
      <c r="G1845" s="2"/>
      <c r="H1845" s="2"/>
      <c r="I1845" s="2"/>
      <c r="J1845" s="2"/>
      <c r="K1845" s="2"/>
    </row>
    <row r="1846" spans="1:11" x14ac:dyDescent="0.35">
      <c r="A1846" s="1">
        <v>43484</v>
      </c>
      <c r="B1846" s="2">
        <v>6085.9885163606641</v>
      </c>
      <c r="C1846" s="2">
        <v>0</v>
      </c>
      <c r="D1846" s="2">
        <f t="shared" si="28"/>
        <v>6085.9885163606641</v>
      </c>
      <c r="E1846" s="2"/>
      <c r="F1846" s="2"/>
      <c r="G1846" s="2"/>
      <c r="H1846" s="2"/>
      <c r="I1846" s="2"/>
      <c r="J1846" s="2"/>
      <c r="K1846" s="2"/>
    </row>
    <row r="1847" spans="1:11" x14ac:dyDescent="0.35">
      <c r="A1847" s="1">
        <v>43485</v>
      </c>
      <c r="B1847" s="2">
        <v>2040.9119609503416</v>
      </c>
      <c r="C1847" s="2">
        <v>0</v>
      </c>
      <c r="D1847" s="2">
        <f t="shared" si="28"/>
        <v>2040.9119609503416</v>
      </c>
      <c r="E1847" s="2"/>
      <c r="F1847" s="2"/>
      <c r="G1847" s="2"/>
      <c r="H1847" s="2"/>
      <c r="I1847" s="2"/>
      <c r="J1847" s="2"/>
      <c r="K1847" s="2"/>
    </row>
    <row r="1848" spans="1:11" x14ac:dyDescent="0.35">
      <c r="A1848" s="1">
        <v>43486</v>
      </c>
      <c r="B1848" s="2">
        <v>1640.6914829880425</v>
      </c>
      <c r="C1848" s="2">
        <v>86.624113470135129</v>
      </c>
      <c r="D1848" s="2">
        <f t="shared" si="28"/>
        <v>1727.3155964581777</v>
      </c>
      <c r="E1848" s="2"/>
      <c r="F1848" s="2"/>
      <c r="G1848" s="2"/>
      <c r="H1848" s="2"/>
      <c r="I1848" s="2"/>
      <c r="J1848" s="2"/>
      <c r="K1848" s="2"/>
    </row>
    <row r="1849" spans="1:11" x14ac:dyDescent="0.35">
      <c r="A1849" s="1">
        <v>43487</v>
      </c>
      <c r="B1849" s="2">
        <v>1916.3709218548493</v>
      </c>
      <c r="C1849" s="2">
        <v>1177.6450354718502</v>
      </c>
      <c r="D1849" s="2">
        <f t="shared" si="28"/>
        <v>3094.0159573266992</v>
      </c>
      <c r="E1849" s="2"/>
      <c r="F1849" s="2"/>
      <c r="G1849" s="2"/>
      <c r="H1849" s="2"/>
      <c r="I1849" s="2"/>
      <c r="J1849" s="2"/>
      <c r="K1849" s="2"/>
    </row>
    <row r="1850" spans="1:11" x14ac:dyDescent="0.35">
      <c r="A1850" s="1">
        <v>43488</v>
      </c>
      <c r="B1850" s="2">
        <v>1698.108149653448</v>
      </c>
      <c r="C1850" s="2">
        <v>180.06923077354665</v>
      </c>
      <c r="D1850" s="2">
        <f t="shared" si="28"/>
        <v>1878.1773804269947</v>
      </c>
      <c r="E1850" s="2"/>
      <c r="F1850" s="2"/>
      <c r="G1850" s="2"/>
      <c r="H1850" s="2"/>
      <c r="I1850" s="2"/>
      <c r="J1850" s="2"/>
      <c r="K1850" s="2"/>
    </row>
    <row r="1851" spans="1:11" x14ac:dyDescent="0.35">
      <c r="A1851" s="1">
        <v>43489</v>
      </c>
      <c r="B1851" s="2">
        <v>2132.9414829672041</v>
      </c>
      <c r="C1851" s="2">
        <v>86.624113470135129</v>
      </c>
      <c r="D1851" s="2">
        <f t="shared" si="28"/>
        <v>2219.5655964373391</v>
      </c>
      <c r="E1851" s="2"/>
      <c r="F1851" s="2"/>
      <c r="G1851" s="2"/>
      <c r="H1851" s="2"/>
      <c r="I1851" s="2"/>
      <c r="J1851" s="2"/>
      <c r="K1851" s="2"/>
    </row>
    <row r="1852" spans="1:11" x14ac:dyDescent="0.35">
      <c r="A1852" s="1">
        <v>43490</v>
      </c>
      <c r="B1852" s="2">
        <v>1882.9947372333406</v>
      </c>
      <c r="C1852" s="2">
        <v>4029.5791962123449</v>
      </c>
      <c r="D1852" s="2">
        <f t="shared" si="28"/>
        <v>5912.5739334456857</v>
      </c>
      <c r="E1852" s="2"/>
      <c r="F1852" s="2"/>
      <c r="G1852" s="2"/>
      <c r="H1852" s="2"/>
      <c r="I1852" s="2"/>
      <c r="J1852" s="2"/>
      <c r="K1852" s="2"/>
    </row>
    <row r="1853" spans="1:11" x14ac:dyDescent="0.35">
      <c r="A1853" s="1">
        <v>43491</v>
      </c>
      <c r="B1853" s="2">
        <v>1594.1896288471278</v>
      </c>
      <c r="C1853" s="2">
        <v>4792.9394313967859</v>
      </c>
      <c r="D1853" s="2">
        <f t="shared" si="28"/>
        <v>6387.129060243914</v>
      </c>
      <c r="E1853" s="2"/>
      <c r="F1853" s="2"/>
      <c r="G1853" s="2"/>
      <c r="H1853" s="2"/>
      <c r="I1853" s="2"/>
      <c r="J1853" s="2"/>
      <c r="K1853" s="2"/>
    </row>
    <row r="1854" spans="1:11" x14ac:dyDescent="0.35">
      <c r="A1854" s="1">
        <v>43492</v>
      </c>
      <c r="B1854" s="2">
        <v>10299.039443445688</v>
      </c>
      <c r="C1854" s="2">
        <v>1519.8477132069288</v>
      </c>
      <c r="D1854" s="2">
        <f t="shared" si="28"/>
        <v>11818.887156652618</v>
      </c>
      <c r="E1854" s="2"/>
      <c r="F1854" s="2"/>
      <c r="G1854" s="2"/>
      <c r="H1854" s="2"/>
      <c r="I1854" s="2"/>
      <c r="J1854" s="2"/>
      <c r="K1854" s="2"/>
    </row>
    <row r="1855" spans="1:11" x14ac:dyDescent="0.35">
      <c r="A1855" s="1">
        <v>43493</v>
      </c>
      <c r="B1855" s="2">
        <v>9958.692101029359</v>
      </c>
      <c r="C1855" s="2">
        <v>86.624113470135129</v>
      </c>
      <c r="D1855" s="2">
        <f t="shared" si="28"/>
        <v>10045.316214499495</v>
      </c>
      <c r="E1855" s="2"/>
      <c r="F1855" s="2"/>
      <c r="G1855" s="2"/>
      <c r="H1855" s="2"/>
      <c r="I1855" s="2"/>
      <c r="J1855" s="2"/>
      <c r="K1855" s="2"/>
    </row>
    <row r="1856" spans="1:11" x14ac:dyDescent="0.35">
      <c r="A1856" s="1">
        <v>43494</v>
      </c>
      <c r="B1856" s="2">
        <v>2941.4502714687787</v>
      </c>
      <c r="C1856" s="2">
        <v>401.35839244238343</v>
      </c>
      <c r="D1856" s="2">
        <f t="shared" si="28"/>
        <v>3342.8086639111621</v>
      </c>
      <c r="E1856" s="2"/>
      <c r="F1856" s="2"/>
      <c r="G1856" s="2"/>
      <c r="H1856" s="2"/>
      <c r="I1856" s="2"/>
      <c r="J1856" s="2"/>
      <c r="K1856" s="2"/>
    </row>
    <row r="1857" spans="1:11" x14ac:dyDescent="0.35">
      <c r="A1857" s="1">
        <v>43495</v>
      </c>
      <c r="B1857" s="2">
        <v>2978.1552183724675</v>
      </c>
      <c r="C1857" s="2">
        <v>0</v>
      </c>
      <c r="D1857" s="2">
        <f t="shared" si="28"/>
        <v>2978.1552183724675</v>
      </c>
      <c r="E1857" s="2"/>
      <c r="F1857" s="2"/>
      <c r="G1857" s="2"/>
      <c r="H1857" s="2"/>
      <c r="I1857" s="2"/>
      <c r="J1857" s="2"/>
      <c r="K1857" s="2"/>
    </row>
    <row r="1858" spans="1:11" x14ac:dyDescent="0.35">
      <c r="A1858" s="1">
        <v>43496</v>
      </c>
      <c r="B1858" s="2">
        <v>2853.445700448613</v>
      </c>
      <c r="C1858" s="2">
        <v>0</v>
      </c>
      <c r="D1858" s="2">
        <f t="shared" si="28"/>
        <v>2853.445700448613</v>
      </c>
      <c r="E1858" s="2"/>
      <c r="F1858" s="2"/>
      <c r="G1858" s="2"/>
      <c r="H1858" s="2"/>
      <c r="I1858" s="2"/>
      <c r="J1858" s="2"/>
      <c r="K1858" s="2"/>
    </row>
    <row r="1859" spans="1:11" x14ac:dyDescent="0.35">
      <c r="A1859" s="1">
        <v>43497</v>
      </c>
      <c r="B1859" s="2">
        <v>2599.7992233163513</v>
      </c>
      <c r="C1859" s="2">
        <v>8.100000026402995</v>
      </c>
      <c r="D1859" s="2">
        <f t="shared" ref="D1859:D1922" si="29">+C1859+B1859</f>
        <v>2607.8992233427543</v>
      </c>
      <c r="E1859" s="2"/>
      <c r="F1859" s="2"/>
      <c r="G1859" s="2"/>
      <c r="H1859" s="2"/>
      <c r="I1859" s="2"/>
      <c r="J1859" s="2"/>
      <c r="K1859" s="2"/>
    </row>
    <row r="1860" spans="1:11" x14ac:dyDescent="0.35">
      <c r="A1860" s="1">
        <v>43498</v>
      </c>
      <c r="B1860" s="2">
        <v>2904.9125385520429</v>
      </c>
      <c r="C1860" s="2">
        <v>20427.6939121787</v>
      </c>
      <c r="D1860" s="2">
        <f t="shared" si="29"/>
        <v>23332.606450730742</v>
      </c>
      <c r="E1860" s="2"/>
      <c r="F1860" s="2"/>
      <c r="G1860" s="2"/>
      <c r="H1860" s="2"/>
      <c r="I1860" s="2"/>
      <c r="J1860" s="2"/>
      <c r="K1860" s="2"/>
    </row>
    <row r="1861" spans="1:11" x14ac:dyDescent="0.35">
      <c r="A1861" s="1">
        <v>43499</v>
      </c>
      <c r="B1861" s="2">
        <v>7321.9111471686947</v>
      </c>
      <c r="C1861" s="2">
        <v>29319.488292181315</v>
      </c>
      <c r="D1861" s="2">
        <f t="shared" si="29"/>
        <v>36641.399439350011</v>
      </c>
      <c r="E1861" s="2"/>
      <c r="F1861" s="2"/>
      <c r="G1861" s="2"/>
      <c r="H1861" s="2"/>
      <c r="I1861" s="2"/>
      <c r="J1861" s="2"/>
      <c r="K1861" s="2"/>
    </row>
    <row r="1862" spans="1:11" x14ac:dyDescent="0.35">
      <c r="A1862" s="1">
        <v>43500</v>
      </c>
      <c r="B1862" s="2">
        <v>2603.5840890112049</v>
      </c>
      <c r="C1862" s="2">
        <v>23039.532159415096</v>
      </c>
      <c r="D1862" s="2">
        <f t="shared" si="29"/>
        <v>25643.1162484263</v>
      </c>
      <c r="E1862" s="2"/>
      <c r="F1862" s="2"/>
      <c r="G1862" s="2"/>
      <c r="H1862" s="2"/>
      <c r="I1862" s="2"/>
      <c r="J1862" s="2"/>
      <c r="K1862" s="2"/>
    </row>
    <row r="1863" spans="1:11" x14ac:dyDescent="0.35">
      <c r="A1863" s="1">
        <v>43501</v>
      </c>
      <c r="B1863" s="2">
        <v>2599.7992233163513</v>
      </c>
      <c r="C1863" s="2">
        <v>18045.549889910926</v>
      </c>
      <c r="D1863" s="2">
        <f t="shared" si="29"/>
        <v>20645.349113227276</v>
      </c>
      <c r="E1863" s="2"/>
      <c r="F1863" s="2"/>
      <c r="G1863" s="2"/>
      <c r="H1863" s="2"/>
      <c r="I1863" s="2"/>
      <c r="J1863" s="2"/>
      <c r="K1863" s="2"/>
    </row>
    <row r="1864" spans="1:11" x14ac:dyDescent="0.35">
      <c r="A1864" s="1">
        <v>43502</v>
      </c>
      <c r="B1864" s="2">
        <v>2770.8712233153169</v>
      </c>
      <c r="C1864" s="2">
        <v>10405.695924760206</v>
      </c>
      <c r="D1864" s="2">
        <f t="shared" si="29"/>
        <v>13176.567148075523</v>
      </c>
      <c r="E1864" s="2"/>
      <c r="F1864" s="2"/>
      <c r="G1864" s="2"/>
      <c r="H1864" s="2"/>
      <c r="I1864" s="2"/>
      <c r="J1864" s="2"/>
      <c r="K1864" s="2"/>
    </row>
    <row r="1865" spans="1:11" x14ac:dyDescent="0.35">
      <c r="A1865" s="1">
        <v>43503</v>
      </c>
      <c r="B1865" s="2">
        <v>2501.1589266543788</v>
      </c>
      <c r="C1865" s="2">
        <v>9185.897059725572</v>
      </c>
      <c r="D1865" s="2">
        <f t="shared" si="29"/>
        <v>11687.05598637995</v>
      </c>
      <c r="E1865" s="2"/>
      <c r="F1865" s="2"/>
      <c r="G1865" s="2"/>
      <c r="H1865" s="2"/>
      <c r="I1865" s="2"/>
      <c r="J1865" s="2"/>
      <c r="K1865" s="2"/>
    </row>
    <row r="1866" spans="1:11" x14ac:dyDescent="0.35">
      <c r="A1866" s="1">
        <v>43504</v>
      </c>
      <c r="B1866" s="2">
        <v>2599.7992233163513</v>
      </c>
      <c r="C1866" s="2">
        <v>6083.1390879335286</v>
      </c>
      <c r="D1866" s="2">
        <f t="shared" si="29"/>
        <v>8682.9383112498799</v>
      </c>
      <c r="E1866" s="2"/>
      <c r="F1866" s="2"/>
      <c r="G1866" s="2"/>
      <c r="H1866" s="2"/>
      <c r="I1866" s="2"/>
      <c r="J1866" s="2"/>
      <c r="K1866" s="2"/>
    </row>
    <row r="1867" spans="1:11" x14ac:dyDescent="0.35">
      <c r="A1867" s="1">
        <v>43505</v>
      </c>
      <c r="B1867" s="2">
        <v>2599.7992233163513</v>
      </c>
      <c r="C1867" s="2">
        <v>0</v>
      </c>
      <c r="D1867" s="2">
        <f t="shared" si="29"/>
        <v>2599.7992233163513</v>
      </c>
      <c r="E1867" s="2"/>
      <c r="F1867" s="2"/>
      <c r="G1867" s="2"/>
      <c r="H1867" s="2"/>
      <c r="I1867" s="2"/>
      <c r="J1867" s="2"/>
      <c r="K1867" s="2"/>
    </row>
    <row r="1868" spans="1:11" x14ac:dyDescent="0.35">
      <c r="A1868" s="1">
        <v>43506</v>
      </c>
      <c r="B1868" s="2">
        <v>2599.7992233163513</v>
      </c>
      <c r="C1868" s="2">
        <v>0</v>
      </c>
      <c r="D1868" s="2">
        <f t="shared" si="29"/>
        <v>2599.7992233163513</v>
      </c>
      <c r="E1868" s="2"/>
      <c r="F1868" s="2"/>
      <c r="G1868" s="2"/>
      <c r="H1868" s="2"/>
      <c r="I1868" s="2"/>
      <c r="J1868" s="2"/>
      <c r="K1868" s="2"/>
    </row>
    <row r="1869" spans="1:11" x14ac:dyDescent="0.35">
      <c r="A1869" s="1">
        <v>43507</v>
      </c>
      <c r="B1869" s="2">
        <v>2635.7324742476048</v>
      </c>
      <c r="C1869" s="2">
        <v>527.85111552434864</v>
      </c>
      <c r="D1869" s="2">
        <f t="shared" si="29"/>
        <v>3163.5835897719535</v>
      </c>
      <c r="E1869" s="2"/>
      <c r="F1869" s="2"/>
      <c r="G1869" s="2"/>
      <c r="H1869" s="2"/>
      <c r="I1869" s="2"/>
      <c r="J1869" s="2"/>
      <c r="K1869" s="2"/>
    </row>
    <row r="1870" spans="1:11" x14ac:dyDescent="0.35">
      <c r="A1870" s="1">
        <v>43508</v>
      </c>
      <c r="B1870" s="2">
        <v>6741.703836501204</v>
      </c>
      <c r="C1870" s="2">
        <v>1829.9512176686449</v>
      </c>
      <c r="D1870" s="2">
        <f t="shared" si="29"/>
        <v>8571.6550541698489</v>
      </c>
      <c r="E1870" s="2"/>
      <c r="F1870" s="2"/>
      <c r="G1870" s="2"/>
      <c r="H1870" s="2"/>
      <c r="I1870" s="2"/>
      <c r="J1870" s="2"/>
      <c r="K1870" s="2"/>
    </row>
    <row r="1871" spans="1:11" x14ac:dyDescent="0.35">
      <c r="A1871" s="1">
        <v>43509</v>
      </c>
      <c r="B1871" s="2">
        <v>15039.809132067059</v>
      </c>
      <c r="C1871" s="2">
        <v>203.62222220515832</v>
      </c>
      <c r="D1871" s="2">
        <f t="shared" si="29"/>
        <v>15243.431354272218</v>
      </c>
      <c r="E1871" s="2"/>
      <c r="F1871" s="2"/>
      <c r="G1871" s="2"/>
      <c r="H1871" s="2"/>
      <c r="I1871" s="2"/>
      <c r="J1871" s="2"/>
      <c r="K1871" s="2"/>
    </row>
    <row r="1872" spans="1:11" x14ac:dyDescent="0.35">
      <c r="A1872" s="1">
        <v>43510</v>
      </c>
      <c r="B1872" s="2">
        <v>10483.59401939163</v>
      </c>
      <c r="C1872" s="2">
        <v>1292.0666666713078</v>
      </c>
      <c r="D1872" s="2">
        <f t="shared" si="29"/>
        <v>11775.660686062938</v>
      </c>
      <c r="E1872" s="2"/>
      <c r="F1872" s="2"/>
      <c r="G1872" s="2"/>
      <c r="H1872" s="2"/>
      <c r="I1872" s="2"/>
      <c r="J1872" s="2"/>
      <c r="K1872" s="2"/>
    </row>
    <row r="1873" spans="1:11" x14ac:dyDescent="0.35">
      <c r="A1873" s="1">
        <v>43511</v>
      </c>
      <c r="B1873" s="2">
        <v>4407.6833651672077</v>
      </c>
      <c r="C1873" s="2">
        <v>12565.721177702921</v>
      </c>
      <c r="D1873" s="2">
        <f t="shared" si="29"/>
        <v>16973.404542870128</v>
      </c>
      <c r="E1873" s="2"/>
      <c r="F1873" s="2"/>
      <c r="G1873" s="2"/>
      <c r="H1873" s="2"/>
      <c r="I1873" s="2"/>
      <c r="J1873" s="2"/>
      <c r="K1873" s="2"/>
    </row>
    <row r="1874" spans="1:11" x14ac:dyDescent="0.35">
      <c r="A1874" s="1">
        <v>43512</v>
      </c>
      <c r="B1874" s="2">
        <v>2642.0736361692675</v>
      </c>
      <c r="C1874" s="2">
        <v>8422.1320752748943</v>
      </c>
      <c r="D1874" s="2">
        <f t="shared" si="29"/>
        <v>11064.205711444161</v>
      </c>
      <c r="E1874" s="2"/>
      <c r="F1874" s="2"/>
      <c r="G1874" s="2"/>
      <c r="H1874" s="2"/>
      <c r="I1874" s="2"/>
      <c r="J1874" s="2"/>
      <c r="K1874" s="2"/>
    </row>
    <row r="1875" spans="1:11" x14ac:dyDescent="0.35">
      <c r="A1875" s="1">
        <v>43513</v>
      </c>
      <c r="B1875" s="2">
        <v>2599.7992233163513</v>
      </c>
      <c r="C1875" s="2">
        <v>5007.8450216340643</v>
      </c>
      <c r="D1875" s="2">
        <f t="shared" si="29"/>
        <v>7607.6442449504157</v>
      </c>
      <c r="E1875" s="2"/>
      <c r="F1875" s="2"/>
      <c r="G1875" s="2"/>
      <c r="H1875" s="2"/>
      <c r="I1875" s="2"/>
      <c r="J1875" s="2"/>
      <c r="K1875" s="2"/>
    </row>
    <row r="1876" spans="1:11" x14ac:dyDescent="0.35">
      <c r="A1876" s="1">
        <v>43514</v>
      </c>
      <c r="B1876" s="2">
        <v>6631.7325566512127</v>
      </c>
      <c r="C1876" s="2">
        <v>5473.5332034459188</v>
      </c>
      <c r="D1876" s="2">
        <f t="shared" si="29"/>
        <v>12105.265760097132</v>
      </c>
      <c r="E1876" s="2"/>
      <c r="F1876" s="2"/>
      <c r="G1876" s="2"/>
      <c r="H1876" s="2"/>
      <c r="I1876" s="2"/>
      <c r="J1876" s="2"/>
      <c r="K1876" s="2"/>
    </row>
    <row r="1877" spans="1:11" x14ac:dyDescent="0.35">
      <c r="A1877" s="1">
        <v>43515</v>
      </c>
      <c r="B1877" s="2">
        <v>4975.4700890091317</v>
      </c>
      <c r="C1877" s="2">
        <v>4812.994949497378</v>
      </c>
      <c r="D1877" s="2">
        <f t="shared" si="29"/>
        <v>9788.4650385065106</v>
      </c>
      <c r="E1877" s="2"/>
      <c r="F1877" s="2"/>
      <c r="G1877" s="2"/>
      <c r="H1877" s="2"/>
      <c r="I1877" s="2"/>
      <c r="J1877" s="2"/>
      <c r="K1877" s="2"/>
    </row>
    <row r="1878" spans="1:11" x14ac:dyDescent="0.35">
      <c r="A1878" s="1">
        <v>43516</v>
      </c>
      <c r="B1878" s="2">
        <v>2994.0763661687165</v>
      </c>
      <c r="C1878" s="2">
        <v>4623.1555555611849</v>
      </c>
      <c r="D1878" s="2">
        <f t="shared" si="29"/>
        <v>7617.2319217299009</v>
      </c>
      <c r="E1878" s="2"/>
      <c r="F1878" s="2"/>
      <c r="G1878" s="2"/>
      <c r="H1878" s="2"/>
      <c r="I1878" s="2"/>
      <c r="J1878" s="2"/>
      <c r="K1878" s="2"/>
    </row>
    <row r="1879" spans="1:11" x14ac:dyDescent="0.35">
      <c r="A1879" s="1">
        <v>43517</v>
      </c>
      <c r="B1879" s="2">
        <v>2941.9799955709013</v>
      </c>
      <c r="C1879" s="2">
        <v>4862.6666666613892</v>
      </c>
      <c r="D1879" s="2">
        <f t="shared" si="29"/>
        <v>7804.6466622322905</v>
      </c>
      <c r="E1879" s="2"/>
      <c r="F1879" s="2"/>
      <c r="G1879" s="2"/>
      <c r="H1879" s="2"/>
      <c r="I1879" s="2"/>
      <c r="J1879" s="2"/>
      <c r="K1879" s="2"/>
    </row>
    <row r="1880" spans="1:11" x14ac:dyDescent="0.35">
      <c r="A1880" s="1">
        <v>43518</v>
      </c>
      <c r="B1880" s="2">
        <v>2599.7992233163513</v>
      </c>
      <c r="C1880" s="2">
        <v>5679.7999999844469</v>
      </c>
      <c r="D1880" s="2">
        <f t="shared" si="29"/>
        <v>8279.5992233007983</v>
      </c>
      <c r="E1880" s="2"/>
      <c r="F1880" s="2"/>
      <c r="G1880" s="2"/>
      <c r="H1880" s="2"/>
      <c r="I1880" s="2"/>
      <c r="J1880" s="2"/>
      <c r="K1880" s="2"/>
    </row>
    <row r="1881" spans="1:11" x14ac:dyDescent="0.35">
      <c r="A1881" s="1">
        <v>43519</v>
      </c>
      <c r="B1881" s="2">
        <v>2599.7992233163513</v>
      </c>
      <c r="C1881" s="2">
        <v>7194.3340000834705</v>
      </c>
      <c r="D1881" s="2">
        <f t="shared" si="29"/>
        <v>9794.1332233998219</v>
      </c>
      <c r="E1881" s="2"/>
      <c r="F1881" s="2"/>
      <c r="G1881" s="2"/>
      <c r="H1881" s="2"/>
      <c r="I1881" s="2"/>
      <c r="J1881" s="2"/>
      <c r="K1881" s="2"/>
    </row>
    <row r="1882" spans="1:11" x14ac:dyDescent="0.35">
      <c r="A1882" s="1">
        <v>43520</v>
      </c>
      <c r="B1882" s="2">
        <v>2599.7992233163513</v>
      </c>
      <c r="C1882" s="2">
        <v>7691.3871642163404</v>
      </c>
      <c r="D1882" s="2">
        <f t="shared" si="29"/>
        <v>10291.186387532693</v>
      </c>
      <c r="E1882" s="2"/>
      <c r="F1882" s="2"/>
      <c r="G1882" s="2"/>
      <c r="H1882" s="2"/>
      <c r="I1882" s="2"/>
      <c r="J1882" s="2"/>
      <c r="K1882" s="2"/>
    </row>
    <row r="1883" spans="1:11" x14ac:dyDescent="0.35">
      <c r="A1883" s="1">
        <v>43521</v>
      </c>
      <c r="B1883" s="2">
        <v>2599.7992233163513</v>
      </c>
      <c r="C1883" s="2">
        <v>1790.6233766448368</v>
      </c>
      <c r="D1883" s="2">
        <f t="shared" si="29"/>
        <v>4390.4225999611881</v>
      </c>
      <c r="E1883" s="2"/>
      <c r="F1883" s="2"/>
      <c r="G1883" s="2"/>
      <c r="H1883" s="2"/>
      <c r="I1883" s="2"/>
      <c r="J1883" s="2"/>
      <c r="K1883" s="2"/>
    </row>
    <row r="1884" spans="1:11" x14ac:dyDescent="0.35">
      <c r="A1884" s="1">
        <v>43522</v>
      </c>
      <c r="B1884" s="2">
        <v>2924.149223339065</v>
      </c>
      <c r="C1884" s="2">
        <v>2733.7924242353765</v>
      </c>
      <c r="D1884" s="2">
        <f t="shared" si="29"/>
        <v>5657.941647574442</v>
      </c>
      <c r="E1884" s="2"/>
      <c r="F1884" s="2"/>
      <c r="G1884" s="2"/>
      <c r="H1884" s="2"/>
      <c r="I1884" s="2"/>
      <c r="J1884" s="2"/>
      <c r="K1884" s="2"/>
    </row>
    <row r="1885" spans="1:11" x14ac:dyDescent="0.35">
      <c r="A1885" s="1">
        <v>43523</v>
      </c>
      <c r="B1885" s="2">
        <v>2665.0309909308403</v>
      </c>
      <c r="C1885" s="2">
        <v>1387.2348484724907</v>
      </c>
      <c r="D1885" s="2">
        <f t="shared" si="29"/>
        <v>4052.265839403331</v>
      </c>
      <c r="E1885" s="2"/>
      <c r="F1885" s="2"/>
      <c r="G1885" s="2"/>
      <c r="H1885" s="2"/>
      <c r="I1885" s="2"/>
      <c r="J1885" s="2"/>
      <c r="K1885" s="2"/>
    </row>
    <row r="1886" spans="1:11" x14ac:dyDescent="0.35">
      <c r="A1886" s="1">
        <v>43524</v>
      </c>
      <c r="B1886" s="2">
        <v>2633.6187536006528</v>
      </c>
      <c r="C1886" s="2">
        <v>1298.2823232232636</v>
      </c>
      <c r="D1886" s="2">
        <f t="shared" si="29"/>
        <v>3931.9010768239164</v>
      </c>
      <c r="E1886" s="2"/>
      <c r="F1886" s="2"/>
      <c r="G1886" s="2"/>
      <c r="H1886" s="2"/>
      <c r="I1886" s="2"/>
      <c r="J1886" s="2"/>
      <c r="K1886" s="2"/>
    </row>
    <row r="1887" spans="1:11" x14ac:dyDescent="0.35">
      <c r="A1887" s="1">
        <v>43525</v>
      </c>
      <c r="B1887" s="2">
        <v>1675.8100711684599</v>
      </c>
      <c r="C1887" s="2">
        <v>8629.0257576119111</v>
      </c>
      <c r="D1887" s="2">
        <f t="shared" si="29"/>
        <v>10304.835828780371</v>
      </c>
      <c r="E1887" s="2"/>
      <c r="F1887" s="2"/>
      <c r="G1887" s="2"/>
      <c r="H1887" s="2"/>
      <c r="I1887" s="2"/>
      <c r="J1887" s="2"/>
      <c r="K1887" s="2"/>
    </row>
    <row r="1888" spans="1:11" x14ac:dyDescent="0.35">
      <c r="A1888" s="1">
        <v>43526</v>
      </c>
      <c r="B1888" s="2">
        <v>1701.2045680236283</v>
      </c>
      <c r="C1888" s="2">
        <v>488.41886793874318</v>
      </c>
      <c r="D1888" s="2">
        <f t="shared" si="29"/>
        <v>2189.6234359623713</v>
      </c>
      <c r="E1888" s="2"/>
      <c r="F1888" s="2"/>
      <c r="G1888" s="2"/>
      <c r="H1888" s="2"/>
      <c r="I1888" s="2"/>
      <c r="J1888" s="2"/>
      <c r="K1888" s="2"/>
    </row>
    <row r="1889" spans="1:11" x14ac:dyDescent="0.35">
      <c r="A1889" s="1">
        <v>43527</v>
      </c>
      <c r="B1889" s="2">
        <v>2482.4518950636661</v>
      </c>
      <c r="C1889" s="2">
        <v>1322.801100633669</v>
      </c>
      <c r="D1889" s="2">
        <f t="shared" si="29"/>
        <v>3805.2529956973349</v>
      </c>
      <c r="E1889" s="2"/>
      <c r="F1889" s="2"/>
      <c r="G1889" s="2"/>
      <c r="H1889" s="2"/>
      <c r="I1889" s="2"/>
      <c r="J1889" s="2"/>
      <c r="K1889" s="2"/>
    </row>
    <row r="1890" spans="1:11" x14ac:dyDescent="0.35">
      <c r="A1890" s="1">
        <v>43528</v>
      </c>
      <c r="B1890" s="2">
        <v>2443.6680931932269</v>
      </c>
      <c r="C1890" s="2">
        <v>95.695035455422726</v>
      </c>
      <c r="D1890" s="2">
        <f t="shared" si="29"/>
        <v>2539.3631286486498</v>
      </c>
      <c r="E1890" s="2"/>
      <c r="F1890" s="2"/>
      <c r="G1890" s="2"/>
      <c r="H1890" s="2"/>
      <c r="I1890" s="2"/>
      <c r="J1890" s="2"/>
      <c r="K1890" s="2"/>
    </row>
    <row r="1891" spans="1:11" x14ac:dyDescent="0.35">
      <c r="A1891" s="1">
        <v>43529</v>
      </c>
      <c r="B1891" s="2">
        <v>1792.695134061569</v>
      </c>
      <c r="C1891" s="2">
        <v>822.9348055070484</v>
      </c>
      <c r="D1891" s="2">
        <f t="shared" si="29"/>
        <v>2615.6299395686174</v>
      </c>
      <c r="E1891" s="2"/>
      <c r="F1891" s="2"/>
      <c r="G1891" s="2"/>
      <c r="H1891" s="2"/>
      <c r="I1891" s="2"/>
      <c r="J1891" s="2"/>
      <c r="K1891" s="2"/>
    </row>
    <row r="1892" spans="1:11" x14ac:dyDescent="0.35">
      <c r="A1892" s="1">
        <v>43530</v>
      </c>
      <c r="B1892" s="2">
        <v>1708.2423038728896</v>
      </c>
      <c r="C1892" s="2">
        <v>594.54545455015341</v>
      </c>
      <c r="D1892" s="2">
        <f t="shared" si="29"/>
        <v>2302.7877584230428</v>
      </c>
      <c r="E1892" s="2"/>
      <c r="F1892" s="2"/>
      <c r="G1892" s="2"/>
      <c r="H1892" s="2"/>
      <c r="I1892" s="2"/>
      <c r="J1892" s="2"/>
      <c r="K1892" s="2"/>
    </row>
    <row r="1893" spans="1:11" x14ac:dyDescent="0.35">
      <c r="A1893" s="1">
        <v>43531</v>
      </c>
      <c r="B1893" s="2">
        <v>1708.2423038728896</v>
      </c>
      <c r="C1893" s="2">
        <v>484.80851064332728</v>
      </c>
      <c r="D1893" s="2">
        <f t="shared" si="29"/>
        <v>2193.0508145162166</v>
      </c>
      <c r="E1893" s="2"/>
      <c r="F1893" s="2"/>
      <c r="G1893" s="2"/>
      <c r="H1893" s="2"/>
      <c r="I1893" s="2"/>
      <c r="J1893" s="2"/>
      <c r="K1893" s="2"/>
    </row>
    <row r="1894" spans="1:11" x14ac:dyDescent="0.35">
      <c r="A1894" s="1">
        <v>43532</v>
      </c>
      <c r="B1894" s="2">
        <v>1456.7307253476856</v>
      </c>
      <c r="C1894" s="2">
        <v>6588.9258865009078</v>
      </c>
      <c r="D1894" s="2">
        <f t="shared" si="29"/>
        <v>8045.6566118485935</v>
      </c>
      <c r="E1894" s="2"/>
      <c r="F1894" s="2"/>
      <c r="G1894" s="2"/>
      <c r="H1894" s="2"/>
      <c r="I1894" s="2"/>
      <c r="J1894" s="2"/>
      <c r="K1894" s="2"/>
    </row>
    <row r="1895" spans="1:11" x14ac:dyDescent="0.35">
      <c r="A1895" s="1">
        <v>43533</v>
      </c>
      <c r="B1895" s="2">
        <v>847.94339622600546</v>
      </c>
      <c r="C1895" s="2">
        <v>12138.179129217197</v>
      </c>
      <c r="D1895" s="2">
        <f t="shared" si="29"/>
        <v>12986.122525443203</v>
      </c>
      <c r="E1895" s="2"/>
      <c r="F1895" s="2"/>
      <c r="G1895" s="2"/>
      <c r="H1895" s="2"/>
      <c r="I1895" s="2"/>
      <c r="J1895" s="2"/>
      <c r="K1895" s="2"/>
    </row>
    <row r="1896" spans="1:11" x14ac:dyDescent="0.35">
      <c r="A1896" s="1">
        <v>43534</v>
      </c>
      <c r="B1896" s="2">
        <v>2099.0525895421661</v>
      </c>
      <c r="C1896" s="2">
        <v>8559.4086119580825</v>
      </c>
      <c r="D1896" s="2">
        <f t="shared" si="29"/>
        <v>10658.461201500249</v>
      </c>
      <c r="E1896" s="2"/>
      <c r="F1896" s="2"/>
      <c r="G1896" s="2"/>
      <c r="H1896" s="2"/>
      <c r="I1896" s="2"/>
      <c r="J1896" s="2"/>
      <c r="K1896" s="2"/>
    </row>
    <row r="1897" spans="1:11" x14ac:dyDescent="0.35">
      <c r="A1897" s="1">
        <v>43535</v>
      </c>
      <c r="B1897" s="2">
        <v>1488.7373573929081</v>
      </c>
      <c r="C1897" s="2">
        <v>312</v>
      </c>
      <c r="D1897" s="2">
        <f t="shared" si="29"/>
        <v>1800.7373573929081</v>
      </c>
      <c r="E1897" s="2"/>
      <c r="F1897" s="2"/>
      <c r="G1897" s="2"/>
      <c r="H1897" s="2"/>
      <c r="I1897" s="2"/>
      <c r="J1897" s="2"/>
      <c r="K1897" s="2"/>
    </row>
    <row r="1898" spans="1:11" x14ac:dyDescent="0.35">
      <c r="A1898" s="1">
        <v>43536</v>
      </c>
      <c r="B1898" s="2">
        <v>902.83773584926143</v>
      </c>
      <c r="C1898" s="2">
        <v>312</v>
      </c>
      <c r="D1898" s="2">
        <f t="shared" si="29"/>
        <v>1214.8377358492614</v>
      </c>
      <c r="E1898" s="2"/>
      <c r="F1898" s="2"/>
      <c r="G1898" s="2"/>
      <c r="H1898" s="2"/>
      <c r="I1898" s="2"/>
      <c r="J1898" s="2"/>
      <c r="K1898" s="2"/>
    </row>
    <row r="1899" spans="1:11" x14ac:dyDescent="0.35">
      <c r="A1899" s="1">
        <v>43537</v>
      </c>
      <c r="B1899" s="2">
        <v>949.21641509320898</v>
      </c>
      <c r="C1899" s="2">
        <v>312</v>
      </c>
      <c r="D1899" s="2">
        <f t="shared" si="29"/>
        <v>1261.216415093209</v>
      </c>
      <c r="E1899" s="2"/>
      <c r="F1899" s="2"/>
      <c r="G1899" s="2"/>
      <c r="H1899" s="2"/>
      <c r="I1899" s="2"/>
      <c r="J1899" s="2"/>
      <c r="K1899" s="2"/>
    </row>
    <row r="1900" spans="1:11" x14ac:dyDescent="0.35">
      <c r="A1900" s="1">
        <v>43538</v>
      </c>
      <c r="B1900" s="2">
        <v>1157.9501472150259</v>
      </c>
      <c r="C1900" s="2">
        <v>1049.9212922340062</v>
      </c>
      <c r="D1900" s="2">
        <f t="shared" si="29"/>
        <v>2207.8714394490321</v>
      </c>
      <c r="E1900" s="2"/>
      <c r="F1900" s="2"/>
      <c r="G1900" s="2"/>
      <c r="H1900" s="2"/>
      <c r="I1900" s="2"/>
      <c r="J1900" s="2"/>
      <c r="K1900" s="2"/>
    </row>
    <row r="1901" spans="1:11" x14ac:dyDescent="0.35">
      <c r="A1901" s="1">
        <v>43539</v>
      </c>
      <c r="B1901" s="2">
        <v>974.17691823983489</v>
      </c>
      <c r="C1901" s="2">
        <v>312</v>
      </c>
      <c r="D1901" s="2">
        <f t="shared" si="29"/>
        <v>1286.1769182398348</v>
      </c>
      <c r="E1901" s="2"/>
      <c r="F1901" s="2"/>
      <c r="G1901" s="2"/>
      <c r="H1901" s="2"/>
      <c r="I1901" s="2"/>
      <c r="J1901" s="2"/>
      <c r="K1901" s="2"/>
    </row>
    <row r="1902" spans="1:11" x14ac:dyDescent="0.35">
      <c r="A1902" s="1">
        <v>43540</v>
      </c>
      <c r="B1902" s="2">
        <v>672</v>
      </c>
      <c r="C1902" s="2">
        <v>1199.25</v>
      </c>
      <c r="D1902" s="2">
        <f t="shared" si="29"/>
        <v>1871.25</v>
      </c>
      <c r="E1902" s="2"/>
      <c r="F1902" s="2"/>
      <c r="G1902" s="2"/>
      <c r="H1902" s="2"/>
      <c r="I1902" s="2"/>
      <c r="J1902" s="2"/>
      <c r="K1902" s="2"/>
    </row>
    <row r="1903" spans="1:11" x14ac:dyDescent="0.35">
      <c r="A1903" s="1">
        <v>43541</v>
      </c>
      <c r="B1903" s="2">
        <v>672</v>
      </c>
      <c r="C1903" s="2">
        <v>1506.2666666640434</v>
      </c>
      <c r="D1903" s="2">
        <f t="shared" si="29"/>
        <v>2178.2666666640434</v>
      </c>
      <c r="E1903" s="2"/>
      <c r="F1903" s="2"/>
      <c r="G1903" s="2"/>
      <c r="H1903" s="2"/>
      <c r="I1903" s="2"/>
      <c r="J1903" s="2"/>
      <c r="K1903" s="2"/>
    </row>
    <row r="1904" spans="1:11" x14ac:dyDescent="0.35">
      <c r="A1904" s="1">
        <v>43542</v>
      </c>
      <c r="B1904" s="2">
        <v>672</v>
      </c>
      <c r="C1904" s="2">
        <v>312</v>
      </c>
      <c r="D1904" s="2">
        <f t="shared" si="29"/>
        <v>984</v>
      </c>
      <c r="E1904" s="2"/>
      <c r="F1904" s="2"/>
      <c r="G1904" s="2"/>
      <c r="H1904" s="2"/>
      <c r="I1904" s="2"/>
      <c r="J1904" s="2"/>
      <c r="K1904" s="2"/>
    </row>
    <row r="1905" spans="1:11" x14ac:dyDescent="0.35">
      <c r="A1905" s="1">
        <v>43543</v>
      </c>
      <c r="B1905" s="2">
        <v>788.23065954631375</v>
      </c>
      <c r="C1905" s="2">
        <v>360.76666666672099</v>
      </c>
      <c r="D1905" s="2">
        <f t="shared" si="29"/>
        <v>1148.9973262130347</v>
      </c>
      <c r="E1905" s="2"/>
      <c r="F1905" s="2"/>
      <c r="G1905" s="2"/>
      <c r="H1905" s="2"/>
      <c r="I1905" s="2"/>
      <c r="J1905" s="2"/>
      <c r="K1905" s="2"/>
    </row>
    <row r="1906" spans="1:11" x14ac:dyDescent="0.35">
      <c r="A1906" s="1">
        <v>43544</v>
      </c>
      <c r="B1906" s="2">
        <v>800.26666666707024</v>
      </c>
      <c r="C1906" s="2">
        <v>468.21666666283272</v>
      </c>
      <c r="D1906" s="2">
        <f t="shared" si="29"/>
        <v>1268.483333329903</v>
      </c>
      <c r="E1906" s="2"/>
      <c r="F1906" s="2"/>
      <c r="G1906" s="2"/>
      <c r="H1906" s="2"/>
      <c r="I1906" s="2"/>
      <c r="J1906" s="2"/>
      <c r="K1906" s="2"/>
    </row>
    <row r="1907" spans="1:11" x14ac:dyDescent="0.35">
      <c r="A1907" s="1">
        <v>43545</v>
      </c>
      <c r="B1907" s="2">
        <v>984</v>
      </c>
      <c r="C1907" s="2">
        <v>312</v>
      </c>
      <c r="D1907" s="2">
        <f t="shared" si="29"/>
        <v>1296</v>
      </c>
      <c r="E1907" s="2"/>
      <c r="F1907" s="2"/>
      <c r="G1907" s="2"/>
      <c r="H1907" s="2"/>
      <c r="I1907" s="2"/>
      <c r="J1907" s="2"/>
      <c r="K1907" s="2"/>
    </row>
    <row r="1908" spans="1:11" x14ac:dyDescent="0.35">
      <c r="A1908" s="1">
        <v>43546</v>
      </c>
      <c r="B1908" s="2">
        <v>808.93333333247574</v>
      </c>
      <c r="C1908" s="2">
        <v>127.18333333247574</v>
      </c>
      <c r="D1908" s="2">
        <f t="shared" si="29"/>
        <v>936.11666666495148</v>
      </c>
      <c r="E1908" s="2"/>
      <c r="F1908" s="2"/>
      <c r="G1908" s="2"/>
      <c r="H1908" s="2"/>
      <c r="I1908" s="2"/>
      <c r="J1908" s="2"/>
      <c r="K1908" s="2"/>
    </row>
    <row r="1909" spans="1:11" x14ac:dyDescent="0.35">
      <c r="A1909" s="1">
        <v>43547</v>
      </c>
      <c r="B1909" s="2">
        <v>672</v>
      </c>
      <c r="C1909" s="2">
        <v>5921.1000000358326</v>
      </c>
      <c r="D1909" s="2">
        <f t="shared" si="29"/>
        <v>6593.1000000358326</v>
      </c>
      <c r="E1909" s="2"/>
      <c r="F1909" s="2"/>
      <c r="G1909" s="2"/>
      <c r="H1909" s="2"/>
      <c r="I1909" s="2"/>
      <c r="J1909" s="2"/>
      <c r="K1909" s="2"/>
    </row>
    <row r="1910" spans="1:11" x14ac:dyDescent="0.35">
      <c r="A1910" s="1">
        <v>43548</v>
      </c>
      <c r="B1910" s="2">
        <v>672</v>
      </c>
      <c r="C1910" s="2">
        <v>11926.858040201005</v>
      </c>
      <c r="D1910" s="2">
        <f t="shared" si="29"/>
        <v>12598.858040201005</v>
      </c>
      <c r="E1910" s="2"/>
      <c r="F1910" s="2"/>
      <c r="G1910" s="2"/>
      <c r="H1910" s="2"/>
      <c r="I1910" s="2"/>
      <c r="J1910" s="2"/>
      <c r="K1910" s="2"/>
    </row>
    <row r="1911" spans="1:11" x14ac:dyDescent="0.35">
      <c r="A1911" s="1">
        <v>43549</v>
      </c>
      <c r="B1911" s="2">
        <v>672</v>
      </c>
      <c r="C1911" s="2">
        <v>2397.2333333505085</v>
      </c>
      <c r="D1911" s="2">
        <f t="shared" si="29"/>
        <v>3069.2333333505085</v>
      </c>
      <c r="E1911" s="2"/>
      <c r="F1911" s="2"/>
      <c r="G1911" s="2"/>
      <c r="H1911" s="2"/>
      <c r="I1911" s="2"/>
      <c r="J1911" s="2"/>
      <c r="K1911" s="2"/>
    </row>
    <row r="1912" spans="1:11" x14ac:dyDescent="0.35">
      <c r="A1912" s="1">
        <v>43550</v>
      </c>
      <c r="B1912" s="2">
        <v>779.77500000627333</v>
      </c>
      <c r="C1912" s="2">
        <v>0</v>
      </c>
      <c r="D1912" s="2">
        <f t="shared" si="29"/>
        <v>779.77500000627333</v>
      </c>
      <c r="E1912" s="2"/>
      <c r="F1912" s="2"/>
      <c r="G1912" s="2"/>
      <c r="H1912" s="2"/>
      <c r="I1912" s="2"/>
      <c r="J1912" s="2"/>
      <c r="K1912" s="2"/>
    </row>
    <row r="1913" spans="1:11" x14ac:dyDescent="0.35">
      <c r="A1913" s="1">
        <v>43551</v>
      </c>
      <c r="B1913" s="2">
        <v>672</v>
      </c>
      <c r="C1913" s="2">
        <v>0</v>
      </c>
      <c r="D1913" s="2">
        <f t="shared" si="29"/>
        <v>672</v>
      </c>
      <c r="E1913" s="2"/>
      <c r="F1913" s="2"/>
      <c r="G1913" s="2"/>
      <c r="H1913" s="2"/>
      <c r="I1913" s="2"/>
      <c r="J1913" s="2"/>
      <c r="K1913" s="2"/>
    </row>
    <row r="1914" spans="1:11" x14ac:dyDescent="0.35">
      <c r="A1914" s="1">
        <v>43552</v>
      </c>
      <c r="B1914" s="2">
        <v>672</v>
      </c>
      <c r="C1914" s="2">
        <v>1454.3666666560457</v>
      </c>
      <c r="D1914" s="2">
        <f t="shared" si="29"/>
        <v>2126.3666666560457</v>
      </c>
      <c r="E1914" s="2"/>
      <c r="F1914" s="2"/>
      <c r="G1914" s="2"/>
      <c r="H1914" s="2"/>
      <c r="I1914" s="2"/>
      <c r="J1914" s="2"/>
      <c r="K1914" s="2"/>
    </row>
    <row r="1915" spans="1:11" x14ac:dyDescent="0.35">
      <c r="A1915" s="1">
        <v>43553</v>
      </c>
      <c r="B1915" s="2">
        <v>862.95877192649482</v>
      </c>
      <c r="C1915" s="2">
        <v>0</v>
      </c>
      <c r="D1915" s="2">
        <f t="shared" si="29"/>
        <v>862.95877192649482</v>
      </c>
      <c r="E1915" s="2"/>
      <c r="F1915" s="2"/>
      <c r="G1915" s="2"/>
      <c r="H1915" s="2"/>
      <c r="I1915" s="2"/>
      <c r="J1915" s="2"/>
      <c r="K1915" s="2"/>
    </row>
    <row r="1916" spans="1:11" x14ac:dyDescent="0.35">
      <c r="A1916" s="1">
        <v>43554</v>
      </c>
      <c r="B1916" s="2">
        <v>1883.3684210526314</v>
      </c>
      <c r="C1916" s="2">
        <v>0</v>
      </c>
      <c r="D1916" s="2">
        <f t="shared" si="29"/>
        <v>1883.3684210526314</v>
      </c>
      <c r="E1916" s="2"/>
      <c r="F1916" s="2"/>
      <c r="G1916" s="2"/>
      <c r="H1916" s="2"/>
      <c r="I1916" s="2"/>
      <c r="J1916" s="2"/>
      <c r="K1916" s="2"/>
    </row>
    <row r="1917" spans="1:11" x14ac:dyDescent="0.35">
      <c r="A1917" s="1">
        <v>43555</v>
      </c>
      <c r="B1917" s="2">
        <v>1883.3684210526314</v>
      </c>
      <c r="C1917" s="2">
        <v>0</v>
      </c>
      <c r="D1917" s="2">
        <f t="shared" si="29"/>
        <v>1883.3684210526314</v>
      </c>
      <c r="E1917" s="2"/>
      <c r="F1917" s="2"/>
      <c r="G1917" s="2"/>
      <c r="H1917" s="2"/>
      <c r="I1917" s="2"/>
      <c r="J1917" s="2"/>
      <c r="K1917" s="2"/>
    </row>
    <row r="1918" spans="1:11" x14ac:dyDescent="0.35">
      <c r="A1918" s="1">
        <v>43556</v>
      </c>
      <c r="B1918" s="2">
        <v>3458.6017543938851</v>
      </c>
      <c r="C1918" s="2">
        <v>0</v>
      </c>
      <c r="D1918" s="2">
        <f t="shared" si="29"/>
        <v>3458.6017543938851</v>
      </c>
      <c r="E1918" s="2"/>
      <c r="F1918" s="2"/>
      <c r="G1918" s="2"/>
      <c r="H1918" s="2"/>
      <c r="I1918" s="2"/>
      <c r="J1918" s="2"/>
      <c r="K1918" s="2"/>
    </row>
    <row r="1919" spans="1:11" x14ac:dyDescent="0.35">
      <c r="A1919" s="1">
        <v>43557</v>
      </c>
      <c r="B1919" s="2">
        <v>7557.9661988346397</v>
      </c>
      <c r="C1919" s="2">
        <v>238.11666667519603</v>
      </c>
      <c r="D1919" s="2">
        <f t="shared" si="29"/>
        <v>7796.0828655098358</v>
      </c>
      <c r="E1919" s="2"/>
      <c r="F1919" s="2"/>
      <c r="G1919" s="2"/>
      <c r="H1919" s="2"/>
      <c r="I1919" s="2"/>
      <c r="J1919" s="2"/>
      <c r="K1919" s="2"/>
    </row>
    <row r="1920" spans="1:11" x14ac:dyDescent="0.35">
      <c r="A1920" s="1">
        <v>43558</v>
      </c>
      <c r="B1920" s="2">
        <v>4571.434210546483</v>
      </c>
      <c r="C1920" s="2">
        <v>0</v>
      </c>
      <c r="D1920" s="2">
        <f t="shared" si="29"/>
        <v>4571.434210546483</v>
      </c>
      <c r="E1920" s="2"/>
      <c r="F1920" s="2"/>
      <c r="G1920" s="2"/>
      <c r="H1920" s="2"/>
      <c r="I1920" s="2"/>
      <c r="J1920" s="2"/>
      <c r="K1920" s="2"/>
    </row>
    <row r="1921" spans="1:11" x14ac:dyDescent="0.35">
      <c r="A1921" s="1">
        <v>43559</v>
      </c>
      <c r="B1921" s="2">
        <v>1160.36666668416</v>
      </c>
      <c r="C1921" s="2">
        <v>345.61702127156639</v>
      </c>
      <c r="D1921" s="2">
        <f t="shared" si="29"/>
        <v>1505.9836879557265</v>
      </c>
      <c r="E1921" s="2"/>
      <c r="F1921" s="2"/>
      <c r="G1921" s="2"/>
      <c r="H1921" s="2"/>
      <c r="I1921" s="2"/>
      <c r="J1921" s="2"/>
      <c r="K1921" s="2"/>
    </row>
    <row r="1922" spans="1:11" x14ac:dyDescent="0.35">
      <c r="A1922" s="1">
        <v>43560</v>
      </c>
      <c r="B1922" s="2">
        <v>672</v>
      </c>
      <c r="C1922" s="2">
        <v>432.50965889739109</v>
      </c>
      <c r="D1922" s="2">
        <f t="shared" si="29"/>
        <v>1104.5096588973911</v>
      </c>
      <c r="E1922" s="2"/>
      <c r="F1922" s="2"/>
      <c r="G1922" s="2"/>
      <c r="H1922" s="2"/>
      <c r="I1922" s="2"/>
      <c r="J1922" s="2"/>
      <c r="K1922" s="2"/>
    </row>
    <row r="1923" spans="1:11" x14ac:dyDescent="0.35">
      <c r="A1923" s="1">
        <v>43561</v>
      </c>
      <c r="B1923" s="2">
        <v>672</v>
      </c>
      <c r="C1923" s="2">
        <v>0</v>
      </c>
      <c r="D1923" s="2">
        <f t="shared" ref="D1923:D1986" si="30">+C1923+B1923</f>
        <v>672</v>
      </c>
      <c r="E1923" s="2"/>
      <c r="F1923" s="2"/>
      <c r="G1923" s="2"/>
      <c r="H1923" s="2"/>
      <c r="I1923" s="2"/>
      <c r="J1923" s="2"/>
      <c r="K1923" s="2"/>
    </row>
    <row r="1924" spans="1:11" x14ac:dyDescent="0.35">
      <c r="A1924" s="1">
        <v>43562</v>
      </c>
      <c r="B1924" s="2">
        <v>672</v>
      </c>
      <c r="C1924" s="2">
        <v>172.80851064332728</v>
      </c>
      <c r="D1924" s="2">
        <f t="shared" si="30"/>
        <v>844.80851064332728</v>
      </c>
      <c r="E1924" s="2"/>
      <c r="F1924" s="2"/>
      <c r="G1924" s="2"/>
      <c r="H1924" s="2"/>
      <c r="I1924" s="2"/>
      <c r="J1924" s="2"/>
      <c r="K1924" s="2"/>
    </row>
    <row r="1925" spans="1:11" x14ac:dyDescent="0.35">
      <c r="A1925" s="1">
        <v>43563</v>
      </c>
      <c r="B1925" s="2">
        <v>672</v>
      </c>
      <c r="C1925" s="2">
        <v>211.69042552789139</v>
      </c>
      <c r="D1925" s="2">
        <f t="shared" si="30"/>
        <v>883.69042552789142</v>
      </c>
      <c r="E1925" s="2"/>
      <c r="F1925" s="2"/>
      <c r="G1925" s="2"/>
      <c r="H1925" s="2"/>
      <c r="I1925" s="2"/>
      <c r="J1925" s="2"/>
      <c r="K1925" s="2"/>
    </row>
    <row r="1926" spans="1:11" x14ac:dyDescent="0.35">
      <c r="A1926" s="1">
        <v>43564</v>
      </c>
      <c r="B1926" s="2">
        <v>672</v>
      </c>
      <c r="C1926" s="2">
        <v>0</v>
      </c>
      <c r="D1926" s="2">
        <f t="shared" si="30"/>
        <v>672</v>
      </c>
      <c r="E1926" s="2"/>
      <c r="F1926" s="2"/>
      <c r="G1926" s="2"/>
      <c r="H1926" s="2"/>
      <c r="I1926" s="2"/>
      <c r="J1926" s="2"/>
      <c r="K1926" s="2"/>
    </row>
    <row r="1927" spans="1:11" x14ac:dyDescent="0.35">
      <c r="A1927" s="1">
        <v>43565</v>
      </c>
      <c r="B1927" s="2">
        <v>672</v>
      </c>
      <c r="C1927" s="2">
        <v>309.10666663921438</v>
      </c>
      <c r="D1927" s="2">
        <f t="shared" si="30"/>
        <v>981.10666663921438</v>
      </c>
      <c r="E1927" s="2"/>
      <c r="F1927" s="2"/>
      <c r="G1927" s="2"/>
      <c r="H1927" s="2"/>
      <c r="I1927" s="2"/>
      <c r="J1927" s="2"/>
      <c r="K1927" s="2"/>
    </row>
    <row r="1928" spans="1:11" x14ac:dyDescent="0.35">
      <c r="A1928" s="1">
        <v>43566</v>
      </c>
      <c r="B1928" s="2">
        <v>838.01982322283914</v>
      </c>
      <c r="C1928" s="2">
        <v>0</v>
      </c>
      <c r="D1928" s="2">
        <f t="shared" si="30"/>
        <v>838.01982322283914</v>
      </c>
      <c r="E1928" s="2"/>
      <c r="F1928" s="2"/>
      <c r="G1928" s="2"/>
      <c r="H1928" s="2"/>
      <c r="I1928" s="2"/>
      <c r="J1928" s="2"/>
      <c r="K1928" s="2"/>
    </row>
    <row r="1929" spans="1:11" x14ac:dyDescent="0.35">
      <c r="A1929" s="1">
        <v>43567</v>
      </c>
      <c r="B1929" s="2">
        <v>774.72505910666985</v>
      </c>
      <c r="C1929" s="2">
        <v>340.98553113581079</v>
      </c>
      <c r="D1929" s="2">
        <f t="shared" si="30"/>
        <v>1115.7105902424805</v>
      </c>
      <c r="E1929" s="2"/>
      <c r="F1929" s="2"/>
      <c r="G1929" s="2"/>
      <c r="H1929" s="2"/>
      <c r="I1929" s="2"/>
      <c r="J1929" s="2"/>
      <c r="K1929" s="2"/>
    </row>
    <row r="1930" spans="1:11" x14ac:dyDescent="0.35">
      <c r="A1930" s="1">
        <v>43568</v>
      </c>
      <c r="B1930" s="2">
        <v>672</v>
      </c>
      <c r="C1930" s="2">
        <v>0</v>
      </c>
      <c r="D1930" s="2">
        <f t="shared" si="30"/>
        <v>672</v>
      </c>
      <c r="E1930" s="2"/>
      <c r="F1930" s="2"/>
      <c r="G1930" s="2"/>
      <c r="H1930" s="2"/>
      <c r="I1930" s="2"/>
      <c r="J1930" s="2"/>
      <c r="K1930" s="2"/>
    </row>
    <row r="1931" spans="1:11" x14ac:dyDescent="0.35">
      <c r="A1931" s="1">
        <v>43569</v>
      </c>
      <c r="B1931" s="2">
        <v>1025.5576923149979</v>
      </c>
      <c r="C1931" s="2">
        <v>233.21212121890858</v>
      </c>
      <c r="D1931" s="2">
        <f t="shared" si="30"/>
        <v>1258.7698135339065</v>
      </c>
      <c r="E1931" s="2"/>
      <c r="F1931" s="2"/>
      <c r="G1931" s="2"/>
      <c r="H1931" s="2"/>
      <c r="I1931" s="2"/>
      <c r="J1931" s="2"/>
      <c r="K1931" s="2"/>
    </row>
    <row r="1932" spans="1:11" x14ac:dyDescent="0.35">
      <c r="A1932" s="1">
        <v>43570</v>
      </c>
      <c r="B1932" s="2">
        <v>741.58823529006713</v>
      </c>
      <c r="C1932" s="2">
        <v>375.08282828373325</v>
      </c>
      <c r="D1932" s="2">
        <f t="shared" si="30"/>
        <v>1116.6710635738004</v>
      </c>
      <c r="E1932" s="2"/>
      <c r="F1932" s="2"/>
      <c r="G1932" s="2"/>
      <c r="H1932" s="2"/>
      <c r="I1932" s="2"/>
      <c r="J1932" s="2"/>
      <c r="K1932" s="2"/>
    </row>
    <row r="1933" spans="1:11" x14ac:dyDescent="0.35">
      <c r="A1933" s="1">
        <v>43571</v>
      </c>
      <c r="B1933" s="2">
        <v>672</v>
      </c>
      <c r="C1933" s="2">
        <v>0</v>
      </c>
      <c r="D1933" s="2">
        <f t="shared" si="30"/>
        <v>672</v>
      </c>
      <c r="E1933" s="2"/>
      <c r="F1933" s="2"/>
      <c r="G1933" s="2"/>
      <c r="H1933" s="2"/>
      <c r="I1933" s="2"/>
      <c r="J1933" s="2"/>
      <c r="K1933" s="2"/>
    </row>
    <row r="1934" spans="1:11" x14ac:dyDescent="0.35">
      <c r="A1934" s="1">
        <v>43572</v>
      </c>
      <c r="B1934" s="2">
        <v>756.99705881762713</v>
      </c>
      <c r="C1934" s="2">
        <v>0</v>
      </c>
      <c r="D1934" s="2">
        <f t="shared" si="30"/>
        <v>756.99705881762713</v>
      </c>
      <c r="E1934" s="2"/>
      <c r="F1934" s="2"/>
      <c r="G1934" s="2"/>
      <c r="H1934" s="2"/>
      <c r="I1934" s="2"/>
      <c r="J1934" s="2"/>
      <c r="K1934" s="2"/>
    </row>
    <row r="1935" spans="1:11" x14ac:dyDescent="0.35">
      <c r="A1935" s="1">
        <v>43573</v>
      </c>
      <c r="B1935" s="2">
        <v>759.37555147414105</v>
      </c>
      <c r="C1935" s="2">
        <v>0</v>
      </c>
      <c r="D1935" s="2">
        <f t="shared" si="30"/>
        <v>759.37555147414105</v>
      </c>
      <c r="E1935" s="2"/>
      <c r="F1935" s="2"/>
      <c r="G1935" s="2"/>
      <c r="H1935" s="2"/>
      <c r="I1935" s="2"/>
      <c r="J1935" s="2"/>
      <c r="K1935" s="2"/>
    </row>
    <row r="1936" spans="1:11" x14ac:dyDescent="0.35">
      <c r="A1936" s="1">
        <v>43574</v>
      </c>
      <c r="B1936" s="2">
        <v>672</v>
      </c>
      <c r="C1936" s="2">
        <v>0</v>
      </c>
      <c r="D1936" s="2">
        <f t="shared" si="30"/>
        <v>672</v>
      </c>
      <c r="E1936" s="2"/>
      <c r="F1936" s="2"/>
      <c r="G1936" s="2"/>
      <c r="H1936" s="2"/>
      <c r="I1936" s="2"/>
      <c r="J1936" s="2"/>
      <c r="K1936" s="2"/>
    </row>
    <row r="1937" spans="1:11" x14ac:dyDescent="0.35">
      <c r="A1937" s="1">
        <v>43575</v>
      </c>
      <c r="B1937" s="2">
        <v>12770.449999988778</v>
      </c>
      <c r="C1937" s="2">
        <v>0</v>
      </c>
      <c r="D1937" s="2">
        <f t="shared" si="30"/>
        <v>12770.449999988778</v>
      </c>
      <c r="E1937" s="2"/>
      <c r="F1937" s="2"/>
      <c r="G1937" s="2"/>
      <c r="H1937" s="2"/>
      <c r="I1937" s="2"/>
      <c r="J1937" s="2"/>
      <c r="K1937" s="2"/>
    </row>
    <row r="1938" spans="1:11" x14ac:dyDescent="0.35">
      <c r="A1938" s="1">
        <v>43576</v>
      </c>
      <c r="B1938" s="2">
        <v>22223.929696975221</v>
      </c>
      <c r="C1938" s="2">
        <v>0</v>
      </c>
      <c r="D1938" s="2">
        <f t="shared" si="30"/>
        <v>22223.929696975221</v>
      </c>
      <c r="E1938" s="2"/>
      <c r="F1938" s="2"/>
      <c r="G1938" s="2"/>
      <c r="H1938" s="2"/>
      <c r="I1938" s="2"/>
      <c r="J1938" s="2"/>
      <c r="K1938" s="2"/>
    </row>
    <row r="1939" spans="1:11" x14ac:dyDescent="0.35">
      <c r="A1939" s="1">
        <v>43577</v>
      </c>
      <c r="B1939" s="2">
        <v>21042.939064849743</v>
      </c>
      <c r="C1939" s="2">
        <v>0</v>
      </c>
      <c r="D1939" s="2">
        <f t="shared" si="30"/>
        <v>21042.939064849743</v>
      </c>
      <c r="E1939" s="2"/>
      <c r="F1939" s="2"/>
      <c r="G1939" s="2"/>
      <c r="H1939" s="2"/>
      <c r="I1939" s="2"/>
      <c r="J1939" s="2"/>
      <c r="K1939" s="2"/>
    </row>
    <row r="1940" spans="1:11" x14ac:dyDescent="0.35">
      <c r="A1940" s="1">
        <v>43578</v>
      </c>
      <c r="B1940" s="2">
        <v>10177.067647053962</v>
      </c>
      <c r="C1940" s="2">
        <v>0</v>
      </c>
      <c r="D1940" s="2">
        <f t="shared" si="30"/>
        <v>10177.067647053962</v>
      </c>
      <c r="E1940" s="2"/>
      <c r="F1940" s="2"/>
      <c r="G1940" s="2"/>
      <c r="H1940" s="2"/>
      <c r="I1940" s="2"/>
      <c r="J1940" s="2"/>
      <c r="K1940" s="2"/>
    </row>
    <row r="1941" spans="1:11" x14ac:dyDescent="0.35">
      <c r="A1941" s="1">
        <v>43579</v>
      </c>
      <c r="B1941" s="2">
        <v>8951.3312971221076</v>
      </c>
      <c r="C1941" s="2">
        <v>161.4545454592444</v>
      </c>
      <c r="D1941" s="2">
        <f t="shared" si="30"/>
        <v>9112.785842581352</v>
      </c>
      <c r="E1941" s="2"/>
      <c r="F1941" s="2"/>
      <c r="G1941" s="2"/>
      <c r="H1941" s="2"/>
      <c r="I1941" s="2"/>
      <c r="J1941" s="2"/>
      <c r="K1941" s="2"/>
    </row>
    <row r="1942" spans="1:11" x14ac:dyDescent="0.35">
      <c r="A1942" s="1">
        <v>43580</v>
      </c>
      <c r="B1942" s="2">
        <v>4272.0382352687166</v>
      </c>
      <c r="C1942" s="2">
        <v>403.63636364106253</v>
      </c>
      <c r="D1942" s="2">
        <f t="shared" si="30"/>
        <v>4675.674598909779</v>
      </c>
      <c r="E1942" s="2"/>
      <c r="F1942" s="2"/>
      <c r="G1942" s="2"/>
      <c r="H1942" s="2"/>
      <c r="I1942" s="2"/>
      <c r="J1942" s="2"/>
      <c r="K1942" s="2"/>
    </row>
    <row r="1943" spans="1:11" x14ac:dyDescent="0.35">
      <c r="A1943" s="1">
        <v>43581</v>
      </c>
      <c r="B1943" s="2">
        <v>17659.770588280746</v>
      </c>
      <c r="C1943" s="2">
        <v>340.5211778449268</v>
      </c>
      <c r="D1943" s="2">
        <f t="shared" si="30"/>
        <v>18000.291766125672</v>
      </c>
      <c r="E1943" s="2"/>
      <c r="F1943" s="2"/>
      <c r="G1943" s="2"/>
      <c r="H1943" s="2"/>
      <c r="I1943" s="2"/>
      <c r="J1943" s="2"/>
      <c r="K1943" s="2"/>
    </row>
    <row r="1944" spans="1:11" x14ac:dyDescent="0.35">
      <c r="A1944" s="1">
        <v>43582</v>
      </c>
      <c r="B1944" s="2">
        <v>7850.799999998475</v>
      </c>
      <c r="C1944" s="2">
        <v>8339.7793493635072</v>
      </c>
      <c r="D1944" s="2">
        <f t="shared" si="30"/>
        <v>16190.579349361982</v>
      </c>
      <c r="E1944" s="2"/>
      <c r="F1944" s="2"/>
      <c r="G1944" s="2"/>
      <c r="H1944" s="2"/>
      <c r="I1944" s="2"/>
      <c r="J1944" s="2"/>
      <c r="K1944" s="2"/>
    </row>
    <row r="1945" spans="1:11" x14ac:dyDescent="0.35">
      <c r="A1945" s="1">
        <v>43583</v>
      </c>
      <c r="B1945" s="2">
        <v>672</v>
      </c>
      <c r="C1945" s="2">
        <v>8351.8884402838758</v>
      </c>
      <c r="D1945" s="2">
        <f t="shared" si="30"/>
        <v>9023.8884402838758</v>
      </c>
      <c r="E1945" s="2"/>
      <c r="F1945" s="2"/>
      <c r="G1945" s="2"/>
      <c r="H1945" s="2"/>
      <c r="I1945" s="2"/>
      <c r="J1945" s="2"/>
      <c r="K1945" s="2"/>
    </row>
    <row r="1946" spans="1:11" x14ac:dyDescent="0.35">
      <c r="A1946" s="1">
        <v>43584</v>
      </c>
      <c r="B1946" s="2">
        <v>896.38005050455763</v>
      </c>
      <c r="C1946" s="2">
        <v>8501.2338948227516</v>
      </c>
      <c r="D1946" s="2">
        <f t="shared" si="30"/>
        <v>9397.6139453273099</v>
      </c>
      <c r="E1946" s="2"/>
      <c r="F1946" s="2"/>
      <c r="G1946" s="2"/>
      <c r="H1946" s="2"/>
      <c r="I1946" s="2"/>
      <c r="J1946" s="2"/>
      <c r="K1946" s="2"/>
    </row>
    <row r="1947" spans="1:11" x14ac:dyDescent="0.35">
      <c r="A1947" s="1">
        <v>43585</v>
      </c>
      <c r="B1947" s="2">
        <v>746.22745097931193</v>
      </c>
      <c r="C1947" s="2">
        <v>8388.2157130026899</v>
      </c>
      <c r="D1947" s="2">
        <f t="shared" si="30"/>
        <v>9134.4431639820014</v>
      </c>
      <c r="E1947" s="2"/>
      <c r="F1947" s="2"/>
      <c r="G1947" s="2"/>
      <c r="H1947" s="2"/>
      <c r="I1947" s="2"/>
      <c r="J1947" s="2"/>
      <c r="K1947" s="2"/>
    </row>
    <row r="1948" spans="1:11" x14ac:dyDescent="0.35">
      <c r="A1948" s="1">
        <v>43586</v>
      </c>
      <c r="B1948" s="2">
        <v>10222.179439438649</v>
      </c>
      <c r="C1948" s="2">
        <v>1129.3451202667616</v>
      </c>
      <c r="D1948" s="2">
        <f t="shared" si="30"/>
        <v>11351.524559705411</v>
      </c>
      <c r="E1948" s="2"/>
      <c r="F1948" s="2"/>
      <c r="G1948" s="2"/>
      <c r="H1948" s="2"/>
      <c r="I1948" s="2"/>
      <c r="J1948" s="2"/>
      <c r="K1948" s="2"/>
    </row>
    <row r="1949" spans="1:11" x14ac:dyDescent="0.35">
      <c r="A1949" s="1">
        <v>43587</v>
      </c>
      <c r="B1949" s="2">
        <v>994.82872518221279</v>
      </c>
      <c r="C1949" s="2">
        <v>8339.7793493635072</v>
      </c>
      <c r="D1949" s="2">
        <f t="shared" si="30"/>
        <v>9334.6080745457202</v>
      </c>
      <c r="E1949" s="2"/>
      <c r="F1949" s="2"/>
      <c r="G1949" s="2"/>
      <c r="H1949" s="2"/>
      <c r="I1949" s="2"/>
      <c r="J1949" s="2"/>
      <c r="K1949" s="2"/>
    </row>
    <row r="1950" spans="1:11" x14ac:dyDescent="0.35">
      <c r="A1950" s="1">
        <v>43588</v>
      </c>
      <c r="B1950" s="2">
        <v>1291.6676003738485</v>
      </c>
      <c r="C1950" s="2">
        <v>10888.401144251671</v>
      </c>
      <c r="D1950" s="2">
        <f t="shared" si="30"/>
        <v>12180.06874462552</v>
      </c>
      <c r="E1950" s="2"/>
      <c r="F1950" s="2"/>
      <c r="G1950" s="2"/>
      <c r="H1950" s="2"/>
      <c r="I1950" s="2"/>
      <c r="J1950" s="2"/>
      <c r="K1950" s="2"/>
    </row>
    <row r="1951" spans="1:11" x14ac:dyDescent="0.35">
      <c r="A1951" s="1">
        <v>43589</v>
      </c>
      <c r="B1951" s="2">
        <v>990.66666667196637</v>
      </c>
      <c r="C1951" s="2">
        <v>8339.7793493635072</v>
      </c>
      <c r="D1951" s="2">
        <f t="shared" si="30"/>
        <v>9330.4460160354738</v>
      </c>
      <c r="E1951" s="2"/>
      <c r="F1951" s="2"/>
      <c r="G1951" s="2"/>
      <c r="H1951" s="2"/>
      <c r="I1951" s="2"/>
      <c r="J1951" s="2"/>
      <c r="K1951" s="2"/>
    </row>
    <row r="1952" spans="1:11" x14ac:dyDescent="0.35">
      <c r="A1952" s="1">
        <v>43590</v>
      </c>
      <c r="B1952" s="2">
        <v>672</v>
      </c>
      <c r="C1952" s="2">
        <v>8339.7793493635072</v>
      </c>
      <c r="D1952" s="2">
        <f t="shared" si="30"/>
        <v>9011.7793493635072</v>
      </c>
      <c r="E1952" s="2"/>
      <c r="F1952" s="2"/>
      <c r="G1952" s="2"/>
      <c r="H1952" s="2"/>
      <c r="I1952" s="2"/>
      <c r="J1952" s="2"/>
      <c r="K1952" s="2"/>
    </row>
    <row r="1953" spans="1:11" x14ac:dyDescent="0.35">
      <c r="A1953" s="1">
        <v>43591</v>
      </c>
      <c r="B1953" s="2">
        <v>24338.362682690091</v>
      </c>
      <c r="C1953" s="2">
        <v>187.20921986486189</v>
      </c>
      <c r="D1953" s="2">
        <f t="shared" si="30"/>
        <v>24525.571902554952</v>
      </c>
      <c r="E1953" s="2"/>
      <c r="F1953" s="2"/>
      <c r="G1953" s="2"/>
      <c r="H1953" s="2"/>
      <c r="I1953" s="2"/>
      <c r="J1953" s="2"/>
      <c r="K1953" s="2"/>
    </row>
    <row r="1954" spans="1:11" x14ac:dyDescent="0.35">
      <c r="A1954" s="1">
        <v>43592</v>
      </c>
      <c r="B1954" s="2">
        <v>26411.65046065519</v>
      </c>
      <c r="C1954" s="2">
        <v>324.01595744680856</v>
      </c>
      <c r="D1954" s="2">
        <f t="shared" si="30"/>
        <v>26735.666418101999</v>
      </c>
      <c r="E1954" s="2"/>
      <c r="F1954" s="2"/>
      <c r="G1954" s="2"/>
      <c r="H1954" s="2"/>
      <c r="I1954" s="2"/>
      <c r="J1954" s="2"/>
      <c r="K1954" s="2"/>
    </row>
    <row r="1955" spans="1:11" x14ac:dyDescent="0.35">
      <c r="A1955" s="1">
        <v>43593</v>
      </c>
      <c r="B1955" s="2">
        <v>17648.962490449507</v>
      </c>
      <c r="C1955" s="2">
        <v>1755.0000000104774</v>
      </c>
      <c r="D1955" s="2">
        <f t="shared" si="30"/>
        <v>19403.962490459984</v>
      </c>
      <c r="E1955" s="2"/>
      <c r="F1955" s="2"/>
      <c r="G1955" s="2"/>
      <c r="H1955" s="2"/>
      <c r="I1955" s="2"/>
      <c r="J1955" s="2"/>
      <c r="K1955" s="2"/>
    </row>
    <row r="1956" spans="1:11" x14ac:dyDescent="0.35">
      <c r="A1956" s="1">
        <v>43594</v>
      </c>
      <c r="B1956" s="2">
        <v>14163.152665010943</v>
      </c>
      <c r="C1956" s="2">
        <v>437.6666666676756</v>
      </c>
      <c r="D1956" s="2">
        <f t="shared" si="30"/>
        <v>14600.819331678618</v>
      </c>
      <c r="E1956" s="2"/>
      <c r="F1956" s="2"/>
      <c r="G1956" s="2"/>
      <c r="H1956" s="2"/>
      <c r="I1956" s="2"/>
      <c r="J1956" s="2"/>
      <c r="K1956" s="2"/>
    </row>
    <row r="1957" spans="1:11" x14ac:dyDescent="0.35">
      <c r="A1957" s="1">
        <v>43595</v>
      </c>
      <c r="B1957" s="2">
        <v>21917.699999996054</v>
      </c>
      <c r="C1957" s="2">
        <v>352.30460993122023</v>
      </c>
      <c r="D1957" s="2">
        <f t="shared" si="30"/>
        <v>22270.004609927273</v>
      </c>
      <c r="E1957" s="2"/>
      <c r="F1957" s="2"/>
      <c r="G1957" s="2"/>
      <c r="H1957" s="2"/>
      <c r="I1957" s="2"/>
      <c r="J1957" s="2"/>
      <c r="K1957" s="2"/>
    </row>
    <row r="1958" spans="1:11" x14ac:dyDescent="0.35">
      <c r="A1958" s="1">
        <v>43596</v>
      </c>
      <c r="B1958" s="2">
        <v>24656.573076937886</v>
      </c>
      <c r="C1958" s="2">
        <v>0</v>
      </c>
      <c r="D1958" s="2">
        <f t="shared" si="30"/>
        <v>24656.573076937886</v>
      </c>
      <c r="E1958" s="2"/>
      <c r="F1958" s="2"/>
      <c r="G1958" s="2"/>
      <c r="H1958" s="2"/>
      <c r="I1958" s="2"/>
      <c r="J1958" s="2"/>
      <c r="K1958" s="2"/>
    </row>
    <row r="1959" spans="1:11" x14ac:dyDescent="0.35">
      <c r="A1959" s="1">
        <v>43597</v>
      </c>
      <c r="B1959" s="2">
        <v>25548</v>
      </c>
      <c r="C1959" s="2">
        <v>0</v>
      </c>
      <c r="D1959" s="2">
        <f t="shared" si="30"/>
        <v>25548</v>
      </c>
      <c r="E1959" s="2"/>
      <c r="F1959" s="2"/>
      <c r="G1959" s="2"/>
      <c r="H1959" s="2"/>
      <c r="I1959" s="2"/>
      <c r="J1959" s="2"/>
      <c r="K1959" s="2"/>
    </row>
    <row r="1960" spans="1:11" x14ac:dyDescent="0.35">
      <c r="A1960" s="1">
        <v>43598</v>
      </c>
      <c r="B1960" s="2">
        <v>24961.016666673298</v>
      </c>
      <c r="C1960" s="2">
        <v>2063.5000000036089</v>
      </c>
      <c r="D1960" s="2">
        <f t="shared" si="30"/>
        <v>27024.516666676907</v>
      </c>
      <c r="E1960" s="2"/>
      <c r="F1960" s="2"/>
      <c r="G1960" s="2"/>
      <c r="H1960" s="2"/>
      <c r="I1960" s="2"/>
      <c r="J1960" s="2"/>
      <c r="K1960" s="2"/>
    </row>
    <row r="1961" spans="1:11" x14ac:dyDescent="0.35">
      <c r="A1961" s="1">
        <v>43599</v>
      </c>
      <c r="B1961" s="2">
        <v>20901.549999986426</v>
      </c>
      <c r="C1961" s="2">
        <v>10888.11666668253</v>
      </c>
      <c r="D1961" s="2">
        <f t="shared" si="30"/>
        <v>31789.666666668956</v>
      </c>
      <c r="E1961" s="2"/>
      <c r="F1961" s="2"/>
      <c r="G1961" s="2"/>
      <c r="H1961" s="2"/>
      <c r="I1961" s="2"/>
      <c r="J1961" s="2"/>
      <c r="K1961" s="2"/>
    </row>
    <row r="1962" spans="1:11" x14ac:dyDescent="0.35">
      <c r="A1962" s="1">
        <v>43600</v>
      </c>
      <c r="B1962" s="2">
        <v>14100</v>
      </c>
      <c r="C1962" s="2">
        <v>141.12695036198636</v>
      </c>
      <c r="D1962" s="2">
        <f t="shared" si="30"/>
        <v>14241.126950361986</v>
      </c>
      <c r="E1962" s="2"/>
      <c r="F1962" s="2"/>
      <c r="G1962" s="2"/>
      <c r="H1962" s="2"/>
      <c r="I1962" s="2"/>
      <c r="J1962" s="2"/>
      <c r="K1962" s="2"/>
    </row>
    <row r="1963" spans="1:11" x14ac:dyDescent="0.35">
      <c r="A1963" s="1">
        <v>43601</v>
      </c>
      <c r="B1963" s="2">
        <v>10082.799999895535</v>
      </c>
      <c r="C1963" s="2">
        <v>316.81560284358528</v>
      </c>
      <c r="D1963" s="2">
        <f t="shared" si="30"/>
        <v>10399.615602739121</v>
      </c>
      <c r="E1963" s="2"/>
      <c r="F1963" s="2"/>
      <c r="G1963" s="2"/>
      <c r="H1963" s="2"/>
      <c r="I1963" s="2"/>
      <c r="J1963" s="2"/>
      <c r="K1963" s="2"/>
    </row>
    <row r="1964" spans="1:11" x14ac:dyDescent="0.35">
      <c r="A1964" s="1">
        <v>43602</v>
      </c>
      <c r="B1964" s="2">
        <v>14431.130392160321</v>
      </c>
      <c r="C1964" s="2">
        <v>144.1587301604084</v>
      </c>
      <c r="D1964" s="2">
        <f t="shared" si="30"/>
        <v>14575.28912232073</v>
      </c>
      <c r="E1964" s="2"/>
      <c r="F1964" s="2"/>
      <c r="G1964" s="2"/>
      <c r="H1964" s="2"/>
      <c r="I1964" s="2"/>
      <c r="J1964" s="2"/>
      <c r="K1964" s="2"/>
    </row>
    <row r="1965" spans="1:11" x14ac:dyDescent="0.35">
      <c r="A1965" s="1">
        <v>43603</v>
      </c>
      <c r="B1965" s="2">
        <v>6757.6065575025395</v>
      </c>
      <c r="C1965" s="2">
        <v>11.532698420082617</v>
      </c>
      <c r="D1965" s="2">
        <f t="shared" si="30"/>
        <v>6769.1392559226224</v>
      </c>
      <c r="E1965" s="2"/>
      <c r="F1965" s="2"/>
      <c r="G1965" s="2"/>
      <c r="H1965" s="2"/>
      <c r="I1965" s="2"/>
      <c r="J1965" s="2"/>
      <c r="K1965" s="2"/>
    </row>
    <row r="1966" spans="1:11" x14ac:dyDescent="0.35">
      <c r="A1966" s="1">
        <v>43604</v>
      </c>
      <c r="B1966" s="2">
        <v>1570.8948113175593</v>
      </c>
      <c r="C1966" s="2">
        <v>0</v>
      </c>
      <c r="D1966" s="2">
        <f t="shared" si="30"/>
        <v>1570.8948113175593</v>
      </c>
      <c r="E1966" s="2"/>
      <c r="F1966" s="2"/>
      <c r="G1966" s="2"/>
      <c r="H1966" s="2"/>
      <c r="I1966" s="2"/>
      <c r="J1966" s="2"/>
      <c r="K1966" s="2"/>
    </row>
    <row r="1967" spans="1:11" x14ac:dyDescent="0.35">
      <c r="A1967" s="1">
        <v>43605</v>
      </c>
      <c r="B1967" s="2">
        <v>1401.9429245378819</v>
      </c>
      <c r="C1967" s="2">
        <v>2722.9248251891986</v>
      </c>
      <c r="D1967" s="2">
        <f t="shared" si="30"/>
        <v>4124.8677497270801</v>
      </c>
      <c r="E1967" s="2"/>
      <c r="F1967" s="2"/>
      <c r="G1967" s="2"/>
      <c r="H1967" s="2"/>
      <c r="I1967" s="2"/>
      <c r="J1967" s="2"/>
      <c r="K1967" s="2"/>
    </row>
    <row r="1968" spans="1:11" x14ac:dyDescent="0.35">
      <c r="A1968" s="1">
        <v>43606</v>
      </c>
      <c r="B1968" s="2">
        <v>2789.3794968560942</v>
      </c>
      <c r="C1968" s="2">
        <v>2859.9125874186193</v>
      </c>
      <c r="D1968" s="2">
        <f t="shared" si="30"/>
        <v>5649.2920842747135</v>
      </c>
      <c r="E1968" s="2"/>
      <c r="F1968" s="2"/>
      <c r="G1968" s="2"/>
      <c r="H1968" s="2"/>
      <c r="I1968" s="2"/>
      <c r="J1968" s="2"/>
      <c r="K1968" s="2"/>
    </row>
    <row r="1969" spans="1:11" x14ac:dyDescent="0.35">
      <c r="A1969" s="1">
        <v>43607</v>
      </c>
      <c r="B1969" s="2">
        <v>954.29164816430364</v>
      </c>
      <c r="C1969" s="2">
        <v>9714.7381205777692</v>
      </c>
      <c r="D1969" s="2">
        <f t="shared" si="30"/>
        <v>10669.029768742073</v>
      </c>
      <c r="E1969" s="2"/>
      <c r="F1969" s="2"/>
      <c r="G1969" s="2"/>
      <c r="H1969" s="2"/>
      <c r="I1969" s="2"/>
      <c r="J1969" s="2"/>
      <c r="K1969" s="2"/>
    </row>
    <row r="1970" spans="1:11" x14ac:dyDescent="0.35">
      <c r="A1970" s="1">
        <v>43608</v>
      </c>
      <c r="B1970" s="2">
        <v>433.06764705396284</v>
      </c>
      <c r="C1970" s="2">
        <v>13706.787878807634</v>
      </c>
      <c r="D1970" s="2">
        <f t="shared" si="30"/>
        <v>14139.855525861596</v>
      </c>
      <c r="E1970" s="2"/>
      <c r="F1970" s="2"/>
      <c r="G1970" s="2"/>
      <c r="H1970" s="2"/>
      <c r="I1970" s="2"/>
      <c r="J1970" s="2"/>
      <c r="K1970" s="2"/>
    </row>
    <row r="1971" spans="1:11" x14ac:dyDescent="0.35">
      <c r="A1971" s="1">
        <v>43609</v>
      </c>
      <c r="B1971" s="2">
        <v>1075.2676470519955</v>
      </c>
      <c r="C1971" s="2">
        <v>13452.483333333686</v>
      </c>
      <c r="D1971" s="2">
        <f t="shared" si="30"/>
        <v>14527.750980385681</v>
      </c>
      <c r="E1971" s="2"/>
      <c r="F1971" s="2"/>
      <c r="G1971" s="2"/>
      <c r="H1971" s="2"/>
      <c r="I1971" s="2"/>
      <c r="J1971" s="2"/>
      <c r="K1971" s="2"/>
    </row>
    <row r="1972" spans="1:11" x14ac:dyDescent="0.35">
      <c r="A1972" s="1">
        <v>43610</v>
      </c>
      <c r="B1972" s="2">
        <v>2607.3249999978289</v>
      </c>
      <c r="C1972" s="2">
        <v>9651.375</v>
      </c>
      <c r="D1972" s="2">
        <f t="shared" si="30"/>
        <v>12258.699999997829</v>
      </c>
      <c r="E1972" s="2"/>
      <c r="F1972" s="2"/>
      <c r="G1972" s="2"/>
      <c r="H1972" s="2"/>
      <c r="I1972" s="2"/>
      <c r="J1972" s="2"/>
      <c r="K1972" s="2"/>
    </row>
    <row r="1973" spans="1:11" x14ac:dyDescent="0.35">
      <c r="A1973" s="1">
        <v>43611</v>
      </c>
      <c r="B1973" s="2">
        <v>621.80377358490568</v>
      </c>
      <c r="C1973" s="2">
        <v>0</v>
      </c>
      <c r="D1973" s="2">
        <f t="shared" si="30"/>
        <v>621.80377358490568</v>
      </c>
      <c r="E1973" s="2"/>
      <c r="F1973" s="2"/>
      <c r="G1973" s="2"/>
      <c r="H1973" s="2"/>
      <c r="I1973" s="2"/>
      <c r="J1973" s="2"/>
      <c r="K1973" s="2"/>
    </row>
    <row r="1974" spans="1:11" x14ac:dyDescent="0.35">
      <c r="A1974" s="1">
        <v>43612</v>
      </c>
      <c r="B1974" s="2">
        <v>360</v>
      </c>
      <c r="C1974" s="2">
        <v>3864</v>
      </c>
      <c r="D1974" s="2">
        <f t="shared" si="30"/>
        <v>4224</v>
      </c>
      <c r="E1974" s="2"/>
      <c r="F1974" s="2"/>
      <c r="G1974" s="2"/>
      <c r="H1974" s="2"/>
      <c r="I1974" s="2"/>
      <c r="J1974" s="2"/>
      <c r="K1974" s="2"/>
    </row>
    <row r="1975" spans="1:11" x14ac:dyDescent="0.35">
      <c r="A1975" s="1">
        <v>43613</v>
      </c>
      <c r="B1975" s="2">
        <v>1730.1185848938801</v>
      </c>
      <c r="C1975" s="2">
        <v>2737.0000000093714</v>
      </c>
      <c r="D1975" s="2">
        <f t="shared" si="30"/>
        <v>4467.1185849032518</v>
      </c>
      <c r="E1975" s="2"/>
      <c r="F1975" s="2"/>
      <c r="G1975" s="2"/>
      <c r="H1975" s="2"/>
      <c r="I1975" s="2"/>
      <c r="J1975" s="2"/>
      <c r="K1975" s="2"/>
    </row>
    <row r="1976" spans="1:11" x14ac:dyDescent="0.35">
      <c r="A1976" s="1">
        <v>43614</v>
      </c>
      <c r="B1976" s="2">
        <v>4264.1150943442926</v>
      </c>
      <c r="C1976" s="2">
        <v>1219.525961551401</v>
      </c>
      <c r="D1976" s="2">
        <f t="shared" si="30"/>
        <v>5483.6410558956941</v>
      </c>
      <c r="E1976" s="2"/>
      <c r="F1976" s="2"/>
      <c r="G1976" s="2"/>
      <c r="H1976" s="2"/>
      <c r="I1976" s="2"/>
      <c r="J1976" s="2"/>
      <c r="K1976" s="2"/>
    </row>
    <row r="1977" spans="1:11" x14ac:dyDescent="0.35">
      <c r="A1977" s="1">
        <v>43615</v>
      </c>
      <c r="B1977" s="2">
        <v>4868.2263156545869</v>
      </c>
      <c r="C1977" s="2">
        <v>3717.0615384860384</v>
      </c>
      <c r="D1977" s="2">
        <f t="shared" si="30"/>
        <v>8585.2878541406244</v>
      </c>
      <c r="E1977" s="2"/>
      <c r="F1977" s="2"/>
      <c r="G1977" s="2"/>
      <c r="H1977" s="2"/>
      <c r="I1977" s="2"/>
      <c r="J1977" s="2"/>
      <c r="K1977" s="2"/>
    </row>
    <row r="1978" spans="1:11" x14ac:dyDescent="0.35">
      <c r="A1978" s="1">
        <v>43616</v>
      </c>
      <c r="B1978" s="2">
        <v>5286.7415469770967</v>
      </c>
      <c r="C1978" s="2">
        <v>1359.9999999802094</v>
      </c>
      <c r="D1978" s="2">
        <f t="shared" si="30"/>
        <v>6646.7415469573061</v>
      </c>
      <c r="E1978" s="2"/>
      <c r="F1978" s="2"/>
      <c r="G1978" s="2"/>
      <c r="H1978" s="2"/>
      <c r="I1978" s="2"/>
      <c r="J1978" s="2"/>
      <c r="K1978" s="2"/>
    </row>
    <row r="1979" spans="1:11" x14ac:dyDescent="0.35">
      <c r="A1979" s="1">
        <v>43617</v>
      </c>
      <c r="B1979" s="2">
        <v>4528.974402499497</v>
      </c>
      <c r="C1979" s="2">
        <v>3924.2823303422228</v>
      </c>
      <c r="D1979" s="2">
        <f t="shared" si="30"/>
        <v>8453.2567328417208</v>
      </c>
      <c r="E1979" s="2"/>
      <c r="F1979" s="2"/>
      <c r="G1979" s="2"/>
      <c r="H1979" s="2"/>
      <c r="I1979" s="2"/>
      <c r="J1979" s="2"/>
      <c r="K1979" s="2"/>
    </row>
    <row r="1980" spans="1:11" x14ac:dyDescent="0.35">
      <c r="A1980" s="1">
        <v>43618</v>
      </c>
      <c r="B1980" s="2">
        <v>4363.106774288307</v>
      </c>
      <c r="C1980" s="2">
        <v>11949.871660246978</v>
      </c>
      <c r="D1980" s="2">
        <f t="shared" si="30"/>
        <v>16312.978434535285</v>
      </c>
      <c r="E1980" s="2"/>
      <c r="F1980" s="2"/>
      <c r="G1980" s="2"/>
      <c r="H1980" s="2"/>
      <c r="I1980" s="2"/>
      <c r="J1980" s="2"/>
      <c r="K1980" s="2"/>
    </row>
    <row r="1981" spans="1:11" x14ac:dyDescent="0.35">
      <c r="A1981" s="1">
        <v>43619</v>
      </c>
      <c r="B1981" s="2">
        <v>7314.7401076057768</v>
      </c>
      <c r="C1981" s="2">
        <v>9460.350000003702</v>
      </c>
      <c r="D1981" s="2">
        <f t="shared" si="30"/>
        <v>16775.090107609478</v>
      </c>
      <c r="E1981" s="2"/>
      <c r="F1981" s="2"/>
      <c r="G1981" s="2"/>
      <c r="H1981" s="2"/>
      <c r="I1981" s="2"/>
      <c r="J1981" s="2"/>
      <c r="K1981" s="2"/>
    </row>
    <row r="1982" spans="1:11" x14ac:dyDescent="0.35">
      <c r="A1982" s="1">
        <v>43620</v>
      </c>
      <c r="B1982" s="2">
        <v>6765.30455208495</v>
      </c>
      <c r="C1982" s="2">
        <v>10969.850315968217</v>
      </c>
      <c r="D1982" s="2">
        <f t="shared" si="30"/>
        <v>17735.154868053167</v>
      </c>
      <c r="E1982" s="2"/>
      <c r="F1982" s="2"/>
      <c r="G1982" s="2"/>
      <c r="H1982" s="2"/>
      <c r="I1982" s="2"/>
      <c r="J1982" s="2"/>
      <c r="K1982" s="2"/>
    </row>
    <row r="1983" spans="1:11" x14ac:dyDescent="0.35">
      <c r="A1983" s="1">
        <v>43621</v>
      </c>
      <c r="B1983" s="2">
        <v>5079.3255242794958</v>
      </c>
      <c r="C1983" s="2">
        <v>11163.537243305842</v>
      </c>
      <c r="D1983" s="2">
        <f t="shared" si="30"/>
        <v>16242.862767585339</v>
      </c>
      <c r="E1983" s="2"/>
      <c r="F1983" s="2"/>
      <c r="G1983" s="2"/>
      <c r="H1983" s="2"/>
      <c r="I1983" s="2"/>
      <c r="J1983" s="2"/>
      <c r="K1983" s="2"/>
    </row>
    <row r="1984" spans="1:11" x14ac:dyDescent="0.35">
      <c r="A1984" s="1">
        <v>43622</v>
      </c>
      <c r="B1984" s="2">
        <v>5137.5680305226524</v>
      </c>
      <c r="C1984" s="2">
        <v>1820.8530302873114</v>
      </c>
      <c r="D1984" s="2">
        <f t="shared" si="30"/>
        <v>6958.4210608099638</v>
      </c>
      <c r="E1984" s="2"/>
      <c r="F1984" s="2"/>
      <c r="G1984" s="2"/>
      <c r="H1984" s="2"/>
      <c r="I1984" s="2"/>
      <c r="J1984" s="2"/>
      <c r="K1984" s="2"/>
    </row>
    <row r="1985" spans="1:11" x14ac:dyDescent="0.35">
      <c r="A1985" s="1">
        <v>43623</v>
      </c>
      <c r="B1985" s="2">
        <v>4404.4734409623388</v>
      </c>
      <c r="C1985" s="2">
        <v>7543.6212121740255</v>
      </c>
      <c r="D1985" s="2">
        <f t="shared" si="30"/>
        <v>11948.094653136364</v>
      </c>
      <c r="E1985" s="2"/>
      <c r="F1985" s="2"/>
      <c r="G1985" s="2"/>
      <c r="H1985" s="2"/>
      <c r="I1985" s="2"/>
      <c r="J1985" s="2"/>
      <c r="K1985" s="2"/>
    </row>
    <row r="1986" spans="1:11" x14ac:dyDescent="0.35">
      <c r="A1986" s="1">
        <v>43624</v>
      </c>
      <c r="B1986" s="2">
        <v>9180.6651076021699</v>
      </c>
      <c r="C1986" s="2">
        <v>20547.282330359336</v>
      </c>
      <c r="D1986" s="2">
        <f t="shared" si="30"/>
        <v>29727.947437961506</v>
      </c>
      <c r="E1986" s="2"/>
      <c r="F1986" s="2"/>
      <c r="G1986" s="2"/>
      <c r="H1986" s="2"/>
      <c r="I1986" s="2"/>
      <c r="J1986" s="2"/>
      <c r="K1986" s="2"/>
    </row>
    <row r="1987" spans="1:11" x14ac:dyDescent="0.35">
      <c r="A1987" s="1">
        <v>43625</v>
      </c>
      <c r="B1987" s="2">
        <v>13894.180748791698</v>
      </c>
      <c r="C1987" s="2">
        <v>21951.766325237695</v>
      </c>
      <c r="D1987" s="2">
        <f t="shared" ref="D1987:D2050" si="31">+C1987+B1987</f>
        <v>35845.947074029391</v>
      </c>
      <c r="E1987" s="2"/>
      <c r="F1987" s="2"/>
      <c r="G1987" s="2"/>
      <c r="H1987" s="2"/>
      <c r="I1987" s="2"/>
      <c r="J1987" s="2"/>
      <c r="K1987" s="2"/>
    </row>
    <row r="1988" spans="1:11" x14ac:dyDescent="0.35">
      <c r="A1988" s="1">
        <v>43626</v>
      </c>
      <c r="B1988" s="2">
        <v>14963.743406599962</v>
      </c>
      <c r="C1988" s="2">
        <v>19673.536492895033</v>
      </c>
      <c r="D1988" s="2">
        <f t="shared" si="31"/>
        <v>34637.279899494999</v>
      </c>
      <c r="E1988" s="2"/>
      <c r="F1988" s="2"/>
      <c r="G1988" s="2"/>
      <c r="H1988" s="2"/>
      <c r="I1988" s="2"/>
      <c r="J1988" s="2"/>
      <c r="K1988" s="2"/>
    </row>
    <row r="1989" spans="1:11" x14ac:dyDescent="0.35">
      <c r="A1989" s="1">
        <v>43627</v>
      </c>
      <c r="B1989" s="2">
        <v>10228.412500969422</v>
      </c>
      <c r="C1989" s="2">
        <v>6557.9834396535844</v>
      </c>
      <c r="D1989" s="2">
        <f t="shared" si="31"/>
        <v>16786.395940623006</v>
      </c>
      <c r="E1989" s="2"/>
      <c r="F1989" s="2"/>
      <c r="G1989" s="2"/>
      <c r="H1989" s="2"/>
      <c r="I1989" s="2"/>
      <c r="J1989" s="2"/>
      <c r="K1989" s="2"/>
    </row>
    <row r="1990" spans="1:11" x14ac:dyDescent="0.35">
      <c r="A1990" s="1">
        <v>43628</v>
      </c>
      <c r="B1990" s="2">
        <v>2591.3734409567846</v>
      </c>
      <c r="C1990" s="2">
        <v>4604.4306780804927</v>
      </c>
      <c r="D1990" s="2">
        <f t="shared" si="31"/>
        <v>7195.8041190372769</v>
      </c>
      <c r="E1990" s="2"/>
      <c r="F1990" s="2"/>
      <c r="G1990" s="2"/>
      <c r="H1990" s="2"/>
      <c r="I1990" s="2"/>
      <c r="J1990" s="2"/>
      <c r="K1990" s="2"/>
    </row>
    <row r="1991" spans="1:11" x14ac:dyDescent="0.35">
      <c r="A1991" s="1">
        <v>43629</v>
      </c>
      <c r="B1991" s="2">
        <v>2632.6593137689506</v>
      </c>
      <c r="C1991" s="2">
        <v>4360.3501234696541</v>
      </c>
      <c r="D1991" s="2">
        <f t="shared" si="31"/>
        <v>6993.0094372386047</v>
      </c>
      <c r="E1991" s="2"/>
      <c r="F1991" s="2"/>
      <c r="G1991" s="2"/>
      <c r="H1991" s="2"/>
      <c r="I1991" s="2"/>
      <c r="J1991" s="2"/>
      <c r="K1991" s="2"/>
    </row>
    <row r="1992" spans="1:11" x14ac:dyDescent="0.35">
      <c r="A1992" s="1">
        <v>43630</v>
      </c>
      <c r="B1992" s="2">
        <v>2189.1824153066814</v>
      </c>
      <c r="C1992" s="2">
        <v>13059.111703630198</v>
      </c>
      <c r="D1992" s="2">
        <f t="shared" si="31"/>
        <v>15248.294118936879</v>
      </c>
      <c r="E1992" s="2"/>
      <c r="F1992" s="2"/>
      <c r="G1992" s="2"/>
      <c r="H1992" s="2"/>
      <c r="I1992" s="2"/>
      <c r="J1992" s="2"/>
      <c r="K1992" s="2"/>
    </row>
    <row r="1993" spans="1:11" x14ac:dyDescent="0.35">
      <c r="A1993" s="1">
        <v>43631</v>
      </c>
      <c r="B1993" s="2">
        <v>1165.4353444412964</v>
      </c>
      <c r="C1993" s="2">
        <v>19986.598108975049</v>
      </c>
      <c r="D1993" s="2">
        <f t="shared" si="31"/>
        <v>21152.033453416345</v>
      </c>
      <c r="E1993" s="2"/>
      <c r="F1993" s="2"/>
      <c r="G1993" s="2"/>
      <c r="H1993" s="2"/>
      <c r="I1993" s="2"/>
      <c r="J1993" s="2"/>
      <c r="K1993" s="2"/>
    </row>
    <row r="1994" spans="1:11" x14ac:dyDescent="0.35">
      <c r="A1994" s="1">
        <v>43632</v>
      </c>
      <c r="B1994" s="2">
        <v>764.54010762107373</v>
      </c>
      <c r="C1994" s="2">
        <v>15061.769484781826</v>
      </c>
      <c r="D1994" s="2">
        <f t="shared" si="31"/>
        <v>15826.3095924029</v>
      </c>
      <c r="E1994" s="2"/>
      <c r="F1994" s="2"/>
      <c r="G1994" s="2"/>
      <c r="H1994" s="2"/>
      <c r="I1994" s="2"/>
      <c r="J1994" s="2"/>
      <c r="K1994" s="2"/>
    </row>
    <row r="1995" spans="1:11" x14ac:dyDescent="0.35">
      <c r="A1995" s="1">
        <v>43633</v>
      </c>
      <c r="B1995" s="2">
        <v>764.54010762107373</v>
      </c>
      <c r="C1995" s="2">
        <v>3983.5866006146384</v>
      </c>
      <c r="D1995" s="2">
        <f t="shared" si="31"/>
        <v>4748.1267082357117</v>
      </c>
      <c r="E1995" s="2"/>
      <c r="F1995" s="2"/>
      <c r="G1995" s="2"/>
      <c r="H1995" s="2"/>
      <c r="I1995" s="2"/>
      <c r="J1995" s="2"/>
      <c r="K1995" s="2"/>
    </row>
    <row r="1996" spans="1:11" x14ac:dyDescent="0.35">
      <c r="A1996" s="1">
        <v>43634</v>
      </c>
      <c r="B1996" s="2">
        <v>819.95677428174986</v>
      </c>
      <c r="C1996" s="2">
        <v>5214.6060606079409</v>
      </c>
      <c r="D1996" s="2">
        <f t="shared" si="31"/>
        <v>6034.5628348896907</v>
      </c>
      <c r="E1996" s="2"/>
      <c r="F1996" s="2"/>
      <c r="G1996" s="2"/>
      <c r="H1996" s="2"/>
      <c r="I1996" s="2"/>
      <c r="J1996" s="2"/>
      <c r="K1996" s="2"/>
    </row>
    <row r="1997" spans="1:11" x14ac:dyDescent="0.35">
      <c r="A1997" s="1">
        <v>43635</v>
      </c>
      <c r="B1997" s="2">
        <v>764.54010762107373</v>
      </c>
      <c r="C1997" s="2">
        <v>4842.470406171662</v>
      </c>
      <c r="D1997" s="2">
        <f t="shared" si="31"/>
        <v>5607.0105137927358</v>
      </c>
      <c r="E1997" s="2"/>
      <c r="F1997" s="2"/>
      <c r="G1997" s="2"/>
      <c r="H1997" s="2"/>
      <c r="I1997" s="2"/>
      <c r="J1997" s="2"/>
      <c r="K1997" s="2"/>
    </row>
    <row r="1998" spans="1:11" x14ac:dyDescent="0.35">
      <c r="A1998" s="1">
        <v>43636</v>
      </c>
      <c r="B1998" s="2">
        <v>853.14587685354445</v>
      </c>
      <c r="C1998" s="2">
        <v>4444.8681818630102</v>
      </c>
      <c r="D1998" s="2">
        <f t="shared" si="31"/>
        <v>5298.0140587165552</v>
      </c>
      <c r="E1998" s="2"/>
      <c r="F1998" s="2"/>
      <c r="G1998" s="2"/>
      <c r="H1998" s="2"/>
      <c r="I1998" s="2"/>
      <c r="J1998" s="2"/>
      <c r="K1998" s="2"/>
    </row>
    <row r="1999" spans="1:11" x14ac:dyDescent="0.35">
      <c r="A1999" s="1">
        <v>43637</v>
      </c>
      <c r="B1999" s="2">
        <v>2000.5229288113069</v>
      </c>
      <c r="C1999" s="2">
        <v>5682.0166666537989</v>
      </c>
      <c r="D1999" s="2">
        <f t="shared" si="31"/>
        <v>7682.5395954651058</v>
      </c>
      <c r="E1999" s="2"/>
      <c r="F1999" s="2"/>
      <c r="G1999" s="2"/>
      <c r="H1999" s="2"/>
      <c r="I1999" s="2"/>
      <c r="J1999" s="2"/>
      <c r="K1999" s="2"/>
    </row>
    <row r="2000" spans="1:11" x14ac:dyDescent="0.35">
      <c r="A2000" s="1">
        <v>43638</v>
      </c>
      <c r="B2000" s="2">
        <v>2561.834979406517</v>
      </c>
      <c r="C2000" s="2">
        <v>9548.2823303660298</v>
      </c>
      <c r="D2000" s="2">
        <f t="shared" si="31"/>
        <v>12110.117309772548</v>
      </c>
      <c r="E2000" s="2"/>
      <c r="F2000" s="2"/>
      <c r="G2000" s="2"/>
      <c r="H2000" s="2"/>
      <c r="I2000" s="2"/>
      <c r="J2000" s="2"/>
      <c r="K2000" s="2"/>
    </row>
    <row r="2001" spans="1:11" x14ac:dyDescent="0.35">
      <c r="A2001" s="1">
        <v>43639</v>
      </c>
      <c r="B2001" s="2">
        <v>1379.7522288381724</v>
      </c>
      <c r="C2001" s="2">
        <v>13552.936151472784</v>
      </c>
      <c r="D2001" s="2">
        <f t="shared" si="31"/>
        <v>14932.688380310956</v>
      </c>
      <c r="E2001" s="2"/>
      <c r="F2001" s="2"/>
      <c r="G2001" s="2"/>
      <c r="H2001" s="2"/>
      <c r="I2001" s="2"/>
      <c r="J2001" s="2"/>
      <c r="K2001" s="2"/>
    </row>
    <row r="2002" spans="1:11" x14ac:dyDescent="0.35">
      <c r="A2002" s="1">
        <v>43640</v>
      </c>
      <c r="B2002" s="2">
        <v>1023.4519932666593</v>
      </c>
      <c r="C2002" s="2">
        <v>4013.8287914758821</v>
      </c>
      <c r="D2002" s="2">
        <f t="shared" si="31"/>
        <v>5037.2807847425411</v>
      </c>
      <c r="E2002" s="2"/>
      <c r="F2002" s="2"/>
      <c r="G2002" s="2"/>
      <c r="H2002" s="2"/>
      <c r="I2002" s="2"/>
      <c r="J2002" s="2"/>
      <c r="K2002" s="2"/>
    </row>
    <row r="2003" spans="1:11" x14ac:dyDescent="0.35">
      <c r="A2003" s="1">
        <v>43641</v>
      </c>
      <c r="B2003" s="2">
        <v>764.54010762107373</v>
      </c>
      <c r="C2003" s="2">
        <v>5582.8875484890268</v>
      </c>
      <c r="D2003" s="2">
        <f t="shared" si="31"/>
        <v>6347.4276561101005</v>
      </c>
      <c r="E2003" s="2"/>
      <c r="F2003" s="2"/>
      <c r="G2003" s="2"/>
      <c r="H2003" s="2"/>
      <c r="I2003" s="2"/>
      <c r="J2003" s="2"/>
      <c r="K2003" s="2"/>
    </row>
    <row r="2004" spans="1:11" x14ac:dyDescent="0.35">
      <c r="A2004" s="1">
        <v>43642</v>
      </c>
      <c r="B2004" s="2">
        <v>4994.006115914558</v>
      </c>
      <c r="C2004" s="2">
        <v>3967.8955191702948</v>
      </c>
      <c r="D2004" s="2">
        <f t="shared" si="31"/>
        <v>8961.9016350848524</v>
      </c>
      <c r="E2004" s="2"/>
      <c r="F2004" s="2"/>
      <c r="G2004" s="2"/>
      <c r="H2004" s="2"/>
      <c r="I2004" s="2"/>
      <c r="J2004" s="2"/>
      <c r="K2004" s="2"/>
    </row>
    <row r="2005" spans="1:11" x14ac:dyDescent="0.35">
      <c r="A2005" s="1">
        <v>43643</v>
      </c>
      <c r="B2005" s="2">
        <v>1178.479501550396</v>
      </c>
      <c r="C2005" s="2">
        <v>4190.434349407733</v>
      </c>
      <c r="D2005" s="2">
        <f t="shared" si="31"/>
        <v>5368.9138509581289</v>
      </c>
      <c r="E2005" s="2"/>
      <c r="F2005" s="2"/>
      <c r="G2005" s="2"/>
      <c r="H2005" s="2"/>
      <c r="I2005" s="2"/>
      <c r="J2005" s="2"/>
      <c r="K2005" s="2"/>
    </row>
    <row r="2006" spans="1:11" x14ac:dyDescent="0.35">
      <c r="A2006" s="1">
        <v>43644</v>
      </c>
      <c r="B2006" s="2">
        <v>1394.6175724089737</v>
      </c>
      <c r="C2006" s="2">
        <v>4010.2073863701949</v>
      </c>
      <c r="D2006" s="2">
        <f t="shared" si="31"/>
        <v>5404.8249587791688</v>
      </c>
      <c r="E2006" s="2"/>
      <c r="F2006" s="2"/>
      <c r="G2006" s="2"/>
      <c r="H2006" s="2"/>
      <c r="I2006" s="2"/>
      <c r="J2006" s="2"/>
      <c r="K2006" s="2"/>
    </row>
    <row r="2007" spans="1:11" x14ac:dyDescent="0.35">
      <c r="A2007" s="1">
        <v>43645</v>
      </c>
      <c r="B2007" s="2">
        <v>8171.8585475656018</v>
      </c>
      <c r="C2007" s="2">
        <v>3504</v>
      </c>
      <c r="D2007" s="2">
        <f t="shared" si="31"/>
        <v>11675.858547565602</v>
      </c>
      <c r="E2007" s="2"/>
      <c r="F2007" s="2"/>
      <c r="G2007" s="2"/>
      <c r="H2007" s="2"/>
      <c r="I2007" s="2"/>
      <c r="J2007" s="2"/>
      <c r="K2007" s="2"/>
    </row>
    <row r="2008" spans="1:11" x14ac:dyDescent="0.35">
      <c r="A2008" s="1">
        <v>43646</v>
      </c>
      <c r="B2008" s="2">
        <v>3150.0187740383253</v>
      </c>
      <c r="C2008" s="2">
        <v>3654.8066581169765</v>
      </c>
      <c r="D2008" s="2">
        <f t="shared" si="31"/>
        <v>6804.8254321553013</v>
      </c>
      <c r="E2008" s="2"/>
      <c r="F2008" s="2"/>
      <c r="G2008" s="2"/>
      <c r="H2008" s="2"/>
      <c r="I2008" s="2"/>
      <c r="J2008" s="2"/>
      <c r="K2008" s="2"/>
    </row>
    <row r="2009" spans="1:11" x14ac:dyDescent="0.35">
      <c r="A2009" s="1">
        <v>43647</v>
      </c>
      <c r="B2009" s="2">
        <v>11683.348440939128</v>
      </c>
      <c r="C2009" s="2">
        <v>143.41346153697279</v>
      </c>
      <c r="D2009" s="2">
        <f t="shared" si="31"/>
        <v>11826.761902476101</v>
      </c>
      <c r="E2009" s="2"/>
      <c r="F2009" s="2"/>
      <c r="G2009" s="2"/>
      <c r="H2009" s="2"/>
      <c r="I2009" s="2"/>
      <c r="J2009" s="2"/>
      <c r="K2009" s="2"/>
    </row>
    <row r="2010" spans="1:11" x14ac:dyDescent="0.35">
      <c r="A2010" s="1">
        <v>43648</v>
      </c>
      <c r="B2010" s="2">
        <v>14144.165107617602</v>
      </c>
      <c r="C2010" s="2">
        <v>334.33649290072572</v>
      </c>
      <c r="D2010" s="2">
        <f t="shared" si="31"/>
        <v>14478.501600518328</v>
      </c>
      <c r="E2010" s="2"/>
      <c r="F2010" s="2"/>
      <c r="G2010" s="2"/>
      <c r="H2010" s="2"/>
      <c r="I2010" s="2"/>
      <c r="J2010" s="2"/>
      <c r="K2010" s="2"/>
    </row>
    <row r="2011" spans="1:11" x14ac:dyDescent="0.35">
      <c r="A2011" s="1">
        <v>43649</v>
      </c>
      <c r="B2011" s="2">
        <v>8380.8436607527965</v>
      </c>
      <c r="C2011" s="2">
        <v>644.73386802206323</v>
      </c>
      <c r="D2011" s="2">
        <f t="shared" si="31"/>
        <v>9025.5775287748602</v>
      </c>
      <c r="E2011" s="2"/>
      <c r="F2011" s="2"/>
      <c r="G2011" s="2"/>
      <c r="H2011" s="2"/>
      <c r="I2011" s="2"/>
      <c r="J2011" s="2"/>
      <c r="K2011" s="2"/>
    </row>
    <row r="2012" spans="1:11" x14ac:dyDescent="0.35">
      <c r="A2012" s="1">
        <v>43650</v>
      </c>
      <c r="B2012" s="2">
        <v>4268.5401076210737</v>
      </c>
      <c r="C2012" s="2">
        <v>4055.7692307692305</v>
      </c>
      <c r="D2012" s="2">
        <f t="shared" si="31"/>
        <v>8324.3093383903033</v>
      </c>
      <c r="E2012" s="2"/>
      <c r="F2012" s="2"/>
      <c r="G2012" s="2"/>
      <c r="H2012" s="2"/>
      <c r="I2012" s="2"/>
      <c r="J2012" s="2"/>
      <c r="K2012" s="2"/>
    </row>
    <row r="2013" spans="1:11" x14ac:dyDescent="0.35">
      <c r="A2013" s="1">
        <v>43651</v>
      </c>
      <c r="B2013" s="2">
        <v>4268.5401076210737</v>
      </c>
      <c r="C2013" s="2">
        <v>678.77804487113917</v>
      </c>
      <c r="D2013" s="2">
        <f t="shared" si="31"/>
        <v>4947.3181524922129</v>
      </c>
      <c r="E2013" s="2"/>
      <c r="F2013" s="2"/>
      <c r="G2013" s="2"/>
      <c r="H2013" s="2"/>
      <c r="I2013" s="2"/>
      <c r="J2013" s="2"/>
      <c r="K2013" s="2"/>
    </row>
    <row r="2014" spans="1:11" x14ac:dyDescent="0.35">
      <c r="A2014" s="1">
        <v>43652</v>
      </c>
      <c r="B2014" s="2">
        <v>4268.5401076210737</v>
      </c>
      <c r="C2014" s="2">
        <v>468.16133163974564</v>
      </c>
      <c r="D2014" s="2">
        <f t="shared" si="31"/>
        <v>4736.7014392608198</v>
      </c>
      <c r="E2014" s="2"/>
      <c r="F2014" s="2"/>
      <c r="G2014" s="2"/>
      <c r="H2014" s="2"/>
      <c r="I2014" s="2"/>
      <c r="J2014" s="2"/>
      <c r="K2014" s="2"/>
    </row>
    <row r="2015" spans="1:11" x14ac:dyDescent="0.35">
      <c r="A2015" s="1">
        <v>43653</v>
      </c>
      <c r="B2015" s="2">
        <v>4268.5401076210737</v>
      </c>
      <c r="C2015" s="2">
        <v>1872.6453265181069</v>
      </c>
      <c r="D2015" s="2">
        <f t="shared" si="31"/>
        <v>6141.1854341391809</v>
      </c>
      <c r="E2015" s="2"/>
      <c r="F2015" s="2"/>
      <c r="G2015" s="2"/>
      <c r="H2015" s="2"/>
      <c r="I2015" s="2"/>
      <c r="J2015" s="2"/>
      <c r="K2015" s="2"/>
    </row>
    <row r="2016" spans="1:11" x14ac:dyDescent="0.35">
      <c r="A2016" s="1">
        <v>43654</v>
      </c>
      <c r="B2016" s="2">
        <v>7449.018823661947</v>
      </c>
      <c r="C2016" s="2">
        <v>719.34794628986742</v>
      </c>
      <c r="D2016" s="2">
        <f t="shared" si="31"/>
        <v>8168.3667699518146</v>
      </c>
      <c r="E2016" s="2"/>
      <c r="F2016" s="2"/>
      <c r="G2016" s="2"/>
      <c r="H2016" s="2"/>
      <c r="I2016" s="2"/>
      <c r="J2016" s="2"/>
      <c r="K2016" s="2"/>
    </row>
    <row r="2017" spans="1:11" x14ac:dyDescent="0.35">
      <c r="A2017" s="1">
        <v>43655</v>
      </c>
      <c r="B2017" s="2">
        <v>10611.977221492823</v>
      </c>
      <c r="C2017" s="2">
        <v>383.16666666901438</v>
      </c>
      <c r="D2017" s="2">
        <f t="shared" si="31"/>
        <v>10995.143888161838</v>
      </c>
      <c r="E2017" s="2"/>
      <c r="F2017" s="2"/>
      <c r="G2017" s="2"/>
      <c r="H2017" s="2"/>
      <c r="I2017" s="2"/>
      <c r="J2017" s="2"/>
      <c r="K2017" s="2"/>
    </row>
    <row r="2018" spans="1:11" x14ac:dyDescent="0.35">
      <c r="A2018" s="1">
        <v>43656</v>
      </c>
      <c r="B2018" s="2">
        <v>8626.9486289865308</v>
      </c>
      <c r="C2018" s="2">
        <v>149.80769230790497</v>
      </c>
      <c r="D2018" s="2">
        <f t="shared" si="31"/>
        <v>8776.7563212944351</v>
      </c>
      <c r="E2018" s="2"/>
      <c r="F2018" s="2"/>
      <c r="G2018" s="2"/>
      <c r="H2018" s="2"/>
      <c r="I2018" s="2"/>
      <c r="J2018" s="2"/>
      <c r="K2018" s="2"/>
    </row>
    <row r="2019" spans="1:11" x14ac:dyDescent="0.35">
      <c r="A2019" s="1">
        <v>43657</v>
      </c>
      <c r="B2019" s="2">
        <v>4671.9369024922935</v>
      </c>
      <c r="C2019" s="2">
        <v>260.68131866614499</v>
      </c>
      <c r="D2019" s="2">
        <f t="shared" si="31"/>
        <v>4932.6182211584382</v>
      </c>
      <c r="E2019" s="2"/>
      <c r="F2019" s="2"/>
      <c r="G2019" s="2"/>
      <c r="H2019" s="2"/>
      <c r="I2019" s="2"/>
      <c r="J2019" s="2"/>
      <c r="K2019" s="2"/>
    </row>
    <row r="2020" spans="1:11" x14ac:dyDescent="0.35">
      <c r="A2020" s="1">
        <v>43658</v>
      </c>
      <c r="B2020" s="2">
        <v>4726.9679330122062</v>
      </c>
      <c r="C2020" s="2">
        <v>2275.5406519075073</v>
      </c>
      <c r="D2020" s="2">
        <f t="shared" si="31"/>
        <v>7002.508584919713</v>
      </c>
      <c r="E2020" s="2"/>
      <c r="F2020" s="2"/>
      <c r="G2020" s="2"/>
      <c r="H2020" s="2"/>
      <c r="I2020" s="2"/>
      <c r="J2020" s="2"/>
      <c r="K2020" s="2"/>
    </row>
    <row r="2021" spans="1:11" x14ac:dyDescent="0.35">
      <c r="A2021" s="1">
        <v>43659</v>
      </c>
      <c r="B2021" s="2">
        <v>9414.4493607512995</v>
      </c>
      <c r="C2021" s="2">
        <v>2196.3943712257997</v>
      </c>
      <c r="D2021" s="2">
        <f t="shared" si="31"/>
        <v>11610.8437319771</v>
      </c>
      <c r="E2021" s="2"/>
      <c r="F2021" s="2"/>
      <c r="G2021" s="2"/>
      <c r="H2021" s="2"/>
      <c r="I2021" s="2"/>
      <c r="J2021" s="2"/>
      <c r="K2021" s="2"/>
    </row>
    <row r="2022" spans="1:11" x14ac:dyDescent="0.35">
      <c r="A2022" s="1">
        <v>43660</v>
      </c>
      <c r="B2022" s="2">
        <v>5876.264570643455</v>
      </c>
      <c r="C2022" s="2">
        <v>171.81818182103927</v>
      </c>
      <c r="D2022" s="2">
        <f t="shared" si="31"/>
        <v>6048.0827524644947</v>
      </c>
      <c r="E2022" s="2"/>
      <c r="F2022" s="2"/>
      <c r="G2022" s="2"/>
      <c r="H2022" s="2"/>
      <c r="I2022" s="2"/>
      <c r="J2022" s="2"/>
      <c r="K2022" s="2"/>
    </row>
    <row r="2023" spans="1:11" x14ac:dyDescent="0.35">
      <c r="A2023" s="1">
        <v>43661</v>
      </c>
      <c r="B2023" s="2">
        <v>5410.2123642679653</v>
      </c>
      <c r="C2023" s="2">
        <v>587.94463592687339</v>
      </c>
      <c r="D2023" s="2">
        <f t="shared" si="31"/>
        <v>5998.1570001948385</v>
      </c>
      <c r="E2023" s="2"/>
      <c r="F2023" s="2"/>
      <c r="G2023" s="2"/>
      <c r="H2023" s="2"/>
      <c r="I2023" s="2"/>
      <c r="J2023" s="2"/>
      <c r="K2023" s="2"/>
    </row>
    <row r="2024" spans="1:11" x14ac:dyDescent="0.35">
      <c r="A2024" s="1">
        <v>43662</v>
      </c>
      <c r="B2024" s="2">
        <v>4484.1492422387719</v>
      </c>
      <c r="C2024" s="2">
        <v>1159.2046890656043</v>
      </c>
      <c r="D2024" s="2">
        <f t="shared" si="31"/>
        <v>5643.3539313043766</v>
      </c>
      <c r="E2024" s="2"/>
      <c r="F2024" s="2"/>
      <c r="G2024" s="2"/>
      <c r="H2024" s="2"/>
      <c r="I2024" s="2"/>
      <c r="J2024" s="2"/>
      <c r="K2024" s="2"/>
    </row>
    <row r="2025" spans="1:11" x14ac:dyDescent="0.35">
      <c r="A2025" s="1">
        <v>43663</v>
      </c>
      <c r="B2025" s="2">
        <v>4419.5554922364581</v>
      </c>
      <c r="C2025" s="2">
        <v>455.45454545327544</v>
      </c>
      <c r="D2025" s="2">
        <f t="shared" si="31"/>
        <v>4875.0100376897335</v>
      </c>
      <c r="E2025" s="2"/>
      <c r="F2025" s="2"/>
      <c r="G2025" s="2"/>
      <c r="H2025" s="2"/>
      <c r="I2025" s="2"/>
      <c r="J2025" s="2"/>
      <c r="K2025" s="2"/>
    </row>
    <row r="2026" spans="1:11" x14ac:dyDescent="0.35">
      <c r="A2026" s="1">
        <v>43664</v>
      </c>
      <c r="B2026" s="2">
        <v>5197.5280914960795</v>
      </c>
      <c r="C2026" s="2">
        <v>279.54545454227957</v>
      </c>
      <c r="D2026" s="2">
        <f t="shared" si="31"/>
        <v>5477.0735460383594</v>
      </c>
      <c r="E2026" s="2"/>
      <c r="F2026" s="2"/>
      <c r="G2026" s="2"/>
      <c r="H2026" s="2"/>
      <c r="I2026" s="2"/>
      <c r="J2026" s="2"/>
      <c r="K2026" s="2"/>
    </row>
    <row r="2027" spans="1:11" x14ac:dyDescent="0.35">
      <c r="A2027" s="1">
        <v>43665</v>
      </c>
      <c r="B2027" s="2">
        <v>10244.767447370003</v>
      </c>
      <c r="C2027" s="2">
        <v>0</v>
      </c>
      <c r="D2027" s="2">
        <f t="shared" si="31"/>
        <v>10244.767447370003</v>
      </c>
      <c r="E2027" s="2"/>
      <c r="F2027" s="2"/>
      <c r="G2027" s="2"/>
      <c r="H2027" s="2"/>
      <c r="I2027" s="2"/>
      <c r="J2027" s="2"/>
      <c r="K2027" s="2"/>
    </row>
    <row r="2028" spans="1:11" x14ac:dyDescent="0.35">
      <c r="A2028" s="1">
        <v>43666</v>
      </c>
      <c r="B2028" s="2">
        <v>5535.9778633157521</v>
      </c>
      <c r="C2028" s="2">
        <v>112.78518519831511</v>
      </c>
      <c r="D2028" s="2">
        <f t="shared" si="31"/>
        <v>5648.7630485140671</v>
      </c>
      <c r="E2028" s="2"/>
      <c r="F2028" s="2"/>
      <c r="G2028" s="2"/>
      <c r="H2028" s="2"/>
      <c r="I2028" s="2"/>
      <c r="J2028" s="2"/>
      <c r="K2028" s="2"/>
    </row>
    <row r="2029" spans="1:11" x14ac:dyDescent="0.35">
      <c r="A2029" s="1">
        <v>43667</v>
      </c>
      <c r="B2029" s="2">
        <v>4630.9657486713259</v>
      </c>
      <c r="C2029" s="2">
        <v>99.545454541327089</v>
      </c>
      <c r="D2029" s="2">
        <f t="shared" si="31"/>
        <v>4730.5112032126526</v>
      </c>
      <c r="E2029" s="2"/>
      <c r="F2029" s="2"/>
      <c r="G2029" s="2"/>
      <c r="H2029" s="2"/>
      <c r="I2029" s="2"/>
      <c r="J2029" s="2"/>
      <c r="K2029" s="2"/>
    </row>
    <row r="2030" spans="1:11" x14ac:dyDescent="0.35">
      <c r="A2030" s="1">
        <v>43668</v>
      </c>
      <c r="B2030" s="2">
        <v>4419.5554922364581</v>
      </c>
      <c r="C2030" s="2">
        <v>1870.276825844355</v>
      </c>
      <c r="D2030" s="2">
        <f t="shared" si="31"/>
        <v>6289.8323180808129</v>
      </c>
      <c r="E2030" s="2"/>
      <c r="F2030" s="2"/>
      <c r="G2030" s="2"/>
      <c r="H2030" s="2"/>
      <c r="I2030" s="2"/>
      <c r="J2030" s="2"/>
      <c r="K2030" s="2"/>
    </row>
    <row r="2031" spans="1:11" x14ac:dyDescent="0.35">
      <c r="A2031" s="1">
        <v>43669</v>
      </c>
      <c r="B2031" s="2">
        <v>4542.9888255687592</v>
      </c>
      <c r="C2031" s="2">
        <v>2991.0940461030054</v>
      </c>
      <c r="D2031" s="2">
        <f t="shared" si="31"/>
        <v>7534.0828716717642</v>
      </c>
      <c r="E2031" s="2"/>
      <c r="F2031" s="2"/>
      <c r="G2031" s="2"/>
      <c r="H2031" s="2"/>
      <c r="I2031" s="2"/>
      <c r="J2031" s="2"/>
      <c r="K2031" s="2"/>
    </row>
    <row r="2032" spans="1:11" x14ac:dyDescent="0.35">
      <c r="A2032" s="1">
        <v>43670</v>
      </c>
      <c r="B2032" s="2">
        <v>4755.5554922364581</v>
      </c>
      <c r="C2032" s="2">
        <v>1134.1999999870313</v>
      </c>
      <c r="D2032" s="2">
        <f t="shared" si="31"/>
        <v>5889.7554922234895</v>
      </c>
      <c r="E2032" s="2"/>
      <c r="F2032" s="2"/>
      <c r="G2032" s="2"/>
      <c r="H2032" s="2"/>
      <c r="I2032" s="2"/>
      <c r="J2032" s="2"/>
      <c r="K2032" s="2"/>
    </row>
    <row r="2033" spans="1:11" x14ac:dyDescent="0.35">
      <c r="A2033" s="1">
        <v>43671</v>
      </c>
      <c r="B2033" s="2">
        <v>4821.1429922315992</v>
      </c>
      <c r="C2033" s="2">
        <v>7899.4999999698484</v>
      </c>
      <c r="D2033" s="2">
        <f t="shared" si="31"/>
        <v>12720.642992201447</v>
      </c>
      <c r="E2033" s="2"/>
      <c r="F2033" s="2"/>
      <c r="G2033" s="2"/>
      <c r="H2033" s="2"/>
      <c r="I2033" s="2"/>
      <c r="J2033" s="2"/>
      <c r="K2033" s="2"/>
    </row>
    <row r="2034" spans="1:11" x14ac:dyDescent="0.35">
      <c r="A2034" s="1">
        <v>43672</v>
      </c>
      <c r="B2034" s="2">
        <v>4755.5554922364581</v>
      </c>
      <c r="C2034" s="2">
        <v>8880</v>
      </c>
      <c r="D2034" s="2">
        <f t="shared" si="31"/>
        <v>13635.555492236457</v>
      </c>
      <c r="E2034" s="2"/>
      <c r="F2034" s="2"/>
      <c r="G2034" s="2"/>
      <c r="H2034" s="2"/>
      <c r="I2034" s="2"/>
      <c r="J2034" s="2"/>
      <c r="K2034" s="2"/>
    </row>
    <row r="2035" spans="1:11" x14ac:dyDescent="0.35">
      <c r="A2035" s="1">
        <v>43673</v>
      </c>
      <c r="B2035" s="2">
        <v>9106.530492224465</v>
      </c>
      <c r="C2035" s="2">
        <v>8880</v>
      </c>
      <c r="D2035" s="2">
        <f t="shared" si="31"/>
        <v>17986.530492224465</v>
      </c>
      <c r="E2035" s="2"/>
      <c r="F2035" s="2"/>
      <c r="G2035" s="2"/>
      <c r="H2035" s="2"/>
      <c r="I2035" s="2"/>
      <c r="J2035" s="2"/>
      <c r="K2035" s="2"/>
    </row>
    <row r="2036" spans="1:11" x14ac:dyDescent="0.35">
      <c r="A2036" s="1">
        <v>43674</v>
      </c>
      <c r="B2036" s="2">
        <v>18101.430492232987</v>
      </c>
      <c r="C2036" s="2">
        <v>3268.3333333261544</v>
      </c>
      <c r="D2036" s="2">
        <f t="shared" si="31"/>
        <v>21369.763825559141</v>
      </c>
      <c r="E2036" s="2"/>
      <c r="F2036" s="2"/>
      <c r="G2036" s="2"/>
      <c r="H2036" s="2"/>
      <c r="I2036" s="2"/>
      <c r="J2036" s="2"/>
      <c r="K2036" s="2"/>
    </row>
    <row r="2037" spans="1:11" x14ac:dyDescent="0.35">
      <c r="A2037" s="1">
        <v>43675</v>
      </c>
      <c r="B2037" s="2">
        <v>18074.501005051476</v>
      </c>
      <c r="C2037" s="2">
        <v>0</v>
      </c>
      <c r="D2037" s="2">
        <f t="shared" si="31"/>
        <v>18074.501005051476</v>
      </c>
      <c r="E2037" s="2"/>
      <c r="F2037" s="2"/>
      <c r="G2037" s="2"/>
      <c r="H2037" s="2"/>
      <c r="I2037" s="2"/>
      <c r="J2037" s="2"/>
      <c r="K2037" s="2"/>
    </row>
    <row r="2038" spans="1:11" x14ac:dyDescent="0.35">
      <c r="A2038" s="1">
        <v>43676</v>
      </c>
      <c r="B2038" s="2">
        <v>18158.344128620389</v>
      </c>
      <c r="C2038" s="2">
        <v>320.48341233041157</v>
      </c>
      <c r="D2038" s="2">
        <f t="shared" si="31"/>
        <v>18478.827540950799</v>
      </c>
      <c r="E2038" s="2"/>
      <c r="F2038" s="2"/>
      <c r="G2038" s="2"/>
      <c r="H2038" s="2"/>
      <c r="I2038" s="2"/>
      <c r="J2038" s="2"/>
      <c r="K2038" s="2"/>
    </row>
    <row r="2039" spans="1:11" x14ac:dyDescent="0.35">
      <c r="A2039" s="1">
        <v>43677</v>
      </c>
      <c r="B2039" s="2">
        <v>8814.0498756379675</v>
      </c>
      <c r="C2039" s="2">
        <v>419.89165590265679</v>
      </c>
      <c r="D2039" s="2">
        <f t="shared" si="31"/>
        <v>9233.9415315406241</v>
      </c>
      <c r="E2039" s="2"/>
      <c r="F2039" s="2"/>
      <c r="G2039" s="2"/>
      <c r="H2039" s="2"/>
      <c r="I2039" s="2"/>
      <c r="J2039" s="2"/>
      <c r="K2039" s="2"/>
    </row>
    <row r="2040" spans="1:11" x14ac:dyDescent="0.35">
      <c r="A2040" s="1">
        <v>43678</v>
      </c>
      <c r="B2040" s="2">
        <v>4976.9888255692258</v>
      </c>
      <c r="C2040" s="2">
        <v>482.31818182446824</v>
      </c>
      <c r="D2040" s="2">
        <f t="shared" si="31"/>
        <v>5459.3070073936942</v>
      </c>
      <c r="E2040" s="2"/>
      <c r="F2040" s="2"/>
      <c r="G2040" s="2"/>
      <c r="H2040" s="2"/>
      <c r="I2040" s="2"/>
      <c r="J2040" s="2"/>
      <c r="K2040" s="2"/>
    </row>
    <row r="2041" spans="1:11" x14ac:dyDescent="0.35">
      <c r="A2041" s="1">
        <v>43679</v>
      </c>
      <c r="B2041" s="2">
        <v>5046.6434043273484</v>
      </c>
      <c r="C2041" s="2">
        <v>276.74999999685679</v>
      </c>
      <c r="D2041" s="2">
        <f t="shared" si="31"/>
        <v>5323.3934043242052</v>
      </c>
      <c r="E2041" s="2"/>
      <c r="F2041" s="2"/>
      <c r="G2041" s="2"/>
      <c r="H2041" s="2"/>
      <c r="I2041" s="2"/>
      <c r="J2041" s="2"/>
      <c r="K2041" s="2"/>
    </row>
    <row r="2042" spans="1:11" x14ac:dyDescent="0.35">
      <c r="A2042" s="1">
        <v>43680</v>
      </c>
      <c r="B2042" s="2">
        <v>4922.4126350936012</v>
      </c>
      <c r="C2042" s="2">
        <v>8533.5108834414823</v>
      </c>
      <c r="D2042" s="2">
        <f t="shared" si="31"/>
        <v>13455.923518535084</v>
      </c>
      <c r="E2042" s="2"/>
      <c r="F2042" s="2"/>
      <c r="G2042" s="2"/>
      <c r="H2042" s="2"/>
      <c r="I2042" s="2"/>
      <c r="J2042" s="2"/>
      <c r="K2042" s="2"/>
    </row>
    <row r="2043" spans="1:11" x14ac:dyDescent="0.35">
      <c r="A2043" s="1">
        <v>43681</v>
      </c>
      <c r="B2043" s="2">
        <v>4519.935345760885</v>
      </c>
      <c r="C2043" s="2">
        <v>13500.399487836108</v>
      </c>
      <c r="D2043" s="2">
        <f t="shared" si="31"/>
        <v>18020.334833596993</v>
      </c>
      <c r="E2043" s="2"/>
      <c r="F2043" s="2"/>
      <c r="G2043" s="2"/>
      <c r="H2043" s="2"/>
      <c r="I2043" s="2"/>
      <c r="J2043" s="2"/>
      <c r="K2043" s="2"/>
    </row>
    <row r="2044" spans="1:11" x14ac:dyDescent="0.35">
      <c r="A2044" s="1">
        <v>43682</v>
      </c>
      <c r="B2044" s="2">
        <v>1418.4126350936012</v>
      </c>
      <c r="C2044" s="2">
        <v>3253.7499999889405</v>
      </c>
      <c r="D2044" s="2">
        <f t="shared" si="31"/>
        <v>4672.1626350825418</v>
      </c>
      <c r="E2044" s="2"/>
      <c r="F2044" s="2"/>
      <c r="G2044" s="2"/>
      <c r="H2044" s="2"/>
      <c r="I2044" s="2"/>
      <c r="J2044" s="2"/>
      <c r="K2044" s="2"/>
    </row>
    <row r="2045" spans="1:11" x14ac:dyDescent="0.35">
      <c r="A2045" s="1">
        <v>43683</v>
      </c>
      <c r="B2045" s="2">
        <v>1418.4126350936012</v>
      </c>
      <c r="C2045" s="2">
        <v>201.60000000335276</v>
      </c>
      <c r="D2045" s="2">
        <f t="shared" si="31"/>
        <v>1620.012635096954</v>
      </c>
      <c r="E2045" s="2"/>
      <c r="F2045" s="2"/>
      <c r="G2045" s="2"/>
      <c r="H2045" s="2"/>
      <c r="I2045" s="2"/>
      <c r="J2045" s="2"/>
      <c r="K2045" s="2"/>
    </row>
    <row r="2046" spans="1:11" x14ac:dyDescent="0.35">
      <c r="A2046" s="1">
        <v>43684</v>
      </c>
      <c r="B2046" s="2">
        <v>1616.8626350898294</v>
      </c>
      <c r="C2046" s="2">
        <v>414.00000000890577</v>
      </c>
      <c r="D2046" s="2">
        <f t="shared" si="31"/>
        <v>2030.8626350987352</v>
      </c>
      <c r="E2046" s="2"/>
      <c r="F2046" s="2"/>
      <c r="G2046" s="2"/>
      <c r="H2046" s="2"/>
      <c r="I2046" s="2"/>
      <c r="J2046" s="2"/>
      <c r="K2046" s="2"/>
    </row>
    <row r="2047" spans="1:11" x14ac:dyDescent="0.35">
      <c r="A2047" s="1">
        <v>43685</v>
      </c>
      <c r="B2047" s="2">
        <v>1418.4126350936012</v>
      </c>
      <c r="C2047" s="2">
        <v>467.76730770285269</v>
      </c>
      <c r="D2047" s="2">
        <f t="shared" si="31"/>
        <v>1886.1799427964538</v>
      </c>
      <c r="E2047" s="2"/>
      <c r="F2047" s="2"/>
      <c r="G2047" s="2"/>
      <c r="H2047" s="2"/>
      <c r="I2047" s="2"/>
      <c r="J2047" s="2"/>
      <c r="K2047" s="2"/>
    </row>
    <row r="2048" spans="1:11" x14ac:dyDescent="0.35">
      <c r="A2048" s="1">
        <v>43686</v>
      </c>
      <c r="B2048" s="2">
        <v>1478.0376350901306</v>
      </c>
      <c r="C2048" s="2">
        <v>165.75000000593718</v>
      </c>
      <c r="D2048" s="2">
        <f t="shared" si="31"/>
        <v>1643.7876350960678</v>
      </c>
      <c r="E2048" s="2"/>
      <c r="F2048" s="2"/>
      <c r="G2048" s="2"/>
      <c r="H2048" s="2"/>
      <c r="I2048" s="2"/>
      <c r="J2048" s="2"/>
      <c r="K2048" s="2"/>
    </row>
    <row r="2049" spans="1:11" x14ac:dyDescent="0.35">
      <c r="A2049" s="1">
        <v>43687</v>
      </c>
      <c r="B2049" s="2">
        <v>11589.421423051477</v>
      </c>
      <c r="C2049" s="2">
        <v>0</v>
      </c>
      <c r="D2049" s="2">
        <f t="shared" si="31"/>
        <v>11589.421423051477</v>
      </c>
      <c r="E2049" s="2"/>
      <c r="F2049" s="2"/>
      <c r="G2049" s="2"/>
      <c r="H2049" s="2"/>
      <c r="I2049" s="2"/>
      <c r="J2049" s="2"/>
      <c r="K2049" s="2"/>
    </row>
    <row r="2050" spans="1:11" x14ac:dyDescent="0.35">
      <c r="A2050" s="1">
        <v>43688</v>
      </c>
      <c r="B2050" s="2">
        <v>22935.181523970557</v>
      </c>
      <c r="C2050" s="2">
        <v>0</v>
      </c>
      <c r="D2050" s="2">
        <f t="shared" si="31"/>
        <v>22935.181523970557</v>
      </c>
      <c r="E2050" s="2"/>
      <c r="F2050" s="2"/>
      <c r="G2050" s="2"/>
      <c r="H2050" s="2"/>
      <c r="I2050" s="2"/>
      <c r="J2050" s="2"/>
      <c r="K2050" s="2"/>
    </row>
    <row r="2051" spans="1:11" x14ac:dyDescent="0.35">
      <c r="A2051" s="1">
        <v>43689</v>
      </c>
      <c r="B2051" s="2">
        <v>15059.392445143409</v>
      </c>
      <c r="C2051" s="2">
        <v>0</v>
      </c>
      <c r="D2051" s="2">
        <f t="shared" ref="D2051:D2114" si="32">+C2051+B2051</f>
        <v>15059.392445143409</v>
      </c>
      <c r="E2051" s="2"/>
      <c r="F2051" s="2"/>
      <c r="G2051" s="2"/>
      <c r="H2051" s="2"/>
      <c r="I2051" s="2"/>
      <c r="J2051" s="2"/>
      <c r="K2051" s="2"/>
    </row>
    <row r="2052" spans="1:11" x14ac:dyDescent="0.35">
      <c r="A2052" s="1">
        <v>43690</v>
      </c>
      <c r="B2052" s="2">
        <v>1497.9126350750912</v>
      </c>
      <c r="C2052" s="2">
        <v>83.080952389431843</v>
      </c>
      <c r="D2052" s="2">
        <f t="shared" si="32"/>
        <v>1580.993587464523</v>
      </c>
      <c r="E2052" s="2"/>
      <c r="F2052" s="2"/>
      <c r="G2052" s="2"/>
      <c r="H2052" s="2"/>
      <c r="I2052" s="2"/>
      <c r="J2052" s="2"/>
      <c r="K2052" s="2"/>
    </row>
    <row r="2053" spans="1:11" x14ac:dyDescent="0.35">
      <c r="A2053" s="1">
        <v>43691</v>
      </c>
      <c r="B2053" s="2">
        <v>1493.5563850910139</v>
      </c>
      <c r="C2053" s="2">
        <v>552.56666665070225</v>
      </c>
      <c r="D2053" s="2">
        <f t="shared" si="32"/>
        <v>2046.1230517417162</v>
      </c>
      <c r="E2053" s="2"/>
      <c r="F2053" s="2"/>
      <c r="G2053" s="2"/>
      <c r="H2053" s="2"/>
      <c r="I2053" s="2"/>
      <c r="J2053" s="2"/>
      <c r="K2053" s="2"/>
    </row>
    <row r="2054" spans="1:11" x14ac:dyDescent="0.35">
      <c r="A2054" s="1">
        <v>43692</v>
      </c>
      <c r="B2054" s="2">
        <v>1232.9126350927863</v>
      </c>
      <c r="C2054" s="2">
        <v>465.84999997605337</v>
      </c>
      <c r="D2054" s="2">
        <f t="shared" si="32"/>
        <v>1698.7626350688397</v>
      </c>
      <c r="E2054" s="2"/>
      <c r="F2054" s="2"/>
      <c r="G2054" s="2"/>
      <c r="H2054" s="2"/>
      <c r="I2054" s="2"/>
      <c r="J2054" s="2"/>
      <c r="K2054" s="2"/>
    </row>
    <row r="2055" spans="1:11" x14ac:dyDescent="0.35">
      <c r="A2055" s="1">
        <v>43693</v>
      </c>
      <c r="B2055" s="2">
        <v>1168.2780197113254</v>
      </c>
      <c r="C2055" s="2">
        <v>0</v>
      </c>
      <c r="D2055" s="2">
        <f t="shared" si="32"/>
        <v>1168.2780197113254</v>
      </c>
      <c r="E2055" s="2"/>
      <c r="F2055" s="2"/>
      <c r="G2055" s="2"/>
      <c r="H2055" s="2"/>
      <c r="I2055" s="2"/>
      <c r="J2055" s="2"/>
      <c r="K2055" s="2"/>
    </row>
    <row r="2056" spans="1:11" x14ac:dyDescent="0.35">
      <c r="A2056" s="1">
        <v>43694</v>
      </c>
      <c r="B2056" s="2">
        <v>1082.4126350936012</v>
      </c>
      <c r="C2056" s="2">
        <v>2333.7772086932018</v>
      </c>
      <c r="D2056" s="2">
        <f t="shared" si="32"/>
        <v>3416.1898437868031</v>
      </c>
      <c r="E2056" s="2"/>
      <c r="F2056" s="2"/>
      <c r="G2056" s="2"/>
      <c r="H2056" s="2"/>
      <c r="I2056" s="2"/>
      <c r="J2056" s="2"/>
      <c r="K2056" s="2"/>
    </row>
    <row r="2057" spans="1:11" x14ac:dyDescent="0.35">
      <c r="A2057" s="1">
        <v>43695</v>
      </c>
      <c r="B2057" s="2">
        <v>1082.4126350936012</v>
      </c>
      <c r="C2057" s="2">
        <v>0</v>
      </c>
      <c r="D2057" s="2">
        <f t="shared" si="32"/>
        <v>1082.4126350936012</v>
      </c>
      <c r="E2057" s="2"/>
      <c r="F2057" s="2"/>
      <c r="G2057" s="2"/>
      <c r="H2057" s="2"/>
      <c r="I2057" s="2"/>
      <c r="J2057" s="2"/>
      <c r="K2057" s="2"/>
    </row>
    <row r="2058" spans="1:11" x14ac:dyDescent="0.35">
      <c r="A2058" s="1">
        <v>43696</v>
      </c>
      <c r="B2058" s="2">
        <v>1148.9938850919816</v>
      </c>
      <c r="C2058" s="2">
        <v>183.92307693225806</v>
      </c>
      <c r="D2058" s="2">
        <f t="shared" si="32"/>
        <v>1332.9169620242396</v>
      </c>
      <c r="E2058" s="2"/>
      <c r="F2058" s="2"/>
      <c r="G2058" s="2"/>
      <c r="H2058" s="2"/>
      <c r="I2058" s="2"/>
      <c r="J2058" s="2"/>
      <c r="K2058" s="2"/>
    </row>
    <row r="2059" spans="1:11" x14ac:dyDescent="0.35">
      <c r="A2059" s="1">
        <v>43697</v>
      </c>
      <c r="B2059" s="2">
        <v>2550.1001351090918</v>
      </c>
      <c r="C2059" s="2">
        <v>336.81794872073579</v>
      </c>
      <c r="D2059" s="2">
        <f t="shared" si="32"/>
        <v>2886.9180838298275</v>
      </c>
      <c r="E2059" s="2"/>
      <c r="F2059" s="2"/>
      <c r="G2059" s="2"/>
      <c r="H2059" s="2"/>
      <c r="I2059" s="2"/>
      <c r="J2059" s="2"/>
      <c r="K2059" s="2"/>
    </row>
    <row r="2060" spans="1:11" x14ac:dyDescent="0.35">
      <c r="A2060" s="1">
        <v>43698</v>
      </c>
      <c r="B2060" s="2">
        <v>4046.0376350901306</v>
      </c>
      <c r="C2060" s="2">
        <v>743.01666666031815</v>
      </c>
      <c r="D2060" s="2">
        <f t="shared" si="32"/>
        <v>4789.0543017504488</v>
      </c>
      <c r="E2060" s="2"/>
      <c r="F2060" s="2"/>
      <c r="G2060" s="2"/>
      <c r="H2060" s="2"/>
      <c r="I2060" s="2"/>
      <c r="J2060" s="2"/>
      <c r="K2060" s="2"/>
    </row>
    <row r="2061" spans="1:11" x14ac:dyDescent="0.35">
      <c r="A2061" s="1">
        <v>43699</v>
      </c>
      <c r="B2061" s="2">
        <v>2548.5293017640242</v>
      </c>
      <c r="C2061" s="2">
        <v>9979.6363636411261</v>
      </c>
      <c r="D2061" s="2">
        <f t="shared" si="32"/>
        <v>12528.165665405151</v>
      </c>
      <c r="E2061" s="2"/>
      <c r="F2061" s="2"/>
      <c r="G2061" s="2"/>
      <c r="H2061" s="2"/>
      <c r="I2061" s="2"/>
      <c r="J2061" s="2"/>
      <c r="K2061" s="2"/>
    </row>
    <row r="2062" spans="1:11" x14ac:dyDescent="0.35">
      <c r="A2062" s="1">
        <v>43700</v>
      </c>
      <c r="B2062" s="2">
        <v>1082.4126350936012</v>
      </c>
      <c r="C2062" s="2">
        <v>4694.0136363372912</v>
      </c>
      <c r="D2062" s="2">
        <f t="shared" si="32"/>
        <v>5776.4262714308925</v>
      </c>
      <c r="E2062" s="2"/>
      <c r="F2062" s="2"/>
      <c r="G2062" s="2"/>
      <c r="H2062" s="2"/>
      <c r="I2062" s="2"/>
      <c r="J2062" s="2"/>
      <c r="K2062" s="2"/>
    </row>
    <row r="2063" spans="1:11" x14ac:dyDescent="0.35">
      <c r="A2063" s="1">
        <v>43701</v>
      </c>
      <c r="B2063" s="2">
        <v>1221.5957336851504</v>
      </c>
      <c r="C2063" s="2">
        <v>0</v>
      </c>
      <c r="D2063" s="2">
        <f t="shared" si="32"/>
        <v>1221.5957336851504</v>
      </c>
      <c r="E2063" s="2"/>
      <c r="F2063" s="2"/>
      <c r="G2063" s="2"/>
      <c r="H2063" s="2"/>
      <c r="I2063" s="2"/>
      <c r="J2063" s="2"/>
      <c r="K2063" s="2"/>
    </row>
    <row r="2064" spans="1:11" x14ac:dyDescent="0.35">
      <c r="A2064" s="1">
        <v>43702</v>
      </c>
      <c r="B2064" s="2">
        <v>1082.4126350936012</v>
      </c>
      <c r="C2064" s="2">
        <v>2678.2202304581624</v>
      </c>
      <c r="D2064" s="2">
        <f t="shared" si="32"/>
        <v>3760.6328655517636</v>
      </c>
      <c r="E2064" s="2"/>
      <c r="F2064" s="2"/>
      <c r="G2064" s="2"/>
      <c r="H2064" s="2"/>
      <c r="I2064" s="2"/>
      <c r="J2064" s="2"/>
      <c r="K2064" s="2"/>
    </row>
    <row r="2065" spans="1:11" x14ac:dyDescent="0.35">
      <c r="A2065" s="1">
        <v>43703</v>
      </c>
      <c r="B2065" s="2">
        <v>1082.4126350936012</v>
      </c>
      <c r="C2065" s="2">
        <v>0</v>
      </c>
      <c r="D2065" s="2">
        <f t="shared" si="32"/>
        <v>1082.4126350936012</v>
      </c>
      <c r="E2065" s="2"/>
      <c r="F2065" s="2"/>
      <c r="G2065" s="2"/>
      <c r="H2065" s="2"/>
      <c r="I2065" s="2"/>
      <c r="J2065" s="2"/>
      <c r="K2065" s="2"/>
    </row>
    <row r="2066" spans="1:11" x14ac:dyDescent="0.35">
      <c r="A2066" s="1">
        <v>43704</v>
      </c>
      <c r="B2066" s="2">
        <v>1229.6853623606135</v>
      </c>
      <c r="C2066" s="2">
        <v>0</v>
      </c>
      <c r="D2066" s="2">
        <f t="shared" si="32"/>
        <v>1229.6853623606135</v>
      </c>
      <c r="E2066" s="2"/>
      <c r="F2066" s="2"/>
      <c r="G2066" s="2"/>
      <c r="H2066" s="2"/>
      <c r="I2066" s="2"/>
      <c r="J2066" s="2"/>
      <c r="K2066" s="2"/>
    </row>
    <row r="2067" spans="1:11" x14ac:dyDescent="0.35">
      <c r="A2067" s="1">
        <v>43705</v>
      </c>
      <c r="B2067" s="2">
        <v>1247.7156654044454</v>
      </c>
      <c r="C2067" s="2">
        <v>0</v>
      </c>
      <c r="D2067" s="2">
        <f t="shared" si="32"/>
        <v>1247.7156654044454</v>
      </c>
      <c r="E2067" s="2"/>
      <c r="F2067" s="2"/>
      <c r="G2067" s="2"/>
      <c r="H2067" s="2"/>
      <c r="I2067" s="2"/>
      <c r="J2067" s="2"/>
      <c r="K2067" s="2"/>
    </row>
    <row r="2068" spans="1:11" x14ac:dyDescent="0.35">
      <c r="A2068" s="1">
        <v>43706</v>
      </c>
      <c r="B2068" s="2">
        <v>1323.5930448147151</v>
      </c>
      <c r="C2068" s="2">
        <v>156.60000000125726</v>
      </c>
      <c r="D2068" s="2">
        <f t="shared" si="32"/>
        <v>1480.1930448159724</v>
      </c>
      <c r="E2068" s="2"/>
      <c r="F2068" s="2"/>
      <c r="G2068" s="2"/>
      <c r="H2068" s="2"/>
      <c r="I2068" s="2"/>
      <c r="J2068" s="2"/>
      <c r="K2068" s="2"/>
    </row>
    <row r="2069" spans="1:11" x14ac:dyDescent="0.35">
      <c r="A2069" s="1">
        <v>43707</v>
      </c>
      <c r="B2069" s="2">
        <v>3529.5959684047143</v>
      </c>
      <c r="C2069" s="2">
        <v>272.69999999779975</v>
      </c>
      <c r="D2069" s="2">
        <f t="shared" si="32"/>
        <v>3802.2959684025141</v>
      </c>
      <c r="E2069" s="2"/>
      <c r="F2069" s="2"/>
      <c r="G2069" s="2"/>
      <c r="H2069" s="2"/>
      <c r="I2069" s="2"/>
      <c r="J2069" s="2"/>
      <c r="K2069" s="2"/>
    </row>
    <row r="2070" spans="1:11" x14ac:dyDescent="0.35">
      <c r="A2070" s="1">
        <v>43708</v>
      </c>
      <c r="B2070" s="2">
        <v>1082.4126350936012</v>
      </c>
      <c r="C2070" s="2">
        <v>535.64404611033967</v>
      </c>
      <c r="D2070" s="2">
        <f t="shared" si="32"/>
        <v>1618.056681203941</v>
      </c>
      <c r="E2070" s="2"/>
      <c r="F2070" s="2"/>
      <c r="G2070" s="2"/>
      <c r="H2070" s="2"/>
      <c r="I2070" s="2"/>
      <c r="J2070" s="2"/>
      <c r="K2070" s="2"/>
    </row>
    <row r="2071" spans="1:11" x14ac:dyDescent="0.35">
      <c r="A2071" s="1">
        <v>43709</v>
      </c>
      <c r="B2071" s="2">
        <v>509.0526315789474</v>
      </c>
      <c r="C2071" s="2">
        <v>1389.9528302048604</v>
      </c>
      <c r="D2071" s="2">
        <f t="shared" si="32"/>
        <v>1899.0054617838077</v>
      </c>
      <c r="E2071" s="2"/>
      <c r="F2071" s="2"/>
      <c r="G2071" s="2"/>
      <c r="H2071" s="2"/>
      <c r="I2071" s="2"/>
      <c r="J2071" s="2"/>
      <c r="K2071" s="2"/>
    </row>
    <row r="2072" spans="1:11" x14ac:dyDescent="0.35">
      <c r="A2072" s="1">
        <v>43710</v>
      </c>
      <c r="B2072" s="2">
        <v>509.0526315789474</v>
      </c>
      <c r="C2072" s="2">
        <v>0</v>
      </c>
      <c r="D2072" s="2">
        <f t="shared" si="32"/>
        <v>509.0526315789474</v>
      </c>
      <c r="E2072" s="2"/>
      <c r="F2072" s="2"/>
      <c r="G2072" s="2"/>
      <c r="H2072" s="2"/>
      <c r="I2072" s="2"/>
      <c r="J2072" s="2"/>
      <c r="K2072" s="2"/>
    </row>
    <row r="2073" spans="1:11" x14ac:dyDescent="0.35">
      <c r="A2073" s="1">
        <v>43711</v>
      </c>
      <c r="B2073" s="2">
        <v>2762.8487099842869</v>
      </c>
      <c r="C2073" s="2">
        <v>0</v>
      </c>
      <c r="D2073" s="2">
        <f t="shared" si="32"/>
        <v>2762.8487099842869</v>
      </c>
      <c r="E2073" s="2"/>
      <c r="F2073" s="2"/>
      <c r="G2073" s="2"/>
      <c r="H2073" s="2"/>
      <c r="I2073" s="2"/>
      <c r="J2073" s="2"/>
      <c r="K2073" s="2"/>
    </row>
    <row r="2074" spans="1:11" x14ac:dyDescent="0.35">
      <c r="A2074" s="1">
        <v>43712</v>
      </c>
      <c r="B2074" s="2">
        <v>761.72420022105757</v>
      </c>
      <c r="C2074" s="2">
        <v>532.64999998704297</v>
      </c>
      <c r="D2074" s="2">
        <f t="shared" si="32"/>
        <v>1294.3742002081005</v>
      </c>
      <c r="E2074" s="2"/>
      <c r="F2074" s="2"/>
      <c r="G2074" s="2"/>
      <c r="H2074" s="2"/>
      <c r="I2074" s="2"/>
      <c r="J2074" s="2"/>
      <c r="K2074" s="2"/>
    </row>
    <row r="2075" spans="1:11" x14ac:dyDescent="0.35">
      <c r="A2075" s="1">
        <v>43713</v>
      </c>
      <c r="B2075" s="2">
        <v>889.3026315789474</v>
      </c>
      <c r="C2075" s="2">
        <v>11676.727272725706</v>
      </c>
      <c r="D2075" s="2">
        <f t="shared" si="32"/>
        <v>12566.029904304653</v>
      </c>
      <c r="E2075" s="2"/>
      <c r="F2075" s="2"/>
      <c r="G2075" s="2"/>
      <c r="H2075" s="2"/>
      <c r="I2075" s="2"/>
      <c r="J2075" s="2"/>
      <c r="K2075" s="2"/>
    </row>
    <row r="2076" spans="1:11" x14ac:dyDescent="0.35">
      <c r="A2076" s="1">
        <v>43714</v>
      </c>
      <c r="B2076" s="2">
        <v>509.0526315789474</v>
      </c>
      <c r="C2076" s="2">
        <v>1601.9863635965528</v>
      </c>
      <c r="D2076" s="2">
        <f t="shared" si="32"/>
        <v>2111.0389951755001</v>
      </c>
      <c r="E2076" s="2"/>
      <c r="F2076" s="2"/>
      <c r="G2076" s="2"/>
      <c r="H2076" s="2"/>
      <c r="I2076" s="2"/>
      <c r="J2076" s="2"/>
      <c r="K2076" s="2"/>
    </row>
    <row r="2077" spans="1:11" x14ac:dyDescent="0.35">
      <c r="A2077" s="1">
        <v>43715</v>
      </c>
      <c r="B2077" s="2">
        <v>509.0526315789474</v>
      </c>
      <c r="C2077" s="2">
        <v>513.75471696917032</v>
      </c>
      <c r="D2077" s="2">
        <f t="shared" si="32"/>
        <v>1022.8073485481177</v>
      </c>
      <c r="E2077" s="2"/>
      <c r="F2077" s="2"/>
      <c r="G2077" s="2"/>
      <c r="H2077" s="2"/>
      <c r="I2077" s="2"/>
      <c r="J2077" s="2"/>
      <c r="K2077" s="2"/>
    </row>
    <row r="2078" spans="1:11" x14ac:dyDescent="0.35">
      <c r="A2078" s="1">
        <v>43716</v>
      </c>
      <c r="B2078" s="2">
        <v>2507.0526315789475</v>
      </c>
      <c r="C2078" s="2">
        <v>1816.8236049949116</v>
      </c>
      <c r="D2078" s="2">
        <f t="shared" si="32"/>
        <v>4323.8762365738594</v>
      </c>
      <c r="E2078" s="2"/>
      <c r="F2078" s="2"/>
      <c r="G2078" s="2"/>
      <c r="H2078" s="2"/>
      <c r="I2078" s="2"/>
      <c r="J2078" s="2"/>
      <c r="K2078" s="2"/>
    </row>
    <row r="2079" spans="1:11" x14ac:dyDescent="0.35">
      <c r="A2079" s="1">
        <v>43717</v>
      </c>
      <c r="B2079" s="2">
        <v>7682.6408668690146</v>
      </c>
      <c r="C2079" s="2">
        <v>347.33865250479874</v>
      </c>
      <c r="D2079" s="2">
        <f t="shared" si="32"/>
        <v>8029.9795193738137</v>
      </c>
      <c r="E2079" s="2"/>
      <c r="F2079" s="2"/>
      <c r="G2079" s="2"/>
      <c r="H2079" s="2"/>
      <c r="I2079" s="2"/>
      <c r="J2079" s="2"/>
      <c r="K2079" s="2"/>
    </row>
    <row r="2080" spans="1:11" x14ac:dyDescent="0.35">
      <c r="A2080" s="1">
        <v>43718</v>
      </c>
      <c r="B2080" s="2">
        <v>6326.9663570649664</v>
      </c>
      <c r="C2080" s="2">
        <v>0</v>
      </c>
      <c r="D2080" s="2">
        <f t="shared" si="32"/>
        <v>6326.9663570649664</v>
      </c>
      <c r="E2080" s="2"/>
      <c r="F2080" s="2"/>
      <c r="G2080" s="2"/>
      <c r="H2080" s="2"/>
      <c r="I2080" s="2"/>
      <c r="J2080" s="2"/>
      <c r="K2080" s="2"/>
    </row>
    <row r="2081" spans="1:11" x14ac:dyDescent="0.35">
      <c r="A2081" s="1">
        <v>43719</v>
      </c>
      <c r="B2081" s="2">
        <v>3085.7742002097461</v>
      </c>
      <c r="C2081" s="2">
        <v>0</v>
      </c>
      <c r="D2081" s="2">
        <f t="shared" si="32"/>
        <v>3085.7742002097461</v>
      </c>
      <c r="E2081" s="2"/>
      <c r="F2081" s="2"/>
      <c r="G2081" s="2"/>
      <c r="H2081" s="2"/>
      <c r="I2081" s="2"/>
      <c r="J2081" s="2"/>
      <c r="K2081" s="2"/>
    </row>
    <row r="2082" spans="1:11" x14ac:dyDescent="0.35">
      <c r="A2082" s="1">
        <v>43720</v>
      </c>
      <c r="B2082" s="2">
        <v>4491.5537673951121</v>
      </c>
      <c r="C2082" s="2">
        <v>0</v>
      </c>
      <c r="D2082" s="2">
        <f t="shared" si="32"/>
        <v>4491.5537673951121</v>
      </c>
      <c r="E2082" s="2"/>
      <c r="F2082" s="2"/>
      <c r="G2082" s="2"/>
      <c r="H2082" s="2"/>
      <c r="I2082" s="2"/>
      <c r="J2082" s="2"/>
      <c r="K2082" s="2"/>
    </row>
    <row r="2083" spans="1:11" x14ac:dyDescent="0.35">
      <c r="A2083" s="1">
        <v>43721</v>
      </c>
      <c r="B2083" s="2">
        <v>2789.0249337803398</v>
      </c>
      <c r="C2083" s="2">
        <v>96.816666680679191</v>
      </c>
      <c r="D2083" s="2">
        <f t="shared" si="32"/>
        <v>2885.841600461019</v>
      </c>
      <c r="E2083" s="2"/>
      <c r="F2083" s="2"/>
      <c r="G2083" s="2"/>
      <c r="H2083" s="2"/>
      <c r="I2083" s="2"/>
      <c r="J2083" s="2"/>
      <c r="K2083" s="2"/>
    </row>
    <row r="2084" spans="1:11" x14ac:dyDescent="0.35">
      <c r="A2084" s="1">
        <v>43722</v>
      </c>
      <c r="B2084" s="2">
        <v>1862.0102073205417</v>
      </c>
      <c r="C2084" s="2">
        <v>8236.5880503280969</v>
      </c>
      <c r="D2084" s="2">
        <f t="shared" si="32"/>
        <v>10098.598257648639</v>
      </c>
      <c r="E2084" s="2"/>
      <c r="F2084" s="2"/>
      <c r="G2084" s="2"/>
      <c r="H2084" s="2"/>
      <c r="I2084" s="2"/>
      <c r="J2084" s="2"/>
      <c r="K2084" s="2"/>
    </row>
    <row r="2085" spans="1:11" x14ac:dyDescent="0.35">
      <c r="A2085" s="1">
        <v>43723</v>
      </c>
      <c r="B2085" s="2">
        <v>995.50206678255972</v>
      </c>
      <c r="C2085" s="2">
        <v>8953.5169811320757</v>
      </c>
      <c r="D2085" s="2">
        <f t="shared" si="32"/>
        <v>9949.0190479146349</v>
      </c>
      <c r="E2085" s="2"/>
      <c r="F2085" s="2"/>
      <c r="G2085" s="2"/>
      <c r="H2085" s="2"/>
      <c r="I2085" s="2"/>
      <c r="J2085" s="2"/>
      <c r="K2085" s="2"/>
    </row>
    <row r="2086" spans="1:11" x14ac:dyDescent="0.35">
      <c r="A2086" s="1">
        <v>43724</v>
      </c>
      <c r="B2086" s="2">
        <v>578.64086686901442</v>
      </c>
      <c r="C2086" s="2">
        <v>321.50303030549549</v>
      </c>
      <c r="D2086" s="2">
        <f t="shared" si="32"/>
        <v>900.1438971745099</v>
      </c>
      <c r="E2086" s="2"/>
      <c r="F2086" s="2"/>
      <c r="G2086" s="2"/>
      <c r="H2086" s="2"/>
      <c r="I2086" s="2"/>
      <c r="J2086" s="2"/>
      <c r="K2086" s="2"/>
    </row>
    <row r="2087" spans="1:11" x14ac:dyDescent="0.35">
      <c r="A2087" s="1">
        <v>43725</v>
      </c>
      <c r="B2087" s="2">
        <v>509.0526315789474</v>
      </c>
      <c r="C2087" s="2">
        <v>987.383965308283</v>
      </c>
      <c r="D2087" s="2">
        <f t="shared" si="32"/>
        <v>1496.4365968872303</v>
      </c>
      <c r="E2087" s="2"/>
      <c r="F2087" s="2"/>
      <c r="G2087" s="2"/>
      <c r="H2087" s="2"/>
      <c r="I2087" s="2"/>
      <c r="J2087" s="2"/>
      <c r="K2087" s="2"/>
    </row>
    <row r="2088" spans="1:11" x14ac:dyDescent="0.35">
      <c r="A2088" s="1">
        <v>43726</v>
      </c>
      <c r="B2088" s="2">
        <v>509.0526315789474</v>
      </c>
      <c r="C2088" s="2">
        <v>8880</v>
      </c>
      <c r="D2088" s="2">
        <f t="shared" si="32"/>
        <v>9389.0526315789466</v>
      </c>
      <c r="E2088" s="2"/>
      <c r="F2088" s="2"/>
      <c r="G2088" s="2"/>
      <c r="H2088" s="2"/>
      <c r="I2088" s="2"/>
      <c r="J2088" s="2"/>
      <c r="K2088" s="2"/>
    </row>
    <row r="2089" spans="1:11" x14ac:dyDescent="0.35">
      <c r="A2089" s="1">
        <v>43727</v>
      </c>
      <c r="B2089" s="2">
        <v>5154.3659183381442</v>
      </c>
      <c r="C2089" s="2">
        <v>4964.1666666953824</v>
      </c>
      <c r="D2089" s="2">
        <f t="shared" si="32"/>
        <v>10118.532585033527</v>
      </c>
      <c r="E2089" s="2"/>
      <c r="F2089" s="2"/>
      <c r="G2089" s="2"/>
      <c r="H2089" s="2"/>
      <c r="I2089" s="2"/>
      <c r="J2089" s="2"/>
      <c r="K2089" s="2"/>
    </row>
    <row r="2090" spans="1:11" x14ac:dyDescent="0.35">
      <c r="A2090" s="1">
        <v>43728</v>
      </c>
      <c r="B2090" s="2">
        <v>4821.7799042841016</v>
      </c>
      <c r="C2090" s="2">
        <v>0</v>
      </c>
      <c r="D2090" s="2">
        <f t="shared" si="32"/>
        <v>4821.7799042841016</v>
      </c>
      <c r="E2090" s="2"/>
      <c r="F2090" s="2"/>
      <c r="G2090" s="2"/>
      <c r="H2090" s="2"/>
      <c r="I2090" s="2"/>
      <c r="J2090" s="2"/>
      <c r="K2090" s="2"/>
    </row>
    <row r="2091" spans="1:11" x14ac:dyDescent="0.35">
      <c r="A2091" s="1">
        <v>43729</v>
      </c>
      <c r="B2091" s="2">
        <v>1992.688995215311</v>
      </c>
      <c r="C2091" s="2">
        <v>616.50566037735848</v>
      </c>
      <c r="D2091" s="2">
        <f t="shared" si="32"/>
        <v>2609.1946555926697</v>
      </c>
      <c r="E2091" s="2"/>
      <c r="F2091" s="2"/>
      <c r="G2091" s="2"/>
      <c r="H2091" s="2"/>
      <c r="I2091" s="2"/>
      <c r="J2091" s="2"/>
      <c r="K2091" s="2"/>
    </row>
    <row r="2092" spans="1:11" x14ac:dyDescent="0.35">
      <c r="A2092" s="1">
        <v>43730</v>
      </c>
      <c r="B2092" s="2">
        <v>1353.5812193406534</v>
      </c>
      <c r="C2092" s="2">
        <v>1746.7660377238872</v>
      </c>
      <c r="D2092" s="2">
        <f t="shared" si="32"/>
        <v>3100.3472570645408</v>
      </c>
      <c r="E2092" s="2"/>
      <c r="F2092" s="2"/>
      <c r="G2092" s="2"/>
      <c r="H2092" s="2"/>
      <c r="I2092" s="2"/>
      <c r="J2092" s="2"/>
      <c r="K2092" s="2"/>
    </row>
    <row r="2093" spans="1:11" x14ac:dyDescent="0.35">
      <c r="A2093" s="1">
        <v>43731</v>
      </c>
      <c r="B2093" s="2">
        <v>634.81020733766968</v>
      </c>
      <c r="C2093" s="2">
        <v>387.43333335989155</v>
      </c>
      <c r="D2093" s="2">
        <f t="shared" si="32"/>
        <v>1022.2435406975612</v>
      </c>
      <c r="E2093" s="2"/>
      <c r="F2093" s="2"/>
      <c r="G2093" s="2"/>
      <c r="H2093" s="2"/>
      <c r="I2093" s="2"/>
      <c r="J2093" s="2"/>
      <c r="K2093" s="2"/>
    </row>
    <row r="2094" spans="1:11" x14ac:dyDescent="0.35">
      <c r="A2094" s="1">
        <v>43732</v>
      </c>
      <c r="B2094" s="2">
        <v>584.43988648360857</v>
      </c>
      <c r="C2094" s="2">
        <v>526.80851064332728</v>
      </c>
      <c r="D2094" s="2">
        <f t="shared" si="32"/>
        <v>1111.2483971269357</v>
      </c>
      <c r="E2094" s="2"/>
      <c r="F2094" s="2"/>
      <c r="G2094" s="2"/>
      <c r="H2094" s="2"/>
      <c r="I2094" s="2"/>
      <c r="J2094" s="2"/>
      <c r="K2094" s="2"/>
    </row>
    <row r="2095" spans="1:11" x14ac:dyDescent="0.35">
      <c r="A2095" s="1">
        <v>43733</v>
      </c>
      <c r="B2095" s="2">
        <v>509.0526315789474</v>
      </c>
      <c r="C2095" s="2">
        <v>786.42127658970946</v>
      </c>
      <c r="D2095" s="2">
        <f t="shared" si="32"/>
        <v>1295.4739081686569</v>
      </c>
      <c r="E2095" s="2"/>
      <c r="F2095" s="2"/>
      <c r="G2095" s="2"/>
      <c r="H2095" s="2"/>
      <c r="I2095" s="2"/>
      <c r="J2095" s="2"/>
      <c r="K2095" s="2"/>
    </row>
    <row r="2096" spans="1:11" x14ac:dyDescent="0.35">
      <c r="A2096" s="1">
        <v>43734</v>
      </c>
      <c r="B2096" s="2">
        <v>580.96047471971281</v>
      </c>
      <c r="C2096" s="2">
        <v>1974.2817001701274</v>
      </c>
      <c r="D2096" s="2">
        <f t="shared" si="32"/>
        <v>2555.24217488984</v>
      </c>
      <c r="E2096" s="2"/>
      <c r="F2096" s="2"/>
      <c r="G2096" s="2"/>
      <c r="H2096" s="2"/>
      <c r="I2096" s="2"/>
      <c r="J2096" s="2"/>
      <c r="K2096" s="2"/>
    </row>
    <row r="2097" spans="1:11" x14ac:dyDescent="0.35">
      <c r="A2097" s="1">
        <v>43735</v>
      </c>
      <c r="B2097" s="2">
        <v>579.80067079436367</v>
      </c>
      <c r="C2097" s="2">
        <v>0</v>
      </c>
      <c r="D2097" s="2">
        <f t="shared" si="32"/>
        <v>579.80067079436367</v>
      </c>
      <c r="E2097" s="2"/>
      <c r="F2097" s="2"/>
      <c r="G2097" s="2"/>
      <c r="H2097" s="2"/>
      <c r="I2097" s="2"/>
      <c r="J2097" s="2"/>
      <c r="K2097" s="2"/>
    </row>
    <row r="2098" spans="1:11" x14ac:dyDescent="0.35">
      <c r="A2098" s="1">
        <v>43736</v>
      </c>
      <c r="B2098" s="2">
        <v>578.64086686901442</v>
      </c>
      <c r="C2098" s="2">
        <v>513.75471696917032</v>
      </c>
      <c r="D2098" s="2">
        <f t="shared" si="32"/>
        <v>1092.3955838381848</v>
      </c>
      <c r="E2098" s="2"/>
      <c r="F2098" s="2"/>
      <c r="G2098" s="2"/>
      <c r="H2098" s="2"/>
      <c r="I2098" s="2"/>
      <c r="J2098" s="2"/>
      <c r="K2098" s="2"/>
    </row>
    <row r="2099" spans="1:11" x14ac:dyDescent="0.35">
      <c r="A2099" s="1">
        <v>43737</v>
      </c>
      <c r="B2099" s="2">
        <v>509.0526315789474</v>
      </c>
      <c r="C2099" s="2">
        <v>1335.762264162905</v>
      </c>
      <c r="D2099" s="2">
        <f t="shared" si="32"/>
        <v>1844.8148957418525</v>
      </c>
      <c r="E2099" s="2"/>
      <c r="F2099" s="2"/>
      <c r="G2099" s="2"/>
      <c r="H2099" s="2"/>
      <c r="I2099" s="2"/>
      <c r="J2099" s="2"/>
      <c r="K2099" s="2"/>
    </row>
    <row r="2100" spans="1:11" x14ac:dyDescent="0.35">
      <c r="A2100" s="1">
        <v>43738</v>
      </c>
      <c r="B2100" s="2">
        <v>585.59969040895771</v>
      </c>
      <c r="C2100" s="2">
        <v>163.63636364112608</v>
      </c>
      <c r="D2100" s="2">
        <f t="shared" si="32"/>
        <v>749.23605405008379</v>
      </c>
      <c r="E2100" s="2"/>
      <c r="F2100" s="2"/>
      <c r="G2100" s="2"/>
      <c r="H2100" s="2"/>
      <c r="I2100" s="2"/>
      <c r="J2100" s="2"/>
      <c r="K2100" s="2"/>
    </row>
    <row r="2101" spans="1:11" x14ac:dyDescent="0.35">
      <c r="A2101" s="1">
        <v>43739</v>
      </c>
      <c r="B2101" s="2">
        <v>828.6526315978964</v>
      </c>
      <c r="C2101" s="2">
        <v>294.54545454831197</v>
      </c>
      <c r="D2101" s="2">
        <f t="shared" si="32"/>
        <v>1123.1980861462084</v>
      </c>
      <c r="E2101" s="2"/>
      <c r="F2101" s="2"/>
      <c r="G2101" s="2"/>
      <c r="H2101" s="2"/>
      <c r="I2101" s="2"/>
      <c r="J2101" s="2"/>
      <c r="K2101" s="2"/>
    </row>
    <row r="2102" spans="1:11" x14ac:dyDescent="0.35">
      <c r="A2102" s="1">
        <v>43740</v>
      </c>
      <c r="B2102" s="2">
        <v>1057.531040345782</v>
      </c>
      <c r="C2102" s="2">
        <v>0</v>
      </c>
      <c r="D2102" s="2">
        <f t="shared" si="32"/>
        <v>1057.531040345782</v>
      </c>
      <c r="E2102" s="2"/>
      <c r="F2102" s="2"/>
      <c r="G2102" s="2"/>
      <c r="H2102" s="2"/>
      <c r="I2102" s="2"/>
      <c r="J2102" s="2"/>
      <c r="K2102" s="2"/>
    </row>
    <row r="2103" spans="1:11" x14ac:dyDescent="0.35">
      <c r="A2103" s="1">
        <v>43741</v>
      </c>
      <c r="B2103" s="2">
        <v>459.59969040895771</v>
      </c>
      <c r="C2103" s="2">
        <v>0</v>
      </c>
      <c r="D2103" s="2">
        <f t="shared" si="32"/>
        <v>459.59969040895771</v>
      </c>
      <c r="E2103" s="2"/>
      <c r="F2103" s="2"/>
      <c r="G2103" s="2"/>
      <c r="H2103" s="2"/>
      <c r="I2103" s="2"/>
      <c r="J2103" s="2"/>
      <c r="K2103" s="2"/>
    </row>
    <row r="2104" spans="1:11" x14ac:dyDescent="0.35">
      <c r="A2104" s="1">
        <v>43742</v>
      </c>
      <c r="B2104" s="2">
        <v>176.22907149950345</v>
      </c>
      <c r="C2104" s="2">
        <v>0</v>
      </c>
      <c r="D2104" s="2">
        <f t="shared" si="32"/>
        <v>176.22907149950345</v>
      </c>
      <c r="E2104" s="2"/>
      <c r="F2104" s="2"/>
      <c r="G2104" s="2"/>
      <c r="H2104" s="2"/>
      <c r="I2104" s="2"/>
      <c r="J2104" s="2"/>
      <c r="K2104" s="2"/>
    </row>
    <row r="2105" spans="1:11" x14ac:dyDescent="0.35">
      <c r="A2105" s="1">
        <v>43743</v>
      </c>
      <c r="B2105" s="2">
        <v>0</v>
      </c>
      <c r="C2105" s="2">
        <v>513.75471696917032</v>
      </c>
      <c r="D2105" s="2">
        <f t="shared" si="32"/>
        <v>513.75471696917032</v>
      </c>
      <c r="E2105" s="2"/>
      <c r="F2105" s="2"/>
      <c r="G2105" s="2"/>
      <c r="H2105" s="2"/>
      <c r="I2105" s="2"/>
      <c r="J2105" s="2"/>
      <c r="K2105" s="2"/>
    </row>
    <row r="2106" spans="1:11" x14ac:dyDescent="0.35">
      <c r="A2106" s="1">
        <v>43744</v>
      </c>
      <c r="B2106" s="2">
        <v>392.72727272155777</v>
      </c>
      <c r="C2106" s="2">
        <v>1233.011320754717</v>
      </c>
      <c r="D2106" s="2">
        <f t="shared" si="32"/>
        <v>1625.7385934762747</v>
      </c>
      <c r="E2106" s="2"/>
      <c r="F2106" s="2"/>
      <c r="G2106" s="2"/>
      <c r="H2106" s="2"/>
      <c r="I2106" s="2"/>
      <c r="J2106" s="2"/>
      <c r="K2106" s="2"/>
    </row>
    <row r="2107" spans="1:11" x14ac:dyDescent="0.35">
      <c r="A2107" s="1">
        <v>43745</v>
      </c>
      <c r="B2107" s="2">
        <v>0</v>
      </c>
      <c r="C2107" s="2">
        <v>0</v>
      </c>
      <c r="D2107" s="2">
        <f t="shared" si="32"/>
        <v>0</v>
      </c>
      <c r="E2107" s="2"/>
      <c r="F2107" s="2"/>
      <c r="G2107" s="2"/>
      <c r="H2107" s="2"/>
      <c r="I2107" s="2"/>
      <c r="J2107" s="2"/>
      <c r="K2107" s="2"/>
    </row>
    <row r="2108" spans="1:11" x14ac:dyDescent="0.35">
      <c r="A2108" s="1">
        <v>43746</v>
      </c>
      <c r="B2108" s="2">
        <v>0</v>
      </c>
      <c r="C2108" s="2">
        <v>744.63589745207435</v>
      </c>
      <c r="D2108" s="2">
        <f t="shared" si="32"/>
        <v>744.63589745207435</v>
      </c>
      <c r="E2108" s="2"/>
      <c r="F2108" s="2"/>
      <c r="G2108" s="2"/>
      <c r="H2108" s="2"/>
      <c r="I2108" s="2"/>
      <c r="J2108" s="2"/>
      <c r="K2108" s="2"/>
    </row>
    <row r="2109" spans="1:11" x14ac:dyDescent="0.35">
      <c r="A2109" s="1">
        <v>43747</v>
      </c>
      <c r="B2109" s="2">
        <v>55.909090905598447</v>
      </c>
      <c r="C2109" s="2">
        <v>237.02097902146994</v>
      </c>
      <c r="D2109" s="2">
        <f t="shared" si="32"/>
        <v>292.93006992706842</v>
      </c>
      <c r="E2109" s="2"/>
      <c r="F2109" s="2"/>
      <c r="G2109" s="2"/>
      <c r="H2109" s="2"/>
      <c r="I2109" s="2"/>
      <c r="J2109" s="2"/>
      <c r="K2109" s="2"/>
    </row>
    <row r="2110" spans="1:11" x14ac:dyDescent="0.35">
      <c r="A2110" s="1">
        <v>43748</v>
      </c>
      <c r="B2110" s="2">
        <v>1863.7588235188605</v>
      </c>
      <c r="C2110" s="2">
        <v>324.53286713581298</v>
      </c>
      <c r="D2110" s="2">
        <f t="shared" si="32"/>
        <v>2188.2916906546734</v>
      </c>
      <c r="E2110" s="2"/>
      <c r="F2110" s="2"/>
      <c r="G2110" s="2"/>
      <c r="H2110" s="2"/>
      <c r="I2110" s="2"/>
      <c r="J2110" s="2"/>
      <c r="K2110" s="2"/>
    </row>
    <row r="2111" spans="1:11" x14ac:dyDescent="0.35">
      <c r="A2111" s="1">
        <v>43749</v>
      </c>
      <c r="B2111" s="2">
        <v>1428.6999999963446</v>
      </c>
      <c r="C2111" s="2">
        <v>0</v>
      </c>
      <c r="D2111" s="2">
        <f t="shared" si="32"/>
        <v>1428.6999999963446</v>
      </c>
      <c r="E2111" s="2"/>
      <c r="F2111" s="2"/>
      <c r="G2111" s="2"/>
      <c r="H2111" s="2"/>
      <c r="I2111" s="2"/>
      <c r="J2111" s="2"/>
      <c r="K2111" s="2"/>
    </row>
    <row r="2112" spans="1:11" x14ac:dyDescent="0.35">
      <c r="A2112" s="1">
        <v>43750</v>
      </c>
      <c r="B2112" s="2">
        <v>0</v>
      </c>
      <c r="C2112" s="2">
        <v>513.75471696917032</v>
      </c>
      <c r="D2112" s="2">
        <f t="shared" si="32"/>
        <v>513.75471696917032</v>
      </c>
      <c r="E2112" s="2"/>
      <c r="F2112" s="2"/>
      <c r="G2112" s="2"/>
      <c r="H2112" s="2"/>
      <c r="I2112" s="2"/>
      <c r="J2112" s="2"/>
      <c r="K2112" s="2"/>
    </row>
    <row r="2113" spans="1:11" x14ac:dyDescent="0.35">
      <c r="A2113" s="1">
        <v>43751</v>
      </c>
      <c r="B2113" s="2">
        <v>342.46153846296232</v>
      </c>
      <c r="C2113" s="2">
        <v>1233.011320754717</v>
      </c>
      <c r="D2113" s="2">
        <f t="shared" si="32"/>
        <v>1575.4728592176793</v>
      </c>
      <c r="E2113" s="2"/>
      <c r="F2113" s="2"/>
      <c r="G2113" s="2"/>
      <c r="H2113" s="2"/>
      <c r="I2113" s="2"/>
      <c r="J2113" s="2"/>
      <c r="K2113" s="2"/>
    </row>
    <row r="2114" spans="1:11" x14ac:dyDescent="0.35">
      <c r="A2114" s="1">
        <v>43752</v>
      </c>
      <c r="B2114" s="2">
        <v>9.7846153908803206</v>
      </c>
      <c r="C2114" s="2">
        <v>688.18333332845941</v>
      </c>
      <c r="D2114" s="2">
        <f t="shared" si="32"/>
        <v>697.96794871933969</v>
      </c>
      <c r="E2114" s="2"/>
      <c r="F2114" s="2"/>
      <c r="G2114" s="2"/>
      <c r="H2114" s="2"/>
      <c r="I2114" s="2"/>
      <c r="J2114" s="2"/>
      <c r="K2114" s="2"/>
    </row>
    <row r="2115" spans="1:11" x14ac:dyDescent="0.35">
      <c r="A2115" s="1">
        <v>43753</v>
      </c>
      <c r="B2115" s="2">
        <v>0</v>
      </c>
      <c r="C2115" s="2">
        <v>380.34743588679595</v>
      </c>
      <c r="D2115" s="2">
        <f t="shared" ref="D2115:D2178" si="33">+C2115+B2115</f>
        <v>380.34743588679595</v>
      </c>
      <c r="E2115" s="2"/>
      <c r="F2115" s="2"/>
      <c r="G2115" s="2"/>
      <c r="H2115" s="2"/>
      <c r="I2115" s="2"/>
      <c r="J2115" s="2"/>
      <c r="K2115" s="2"/>
    </row>
    <row r="2116" spans="1:11" x14ac:dyDescent="0.35">
      <c r="A2116" s="1">
        <v>43754</v>
      </c>
      <c r="B2116" s="2">
        <v>823.55746604486251</v>
      </c>
      <c r="C2116" s="2">
        <v>0</v>
      </c>
      <c r="D2116" s="2">
        <f t="shared" si="33"/>
        <v>823.55746604486251</v>
      </c>
      <c r="E2116" s="2"/>
      <c r="F2116" s="2"/>
      <c r="G2116" s="2"/>
      <c r="H2116" s="2"/>
      <c r="I2116" s="2"/>
      <c r="J2116" s="2"/>
      <c r="K2116" s="2"/>
    </row>
    <row r="2117" spans="1:11" x14ac:dyDescent="0.35">
      <c r="A2117" s="1">
        <v>43755</v>
      </c>
      <c r="B2117" s="2">
        <v>14762.499999990861</v>
      </c>
      <c r="C2117" s="2">
        <v>0</v>
      </c>
      <c r="D2117" s="2">
        <f t="shared" si="33"/>
        <v>14762.499999990861</v>
      </c>
      <c r="E2117" s="2"/>
      <c r="F2117" s="2"/>
      <c r="G2117" s="2"/>
      <c r="H2117" s="2"/>
      <c r="I2117" s="2"/>
      <c r="J2117" s="2"/>
      <c r="K2117" s="2"/>
    </row>
    <row r="2118" spans="1:11" x14ac:dyDescent="0.35">
      <c r="A2118" s="1">
        <v>43756</v>
      </c>
      <c r="B2118" s="2">
        <v>3059.6826923091162</v>
      </c>
      <c r="C2118" s="2">
        <v>0</v>
      </c>
      <c r="D2118" s="2">
        <f t="shared" si="33"/>
        <v>3059.6826923091162</v>
      </c>
      <c r="E2118" s="2"/>
      <c r="F2118" s="2"/>
      <c r="G2118" s="2"/>
      <c r="H2118" s="2"/>
      <c r="I2118" s="2"/>
      <c r="J2118" s="2"/>
      <c r="K2118" s="2"/>
    </row>
    <row r="2119" spans="1:11" x14ac:dyDescent="0.35">
      <c r="A2119" s="1">
        <v>43757</v>
      </c>
      <c r="B2119" s="2">
        <v>1132.6715151520791</v>
      </c>
      <c r="C2119" s="2">
        <v>0</v>
      </c>
      <c r="D2119" s="2">
        <f t="shared" si="33"/>
        <v>1132.6715151520791</v>
      </c>
      <c r="E2119" s="2"/>
      <c r="F2119" s="2"/>
      <c r="G2119" s="2"/>
      <c r="H2119" s="2"/>
      <c r="I2119" s="2"/>
      <c r="J2119" s="2"/>
      <c r="K2119" s="2"/>
    </row>
    <row r="2120" spans="1:11" x14ac:dyDescent="0.35">
      <c r="A2120" s="1">
        <v>43758</v>
      </c>
      <c r="B2120" s="2">
        <v>94.441176465091047</v>
      </c>
      <c r="C2120" s="2">
        <v>0</v>
      </c>
      <c r="D2120" s="2">
        <f t="shared" si="33"/>
        <v>94.441176465091047</v>
      </c>
      <c r="E2120" s="2"/>
      <c r="F2120" s="2"/>
      <c r="G2120" s="2"/>
      <c r="H2120" s="2"/>
      <c r="I2120" s="2"/>
      <c r="J2120" s="2"/>
      <c r="K2120" s="2"/>
    </row>
    <row r="2121" spans="1:11" x14ac:dyDescent="0.35">
      <c r="A2121" s="1">
        <v>43759</v>
      </c>
      <c r="B2121" s="2">
        <v>1107.9882352543509</v>
      </c>
      <c r="C2121" s="2">
        <v>1829.8181818181818</v>
      </c>
      <c r="D2121" s="2">
        <f t="shared" si="33"/>
        <v>2937.8064170725329</v>
      </c>
      <c r="E2121" s="2"/>
      <c r="F2121" s="2"/>
      <c r="G2121" s="2"/>
      <c r="H2121" s="2"/>
      <c r="I2121" s="2"/>
      <c r="J2121" s="2"/>
      <c r="K2121" s="2"/>
    </row>
    <row r="2122" spans="1:11" x14ac:dyDescent="0.35">
      <c r="A2122" s="1">
        <v>43760</v>
      </c>
      <c r="B2122" s="2">
        <v>0</v>
      </c>
      <c r="C2122" s="2">
        <v>67.347474753983647</v>
      </c>
      <c r="D2122" s="2">
        <f t="shared" si="33"/>
        <v>67.347474753983647</v>
      </c>
      <c r="E2122" s="2"/>
      <c r="F2122" s="2"/>
      <c r="G2122" s="2"/>
      <c r="H2122" s="2"/>
      <c r="I2122" s="2"/>
      <c r="J2122" s="2"/>
      <c r="K2122" s="2"/>
    </row>
    <row r="2123" spans="1:11" x14ac:dyDescent="0.35">
      <c r="A2123" s="1">
        <v>43761</v>
      </c>
      <c r="B2123" s="2">
        <v>0</v>
      </c>
      <c r="C2123" s="2">
        <v>0</v>
      </c>
      <c r="D2123" s="2">
        <f t="shared" si="33"/>
        <v>0</v>
      </c>
      <c r="E2123" s="2"/>
      <c r="F2123" s="2"/>
      <c r="G2123" s="2"/>
      <c r="H2123" s="2"/>
      <c r="I2123" s="2"/>
      <c r="J2123" s="2"/>
      <c r="K2123" s="2"/>
    </row>
    <row r="2124" spans="1:11" x14ac:dyDescent="0.35">
      <c r="A2124" s="1">
        <v>43762</v>
      </c>
      <c r="B2124" s="2">
        <v>1369.8417777289078</v>
      </c>
      <c r="C2124" s="2">
        <v>310.90909090813841</v>
      </c>
      <c r="D2124" s="2">
        <f t="shared" si="33"/>
        <v>1680.7508686370461</v>
      </c>
      <c r="E2124" s="2"/>
      <c r="F2124" s="2"/>
      <c r="G2124" s="2"/>
      <c r="H2124" s="2"/>
      <c r="I2124" s="2"/>
      <c r="J2124" s="2"/>
      <c r="K2124" s="2"/>
    </row>
    <row r="2125" spans="1:11" x14ac:dyDescent="0.35">
      <c r="A2125" s="1">
        <v>43763</v>
      </c>
      <c r="B2125" s="2">
        <v>533.84117647475455</v>
      </c>
      <c r="C2125" s="2">
        <v>903.28030303453454</v>
      </c>
      <c r="D2125" s="2">
        <f t="shared" si="33"/>
        <v>1437.1214795092892</v>
      </c>
      <c r="E2125" s="2"/>
      <c r="F2125" s="2"/>
      <c r="G2125" s="2"/>
      <c r="H2125" s="2"/>
      <c r="I2125" s="2"/>
      <c r="J2125" s="2"/>
      <c r="K2125" s="2"/>
    </row>
    <row r="2126" spans="1:11" x14ac:dyDescent="0.35">
      <c r="A2126" s="1">
        <v>43764</v>
      </c>
      <c r="B2126" s="2">
        <v>346.91730607127499</v>
      </c>
      <c r="C2126" s="2">
        <v>4295.9333333324175</v>
      </c>
      <c r="D2126" s="2">
        <f t="shared" si="33"/>
        <v>4642.8506394036922</v>
      </c>
      <c r="E2126" s="2"/>
      <c r="F2126" s="2"/>
      <c r="G2126" s="2"/>
      <c r="H2126" s="2"/>
      <c r="I2126" s="2"/>
      <c r="J2126" s="2"/>
      <c r="K2126" s="2"/>
    </row>
    <row r="2127" spans="1:11" x14ac:dyDescent="0.35">
      <c r="A2127" s="1">
        <v>43765</v>
      </c>
      <c r="B2127" s="2">
        <v>119.17024672019943</v>
      </c>
      <c r="C2127" s="2">
        <v>4669.6000000013737</v>
      </c>
      <c r="D2127" s="2">
        <f t="shared" si="33"/>
        <v>4788.7702467215731</v>
      </c>
      <c r="E2127" s="2"/>
      <c r="F2127" s="2"/>
      <c r="G2127" s="2"/>
      <c r="H2127" s="2"/>
      <c r="I2127" s="2"/>
      <c r="J2127" s="2"/>
      <c r="K2127" s="2"/>
    </row>
    <row r="2128" spans="1:11" x14ac:dyDescent="0.35">
      <c r="A2128" s="1">
        <v>43766</v>
      </c>
      <c r="B2128" s="2">
        <v>0</v>
      </c>
      <c r="C2128" s="2">
        <v>4110.5454545518041</v>
      </c>
      <c r="D2128" s="2">
        <f t="shared" si="33"/>
        <v>4110.5454545518041</v>
      </c>
      <c r="E2128" s="2"/>
      <c r="F2128" s="2"/>
      <c r="G2128" s="2"/>
      <c r="H2128" s="2"/>
      <c r="I2128" s="2"/>
      <c r="J2128" s="2"/>
      <c r="K2128" s="2"/>
    </row>
    <row r="2129" spans="1:11" x14ac:dyDescent="0.35">
      <c r="A2129" s="1">
        <v>43767</v>
      </c>
      <c r="B2129" s="2">
        <v>200.89038462147155</v>
      </c>
      <c r="C2129" s="2">
        <v>2318.4825757555327</v>
      </c>
      <c r="D2129" s="2">
        <f t="shared" si="33"/>
        <v>2519.3729603770043</v>
      </c>
      <c r="E2129" s="2"/>
      <c r="F2129" s="2"/>
      <c r="G2129" s="2"/>
      <c r="H2129" s="2"/>
      <c r="I2129" s="2"/>
      <c r="J2129" s="2"/>
      <c r="K2129" s="2"/>
    </row>
    <row r="2130" spans="1:11" x14ac:dyDescent="0.35">
      <c r="A2130" s="1">
        <v>43768</v>
      </c>
      <c r="B2130" s="2">
        <v>15.135576929163877</v>
      </c>
      <c r="C2130" s="2">
        <v>1218.8369735032957</v>
      </c>
      <c r="D2130" s="2">
        <f t="shared" si="33"/>
        <v>1233.9725504324595</v>
      </c>
      <c r="E2130" s="2"/>
      <c r="F2130" s="2"/>
      <c r="G2130" s="2"/>
      <c r="H2130" s="2"/>
      <c r="I2130" s="2"/>
      <c r="J2130" s="2"/>
      <c r="K2130" s="2"/>
    </row>
    <row r="2131" spans="1:11" x14ac:dyDescent="0.35">
      <c r="A2131" s="1">
        <v>43769</v>
      </c>
      <c r="B2131" s="2">
        <v>96.26372548803576</v>
      </c>
      <c r="C2131" s="2">
        <v>1304.3276157946302</v>
      </c>
      <c r="D2131" s="2">
        <f t="shared" si="33"/>
        <v>1400.591341282666</v>
      </c>
      <c r="E2131" s="2"/>
      <c r="F2131" s="2"/>
      <c r="G2131" s="2"/>
      <c r="H2131" s="2"/>
      <c r="I2131" s="2"/>
      <c r="J2131" s="2"/>
      <c r="K2131" s="2"/>
    </row>
    <row r="2132" spans="1:11" x14ac:dyDescent="0.35">
      <c r="A2132" s="1">
        <v>43770</v>
      </c>
      <c r="B2132" s="2">
        <v>0</v>
      </c>
      <c r="C2132" s="2">
        <v>0</v>
      </c>
      <c r="D2132" s="2">
        <f t="shared" si="33"/>
        <v>0</v>
      </c>
      <c r="E2132" s="2"/>
      <c r="F2132" s="2"/>
      <c r="G2132" s="2"/>
      <c r="H2132" s="2"/>
      <c r="I2132" s="2"/>
      <c r="J2132" s="2"/>
      <c r="K2132" s="2"/>
    </row>
    <row r="2133" spans="1:11" x14ac:dyDescent="0.35">
      <c r="A2133" s="1">
        <v>43771</v>
      </c>
      <c r="B2133" s="2">
        <v>0</v>
      </c>
      <c r="C2133" s="2">
        <v>0</v>
      </c>
      <c r="D2133" s="2">
        <f t="shared" si="33"/>
        <v>0</v>
      </c>
      <c r="E2133" s="2"/>
      <c r="F2133" s="2"/>
      <c r="G2133" s="2"/>
      <c r="H2133" s="2"/>
      <c r="I2133" s="2"/>
      <c r="J2133" s="2"/>
      <c r="K2133" s="2"/>
    </row>
    <row r="2134" spans="1:11" x14ac:dyDescent="0.35">
      <c r="A2134" s="1">
        <v>43772</v>
      </c>
      <c r="B2134" s="2">
        <v>68.798076916669601</v>
      </c>
      <c r="C2134" s="2">
        <v>103.63636363128369</v>
      </c>
      <c r="D2134" s="2">
        <f t="shared" si="33"/>
        <v>172.43444054795327</v>
      </c>
      <c r="E2134" s="2"/>
      <c r="F2134" s="2"/>
      <c r="G2134" s="2"/>
      <c r="H2134" s="2"/>
      <c r="I2134" s="2"/>
      <c r="J2134" s="2"/>
      <c r="K2134" s="2"/>
    </row>
    <row r="2135" spans="1:11" x14ac:dyDescent="0.35">
      <c r="A2135" s="1">
        <v>43773</v>
      </c>
      <c r="B2135" s="2">
        <v>1164.6735294070882</v>
      </c>
      <c r="C2135" s="2">
        <v>342.27272727399725</v>
      </c>
      <c r="D2135" s="2">
        <f t="shared" si="33"/>
        <v>1506.9462566810853</v>
      </c>
      <c r="E2135" s="2"/>
      <c r="F2135" s="2"/>
      <c r="G2135" s="2"/>
      <c r="H2135" s="2"/>
      <c r="I2135" s="2"/>
      <c r="J2135" s="2"/>
      <c r="K2135" s="2"/>
    </row>
    <row r="2136" spans="1:11" x14ac:dyDescent="0.35">
      <c r="A2136" s="1">
        <v>43774</v>
      </c>
      <c r="B2136" s="2">
        <v>247.38244722516811</v>
      </c>
      <c r="C2136" s="2">
        <v>347.50909089961681</v>
      </c>
      <c r="D2136" s="2">
        <f t="shared" si="33"/>
        <v>594.89153812478492</v>
      </c>
      <c r="E2136" s="2"/>
      <c r="F2136" s="2"/>
      <c r="G2136" s="2"/>
      <c r="H2136" s="2"/>
      <c r="I2136" s="2"/>
      <c r="J2136" s="2"/>
      <c r="K2136" s="2"/>
    </row>
    <row r="2137" spans="1:11" x14ac:dyDescent="0.35">
      <c r="A2137" s="1">
        <v>43775</v>
      </c>
      <c r="B2137" s="2">
        <v>568.00530892133713</v>
      </c>
      <c r="C2137" s="2">
        <v>1457.7110139918125</v>
      </c>
      <c r="D2137" s="2">
        <f t="shared" si="33"/>
        <v>2025.7163229131497</v>
      </c>
      <c r="E2137" s="2"/>
      <c r="F2137" s="2"/>
      <c r="G2137" s="2"/>
      <c r="H2137" s="2"/>
      <c r="I2137" s="2"/>
      <c r="J2137" s="2"/>
      <c r="K2137" s="2"/>
    </row>
    <row r="2138" spans="1:11" x14ac:dyDescent="0.35">
      <c r="A2138" s="1">
        <v>43776</v>
      </c>
      <c r="B2138" s="2">
        <v>97.911068469491767</v>
      </c>
      <c r="C2138" s="2">
        <v>903.96459788043364</v>
      </c>
      <c r="D2138" s="2">
        <f t="shared" si="33"/>
        <v>1001.8756663499254</v>
      </c>
      <c r="E2138" s="2"/>
      <c r="F2138" s="2"/>
      <c r="G2138" s="2"/>
      <c r="H2138" s="2"/>
      <c r="I2138" s="2"/>
      <c r="J2138" s="2"/>
      <c r="K2138" s="2"/>
    </row>
    <row r="2139" spans="1:11" x14ac:dyDescent="0.35">
      <c r="A2139" s="1">
        <v>43777</v>
      </c>
      <c r="B2139" s="2">
        <v>1468.8042016545414</v>
      </c>
      <c r="C2139" s="2">
        <v>0</v>
      </c>
      <c r="D2139" s="2">
        <f t="shared" si="33"/>
        <v>1468.8042016545414</v>
      </c>
      <c r="E2139" s="2"/>
      <c r="F2139" s="2"/>
      <c r="G2139" s="2"/>
      <c r="H2139" s="2"/>
      <c r="I2139" s="2"/>
      <c r="J2139" s="2"/>
      <c r="K2139" s="2"/>
    </row>
    <row r="2140" spans="1:11" x14ac:dyDescent="0.35">
      <c r="A2140" s="1">
        <v>43778</v>
      </c>
      <c r="B2140" s="2">
        <v>0</v>
      </c>
      <c r="C2140" s="2">
        <v>0</v>
      </c>
      <c r="D2140" s="2">
        <f t="shared" si="33"/>
        <v>0</v>
      </c>
      <c r="E2140" s="2"/>
      <c r="F2140" s="2"/>
      <c r="G2140" s="2"/>
      <c r="H2140" s="2"/>
      <c r="I2140" s="2"/>
      <c r="J2140" s="2"/>
      <c r="K2140" s="2"/>
    </row>
    <row r="2141" spans="1:11" x14ac:dyDescent="0.35">
      <c r="A2141" s="1">
        <v>43779</v>
      </c>
      <c r="B2141" s="2">
        <v>0</v>
      </c>
      <c r="C2141" s="2">
        <v>732.62830188679243</v>
      </c>
      <c r="D2141" s="2">
        <f t="shared" si="33"/>
        <v>732.62830188679243</v>
      </c>
      <c r="E2141" s="2"/>
      <c r="F2141" s="2"/>
      <c r="G2141" s="2"/>
      <c r="H2141" s="2"/>
      <c r="I2141" s="2"/>
      <c r="J2141" s="2"/>
      <c r="K2141" s="2"/>
    </row>
    <row r="2142" spans="1:11" x14ac:dyDescent="0.35">
      <c r="A2142" s="1">
        <v>43780</v>
      </c>
      <c r="B2142" s="2">
        <v>68.428431376869625</v>
      </c>
      <c r="C2142" s="2">
        <v>1465.2566037735849</v>
      </c>
      <c r="D2142" s="2">
        <f t="shared" si="33"/>
        <v>1533.6850351504545</v>
      </c>
      <c r="E2142" s="2"/>
      <c r="F2142" s="2"/>
      <c r="G2142" s="2"/>
      <c r="H2142" s="2"/>
      <c r="I2142" s="2"/>
      <c r="J2142" s="2"/>
      <c r="K2142" s="2"/>
    </row>
    <row r="2143" spans="1:11" x14ac:dyDescent="0.35">
      <c r="A2143" s="1">
        <v>43781</v>
      </c>
      <c r="B2143" s="2">
        <v>2542.6008000386596</v>
      </c>
      <c r="C2143" s="2">
        <v>0</v>
      </c>
      <c r="D2143" s="2">
        <f t="shared" si="33"/>
        <v>2542.6008000386596</v>
      </c>
      <c r="E2143" s="2"/>
      <c r="F2143" s="2"/>
      <c r="G2143" s="2"/>
      <c r="H2143" s="2"/>
      <c r="I2143" s="2"/>
      <c r="J2143" s="2"/>
      <c r="K2143" s="2"/>
    </row>
    <row r="2144" spans="1:11" x14ac:dyDescent="0.35">
      <c r="A2144" s="1">
        <v>43782</v>
      </c>
      <c r="B2144" s="2">
        <v>291.48238636293934</v>
      </c>
      <c r="C2144" s="2">
        <v>0</v>
      </c>
      <c r="D2144" s="2">
        <f t="shared" si="33"/>
        <v>291.48238636293934</v>
      </c>
      <c r="E2144" s="2"/>
      <c r="F2144" s="2"/>
      <c r="G2144" s="2"/>
      <c r="H2144" s="2"/>
      <c r="I2144" s="2"/>
      <c r="J2144" s="2"/>
      <c r="K2144" s="2"/>
    </row>
    <row r="2145" spans="1:11" x14ac:dyDescent="0.35">
      <c r="A2145" s="1">
        <v>43783</v>
      </c>
      <c r="B2145" s="2">
        <v>768.07831440568339</v>
      </c>
      <c r="C2145" s="2">
        <v>0</v>
      </c>
      <c r="D2145" s="2">
        <f t="shared" si="33"/>
        <v>768.07831440568339</v>
      </c>
      <c r="E2145" s="2"/>
      <c r="F2145" s="2"/>
      <c r="G2145" s="2"/>
      <c r="H2145" s="2"/>
      <c r="I2145" s="2"/>
      <c r="J2145" s="2"/>
      <c r="K2145" s="2"/>
    </row>
    <row r="2146" spans="1:11" x14ac:dyDescent="0.35">
      <c r="A2146" s="1">
        <v>43784</v>
      </c>
      <c r="B2146" s="2">
        <v>958.00000002788147</v>
      </c>
      <c r="C2146" s="2">
        <v>0</v>
      </c>
      <c r="D2146" s="2">
        <f t="shared" si="33"/>
        <v>958.00000002788147</v>
      </c>
      <c r="E2146" s="2"/>
      <c r="F2146" s="2"/>
      <c r="G2146" s="2"/>
      <c r="H2146" s="2"/>
      <c r="I2146" s="2"/>
      <c r="J2146" s="2"/>
      <c r="K2146" s="2"/>
    </row>
    <row r="2147" spans="1:11" x14ac:dyDescent="0.35">
      <c r="A2147" s="1">
        <v>43785</v>
      </c>
      <c r="B2147" s="2">
        <v>8145.833712151556</v>
      </c>
      <c r="C2147" s="2">
        <v>610.52358489144558</v>
      </c>
      <c r="D2147" s="2">
        <f t="shared" si="33"/>
        <v>8756.3572970430014</v>
      </c>
      <c r="E2147" s="2"/>
      <c r="F2147" s="2"/>
      <c r="G2147" s="2"/>
      <c r="H2147" s="2"/>
      <c r="I2147" s="2"/>
      <c r="J2147" s="2"/>
      <c r="K2147" s="2"/>
    </row>
    <row r="2148" spans="1:11" x14ac:dyDescent="0.35">
      <c r="A2148" s="1">
        <v>43786</v>
      </c>
      <c r="B2148" s="2">
        <v>4286.0143391630054</v>
      </c>
      <c r="C2148" s="2">
        <v>1465.2566037735849</v>
      </c>
      <c r="D2148" s="2">
        <f t="shared" si="33"/>
        <v>5751.2709429365905</v>
      </c>
      <c r="E2148" s="2"/>
      <c r="F2148" s="2"/>
      <c r="G2148" s="2"/>
      <c r="H2148" s="2"/>
      <c r="I2148" s="2"/>
      <c r="J2148" s="2"/>
      <c r="K2148" s="2"/>
    </row>
    <row r="2149" spans="1:11" x14ac:dyDescent="0.35">
      <c r="A2149" s="1">
        <v>43787</v>
      </c>
      <c r="B2149" s="2">
        <v>4987.8622471874678</v>
      </c>
      <c r="C2149" s="2">
        <v>0</v>
      </c>
      <c r="D2149" s="2">
        <f t="shared" si="33"/>
        <v>4987.8622471874678</v>
      </c>
      <c r="E2149" s="2"/>
      <c r="F2149" s="2"/>
      <c r="G2149" s="2"/>
      <c r="H2149" s="2"/>
      <c r="I2149" s="2"/>
      <c r="J2149" s="2"/>
      <c r="K2149" s="2"/>
    </row>
    <row r="2150" spans="1:11" x14ac:dyDescent="0.35">
      <c r="A2150" s="1">
        <v>43788</v>
      </c>
      <c r="B2150" s="2">
        <v>4835.4202115848921</v>
      </c>
      <c r="C2150" s="2">
        <v>0</v>
      </c>
      <c r="D2150" s="2">
        <f t="shared" si="33"/>
        <v>4835.4202115848921</v>
      </c>
      <c r="E2150" s="2"/>
      <c r="F2150" s="2"/>
      <c r="G2150" s="2"/>
      <c r="H2150" s="2"/>
      <c r="I2150" s="2"/>
      <c r="J2150" s="2"/>
      <c r="K2150" s="2"/>
    </row>
    <row r="2151" spans="1:11" x14ac:dyDescent="0.35">
      <c r="A2151" s="1">
        <v>43789</v>
      </c>
      <c r="B2151" s="2">
        <v>3652.7869293533827</v>
      </c>
      <c r="C2151" s="2">
        <v>1966.8545454716077</v>
      </c>
      <c r="D2151" s="2">
        <f t="shared" si="33"/>
        <v>5619.6414748249899</v>
      </c>
      <c r="E2151" s="2"/>
      <c r="F2151" s="2"/>
      <c r="G2151" s="2"/>
      <c r="H2151" s="2"/>
      <c r="I2151" s="2"/>
      <c r="J2151" s="2"/>
      <c r="K2151" s="2"/>
    </row>
    <row r="2152" spans="1:11" x14ac:dyDescent="0.35">
      <c r="A2152" s="1">
        <v>43790</v>
      </c>
      <c r="B2152" s="2">
        <v>1672.4371859266182</v>
      </c>
      <c r="C2152" s="2">
        <v>7210.4363636453636</v>
      </c>
      <c r="D2152" s="2">
        <f t="shared" si="33"/>
        <v>8882.8735495719811</v>
      </c>
      <c r="E2152" s="2"/>
      <c r="F2152" s="2"/>
      <c r="G2152" s="2"/>
      <c r="H2152" s="2"/>
      <c r="I2152" s="2"/>
      <c r="J2152" s="2"/>
      <c r="K2152" s="2"/>
    </row>
    <row r="2153" spans="1:11" x14ac:dyDescent="0.35">
      <c r="A2153" s="1">
        <v>43791</v>
      </c>
      <c r="B2153" s="2">
        <v>0</v>
      </c>
      <c r="C2153" s="2">
        <v>9792.5333333406597</v>
      </c>
      <c r="D2153" s="2">
        <f t="shared" si="33"/>
        <v>9792.5333333406597</v>
      </c>
      <c r="E2153" s="2"/>
      <c r="F2153" s="2"/>
      <c r="G2153" s="2"/>
      <c r="H2153" s="2"/>
      <c r="I2153" s="2"/>
      <c r="J2153" s="2"/>
      <c r="K2153" s="2"/>
    </row>
    <row r="2154" spans="1:11" x14ac:dyDescent="0.35">
      <c r="A2154" s="1">
        <v>43792</v>
      </c>
      <c r="B2154" s="2">
        <v>0</v>
      </c>
      <c r="C2154" s="2">
        <v>9199.4616352301764</v>
      </c>
      <c r="D2154" s="2">
        <f t="shared" si="33"/>
        <v>9199.4616352301764</v>
      </c>
      <c r="E2154" s="2"/>
      <c r="F2154" s="2"/>
      <c r="G2154" s="2"/>
      <c r="H2154" s="2"/>
      <c r="I2154" s="2"/>
      <c r="J2154" s="2"/>
      <c r="K2154" s="2"/>
    </row>
    <row r="2155" spans="1:11" x14ac:dyDescent="0.35">
      <c r="A2155" s="1">
        <v>43793</v>
      </c>
      <c r="B2155" s="2">
        <v>5161.5000000258442</v>
      </c>
      <c r="C2155" s="2">
        <v>1790.193310444208</v>
      </c>
      <c r="D2155" s="2">
        <f t="shared" si="33"/>
        <v>6951.693310470052</v>
      </c>
      <c r="E2155" s="2"/>
      <c r="F2155" s="2"/>
      <c r="G2155" s="2"/>
      <c r="H2155" s="2"/>
      <c r="I2155" s="2"/>
      <c r="J2155" s="2"/>
      <c r="K2155" s="2"/>
    </row>
    <row r="2156" spans="1:11" x14ac:dyDescent="0.35">
      <c r="A2156" s="1">
        <v>43794</v>
      </c>
      <c r="B2156" s="2">
        <v>2836.6666666738456</v>
      </c>
      <c r="C2156" s="2">
        <v>8686.9696969870074</v>
      </c>
      <c r="D2156" s="2">
        <f t="shared" si="33"/>
        <v>11523.636363660853</v>
      </c>
      <c r="E2156" s="2"/>
      <c r="F2156" s="2"/>
      <c r="G2156" s="2"/>
      <c r="H2156" s="2"/>
      <c r="I2156" s="2"/>
      <c r="J2156" s="2"/>
      <c r="K2156" s="2"/>
    </row>
    <row r="2157" spans="1:11" x14ac:dyDescent="0.35">
      <c r="A2157" s="1">
        <v>43795</v>
      </c>
      <c r="B2157" s="2">
        <v>254.4729477317473</v>
      </c>
      <c r="C2157" s="2">
        <v>14710.999999995693</v>
      </c>
      <c r="D2157" s="2">
        <f t="shared" si="33"/>
        <v>14965.47294772744</v>
      </c>
      <c r="E2157" s="2"/>
      <c r="F2157" s="2"/>
      <c r="G2157" s="2"/>
      <c r="H2157" s="2"/>
      <c r="I2157" s="2"/>
      <c r="J2157" s="2"/>
      <c r="K2157" s="2"/>
    </row>
    <row r="2158" spans="1:11" x14ac:dyDescent="0.35">
      <c r="A2158" s="1">
        <v>43796</v>
      </c>
      <c r="B2158" s="2">
        <v>1840.4478643243463</v>
      </c>
      <c r="C2158" s="2">
        <v>7628.7333333502756</v>
      </c>
      <c r="D2158" s="2">
        <f t="shared" si="33"/>
        <v>9469.1811976746212</v>
      </c>
      <c r="E2158" s="2"/>
      <c r="F2158" s="2"/>
      <c r="G2158" s="2"/>
      <c r="H2158" s="2"/>
      <c r="I2158" s="2"/>
      <c r="J2158" s="2"/>
      <c r="K2158" s="2"/>
    </row>
    <row r="2159" spans="1:11" x14ac:dyDescent="0.35">
      <c r="A2159" s="1">
        <v>43797</v>
      </c>
      <c r="B2159" s="2">
        <v>2822.4120603015076</v>
      </c>
      <c r="C2159" s="2">
        <v>7200</v>
      </c>
      <c r="D2159" s="2">
        <f t="shared" si="33"/>
        <v>10022.412060301507</v>
      </c>
      <c r="E2159" s="2"/>
      <c r="F2159" s="2"/>
      <c r="G2159" s="2"/>
      <c r="H2159" s="2"/>
      <c r="I2159" s="2"/>
      <c r="J2159" s="2"/>
      <c r="K2159" s="2"/>
    </row>
    <row r="2160" spans="1:11" x14ac:dyDescent="0.35">
      <c r="A2160" s="1">
        <v>43798</v>
      </c>
      <c r="B2160" s="2">
        <v>2822.4120603015076</v>
      </c>
      <c r="C2160" s="2">
        <v>7182.4070721368207</v>
      </c>
      <c r="D2160" s="2">
        <f t="shared" si="33"/>
        <v>10004.819132438328</v>
      </c>
      <c r="E2160" s="2"/>
      <c r="F2160" s="2"/>
      <c r="G2160" s="2"/>
      <c r="H2160" s="2"/>
      <c r="I2160" s="2"/>
      <c r="J2160" s="2"/>
      <c r="K2160" s="2"/>
    </row>
    <row r="2161" spans="1:11" x14ac:dyDescent="0.35">
      <c r="A2161" s="1">
        <v>43799</v>
      </c>
      <c r="B2161" s="2">
        <v>2822.4120603015076</v>
      </c>
      <c r="C2161" s="2">
        <v>10651.303832309111</v>
      </c>
      <c r="D2161" s="2">
        <f t="shared" si="33"/>
        <v>13473.715892610619</v>
      </c>
      <c r="E2161" s="2"/>
      <c r="F2161" s="2"/>
      <c r="G2161" s="2"/>
      <c r="H2161" s="2"/>
      <c r="I2161" s="2"/>
      <c r="J2161" s="2"/>
      <c r="K2161" s="2"/>
    </row>
    <row r="2162" spans="1:11" x14ac:dyDescent="0.35">
      <c r="A2162" s="1">
        <v>43800</v>
      </c>
      <c r="B2162" s="2">
        <v>3467.1950070305602</v>
      </c>
      <c r="C2162" s="2">
        <v>8860.457354744156</v>
      </c>
      <c r="D2162" s="2">
        <f t="shared" si="33"/>
        <v>12327.652361774715</v>
      </c>
      <c r="E2162" s="2"/>
      <c r="F2162" s="2"/>
      <c r="G2162" s="2"/>
      <c r="H2162" s="2"/>
      <c r="I2162" s="2"/>
      <c r="J2162" s="2"/>
      <c r="K2162" s="2"/>
    </row>
    <row r="2163" spans="1:11" x14ac:dyDescent="0.35">
      <c r="A2163" s="1">
        <v>43801</v>
      </c>
      <c r="B2163" s="2">
        <v>5166.0053546405779</v>
      </c>
      <c r="C2163" s="2">
        <v>3761.25</v>
      </c>
      <c r="D2163" s="2">
        <f t="shared" si="33"/>
        <v>8927.2553546405779</v>
      </c>
      <c r="E2163" s="2"/>
      <c r="F2163" s="2"/>
      <c r="G2163" s="2"/>
      <c r="H2163" s="2"/>
      <c r="I2163" s="2"/>
      <c r="J2163" s="2"/>
      <c r="K2163" s="2"/>
    </row>
    <row r="2164" spans="1:11" x14ac:dyDescent="0.35">
      <c r="A2164" s="1">
        <v>43802</v>
      </c>
      <c r="B2164" s="2">
        <v>2839.8846475619052</v>
      </c>
      <c r="C2164" s="2">
        <v>4878.8895104183803</v>
      </c>
      <c r="D2164" s="2">
        <f t="shared" si="33"/>
        <v>7718.774157980286</v>
      </c>
      <c r="E2164" s="2"/>
      <c r="F2164" s="2"/>
      <c r="G2164" s="2"/>
      <c r="H2164" s="2"/>
      <c r="I2164" s="2"/>
      <c r="J2164" s="2"/>
      <c r="K2164" s="2"/>
    </row>
    <row r="2165" spans="1:11" x14ac:dyDescent="0.35">
      <c r="A2165" s="1">
        <v>43803</v>
      </c>
      <c r="B2165" s="2">
        <v>2910.3492940274309</v>
      </c>
      <c r="C2165" s="2">
        <v>16416.476689978652</v>
      </c>
      <c r="D2165" s="2">
        <f t="shared" si="33"/>
        <v>19326.825984006082</v>
      </c>
      <c r="E2165" s="2"/>
      <c r="F2165" s="2"/>
      <c r="G2165" s="2"/>
      <c r="H2165" s="2"/>
      <c r="I2165" s="2"/>
      <c r="J2165" s="2"/>
      <c r="K2165" s="2"/>
    </row>
    <row r="2166" spans="1:11" x14ac:dyDescent="0.35">
      <c r="A2166" s="1">
        <v>43804</v>
      </c>
      <c r="B2166" s="2">
        <v>3650.8295970556114</v>
      </c>
      <c r="C2166" s="2">
        <v>16555.376262635007</v>
      </c>
      <c r="D2166" s="2">
        <f t="shared" si="33"/>
        <v>20206.205859690617</v>
      </c>
      <c r="E2166" s="2"/>
      <c r="F2166" s="2"/>
      <c r="G2166" s="2"/>
      <c r="H2166" s="2"/>
      <c r="I2166" s="2"/>
      <c r="J2166" s="2"/>
      <c r="K2166" s="2"/>
    </row>
    <row r="2167" spans="1:11" x14ac:dyDescent="0.35">
      <c r="A2167" s="1">
        <v>43805</v>
      </c>
      <c r="B2167" s="2">
        <v>8537.0795970767413</v>
      </c>
      <c r="C2167" s="2">
        <v>7298.0499999804888</v>
      </c>
      <c r="D2167" s="2">
        <f t="shared" si="33"/>
        <v>15835.12959705723</v>
      </c>
      <c r="E2167" s="2"/>
      <c r="F2167" s="2"/>
      <c r="G2167" s="2"/>
      <c r="H2167" s="2"/>
      <c r="I2167" s="2"/>
      <c r="J2167" s="2"/>
      <c r="K2167" s="2"/>
    </row>
    <row r="2168" spans="1:11" x14ac:dyDescent="0.35">
      <c r="A2168" s="1">
        <v>43806</v>
      </c>
      <c r="B2168" s="2">
        <v>12021.118851314128</v>
      </c>
      <c r="C2168" s="2">
        <v>634.11619281589094</v>
      </c>
      <c r="D2168" s="2">
        <f t="shared" si="33"/>
        <v>12655.235044130019</v>
      </c>
      <c r="E2168" s="2"/>
      <c r="F2168" s="2"/>
      <c r="G2168" s="2"/>
      <c r="H2168" s="2"/>
      <c r="I2168" s="2"/>
      <c r="J2168" s="2"/>
      <c r="K2168" s="2"/>
    </row>
    <row r="2169" spans="1:11" x14ac:dyDescent="0.35">
      <c r="A2169" s="1">
        <v>43807</v>
      </c>
      <c r="B2169" s="2">
        <v>3833.320095730357</v>
      </c>
      <c r="C2169" s="2">
        <v>1788.2076637647306</v>
      </c>
      <c r="D2169" s="2">
        <f t="shared" si="33"/>
        <v>5621.5277594950876</v>
      </c>
      <c r="E2169" s="2"/>
      <c r="F2169" s="2"/>
      <c r="G2169" s="2"/>
      <c r="H2169" s="2"/>
      <c r="I2169" s="2"/>
      <c r="J2169" s="2"/>
      <c r="K2169" s="2"/>
    </row>
    <row r="2170" spans="1:11" x14ac:dyDescent="0.35">
      <c r="A2170" s="1">
        <v>43808</v>
      </c>
      <c r="B2170" s="2">
        <v>3608.9116724796372</v>
      </c>
      <c r="C2170" s="2">
        <v>219.75707546438866</v>
      </c>
      <c r="D2170" s="2">
        <f t="shared" si="33"/>
        <v>3828.6687479440261</v>
      </c>
      <c r="E2170" s="2"/>
      <c r="F2170" s="2"/>
      <c r="G2170" s="2"/>
      <c r="H2170" s="2"/>
      <c r="I2170" s="2"/>
      <c r="J2170" s="2"/>
      <c r="K2170" s="2"/>
    </row>
    <row r="2171" spans="1:11" x14ac:dyDescent="0.35">
      <c r="A2171" s="1">
        <v>43809</v>
      </c>
      <c r="B2171" s="2">
        <v>4386.1736832011038</v>
      </c>
      <c r="C2171" s="2">
        <v>0</v>
      </c>
      <c r="D2171" s="2">
        <f t="shared" si="33"/>
        <v>4386.1736832011038</v>
      </c>
      <c r="E2171" s="2"/>
      <c r="F2171" s="2"/>
      <c r="G2171" s="2"/>
      <c r="H2171" s="2"/>
      <c r="I2171" s="2"/>
      <c r="J2171" s="2"/>
      <c r="K2171" s="2"/>
    </row>
    <row r="2172" spans="1:11" x14ac:dyDescent="0.35">
      <c r="A2172" s="1">
        <v>43810</v>
      </c>
      <c r="B2172" s="2">
        <v>3712.7513712750124</v>
      </c>
      <c r="C2172" s="2">
        <v>62.787735845401876</v>
      </c>
      <c r="D2172" s="2">
        <f t="shared" si="33"/>
        <v>3775.5391071204144</v>
      </c>
      <c r="E2172" s="2"/>
      <c r="F2172" s="2"/>
      <c r="G2172" s="2"/>
      <c r="H2172" s="2"/>
      <c r="I2172" s="2"/>
      <c r="J2172" s="2"/>
      <c r="K2172" s="2"/>
    </row>
    <row r="2173" spans="1:11" x14ac:dyDescent="0.35">
      <c r="A2173" s="1">
        <v>43811</v>
      </c>
      <c r="B2173" s="2">
        <v>3022.8017434351291</v>
      </c>
      <c r="C2173" s="2">
        <v>2540.5293239206349</v>
      </c>
      <c r="D2173" s="2">
        <f t="shared" si="33"/>
        <v>5563.3310673557644</v>
      </c>
      <c r="E2173" s="2"/>
      <c r="F2173" s="2"/>
      <c r="G2173" s="2"/>
      <c r="H2173" s="2"/>
      <c r="I2173" s="2"/>
      <c r="J2173" s="2"/>
      <c r="K2173" s="2"/>
    </row>
    <row r="2174" spans="1:11" x14ac:dyDescent="0.35">
      <c r="A2174" s="1">
        <v>43812</v>
      </c>
      <c r="B2174" s="2">
        <v>667.04500585578046</v>
      </c>
      <c r="C2174" s="2">
        <v>9456</v>
      </c>
      <c r="D2174" s="2">
        <f t="shared" si="33"/>
        <v>10123.04500585578</v>
      </c>
      <c r="E2174" s="2"/>
      <c r="F2174" s="2"/>
      <c r="G2174" s="2"/>
      <c r="H2174" s="2"/>
      <c r="I2174" s="2"/>
      <c r="J2174" s="2"/>
      <c r="K2174" s="2"/>
    </row>
    <row r="2175" spans="1:11" x14ac:dyDescent="0.35">
      <c r="A2175" s="1">
        <v>43813</v>
      </c>
      <c r="B2175" s="2">
        <v>667.04500585578046</v>
      </c>
      <c r="C2175" s="2">
        <v>13198.94203418207</v>
      </c>
      <c r="D2175" s="2">
        <f t="shared" si="33"/>
        <v>13865.98704003785</v>
      </c>
      <c r="E2175" s="2"/>
      <c r="F2175" s="2"/>
      <c r="G2175" s="2"/>
      <c r="H2175" s="2"/>
      <c r="I2175" s="2"/>
      <c r="J2175" s="2"/>
      <c r="K2175" s="2"/>
    </row>
    <row r="2176" spans="1:11" x14ac:dyDescent="0.35">
      <c r="A2176" s="1">
        <v>43814</v>
      </c>
      <c r="B2176" s="2">
        <v>667.04500585578046</v>
      </c>
      <c r="C2176" s="2">
        <v>9473.7576923068227</v>
      </c>
      <c r="D2176" s="2">
        <f t="shared" si="33"/>
        <v>10140.802698162603</v>
      </c>
      <c r="E2176" s="2"/>
      <c r="F2176" s="2"/>
      <c r="G2176" s="2"/>
      <c r="H2176" s="2"/>
      <c r="I2176" s="2"/>
      <c r="J2176" s="2"/>
      <c r="K2176" s="2"/>
    </row>
    <row r="2177" spans="1:11" x14ac:dyDescent="0.35">
      <c r="A2177" s="1">
        <v>43815</v>
      </c>
      <c r="B2177" s="2">
        <v>2646.4506946920419</v>
      </c>
      <c r="C2177" s="2">
        <v>13664.343589750644</v>
      </c>
      <c r="D2177" s="2">
        <f t="shared" si="33"/>
        <v>16310.794284442687</v>
      </c>
      <c r="E2177" s="2"/>
      <c r="F2177" s="2"/>
      <c r="G2177" s="2"/>
      <c r="H2177" s="2"/>
      <c r="I2177" s="2"/>
      <c r="J2177" s="2"/>
      <c r="K2177" s="2"/>
    </row>
    <row r="2178" spans="1:11" x14ac:dyDescent="0.35">
      <c r="A2178" s="1">
        <v>43816</v>
      </c>
      <c r="B2178" s="2">
        <v>10579.045005855782</v>
      </c>
      <c r="C2178" s="2">
        <v>12434.585587981343</v>
      </c>
      <c r="D2178" s="2">
        <f t="shared" si="33"/>
        <v>23013.630593837122</v>
      </c>
      <c r="E2178" s="2"/>
      <c r="F2178" s="2"/>
      <c r="G2178" s="2"/>
      <c r="H2178" s="2"/>
      <c r="I2178" s="2"/>
      <c r="J2178" s="2"/>
      <c r="K2178" s="2"/>
    </row>
    <row r="2179" spans="1:11" x14ac:dyDescent="0.35">
      <c r="A2179" s="1">
        <v>43817</v>
      </c>
      <c r="B2179" s="2">
        <v>17419.220005836796</v>
      </c>
      <c r="C2179" s="2">
        <v>9456</v>
      </c>
      <c r="D2179" s="2">
        <f t="shared" ref="D2179:D2242" si="34">+C2179+B2179</f>
        <v>26875.220005836796</v>
      </c>
      <c r="E2179" s="2"/>
      <c r="F2179" s="2"/>
      <c r="G2179" s="2"/>
      <c r="H2179" s="2"/>
      <c r="I2179" s="2"/>
      <c r="J2179" s="2"/>
      <c r="K2179" s="2"/>
    </row>
    <row r="2180" spans="1:11" x14ac:dyDescent="0.35">
      <c r="A2180" s="1">
        <v>43818</v>
      </c>
      <c r="B2180" s="2">
        <v>20188.718787336515</v>
      </c>
      <c r="C2180" s="2">
        <v>9456</v>
      </c>
      <c r="D2180" s="2">
        <f t="shared" si="34"/>
        <v>29644.718787336515</v>
      </c>
      <c r="E2180" s="2"/>
      <c r="F2180" s="2"/>
      <c r="G2180" s="2"/>
      <c r="H2180" s="2"/>
      <c r="I2180" s="2"/>
      <c r="J2180" s="2"/>
      <c r="K2180" s="2"/>
    </row>
    <row r="2181" spans="1:11" x14ac:dyDescent="0.35">
      <c r="A2181" s="1">
        <v>43819</v>
      </c>
      <c r="B2181" s="2">
        <v>17525.10538319527</v>
      </c>
      <c r="C2181" s="2">
        <v>17066.000000015425</v>
      </c>
      <c r="D2181" s="2">
        <f t="shared" si="34"/>
        <v>34591.105383210699</v>
      </c>
      <c r="E2181" s="2"/>
      <c r="F2181" s="2"/>
      <c r="G2181" s="2"/>
      <c r="H2181" s="2"/>
      <c r="I2181" s="2"/>
      <c r="J2181" s="2"/>
      <c r="K2181" s="2"/>
    </row>
    <row r="2182" spans="1:11" x14ac:dyDescent="0.35">
      <c r="A2182" s="1">
        <v>43820</v>
      </c>
      <c r="B2182" s="2">
        <v>2171.5450058660831</v>
      </c>
      <c r="C2182" s="2">
        <v>31792.939431396786</v>
      </c>
      <c r="D2182" s="2">
        <f t="shared" si="34"/>
        <v>33964.484437262872</v>
      </c>
      <c r="E2182" s="2"/>
      <c r="F2182" s="2"/>
      <c r="G2182" s="2"/>
      <c r="H2182" s="2"/>
      <c r="I2182" s="2"/>
      <c r="J2182" s="2"/>
      <c r="K2182" s="2"/>
    </row>
    <row r="2183" spans="1:11" x14ac:dyDescent="0.35">
      <c r="A2183" s="1">
        <v>43821</v>
      </c>
      <c r="B2183" s="2">
        <v>7620.9616725070709</v>
      </c>
      <c r="C2183" s="2">
        <v>23965.825339905819</v>
      </c>
      <c r="D2183" s="2">
        <f t="shared" si="34"/>
        <v>31586.787012412889</v>
      </c>
      <c r="E2183" s="2"/>
      <c r="F2183" s="2"/>
      <c r="G2183" s="2"/>
      <c r="H2183" s="2"/>
      <c r="I2183" s="2"/>
      <c r="J2183" s="2"/>
      <c r="K2183" s="2"/>
    </row>
    <row r="2184" spans="1:11" x14ac:dyDescent="0.35">
      <c r="A2184" s="1">
        <v>43822</v>
      </c>
      <c r="B2184" s="2">
        <v>2257.4263698239888</v>
      </c>
      <c r="C2184" s="2">
        <v>21078.833333294489</v>
      </c>
      <c r="D2184" s="2">
        <f t="shared" si="34"/>
        <v>23336.259703118478</v>
      </c>
      <c r="E2184" s="2"/>
      <c r="F2184" s="2"/>
      <c r="G2184" s="2"/>
      <c r="H2184" s="2"/>
      <c r="I2184" s="2"/>
      <c r="J2184" s="2"/>
      <c r="K2184" s="2"/>
    </row>
    <row r="2185" spans="1:11" x14ac:dyDescent="0.35">
      <c r="A2185" s="1">
        <v>43823</v>
      </c>
      <c r="B2185" s="2">
        <v>667.04500585578046</v>
      </c>
      <c r="C2185" s="2">
        <v>13647.950000033656</v>
      </c>
      <c r="D2185" s="2">
        <f t="shared" si="34"/>
        <v>14314.995005889436</v>
      </c>
      <c r="E2185" s="2"/>
      <c r="F2185" s="2"/>
      <c r="G2185" s="2"/>
      <c r="H2185" s="2"/>
      <c r="I2185" s="2"/>
      <c r="J2185" s="2"/>
      <c r="K2185" s="2"/>
    </row>
    <row r="2186" spans="1:11" x14ac:dyDescent="0.35">
      <c r="A2186" s="1">
        <v>43824</v>
      </c>
      <c r="B2186" s="2">
        <v>3534.4450057822291</v>
      </c>
      <c r="C2186" s="2">
        <v>9456</v>
      </c>
      <c r="D2186" s="2">
        <f t="shared" si="34"/>
        <v>12990.445005782229</v>
      </c>
      <c r="E2186" s="2"/>
      <c r="F2186" s="2"/>
      <c r="G2186" s="2"/>
      <c r="H2186" s="2"/>
      <c r="I2186" s="2"/>
      <c r="J2186" s="2"/>
      <c r="K2186" s="2"/>
    </row>
    <row r="2187" spans="1:11" x14ac:dyDescent="0.35">
      <c r="A2187" s="1">
        <v>43825</v>
      </c>
      <c r="B2187" s="2">
        <v>667.04500585578046</v>
      </c>
      <c r="C2187" s="2">
        <v>17674.933333359193</v>
      </c>
      <c r="D2187" s="2">
        <f t="shared" si="34"/>
        <v>18341.978339214973</v>
      </c>
      <c r="E2187" s="2"/>
      <c r="F2187" s="2"/>
      <c r="G2187" s="2"/>
      <c r="H2187" s="2"/>
      <c r="I2187" s="2"/>
      <c r="J2187" s="2"/>
      <c r="K2187" s="2"/>
    </row>
    <row r="2188" spans="1:11" x14ac:dyDescent="0.35">
      <c r="A2188" s="1">
        <v>43826</v>
      </c>
      <c r="B2188" s="2">
        <v>782.77833918987437</v>
      </c>
      <c r="C2188" s="2">
        <v>21319.466666646302</v>
      </c>
      <c r="D2188" s="2">
        <f t="shared" si="34"/>
        <v>22102.245005836176</v>
      </c>
      <c r="E2188" s="2"/>
      <c r="F2188" s="2"/>
      <c r="G2188" s="2"/>
      <c r="H2188" s="2"/>
      <c r="I2188" s="2"/>
      <c r="J2188" s="2"/>
      <c r="K2188" s="2"/>
    </row>
    <row r="2189" spans="1:11" x14ac:dyDescent="0.35">
      <c r="A2189" s="1">
        <v>43827</v>
      </c>
      <c r="B2189" s="2">
        <v>6231.5056118753864</v>
      </c>
      <c r="C2189" s="2">
        <v>15871.606098054333</v>
      </c>
      <c r="D2189" s="2">
        <f t="shared" si="34"/>
        <v>22103.111709929719</v>
      </c>
      <c r="E2189" s="2"/>
      <c r="F2189" s="2"/>
      <c r="G2189" s="2"/>
      <c r="H2189" s="2"/>
      <c r="I2189" s="2"/>
      <c r="J2189" s="2"/>
      <c r="K2189" s="2"/>
    </row>
    <row r="2190" spans="1:11" x14ac:dyDescent="0.35">
      <c r="A2190" s="1">
        <v>43828</v>
      </c>
      <c r="B2190" s="2">
        <v>667.04500585578046</v>
      </c>
      <c r="C2190" s="2">
        <v>26374.292006592575</v>
      </c>
      <c r="D2190" s="2">
        <f t="shared" si="34"/>
        <v>27041.337012448355</v>
      </c>
      <c r="E2190" s="2"/>
      <c r="F2190" s="2"/>
      <c r="G2190" s="2"/>
      <c r="H2190" s="2"/>
      <c r="I2190" s="2"/>
      <c r="J2190" s="2"/>
      <c r="K2190" s="2"/>
    </row>
    <row r="2191" spans="1:11" x14ac:dyDescent="0.35">
      <c r="A2191" s="1">
        <v>43829</v>
      </c>
      <c r="B2191" s="2">
        <v>843.17281537761016</v>
      </c>
      <c r="C2191" s="2">
        <v>10737.515151526122</v>
      </c>
      <c r="D2191" s="2">
        <f t="shared" si="34"/>
        <v>11580.687966903732</v>
      </c>
      <c r="E2191" s="2"/>
      <c r="F2191" s="2"/>
      <c r="G2191" s="2"/>
      <c r="H2191" s="2"/>
      <c r="I2191" s="2"/>
      <c r="J2191" s="2"/>
      <c r="K2191" s="2"/>
    </row>
    <row r="2192" spans="1:11" x14ac:dyDescent="0.35">
      <c r="A2192" s="1">
        <v>43830</v>
      </c>
      <c r="B2192" s="2">
        <v>667.04500585578046</v>
      </c>
      <c r="C2192" s="2">
        <v>9547.7777777772226</v>
      </c>
      <c r="D2192" s="2">
        <f t="shared" si="34"/>
        <v>10214.822783633002</v>
      </c>
      <c r="E2192" s="2"/>
      <c r="F2192" s="2"/>
      <c r="G2192" s="2"/>
      <c r="H2192" s="2"/>
      <c r="I2192" s="2"/>
      <c r="J2192" s="2"/>
      <c r="K2192" s="2"/>
    </row>
    <row r="2193" spans="1:11" x14ac:dyDescent="0.35">
      <c r="A2193" s="1">
        <v>43831</v>
      </c>
      <c r="B2193" s="2">
        <v>667.04500585578046</v>
      </c>
      <c r="C2193" s="2">
        <v>9536.4545454498621</v>
      </c>
      <c r="D2193" s="2">
        <f t="shared" si="34"/>
        <v>10203.499551305642</v>
      </c>
      <c r="E2193" s="2"/>
      <c r="F2193" s="2"/>
      <c r="G2193" s="2"/>
      <c r="H2193" s="2"/>
      <c r="I2193" s="2"/>
      <c r="J2193" s="2"/>
      <c r="K2193" s="2"/>
    </row>
    <row r="2194" spans="1:11" x14ac:dyDescent="0.35">
      <c r="A2194" s="1">
        <v>43832</v>
      </c>
      <c r="B2194" s="2">
        <v>667.04500585578046</v>
      </c>
      <c r="C2194" s="2">
        <v>11114.184848503337</v>
      </c>
      <c r="D2194" s="2">
        <f t="shared" si="34"/>
        <v>11781.229854359117</v>
      </c>
      <c r="E2194" s="2"/>
      <c r="F2194" s="2"/>
      <c r="G2194" s="2"/>
      <c r="H2194" s="2"/>
      <c r="I2194" s="2"/>
      <c r="J2194" s="2"/>
      <c r="K2194" s="2"/>
    </row>
    <row r="2195" spans="1:11" x14ac:dyDescent="0.35">
      <c r="A2195" s="1">
        <v>43833</v>
      </c>
      <c r="B2195" s="2">
        <v>667.04500585578046</v>
      </c>
      <c r="C2195" s="2">
        <v>9456</v>
      </c>
      <c r="D2195" s="2">
        <f t="shared" si="34"/>
        <v>10123.04500585578</v>
      </c>
      <c r="E2195" s="2"/>
      <c r="F2195" s="2"/>
      <c r="G2195" s="2"/>
      <c r="H2195" s="2"/>
      <c r="I2195" s="2"/>
      <c r="J2195" s="2"/>
      <c r="K2195" s="2"/>
    </row>
    <row r="2196" spans="1:11" x14ac:dyDescent="0.35">
      <c r="A2196" s="1">
        <v>43834</v>
      </c>
      <c r="B2196" s="2">
        <v>667.04500585578046</v>
      </c>
      <c r="C2196" s="2">
        <v>10216.939431396786</v>
      </c>
      <c r="D2196" s="2">
        <f t="shared" si="34"/>
        <v>10883.984437252566</v>
      </c>
      <c r="E2196" s="2"/>
      <c r="F2196" s="2"/>
      <c r="G2196" s="2"/>
      <c r="H2196" s="2"/>
      <c r="I2196" s="2"/>
      <c r="J2196" s="2"/>
      <c r="K2196" s="2"/>
    </row>
    <row r="2197" spans="1:11" x14ac:dyDescent="0.35">
      <c r="A2197" s="1">
        <v>43835</v>
      </c>
      <c r="B2197" s="2">
        <v>1050.5662824469709</v>
      </c>
      <c r="C2197" s="2">
        <v>3195.5849608738436</v>
      </c>
      <c r="D2197" s="2">
        <f t="shared" si="34"/>
        <v>4246.1512433208145</v>
      </c>
      <c r="E2197" s="2"/>
      <c r="F2197" s="2"/>
      <c r="G2197" s="2"/>
      <c r="H2197" s="2"/>
      <c r="I2197" s="2"/>
      <c r="J2197" s="2"/>
      <c r="K2197" s="2"/>
    </row>
    <row r="2198" spans="1:11" x14ac:dyDescent="0.35">
      <c r="A2198" s="1">
        <v>43836</v>
      </c>
      <c r="B2198" s="2">
        <v>1923.0946512447126</v>
      </c>
      <c r="C2198" s="2">
        <v>2429.6666666743113</v>
      </c>
      <c r="D2198" s="2">
        <f t="shared" si="34"/>
        <v>4352.7613179190239</v>
      </c>
      <c r="E2198" s="2"/>
      <c r="F2198" s="2"/>
      <c r="G2198" s="2"/>
      <c r="H2198" s="2"/>
      <c r="I2198" s="2"/>
      <c r="J2198" s="2"/>
      <c r="K2198" s="2"/>
    </row>
    <row r="2199" spans="1:11" x14ac:dyDescent="0.35">
      <c r="A2199" s="1">
        <v>43837</v>
      </c>
      <c r="B2199" s="2">
        <v>667.04500585578046</v>
      </c>
      <c r="C2199" s="2">
        <v>9456</v>
      </c>
      <c r="D2199" s="2">
        <f t="shared" si="34"/>
        <v>10123.04500585578</v>
      </c>
      <c r="E2199" s="2"/>
      <c r="F2199" s="2"/>
      <c r="G2199" s="2"/>
      <c r="H2199" s="2"/>
      <c r="I2199" s="2"/>
      <c r="J2199" s="2"/>
      <c r="K2199" s="2"/>
    </row>
    <row r="2200" spans="1:11" x14ac:dyDescent="0.35">
      <c r="A2200" s="1">
        <v>43838</v>
      </c>
      <c r="B2200" s="2">
        <v>843.84500585652552</v>
      </c>
      <c r="C2200" s="2">
        <v>1890.4818181898868</v>
      </c>
      <c r="D2200" s="2">
        <f t="shared" si="34"/>
        <v>2734.3268240464122</v>
      </c>
      <c r="E2200" s="2"/>
      <c r="F2200" s="2"/>
      <c r="G2200" s="2"/>
      <c r="H2200" s="2"/>
      <c r="I2200" s="2"/>
      <c r="J2200" s="2"/>
      <c r="K2200" s="2"/>
    </row>
    <row r="2201" spans="1:11" x14ac:dyDescent="0.35">
      <c r="A2201" s="1">
        <v>43839</v>
      </c>
      <c r="B2201" s="2">
        <v>3326.7106323255557</v>
      </c>
      <c r="C2201" s="2">
        <v>345.65656565934086</v>
      </c>
      <c r="D2201" s="2">
        <f t="shared" si="34"/>
        <v>3672.3671979848964</v>
      </c>
      <c r="E2201" s="2"/>
      <c r="F2201" s="2"/>
      <c r="G2201" s="2"/>
      <c r="H2201" s="2"/>
      <c r="I2201" s="2"/>
      <c r="J2201" s="2"/>
      <c r="K2201" s="2"/>
    </row>
    <row r="2202" spans="1:11" x14ac:dyDescent="0.35">
      <c r="A2202" s="1">
        <v>43840</v>
      </c>
      <c r="B2202" s="2">
        <v>4235.8620271323762</v>
      </c>
      <c r="C2202" s="2">
        <v>1290.2644313928108</v>
      </c>
      <c r="D2202" s="2">
        <f t="shared" si="34"/>
        <v>5526.1264585251865</v>
      </c>
      <c r="E2202" s="2"/>
      <c r="F2202" s="2"/>
      <c r="G2202" s="2"/>
      <c r="H2202" s="2"/>
      <c r="I2202" s="2"/>
      <c r="J2202" s="2"/>
      <c r="K2202" s="2"/>
    </row>
    <row r="2203" spans="1:11" x14ac:dyDescent="0.35">
      <c r="A2203" s="1">
        <v>43841</v>
      </c>
      <c r="B2203" s="2">
        <v>5106.384236971965</v>
      </c>
      <c r="C2203" s="2">
        <v>13898.551627511646</v>
      </c>
      <c r="D2203" s="2">
        <f t="shared" si="34"/>
        <v>19004.93586448361</v>
      </c>
      <c r="E2203" s="2"/>
      <c r="F2203" s="2"/>
      <c r="G2203" s="2"/>
      <c r="H2203" s="2"/>
      <c r="I2203" s="2"/>
      <c r="J2203" s="2"/>
      <c r="K2203" s="2"/>
    </row>
    <row r="2204" spans="1:11" x14ac:dyDescent="0.35">
      <c r="A2204" s="1">
        <v>43842</v>
      </c>
      <c r="B2204" s="2">
        <v>3800.6620271323759</v>
      </c>
      <c r="C2204" s="2">
        <v>16867.200000005658</v>
      </c>
      <c r="D2204" s="2">
        <f t="shared" si="34"/>
        <v>20667.862027138035</v>
      </c>
      <c r="E2204" s="2"/>
      <c r="F2204" s="2"/>
      <c r="G2204" s="2"/>
      <c r="H2204" s="2"/>
      <c r="I2204" s="2"/>
      <c r="J2204" s="2"/>
      <c r="K2204" s="2"/>
    </row>
    <row r="2205" spans="1:11" x14ac:dyDescent="0.35">
      <c r="A2205" s="1">
        <v>43843</v>
      </c>
      <c r="B2205" s="2">
        <v>3950.6242020720274</v>
      </c>
      <c r="C2205" s="2">
        <v>23088</v>
      </c>
      <c r="D2205" s="2">
        <f t="shared" si="34"/>
        <v>27038.624202072027</v>
      </c>
      <c r="E2205" s="2"/>
      <c r="F2205" s="2"/>
      <c r="G2205" s="2"/>
      <c r="H2205" s="2"/>
      <c r="I2205" s="2"/>
      <c r="J2205" s="2"/>
      <c r="K2205" s="2"/>
    </row>
    <row r="2206" spans="1:11" x14ac:dyDescent="0.35">
      <c r="A2206" s="1">
        <v>43844</v>
      </c>
      <c r="B2206" s="2">
        <v>2129.9033194906733</v>
      </c>
      <c r="C2206" s="2">
        <v>25805.321212089155</v>
      </c>
      <c r="D2206" s="2">
        <f t="shared" si="34"/>
        <v>27935.224531579828</v>
      </c>
      <c r="E2206" s="2"/>
      <c r="F2206" s="2"/>
      <c r="G2206" s="2"/>
      <c r="H2206" s="2"/>
      <c r="I2206" s="2"/>
      <c r="J2206" s="2"/>
      <c r="K2206" s="2"/>
    </row>
    <row r="2207" spans="1:11" x14ac:dyDescent="0.35">
      <c r="A2207" s="1">
        <v>43845</v>
      </c>
      <c r="B2207" s="2">
        <v>1051.0450058557803</v>
      </c>
      <c r="C2207" s="2">
        <v>14027.527272767118</v>
      </c>
      <c r="D2207" s="2">
        <f t="shared" si="34"/>
        <v>15078.572278622898</v>
      </c>
      <c r="E2207" s="2"/>
      <c r="F2207" s="2"/>
      <c r="G2207" s="2"/>
      <c r="H2207" s="2"/>
      <c r="I2207" s="2"/>
      <c r="J2207" s="2"/>
      <c r="K2207" s="2"/>
    </row>
    <row r="2208" spans="1:11" x14ac:dyDescent="0.35">
      <c r="A2208" s="1">
        <v>43846</v>
      </c>
      <c r="B2208" s="2">
        <v>1051.0450058557803</v>
      </c>
      <c r="C2208" s="2">
        <v>9813.5757575729349</v>
      </c>
      <c r="D2208" s="2">
        <f t="shared" si="34"/>
        <v>10864.620763428715</v>
      </c>
      <c r="E2208" s="2"/>
      <c r="F2208" s="2"/>
      <c r="G2208" s="2"/>
      <c r="H2208" s="2"/>
      <c r="I2208" s="2"/>
      <c r="J2208" s="2"/>
      <c r="K2208" s="2"/>
    </row>
    <row r="2209" spans="1:11" x14ac:dyDescent="0.35">
      <c r="A2209" s="1">
        <v>43847</v>
      </c>
      <c r="B2209" s="2">
        <v>917.17833918861709</v>
      </c>
      <c r="C2209" s="2">
        <v>11442.477310144997</v>
      </c>
      <c r="D2209" s="2">
        <f t="shared" si="34"/>
        <v>12359.655649333614</v>
      </c>
      <c r="E2209" s="2"/>
      <c r="F2209" s="2"/>
      <c r="G2209" s="2"/>
      <c r="H2209" s="2"/>
      <c r="I2209" s="2"/>
      <c r="J2209" s="2"/>
      <c r="K2209" s="2"/>
    </row>
    <row r="2210" spans="1:11" x14ac:dyDescent="0.35">
      <c r="A2210" s="1">
        <v>43848</v>
      </c>
      <c r="B2210" s="2">
        <v>1258.978339170561</v>
      </c>
      <c r="C2210" s="2">
        <v>17484.571889188366</v>
      </c>
      <c r="D2210" s="2">
        <f t="shared" si="34"/>
        <v>18743.550228358927</v>
      </c>
      <c r="E2210" s="2"/>
      <c r="F2210" s="2"/>
      <c r="G2210" s="2"/>
      <c r="H2210" s="2"/>
      <c r="I2210" s="2"/>
      <c r="J2210" s="2"/>
      <c r="K2210" s="2"/>
    </row>
    <row r="2211" spans="1:11" x14ac:dyDescent="0.35">
      <c r="A2211" s="1">
        <v>43849</v>
      </c>
      <c r="B2211" s="2">
        <v>1051.9770206787232</v>
      </c>
      <c r="C2211" s="2">
        <v>9508.1212121260105</v>
      </c>
      <c r="D2211" s="2">
        <f t="shared" si="34"/>
        <v>10560.098232804734</v>
      </c>
      <c r="E2211" s="2"/>
      <c r="F2211" s="2"/>
      <c r="G2211" s="2"/>
      <c r="H2211" s="2"/>
      <c r="I2211" s="2"/>
      <c r="J2211" s="2"/>
      <c r="K2211" s="2"/>
    </row>
    <row r="2212" spans="1:11" x14ac:dyDescent="0.35">
      <c r="A2212" s="1">
        <v>43850</v>
      </c>
      <c r="B2212" s="2">
        <v>3655.3116725289042</v>
      </c>
      <c r="C2212" s="2">
        <v>9797.0606060545124</v>
      </c>
      <c r="D2212" s="2">
        <f t="shared" si="34"/>
        <v>13452.372278583416</v>
      </c>
      <c r="E2212" s="2"/>
      <c r="F2212" s="2"/>
      <c r="G2212" s="2"/>
      <c r="H2212" s="2"/>
      <c r="I2212" s="2"/>
      <c r="J2212" s="2"/>
      <c r="K2212" s="2"/>
    </row>
    <row r="2213" spans="1:11" x14ac:dyDescent="0.35">
      <c r="A2213" s="1">
        <v>43851</v>
      </c>
      <c r="B2213" s="2">
        <v>4796.1201974491287</v>
      </c>
      <c r="C2213" s="2">
        <v>9812.6818181783838</v>
      </c>
      <c r="D2213" s="2">
        <f t="shared" si="34"/>
        <v>14608.802015627512</v>
      </c>
      <c r="E2213" s="2"/>
      <c r="F2213" s="2"/>
      <c r="G2213" s="2"/>
      <c r="H2213" s="2"/>
      <c r="I2213" s="2"/>
      <c r="J2213" s="2"/>
      <c r="K2213" s="2"/>
    </row>
    <row r="2214" spans="1:11" x14ac:dyDescent="0.35">
      <c r="A2214" s="1">
        <v>43852</v>
      </c>
      <c r="B2214" s="2">
        <v>667.04500585578046</v>
      </c>
      <c r="C2214" s="2">
        <v>9894.4772727235268</v>
      </c>
      <c r="D2214" s="2">
        <f t="shared" si="34"/>
        <v>10561.522278579307</v>
      </c>
      <c r="E2214" s="2"/>
      <c r="F2214" s="2"/>
      <c r="G2214" s="2"/>
      <c r="H2214" s="2"/>
      <c r="I2214" s="2"/>
      <c r="J2214" s="2"/>
      <c r="K2214" s="2"/>
    </row>
    <row r="2215" spans="1:11" x14ac:dyDescent="0.35">
      <c r="A2215" s="1">
        <v>43853</v>
      </c>
      <c r="B2215" s="2">
        <v>667.04500585578046</v>
      </c>
      <c r="C2215" s="2">
        <v>9887.9318181917406</v>
      </c>
      <c r="D2215" s="2">
        <f t="shared" si="34"/>
        <v>10554.97682404752</v>
      </c>
      <c r="E2215" s="2"/>
      <c r="F2215" s="2"/>
      <c r="G2215" s="2"/>
      <c r="H2215" s="2"/>
      <c r="I2215" s="2"/>
      <c r="J2215" s="2"/>
      <c r="K2215" s="2"/>
    </row>
    <row r="2216" spans="1:11" x14ac:dyDescent="0.35">
      <c r="A2216" s="1">
        <v>43854</v>
      </c>
      <c r="B2216" s="2">
        <v>667.04500585578046</v>
      </c>
      <c r="C2216" s="2">
        <v>9913.4999999982538</v>
      </c>
      <c r="D2216" s="2">
        <f t="shared" si="34"/>
        <v>10580.545005854034</v>
      </c>
      <c r="E2216" s="2"/>
      <c r="F2216" s="2"/>
      <c r="G2216" s="2"/>
      <c r="H2216" s="2"/>
      <c r="I2216" s="2"/>
      <c r="J2216" s="2"/>
      <c r="K2216" s="2"/>
    </row>
    <row r="2217" spans="1:11" x14ac:dyDescent="0.35">
      <c r="A2217" s="1">
        <v>43855</v>
      </c>
      <c r="B2217" s="2">
        <v>1907.8109964385601</v>
      </c>
      <c r="C2217" s="2">
        <v>10450.272764728708</v>
      </c>
      <c r="D2217" s="2">
        <f t="shared" si="34"/>
        <v>12358.083761167269</v>
      </c>
      <c r="E2217" s="2"/>
      <c r="F2217" s="2"/>
      <c r="G2217" s="2"/>
      <c r="H2217" s="2"/>
      <c r="I2217" s="2"/>
      <c r="J2217" s="2"/>
      <c r="K2217" s="2"/>
    </row>
    <row r="2218" spans="1:11" x14ac:dyDescent="0.35">
      <c r="A2218" s="1">
        <v>43856</v>
      </c>
      <c r="B2218" s="2">
        <v>1527.045005830169</v>
      </c>
      <c r="C2218" s="2">
        <v>11231.52533991107</v>
      </c>
      <c r="D2218" s="2">
        <f t="shared" si="34"/>
        <v>12758.570345741238</v>
      </c>
      <c r="E2218" s="2"/>
      <c r="F2218" s="2"/>
      <c r="G2218" s="2"/>
      <c r="H2218" s="2"/>
      <c r="I2218" s="2"/>
      <c r="J2218" s="2"/>
      <c r="K2218" s="2"/>
    </row>
    <row r="2219" spans="1:11" x14ac:dyDescent="0.35">
      <c r="A2219" s="1">
        <v>43857</v>
      </c>
      <c r="B2219" s="2">
        <v>667.04500585578046</v>
      </c>
      <c r="C2219" s="2">
        <v>9456</v>
      </c>
      <c r="D2219" s="2">
        <f t="shared" si="34"/>
        <v>10123.04500585578</v>
      </c>
      <c r="E2219" s="2"/>
      <c r="F2219" s="2"/>
      <c r="G2219" s="2"/>
      <c r="H2219" s="2"/>
      <c r="I2219" s="2"/>
      <c r="J2219" s="2"/>
      <c r="K2219" s="2"/>
    </row>
    <row r="2220" spans="1:11" x14ac:dyDescent="0.35">
      <c r="A2220" s="1">
        <v>43858</v>
      </c>
      <c r="B2220" s="2">
        <v>667.04500585578046</v>
      </c>
      <c r="C2220" s="2">
        <v>836.6666666395613</v>
      </c>
      <c r="D2220" s="2">
        <f t="shared" si="34"/>
        <v>1503.7116724953416</v>
      </c>
      <c r="E2220" s="2"/>
      <c r="F2220" s="2"/>
      <c r="G2220" s="2"/>
      <c r="H2220" s="2"/>
      <c r="I2220" s="2"/>
      <c r="J2220" s="2"/>
      <c r="K2220" s="2"/>
    </row>
    <row r="2221" spans="1:11" x14ac:dyDescent="0.35">
      <c r="A2221" s="1">
        <v>43859</v>
      </c>
      <c r="B2221" s="2">
        <v>14921.878668735466</v>
      </c>
      <c r="C2221" s="2">
        <v>252.64393939872124</v>
      </c>
      <c r="D2221" s="2">
        <f t="shared" si="34"/>
        <v>15174.522608134188</v>
      </c>
      <c r="E2221" s="2"/>
      <c r="F2221" s="2"/>
      <c r="G2221" s="2"/>
      <c r="H2221" s="2"/>
      <c r="I2221" s="2"/>
      <c r="J2221" s="2"/>
      <c r="K2221" s="2"/>
    </row>
    <row r="2222" spans="1:11" x14ac:dyDescent="0.35">
      <c r="A2222" s="1">
        <v>43860</v>
      </c>
      <c r="B2222" s="2">
        <v>3924.7960696652185</v>
      </c>
      <c r="C2222" s="2">
        <v>13452.757575790683</v>
      </c>
      <c r="D2222" s="2">
        <f t="shared" si="34"/>
        <v>17377.553645455901</v>
      </c>
      <c r="E2222" s="2"/>
      <c r="F2222" s="2"/>
      <c r="G2222" s="2"/>
      <c r="H2222" s="2"/>
      <c r="I2222" s="2"/>
      <c r="J2222" s="2"/>
      <c r="K2222" s="2"/>
    </row>
    <row r="2223" spans="1:11" x14ac:dyDescent="0.35">
      <c r="A2223" s="1">
        <v>43861</v>
      </c>
      <c r="B2223" s="2">
        <v>1134.9175543124488</v>
      </c>
      <c r="C2223" s="2">
        <v>13680</v>
      </c>
      <c r="D2223" s="2">
        <f t="shared" si="34"/>
        <v>14814.917554312449</v>
      </c>
      <c r="E2223" s="2"/>
      <c r="F2223" s="2"/>
      <c r="G2223" s="2"/>
      <c r="H2223" s="2"/>
      <c r="I2223" s="2"/>
      <c r="J2223" s="2"/>
      <c r="K2223" s="2"/>
    </row>
    <row r="2224" spans="1:11" x14ac:dyDescent="0.35">
      <c r="A2224" s="1">
        <v>43862</v>
      </c>
      <c r="B2224" s="2">
        <v>667.04500585578046</v>
      </c>
      <c r="C2224" s="2">
        <v>8103.5000000376021</v>
      </c>
      <c r="D2224" s="2">
        <f t="shared" si="34"/>
        <v>8770.545005893382</v>
      </c>
      <c r="E2224" s="2"/>
      <c r="F2224" s="2"/>
      <c r="G2224" s="2"/>
      <c r="H2224" s="2"/>
      <c r="I2224" s="2"/>
      <c r="J2224" s="2"/>
      <c r="K2224" s="2"/>
    </row>
    <row r="2225" spans="1:11" x14ac:dyDescent="0.35">
      <c r="A2225" s="1">
        <v>43863</v>
      </c>
      <c r="B2225" s="2">
        <v>1427.9844372525667</v>
      </c>
      <c r="C2225" s="2">
        <v>0</v>
      </c>
      <c r="D2225" s="2">
        <f t="shared" si="34"/>
        <v>1427.9844372525667</v>
      </c>
      <c r="E2225" s="2"/>
      <c r="F2225" s="2"/>
      <c r="G2225" s="2"/>
      <c r="H2225" s="2"/>
      <c r="I2225" s="2"/>
      <c r="J2225" s="2"/>
      <c r="K2225" s="2"/>
    </row>
    <row r="2226" spans="1:11" x14ac:dyDescent="0.35">
      <c r="A2226" s="1">
        <v>43864</v>
      </c>
      <c r="B2226" s="2">
        <v>2494.1773915148815</v>
      </c>
      <c r="C2226" s="2">
        <v>4374.8348484703611</v>
      </c>
      <c r="D2226" s="2">
        <f t="shared" si="34"/>
        <v>6869.0122399852426</v>
      </c>
      <c r="E2226" s="2"/>
      <c r="F2226" s="2"/>
      <c r="G2226" s="2"/>
      <c r="H2226" s="2"/>
      <c r="I2226" s="2"/>
      <c r="J2226" s="2"/>
      <c r="K2226" s="2"/>
    </row>
    <row r="2227" spans="1:11" x14ac:dyDescent="0.35">
      <c r="A2227" s="1">
        <v>43865</v>
      </c>
      <c r="B2227" s="2">
        <v>667.04500585578046</v>
      </c>
      <c r="C2227" s="2">
        <v>4651.9090909021852</v>
      </c>
      <c r="D2227" s="2">
        <f t="shared" si="34"/>
        <v>5318.954096757966</v>
      </c>
      <c r="E2227" s="2"/>
      <c r="F2227" s="2"/>
      <c r="G2227" s="2"/>
      <c r="H2227" s="2"/>
      <c r="I2227" s="2"/>
      <c r="J2227" s="2"/>
      <c r="K2227" s="2"/>
    </row>
    <row r="2228" spans="1:11" x14ac:dyDescent="0.35">
      <c r="A2228" s="1">
        <v>43866</v>
      </c>
      <c r="B2228" s="2">
        <v>667.04500585578046</v>
      </c>
      <c r="C2228" s="2">
        <v>3698.504545470837</v>
      </c>
      <c r="D2228" s="2">
        <f t="shared" si="34"/>
        <v>4365.5495513266178</v>
      </c>
      <c r="E2228" s="2"/>
      <c r="F2228" s="2"/>
      <c r="G2228" s="2"/>
      <c r="H2228" s="2"/>
      <c r="I2228" s="2"/>
      <c r="J2228" s="2"/>
      <c r="K2228" s="2"/>
    </row>
    <row r="2229" spans="1:11" x14ac:dyDescent="0.35">
      <c r="A2229" s="1">
        <v>43867</v>
      </c>
      <c r="B2229" s="2">
        <v>738.81261814717891</v>
      </c>
      <c r="C2229" s="2">
        <v>297.27272727018726</v>
      </c>
      <c r="D2229" s="2">
        <f t="shared" si="34"/>
        <v>1036.0853454173662</v>
      </c>
      <c r="E2229" s="2"/>
      <c r="F2229" s="2"/>
      <c r="G2229" s="2"/>
      <c r="H2229" s="2"/>
      <c r="I2229" s="2"/>
      <c r="J2229" s="2"/>
      <c r="K2229" s="2"/>
    </row>
    <row r="2230" spans="1:11" x14ac:dyDescent="0.35">
      <c r="A2230" s="1">
        <v>43868</v>
      </c>
      <c r="B2230" s="2">
        <v>740.04156245652734</v>
      </c>
      <c r="C2230" s="2">
        <v>260.45454546057783</v>
      </c>
      <c r="D2230" s="2">
        <f t="shared" si="34"/>
        <v>1000.4961079171052</v>
      </c>
      <c r="E2230" s="2"/>
      <c r="F2230" s="2"/>
      <c r="G2230" s="2"/>
      <c r="H2230" s="2"/>
      <c r="I2230" s="2"/>
      <c r="J2230" s="2"/>
      <c r="K2230" s="2"/>
    </row>
    <row r="2231" spans="1:11" x14ac:dyDescent="0.35">
      <c r="A2231" s="1">
        <v>43869</v>
      </c>
      <c r="B2231" s="2">
        <v>667.04500585578046</v>
      </c>
      <c r="C2231" s="2">
        <v>760.93943139678629</v>
      </c>
      <c r="D2231" s="2">
        <f t="shared" si="34"/>
        <v>1427.9844372525667</v>
      </c>
      <c r="E2231" s="2"/>
      <c r="F2231" s="2"/>
      <c r="G2231" s="2"/>
      <c r="H2231" s="2"/>
      <c r="I2231" s="2"/>
      <c r="J2231" s="2"/>
      <c r="K2231" s="2"/>
    </row>
    <row r="2232" spans="1:11" x14ac:dyDescent="0.35">
      <c r="A2232" s="1">
        <v>43870</v>
      </c>
      <c r="B2232" s="2">
        <v>667.04500585578046</v>
      </c>
      <c r="C2232" s="2">
        <v>2282.8182941903588</v>
      </c>
      <c r="D2232" s="2">
        <f t="shared" si="34"/>
        <v>2949.8633000461391</v>
      </c>
      <c r="E2232" s="2"/>
      <c r="F2232" s="2"/>
      <c r="G2232" s="2"/>
      <c r="H2232" s="2"/>
      <c r="I2232" s="2"/>
      <c r="J2232" s="2"/>
      <c r="K2232" s="2"/>
    </row>
    <row r="2233" spans="1:11" x14ac:dyDescent="0.35">
      <c r="A2233" s="1">
        <v>43871</v>
      </c>
      <c r="B2233" s="2">
        <v>1744.0624661702377</v>
      </c>
      <c r="C2233" s="2">
        <v>850.45454545393693</v>
      </c>
      <c r="D2233" s="2">
        <f t="shared" si="34"/>
        <v>2594.5170116241748</v>
      </c>
      <c r="E2233" s="2"/>
      <c r="F2233" s="2"/>
      <c r="G2233" s="2"/>
      <c r="H2233" s="2"/>
      <c r="I2233" s="2"/>
      <c r="J2233" s="2"/>
      <c r="K2233" s="2"/>
    </row>
    <row r="2234" spans="1:11" x14ac:dyDescent="0.35">
      <c r="A2234" s="1">
        <v>43872</v>
      </c>
      <c r="B2234" s="2">
        <v>1197.7243998088309</v>
      </c>
      <c r="C2234" s="2">
        <v>10481.492424231323</v>
      </c>
      <c r="D2234" s="2">
        <f t="shared" si="34"/>
        <v>11679.216824040153</v>
      </c>
      <c r="E2234" s="2"/>
      <c r="F2234" s="2"/>
      <c r="G2234" s="2"/>
      <c r="H2234" s="2"/>
      <c r="I2234" s="2"/>
      <c r="J2234" s="2"/>
      <c r="K2234" s="2"/>
    </row>
    <row r="2235" spans="1:11" x14ac:dyDescent="0.35">
      <c r="A2235" s="1">
        <v>43873</v>
      </c>
      <c r="B2235" s="2">
        <v>691.57873227044161</v>
      </c>
      <c r="C2235" s="2">
        <v>11929.113636370505</v>
      </c>
      <c r="D2235" s="2">
        <f t="shared" si="34"/>
        <v>12620.692368640946</v>
      </c>
      <c r="E2235" s="2"/>
      <c r="F2235" s="2"/>
      <c r="G2235" s="2"/>
      <c r="H2235" s="2"/>
      <c r="I2235" s="2"/>
      <c r="J2235" s="2"/>
      <c r="K2235" s="2"/>
    </row>
    <row r="2236" spans="1:11" x14ac:dyDescent="0.35">
      <c r="A2236" s="1">
        <v>43874</v>
      </c>
      <c r="B2236" s="2">
        <v>2021.1977276326456</v>
      </c>
      <c r="C2236" s="2">
        <v>12685.511755868793</v>
      </c>
      <c r="D2236" s="2">
        <f t="shared" si="34"/>
        <v>14706.709483501438</v>
      </c>
      <c r="E2236" s="2"/>
      <c r="F2236" s="2"/>
      <c r="G2236" s="2"/>
      <c r="H2236" s="2"/>
      <c r="I2236" s="2"/>
      <c r="J2236" s="2"/>
      <c r="K2236" s="2"/>
    </row>
    <row r="2237" spans="1:11" x14ac:dyDescent="0.35">
      <c r="A2237" s="1">
        <v>43875</v>
      </c>
      <c r="B2237" s="2">
        <v>7991.2950058606402</v>
      </c>
      <c r="C2237" s="2">
        <v>3636.7308510922271</v>
      </c>
      <c r="D2237" s="2">
        <f t="shared" si="34"/>
        <v>11628.025856952867</v>
      </c>
      <c r="E2237" s="2"/>
      <c r="F2237" s="2"/>
      <c r="G2237" s="2"/>
      <c r="H2237" s="2"/>
      <c r="I2237" s="2"/>
      <c r="J2237" s="2"/>
      <c r="K2237" s="2"/>
    </row>
    <row r="2238" spans="1:11" x14ac:dyDescent="0.35">
      <c r="A2238" s="1">
        <v>43876</v>
      </c>
      <c r="B2238" s="2">
        <v>667.04500585578046</v>
      </c>
      <c r="C2238" s="2">
        <v>760.93943139678629</v>
      </c>
      <c r="D2238" s="2">
        <f t="shared" si="34"/>
        <v>1427.9844372525667</v>
      </c>
      <c r="E2238" s="2"/>
      <c r="F2238" s="2"/>
      <c r="G2238" s="2"/>
      <c r="H2238" s="2"/>
      <c r="I2238" s="2"/>
      <c r="J2238" s="2"/>
      <c r="K2238" s="2"/>
    </row>
    <row r="2239" spans="1:11" x14ac:dyDescent="0.35">
      <c r="A2239" s="1">
        <v>43877</v>
      </c>
      <c r="B2239" s="2">
        <v>746.42695889345191</v>
      </c>
      <c r="C2239" s="2">
        <v>2113.7206427491651</v>
      </c>
      <c r="D2239" s="2">
        <f t="shared" si="34"/>
        <v>2860.1476016426168</v>
      </c>
      <c r="E2239" s="2"/>
      <c r="F2239" s="2"/>
      <c r="G2239" s="2"/>
      <c r="H2239" s="2"/>
      <c r="I2239" s="2"/>
      <c r="J2239" s="2"/>
      <c r="K2239" s="2"/>
    </row>
    <row r="2240" spans="1:11" x14ac:dyDescent="0.35">
      <c r="A2240" s="1">
        <v>43878</v>
      </c>
      <c r="B2240" s="2">
        <v>667.04500585578046</v>
      </c>
      <c r="C2240" s="2">
        <v>4786.6916666454636</v>
      </c>
      <c r="D2240" s="2">
        <f t="shared" si="34"/>
        <v>5453.7366725012444</v>
      </c>
      <c r="E2240" s="2"/>
      <c r="F2240" s="2"/>
      <c r="G2240" s="2"/>
      <c r="H2240" s="2"/>
      <c r="I2240" s="2"/>
      <c r="J2240" s="2"/>
      <c r="K2240" s="2"/>
    </row>
    <row r="2241" spans="1:11" x14ac:dyDescent="0.35">
      <c r="A2241" s="1">
        <v>43879</v>
      </c>
      <c r="B2241" s="2">
        <v>667.04500585578046</v>
      </c>
      <c r="C2241" s="2">
        <v>8649.6000000132008</v>
      </c>
      <c r="D2241" s="2">
        <f t="shared" si="34"/>
        <v>9316.6450058689807</v>
      </c>
      <c r="E2241" s="2"/>
      <c r="F2241" s="2"/>
      <c r="G2241" s="2"/>
      <c r="H2241" s="2"/>
      <c r="I2241" s="2"/>
      <c r="J2241" s="2"/>
      <c r="K2241" s="2"/>
    </row>
    <row r="2242" spans="1:11" x14ac:dyDescent="0.35">
      <c r="A2242" s="1">
        <v>43880</v>
      </c>
      <c r="B2242" s="2">
        <v>798.825775085244</v>
      </c>
      <c r="C2242" s="2">
        <v>8967.1200000184817</v>
      </c>
      <c r="D2242" s="2">
        <f t="shared" si="34"/>
        <v>9765.9457751037262</v>
      </c>
      <c r="E2242" s="2"/>
      <c r="F2242" s="2"/>
      <c r="G2242" s="2"/>
      <c r="H2242" s="2"/>
      <c r="I2242" s="2"/>
      <c r="J2242" s="2"/>
      <c r="K2242" s="2"/>
    </row>
    <row r="2243" spans="1:11" x14ac:dyDescent="0.35">
      <c r="A2243" s="1">
        <v>43881</v>
      </c>
      <c r="B2243" s="2">
        <v>2434.1303486254483</v>
      </c>
      <c r="C2243" s="2">
        <v>8289.7031745985823</v>
      </c>
      <c r="D2243" s="2">
        <f t="shared" ref="D2243:D2306" si="35">+C2243+B2243</f>
        <v>10723.833523224032</v>
      </c>
      <c r="E2243" s="2"/>
      <c r="F2243" s="2"/>
      <c r="G2243" s="2"/>
      <c r="H2243" s="2"/>
      <c r="I2243" s="2"/>
      <c r="J2243" s="2"/>
      <c r="K2243" s="2"/>
    </row>
    <row r="2244" spans="1:11" x14ac:dyDescent="0.35">
      <c r="A2244" s="1">
        <v>43882</v>
      </c>
      <c r="B2244" s="2">
        <v>1625.8425022136691</v>
      </c>
      <c r="C2244" s="2">
        <v>8279.839682544276</v>
      </c>
      <c r="D2244" s="2">
        <f t="shared" si="35"/>
        <v>9905.6821847579449</v>
      </c>
      <c r="E2244" s="2"/>
      <c r="F2244" s="2"/>
      <c r="G2244" s="2"/>
      <c r="H2244" s="2"/>
      <c r="I2244" s="2"/>
      <c r="J2244" s="2"/>
      <c r="K2244" s="2"/>
    </row>
    <row r="2245" spans="1:11" x14ac:dyDescent="0.35">
      <c r="A2245" s="1">
        <v>43883</v>
      </c>
      <c r="B2245" s="2">
        <v>667.04500585578046</v>
      </c>
      <c r="C2245" s="2">
        <v>11116.872764769018</v>
      </c>
      <c r="D2245" s="2">
        <f t="shared" si="35"/>
        <v>11783.917770624797</v>
      </c>
      <c r="E2245" s="2"/>
      <c r="F2245" s="2"/>
      <c r="G2245" s="2"/>
      <c r="H2245" s="2"/>
      <c r="I2245" s="2"/>
      <c r="J2245" s="2"/>
      <c r="K2245" s="2"/>
    </row>
    <row r="2246" spans="1:11" x14ac:dyDescent="0.35">
      <c r="A2246" s="1">
        <v>43884</v>
      </c>
      <c r="B2246" s="2">
        <v>931.47227857581004</v>
      </c>
      <c r="C2246" s="2">
        <v>10661.38094194981</v>
      </c>
      <c r="D2246" s="2">
        <f t="shared" si="35"/>
        <v>11592.85322052562</v>
      </c>
      <c r="E2246" s="2"/>
      <c r="F2246" s="2"/>
      <c r="G2246" s="2"/>
      <c r="H2246" s="2"/>
      <c r="I2246" s="2"/>
      <c r="J2246" s="2"/>
      <c r="K2246" s="2"/>
    </row>
    <row r="2247" spans="1:11" x14ac:dyDescent="0.35">
      <c r="A2247" s="1">
        <v>43885</v>
      </c>
      <c r="B2247" s="2">
        <v>1022.0564344496247</v>
      </c>
      <c r="C2247" s="2">
        <v>8712.6141148857587</v>
      </c>
      <c r="D2247" s="2">
        <f t="shared" si="35"/>
        <v>9734.6705493353838</v>
      </c>
      <c r="E2247" s="2"/>
      <c r="F2247" s="2"/>
      <c r="G2247" s="2"/>
      <c r="H2247" s="2"/>
      <c r="I2247" s="2"/>
      <c r="J2247" s="2"/>
      <c r="K2247" s="2"/>
    </row>
    <row r="2248" spans="1:11" x14ac:dyDescent="0.35">
      <c r="A2248" s="1">
        <v>43886</v>
      </c>
      <c r="B2248" s="2">
        <v>667.04500585578046</v>
      </c>
      <c r="C2248" s="2">
        <v>9165.4959476850418</v>
      </c>
      <c r="D2248" s="2">
        <f t="shared" si="35"/>
        <v>9832.5409535408216</v>
      </c>
      <c r="E2248" s="2"/>
      <c r="F2248" s="2"/>
      <c r="G2248" s="2"/>
      <c r="H2248" s="2"/>
      <c r="I2248" s="2"/>
      <c r="J2248" s="2"/>
      <c r="K2248" s="2"/>
    </row>
    <row r="2249" spans="1:11" x14ac:dyDescent="0.35">
      <c r="A2249" s="1">
        <v>43887</v>
      </c>
      <c r="B2249" s="2">
        <v>667.04500585578046</v>
      </c>
      <c r="C2249" s="2">
        <v>9035.7272727310828</v>
      </c>
      <c r="D2249" s="2">
        <f t="shared" si="35"/>
        <v>9702.7722785868627</v>
      </c>
      <c r="E2249" s="2"/>
      <c r="F2249" s="2"/>
      <c r="G2249" s="2"/>
      <c r="H2249" s="2"/>
      <c r="I2249" s="2"/>
      <c r="J2249" s="2"/>
      <c r="K2249" s="2"/>
    </row>
    <row r="2250" spans="1:11" x14ac:dyDescent="0.35">
      <c r="A2250" s="1">
        <v>43888</v>
      </c>
      <c r="B2250" s="2">
        <v>682.32833919318057</v>
      </c>
      <c r="C2250" s="2">
        <v>8606.090909088327</v>
      </c>
      <c r="D2250" s="2">
        <f t="shared" si="35"/>
        <v>9288.419248281507</v>
      </c>
      <c r="E2250" s="2"/>
      <c r="F2250" s="2"/>
      <c r="G2250" s="2"/>
      <c r="H2250" s="2"/>
      <c r="I2250" s="2"/>
      <c r="J2250" s="2"/>
      <c r="K2250" s="2"/>
    </row>
    <row r="2251" spans="1:11" x14ac:dyDescent="0.35">
      <c r="A2251" s="1">
        <v>43889</v>
      </c>
      <c r="B2251" s="2">
        <v>1177.972035017686</v>
      </c>
      <c r="C2251" s="2">
        <v>8444.1818181764211</v>
      </c>
      <c r="D2251" s="2">
        <f t="shared" si="35"/>
        <v>9622.1538531941078</v>
      </c>
      <c r="E2251" s="2"/>
      <c r="F2251" s="2"/>
      <c r="G2251" s="2"/>
      <c r="H2251" s="2"/>
      <c r="I2251" s="2"/>
      <c r="J2251" s="2"/>
      <c r="K2251" s="2"/>
    </row>
    <row r="2252" spans="1:11" x14ac:dyDescent="0.35">
      <c r="A2252" s="1">
        <v>43890</v>
      </c>
      <c r="B2252" s="2">
        <v>974.42089238060316</v>
      </c>
      <c r="C2252" s="2">
        <v>14052.299999994342</v>
      </c>
      <c r="D2252" s="2">
        <f t="shared" si="35"/>
        <v>15026.720892374946</v>
      </c>
      <c r="E2252" s="2"/>
      <c r="F2252" s="2"/>
      <c r="G2252" s="2"/>
      <c r="H2252" s="2"/>
      <c r="I2252" s="2"/>
      <c r="J2252" s="2"/>
      <c r="K2252" s="2"/>
    </row>
    <row r="2253" spans="1:11" x14ac:dyDescent="0.35">
      <c r="A2253" s="1">
        <v>43891</v>
      </c>
      <c r="B2253" s="2">
        <v>0</v>
      </c>
      <c r="C2253" s="2">
        <v>20688.305069562168</v>
      </c>
      <c r="D2253" s="2">
        <f t="shared" si="35"/>
        <v>20688.305069562168</v>
      </c>
      <c r="E2253" s="2"/>
      <c r="F2253" s="2"/>
      <c r="G2253" s="2"/>
      <c r="H2253" s="2"/>
      <c r="I2253" s="2"/>
      <c r="J2253" s="2"/>
      <c r="K2253" s="2"/>
    </row>
    <row r="2254" spans="1:11" x14ac:dyDescent="0.35">
      <c r="A2254" s="1">
        <v>43892</v>
      </c>
      <c r="B2254" s="2">
        <v>7858.720512850975</v>
      </c>
      <c r="C2254" s="2">
        <v>15775.245330637797</v>
      </c>
      <c r="D2254" s="2">
        <f t="shared" si="35"/>
        <v>23633.965843488771</v>
      </c>
      <c r="E2254" s="2"/>
      <c r="F2254" s="2"/>
      <c r="G2254" s="2"/>
      <c r="H2254" s="2"/>
      <c r="I2254" s="2"/>
      <c r="J2254" s="2"/>
      <c r="K2254" s="2"/>
    </row>
    <row r="2255" spans="1:11" x14ac:dyDescent="0.35">
      <c r="A2255" s="1">
        <v>43893</v>
      </c>
      <c r="B2255" s="2">
        <v>8275.783333355037</v>
      </c>
      <c r="C2255" s="2">
        <v>18048.81535087603</v>
      </c>
      <c r="D2255" s="2">
        <f t="shared" si="35"/>
        <v>26324.598684231067</v>
      </c>
      <c r="E2255" s="2"/>
      <c r="F2255" s="2"/>
      <c r="G2255" s="2"/>
      <c r="H2255" s="2"/>
      <c r="I2255" s="2"/>
      <c r="J2255" s="2"/>
      <c r="K2255" s="2"/>
    </row>
    <row r="2256" spans="1:11" x14ac:dyDescent="0.35">
      <c r="A2256" s="1">
        <v>43894</v>
      </c>
      <c r="B2256" s="2">
        <v>2516.3334933568885</v>
      </c>
      <c r="C2256" s="2">
        <v>22378.499999999825</v>
      </c>
      <c r="D2256" s="2">
        <f t="shared" si="35"/>
        <v>24894.833493356713</v>
      </c>
      <c r="E2256" s="2"/>
      <c r="F2256" s="2"/>
      <c r="G2256" s="2"/>
      <c r="H2256" s="2"/>
      <c r="I2256" s="2"/>
      <c r="J2256" s="2"/>
      <c r="K2256" s="2"/>
    </row>
    <row r="2257" spans="1:11" x14ac:dyDescent="0.35">
      <c r="A2257" s="1">
        <v>43895</v>
      </c>
      <c r="B2257" s="2">
        <v>312</v>
      </c>
      <c r="C2257" s="2">
        <v>29088</v>
      </c>
      <c r="D2257" s="2">
        <f t="shared" si="35"/>
        <v>29400</v>
      </c>
      <c r="E2257" s="2"/>
      <c r="F2257" s="2"/>
      <c r="G2257" s="2"/>
      <c r="H2257" s="2"/>
      <c r="I2257" s="2"/>
      <c r="J2257" s="2"/>
      <c r="K2257" s="2"/>
    </row>
    <row r="2258" spans="1:11" x14ac:dyDescent="0.35">
      <c r="A2258" s="1">
        <v>43896</v>
      </c>
      <c r="B2258" s="2">
        <v>312</v>
      </c>
      <c r="C2258" s="2">
        <v>16071.124999981723</v>
      </c>
      <c r="D2258" s="2">
        <f t="shared" si="35"/>
        <v>16383.124999981723</v>
      </c>
      <c r="E2258" s="2"/>
      <c r="F2258" s="2"/>
      <c r="G2258" s="2"/>
      <c r="H2258" s="2"/>
      <c r="I2258" s="2"/>
      <c r="J2258" s="2"/>
      <c r="K2258" s="2"/>
    </row>
    <row r="2259" spans="1:11" x14ac:dyDescent="0.35">
      <c r="A2259" s="1">
        <v>43897</v>
      </c>
      <c r="B2259" s="2">
        <v>312</v>
      </c>
      <c r="C2259" s="2">
        <v>8928.6283018867925</v>
      </c>
      <c r="D2259" s="2">
        <f t="shared" si="35"/>
        <v>9240.6283018867925</v>
      </c>
      <c r="E2259" s="2"/>
      <c r="F2259" s="2"/>
      <c r="G2259" s="2"/>
      <c r="H2259" s="2"/>
      <c r="I2259" s="2"/>
      <c r="J2259" s="2"/>
      <c r="K2259" s="2"/>
    </row>
    <row r="2260" spans="1:11" x14ac:dyDescent="0.35">
      <c r="A2260" s="1">
        <v>43898</v>
      </c>
      <c r="B2260" s="2">
        <v>312</v>
      </c>
      <c r="C2260" s="2">
        <v>16680.919339630847</v>
      </c>
      <c r="D2260" s="2">
        <f t="shared" si="35"/>
        <v>16992.919339630847</v>
      </c>
      <c r="E2260" s="2"/>
      <c r="F2260" s="2"/>
      <c r="G2260" s="2"/>
      <c r="H2260" s="2"/>
      <c r="I2260" s="2"/>
      <c r="J2260" s="2"/>
      <c r="K2260" s="2"/>
    </row>
    <row r="2261" spans="1:11" x14ac:dyDescent="0.35">
      <c r="A2261" s="1">
        <v>43899</v>
      </c>
      <c r="B2261" s="2">
        <v>183.95476647928317</v>
      </c>
      <c r="C2261" s="2">
        <v>8554.0096926720271</v>
      </c>
      <c r="D2261" s="2">
        <f t="shared" si="35"/>
        <v>8737.9644591513097</v>
      </c>
      <c r="E2261" s="2"/>
      <c r="F2261" s="2"/>
      <c r="G2261" s="2"/>
      <c r="H2261" s="2"/>
      <c r="I2261" s="2"/>
      <c r="J2261" s="2"/>
      <c r="K2261" s="2"/>
    </row>
    <row r="2262" spans="1:11" x14ac:dyDescent="0.35">
      <c r="A2262" s="1">
        <v>43900</v>
      </c>
      <c r="B2262" s="2">
        <v>723.99999999208376</v>
      </c>
      <c r="C2262" s="2">
        <v>8678.8770685619929</v>
      </c>
      <c r="D2262" s="2">
        <f t="shared" si="35"/>
        <v>9402.8770685540767</v>
      </c>
      <c r="E2262" s="2"/>
      <c r="F2262" s="2"/>
      <c r="G2262" s="2"/>
      <c r="H2262" s="2"/>
      <c r="I2262" s="2"/>
      <c r="J2262" s="2"/>
      <c r="K2262" s="2"/>
    </row>
    <row r="2263" spans="1:11" x14ac:dyDescent="0.35">
      <c r="A2263" s="1">
        <v>43901</v>
      </c>
      <c r="B2263" s="2">
        <v>1968.000000002794</v>
      </c>
      <c r="C2263" s="2">
        <v>8788.5543735251376</v>
      </c>
      <c r="D2263" s="2">
        <f t="shared" si="35"/>
        <v>10756.554373527932</v>
      </c>
      <c r="E2263" s="2"/>
      <c r="F2263" s="2"/>
      <c r="G2263" s="2"/>
      <c r="H2263" s="2"/>
      <c r="I2263" s="2"/>
      <c r="J2263" s="2"/>
      <c r="K2263" s="2"/>
    </row>
    <row r="2264" spans="1:11" x14ac:dyDescent="0.35">
      <c r="A2264" s="1">
        <v>43902</v>
      </c>
      <c r="B2264" s="2">
        <v>0</v>
      </c>
      <c r="C2264" s="2">
        <v>9007.1870283895478</v>
      </c>
      <c r="D2264" s="2">
        <f t="shared" si="35"/>
        <v>9007.1870283895478</v>
      </c>
      <c r="E2264" s="2"/>
      <c r="F2264" s="2"/>
      <c r="G2264" s="2"/>
      <c r="H2264" s="2"/>
      <c r="I2264" s="2"/>
      <c r="J2264" s="2"/>
      <c r="K2264" s="2"/>
    </row>
    <row r="2265" spans="1:11" x14ac:dyDescent="0.35">
      <c r="A2265" s="1">
        <v>43903</v>
      </c>
      <c r="B2265" s="2">
        <v>0</v>
      </c>
      <c r="C2265" s="2">
        <v>8960.1950164096506</v>
      </c>
      <c r="D2265" s="2">
        <f t="shared" si="35"/>
        <v>8960.1950164096506</v>
      </c>
      <c r="E2265" s="2"/>
      <c r="F2265" s="2"/>
      <c r="G2265" s="2"/>
      <c r="H2265" s="2"/>
      <c r="I2265" s="2"/>
      <c r="J2265" s="2"/>
      <c r="K2265" s="2"/>
    </row>
    <row r="2266" spans="1:11" x14ac:dyDescent="0.35">
      <c r="A2266" s="1">
        <v>43904</v>
      </c>
      <c r="B2266" s="2">
        <v>0</v>
      </c>
      <c r="C2266" s="2">
        <v>8683.0113207688901</v>
      </c>
      <c r="D2266" s="2">
        <f t="shared" si="35"/>
        <v>8683.0113207688901</v>
      </c>
      <c r="E2266" s="2"/>
      <c r="F2266" s="2"/>
      <c r="G2266" s="2"/>
      <c r="H2266" s="2"/>
      <c r="I2266" s="2"/>
      <c r="J2266" s="2"/>
      <c r="K2266" s="2"/>
    </row>
    <row r="2267" spans="1:11" x14ac:dyDescent="0.35">
      <c r="A2267" s="1">
        <v>43905</v>
      </c>
      <c r="B2267" s="2">
        <v>772.15078077065118</v>
      </c>
      <c r="C2267" s="2">
        <v>9803.1373584990706</v>
      </c>
      <c r="D2267" s="2">
        <f t="shared" si="35"/>
        <v>10575.288139269722</v>
      </c>
      <c r="E2267" s="2"/>
      <c r="F2267" s="2"/>
      <c r="G2267" s="2"/>
      <c r="H2267" s="2"/>
      <c r="I2267" s="2"/>
      <c r="J2267" s="2"/>
      <c r="K2267" s="2"/>
    </row>
    <row r="2268" spans="1:11" x14ac:dyDescent="0.35">
      <c r="A2268" s="1">
        <v>43906</v>
      </c>
      <c r="B2268" s="2">
        <v>2308.3632880299756</v>
      </c>
      <c r="C2268" s="2">
        <v>8196</v>
      </c>
      <c r="D2268" s="2">
        <f t="shared" si="35"/>
        <v>10504.363288029976</v>
      </c>
      <c r="E2268" s="2"/>
      <c r="F2268" s="2"/>
      <c r="G2268" s="2"/>
      <c r="H2268" s="2"/>
      <c r="I2268" s="2"/>
      <c r="J2268" s="2"/>
      <c r="K2268" s="2"/>
    </row>
    <row r="2269" spans="1:11" x14ac:dyDescent="0.35">
      <c r="A2269" s="1">
        <v>43907</v>
      </c>
      <c r="B2269" s="2">
        <v>4239.9999999906868</v>
      </c>
      <c r="C2269" s="2">
        <v>8219.341346151672</v>
      </c>
      <c r="D2269" s="2">
        <f t="shared" si="35"/>
        <v>12459.341346142359</v>
      </c>
      <c r="E2269" s="2"/>
      <c r="F2269" s="2"/>
      <c r="G2269" s="2"/>
      <c r="H2269" s="2"/>
      <c r="I2269" s="2"/>
      <c r="J2269" s="2"/>
      <c r="K2269" s="2"/>
    </row>
    <row r="2270" spans="1:11" x14ac:dyDescent="0.35">
      <c r="A2270" s="1">
        <v>43908</v>
      </c>
      <c r="B2270" s="2">
        <v>548.67279270376616</v>
      </c>
      <c r="C2270" s="2">
        <v>8196</v>
      </c>
      <c r="D2270" s="2">
        <f t="shared" si="35"/>
        <v>8744.6727927037664</v>
      </c>
      <c r="E2270" s="2"/>
      <c r="F2270" s="2"/>
      <c r="G2270" s="2"/>
      <c r="H2270" s="2"/>
      <c r="I2270" s="2"/>
      <c r="J2270" s="2"/>
      <c r="K2270" s="2"/>
    </row>
    <row r="2271" spans="1:11" x14ac:dyDescent="0.35">
      <c r="A2271" s="1">
        <v>43909</v>
      </c>
      <c r="B2271" s="2">
        <v>0</v>
      </c>
      <c r="C2271" s="2">
        <v>8359.6363636411261</v>
      </c>
      <c r="D2271" s="2">
        <f t="shared" si="35"/>
        <v>8359.6363636411261</v>
      </c>
      <c r="E2271" s="2"/>
      <c r="F2271" s="2"/>
      <c r="G2271" s="2"/>
      <c r="H2271" s="2"/>
      <c r="I2271" s="2"/>
      <c r="J2271" s="2"/>
      <c r="K2271" s="2"/>
    </row>
    <row r="2272" spans="1:11" x14ac:dyDescent="0.35">
      <c r="A2272" s="1">
        <v>43910</v>
      </c>
      <c r="B2272" s="2">
        <v>1027.7712121234931</v>
      </c>
      <c r="C2272" s="2">
        <v>9978.0828473427355</v>
      </c>
      <c r="D2272" s="2">
        <f t="shared" si="35"/>
        <v>11005.854059466228</v>
      </c>
      <c r="E2272" s="2"/>
      <c r="F2272" s="2"/>
      <c r="G2272" s="2"/>
      <c r="H2272" s="2"/>
      <c r="I2272" s="2"/>
      <c r="J2272" s="2"/>
      <c r="K2272" s="2"/>
    </row>
    <row r="2273" spans="1:11" x14ac:dyDescent="0.35">
      <c r="A2273" s="1">
        <v>43911</v>
      </c>
      <c r="B2273" s="2">
        <v>455.50207547846554</v>
      </c>
      <c r="C2273" s="2">
        <v>9905.4660377216351</v>
      </c>
      <c r="D2273" s="2">
        <f t="shared" si="35"/>
        <v>10360.968113200101</v>
      </c>
      <c r="E2273" s="2"/>
      <c r="F2273" s="2"/>
      <c r="G2273" s="2"/>
      <c r="H2273" s="2"/>
      <c r="I2273" s="2"/>
      <c r="J2273" s="2"/>
      <c r="K2273" s="2"/>
    </row>
    <row r="2274" spans="1:11" x14ac:dyDescent="0.35">
      <c r="A2274" s="1">
        <v>43912</v>
      </c>
      <c r="B2274" s="2">
        <v>520.22307691994445</v>
      </c>
      <c r="C2274" s="2">
        <v>8359.6363636411261</v>
      </c>
      <c r="D2274" s="2">
        <f t="shared" si="35"/>
        <v>8879.8594405610711</v>
      </c>
      <c r="E2274" s="2"/>
      <c r="F2274" s="2"/>
      <c r="G2274" s="2"/>
      <c r="H2274" s="2"/>
      <c r="I2274" s="2"/>
      <c r="J2274" s="2"/>
      <c r="K2274" s="2"/>
    </row>
    <row r="2275" spans="1:11" x14ac:dyDescent="0.35">
      <c r="A2275" s="1">
        <v>43913</v>
      </c>
      <c r="B2275" s="2">
        <v>1424.3041666648569</v>
      </c>
      <c r="C2275" s="2">
        <v>8624.1818181846756</v>
      </c>
      <c r="D2275" s="2">
        <f t="shared" si="35"/>
        <v>10048.485984849533</v>
      </c>
      <c r="E2275" s="2"/>
      <c r="F2275" s="2"/>
      <c r="G2275" s="2"/>
      <c r="H2275" s="2"/>
      <c r="I2275" s="2"/>
      <c r="J2275" s="2"/>
      <c r="K2275" s="2"/>
    </row>
    <row r="2276" spans="1:11" x14ac:dyDescent="0.35">
      <c r="A2276" s="1">
        <v>43914</v>
      </c>
      <c r="B2276" s="2">
        <v>360</v>
      </c>
      <c r="C2276" s="2">
        <v>9818.3666666640784</v>
      </c>
      <c r="D2276" s="2">
        <f t="shared" si="35"/>
        <v>10178.366666664078</v>
      </c>
      <c r="E2276" s="2"/>
      <c r="F2276" s="2"/>
      <c r="G2276" s="2"/>
      <c r="H2276" s="2"/>
      <c r="I2276" s="2"/>
      <c r="J2276" s="2"/>
      <c r="K2276" s="2"/>
    </row>
    <row r="2277" spans="1:11" x14ac:dyDescent="0.35">
      <c r="A2277" s="1">
        <v>43915</v>
      </c>
      <c r="B2277" s="2">
        <v>431.65588049866852</v>
      </c>
      <c r="C2277" s="2">
        <v>14865.272727285745</v>
      </c>
      <c r="D2277" s="2">
        <f t="shared" si="35"/>
        <v>15296.928607784414</v>
      </c>
      <c r="E2277" s="2"/>
      <c r="F2277" s="2"/>
      <c r="G2277" s="2"/>
      <c r="H2277" s="2"/>
      <c r="I2277" s="2"/>
      <c r="J2277" s="2"/>
      <c r="K2277" s="2"/>
    </row>
    <row r="2278" spans="1:11" x14ac:dyDescent="0.35">
      <c r="A2278" s="1">
        <v>43916</v>
      </c>
      <c r="B2278" s="2">
        <v>360</v>
      </c>
      <c r="C2278" s="2">
        <v>17329.23333332967</v>
      </c>
      <c r="D2278" s="2">
        <f t="shared" si="35"/>
        <v>17689.23333332967</v>
      </c>
      <c r="E2278" s="2"/>
      <c r="F2278" s="2"/>
      <c r="G2278" s="2"/>
      <c r="H2278" s="2"/>
      <c r="I2278" s="2"/>
      <c r="J2278" s="2"/>
      <c r="K2278" s="2"/>
    </row>
    <row r="2279" spans="1:11" x14ac:dyDescent="0.35">
      <c r="A2279" s="1">
        <v>43917</v>
      </c>
      <c r="B2279" s="2">
        <v>360</v>
      </c>
      <c r="C2279" s="2">
        <v>15535.11442307062</v>
      </c>
      <c r="D2279" s="2">
        <f t="shared" si="35"/>
        <v>15895.11442307062</v>
      </c>
      <c r="E2279" s="2"/>
      <c r="F2279" s="2"/>
      <c r="G2279" s="2"/>
      <c r="H2279" s="2"/>
      <c r="I2279" s="2"/>
      <c r="J2279" s="2"/>
      <c r="K2279" s="2"/>
    </row>
    <row r="2280" spans="1:11" x14ac:dyDescent="0.35">
      <c r="A2280" s="1">
        <v>43918</v>
      </c>
      <c r="B2280" s="2">
        <v>1107.3333333379123</v>
      </c>
      <c r="C2280" s="2">
        <v>16126.516981132076</v>
      </c>
      <c r="D2280" s="2">
        <f t="shared" si="35"/>
        <v>17233.850314469986</v>
      </c>
      <c r="E2280" s="2"/>
      <c r="F2280" s="2"/>
      <c r="G2280" s="2"/>
      <c r="H2280" s="2"/>
      <c r="I2280" s="2"/>
      <c r="J2280" s="2"/>
      <c r="K2280" s="2"/>
    </row>
    <row r="2281" spans="1:11" x14ac:dyDescent="0.35">
      <c r="A2281" s="1">
        <v>43919</v>
      </c>
      <c r="B2281" s="2">
        <v>360</v>
      </c>
      <c r="C2281" s="2">
        <v>17100.539622627337</v>
      </c>
      <c r="D2281" s="2">
        <f t="shared" si="35"/>
        <v>17460.539622627337</v>
      </c>
      <c r="E2281" s="2"/>
      <c r="F2281" s="2"/>
      <c r="G2281" s="2"/>
      <c r="H2281" s="2"/>
      <c r="I2281" s="2"/>
      <c r="J2281" s="2"/>
      <c r="K2281" s="2"/>
    </row>
    <row r="2282" spans="1:11" x14ac:dyDescent="0.35">
      <c r="A2282" s="1">
        <v>43920</v>
      </c>
      <c r="B2282" s="2">
        <v>620.74811320754725</v>
      </c>
      <c r="C2282" s="2">
        <v>7297.8002364089634</v>
      </c>
      <c r="D2282" s="2">
        <f t="shared" si="35"/>
        <v>7918.5483496165107</v>
      </c>
      <c r="E2282" s="2"/>
      <c r="F2282" s="2"/>
      <c r="G2282" s="2"/>
      <c r="H2282" s="2"/>
      <c r="I2282" s="2"/>
      <c r="J2282" s="2"/>
      <c r="K2282" s="2"/>
    </row>
    <row r="2283" spans="1:11" x14ac:dyDescent="0.35">
      <c r="A2283" s="1">
        <v>43921</v>
      </c>
      <c r="B2283" s="2">
        <v>10655.724999970291</v>
      </c>
      <c r="C2283" s="2">
        <v>2900.4716311272268</v>
      </c>
      <c r="D2283" s="2">
        <f t="shared" si="35"/>
        <v>13556.196631097519</v>
      </c>
      <c r="E2283" s="2"/>
      <c r="F2283" s="2"/>
      <c r="G2283" s="2"/>
      <c r="H2283" s="2"/>
      <c r="I2283" s="2"/>
      <c r="J2283" s="2"/>
      <c r="K2283" s="2"/>
    </row>
    <row r="2284" spans="1:11" x14ac:dyDescent="0.35">
      <c r="A2284" s="1">
        <v>43922</v>
      </c>
      <c r="B2284" s="2">
        <v>11844</v>
      </c>
      <c r="C2284" s="2">
        <v>8746.8009214681952</v>
      </c>
      <c r="D2284" s="2">
        <f t="shared" si="35"/>
        <v>20590.800921468195</v>
      </c>
      <c r="E2284" s="2"/>
      <c r="F2284" s="2"/>
      <c r="G2284" s="2"/>
      <c r="H2284" s="2"/>
      <c r="I2284" s="2"/>
      <c r="J2284" s="2"/>
      <c r="K2284" s="2"/>
    </row>
    <row r="2285" spans="1:11" x14ac:dyDescent="0.35">
      <c r="A2285" s="1">
        <v>43923</v>
      </c>
      <c r="B2285" s="2">
        <v>19595.250000027765</v>
      </c>
      <c r="C2285" s="2">
        <v>8460.5914061031053</v>
      </c>
      <c r="D2285" s="2">
        <f t="shared" si="35"/>
        <v>28055.841406130872</v>
      </c>
      <c r="E2285" s="2"/>
      <c r="F2285" s="2"/>
      <c r="G2285" s="2"/>
      <c r="H2285" s="2"/>
      <c r="I2285" s="2"/>
      <c r="J2285" s="2"/>
      <c r="K2285" s="2"/>
    </row>
    <row r="2286" spans="1:11" x14ac:dyDescent="0.35">
      <c r="A2286" s="1">
        <v>43924</v>
      </c>
      <c r="B2286" s="2">
        <v>22827.814583429139</v>
      </c>
      <c r="C2286" s="2">
        <v>6087.9353135087786</v>
      </c>
      <c r="D2286" s="2">
        <f t="shared" si="35"/>
        <v>28915.749896937916</v>
      </c>
      <c r="E2286" s="2"/>
      <c r="F2286" s="2"/>
      <c r="G2286" s="2"/>
      <c r="H2286" s="2"/>
      <c r="I2286" s="2"/>
      <c r="J2286" s="2"/>
      <c r="K2286" s="2"/>
    </row>
    <row r="2287" spans="1:11" x14ac:dyDescent="0.35">
      <c r="A2287" s="1">
        <v>43925</v>
      </c>
      <c r="B2287" s="2">
        <v>8348.833333347633</v>
      </c>
      <c r="C2287" s="2">
        <v>28067.304680955855</v>
      </c>
      <c r="D2287" s="2">
        <f t="shared" si="35"/>
        <v>36416.138014303491</v>
      </c>
      <c r="E2287" s="2"/>
      <c r="F2287" s="2"/>
      <c r="G2287" s="2"/>
      <c r="H2287" s="2"/>
      <c r="I2287" s="2"/>
      <c r="J2287" s="2"/>
      <c r="K2287" s="2"/>
    </row>
    <row r="2288" spans="1:11" x14ac:dyDescent="0.35">
      <c r="A2288" s="1">
        <v>43926</v>
      </c>
      <c r="B2288" s="2">
        <v>5052.7984309165777</v>
      </c>
      <c r="C2288" s="2">
        <v>17384.146785515473</v>
      </c>
      <c r="D2288" s="2">
        <f t="shared" si="35"/>
        <v>22436.94521643205</v>
      </c>
      <c r="E2288" s="2"/>
      <c r="F2288" s="2"/>
      <c r="G2288" s="2"/>
      <c r="H2288" s="2"/>
      <c r="I2288" s="2"/>
      <c r="J2288" s="2"/>
      <c r="K2288" s="2"/>
    </row>
    <row r="2289" spans="1:11" x14ac:dyDescent="0.35">
      <c r="A2289" s="1">
        <v>43927</v>
      </c>
      <c r="B2289" s="2">
        <v>11522.492993426005</v>
      </c>
      <c r="C2289" s="2">
        <v>11145.603723394419</v>
      </c>
      <c r="D2289" s="2">
        <f t="shared" si="35"/>
        <v>22668.096716820422</v>
      </c>
      <c r="E2289" s="2"/>
      <c r="F2289" s="2"/>
      <c r="G2289" s="2"/>
      <c r="H2289" s="2"/>
      <c r="I2289" s="2"/>
      <c r="J2289" s="2"/>
      <c r="K2289" s="2"/>
    </row>
    <row r="2290" spans="1:11" x14ac:dyDescent="0.35">
      <c r="A2290" s="1">
        <v>43928</v>
      </c>
      <c r="B2290" s="2">
        <v>5691.7086280056574</v>
      </c>
      <c r="C2290" s="2">
        <v>6033.3534278892839</v>
      </c>
      <c r="D2290" s="2">
        <f t="shared" si="35"/>
        <v>11725.062055894941</v>
      </c>
      <c r="E2290" s="2"/>
      <c r="F2290" s="2"/>
      <c r="G2290" s="2"/>
      <c r="H2290" s="2"/>
      <c r="I2290" s="2"/>
      <c r="J2290" s="2"/>
      <c r="K2290" s="2"/>
    </row>
    <row r="2291" spans="1:11" x14ac:dyDescent="0.35">
      <c r="A2291" s="1">
        <v>43929</v>
      </c>
      <c r="B2291" s="2">
        <v>3578.4999999908614</v>
      </c>
      <c r="C2291" s="2">
        <v>4464.4598108800619</v>
      </c>
      <c r="D2291" s="2">
        <f t="shared" si="35"/>
        <v>8042.9598108709233</v>
      </c>
      <c r="E2291" s="2"/>
      <c r="F2291" s="2"/>
      <c r="G2291" s="2"/>
      <c r="H2291" s="2"/>
      <c r="I2291" s="2"/>
      <c r="J2291" s="2"/>
      <c r="K2291" s="2"/>
    </row>
    <row r="2292" spans="1:11" x14ac:dyDescent="0.35">
      <c r="A2292" s="1">
        <v>43930</v>
      </c>
      <c r="B2292" s="2">
        <v>360</v>
      </c>
      <c r="C2292" s="2">
        <v>5069.6507092032243</v>
      </c>
      <c r="D2292" s="2">
        <f t="shared" si="35"/>
        <v>5429.6507092032243</v>
      </c>
      <c r="E2292" s="2"/>
      <c r="F2292" s="2"/>
      <c r="G2292" s="2"/>
      <c r="H2292" s="2"/>
      <c r="I2292" s="2"/>
      <c r="J2292" s="2"/>
      <c r="K2292" s="2"/>
    </row>
    <row r="2293" spans="1:11" x14ac:dyDescent="0.35">
      <c r="A2293" s="1">
        <v>43931</v>
      </c>
      <c r="B2293" s="2">
        <v>1269.1215524360323</v>
      </c>
      <c r="C2293" s="2">
        <v>4056</v>
      </c>
      <c r="D2293" s="2">
        <f t="shared" si="35"/>
        <v>5325.1215524360323</v>
      </c>
      <c r="E2293" s="2"/>
      <c r="F2293" s="2"/>
      <c r="G2293" s="2"/>
      <c r="H2293" s="2"/>
      <c r="I2293" s="2"/>
      <c r="J2293" s="2"/>
      <c r="K2293" s="2"/>
    </row>
    <row r="2294" spans="1:11" x14ac:dyDescent="0.35">
      <c r="A2294" s="1">
        <v>43932</v>
      </c>
      <c r="B2294" s="2">
        <v>360</v>
      </c>
      <c r="C2294" s="2">
        <v>1239.6283018867925</v>
      </c>
      <c r="D2294" s="2">
        <f t="shared" si="35"/>
        <v>1599.6283018867925</v>
      </c>
      <c r="E2294" s="2"/>
      <c r="F2294" s="2"/>
      <c r="G2294" s="2"/>
      <c r="H2294" s="2"/>
      <c r="I2294" s="2"/>
      <c r="J2294" s="2"/>
      <c r="K2294" s="2"/>
    </row>
    <row r="2295" spans="1:11" x14ac:dyDescent="0.35">
      <c r="A2295" s="1">
        <v>43933</v>
      </c>
      <c r="B2295" s="2">
        <v>360</v>
      </c>
      <c r="C2295" s="2">
        <v>1709.4660377216342</v>
      </c>
      <c r="D2295" s="2">
        <f t="shared" si="35"/>
        <v>2069.4660377216342</v>
      </c>
      <c r="E2295" s="2"/>
      <c r="F2295" s="2"/>
      <c r="G2295" s="2"/>
      <c r="H2295" s="2"/>
      <c r="I2295" s="2"/>
      <c r="J2295" s="2"/>
      <c r="K2295" s="2"/>
    </row>
    <row r="2296" spans="1:11" x14ac:dyDescent="0.35">
      <c r="A2296" s="1">
        <v>43934</v>
      </c>
      <c r="B2296" s="2">
        <v>360</v>
      </c>
      <c r="C2296" s="2">
        <v>11410.416666669713</v>
      </c>
      <c r="D2296" s="2">
        <f t="shared" si="35"/>
        <v>11770.416666669713</v>
      </c>
      <c r="E2296" s="2"/>
      <c r="F2296" s="2"/>
      <c r="G2296" s="2"/>
      <c r="H2296" s="2"/>
      <c r="I2296" s="2"/>
      <c r="J2296" s="2"/>
      <c r="K2296" s="2"/>
    </row>
    <row r="2297" spans="1:11" x14ac:dyDescent="0.35">
      <c r="A2297" s="1">
        <v>43935</v>
      </c>
      <c r="B2297" s="2">
        <v>568.62194641723613</v>
      </c>
      <c r="C2297" s="2">
        <v>15499.636363641126</v>
      </c>
      <c r="D2297" s="2">
        <f t="shared" si="35"/>
        <v>16068.258310058362</v>
      </c>
      <c r="E2297" s="2"/>
      <c r="F2297" s="2"/>
      <c r="G2297" s="2"/>
      <c r="H2297" s="2"/>
      <c r="I2297" s="2"/>
      <c r="J2297" s="2"/>
      <c r="K2297" s="2"/>
    </row>
    <row r="2298" spans="1:11" x14ac:dyDescent="0.35">
      <c r="A2298" s="1">
        <v>43936</v>
      </c>
      <c r="B2298" s="2">
        <v>360</v>
      </c>
      <c r="C2298" s="2">
        <v>15882.225016127148</v>
      </c>
      <c r="D2298" s="2">
        <f t="shared" si="35"/>
        <v>16242.225016127148</v>
      </c>
      <c r="E2298" s="2"/>
      <c r="F2298" s="2"/>
      <c r="G2298" s="2"/>
      <c r="H2298" s="2"/>
      <c r="I2298" s="2"/>
      <c r="J2298" s="2"/>
      <c r="K2298" s="2"/>
    </row>
    <row r="2299" spans="1:11" x14ac:dyDescent="0.35">
      <c r="A2299" s="1">
        <v>43937</v>
      </c>
      <c r="B2299" s="2">
        <v>1049.1900990112495</v>
      </c>
      <c r="C2299" s="2">
        <v>14670.31285192611</v>
      </c>
      <c r="D2299" s="2">
        <f t="shared" si="35"/>
        <v>15719.50295093736</v>
      </c>
      <c r="E2299" s="2"/>
      <c r="F2299" s="2"/>
      <c r="G2299" s="2"/>
      <c r="H2299" s="2"/>
      <c r="I2299" s="2"/>
      <c r="J2299" s="2"/>
      <c r="K2299" s="2"/>
    </row>
    <row r="2300" spans="1:11" x14ac:dyDescent="0.35">
      <c r="A2300" s="1">
        <v>43938</v>
      </c>
      <c r="B2300" s="2">
        <v>360</v>
      </c>
      <c r="C2300" s="2">
        <v>3236.9999999958727</v>
      </c>
      <c r="D2300" s="2">
        <f t="shared" si="35"/>
        <v>3596.9999999958727</v>
      </c>
      <c r="E2300" s="2"/>
      <c r="F2300" s="2"/>
      <c r="G2300" s="2"/>
      <c r="H2300" s="2"/>
      <c r="I2300" s="2"/>
      <c r="J2300" s="2"/>
      <c r="K2300" s="2"/>
    </row>
    <row r="2301" spans="1:11" x14ac:dyDescent="0.35">
      <c r="A2301" s="1">
        <v>43939</v>
      </c>
      <c r="B2301" s="2">
        <v>360</v>
      </c>
      <c r="C2301" s="2">
        <v>732.62830188679243</v>
      </c>
      <c r="D2301" s="2">
        <f t="shared" si="35"/>
        <v>1092.6283018867925</v>
      </c>
      <c r="E2301" s="2"/>
      <c r="F2301" s="2"/>
      <c r="G2301" s="2"/>
      <c r="H2301" s="2"/>
      <c r="I2301" s="2"/>
      <c r="J2301" s="2"/>
      <c r="K2301" s="2"/>
    </row>
    <row r="2302" spans="1:11" x14ac:dyDescent="0.35">
      <c r="A2302" s="1">
        <v>43940</v>
      </c>
      <c r="B2302" s="2">
        <v>360</v>
      </c>
      <c r="C2302" s="2">
        <v>1873.1024013627602</v>
      </c>
      <c r="D2302" s="2">
        <f t="shared" si="35"/>
        <v>2233.1024013627602</v>
      </c>
      <c r="E2302" s="2"/>
      <c r="F2302" s="2"/>
      <c r="G2302" s="2"/>
      <c r="H2302" s="2"/>
      <c r="I2302" s="2"/>
      <c r="J2302" s="2"/>
      <c r="K2302" s="2"/>
    </row>
    <row r="2303" spans="1:11" x14ac:dyDescent="0.35">
      <c r="A2303" s="1">
        <v>43941</v>
      </c>
      <c r="B2303" s="2">
        <v>360</v>
      </c>
      <c r="C2303" s="2">
        <v>10268.014393885866</v>
      </c>
      <c r="D2303" s="2">
        <f t="shared" si="35"/>
        <v>10628.014393885866</v>
      </c>
      <c r="E2303" s="2"/>
      <c r="F2303" s="2"/>
      <c r="G2303" s="2"/>
      <c r="H2303" s="2"/>
      <c r="I2303" s="2"/>
      <c r="J2303" s="2"/>
      <c r="K2303" s="2"/>
    </row>
    <row r="2304" spans="1:11" x14ac:dyDescent="0.35">
      <c r="A2304" s="1">
        <v>43942</v>
      </c>
      <c r="B2304" s="2">
        <v>567.9999999992433</v>
      </c>
      <c r="C2304" s="2">
        <v>23695.818881134801</v>
      </c>
      <c r="D2304" s="2">
        <f t="shared" si="35"/>
        <v>24263.818881134044</v>
      </c>
      <c r="E2304" s="2"/>
      <c r="F2304" s="2"/>
      <c r="G2304" s="2"/>
      <c r="H2304" s="2"/>
      <c r="I2304" s="2"/>
      <c r="J2304" s="2"/>
      <c r="K2304" s="2"/>
    </row>
    <row r="2305" spans="1:11" x14ac:dyDescent="0.35">
      <c r="A2305" s="1">
        <v>43943</v>
      </c>
      <c r="B2305" s="2">
        <v>2422.0000000465661</v>
      </c>
      <c r="C2305" s="2">
        <v>24733.871678323074</v>
      </c>
      <c r="D2305" s="2">
        <f t="shared" si="35"/>
        <v>27155.87167836964</v>
      </c>
      <c r="E2305" s="2"/>
      <c r="F2305" s="2"/>
      <c r="G2305" s="2"/>
      <c r="H2305" s="2"/>
      <c r="I2305" s="2"/>
      <c r="J2305" s="2"/>
      <c r="K2305" s="2"/>
    </row>
    <row r="2306" spans="1:11" x14ac:dyDescent="0.35">
      <c r="A2306" s="1">
        <v>43944</v>
      </c>
      <c r="B2306" s="2">
        <v>551.10000000090804</v>
      </c>
      <c r="C2306" s="2">
        <v>25766.513636355259</v>
      </c>
      <c r="D2306" s="2">
        <f t="shared" si="35"/>
        <v>26317.613636356167</v>
      </c>
      <c r="E2306" s="2"/>
      <c r="F2306" s="2"/>
      <c r="G2306" s="2"/>
      <c r="H2306" s="2"/>
      <c r="I2306" s="2"/>
      <c r="J2306" s="2"/>
      <c r="K2306" s="2"/>
    </row>
    <row r="2307" spans="1:11" x14ac:dyDescent="0.35">
      <c r="A2307" s="1">
        <v>43945</v>
      </c>
      <c r="B2307" s="2">
        <v>951.59999999139109</v>
      </c>
      <c r="C2307" s="2">
        <v>16020.381818135471</v>
      </c>
      <c r="D2307" s="2">
        <f t="shared" ref="D2307:D2370" si="36">+C2307+B2307</f>
        <v>16971.981818126864</v>
      </c>
      <c r="E2307" s="2"/>
      <c r="F2307" s="2"/>
      <c r="G2307" s="2"/>
      <c r="H2307" s="2"/>
      <c r="I2307" s="2"/>
      <c r="J2307" s="2"/>
      <c r="K2307" s="2"/>
    </row>
    <row r="2308" spans="1:11" x14ac:dyDescent="0.35">
      <c r="A2308" s="1">
        <v>43946</v>
      </c>
      <c r="B2308" s="2">
        <v>1163.3950095946889</v>
      </c>
      <c r="C2308" s="2">
        <v>28872.628301886791</v>
      </c>
      <c r="D2308" s="2">
        <f t="shared" si="36"/>
        <v>30036.02331148148</v>
      </c>
      <c r="E2308" s="2"/>
      <c r="F2308" s="2"/>
      <c r="G2308" s="2"/>
      <c r="H2308" s="2"/>
      <c r="I2308" s="2"/>
      <c r="J2308" s="2"/>
      <c r="K2308" s="2"/>
    </row>
    <row r="2309" spans="1:11" x14ac:dyDescent="0.35">
      <c r="A2309" s="1">
        <v>43947</v>
      </c>
      <c r="B2309" s="2">
        <v>360</v>
      </c>
      <c r="C2309" s="2">
        <v>29849.466037721635</v>
      </c>
      <c r="D2309" s="2">
        <f t="shared" si="36"/>
        <v>30209.466037721635</v>
      </c>
      <c r="E2309" s="2"/>
      <c r="F2309" s="2"/>
      <c r="G2309" s="2"/>
      <c r="H2309" s="2"/>
      <c r="I2309" s="2"/>
      <c r="J2309" s="2"/>
      <c r="K2309" s="2"/>
    </row>
    <row r="2310" spans="1:11" x14ac:dyDescent="0.35">
      <c r="A2310" s="1">
        <v>43948</v>
      </c>
      <c r="B2310" s="2">
        <v>360</v>
      </c>
      <c r="C2310" s="2">
        <v>28140</v>
      </c>
      <c r="D2310" s="2">
        <f t="shared" si="36"/>
        <v>28500</v>
      </c>
      <c r="E2310" s="2"/>
      <c r="F2310" s="2"/>
      <c r="G2310" s="2"/>
      <c r="H2310" s="2"/>
      <c r="I2310" s="2"/>
      <c r="J2310" s="2"/>
      <c r="K2310" s="2"/>
    </row>
    <row r="2311" spans="1:11" x14ac:dyDescent="0.35">
      <c r="A2311" s="1">
        <v>43949</v>
      </c>
      <c r="B2311" s="2">
        <v>360</v>
      </c>
      <c r="C2311" s="2">
        <v>28140</v>
      </c>
      <c r="D2311" s="2">
        <f t="shared" si="36"/>
        <v>28500</v>
      </c>
      <c r="E2311" s="2"/>
      <c r="F2311" s="2"/>
      <c r="G2311" s="2"/>
      <c r="H2311" s="2"/>
      <c r="I2311" s="2"/>
      <c r="J2311" s="2"/>
      <c r="K2311" s="2"/>
    </row>
    <row r="2312" spans="1:11" x14ac:dyDescent="0.35">
      <c r="A2312" s="1">
        <v>43950</v>
      </c>
      <c r="B2312" s="2">
        <v>360</v>
      </c>
      <c r="C2312" s="2">
        <v>27365.033333352185</v>
      </c>
      <c r="D2312" s="2">
        <f t="shared" si="36"/>
        <v>27725.033333352185</v>
      </c>
      <c r="E2312" s="2"/>
      <c r="F2312" s="2"/>
      <c r="G2312" s="2"/>
      <c r="H2312" s="2"/>
      <c r="I2312" s="2"/>
      <c r="J2312" s="2"/>
      <c r="K2312" s="2"/>
    </row>
    <row r="2313" spans="1:11" x14ac:dyDescent="0.35">
      <c r="A2313" s="1">
        <v>43951</v>
      </c>
      <c r="B2313" s="2">
        <v>360</v>
      </c>
      <c r="C2313" s="2">
        <v>11538.12115383996</v>
      </c>
      <c r="D2313" s="2">
        <f t="shared" si="36"/>
        <v>11898.12115383996</v>
      </c>
      <c r="E2313" s="2"/>
      <c r="F2313" s="2"/>
      <c r="G2313" s="2"/>
      <c r="H2313" s="2"/>
      <c r="I2313" s="2"/>
      <c r="J2313" s="2"/>
      <c r="K2313" s="2"/>
    </row>
    <row r="2314" spans="1:11" x14ac:dyDescent="0.35">
      <c r="A2314" s="1">
        <v>43952</v>
      </c>
      <c r="B2314" s="2">
        <v>1721.7909476965806</v>
      </c>
      <c r="C2314" s="2">
        <v>8372.9076923124085</v>
      </c>
      <c r="D2314" s="2">
        <f t="shared" si="36"/>
        <v>10094.698640008988</v>
      </c>
      <c r="E2314" s="2"/>
      <c r="F2314" s="2"/>
      <c r="G2314" s="2"/>
      <c r="H2314" s="2"/>
      <c r="I2314" s="2"/>
      <c r="J2314" s="2"/>
      <c r="K2314" s="2"/>
    </row>
    <row r="2315" spans="1:11" x14ac:dyDescent="0.35">
      <c r="A2315" s="1">
        <v>43953</v>
      </c>
      <c r="B2315" s="2">
        <v>1587.8008486535973</v>
      </c>
      <c r="C2315" s="2">
        <v>4500.6283018867925</v>
      </c>
      <c r="D2315" s="2">
        <f t="shared" si="36"/>
        <v>6088.4291505403899</v>
      </c>
      <c r="E2315" s="2"/>
      <c r="F2315" s="2"/>
      <c r="G2315" s="2"/>
      <c r="H2315" s="2"/>
      <c r="I2315" s="2"/>
      <c r="J2315" s="2"/>
      <c r="K2315" s="2"/>
    </row>
    <row r="2316" spans="1:11" x14ac:dyDescent="0.35">
      <c r="A2316" s="1">
        <v>43954</v>
      </c>
      <c r="B2316" s="2">
        <v>480.34528301296893</v>
      </c>
      <c r="C2316" s="2">
        <v>5477.4660377216342</v>
      </c>
      <c r="D2316" s="2">
        <f t="shared" si="36"/>
        <v>5957.8113207346032</v>
      </c>
      <c r="E2316" s="2"/>
      <c r="F2316" s="2"/>
      <c r="G2316" s="2"/>
      <c r="H2316" s="2"/>
      <c r="I2316" s="2"/>
      <c r="J2316" s="2"/>
      <c r="K2316" s="2"/>
    </row>
    <row r="2317" spans="1:11" x14ac:dyDescent="0.35">
      <c r="A2317" s="1">
        <v>43955</v>
      </c>
      <c r="B2317" s="2">
        <v>1296.891476055865</v>
      </c>
      <c r="C2317" s="2">
        <v>3768</v>
      </c>
      <c r="D2317" s="2">
        <f t="shared" si="36"/>
        <v>5064.8914760558655</v>
      </c>
      <c r="E2317" s="2"/>
      <c r="F2317" s="2"/>
      <c r="G2317" s="2"/>
      <c r="H2317" s="2"/>
      <c r="I2317" s="2"/>
      <c r="J2317" s="2"/>
      <c r="K2317" s="2"/>
    </row>
    <row r="2318" spans="1:11" x14ac:dyDescent="0.35">
      <c r="A2318" s="1">
        <v>43956</v>
      </c>
      <c r="B2318" s="2">
        <v>3244.7791625583041</v>
      </c>
      <c r="C2318" s="2">
        <v>16136.310961799478</v>
      </c>
      <c r="D2318" s="2">
        <f t="shared" si="36"/>
        <v>19381.090124357783</v>
      </c>
      <c r="E2318" s="2"/>
      <c r="F2318" s="2"/>
      <c r="G2318" s="2"/>
      <c r="H2318" s="2"/>
      <c r="I2318" s="2"/>
      <c r="J2318" s="2"/>
      <c r="K2318" s="2"/>
    </row>
    <row r="2319" spans="1:11" x14ac:dyDescent="0.35">
      <c r="A2319" s="1">
        <v>43957</v>
      </c>
      <c r="B2319" s="2">
        <v>386.03962263999375</v>
      </c>
      <c r="C2319" s="2">
        <v>3768</v>
      </c>
      <c r="D2319" s="2">
        <f t="shared" si="36"/>
        <v>4154.0396226399935</v>
      </c>
      <c r="E2319" s="2"/>
      <c r="F2319" s="2"/>
      <c r="G2319" s="2"/>
      <c r="H2319" s="2"/>
      <c r="I2319" s="2"/>
      <c r="J2319" s="2"/>
      <c r="K2319" s="2"/>
    </row>
    <row r="2320" spans="1:11" x14ac:dyDescent="0.35">
      <c r="A2320" s="1">
        <v>43958</v>
      </c>
      <c r="B2320" s="2">
        <v>1177.7874999991564</v>
      </c>
      <c r="C2320" s="2">
        <v>3768</v>
      </c>
      <c r="D2320" s="2">
        <f t="shared" si="36"/>
        <v>4945.7874999991564</v>
      </c>
      <c r="E2320" s="2"/>
      <c r="F2320" s="2"/>
      <c r="G2320" s="2"/>
      <c r="H2320" s="2"/>
      <c r="I2320" s="2"/>
      <c r="J2320" s="2"/>
      <c r="K2320" s="2"/>
    </row>
    <row r="2321" spans="1:11" x14ac:dyDescent="0.35">
      <c r="A2321" s="1">
        <v>43959</v>
      </c>
      <c r="B2321" s="2">
        <v>360</v>
      </c>
      <c r="C2321" s="2">
        <v>9209.4666666747071</v>
      </c>
      <c r="D2321" s="2">
        <f t="shared" si="36"/>
        <v>9569.4666666747071</v>
      </c>
      <c r="E2321" s="2"/>
      <c r="F2321" s="2"/>
      <c r="G2321" s="2"/>
      <c r="H2321" s="2"/>
      <c r="I2321" s="2"/>
      <c r="J2321" s="2"/>
      <c r="K2321" s="2"/>
    </row>
    <row r="2322" spans="1:11" x14ac:dyDescent="0.35">
      <c r="A2322" s="1">
        <v>43960</v>
      </c>
      <c r="B2322" s="2">
        <v>360</v>
      </c>
      <c r="C2322" s="2">
        <v>11604.628301886793</v>
      </c>
      <c r="D2322" s="2">
        <f t="shared" si="36"/>
        <v>11964.628301886793</v>
      </c>
      <c r="E2322" s="2"/>
      <c r="F2322" s="2"/>
      <c r="G2322" s="2"/>
      <c r="H2322" s="2"/>
      <c r="I2322" s="2"/>
      <c r="J2322" s="2"/>
      <c r="K2322" s="2"/>
    </row>
    <row r="2323" spans="1:11" x14ac:dyDescent="0.35">
      <c r="A2323" s="1">
        <v>43961</v>
      </c>
      <c r="B2323" s="2">
        <v>360</v>
      </c>
      <c r="C2323" s="2">
        <v>12581.466037721635</v>
      </c>
      <c r="D2323" s="2">
        <f t="shared" si="36"/>
        <v>12941.466037721635</v>
      </c>
      <c r="E2323" s="2"/>
      <c r="F2323" s="2"/>
      <c r="G2323" s="2"/>
      <c r="H2323" s="2"/>
      <c r="I2323" s="2"/>
      <c r="J2323" s="2"/>
      <c r="K2323" s="2"/>
    </row>
    <row r="2324" spans="1:11" x14ac:dyDescent="0.35">
      <c r="A2324" s="1">
        <v>43962</v>
      </c>
      <c r="B2324" s="2">
        <v>360</v>
      </c>
      <c r="C2324" s="2">
        <v>8545.7833333449089</v>
      </c>
      <c r="D2324" s="2">
        <f t="shared" si="36"/>
        <v>8905.7833333449089</v>
      </c>
      <c r="E2324" s="2"/>
      <c r="F2324" s="2"/>
      <c r="G2324" s="2"/>
      <c r="H2324" s="2"/>
      <c r="I2324" s="2"/>
      <c r="J2324" s="2"/>
      <c r="K2324" s="2"/>
    </row>
    <row r="2325" spans="1:11" x14ac:dyDescent="0.35">
      <c r="A2325" s="1">
        <v>43963</v>
      </c>
      <c r="B2325" s="2">
        <v>360</v>
      </c>
      <c r="C2325" s="2">
        <v>7104</v>
      </c>
      <c r="D2325" s="2">
        <f t="shared" si="36"/>
        <v>7464</v>
      </c>
      <c r="E2325" s="2"/>
      <c r="F2325" s="2"/>
      <c r="G2325" s="2"/>
      <c r="H2325" s="2"/>
      <c r="I2325" s="2"/>
      <c r="J2325" s="2"/>
      <c r="K2325" s="2"/>
    </row>
    <row r="2326" spans="1:11" x14ac:dyDescent="0.35">
      <c r="A2326" s="1">
        <v>43964</v>
      </c>
      <c r="B2326" s="2">
        <v>624.18461538878012</v>
      </c>
      <c r="C2326" s="2">
        <v>7374.8666666314239</v>
      </c>
      <c r="D2326" s="2">
        <f t="shared" si="36"/>
        <v>7999.0512820202039</v>
      </c>
      <c r="E2326" s="2"/>
      <c r="F2326" s="2"/>
      <c r="G2326" s="2"/>
      <c r="H2326" s="2"/>
      <c r="I2326" s="2"/>
      <c r="J2326" s="2"/>
      <c r="K2326" s="2"/>
    </row>
    <row r="2327" spans="1:11" x14ac:dyDescent="0.35">
      <c r="A2327" s="1">
        <v>43965</v>
      </c>
      <c r="B2327" s="2">
        <v>822.95000001881272</v>
      </c>
      <c r="C2327" s="2">
        <v>13171.500000026543</v>
      </c>
      <c r="D2327" s="2">
        <f t="shared" si="36"/>
        <v>13994.450000045355</v>
      </c>
      <c r="E2327" s="2"/>
      <c r="F2327" s="2"/>
      <c r="G2327" s="2"/>
      <c r="H2327" s="2"/>
      <c r="I2327" s="2"/>
      <c r="J2327" s="2"/>
      <c r="K2327" s="2"/>
    </row>
    <row r="2328" spans="1:11" x14ac:dyDescent="0.35">
      <c r="A2328" s="1">
        <v>43966</v>
      </c>
      <c r="B2328" s="2">
        <v>12144</v>
      </c>
      <c r="C2328" s="2">
        <v>7538.6333333282964</v>
      </c>
      <c r="D2328" s="2">
        <f t="shared" si="36"/>
        <v>19682.633333328296</v>
      </c>
      <c r="E2328" s="2"/>
      <c r="F2328" s="2"/>
      <c r="G2328" s="2"/>
      <c r="H2328" s="2"/>
      <c r="I2328" s="2"/>
      <c r="J2328" s="2"/>
      <c r="K2328" s="2"/>
    </row>
    <row r="2329" spans="1:11" x14ac:dyDescent="0.35">
      <c r="A2329" s="1">
        <v>43967</v>
      </c>
      <c r="B2329" s="2">
        <v>1930.7333333463175</v>
      </c>
      <c r="C2329" s="2">
        <v>7836.6283018867925</v>
      </c>
      <c r="D2329" s="2">
        <f t="shared" si="36"/>
        <v>9767.3616352331101</v>
      </c>
      <c r="E2329" s="2"/>
      <c r="F2329" s="2"/>
      <c r="G2329" s="2"/>
      <c r="H2329" s="2"/>
      <c r="I2329" s="2"/>
      <c r="J2329" s="2"/>
      <c r="K2329" s="2"/>
    </row>
    <row r="2330" spans="1:11" x14ac:dyDescent="0.35">
      <c r="A2330" s="1">
        <v>43968</v>
      </c>
      <c r="B2330" s="2">
        <v>1361.2911746101561</v>
      </c>
      <c r="C2330" s="2">
        <v>8813.4660377216351</v>
      </c>
      <c r="D2330" s="2">
        <f t="shared" si="36"/>
        <v>10174.757212331791</v>
      </c>
      <c r="E2330" s="2"/>
      <c r="F2330" s="2"/>
      <c r="G2330" s="2"/>
      <c r="H2330" s="2"/>
      <c r="I2330" s="2"/>
      <c r="J2330" s="2"/>
      <c r="K2330" s="2"/>
    </row>
    <row r="2331" spans="1:11" x14ac:dyDescent="0.35">
      <c r="A2331" s="1">
        <v>43969</v>
      </c>
      <c r="B2331" s="2">
        <v>1039.6047619105916</v>
      </c>
      <c r="C2331" s="2">
        <v>7104</v>
      </c>
      <c r="D2331" s="2">
        <f t="shared" si="36"/>
        <v>8143.6047619105921</v>
      </c>
      <c r="E2331" s="2"/>
      <c r="F2331" s="2"/>
      <c r="G2331" s="2"/>
      <c r="H2331" s="2"/>
      <c r="I2331" s="2"/>
      <c r="J2331" s="2"/>
      <c r="K2331" s="2"/>
    </row>
    <row r="2332" spans="1:11" x14ac:dyDescent="0.35">
      <c r="A2332" s="1">
        <v>43970</v>
      </c>
      <c r="B2332" s="2">
        <v>672</v>
      </c>
      <c r="C2332" s="2">
        <v>7195.7307692414479</v>
      </c>
      <c r="D2332" s="2">
        <f t="shared" si="36"/>
        <v>7867.7307692414479</v>
      </c>
      <c r="E2332" s="2"/>
      <c r="F2332" s="2"/>
      <c r="G2332" s="2"/>
      <c r="H2332" s="2"/>
      <c r="I2332" s="2"/>
      <c r="J2332" s="2"/>
      <c r="K2332" s="2"/>
    </row>
    <row r="2333" spans="1:11" x14ac:dyDescent="0.35">
      <c r="A2333" s="1">
        <v>43971</v>
      </c>
      <c r="B2333" s="2">
        <v>672</v>
      </c>
      <c r="C2333" s="2">
        <v>7242.5134615382476</v>
      </c>
      <c r="D2333" s="2">
        <f t="shared" si="36"/>
        <v>7914.5134615382476</v>
      </c>
      <c r="E2333" s="2"/>
      <c r="F2333" s="2"/>
      <c r="G2333" s="2"/>
      <c r="H2333" s="2"/>
      <c r="I2333" s="2"/>
      <c r="J2333" s="2"/>
      <c r="K2333" s="2"/>
    </row>
    <row r="2334" spans="1:11" x14ac:dyDescent="0.35">
      <c r="A2334" s="1">
        <v>43972</v>
      </c>
      <c r="B2334" s="2">
        <v>672</v>
      </c>
      <c r="C2334" s="2">
        <v>7104</v>
      </c>
      <c r="D2334" s="2">
        <f t="shared" si="36"/>
        <v>7776</v>
      </c>
      <c r="E2334" s="2"/>
      <c r="F2334" s="2"/>
      <c r="G2334" s="2"/>
      <c r="H2334" s="2"/>
      <c r="I2334" s="2"/>
      <c r="J2334" s="2"/>
      <c r="K2334" s="2"/>
    </row>
    <row r="2335" spans="1:11" x14ac:dyDescent="0.35">
      <c r="A2335" s="1">
        <v>43973</v>
      </c>
      <c r="B2335" s="2">
        <v>527.26666666707024</v>
      </c>
      <c r="C2335" s="2">
        <v>7652.5500000004267</v>
      </c>
      <c r="D2335" s="2">
        <f t="shared" si="36"/>
        <v>8179.816666667497</v>
      </c>
      <c r="E2335" s="2"/>
      <c r="F2335" s="2"/>
      <c r="G2335" s="2"/>
      <c r="H2335" s="2"/>
      <c r="I2335" s="2"/>
      <c r="J2335" s="2"/>
      <c r="K2335" s="2"/>
    </row>
    <row r="2336" spans="1:11" x14ac:dyDescent="0.35">
      <c r="A2336" s="1">
        <v>43974</v>
      </c>
      <c r="B2336" s="2">
        <v>1616.3825943460552</v>
      </c>
      <c r="C2336" s="2">
        <v>7836.6283018867925</v>
      </c>
      <c r="D2336" s="2">
        <f t="shared" si="36"/>
        <v>9453.0108962328486</v>
      </c>
      <c r="E2336" s="2"/>
      <c r="F2336" s="2"/>
      <c r="G2336" s="2"/>
      <c r="H2336" s="2"/>
      <c r="I2336" s="2"/>
      <c r="J2336" s="2"/>
      <c r="K2336" s="2"/>
    </row>
    <row r="2337" spans="1:11" x14ac:dyDescent="0.35">
      <c r="A2337" s="1">
        <v>43975</v>
      </c>
      <c r="B2337" s="2">
        <v>808.59306966428369</v>
      </c>
      <c r="C2337" s="2">
        <v>9215.9036576879316</v>
      </c>
      <c r="D2337" s="2">
        <f t="shared" si="36"/>
        <v>10024.496727352216</v>
      </c>
      <c r="E2337" s="2"/>
      <c r="F2337" s="2"/>
      <c r="G2337" s="2"/>
      <c r="H2337" s="2"/>
      <c r="I2337" s="2"/>
      <c r="J2337" s="2"/>
      <c r="K2337" s="2"/>
    </row>
    <row r="2338" spans="1:11" x14ac:dyDescent="0.35">
      <c r="A2338" s="1">
        <v>43976</v>
      </c>
      <c r="B2338" s="2">
        <v>577.54134615862858</v>
      </c>
      <c r="C2338" s="2">
        <v>7104</v>
      </c>
      <c r="D2338" s="2">
        <f t="shared" si="36"/>
        <v>7681.5413461586286</v>
      </c>
      <c r="E2338" s="2"/>
      <c r="F2338" s="2"/>
      <c r="G2338" s="2"/>
      <c r="H2338" s="2"/>
      <c r="I2338" s="2"/>
      <c r="J2338" s="2"/>
      <c r="K2338" s="2"/>
    </row>
    <row r="2339" spans="1:11" x14ac:dyDescent="0.35">
      <c r="A2339" s="1">
        <v>43977</v>
      </c>
      <c r="B2339" s="2">
        <v>360</v>
      </c>
      <c r="C2339" s="2">
        <v>129.54545453910461</v>
      </c>
      <c r="D2339" s="2">
        <f t="shared" si="36"/>
        <v>489.54545453910464</v>
      </c>
      <c r="E2339" s="2"/>
      <c r="F2339" s="2"/>
      <c r="G2339" s="2"/>
      <c r="H2339" s="2"/>
      <c r="I2339" s="2"/>
      <c r="J2339" s="2"/>
      <c r="K2339" s="2"/>
    </row>
    <row r="2340" spans="1:11" x14ac:dyDescent="0.35">
      <c r="A2340" s="1">
        <v>43978</v>
      </c>
      <c r="B2340" s="2">
        <v>5280.0248426909247</v>
      </c>
      <c r="C2340" s="2">
        <v>309.54545454005711</v>
      </c>
      <c r="D2340" s="2">
        <f t="shared" si="36"/>
        <v>5589.5702972309819</v>
      </c>
      <c r="E2340" s="2"/>
      <c r="F2340" s="2"/>
      <c r="G2340" s="2"/>
      <c r="H2340" s="2"/>
      <c r="I2340" s="2"/>
      <c r="J2340" s="2"/>
      <c r="K2340" s="2"/>
    </row>
    <row r="2341" spans="1:11" x14ac:dyDescent="0.35">
      <c r="A2341" s="1">
        <v>43979</v>
      </c>
      <c r="B2341" s="2">
        <v>3240</v>
      </c>
      <c r="C2341" s="2">
        <v>125.45454544914801</v>
      </c>
      <c r="D2341" s="2">
        <f t="shared" si="36"/>
        <v>3365.4545454491481</v>
      </c>
      <c r="E2341" s="2"/>
      <c r="F2341" s="2"/>
      <c r="G2341" s="2"/>
      <c r="H2341" s="2"/>
      <c r="I2341" s="2"/>
      <c r="J2341" s="2"/>
      <c r="K2341" s="2"/>
    </row>
    <row r="2342" spans="1:11" x14ac:dyDescent="0.35">
      <c r="A2342" s="1">
        <v>43980</v>
      </c>
      <c r="B2342" s="2">
        <v>3240</v>
      </c>
      <c r="C2342" s="2">
        <v>0</v>
      </c>
      <c r="D2342" s="2">
        <f t="shared" si="36"/>
        <v>3240</v>
      </c>
      <c r="E2342" s="2"/>
      <c r="F2342" s="2"/>
      <c r="G2342" s="2"/>
      <c r="H2342" s="2"/>
      <c r="I2342" s="2"/>
      <c r="J2342" s="2"/>
      <c r="K2342" s="2"/>
    </row>
    <row r="2343" spans="1:11" x14ac:dyDescent="0.35">
      <c r="A2343" s="1">
        <v>43981</v>
      </c>
      <c r="B2343" s="2">
        <v>3240</v>
      </c>
      <c r="C2343" s="2">
        <v>1875.1230387431874</v>
      </c>
      <c r="D2343" s="2">
        <f t="shared" si="36"/>
        <v>5115.1230387431879</v>
      </c>
      <c r="E2343" s="2"/>
      <c r="F2343" s="2"/>
      <c r="G2343" s="2"/>
      <c r="H2343" s="2"/>
      <c r="I2343" s="2"/>
      <c r="J2343" s="2"/>
      <c r="K2343" s="2"/>
    </row>
    <row r="2344" spans="1:11" x14ac:dyDescent="0.35">
      <c r="A2344" s="1">
        <v>43982</v>
      </c>
      <c r="B2344" s="2">
        <v>3468.7451923114963</v>
      </c>
      <c r="C2344" s="2">
        <v>1709.4660377216342</v>
      </c>
      <c r="D2344" s="2">
        <f t="shared" si="36"/>
        <v>5178.2112300331301</v>
      </c>
      <c r="E2344" s="2"/>
      <c r="F2344" s="2"/>
      <c r="G2344" s="2"/>
      <c r="H2344" s="2"/>
      <c r="I2344" s="2"/>
      <c r="J2344" s="2"/>
      <c r="K2344" s="2"/>
    </row>
    <row r="2345" spans="1:11" x14ac:dyDescent="0.35">
      <c r="A2345" s="1">
        <v>43983</v>
      </c>
      <c r="B2345" s="2">
        <v>4207.9525978681067</v>
      </c>
      <c r="C2345" s="2">
        <v>7960.5499999944004</v>
      </c>
      <c r="D2345" s="2">
        <f t="shared" si="36"/>
        <v>12168.502597862507</v>
      </c>
      <c r="E2345" s="2"/>
      <c r="F2345" s="2"/>
      <c r="G2345" s="2"/>
      <c r="H2345" s="2"/>
      <c r="I2345" s="2"/>
      <c r="J2345" s="2"/>
      <c r="K2345" s="2"/>
    </row>
    <row r="2346" spans="1:11" x14ac:dyDescent="0.35">
      <c r="A2346" s="1">
        <v>43984</v>
      </c>
      <c r="B2346" s="2">
        <v>5552.5002168752271</v>
      </c>
      <c r="C2346" s="2">
        <v>0</v>
      </c>
      <c r="D2346" s="2">
        <f t="shared" si="36"/>
        <v>5552.5002168752271</v>
      </c>
      <c r="E2346" s="2"/>
      <c r="F2346" s="2"/>
      <c r="G2346" s="2"/>
      <c r="H2346" s="2"/>
      <c r="I2346" s="2"/>
      <c r="J2346" s="2"/>
      <c r="K2346" s="2"/>
    </row>
    <row r="2347" spans="1:11" x14ac:dyDescent="0.35">
      <c r="A2347" s="1">
        <v>43985</v>
      </c>
      <c r="B2347" s="2">
        <v>3836.9335502440244</v>
      </c>
      <c r="C2347" s="2">
        <v>0</v>
      </c>
      <c r="D2347" s="2">
        <f t="shared" si="36"/>
        <v>3836.9335502440244</v>
      </c>
      <c r="E2347" s="2"/>
      <c r="F2347" s="2"/>
      <c r="G2347" s="2"/>
      <c r="H2347" s="2"/>
      <c r="I2347" s="2"/>
      <c r="J2347" s="2"/>
      <c r="K2347" s="2"/>
    </row>
    <row r="2348" spans="1:11" x14ac:dyDescent="0.35">
      <c r="A2348" s="1">
        <v>43986</v>
      </c>
      <c r="B2348" s="2">
        <v>3095.9335502349441</v>
      </c>
      <c r="C2348" s="2">
        <v>0</v>
      </c>
      <c r="D2348" s="2">
        <f t="shared" si="36"/>
        <v>3095.9335502349441</v>
      </c>
      <c r="E2348" s="2"/>
      <c r="F2348" s="2"/>
      <c r="G2348" s="2"/>
      <c r="H2348" s="2"/>
      <c r="I2348" s="2"/>
      <c r="J2348" s="2"/>
      <c r="K2348" s="2"/>
    </row>
    <row r="2349" spans="1:11" x14ac:dyDescent="0.35">
      <c r="A2349" s="1">
        <v>43987</v>
      </c>
      <c r="B2349" s="2">
        <v>716.93355024402456</v>
      </c>
      <c r="C2349" s="2">
        <v>0</v>
      </c>
      <c r="D2349" s="2">
        <f t="shared" si="36"/>
        <v>716.93355024402456</v>
      </c>
      <c r="E2349" s="2"/>
      <c r="F2349" s="2"/>
      <c r="G2349" s="2"/>
      <c r="H2349" s="2"/>
      <c r="I2349" s="2"/>
      <c r="J2349" s="2"/>
      <c r="K2349" s="2"/>
    </row>
    <row r="2350" spans="1:11" x14ac:dyDescent="0.35">
      <c r="A2350" s="1">
        <v>43988</v>
      </c>
      <c r="B2350" s="2">
        <v>716.93355024402456</v>
      </c>
      <c r="C2350" s="2">
        <v>821.39505116689065</v>
      </c>
      <c r="D2350" s="2">
        <f t="shared" si="36"/>
        <v>1538.3286014109153</v>
      </c>
      <c r="E2350" s="2"/>
      <c r="F2350" s="2"/>
      <c r="G2350" s="2"/>
      <c r="H2350" s="2"/>
      <c r="I2350" s="2"/>
      <c r="J2350" s="2"/>
      <c r="K2350" s="2"/>
    </row>
    <row r="2351" spans="1:11" x14ac:dyDescent="0.35">
      <c r="A2351" s="1">
        <v>43989</v>
      </c>
      <c r="B2351" s="2">
        <v>716.93355024402456</v>
      </c>
      <c r="C2351" s="2">
        <v>2803.2551194181733</v>
      </c>
      <c r="D2351" s="2">
        <f t="shared" si="36"/>
        <v>3520.1886696621978</v>
      </c>
      <c r="E2351" s="2"/>
      <c r="F2351" s="2"/>
      <c r="G2351" s="2"/>
      <c r="H2351" s="2"/>
      <c r="I2351" s="2"/>
      <c r="J2351" s="2"/>
      <c r="K2351" s="2"/>
    </row>
    <row r="2352" spans="1:11" x14ac:dyDescent="0.35">
      <c r="A2352" s="1">
        <v>43990</v>
      </c>
      <c r="B2352" s="2">
        <v>1494.3893194763366</v>
      </c>
      <c r="C2352" s="2">
        <v>0</v>
      </c>
      <c r="D2352" s="2">
        <f t="shared" si="36"/>
        <v>1494.3893194763366</v>
      </c>
      <c r="E2352" s="2"/>
      <c r="F2352" s="2"/>
      <c r="G2352" s="2"/>
      <c r="H2352" s="2"/>
      <c r="I2352" s="2"/>
      <c r="J2352" s="2"/>
      <c r="K2352" s="2"/>
    </row>
    <row r="2353" spans="1:11" x14ac:dyDescent="0.35">
      <c r="A2353" s="1">
        <v>43991</v>
      </c>
      <c r="B2353" s="2">
        <v>4924.1666870305371</v>
      </c>
      <c r="C2353" s="2">
        <v>0</v>
      </c>
      <c r="D2353" s="2">
        <f t="shared" si="36"/>
        <v>4924.1666870305371</v>
      </c>
      <c r="E2353" s="2"/>
      <c r="F2353" s="2"/>
      <c r="G2353" s="2"/>
      <c r="H2353" s="2"/>
      <c r="I2353" s="2"/>
      <c r="J2353" s="2"/>
      <c r="K2353" s="2"/>
    </row>
    <row r="2354" spans="1:11" x14ac:dyDescent="0.35">
      <c r="A2354" s="1">
        <v>43992</v>
      </c>
      <c r="B2354" s="2">
        <v>1246.4944476750766</v>
      </c>
      <c r="C2354" s="2">
        <v>0</v>
      </c>
      <c r="D2354" s="2">
        <f t="shared" si="36"/>
        <v>1246.4944476750766</v>
      </c>
      <c r="E2354" s="2"/>
      <c r="F2354" s="2"/>
      <c r="G2354" s="2"/>
      <c r="H2354" s="2"/>
      <c r="I2354" s="2"/>
      <c r="J2354" s="2"/>
      <c r="K2354" s="2"/>
    </row>
    <row r="2355" spans="1:11" x14ac:dyDescent="0.35">
      <c r="A2355" s="1">
        <v>43993</v>
      </c>
      <c r="B2355" s="2">
        <v>912.7989348594092</v>
      </c>
      <c r="C2355" s="2">
        <v>5675.9000000049127</v>
      </c>
      <c r="D2355" s="2">
        <f t="shared" si="36"/>
        <v>6588.6989348643219</v>
      </c>
      <c r="E2355" s="2"/>
      <c r="F2355" s="2"/>
      <c r="G2355" s="2"/>
      <c r="H2355" s="2"/>
      <c r="I2355" s="2"/>
      <c r="J2355" s="2"/>
      <c r="K2355" s="2"/>
    </row>
    <row r="2356" spans="1:11" x14ac:dyDescent="0.35">
      <c r="A2356" s="1">
        <v>43994</v>
      </c>
      <c r="B2356" s="2">
        <v>940.77970409017848</v>
      </c>
      <c r="C2356" s="2">
        <v>10128</v>
      </c>
      <c r="D2356" s="2">
        <f t="shared" si="36"/>
        <v>11068.779704090179</v>
      </c>
      <c r="E2356" s="2"/>
      <c r="F2356" s="2"/>
      <c r="G2356" s="2"/>
      <c r="H2356" s="2"/>
      <c r="I2356" s="2"/>
      <c r="J2356" s="2"/>
      <c r="K2356" s="2"/>
    </row>
    <row r="2357" spans="1:11" x14ac:dyDescent="0.35">
      <c r="A2357" s="1">
        <v>43995</v>
      </c>
      <c r="B2357" s="2">
        <v>940.77970409017848</v>
      </c>
      <c r="C2357" s="2">
        <v>7750.0450511748886</v>
      </c>
      <c r="D2357" s="2">
        <f t="shared" si="36"/>
        <v>8690.8247552650664</v>
      </c>
      <c r="E2357" s="2"/>
      <c r="F2357" s="2"/>
      <c r="G2357" s="2"/>
      <c r="H2357" s="2"/>
      <c r="I2357" s="2"/>
      <c r="J2357" s="2"/>
      <c r="K2357" s="2"/>
    </row>
    <row r="2358" spans="1:11" x14ac:dyDescent="0.35">
      <c r="A2358" s="1">
        <v>43996</v>
      </c>
      <c r="B2358" s="2">
        <v>983.68465692036716</v>
      </c>
      <c r="C2358" s="2">
        <v>1639.505119440292</v>
      </c>
      <c r="D2358" s="2">
        <f t="shared" si="36"/>
        <v>2623.1897763606594</v>
      </c>
      <c r="E2358" s="2"/>
      <c r="F2358" s="2"/>
      <c r="G2358" s="2"/>
      <c r="H2358" s="2"/>
      <c r="I2358" s="2"/>
      <c r="J2358" s="2"/>
      <c r="K2358" s="2"/>
    </row>
    <row r="2359" spans="1:11" x14ac:dyDescent="0.35">
      <c r="A2359" s="1">
        <v>43997</v>
      </c>
      <c r="B2359" s="2">
        <v>1048.5177322687643</v>
      </c>
      <c r="C2359" s="2">
        <v>6532.9500000072294</v>
      </c>
      <c r="D2359" s="2">
        <f t="shared" si="36"/>
        <v>7581.4677322759935</v>
      </c>
      <c r="E2359" s="2"/>
      <c r="F2359" s="2"/>
      <c r="G2359" s="2"/>
      <c r="H2359" s="2"/>
      <c r="I2359" s="2"/>
      <c r="J2359" s="2"/>
      <c r="K2359" s="2"/>
    </row>
    <row r="2360" spans="1:11" x14ac:dyDescent="0.35">
      <c r="A2360" s="1">
        <v>43998</v>
      </c>
      <c r="B2360" s="2">
        <v>940.77970409017848</v>
      </c>
      <c r="C2360" s="2">
        <v>448.23910255755675</v>
      </c>
      <c r="D2360" s="2">
        <f t="shared" si="36"/>
        <v>1389.0188066477353</v>
      </c>
      <c r="E2360" s="2"/>
      <c r="F2360" s="2"/>
      <c r="G2360" s="2"/>
      <c r="H2360" s="2"/>
      <c r="I2360" s="2"/>
      <c r="J2360" s="2"/>
      <c r="K2360" s="2"/>
    </row>
    <row r="2361" spans="1:11" x14ac:dyDescent="0.35">
      <c r="A2361" s="1">
        <v>43999</v>
      </c>
      <c r="B2361" s="2">
        <v>940.77970409017848</v>
      </c>
      <c r="C2361" s="2">
        <v>809.32692307352022</v>
      </c>
      <c r="D2361" s="2">
        <f t="shared" si="36"/>
        <v>1750.1066271636987</v>
      </c>
      <c r="E2361" s="2"/>
      <c r="F2361" s="2"/>
      <c r="G2361" s="2"/>
      <c r="H2361" s="2"/>
      <c r="I2361" s="2"/>
      <c r="J2361" s="2"/>
      <c r="K2361" s="2"/>
    </row>
    <row r="2362" spans="1:11" x14ac:dyDescent="0.35">
      <c r="A2362" s="1">
        <v>44000</v>
      </c>
      <c r="B2362" s="2">
        <v>1219.0297040809235</v>
      </c>
      <c r="C2362" s="2">
        <v>9167.2417061283522</v>
      </c>
      <c r="D2362" s="2">
        <f t="shared" si="36"/>
        <v>10386.271410209276</v>
      </c>
      <c r="E2362" s="2"/>
      <c r="F2362" s="2"/>
      <c r="G2362" s="2"/>
      <c r="H2362" s="2"/>
      <c r="I2362" s="2"/>
      <c r="J2362" s="2"/>
      <c r="K2362" s="2"/>
    </row>
    <row r="2363" spans="1:11" x14ac:dyDescent="0.35">
      <c r="A2363" s="1">
        <v>44001</v>
      </c>
      <c r="B2363" s="2">
        <v>940.77970409017848</v>
      </c>
      <c r="C2363" s="2">
        <v>11756.139020540433</v>
      </c>
      <c r="D2363" s="2">
        <f t="shared" si="36"/>
        <v>12696.918724630612</v>
      </c>
      <c r="E2363" s="2"/>
      <c r="F2363" s="2"/>
      <c r="G2363" s="2"/>
      <c r="H2363" s="2"/>
      <c r="I2363" s="2"/>
      <c r="J2363" s="2"/>
      <c r="K2363" s="2"/>
    </row>
    <row r="2364" spans="1:11" x14ac:dyDescent="0.35">
      <c r="A2364" s="1">
        <v>44002</v>
      </c>
      <c r="B2364" s="2">
        <v>940.77970409017848</v>
      </c>
      <c r="C2364" s="2">
        <v>3219.7086641318156</v>
      </c>
      <c r="D2364" s="2">
        <f t="shared" si="36"/>
        <v>4160.4883682219943</v>
      </c>
      <c r="E2364" s="2"/>
      <c r="F2364" s="2"/>
      <c r="G2364" s="2"/>
      <c r="H2364" s="2"/>
      <c r="I2364" s="2"/>
      <c r="J2364" s="2"/>
      <c r="K2364" s="2"/>
    </row>
    <row r="2365" spans="1:11" x14ac:dyDescent="0.35">
      <c r="A2365" s="1">
        <v>44003</v>
      </c>
      <c r="B2365" s="2">
        <v>1068.6422633318846</v>
      </c>
      <c r="C2365" s="2">
        <v>1723.8063668339717</v>
      </c>
      <c r="D2365" s="2">
        <f t="shared" si="36"/>
        <v>2792.4486301658562</v>
      </c>
      <c r="E2365" s="2"/>
      <c r="F2365" s="2"/>
      <c r="G2365" s="2"/>
      <c r="H2365" s="2"/>
      <c r="I2365" s="2"/>
      <c r="J2365" s="2"/>
      <c r="K2365" s="2"/>
    </row>
    <row r="2366" spans="1:11" x14ac:dyDescent="0.35">
      <c r="A2366" s="1">
        <v>44004</v>
      </c>
      <c r="B2366" s="2">
        <v>2070.1887088245112</v>
      </c>
      <c r="C2366" s="2">
        <v>7687.3527646192388</v>
      </c>
      <c r="D2366" s="2">
        <f t="shared" si="36"/>
        <v>9757.5414734437509</v>
      </c>
      <c r="E2366" s="2"/>
      <c r="F2366" s="2"/>
      <c r="G2366" s="2"/>
      <c r="H2366" s="2"/>
      <c r="I2366" s="2"/>
      <c r="J2366" s="2"/>
      <c r="K2366" s="2"/>
    </row>
    <row r="2367" spans="1:11" x14ac:dyDescent="0.35">
      <c r="A2367" s="1">
        <v>44005</v>
      </c>
      <c r="B2367" s="2">
        <v>1010.3937641254126</v>
      </c>
      <c r="C2367" s="2">
        <v>13156.259873620334</v>
      </c>
      <c r="D2367" s="2">
        <f t="shared" si="36"/>
        <v>14166.653637745747</v>
      </c>
      <c r="E2367" s="2"/>
      <c r="F2367" s="2"/>
      <c r="G2367" s="2"/>
      <c r="H2367" s="2"/>
      <c r="I2367" s="2"/>
      <c r="J2367" s="2"/>
      <c r="K2367" s="2"/>
    </row>
    <row r="2368" spans="1:11" x14ac:dyDescent="0.35">
      <c r="A2368" s="1">
        <v>44006</v>
      </c>
      <c r="B2368" s="2">
        <v>940.77970409017848</v>
      </c>
      <c r="C2368" s="2">
        <v>13637.389731449302</v>
      </c>
      <c r="D2368" s="2">
        <f t="shared" si="36"/>
        <v>14578.169435539481</v>
      </c>
      <c r="E2368" s="2"/>
      <c r="F2368" s="2"/>
      <c r="G2368" s="2"/>
      <c r="H2368" s="2"/>
      <c r="I2368" s="2"/>
      <c r="J2368" s="2"/>
      <c r="K2368" s="2"/>
    </row>
    <row r="2369" spans="1:11" x14ac:dyDescent="0.35">
      <c r="A2369" s="1">
        <v>44007</v>
      </c>
      <c r="B2369" s="2">
        <v>940.77970409017848</v>
      </c>
      <c r="C2369" s="2">
        <v>10314.208530810649</v>
      </c>
      <c r="D2369" s="2">
        <f t="shared" si="36"/>
        <v>11254.988234900828</v>
      </c>
      <c r="E2369" s="2"/>
      <c r="F2369" s="2"/>
      <c r="G2369" s="2"/>
      <c r="H2369" s="2"/>
      <c r="I2369" s="2"/>
      <c r="J2369" s="2"/>
      <c r="K2369" s="2"/>
    </row>
    <row r="2370" spans="1:11" x14ac:dyDescent="0.35">
      <c r="A2370" s="1">
        <v>44008</v>
      </c>
      <c r="B2370" s="2">
        <v>1013.4984540871299</v>
      </c>
      <c r="C2370" s="2">
        <v>6948.3570300543888</v>
      </c>
      <c r="D2370" s="2">
        <f t="shared" si="36"/>
        <v>7961.8554841415189</v>
      </c>
      <c r="E2370" s="2"/>
      <c r="F2370" s="2"/>
      <c r="G2370" s="2"/>
      <c r="H2370" s="2"/>
      <c r="I2370" s="2"/>
      <c r="J2370" s="2"/>
      <c r="K2370" s="2"/>
    </row>
    <row r="2371" spans="1:11" x14ac:dyDescent="0.35">
      <c r="A2371" s="1">
        <v>44009</v>
      </c>
      <c r="B2371" s="2">
        <v>940.77970409017848</v>
      </c>
      <c r="C2371" s="2">
        <v>700.1331626120359</v>
      </c>
      <c r="D2371" s="2">
        <f t="shared" ref="D2371:D2434" si="37">+C2371+B2371</f>
        <v>1640.9128667022144</v>
      </c>
      <c r="E2371" s="2"/>
      <c r="F2371" s="2"/>
      <c r="G2371" s="2"/>
      <c r="H2371" s="2"/>
      <c r="I2371" s="2"/>
      <c r="J2371" s="2"/>
      <c r="K2371" s="2"/>
    </row>
    <row r="2372" spans="1:11" x14ac:dyDescent="0.35">
      <c r="A2372" s="1">
        <v>44010</v>
      </c>
      <c r="B2372" s="2">
        <v>940.77970409017848</v>
      </c>
      <c r="C2372" s="2">
        <v>1633.6440460811659</v>
      </c>
      <c r="D2372" s="2">
        <f t="shared" si="37"/>
        <v>2574.4237501713442</v>
      </c>
      <c r="E2372" s="2"/>
      <c r="F2372" s="2"/>
      <c r="G2372" s="2"/>
      <c r="H2372" s="2"/>
      <c r="I2372" s="2"/>
      <c r="J2372" s="2"/>
      <c r="K2372" s="2"/>
    </row>
    <row r="2373" spans="1:11" x14ac:dyDescent="0.35">
      <c r="A2373" s="1">
        <v>44011</v>
      </c>
      <c r="B2373" s="2">
        <v>9469.6797040629172</v>
      </c>
      <c r="C2373" s="2">
        <v>85.241706156175724</v>
      </c>
      <c r="D2373" s="2">
        <f t="shared" si="37"/>
        <v>9554.9214102190926</v>
      </c>
      <c r="E2373" s="2"/>
      <c r="F2373" s="2"/>
      <c r="G2373" s="2"/>
      <c r="H2373" s="2"/>
      <c r="I2373" s="2"/>
      <c r="J2373" s="2"/>
      <c r="K2373" s="2"/>
    </row>
    <row r="2374" spans="1:11" x14ac:dyDescent="0.35">
      <c r="A2374" s="1">
        <v>44012</v>
      </c>
      <c r="B2374" s="2">
        <v>6406.5072681924894</v>
      </c>
      <c r="C2374" s="2">
        <v>586.64510268525123</v>
      </c>
      <c r="D2374" s="2">
        <f t="shared" si="37"/>
        <v>6993.1523708777404</v>
      </c>
      <c r="E2374" s="2"/>
      <c r="F2374" s="2"/>
      <c r="G2374" s="2"/>
      <c r="H2374" s="2"/>
      <c r="I2374" s="2"/>
      <c r="J2374" s="2"/>
      <c r="K2374" s="2"/>
    </row>
    <row r="2375" spans="1:11" x14ac:dyDescent="0.35">
      <c r="A2375" s="1">
        <v>44013</v>
      </c>
      <c r="B2375" s="2">
        <v>3720.280248371851</v>
      </c>
      <c r="C2375" s="2">
        <v>1110.9835703044582</v>
      </c>
      <c r="D2375" s="2">
        <f t="shared" si="37"/>
        <v>4831.2638186763088</v>
      </c>
      <c r="E2375" s="2"/>
      <c r="F2375" s="2"/>
      <c r="G2375" s="2"/>
      <c r="H2375" s="2"/>
      <c r="I2375" s="2"/>
      <c r="J2375" s="2"/>
      <c r="K2375" s="2"/>
    </row>
    <row r="2376" spans="1:11" x14ac:dyDescent="0.35">
      <c r="A2376" s="1">
        <v>44014</v>
      </c>
      <c r="B2376" s="2">
        <v>9590.9335502440244</v>
      </c>
      <c r="C2376" s="2">
        <v>127.199999998149</v>
      </c>
      <c r="D2376" s="2">
        <f t="shared" si="37"/>
        <v>9718.1335502421734</v>
      </c>
      <c r="E2376" s="2"/>
      <c r="F2376" s="2"/>
      <c r="G2376" s="2"/>
      <c r="H2376" s="2"/>
      <c r="I2376" s="2"/>
      <c r="J2376" s="2"/>
      <c r="K2376" s="2"/>
    </row>
    <row r="2377" spans="1:11" x14ac:dyDescent="0.35">
      <c r="A2377" s="1">
        <v>44015</v>
      </c>
      <c r="B2377" s="2">
        <v>4653.9853384256558</v>
      </c>
      <c r="C2377" s="2">
        <v>95.400000005553011</v>
      </c>
      <c r="D2377" s="2">
        <f t="shared" si="37"/>
        <v>4749.3853384312088</v>
      </c>
      <c r="E2377" s="2"/>
      <c r="F2377" s="2"/>
      <c r="G2377" s="2"/>
      <c r="H2377" s="2"/>
      <c r="I2377" s="2"/>
      <c r="J2377" s="2"/>
      <c r="K2377" s="2"/>
    </row>
    <row r="2378" spans="1:11" x14ac:dyDescent="0.35">
      <c r="A2378" s="1">
        <v>44016</v>
      </c>
      <c r="B2378" s="2">
        <v>716.93355024402456</v>
      </c>
      <c r="C2378" s="2">
        <v>700.1331626120359</v>
      </c>
      <c r="D2378" s="2">
        <f t="shared" si="37"/>
        <v>1417.0667128560603</v>
      </c>
      <c r="E2378" s="2"/>
      <c r="F2378" s="2"/>
      <c r="G2378" s="2"/>
      <c r="H2378" s="2"/>
      <c r="I2378" s="2"/>
      <c r="J2378" s="2"/>
      <c r="K2378" s="2"/>
    </row>
    <row r="2379" spans="1:11" x14ac:dyDescent="0.35">
      <c r="A2379" s="1">
        <v>44017</v>
      </c>
      <c r="B2379" s="2">
        <v>1108.1668835848704</v>
      </c>
      <c r="C2379" s="2">
        <v>1764.3479955226201</v>
      </c>
      <c r="D2379" s="2">
        <f t="shared" si="37"/>
        <v>2872.5148791074907</v>
      </c>
      <c r="E2379" s="2"/>
      <c r="F2379" s="2"/>
      <c r="G2379" s="2"/>
      <c r="H2379" s="2"/>
      <c r="I2379" s="2"/>
      <c r="J2379" s="2"/>
      <c r="K2379" s="2"/>
    </row>
    <row r="2380" spans="1:11" x14ac:dyDescent="0.35">
      <c r="A2380" s="1">
        <v>44018</v>
      </c>
      <c r="B2380" s="2">
        <v>984.90021690196784</v>
      </c>
      <c r="C2380" s="2">
        <v>211.93999712615243</v>
      </c>
      <c r="D2380" s="2">
        <f t="shared" si="37"/>
        <v>1196.8402140281203</v>
      </c>
      <c r="E2380" s="2"/>
      <c r="F2380" s="2"/>
      <c r="G2380" s="2"/>
      <c r="H2380" s="2"/>
      <c r="I2380" s="2"/>
      <c r="J2380" s="2"/>
      <c r="K2380" s="2"/>
    </row>
    <row r="2381" spans="1:11" x14ac:dyDescent="0.35">
      <c r="A2381" s="1">
        <v>44019</v>
      </c>
      <c r="B2381" s="2">
        <v>716.93355024402456</v>
      </c>
      <c r="C2381" s="2">
        <v>220.90909091480583</v>
      </c>
      <c r="D2381" s="2">
        <f t="shared" si="37"/>
        <v>937.84264115883036</v>
      </c>
      <c r="E2381" s="2"/>
      <c r="F2381" s="2"/>
      <c r="G2381" s="2"/>
      <c r="H2381" s="2"/>
      <c r="I2381" s="2"/>
      <c r="J2381" s="2"/>
      <c r="K2381" s="2"/>
    </row>
    <row r="2382" spans="1:11" x14ac:dyDescent="0.35">
      <c r="A2382" s="1">
        <v>44020</v>
      </c>
      <c r="B2382" s="2">
        <v>2804.3373964011862</v>
      </c>
      <c r="C2382" s="2">
        <v>85.241706156175724</v>
      </c>
      <c r="D2382" s="2">
        <f t="shared" si="37"/>
        <v>2889.5791025573617</v>
      </c>
      <c r="E2382" s="2"/>
      <c r="F2382" s="2"/>
      <c r="G2382" s="2"/>
      <c r="H2382" s="2"/>
      <c r="I2382" s="2"/>
      <c r="J2382" s="2"/>
      <c r="K2382" s="2"/>
    </row>
    <row r="2383" spans="1:11" x14ac:dyDescent="0.35">
      <c r="A2383" s="1">
        <v>44021</v>
      </c>
      <c r="B2383" s="2">
        <v>8526.1358229192956</v>
      </c>
      <c r="C2383" s="2">
        <v>100.86935229200243</v>
      </c>
      <c r="D2383" s="2">
        <f t="shared" si="37"/>
        <v>8627.0051752112977</v>
      </c>
      <c r="E2383" s="2"/>
      <c r="F2383" s="2"/>
      <c r="G2383" s="2"/>
      <c r="H2383" s="2"/>
      <c r="I2383" s="2"/>
      <c r="J2383" s="2"/>
      <c r="K2383" s="2"/>
    </row>
    <row r="2384" spans="1:11" x14ac:dyDescent="0.35">
      <c r="A2384" s="1">
        <v>44022</v>
      </c>
      <c r="B2384" s="2">
        <v>7641.9335502382037</v>
      </c>
      <c r="C2384" s="2">
        <v>700.1331626120359</v>
      </c>
      <c r="D2384" s="2">
        <f t="shared" si="37"/>
        <v>8342.0667128502391</v>
      </c>
      <c r="E2384" s="2"/>
      <c r="F2384" s="2"/>
      <c r="G2384" s="2"/>
      <c r="H2384" s="2"/>
      <c r="I2384" s="2"/>
      <c r="J2384" s="2"/>
      <c r="K2384" s="2"/>
    </row>
    <row r="2385" spans="1:11" x14ac:dyDescent="0.35">
      <c r="A2385" s="1">
        <v>44023</v>
      </c>
      <c r="B2385" s="2">
        <v>2432.1765905706616</v>
      </c>
      <c r="C2385" s="2">
        <v>2259.0107127466995</v>
      </c>
      <c r="D2385" s="2">
        <f t="shared" si="37"/>
        <v>4691.1873033173615</v>
      </c>
      <c r="E2385" s="2"/>
      <c r="F2385" s="2"/>
      <c r="G2385" s="2"/>
      <c r="H2385" s="2"/>
      <c r="I2385" s="2"/>
      <c r="J2385" s="2"/>
      <c r="K2385" s="2"/>
    </row>
    <row r="2386" spans="1:11" x14ac:dyDescent="0.35">
      <c r="A2386" s="1">
        <v>44024</v>
      </c>
      <c r="B2386" s="2">
        <v>1624.3868384248206</v>
      </c>
      <c r="C2386" s="2">
        <v>0</v>
      </c>
      <c r="D2386" s="2">
        <f t="shared" si="37"/>
        <v>1624.3868384248206</v>
      </c>
      <c r="E2386" s="2"/>
      <c r="F2386" s="2"/>
      <c r="G2386" s="2"/>
      <c r="H2386" s="2"/>
      <c r="I2386" s="2"/>
      <c r="J2386" s="2"/>
      <c r="K2386" s="2"/>
    </row>
    <row r="2387" spans="1:11" x14ac:dyDescent="0.35">
      <c r="A2387" s="1">
        <v>44025</v>
      </c>
      <c r="B2387" s="2">
        <v>716.93355024402456</v>
      </c>
      <c r="C2387" s="2">
        <v>1128.1515151410872</v>
      </c>
      <c r="D2387" s="2">
        <f t="shared" si="37"/>
        <v>1845.0850653851116</v>
      </c>
      <c r="E2387" s="2"/>
      <c r="F2387" s="2"/>
      <c r="G2387" s="2"/>
      <c r="H2387" s="2"/>
      <c r="I2387" s="2"/>
      <c r="J2387" s="2"/>
      <c r="K2387" s="2"/>
    </row>
    <row r="2388" spans="1:11" x14ac:dyDescent="0.35">
      <c r="A2388" s="1">
        <v>44026</v>
      </c>
      <c r="B2388" s="2">
        <v>805.41382103853277</v>
      </c>
      <c r="C2388" s="2">
        <v>467.12307692370189</v>
      </c>
      <c r="D2388" s="2">
        <f t="shared" si="37"/>
        <v>1272.5368979622347</v>
      </c>
      <c r="E2388" s="2"/>
      <c r="F2388" s="2"/>
      <c r="G2388" s="2"/>
      <c r="H2388" s="2"/>
      <c r="I2388" s="2"/>
      <c r="J2388" s="2"/>
      <c r="K2388" s="2"/>
    </row>
    <row r="2389" spans="1:11" x14ac:dyDescent="0.35">
      <c r="A2389" s="1">
        <v>44027</v>
      </c>
      <c r="B2389" s="2">
        <v>716.93355024402456</v>
      </c>
      <c r="C2389" s="2">
        <v>489.54545455529689</v>
      </c>
      <c r="D2389" s="2">
        <f t="shared" si="37"/>
        <v>1206.4790047993215</v>
      </c>
      <c r="E2389" s="2"/>
      <c r="F2389" s="2"/>
      <c r="G2389" s="2"/>
      <c r="H2389" s="2"/>
      <c r="I2389" s="2"/>
      <c r="J2389" s="2"/>
      <c r="K2389" s="2"/>
    </row>
    <row r="2390" spans="1:11" x14ac:dyDescent="0.35">
      <c r="A2390" s="1">
        <v>44028</v>
      </c>
      <c r="B2390" s="2">
        <v>3123.8465944173363</v>
      </c>
      <c r="C2390" s="2">
        <v>315.35389918476022</v>
      </c>
      <c r="D2390" s="2">
        <f t="shared" si="37"/>
        <v>3439.2004936020967</v>
      </c>
      <c r="E2390" s="2"/>
      <c r="F2390" s="2"/>
      <c r="G2390" s="2"/>
      <c r="H2390" s="2"/>
      <c r="I2390" s="2"/>
      <c r="J2390" s="2"/>
      <c r="K2390" s="2"/>
    </row>
    <row r="2391" spans="1:11" x14ac:dyDescent="0.35">
      <c r="A2391" s="1">
        <v>44029</v>
      </c>
      <c r="B2391" s="2">
        <v>3634.6898882720689</v>
      </c>
      <c r="C2391" s="2">
        <v>778.58672985386784</v>
      </c>
      <c r="D2391" s="2">
        <f t="shared" si="37"/>
        <v>4413.2766181259367</v>
      </c>
      <c r="E2391" s="2"/>
      <c r="F2391" s="2"/>
      <c r="G2391" s="2"/>
      <c r="H2391" s="2"/>
      <c r="I2391" s="2"/>
      <c r="J2391" s="2"/>
      <c r="K2391" s="2"/>
    </row>
    <row r="2392" spans="1:11" x14ac:dyDescent="0.35">
      <c r="A2392" s="1">
        <v>44030</v>
      </c>
      <c r="B2392" s="2">
        <v>716.93355024402456</v>
      </c>
      <c r="C2392" s="2">
        <v>4056</v>
      </c>
      <c r="D2392" s="2">
        <f t="shared" si="37"/>
        <v>4772.9335502440244</v>
      </c>
      <c r="E2392" s="2"/>
      <c r="F2392" s="2"/>
      <c r="G2392" s="2"/>
      <c r="H2392" s="2"/>
      <c r="I2392" s="2"/>
      <c r="J2392" s="2"/>
      <c r="K2392" s="2"/>
    </row>
    <row r="2393" spans="1:11" x14ac:dyDescent="0.35">
      <c r="A2393" s="1">
        <v>44031</v>
      </c>
      <c r="B2393" s="2">
        <v>716.93355024402456</v>
      </c>
      <c r="C2393" s="2">
        <v>3979.9499999881955</v>
      </c>
      <c r="D2393" s="2">
        <f t="shared" si="37"/>
        <v>4696.8835502322199</v>
      </c>
      <c r="E2393" s="2"/>
      <c r="F2393" s="2"/>
      <c r="G2393" s="2"/>
      <c r="H2393" s="2"/>
      <c r="I2393" s="2"/>
      <c r="J2393" s="2"/>
      <c r="K2393" s="2"/>
    </row>
    <row r="2394" spans="1:11" x14ac:dyDescent="0.35">
      <c r="A2394" s="1">
        <v>44032</v>
      </c>
      <c r="B2394" s="2">
        <v>1008.9335502525229</v>
      </c>
      <c r="C2394" s="2">
        <v>0</v>
      </c>
      <c r="D2394" s="2">
        <f t="shared" si="37"/>
        <v>1008.9335502525229</v>
      </c>
      <c r="E2394" s="2"/>
      <c r="F2394" s="2"/>
      <c r="G2394" s="2"/>
      <c r="H2394" s="2"/>
      <c r="I2394" s="2"/>
      <c r="J2394" s="2"/>
      <c r="K2394" s="2"/>
    </row>
    <row r="2395" spans="1:11" x14ac:dyDescent="0.35">
      <c r="A2395" s="1">
        <v>44033</v>
      </c>
      <c r="B2395" s="2">
        <v>716.93355024402456</v>
      </c>
      <c r="C2395" s="2">
        <v>382.59005162822643</v>
      </c>
      <c r="D2395" s="2">
        <f t="shared" si="37"/>
        <v>1099.523601872251</v>
      </c>
      <c r="E2395" s="2"/>
      <c r="F2395" s="2"/>
      <c r="G2395" s="2"/>
      <c r="H2395" s="2"/>
      <c r="I2395" s="2"/>
      <c r="J2395" s="2"/>
      <c r="K2395" s="2"/>
    </row>
    <row r="2396" spans="1:11" x14ac:dyDescent="0.35">
      <c r="A2396" s="1">
        <v>44034</v>
      </c>
      <c r="B2396" s="2">
        <v>766.66558320273577</v>
      </c>
      <c r="C2396" s="2">
        <v>434.169580421923</v>
      </c>
      <c r="D2396" s="2">
        <f t="shared" si="37"/>
        <v>1200.8351636246589</v>
      </c>
      <c r="E2396" s="2"/>
      <c r="F2396" s="2"/>
      <c r="G2396" s="2"/>
      <c r="H2396" s="2"/>
      <c r="I2396" s="2"/>
      <c r="J2396" s="2"/>
      <c r="K2396" s="2"/>
    </row>
    <row r="2397" spans="1:11" x14ac:dyDescent="0.35">
      <c r="A2397" s="1">
        <v>44035</v>
      </c>
      <c r="B2397" s="2">
        <v>2395.9335502355261</v>
      </c>
      <c r="C2397" s="2">
        <v>1720.4820512730735</v>
      </c>
      <c r="D2397" s="2">
        <f t="shared" si="37"/>
        <v>4116.4156015085991</v>
      </c>
      <c r="E2397" s="2"/>
      <c r="F2397" s="2"/>
      <c r="G2397" s="2"/>
      <c r="H2397" s="2"/>
      <c r="I2397" s="2"/>
      <c r="J2397" s="2"/>
      <c r="K2397" s="2"/>
    </row>
    <row r="2398" spans="1:11" x14ac:dyDescent="0.35">
      <c r="A2398" s="1">
        <v>44036</v>
      </c>
      <c r="B2398" s="2">
        <v>2741.4668835733919</v>
      </c>
      <c r="C2398" s="2">
        <v>1241.4967808965839</v>
      </c>
      <c r="D2398" s="2">
        <f t="shared" si="37"/>
        <v>3982.9636644699758</v>
      </c>
      <c r="E2398" s="2"/>
      <c r="F2398" s="2"/>
      <c r="G2398" s="2"/>
      <c r="H2398" s="2"/>
      <c r="I2398" s="2"/>
      <c r="J2398" s="2"/>
      <c r="K2398" s="2"/>
    </row>
    <row r="2399" spans="1:11" x14ac:dyDescent="0.35">
      <c r="A2399" s="1">
        <v>44037</v>
      </c>
      <c r="B2399" s="2">
        <v>716.93355024402456</v>
      </c>
      <c r="C2399" s="2">
        <v>1633.6440460811659</v>
      </c>
      <c r="D2399" s="2">
        <f t="shared" si="37"/>
        <v>2350.5775963251904</v>
      </c>
      <c r="E2399" s="2"/>
      <c r="F2399" s="2"/>
      <c r="G2399" s="2"/>
      <c r="H2399" s="2"/>
      <c r="I2399" s="2"/>
      <c r="J2399" s="2"/>
      <c r="K2399" s="2"/>
    </row>
    <row r="2400" spans="1:11" x14ac:dyDescent="0.35">
      <c r="A2400" s="1">
        <v>44038</v>
      </c>
      <c r="B2400" s="2">
        <v>716.93355024402456</v>
      </c>
      <c r="C2400" s="2">
        <v>0</v>
      </c>
      <c r="D2400" s="2">
        <f t="shared" si="37"/>
        <v>716.93355024402456</v>
      </c>
      <c r="E2400" s="2"/>
      <c r="F2400" s="2"/>
      <c r="G2400" s="2"/>
      <c r="H2400" s="2"/>
      <c r="I2400" s="2"/>
      <c r="J2400" s="2"/>
      <c r="K2400" s="2"/>
    </row>
    <row r="2401" spans="1:11" x14ac:dyDescent="0.35">
      <c r="A2401" s="1">
        <v>44039</v>
      </c>
      <c r="B2401" s="2">
        <v>757.50566562896574</v>
      </c>
      <c r="C2401" s="2">
        <v>0</v>
      </c>
      <c r="D2401" s="2">
        <f t="shared" si="37"/>
        <v>757.50566562896574</v>
      </c>
      <c r="E2401" s="2"/>
      <c r="F2401" s="2"/>
      <c r="G2401" s="2"/>
      <c r="H2401" s="2"/>
      <c r="I2401" s="2"/>
      <c r="J2401" s="2"/>
      <c r="K2401" s="2"/>
    </row>
    <row r="2402" spans="1:11" x14ac:dyDescent="0.35">
      <c r="A2402" s="1">
        <v>44040</v>
      </c>
      <c r="B2402" s="2">
        <v>1507.2467354102878</v>
      </c>
      <c r="C2402" s="2">
        <v>599.74170613906267</v>
      </c>
      <c r="D2402" s="2">
        <f t="shared" si="37"/>
        <v>2106.9884415493507</v>
      </c>
      <c r="E2402" s="2"/>
      <c r="F2402" s="2"/>
      <c r="G2402" s="2"/>
      <c r="H2402" s="2"/>
      <c r="I2402" s="2"/>
      <c r="J2402" s="2"/>
      <c r="K2402" s="2"/>
    </row>
    <row r="2403" spans="1:11" x14ac:dyDescent="0.35">
      <c r="A2403" s="1">
        <v>44041</v>
      </c>
      <c r="B2403" s="2">
        <v>716.93355024402456</v>
      </c>
      <c r="C2403" s="2">
        <v>170.48341232723661</v>
      </c>
      <c r="D2403" s="2">
        <f t="shared" si="37"/>
        <v>887.41696257126114</v>
      </c>
      <c r="E2403" s="2"/>
      <c r="F2403" s="2"/>
      <c r="G2403" s="2"/>
      <c r="H2403" s="2"/>
      <c r="I2403" s="2"/>
      <c r="J2403" s="2"/>
      <c r="K2403" s="2"/>
    </row>
    <row r="2404" spans="1:11" x14ac:dyDescent="0.35">
      <c r="A2404" s="1">
        <v>44042</v>
      </c>
      <c r="B2404" s="2">
        <v>716.93355024402456</v>
      </c>
      <c r="C2404" s="2">
        <v>2031.5000000278233</v>
      </c>
      <c r="D2404" s="2">
        <f t="shared" si="37"/>
        <v>2748.4335502718477</v>
      </c>
      <c r="E2404" s="2"/>
      <c r="F2404" s="2"/>
      <c r="G2404" s="2"/>
      <c r="H2404" s="2"/>
      <c r="I2404" s="2"/>
      <c r="J2404" s="2"/>
      <c r="K2404" s="2"/>
    </row>
    <row r="2405" spans="1:11" x14ac:dyDescent="0.35">
      <c r="A2405" s="1">
        <v>44043</v>
      </c>
      <c r="B2405" s="2">
        <v>716.93355024402456</v>
      </c>
      <c r="C2405" s="2">
        <v>12172.133162612035</v>
      </c>
      <c r="D2405" s="2">
        <f t="shared" si="37"/>
        <v>12889.06671285606</v>
      </c>
      <c r="E2405" s="2"/>
      <c r="F2405" s="2"/>
      <c r="G2405" s="2"/>
      <c r="H2405" s="2"/>
      <c r="I2405" s="2"/>
      <c r="J2405" s="2"/>
      <c r="K2405" s="2"/>
    </row>
    <row r="2406" spans="1:11" x14ac:dyDescent="0.35">
      <c r="A2406" s="1">
        <v>44044</v>
      </c>
      <c r="B2406" s="2">
        <v>716.93355024402456</v>
      </c>
      <c r="C2406" s="2">
        <v>13696.447564762877</v>
      </c>
      <c r="D2406" s="2">
        <f t="shared" si="37"/>
        <v>14413.381115006901</v>
      </c>
      <c r="E2406" s="2"/>
      <c r="F2406" s="2"/>
      <c r="G2406" s="2"/>
      <c r="H2406" s="2"/>
      <c r="I2406" s="2"/>
      <c r="J2406" s="2"/>
      <c r="K2406" s="2"/>
    </row>
    <row r="2407" spans="1:11" x14ac:dyDescent="0.35">
      <c r="A2407" s="1">
        <v>44045</v>
      </c>
      <c r="B2407" s="2">
        <v>716.93355024402456</v>
      </c>
      <c r="C2407" s="2">
        <v>3616.8666666870704</v>
      </c>
      <c r="D2407" s="2">
        <f t="shared" si="37"/>
        <v>4333.8002169310948</v>
      </c>
      <c r="E2407" s="2"/>
      <c r="F2407" s="2"/>
      <c r="G2407" s="2"/>
      <c r="H2407" s="2"/>
      <c r="I2407" s="2"/>
      <c r="J2407" s="2"/>
      <c r="K2407" s="2"/>
    </row>
    <row r="2408" spans="1:11" x14ac:dyDescent="0.35">
      <c r="A2408" s="1">
        <v>44046</v>
      </c>
      <c r="B2408" s="2">
        <v>874.50930781272666</v>
      </c>
      <c r="C2408" s="2">
        <v>265.81730768905032</v>
      </c>
      <c r="D2408" s="2">
        <f t="shared" si="37"/>
        <v>1140.326615501777</v>
      </c>
      <c r="E2408" s="2"/>
      <c r="F2408" s="2"/>
      <c r="G2408" s="2"/>
      <c r="H2408" s="2"/>
      <c r="I2408" s="2"/>
      <c r="J2408" s="2"/>
      <c r="K2408" s="2"/>
    </row>
    <row r="2409" spans="1:11" x14ac:dyDescent="0.35">
      <c r="A2409" s="1">
        <v>44047</v>
      </c>
      <c r="B2409" s="2">
        <v>716.93355024402456</v>
      </c>
      <c r="C2409" s="2">
        <v>288.13461537562455</v>
      </c>
      <c r="D2409" s="2">
        <f t="shared" si="37"/>
        <v>1005.0681656196491</v>
      </c>
      <c r="E2409" s="2"/>
      <c r="F2409" s="2"/>
      <c r="G2409" s="2"/>
      <c r="H2409" s="2"/>
      <c r="I2409" s="2"/>
      <c r="J2409" s="2"/>
      <c r="K2409" s="2"/>
    </row>
    <row r="2410" spans="1:11" x14ac:dyDescent="0.35">
      <c r="A2410" s="1">
        <v>44048</v>
      </c>
      <c r="B2410" s="2">
        <v>716.93355024402456</v>
      </c>
      <c r="C2410" s="2">
        <v>629.95128205499179</v>
      </c>
      <c r="D2410" s="2">
        <f t="shared" si="37"/>
        <v>1346.8848322990164</v>
      </c>
      <c r="E2410" s="2"/>
      <c r="F2410" s="2"/>
      <c r="G2410" s="2"/>
      <c r="H2410" s="2"/>
      <c r="I2410" s="2"/>
      <c r="J2410" s="2"/>
      <c r="K2410" s="2"/>
    </row>
    <row r="2411" spans="1:11" x14ac:dyDescent="0.35">
      <c r="A2411" s="1">
        <v>44049</v>
      </c>
      <c r="B2411" s="2">
        <v>716.93355024402456</v>
      </c>
      <c r="C2411" s="2">
        <v>255.90650182359073</v>
      </c>
      <c r="D2411" s="2">
        <f t="shared" si="37"/>
        <v>972.84005206761526</v>
      </c>
      <c r="E2411" s="2"/>
      <c r="F2411" s="2"/>
      <c r="G2411" s="2"/>
      <c r="H2411" s="2"/>
      <c r="I2411" s="2"/>
      <c r="J2411" s="2"/>
      <c r="K2411" s="2"/>
    </row>
    <row r="2412" spans="1:11" x14ac:dyDescent="0.35">
      <c r="A2412" s="1">
        <v>44050</v>
      </c>
      <c r="B2412" s="2">
        <v>716.93355024402456</v>
      </c>
      <c r="C2412" s="2">
        <v>1353.4896705433589</v>
      </c>
      <c r="D2412" s="2">
        <f t="shared" si="37"/>
        <v>2070.4232207873833</v>
      </c>
      <c r="E2412" s="2"/>
      <c r="F2412" s="2"/>
      <c r="G2412" s="2"/>
      <c r="H2412" s="2"/>
      <c r="I2412" s="2"/>
      <c r="J2412" s="2"/>
      <c r="K2412" s="2"/>
    </row>
    <row r="2413" spans="1:11" x14ac:dyDescent="0.35">
      <c r="A2413" s="1">
        <v>44051</v>
      </c>
      <c r="B2413" s="2">
        <v>716.93355024402456</v>
      </c>
      <c r="C2413" s="2">
        <v>1633.6440460811659</v>
      </c>
      <c r="D2413" s="2">
        <f t="shared" si="37"/>
        <v>2350.5775963251904</v>
      </c>
      <c r="E2413" s="2"/>
      <c r="F2413" s="2"/>
      <c r="G2413" s="2"/>
      <c r="H2413" s="2"/>
      <c r="I2413" s="2"/>
      <c r="J2413" s="2"/>
      <c r="K2413" s="2"/>
    </row>
    <row r="2414" spans="1:11" x14ac:dyDescent="0.35">
      <c r="A2414" s="1">
        <v>44052</v>
      </c>
      <c r="B2414" s="2">
        <v>1701.9335502591584</v>
      </c>
      <c r="C2414" s="2">
        <v>0</v>
      </c>
      <c r="D2414" s="2">
        <f t="shared" si="37"/>
        <v>1701.9335502591584</v>
      </c>
      <c r="E2414" s="2"/>
      <c r="F2414" s="2"/>
      <c r="G2414" s="2"/>
      <c r="H2414" s="2"/>
      <c r="I2414" s="2"/>
      <c r="J2414" s="2"/>
      <c r="K2414" s="2"/>
    </row>
    <row r="2415" spans="1:11" x14ac:dyDescent="0.35">
      <c r="A2415" s="1">
        <v>44053</v>
      </c>
      <c r="B2415" s="2">
        <v>716.93355024402456</v>
      </c>
      <c r="C2415" s="2">
        <v>0</v>
      </c>
      <c r="D2415" s="2">
        <f t="shared" si="37"/>
        <v>716.93355024402456</v>
      </c>
      <c r="E2415" s="2"/>
      <c r="F2415" s="2"/>
      <c r="G2415" s="2"/>
      <c r="H2415" s="2"/>
      <c r="I2415" s="2"/>
      <c r="J2415" s="2"/>
      <c r="K2415" s="2"/>
    </row>
    <row r="2416" spans="1:11" x14ac:dyDescent="0.35">
      <c r="A2416" s="1">
        <v>44054</v>
      </c>
      <c r="B2416" s="2">
        <v>716.93355024402456</v>
      </c>
      <c r="C2416" s="2">
        <v>0</v>
      </c>
      <c r="D2416" s="2">
        <f t="shared" si="37"/>
        <v>716.93355024402456</v>
      </c>
      <c r="E2416" s="2"/>
      <c r="F2416" s="2"/>
      <c r="G2416" s="2"/>
      <c r="H2416" s="2"/>
      <c r="I2416" s="2"/>
      <c r="J2416" s="2"/>
      <c r="K2416" s="2"/>
    </row>
    <row r="2417" spans="1:11" x14ac:dyDescent="0.35">
      <c r="A2417" s="1">
        <v>44055</v>
      </c>
      <c r="B2417" s="2">
        <v>716.93355024402456</v>
      </c>
      <c r="C2417" s="2">
        <v>0</v>
      </c>
      <c r="D2417" s="2">
        <f t="shared" si="37"/>
        <v>716.93355024402456</v>
      </c>
      <c r="E2417" s="2"/>
      <c r="F2417" s="2"/>
      <c r="G2417" s="2"/>
      <c r="H2417" s="2"/>
      <c r="I2417" s="2"/>
      <c r="J2417" s="2"/>
      <c r="K2417" s="2"/>
    </row>
    <row r="2418" spans="1:11" x14ac:dyDescent="0.35">
      <c r="A2418" s="1">
        <v>44056</v>
      </c>
      <c r="B2418" s="2">
        <v>876.93355024379173</v>
      </c>
      <c r="C2418" s="2">
        <v>0</v>
      </c>
      <c r="D2418" s="2">
        <f t="shared" si="37"/>
        <v>876.93355024379173</v>
      </c>
      <c r="E2418" s="2"/>
      <c r="F2418" s="2"/>
      <c r="G2418" s="2"/>
      <c r="H2418" s="2"/>
      <c r="I2418" s="2"/>
      <c r="J2418" s="2"/>
      <c r="K2418" s="2"/>
    </row>
    <row r="2419" spans="1:11" x14ac:dyDescent="0.35">
      <c r="A2419" s="1">
        <v>44057</v>
      </c>
      <c r="B2419" s="2">
        <v>1004.9335502440246</v>
      </c>
      <c r="C2419" s="2">
        <v>0</v>
      </c>
      <c r="D2419" s="2">
        <f t="shared" si="37"/>
        <v>1004.9335502440246</v>
      </c>
      <c r="E2419" s="2"/>
      <c r="F2419" s="2"/>
      <c r="G2419" s="2"/>
      <c r="H2419" s="2"/>
      <c r="I2419" s="2"/>
      <c r="J2419" s="2"/>
      <c r="K2419" s="2"/>
    </row>
    <row r="2420" spans="1:11" x14ac:dyDescent="0.35">
      <c r="A2420" s="1">
        <v>44058</v>
      </c>
      <c r="B2420" s="2">
        <v>1004.9335502440246</v>
      </c>
      <c r="C2420" s="2">
        <v>700.1331626120359</v>
      </c>
      <c r="D2420" s="2">
        <f t="shared" si="37"/>
        <v>1705.0667128560603</v>
      </c>
      <c r="E2420" s="2"/>
      <c r="F2420" s="2"/>
      <c r="G2420" s="2"/>
      <c r="H2420" s="2"/>
      <c r="I2420" s="2"/>
      <c r="J2420" s="2"/>
      <c r="K2420" s="2"/>
    </row>
    <row r="2421" spans="1:11" x14ac:dyDescent="0.35">
      <c r="A2421" s="1">
        <v>44059</v>
      </c>
      <c r="B2421" s="2">
        <v>1004.9335502440246</v>
      </c>
      <c r="C2421" s="2">
        <v>1633.6440460811659</v>
      </c>
      <c r="D2421" s="2">
        <f t="shared" si="37"/>
        <v>2638.5775963251904</v>
      </c>
      <c r="E2421" s="2"/>
      <c r="F2421" s="2"/>
      <c r="G2421" s="2"/>
      <c r="H2421" s="2"/>
      <c r="I2421" s="2"/>
      <c r="J2421" s="2"/>
      <c r="K2421" s="2"/>
    </row>
    <row r="2422" spans="1:11" x14ac:dyDescent="0.35">
      <c r="A2422" s="1">
        <v>44060</v>
      </c>
      <c r="B2422" s="2">
        <v>1004.9335502440246</v>
      </c>
      <c r="C2422" s="2">
        <v>85.241706156175724</v>
      </c>
      <c r="D2422" s="2">
        <f t="shared" si="37"/>
        <v>1090.1752564002004</v>
      </c>
      <c r="E2422" s="2"/>
      <c r="F2422" s="2"/>
      <c r="G2422" s="2"/>
      <c r="H2422" s="2"/>
      <c r="I2422" s="2"/>
      <c r="J2422" s="2"/>
      <c r="K2422" s="2"/>
    </row>
    <row r="2423" spans="1:11" x14ac:dyDescent="0.35">
      <c r="A2423" s="1">
        <v>44061</v>
      </c>
      <c r="B2423" s="2">
        <v>1004.9335502440246</v>
      </c>
      <c r="C2423" s="2">
        <v>1789.2814376063161</v>
      </c>
      <c r="D2423" s="2">
        <f t="shared" si="37"/>
        <v>2794.2149878503405</v>
      </c>
      <c r="E2423" s="2"/>
      <c r="F2423" s="2"/>
      <c r="G2423" s="2"/>
      <c r="H2423" s="2"/>
      <c r="I2423" s="2"/>
      <c r="J2423" s="2"/>
      <c r="K2423" s="2"/>
    </row>
    <row r="2424" spans="1:11" x14ac:dyDescent="0.35">
      <c r="A2424" s="1">
        <v>44062</v>
      </c>
      <c r="B2424" s="2">
        <v>2285.9064440180432</v>
      </c>
      <c r="C2424" s="2">
        <v>996.51969696365995</v>
      </c>
      <c r="D2424" s="2">
        <f t="shared" si="37"/>
        <v>3282.4261409817032</v>
      </c>
      <c r="E2424" s="2"/>
      <c r="F2424" s="2"/>
      <c r="G2424" s="2"/>
      <c r="H2424" s="2"/>
      <c r="I2424" s="2"/>
      <c r="J2424" s="2"/>
      <c r="K2424" s="2"/>
    </row>
    <row r="2425" spans="1:11" x14ac:dyDescent="0.35">
      <c r="A2425" s="1">
        <v>44063</v>
      </c>
      <c r="B2425" s="2">
        <v>2551.4830007941737</v>
      </c>
      <c r="C2425" s="2">
        <v>2901.393706303596</v>
      </c>
      <c r="D2425" s="2">
        <f t="shared" si="37"/>
        <v>5452.8767070977701</v>
      </c>
      <c r="E2425" s="2"/>
      <c r="F2425" s="2"/>
      <c r="G2425" s="2"/>
      <c r="H2425" s="2"/>
      <c r="I2425" s="2"/>
      <c r="J2425" s="2"/>
      <c r="K2425" s="2"/>
    </row>
    <row r="2426" spans="1:11" x14ac:dyDescent="0.35">
      <c r="A2426" s="1">
        <v>44064</v>
      </c>
      <c r="B2426" s="2">
        <v>2455.4830007934752</v>
      </c>
      <c r="C2426" s="2">
        <v>0</v>
      </c>
      <c r="D2426" s="2">
        <f t="shared" si="37"/>
        <v>2455.4830007934752</v>
      </c>
      <c r="E2426" s="2"/>
      <c r="F2426" s="2"/>
      <c r="G2426" s="2"/>
      <c r="H2426" s="2"/>
      <c r="I2426" s="2"/>
      <c r="J2426" s="2"/>
      <c r="K2426" s="2"/>
    </row>
    <row r="2427" spans="1:11" x14ac:dyDescent="0.35">
      <c r="A2427" s="1">
        <v>44065</v>
      </c>
      <c r="B2427" s="2">
        <v>2455.4830007934752</v>
      </c>
      <c r="C2427" s="2">
        <v>8970.2081625804694</v>
      </c>
      <c r="D2427" s="2">
        <f t="shared" si="37"/>
        <v>11425.691163373944</v>
      </c>
      <c r="E2427" s="2"/>
      <c r="F2427" s="2"/>
      <c r="G2427" s="2"/>
      <c r="H2427" s="2"/>
      <c r="I2427" s="2"/>
      <c r="J2427" s="2"/>
      <c r="K2427" s="2"/>
    </row>
    <row r="2428" spans="1:11" x14ac:dyDescent="0.35">
      <c r="A2428" s="1">
        <v>44066</v>
      </c>
      <c r="B2428" s="2">
        <v>2489.281077711873</v>
      </c>
      <c r="C2428" s="2">
        <v>10507.644046081166</v>
      </c>
      <c r="D2428" s="2">
        <f t="shared" si="37"/>
        <v>12996.92512379304</v>
      </c>
      <c r="E2428" s="2"/>
      <c r="F2428" s="2"/>
      <c r="G2428" s="2"/>
      <c r="H2428" s="2"/>
      <c r="I2428" s="2"/>
      <c r="J2428" s="2"/>
      <c r="K2428" s="2"/>
    </row>
    <row r="2429" spans="1:11" x14ac:dyDescent="0.35">
      <c r="A2429" s="1">
        <v>44067</v>
      </c>
      <c r="B2429" s="2">
        <v>2455.4830007934752</v>
      </c>
      <c r="C2429" s="2">
        <v>4745.1249999713036</v>
      </c>
      <c r="D2429" s="2">
        <f t="shared" si="37"/>
        <v>7200.6080007647788</v>
      </c>
      <c r="E2429" s="2"/>
      <c r="F2429" s="2"/>
      <c r="G2429" s="2"/>
      <c r="H2429" s="2"/>
      <c r="I2429" s="2"/>
      <c r="J2429" s="2"/>
      <c r="K2429" s="2"/>
    </row>
    <row r="2430" spans="1:11" x14ac:dyDescent="0.35">
      <c r="A2430" s="1">
        <v>44068</v>
      </c>
      <c r="B2430" s="2">
        <v>2455.4830007934752</v>
      </c>
      <c r="C2430" s="2">
        <v>0</v>
      </c>
      <c r="D2430" s="2">
        <f t="shared" si="37"/>
        <v>2455.4830007934752</v>
      </c>
      <c r="E2430" s="2"/>
      <c r="F2430" s="2"/>
      <c r="G2430" s="2"/>
      <c r="H2430" s="2"/>
      <c r="I2430" s="2"/>
      <c r="J2430" s="2"/>
      <c r="K2430" s="2"/>
    </row>
    <row r="2431" spans="1:11" x14ac:dyDescent="0.35">
      <c r="A2431" s="1">
        <v>44069</v>
      </c>
      <c r="B2431" s="2">
        <v>2509.0163341228426</v>
      </c>
      <c r="C2431" s="2">
        <v>0</v>
      </c>
      <c r="D2431" s="2">
        <f t="shared" si="37"/>
        <v>2509.0163341228426</v>
      </c>
      <c r="E2431" s="2"/>
      <c r="F2431" s="2"/>
      <c r="G2431" s="2"/>
      <c r="H2431" s="2"/>
      <c r="I2431" s="2"/>
      <c r="J2431" s="2"/>
      <c r="K2431" s="2"/>
    </row>
    <row r="2432" spans="1:11" x14ac:dyDescent="0.35">
      <c r="A2432" s="1">
        <v>44070</v>
      </c>
      <c r="B2432" s="2">
        <v>3131.4445392571406</v>
      </c>
      <c r="C2432" s="2">
        <v>0</v>
      </c>
      <c r="D2432" s="2">
        <f t="shared" si="37"/>
        <v>3131.4445392571406</v>
      </c>
      <c r="E2432" s="2"/>
      <c r="F2432" s="2"/>
      <c r="G2432" s="2"/>
      <c r="H2432" s="2"/>
      <c r="I2432" s="2"/>
      <c r="J2432" s="2"/>
      <c r="K2432" s="2"/>
    </row>
    <row r="2433" spans="1:11" x14ac:dyDescent="0.35">
      <c r="A2433" s="1">
        <v>44071</v>
      </c>
      <c r="B2433" s="2">
        <v>2825.4349238703981</v>
      </c>
      <c r="C2433" s="2">
        <v>0</v>
      </c>
      <c r="D2433" s="2">
        <f t="shared" si="37"/>
        <v>2825.4349238703981</v>
      </c>
      <c r="E2433" s="2"/>
      <c r="F2433" s="2"/>
      <c r="G2433" s="2"/>
      <c r="H2433" s="2"/>
      <c r="I2433" s="2"/>
      <c r="J2433" s="2"/>
      <c r="K2433" s="2"/>
    </row>
    <row r="2434" spans="1:11" x14ac:dyDescent="0.35">
      <c r="A2434" s="1">
        <v>44072</v>
      </c>
      <c r="B2434" s="2">
        <v>2455.4830007934752</v>
      </c>
      <c r="C2434" s="2">
        <v>1545.0850856868324</v>
      </c>
      <c r="D2434" s="2">
        <f t="shared" si="37"/>
        <v>4000.5680864803076</v>
      </c>
      <c r="E2434" s="2"/>
      <c r="F2434" s="2"/>
      <c r="G2434" s="2"/>
      <c r="H2434" s="2"/>
      <c r="I2434" s="2"/>
      <c r="J2434" s="2"/>
      <c r="K2434" s="2"/>
    </row>
    <row r="2435" spans="1:11" x14ac:dyDescent="0.35">
      <c r="A2435" s="1">
        <v>44073</v>
      </c>
      <c r="B2435" s="2">
        <v>2455.4830007934752</v>
      </c>
      <c r="C2435" s="2">
        <v>5286.699157181858</v>
      </c>
      <c r="D2435" s="2">
        <f t="shared" ref="D2435:D2498" si="38">+C2435+B2435</f>
        <v>7742.1821579753332</v>
      </c>
      <c r="E2435" s="2"/>
      <c r="F2435" s="2"/>
      <c r="G2435" s="2"/>
      <c r="H2435" s="2"/>
      <c r="I2435" s="2"/>
      <c r="J2435" s="2"/>
      <c r="K2435" s="2"/>
    </row>
    <row r="2436" spans="1:11" x14ac:dyDescent="0.35">
      <c r="A2436" s="1">
        <v>44074</v>
      </c>
      <c r="B2436" s="2">
        <v>2748.9701802861559</v>
      </c>
      <c r="C2436" s="2">
        <v>3750.9833333133138</v>
      </c>
      <c r="D2436" s="2">
        <f t="shared" si="38"/>
        <v>6499.9535135994702</v>
      </c>
      <c r="E2436" s="2"/>
      <c r="F2436" s="2"/>
      <c r="G2436" s="2"/>
      <c r="H2436" s="2"/>
      <c r="I2436" s="2"/>
      <c r="J2436" s="2"/>
      <c r="K2436" s="2"/>
    </row>
    <row r="2437" spans="1:11" x14ac:dyDescent="0.35">
      <c r="A2437" s="1">
        <v>44075</v>
      </c>
      <c r="B2437" s="2">
        <v>3006.2882557729858</v>
      </c>
      <c r="C2437" s="2">
        <v>165.11538461538461</v>
      </c>
      <c r="D2437" s="2">
        <f t="shared" si="38"/>
        <v>3171.4036403883706</v>
      </c>
      <c r="E2437" s="2"/>
      <c r="F2437" s="2"/>
      <c r="G2437" s="2"/>
      <c r="H2437" s="2"/>
      <c r="I2437" s="2"/>
      <c r="J2437" s="2"/>
      <c r="K2437" s="2"/>
    </row>
    <row r="2438" spans="1:11" x14ac:dyDescent="0.35">
      <c r="A2438" s="1">
        <v>44076</v>
      </c>
      <c r="B2438" s="2">
        <v>6729.8694085456709</v>
      </c>
      <c r="C2438" s="2">
        <v>128.42307691880538</v>
      </c>
      <c r="D2438" s="2">
        <f t="shared" si="38"/>
        <v>6858.2924854644762</v>
      </c>
      <c r="E2438" s="2"/>
      <c r="F2438" s="2"/>
      <c r="G2438" s="2"/>
      <c r="H2438" s="2"/>
      <c r="I2438" s="2"/>
      <c r="J2438" s="2"/>
      <c r="K2438" s="2"/>
    </row>
    <row r="2439" spans="1:11" x14ac:dyDescent="0.35">
      <c r="A2439" s="1">
        <v>44077</v>
      </c>
      <c r="B2439" s="2">
        <v>15717.944408538042</v>
      </c>
      <c r="C2439" s="2">
        <v>167.61818181387338</v>
      </c>
      <c r="D2439" s="2">
        <f t="shared" si="38"/>
        <v>15885.562590351916</v>
      </c>
      <c r="E2439" s="2"/>
      <c r="F2439" s="2"/>
      <c r="G2439" s="2"/>
      <c r="H2439" s="2"/>
      <c r="I2439" s="2"/>
      <c r="J2439" s="2"/>
      <c r="K2439" s="2"/>
    </row>
    <row r="2440" spans="1:11" x14ac:dyDescent="0.35">
      <c r="A2440" s="1">
        <v>44078</v>
      </c>
      <c r="B2440" s="2">
        <v>15597.944408532643</v>
      </c>
      <c r="C2440" s="2">
        <v>2167.9405302995392</v>
      </c>
      <c r="D2440" s="2">
        <f t="shared" si="38"/>
        <v>17765.884938832183</v>
      </c>
      <c r="E2440" s="2"/>
      <c r="F2440" s="2"/>
      <c r="G2440" s="2"/>
      <c r="H2440" s="2"/>
      <c r="I2440" s="2"/>
      <c r="J2440" s="2"/>
      <c r="K2440" s="2"/>
    </row>
    <row r="2441" spans="1:11" x14ac:dyDescent="0.35">
      <c r="A2441" s="1">
        <v>44079</v>
      </c>
      <c r="B2441" s="2">
        <v>5042.0444085152749</v>
      </c>
      <c r="C2441" s="2">
        <v>0</v>
      </c>
      <c r="D2441" s="2">
        <f t="shared" si="38"/>
        <v>5042.0444085152749</v>
      </c>
      <c r="E2441" s="2"/>
      <c r="F2441" s="2"/>
      <c r="G2441" s="2"/>
      <c r="H2441" s="2"/>
      <c r="I2441" s="2"/>
      <c r="J2441" s="2"/>
      <c r="K2441" s="2"/>
    </row>
    <row r="2442" spans="1:11" x14ac:dyDescent="0.35">
      <c r="A2442" s="1">
        <v>44080</v>
      </c>
      <c r="B2442" s="2">
        <v>2678.2702417849723</v>
      </c>
      <c r="C2442" s="2">
        <v>0</v>
      </c>
      <c r="D2442" s="2">
        <f t="shared" si="38"/>
        <v>2678.2702417849723</v>
      </c>
      <c r="E2442" s="2"/>
      <c r="F2442" s="2"/>
      <c r="G2442" s="2"/>
      <c r="H2442" s="2"/>
      <c r="I2442" s="2"/>
      <c r="J2442" s="2"/>
      <c r="K2442" s="2"/>
    </row>
    <row r="2443" spans="1:11" x14ac:dyDescent="0.35">
      <c r="A2443" s="1">
        <v>44081</v>
      </c>
      <c r="B2443" s="2">
        <v>431.39495798319331</v>
      </c>
      <c r="C2443" s="2">
        <v>0</v>
      </c>
      <c r="D2443" s="2">
        <f t="shared" si="38"/>
        <v>431.39495798319331</v>
      </c>
      <c r="E2443" s="2"/>
      <c r="F2443" s="2"/>
      <c r="G2443" s="2"/>
      <c r="H2443" s="2"/>
      <c r="I2443" s="2"/>
      <c r="J2443" s="2"/>
      <c r="K2443" s="2"/>
    </row>
    <row r="2444" spans="1:11" x14ac:dyDescent="0.35">
      <c r="A2444" s="1">
        <v>44082</v>
      </c>
      <c r="B2444" s="2">
        <v>431.39495798319331</v>
      </c>
      <c r="C2444" s="2">
        <v>0</v>
      </c>
      <c r="D2444" s="2">
        <f t="shared" si="38"/>
        <v>431.39495798319331</v>
      </c>
      <c r="E2444" s="2"/>
      <c r="F2444" s="2"/>
      <c r="G2444" s="2"/>
      <c r="H2444" s="2"/>
      <c r="I2444" s="2"/>
      <c r="J2444" s="2"/>
      <c r="K2444" s="2"/>
    </row>
    <row r="2445" spans="1:11" x14ac:dyDescent="0.35">
      <c r="A2445" s="1">
        <v>44083</v>
      </c>
      <c r="B2445" s="2">
        <v>721.45008619469809</v>
      </c>
      <c r="C2445" s="2">
        <v>672.74871793105001</v>
      </c>
      <c r="D2445" s="2">
        <f t="shared" si="38"/>
        <v>1394.1988041257482</v>
      </c>
      <c r="E2445" s="2"/>
      <c r="F2445" s="2"/>
      <c r="G2445" s="2"/>
      <c r="H2445" s="2"/>
      <c r="I2445" s="2"/>
      <c r="J2445" s="2"/>
      <c r="K2445" s="2"/>
    </row>
    <row r="2446" spans="1:11" x14ac:dyDescent="0.35">
      <c r="A2446" s="1">
        <v>44084</v>
      </c>
      <c r="B2446" s="2">
        <v>431.39495798319331</v>
      </c>
      <c r="C2446" s="2">
        <v>3693.9346153861106</v>
      </c>
      <c r="D2446" s="2">
        <f t="shared" si="38"/>
        <v>4125.3295733693039</v>
      </c>
      <c r="E2446" s="2"/>
      <c r="F2446" s="2"/>
      <c r="G2446" s="2"/>
      <c r="H2446" s="2"/>
      <c r="I2446" s="2"/>
      <c r="J2446" s="2"/>
      <c r="K2446" s="2"/>
    </row>
    <row r="2447" spans="1:11" x14ac:dyDescent="0.35">
      <c r="A2447" s="1">
        <v>44085</v>
      </c>
      <c r="B2447" s="2">
        <v>8955.7282913072522</v>
      </c>
      <c r="C2447" s="2">
        <v>2884.2666666542063</v>
      </c>
      <c r="D2447" s="2">
        <f t="shared" si="38"/>
        <v>11839.994957961459</v>
      </c>
      <c r="E2447" s="2"/>
      <c r="F2447" s="2"/>
      <c r="G2447" s="2"/>
      <c r="H2447" s="2"/>
      <c r="I2447" s="2"/>
      <c r="J2447" s="2"/>
      <c r="K2447" s="2"/>
    </row>
    <row r="2448" spans="1:11" x14ac:dyDescent="0.35">
      <c r="A2448" s="1">
        <v>44086</v>
      </c>
      <c r="B2448" s="2">
        <v>11903.394957983193</v>
      </c>
      <c r="C2448" s="2">
        <v>1600.8669811064992</v>
      </c>
      <c r="D2448" s="2">
        <f t="shared" si="38"/>
        <v>13504.261939089693</v>
      </c>
      <c r="E2448" s="2"/>
      <c r="F2448" s="2"/>
      <c r="G2448" s="2"/>
      <c r="H2448" s="2"/>
      <c r="I2448" s="2"/>
      <c r="J2448" s="2"/>
      <c r="K2448" s="2"/>
    </row>
    <row r="2449" spans="1:11" x14ac:dyDescent="0.35">
      <c r="A2449" s="1">
        <v>44087</v>
      </c>
      <c r="B2449" s="2">
        <v>11903.394957983193</v>
      </c>
      <c r="C2449" s="2">
        <v>2634.0396226174989</v>
      </c>
      <c r="D2449" s="2">
        <f t="shared" si="38"/>
        <v>14537.434580600693</v>
      </c>
      <c r="E2449" s="2"/>
      <c r="F2449" s="2"/>
      <c r="G2449" s="2"/>
      <c r="H2449" s="2"/>
      <c r="I2449" s="2"/>
      <c r="J2449" s="2"/>
      <c r="K2449" s="2"/>
    </row>
    <row r="2450" spans="1:11" x14ac:dyDescent="0.35">
      <c r="A2450" s="1">
        <v>44088</v>
      </c>
      <c r="B2450" s="2">
        <v>2550.5282912961229</v>
      </c>
      <c r="C2450" s="2">
        <v>113.28333333739116</v>
      </c>
      <c r="D2450" s="2">
        <f t="shared" si="38"/>
        <v>2663.8116246335139</v>
      </c>
      <c r="E2450" s="2"/>
      <c r="F2450" s="2"/>
      <c r="G2450" s="2"/>
      <c r="H2450" s="2"/>
      <c r="I2450" s="2"/>
      <c r="J2450" s="2"/>
      <c r="K2450" s="2"/>
    </row>
    <row r="2451" spans="1:11" x14ac:dyDescent="0.35">
      <c r="A2451" s="1">
        <v>44089</v>
      </c>
      <c r="B2451" s="2">
        <v>431.39495798319331</v>
      </c>
      <c r="C2451" s="2">
        <v>0</v>
      </c>
      <c r="D2451" s="2">
        <f t="shared" si="38"/>
        <v>431.39495798319331</v>
      </c>
      <c r="E2451" s="2"/>
      <c r="F2451" s="2"/>
      <c r="G2451" s="2"/>
      <c r="H2451" s="2"/>
      <c r="I2451" s="2"/>
      <c r="J2451" s="2"/>
      <c r="K2451" s="2"/>
    </row>
    <row r="2452" spans="1:11" x14ac:dyDescent="0.35">
      <c r="A2452" s="1">
        <v>44090</v>
      </c>
      <c r="B2452" s="2">
        <v>706.39495798901407</v>
      </c>
      <c r="C2452" s="2">
        <v>0</v>
      </c>
      <c r="D2452" s="2">
        <f t="shared" si="38"/>
        <v>706.39495798901407</v>
      </c>
      <c r="E2452" s="2"/>
      <c r="F2452" s="2"/>
      <c r="G2452" s="2"/>
      <c r="H2452" s="2"/>
      <c r="I2452" s="2"/>
      <c r="J2452" s="2"/>
      <c r="K2452" s="2"/>
    </row>
    <row r="2453" spans="1:11" x14ac:dyDescent="0.35">
      <c r="A2453" s="1">
        <v>44091</v>
      </c>
      <c r="B2453" s="2">
        <v>801.39495798435746</v>
      </c>
      <c r="C2453" s="2">
        <v>1204.9999999988358</v>
      </c>
      <c r="D2453" s="2">
        <f t="shared" si="38"/>
        <v>2006.3949579831933</v>
      </c>
      <c r="E2453" s="2"/>
      <c r="F2453" s="2"/>
      <c r="G2453" s="2"/>
      <c r="H2453" s="2"/>
      <c r="I2453" s="2"/>
      <c r="J2453" s="2"/>
      <c r="K2453" s="2"/>
    </row>
    <row r="2454" spans="1:11" x14ac:dyDescent="0.35">
      <c r="A2454" s="1">
        <v>44092</v>
      </c>
      <c r="B2454" s="2">
        <v>431.39495798319331</v>
      </c>
      <c r="C2454" s="2">
        <v>7200</v>
      </c>
      <c r="D2454" s="2">
        <f t="shared" si="38"/>
        <v>7631.3949579831933</v>
      </c>
      <c r="E2454" s="2"/>
      <c r="F2454" s="2"/>
      <c r="G2454" s="2"/>
      <c r="H2454" s="2"/>
      <c r="I2454" s="2"/>
      <c r="J2454" s="2"/>
      <c r="K2454" s="2"/>
    </row>
    <row r="2455" spans="1:11" x14ac:dyDescent="0.35">
      <c r="A2455" s="1">
        <v>44093</v>
      </c>
      <c r="B2455" s="2">
        <v>431.39495798319331</v>
      </c>
      <c r="C2455" s="2">
        <v>7362.363461539102</v>
      </c>
      <c r="D2455" s="2">
        <f t="shared" si="38"/>
        <v>7793.7584195222953</v>
      </c>
      <c r="E2455" s="2"/>
      <c r="F2455" s="2"/>
      <c r="G2455" s="2"/>
      <c r="H2455" s="2"/>
      <c r="I2455" s="2"/>
      <c r="J2455" s="2"/>
      <c r="K2455" s="2"/>
    </row>
    <row r="2456" spans="1:11" x14ac:dyDescent="0.35">
      <c r="A2456" s="1">
        <v>44094</v>
      </c>
      <c r="B2456" s="2">
        <v>431.39495798319331</v>
      </c>
      <c r="C2456" s="2">
        <v>7200</v>
      </c>
      <c r="D2456" s="2">
        <f t="shared" si="38"/>
        <v>7631.3949579831933</v>
      </c>
      <c r="E2456" s="2"/>
      <c r="F2456" s="2"/>
      <c r="G2456" s="2"/>
      <c r="H2456" s="2"/>
      <c r="I2456" s="2"/>
      <c r="J2456" s="2"/>
      <c r="K2456" s="2"/>
    </row>
    <row r="2457" spans="1:11" x14ac:dyDescent="0.35">
      <c r="A2457" s="1">
        <v>44095</v>
      </c>
      <c r="B2457" s="2">
        <v>431.39495798319331</v>
      </c>
      <c r="C2457" s="2">
        <v>2102.0609929100506</v>
      </c>
      <c r="D2457" s="2">
        <f t="shared" si="38"/>
        <v>2533.4559508932439</v>
      </c>
      <c r="E2457" s="2"/>
      <c r="F2457" s="2"/>
      <c r="G2457" s="2"/>
      <c r="H2457" s="2"/>
      <c r="I2457" s="2"/>
      <c r="J2457" s="2"/>
      <c r="K2457" s="2"/>
    </row>
    <row r="2458" spans="1:11" x14ac:dyDescent="0.35">
      <c r="A2458" s="1">
        <v>44096</v>
      </c>
      <c r="B2458" s="2">
        <v>910.68822721129277</v>
      </c>
      <c r="C2458" s="2">
        <v>696.11867612033609</v>
      </c>
      <c r="D2458" s="2">
        <f t="shared" si="38"/>
        <v>1606.8069033316287</v>
      </c>
      <c r="E2458" s="2"/>
      <c r="F2458" s="2"/>
      <c r="G2458" s="2"/>
      <c r="H2458" s="2"/>
      <c r="I2458" s="2"/>
      <c r="J2458" s="2"/>
      <c r="K2458" s="2"/>
    </row>
    <row r="2459" spans="1:11" x14ac:dyDescent="0.35">
      <c r="A2459" s="1">
        <v>44097</v>
      </c>
      <c r="B2459" s="2">
        <v>431.39495798319331</v>
      </c>
      <c r="C2459" s="2">
        <v>472.29768594074983</v>
      </c>
      <c r="D2459" s="2">
        <f t="shared" si="38"/>
        <v>903.69264392394314</v>
      </c>
      <c r="E2459" s="2"/>
      <c r="F2459" s="2"/>
      <c r="G2459" s="2"/>
      <c r="H2459" s="2"/>
      <c r="I2459" s="2"/>
      <c r="J2459" s="2"/>
      <c r="K2459" s="2"/>
    </row>
    <row r="2460" spans="1:11" x14ac:dyDescent="0.35">
      <c r="A2460" s="1">
        <v>44098</v>
      </c>
      <c r="B2460" s="2">
        <v>504.1222307062327</v>
      </c>
      <c r="C2460" s="2">
        <v>402.70685579363652</v>
      </c>
      <c r="D2460" s="2">
        <f t="shared" si="38"/>
        <v>906.82908649986916</v>
      </c>
      <c r="E2460" s="2"/>
      <c r="F2460" s="2"/>
      <c r="G2460" s="2"/>
      <c r="H2460" s="2"/>
      <c r="I2460" s="2"/>
      <c r="J2460" s="2"/>
      <c r="K2460" s="2"/>
    </row>
    <row r="2461" spans="1:11" x14ac:dyDescent="0.35">
      <c r="A2461" s="1">
        <v>44099</v>
      </c>
      <c r="B2461" s="2">
        <v>561.09192768383184</v>
      </c>
      <c r="C2461" s="2">
        <v>386.71112247333343</v>
      </c>
      <c r="D2461" s="2">
        <f t="shared" si="38"/>
        <v>947.80305015716522</v>
      </c>
      <c r="E2461" s="2"/>
      <c r="F2461" s="2"/>
      <c r="G2461" s="2"/>
      <c r="H2461" s="2"/>
      <c r="I2461" s="2"/>
      <c r="J2461" s="2"/>
      <c r="K2461" s="2"/>
    </row>
    <row r="2462" spans="1:11" x14ac:dyDescent="0.35">
      <c r="A2462" s="1">
        <v>44100</v>
      </c>
      <c r="B2462" s="2">
        <v>431.39495798319331</v>
      </c>
      <c r="C2462" s="2">
        <v>0</v>
      </c>
      <c r="D2462" s="2">
        <f t="shared" si="38"/>
        <v>431.39495798319331</v>
      </c>
      <c r="E2462" s="2"/>
      <c r="F2462" s="2"/>
      <c r="G2462" s="2"/>
      <c r="H2462" s="2"/>
      <c r="I2462" s="2"/>
      <c r="J2462" s="2"/>
      <c r="K2462" s="2"/>
    </row>
    <row r="2463" spans="1:11" x14ac:dyDescent="0.35">
      <c r="A2463" s="1">
        <v>44101</v>
      </c>
      <c r="B2463" s="2">
        <v>431.39495798319331</v>
      </c>
      <c r="C2463" s="2">
        <v>0</v>
      </c>
      <c r="D2463" s="2">
        <f t="shared" si="38"/>
        <v>431.39495798319331</v>
      </c>
      <c r="E2463" s="2"/>
      <c r="F2463" s="2"/>
      <c r="G2463" s="2"/>
      <c r="H2463" s="2"/>
      <c r="I2463" s="2"/>
      <c r="J2463" s="2"/>
      <c r="K2463" s="2"/>
    </row>
    <row r="2464" spans="1:11" x14ac:dyDescent="0.35">
      <c r="A2464" s="1">
        <v>44102</v>
      </c>
      <c r="B2464" s="2">
        <v>463.76162465101936</v>
      </c>
      <c r="C2464" s="2">
        <v>0</v>
      </c>
      <c r="D2464" s="2">
        <f t="shared" si="38"/>
        <v>463.76162465101936</v>
      </c>
      <c r="E2464" s="2"/>
      <c r="F2464" s="2"/>
      <c r="G2464" s="2"/>
      <c r="H2464" s="2"/>
      <c r="I2464" s="2"/>
      <c r="J2464" s="2"/>
      <c r="K2464" s="2"/>
    </row>
    <row r="2465" spans="1:11" x14ac:dyDescent="0.35">
      <c r="A2465" s="1">
        <v>44103</v>
      </c>
      <c r="B2465" s="2">
        <v>431.39495798319331</v>
      </c>
      <c r="C2465" s="2">
        <v>0</v>
      </c>
      <c r="D2465" s="2">
        <f t="shared" si="38"/>
        <v>431.39495798319331</v>
      </c>
      <c r="E2465" s="2"/>
      <c r="F2465" s="2"/>
      <c r="G2465" s="2"/>
      <c r="H2465" s="2"/>
      <c r="I2465" s="2"/>
      <c r="J2465" s="2"/>
      <c r="K2465" s="2"/>
    </row>
    <row r="2466" spans="1:11" x14ac:dyDescent="0.35">
      <c r="A2466" s="1">
        <v>44104</v>
      </c>
      <c r="B2466" s="2">
        <v>431.39495798319331</v>
      </c>
      <c r="C2466" s="2">
        <v>0</v>
      </c>
      <c r="D2466" s="2">
        <f t="shared" si="38"/>
        <v>431.39495798319331</v>
      </c>
      <c r="E2466" s="2"/>
      <c r="F2466" s="2"/>
      <c r="G2466" s="2"/>
      <c r="H2466" s="2"/>
      <c r="I2466" s="2"/>
      <c r="J2466" s="2"/>
      <c r="K2466" s="2"/>
    </row>
    <row r="2467" spans="1:11" x14ac:dyDescent="0.35">
      <c r="A2467" s="1">
        <v>44105</v>
      </c>
      <c r="B2467" s="2">
        <v>421.45961538312037</v>
      </c>
      <c r="C2467" s="2">
        <v>2392.6666666609235</v>
      </c>
      <c r="D2467" s="2">
        <f t="shared" si="38"/>
        <v>2814.1262820440438</v>
      </c>
      <c r="E2467" s="2"/>
      <c r="F2467" s="2"/>
      <c r="G2467" s="2"/>
      <c r="H2467" s="2"/>
      <c r="I2467" s="2"/>
      <c r="J2467" s="2"/>
      <c r="K2467" s="2"/>
    </row>
    <row r="2468" spans="1:11" x14ac:dyDescent="0.35">
      <c r="A2468" s="1">
        <v>44106</v>
      </c>
      <c r="B2468" s="2">
        <v>360</v>
      </c>
      <c r="C2468" s="2">
        <v>0</v>
      </c>
      <c r="D2468" s="2">
        <f t="shared" si="38"/>
        <v>360</v>
      </c>
      <c r="E2468" s="2"/>
      <c r="F2468" s="2"/>
      <c r="G2468" s="2"/>
      <c r="H2468" s="2"/>
      <c r="I2468" s="2"/>
      <c r="J2468" s="2"/>
      <c r="K2468" s="2"/>
    </row>
    <row r="2469" spans="1:11" x14ac:dyDescent="0.35">
      <c r="A2469" s="1">
        <v>44107</v>
      </c>
      <c r="B2469" s="2">
        <v>360</v>
      </c>
      <c r="C2469" s="2">
        <v>0</v>
      </c>
      <c r="D2469" s="2">
        <f t="shared" si="38"/>
        <v>360</v>
      </c>
      <c r="E2469" s="2"/>
      <c r="F2469" s="2"/>
      <c r="G2469" s="2"/>
      <c r="H2469" s="2"/>
      <c r="I2469" s="2"/>
      <c r="J2469" s="2"/>
      <c r="K2469" s="2"/>
    </row>
    <row r="2470" spans="1:11" x14ac:dyDescent="0.35">
      <c r="A2470" s="1">
        <v>44108</v>
      </c>
      <c r="B2470" s="2">
        <v>360</v>
      </c>
      <c r="C2470" s="2">
        <v>0</v>
      </c>
      <c r="D2470" s="2">
        <f t="shared" si="38"/>
        <v>360</v>
      </c>
      <c r="E2470" s="2"/>
      <c r="F2470" s="2"/>
      <c r="G2470" s="2"/>
      <c r="H2470" s="2"/>
      <c r="I2470" s="2"/>
      <c r="J2470" s="2"/>
      <c r="K2470" s="2"/>
    </row>
    <row r="2471" spans="1:11" x14ac:dyDescent="0.35">
      <c r="A2471" s="1">
        <v>44109</v>
      </c>
      <c r="B2471" s="2">
        <v>360</v>
      </c>
      <c r="C2471" s="2">
        <v>0</v>
      </c>
      <c r="D2471" s="2">
        <f t="shared" si="38"/>
        <v>360</v>
      </c>
      <c r="E2471" s="2"/>
      <c r="F2471" s="2"/>
      <c r="G2471" s="2"/>
      <c r="H2471" s="2"/>
      <c r="I2471" s="2"/>
      <c r="J2471" s="2"/>
      <c r="K2471" s="2"/>
    </row>
    <row r="2472" spans="1:11" x14ac:dyDescent="0.35">
      <c r="A2472" s="1">
        <v>44110</v>
      </c>
      <c r="B2472" s="2">
        <v>104.99999999912689</v>
      </c>
      <c r="C2472" s="2">
        <v>1822.3636363389035</v>
      </c>
      <c r="D2472" s="2">
        <f t="shared" si="38"/>
        <v>1927.3636363380303</v>
      </c>
      <c r="E2472" s="2"/>
      <c r="F2472" s="2"/>
      <c r="G2472" s="2"/>
      <c r="H2472" s="2"/>
      <c r="I2472" s="2"/>
      <c r="J2472" s="2"/>
      <c r="K2472" s="2"/>
    </row>
    <row r="2473" spans="1:11" x14ac:dyDescent="0.35">
      <c r="A2473" s="1">
        <v>44111</v>
      </c>
      <c r="B2473" s="2">
        <v>0</v>
      </c>
      <c r="C2473" s="2">
        <v>358.63636363382363</v>
      </c>
      <c r="D2473" s="2">
        <f t="shared" si="38"/>
        <v>358.63636363382363</v>
      </c>
      <c r="E2473" s="2"/>
      <c r="F2473" s="2"/>
      <c r="G2473" s="2"/>
      <c r="H2473" s="2"/>
      <c r="I2473" s="2"/>
      <c r="J2473" s="2"/>
      <c r="K2473" s="2"/>
    </row>
    <row r="2474" spans="1:11" x14ac:dyDescent="0.35">
      <c r="A2474" s="1">
        <v>44112</v>
      </c>
      <c r="B2474" s="2">
        <v>0</v>
      </c>
      <c r="C2474" s="2">
        <v>370.90909091798073</v>
      </c>
      <c r="D2474" s="2">
        <f t="shared" si="38"/>
        <v>370.90909091798073</v>
      </c>
      <c r="E2474" s="2"/>
      <c r="F2474" s="2"/>
      <c r="G2474" s="2"/>
      <c r="H2474" s="2"/>
      <c r="I2474" s="2"/>
      <c r="J2474" s="2"/>
      <c r="K2474" s="2"/>
    </row>
    <row r="2475" spans="1:11" x14ac:dyDescent="0.35">
      <c r="A2475" s="1">
        <v>44113</v>
      </c>
      <c r="B2475" s="2">
        <v>165.2000000027474</v>
      </c>
      <c r="C2475" s="2">
        <v>872.76468531355738</v>
      </c>
      <c r="D2475" s="2">
        <f t="shared" si="38"/>
        <v>1037.9646853163049</v>
      </c>
      <c r="E2475" s="2"/>
      <c r="F2475" s="2"/>
      <c r="G2475" s="2"/>
      <c r="H2475" s="2"/>
      <c r="I2475" s="2"/>
      <c r="J2475" s="2"/>
      <c r="K2475" s="2"/>
    </row>
    <row r="2476" spans="1:11" x14ac:dyDescent="0.35">
      <c r="A2476" s="1">
        <v>44114</v>
      </c>
      <c r="B2476" s="2">
        <v>0</v>
      </c>
      <c r="C2476" s="2">
        <v>0</v>
      </c>
      <c r="D2476" s="2">
        <f t="shared" si="38"/>
        <v>0</v>
      </c>
      <c r="E2476" s="2"/>
      <c r="F2476" s="2"/>
      <c r="G2476" s="2"/>
      <c r="H2476" s="2"/>
      <c r="I2476" s="2"/>
      <c r="J2476" s="2"/>
      <c r="K2476" s="2"/>
    </row>
    <row r="2477" spans="1:11" x14ac:dyDescent="0.35">
      <c r="A2477" s="1">
        <v>44115</v>
      </c>
      <c r="B2477" s="2">
        <v>5310.599999985192</v>
      </c>
      <c r="C2477" s="2">
        <v>0</v>
      </c>
      <c r="D2477" s="2">
        <f t="shared" si="38"/>
        <v>5310.599999985192</v>
      </c>
      <c r="E2477" s="2"/>
      <c r="F2477" s="2"/>
      <c r="G2477" s="2"/>
      <c r="H2477" s="2"/>
      <c r="I2477" s="2"/>
      <c r="J2477" s="2"/>
      <c r="K2477" s="2"/>
    </row>
    <row r="2478" spans="1:11" x14ac:dyDescent="0.35">
      <c r="A2478" s="1">
        <v>44116</v>
      </c>
      <c r="B2478" s="2">
        <v>0</v>
      </c>
      <c r="C2478" s="2">
        <v>1527.825257288968</v>
      </c>
      <c r="D2478" s="2">
        <f t="shared" si="38"/>
        <v>1527.825257288968</v>
      </c>
      <c r="E2478" s="2"/>
      <c r="F2478" s="2"/>
      <c r="G2478" s="2"/>
      <c r="H2478" s="2"/>
      <c r="I2478" s="2"/>
      <c r="J2478" s="2"/>
      <c r="K2478" s="2"/>
    </row>
    <row r="2479" spans="1:11" x14ac:dyDescent="0.35">
      <c r="A2479" s="1">
        <v>44117</v>
      </c>
      <c r="B2479" s="2">
        <v>0</v>
      </c>
      <c r="C2479" s="2">
        <v>11073.352678468109</v>
      </c>
      <c r="D2479" s="2">
        <f t="shared" si="38"/>
        <v>11073.352678468109</v>
      </c>
      <c r="E2479" s="2"/>
      <c r="F2479" s="2"/>
      <c r="G2479" s="2"/>
      <c r="H2479" s="2"/>
      <c r="I2479" s="2"/>
      <c r="J2479" s="2"/>
      <c r="K2479" s="2"/>
    </row>
    <row r="2480" spans="1:11" x14ac:dyDescent="0.35">
      <c r="A2480" s="1">
        <v>44118</v>
      </c>
      <c r="B2480" s="2">
        <v>0</v>
      </c>
      <c r="C2480" s="2">
        <v>11302.73081760706</v>
      </c>
      <c r="D2480" s="2">
        <f t="shared" si="38"/>
        <v>11302.73081760706</v>
      </c>
      <c r="E2480" s="2"/>
      <c r="F2480" s="2"/>
      <c r="G2480" s="2"/>
      <c r="H2480" s="2"/>
      <c r="I2480" s="2"/>
      <c r="J2480" s="2"/>
      <c r="K2480" s="2"/>
    </row>
    <row r="2481" spans="1:11" x14ac:dyDescent="0.35">
      <c r="A2481" s="1">
        <v>44119</v>
      </c>
      <c r="B2481" s="2">
        <v>0</v>
      </c>
      <c r="C2481" s="2">
        <v>10930.20303030638</v>
      </c>
      <c r="D2481" s="2">
        <f t="shared" si="38"/>
        <v>10930.20303030638</v>
      </c>
      <c r="E2481" s="2"/>
      <c r="F2481" s="2"/>
      <c r="G2481" s="2"/>
      <c r="H2481" s="2"/>
      <c r="I2481" s="2"/>
      <c r="J2481" s="2"/>
      <c r="K2481" s="2"/>
    </row>
    <row r="2482" spans="1:11" x14ac:dyDescent="0.35">
      <c r="A2482" s="1">
        <v>44120</v>
      </c>
      <c r="B2482" s="2">
        <v>1256.7584158725983</v>
      </c>
      <c r="C2482" s="2">
        <v>2980.3636363617316</v>
      </c>
      <c r="D2482" s="2">
        <f t="shared" si="38"/>
        <v>4237.1220522343301</v>
      </c>
      <c r="E2482" s="2"/>
      <c r="F2482" s="2"/>
      <c r="G2482" s="2"/>
      <c r="H2482" s="2"/>
      <c r="I2482" s="2"/>
      <c r="J2482" s="2"/>
      <c r="K2482" s="2"/>
    </row>
    <row r="2483" spans="1:11" x14ac:dyDescent="0.35">
      <c r="A2483" s="1">
        <v>44121</v>
      </c>
      <c r="B2483" s="2">
        <v>0</v>
      </c>
      <c r="C2483" s="2">
        <v>0</v>
      </c>
      <c r="D2483" s="2">
        <f t="shared" si="38"/>
        <v>0</v>
      </c>
      <c r="E2483" s="2"/>
      <c r="F2483" s="2"/>
      <c r="G2483" s="2"/>
      <c r="H2483" s="2"/>
      <c r="I2483" s="2"/>
      <c r="J2483" s="2"/>
      <c r="K2483" s="2"/>
    </row>
    <row r="2484" spans="1:11" x14ac:dyDescent="0.35">
      <c r="A2484" s="1">
        <v>44122</v>
      </c>
      <c r="B2484" s="2">
        <v>0</v>
      </c>
      <c r="C2484" s="2">
        <v>0</v>
      </c>
      <c r="D2484" s="2">
        <f t="shared" si="38"/>
        <v>0</v>
      </c>
      <c r="E2484" s="2"/>
      <c r="F2484" s="2"/>
      <c r="G2484" s="2"/>
      <c r="H2484" s="2"/>
      <c r="I2484" s="2"/>
      <c r="J2484" s="2"/>
      <c r="K2484" s="2"/>
    </row>
    <row r="2485" spans="1:11" x14ac:dyDescent="0.35">
      <c r="A2485" s="1">
        <v>44123</v>
      </c>
      <c r="B2485" s="2">
        <v>0</v>
      </c>
      <c r="C2485" s="2">
        <v>0</v>
      </c>
      <c r="D2485" s="2">
        <f t="shared" si="38"/>
        <v>0</v>
      </c>
      <c r="E2485" s="2"/>
      <c r="F2485" s="2"/>
      <c r="G2485" s="2"/>
      <c r="H2485" s="2"/>
      <c r="I2485" s="2"/>
      <c r="J2485" s="2"/>
      <c r="K2485" s="2"/>
    </row>
    <row r="2486" spans="1:11" x14ac:dyDescent="0.35">
      <c r="A2486" s="1">
        <v>44124</v>
      </c>
      <c r="B2486" s="2">
        <v>147.94858952204407</v>
      </c>
      <c r="C2486" s="2">
        <v>375.68181818483441</v>
      </c>
      <c r="D2486" s="2">
        <f t="shared" si="38"/>
        <v>523.63040770687849</v>
      </c>
      <c r="E2486" s="2"/>
      <c r="F2486" s="2"/>
      <c r="G2486" s="2"/>
      <c r="H2486" s="2"/>
      <c r="I2486" s="2"/>
      <c r="J2486" s="2"/>
      <c r="K2486" s="2"/>
    </row>
    <row r="2487" spans="1:11" x14ac:dyDescent="0.35">
      <c r="A2487" s="1">
        <v>44125</v>
      </c>
      <c r="B2487" s="2">
        <v>393.56060606078245</v>
      </c>
      <c r="C2487" s="2">
        <v>245.29120997207053</v>
      </c>
      <c r="D2487" s="2">
        <f t="shared" si="38"/>
        <v>638.85181603285298</v>
      </c>
      <c r="E2487" s="2"/>
      <c r="F2487" s="2"/>
      <c r="G2487" s="2"/>
      <c r="H2487" s="2"/>
      <c r="I2487" s="2"/>
      <c r="J2487" s="2"/>
      <c r="K2487" s="2"/>
    </row>
    <row r="2488" spans="1:11" x14ac:dyDescent="0.35">
      <c r="A2488" s="1">
        <v>44126</v>
      </c>
      <c r="B2488" s="2">
        <v>0</v>
      </c>
      <c r="C2488" s="2">
        <v>479.59982806093586</v>
      </c>
      <c r="D2488" s="2">
        <f t="shared" si="38"/>
        <v>479.59982806093586</v>
      </c>
      <c r="E2488" s="2"/>
      <c r="F2488" s="2"/>
      <c r="G2488" s="2"/>
      <c r="H2488" s="2"/>
      <c r="I2488" s="2"/>
      <c r="J2488" s="2"/>
      <c r="K2488" s="2"/>
    </row>
    <row r="2489" spans="1:11" x14ac:dyDescent="0.35">
      <c r="A2489" s="1">
        <v>44127</v>
      </c>
      <c r="B2489" s="2">
        <v>0</v>
      </c>
      <c r="C2489" s="2">
        <v>286.36363636839877</v>
      </c>
      <c r="D2489" s="2">
        <f t="shared" si="38"/>
        <v>286.36363636839877</v>
      </c>
      <c r="E2489" s="2"/>
      <c r="F2489" s="2"/>
      <c r="G2489" s="2"/>
      <c r="H2489" s="2"/>
      <c r="I2489" s="2"/>
      <c r="J2489" s="2"/>
      <c r="K2489" s="2"/>
    </row>
    <row r="2490" spans="1:11" x14ac:dyDescent="0.35">
      <c r="A2490" s="1">
        <v>44128</v>
      </c>
      <c r="B2490" s="2">
        <v>750.57476358151655</v>
      </c>
      <c r="C2490" s="2">
        <v>3400.9038461652235</v>
      </c>
      <c r="D2490" s="2">
        <f t="shared" si="38"/>
        <v>4151.4786097467404</v>
      </c>
      <c r="E2490" s="2"/>
      <c r="F2490" s="2"/>
      <c r="G2490" s="2"/>
      <c r="H2490" s="2"/>
      <c r="I2490" s="2"/>
      <c r="J2490" s="2"/>
      <c r="K2490" s="2"/>
    </row>
    <row r="2491" spans="1:11" x14ac:dyDescent="0.35">
      <c r="A2491" s="1">
        <v>44129</v>
      </c>
      <c r="B2491" s="2">
        <v>0</v>
      </c>
      <c r="C2491" s="2">
        <v>4844.6666666699457</v>
      </c>
      <c r="D2491" s="2">
        <f t="shared" si="38"/>
        <v>4844.6666666699457</v>
      </c>
      <c r="E2491" s="2"/>
      <c r="F2491" s="2"/>
      <c r="G2491" s="2"/>
      <c r="H2491" s="2"/>
      <c r="I2491" s="2"/>
      <c r="J2491" s="2"/>
      <c r="K2491" s="2"/>
    </row>
    <row r="2492" spans="1:11" x14ac:dyDescent="0.35">
      <c r="A2492" s="1">
        <v>44130</v>
      </c>
      <c r="B2492" s="2">
        <v>0</v>
      </c>
      <c r="C2492" s="2">
        <v>3185.6499999960652</v>
      </c>
      <c r="D2492" s="2">
        <f t="shared" si="38"/>
        <v>3185.6499999960652</v>
      </c>
      <c r="E2492" s="2"/>
      <c r="F2492" s="2"/>
      <c r="G2492" s="2"/>
      <c r="H2492" s="2"/>
      <c r="I2492" s="2"/>
      <c r="J2492" s="2"/>
      <c r="K2492" s="2"/>
    </row>
    <row r="2493" spans="1:11" x14ac:dyDescent="0.35">
      <c r="A2493" s="1">
        <v>44131</v>
      </c>
      <c r="B2493" s="2">
        <v>0</v>
      </c>
      <c r="C2493" s="2">
        <v>81.818181813419372</v>
      </c>
      <c r="D2493" s="2">
        <f t="shared" si="38"/>
        <v>81.818181813419372</v>
      </c>
      <c r="E2493" s="2"/>
      <c r="F2493" s="2"/>
      <c r="G2493" s="2"/>
      <c r="H2493" s="2"/>
      <c r="I2493" s="2"/>
      <c r="J2493" s="2"/>
      <c r="K2493" s="2"/>
    </row>
    <row r="2494" spans="1:11" x14ac:dyDescent="0.35">
      <c r="A2494" s="1">
        <v>44132</v>
      </c>
      <c r="B2494" s="2">
        <v>209.13846153541817</v>
      </c>
      <c r="C2494" s="2">
        <v>540.50909089112906</v>
      </c>
      <c r="D2494" s="2">
        <f t="shared" si="38"/>
        <v>749.64755242654724</v>
      </c>
      <c r="E2494" s="2"/>
      <c r="F2494" s="2"/>
      <c r="G2494" s="2"/>
      <c r="H2494" s="2"/>
      <c r="I2494" s="2"/>
      <c r="J2494" s="2"/>
      <c r="K2494" s="2"/>
    </row>
    <row r="2495" spans="1:11" x14ac:dyDescent="0.35">
      <c r="A2495" s="1">
        <v>44133</v>
      </c>
      <c r="B2495" s="2">
        <v>1268.0249999554362</v>
      </c>
      <c r="C2495" s="2">
        <v>289.0999999945052</v>
      </c>
      <c r="D2495" s="2">
        <f t="shared" si="38"/>
        <v>1557.1249999499414</v>
      </c>
      <c r="E2495" s="2"/>
      <c r="F2495" s="2"/>
      <c r="G2495" s="2"/>
      <c r="H2495" s="2"/>
      <c r="I2495" s="2"/>
      <c r="J2495" s="2"/>
      <c r="K2495" s="2"/>
    </row>
    <row r="2496" spans="1:11" x14ac:dyDescent="0.35">
      <c r="A2496" s="1">
        <v>44134</v>
      </c>
      <c r="B2496" s="2">
        <v>2875.4437500328859</v>
      </c>
      <c r="C2496" s="2">
        <v>0</v>
      </c>
      <c r="D2496" s="2">
        <f t="shared" si="38"/>
        <v>2875.4437500328859</v>
      </c>
      <c r="E2496" s="2"/>
      <c r="F2496" s="2"/>
      <c r="G2496" s="2"/>
      <c r="H2496" s="2"/>
      <c r="I2496" s="2"/>
      <c r="J2496" s="2"/>
      <c r="K2496" s="2"/>
    </row>
    <row r="2497" spans="1:11" x14ac:dyDescent="0.35">
      <c r="A2497" s="1">
        <v>44135</v>
      </c>
      <c r="B2497" s="2">
        <v>6421.2187499337088</v>
      </c>
      <c r="C2497" s="2">
        <v>4466.6750000021711</v>
      </c>
      <c r="D2497" s="2">
        <f t="shared" si="38"/>
        <v>10887.89374993588</v>
      </c>
      <c r="E2497" s="2"/>
      <c r="F2497" s="2"/>
      <c r="G2497" s="2"/>
      <c r="H2497" s="2"/>
      <c r="I2497" s="2"/>
      <c r="J2497" s="2"/>
      <c r="K2497" s="2"/>
    </row>
    <row r="2498" spans="1:11" x14ac:dyDescent="0.35">
      <c r="A2498" s="1">
        <v>44136</v>
      </c>
      <c r="B2498" s="2">
        <v>1644.5000000365544</v>
      </c>
      <c r="C2498" s="2">
        <v>13428</v>
      </c>
      <c r="D2498" s="2">
        <f t="shared" si="38"/>
        <v>15072.500000036554</v>
      </c>
      <c r="E2498" s="2"/>
      <c r="F2498" s="2"/>
      <c r="G2498" s="2"/>
      <c r="H2498" s="2"/>
      <c r="I2498" s="2"/>
      <c r="J2498" s="2"/>
      <c r="K2498" s="2"/>
    </row>
    <row r="2499" spans="1:11" x14ac:dyDescent="0.35">
      <c r="A2499" s="1">
        <v>44137</v>
      </c>
      <c r="B2499" s="2">
        <v>2134.8466312131277</v>
      </c>
      <c r="C2499" s="2">
        <v>13428</v>
      </c>
      <c r="D2499" s="2">
        <f t="shared" ref="D2499:D2562" si="39">+C2499+B2499</f>
        <v>15562.846631213128</v>
      </c>
      <c r="E2499" s="2"/>
      <c r="F2499" s="2"/>
      <c r="G2499" s="2"/>
      <c r="H2499" s="2"/>
      <c r="I2499" s="2"/>
      <c r="J2499" s="2"/>
      <c r="K2499" s="2"/>
    </row>
    <row r="2500" spans="1:11" x14ac:dyDescent="0.35">
      <c r="A2500" s="1">
        <v>44138</v>
      </c>
      <c r="B2500" s="2">
        <v>278.63333333353512</v>
      </c>
      <c r="C2500" s="2">
        <v>13514.294326236111</v>
      </c>
      <c r="D2500" s="2">
        <f t="shared" si="39"/>
        <v>13792.927659569646</v>
      </c>
      <c r="E2500" s="2"/>
      <c r="F2500" s="2"/>
      <c r="G2500" s="2"/>
      <c r="H2500" s="2"/>
      <c r="I2500" s="2"/>
      <c r="J2500" s="2"/>
      <c r="K2500" s="2"/>
    </row>
    <row r="2501" spans="1:11" x14ac:dyDescent="0.35">
      <c r="A2501" s="1">
        <v>44139</v>
      </c>
      <c r="B2501" s="2">
        <v>1920.949999910983</v>
      </c>
      <c r="C2501" s="2">
        <v>3198.8047281718141</v>
      </c>
      <c r="D2501" s="2">
        <f t="shared" si="39"/>
        <v>5119.7547280827966</v>
      </c>
      <c r="E2501" s="2"/>
      <c r="F2501" s="2"/>
      <c r="G2501" s="2"/>
      <c r="H2501" s="2"/>
      <c r="I2501" s="2"/>
      <c r="J2501" s="2"/>
      <c r="K2501" s="2"/>
    </row>
    <row r="2502" spans="1:11" x14ac:dyDescent="0.35">
      <c r="A2502" s="1">
        <v>44140</v>
      </c>
      <c r="B2502" s="2">
        <v>3154.3903119951842</v>
      </c>
      <c r="C2502" s="2">
        <v>256.43333334673662</v>
      </c>
      <c r="D2502" s="2">
        <f t="shared" si="39"/>
        <v>3410.8236453419208</v>
      </c>
      <c r="E2502" s="2"/>
      <c r="F2502" s="2"/>
      <c r="G2502" s="2"/>
      <c r="H2502" s="2"/>
      <c r="I2502" s="2"/>
      <c r="J2502" s="2"/>
      <c r="K2502" s="2"/>
    </row>
    <row r="2503" spans="1:11" x14ac:dyDescent="0.35">
      <c r="A2503" s="1">
        <v>44141</v>
      </c>
      <c r="B2503" s="2">
        <v>15462.675000027608</v>
      </c>
      <c r="C2503" s="2">
        <v>3537.7333333229763</v>
      </c>
      <c r="D2503" s="2">
        <f t="shared" si="39"/>
        <v>19000.408333350584</v>
      </c>
      <c r="E2503" s="2"/>
      <c r="F2503" s="2"/>
      <c r="G2503" s="2"/>
      <c r="H2503" s="2"/>
      <c r="I2503" s="2"/>
      <c r="J2503" s="2"/>
      <c r="K2503" s="2"/>
    </row>
    <row r="2504" spans="1:11" x14ac:dyDescent="0.35">
      <c r="A2504" s="1">
        <v>44142</v>
      </c>
      <c r="B2504" s="2">
        <v>4889.442307693821</v>
      </c>
      <c r="C2504" s="2">
        <v>3694.5333333158051</v>
      </c>
      <c r="D2504" s="2">
        <f t="shared" si="39"/>
        <v>8583.975641009627</v>
      </c>
      <c r="E2504" s="2"/>
      <c r="F2504" s="2"/>
      <c r="G2504" s="2"/>
      <c r="H2504" s="2"/>
      <c r="I2504" s="2"/>
      <c r="J2504" s="2"/>
      <c r="K2504" s="2"/>
    </row>
    <row r="2505" spans="1:11" x14ac:dyDescent="0.35">
      <c r="A2505" s="1">
        <v>44143</v>
      </c>
      <c r="B2505" s="2">
        <v>0</v>
      </c>
      <c r="C2505" s="2">
        <v>0</v>
      </c>
      <c r="D2505" s="2">
        <f t="shared" si="39"/>
        <v>0</v>
      </c>
      <c r="E2505" s="2"/>
      <c r="F2505" s="2"/>
      <c r="G2505" s="2"/>
      <c r="H2505" s="2"/>
      <c r="I2505" s="2"/>
      <c r="J2505" s="2"/>
      <c r="K2505" s="2"/>
    </row>
    <row r="2506" spans="1:11" x14ac:dyDescent="0.35">
      <c r="A2506" s="1">
        <v>44144</v>
      </c>
      <c r="B2506" s="2">
        <v>0</v>
      </c>
      <c r="C2506" s="2">
        <v>3229.848514827293</v>
      </c>
      <c r="D2506" s="2">
        <f t="shared" si="39"/>
        <v>3229.848514827293</v>
      </c>
      <c r="E2506" s="2"/>
      <c r="F2506" s="2"/>
      <c r="G2506" s="2"/>
      <c r="H2506" s="2"/>
      <c r="I2506" s="2"/>
      <c r="J2506" s="2"/>
      <c r="K2506" s="2"/>
    </row>
    <row r="2507" spans="1:11" x14ac:dyDescent="0.35">
      <c r="A2507" s="1">
        <v>44145</v>
      </c>
      <c r="B2507" s="2">
        <v>161.85000000090804</v>
      </c>
      <c r="C2507" s="2">
        <v>11405.747666226125</v>
      </c>
      <c r="D2507" s="2">
        <f t="shared" si="39"/>
        <v>11567.597666227033</v>
      </c>
      <c r="E2507" s="2"/>
      <c r="F2507" s="2"/>
      <c r="G2507" s="2"/>
      <c r="H2507" s="2"/>
      <c r="I2507" s="2"/>
      <c r="J2507" s="2"/>
      <c r="K2507" s="2"/>
    </row>
    <row r="2508" spans="1:11" x14ac:dyDescent="0.35">
      <c r="A2508" s="1">
        <v>44146</v>
      </c>
      <c r="B2508" s="2">
        <v>312</v>
      </c>
      <c r="C2508" s="2">
        <v>11497.266666575102</v>
      </c>
      <c r="D2508" s="2">
        <f t="shared" si="39"/>
        <v>11809.266666575102</v>
      </c>
      <c r="E2508" s="2"/>
      <c r="F2508" s="2"/>
      <c r="G2508" s="2"/>
      <c r="H2508" s="2"/>
      <c r="I2508" s="2"/>
      <c r="J2508" s="2"/>
      <c r="K2508" s="2"/>
    </row>
    <row r="2509" spans="1:11" x14ac:dyDescent="0.35">
      <c r="A2509" s="1">
        <v>44147</v>
      </c>
      <c r="B2509" s="2">
        <v>774.66666672052816</v>
      </c>
      <c r="C2509" s="2">
        <v>7898.4037736333812</v>
      </c>
      <c r="D2509" s="2">
        <f t="shared" si="39"/>
        <v>8673.0704403539094</v>
      </c>
      <c r="E2509" s="2"/>
      <c r="F2509" s="2"/>
      <c r="G2509" s="2"/>
      <c r="H2509" s="2"/>
      <c r="I2509" s="2"/>
      <c r="J2509" s="2"/>
      <c r="K2509" s="2"/>
    </row>
    <row r="2510" spans="1:11" x14ac:dyDescent="0.35">
      <c r="A2510" s="1">
        <v>44148</v>
      </c>
      <c r="B2510" s="2">
        <v>14687.066666657513</v>
      </c>
      <c r="C2510" s="2">
        <v>348.95440252152662</v>
      </c>
      <c r="D2510" s="2">
        <f t="shared" si="39"/>
        <v>15036.02106917904</v>
      </c>
      <c r="E2510" s="2"/>
      <c r="F2510" s="2"/>
      <c r="G2510" s="2"/>
      <c r="H2510" s="2"/>
      <c r="I2510" s="2"/>
      <c r="J2510" s="2"/>
      <c r="K2510" s="2"/>
    </row>
    <row r="2511" spans="1:11" x14ac:dyDescent="0.35">
      <c r="A2511" s="1">
        <v>44149</v>
      </c>
      <c r="B2511" s="2">
        <v>17322.219230768362</v>
      </c>
      <c r="C2511" s="2">
        <v>414.52264150943392</v>
      </c>
      <c r="D2511" s="2">
        <f t="shared" si="39"/>
        <v>17736.741872277795</v>
      </c>
      <c r="E2511" s="2"/>
      <c r="F2511" s="2"/>
      <c r="G2511" s="2"/>
      <c r="H2511" s="2"/>
      <c r="I2511" s="2"/>
      <c r="J2511" s="2"/>
      <c r="K2511" s="2"/>
    </row>
    <row r="2512" spans="1:11" x14ac:dyDescent="0.35">
      <c r="A2512" s="1">
        <v>44150</v>
      </c>
      <c r="B2512" s="2">
        <v>12526.399999943445</v>
      </c>
      <c r="C2512" s="2">
        <v>967.21949684730305</v>
      </c>
      <c r="D2512" s="2">
        <f t="shared" si="39"/>
        <v>13493.619496790749</v>
      </c>
      <c r="E2512" s="2"/>
      <c r="F2512" s="2"/>
      <c r="G2512" s="2"/>
      <c r="H2512" s="2"/>
      <c r="I2512" s="2"/>
      <c r="J2512" s="2"/>
      <c r="K2512" s="2"/>
    </row>
    <row r="2513" spans="1:11" x14ac:dyDescent="0.35">
      <c r="A2513" s="1">
        <v>44151</v>
      </c>
      <c r="B2513" s="2">
        <v>312</v>
      </c>
      <c r="C2513" s="2">
        <v>0</v>
      </c>
      <c r="D2513" s="2">
        <f t="shared" si="39"/>
        <v>312</v>
      </c>
      <c r="E2513" s="2"/>
      <c r="F2513" s="2"/>
      <c r="G2513" s="2"/>
      <c r="H2513" s="2"/>
      <c r="I2513" s="2"/>
      <c r="J2513" s="2"/>
      <c r="K2513" s="2"/>
    </row>
    <row r="2514" spans="1:11" x14ac:dyDescent="0.35">
      <c r="A2514" s="1">
        <v>44152</v>
      </c>
      <c r="B2514" s="2">
        <v>678.30000000115251</v>
      </c>
      <c r="C2514" s="2">
        <v>451.29481131399552</v>
      </c>
      <c r="D2514" s="2">
        <f t="shared" si="39"/>
        <v>1129.594811315148</v>
      </c>
      <c r="E2514" s="2"/>
      <c r="F2514" s="2"/>
      <c r="G2514" s="2"/>
      <c r="H2514" s="2"/>
      <c r="I2514" s="2"/>
      <c r="J2514" s="2"/>
      <c r="K2514" s="2"/>
    </row>
    <row r="2515" spans="1:11" x14ac:dyDescent="0.35">
      <c r="A2515" s="1">
        <v>44153</v>
      </c>
      <c r="B2515" s="2">
        <v>312</v>
      </c>
      <c r="C2515" s="2">
        <v>643.95283018867917</v>
      </c>
      <c r="D2515" s="2">
        <f t="shared" si="39"/>
        <v>955.95283018867917</v>
      </c>
      <c r="E2515" s="2"/>
      <c r="F2515" s="2"/>
      <c r="G2515" s="2"/>
      <c r="H2515" s="2"/>
      <c r="I2515" s="2"/>
      <c r="J2515" s="2"/>
      <c r="K2515" s="2"/>
    </row>
    <row r="2516" spans="1:11" x14ac:dyDescent="0.35">
      <c r="A2516" s="1">
        <v>44154</v>
      </c>
      <c r="B2516" s="2">
        <v>1209.7153846146807</v>
      </c>
      <c r="C2516" s="2">
        <v>0</v>
      </c>
      <c r="D2516" s="2">
        <f t="shared" si="39"/>
        <v>1209.7153846146807</v>
      </c>
      <c r="E2516" s="2"/>
      <c r="F2516" s="2"/>
      <c r="G2516" s="2"/>
      <c r="H2516" s="2"/>
      <c r="I2516" s="2"/>
      <c r="J2516" s="2"/>
      <c r="K2516" s="2"/>
    </row>
    <row r="2517" spans="1:11" x14ac:dyDescent="0.35">
      <c r="A2517" s="1">
        <v>44155</v>
      </c>
      <c r="B2517" s="2">
        <v>711.16666662949137</v>
      </c>
      <c r="C2517" s="2">
        <v>143.10000000512588</v>
      </c>
      <c r="D2517" s="2">
        <f t="shared" si="39"/>
        <v>854.2666666346172</v>
      </c>
      <c r="E2517" s="2"/>
      <c r="F2517" s="2"/>
      <c r="G2517" s="2"/>
      <c r="H2517" s="2"/>
      <c r="I2517" s="2"/>
      <c r="J2517" s="2"/>
      <c r="K2517" s="2"/>
    </row>
    <row r="2518" spans="1:11" x14ac:dyDescent="0.35">
      <c r="A2518" s="1">
        <v>44156</v>
      </c>
      <c r="B2518" s="2">
        <v>312</v>
      </c>
      <c r="C2518" s="2">
        <v>730.51698113207556</v>
      </c>
      <c r="D2518" s="2">
        <f t="shared" si="39"/>
        <v>1042.5169811320757</v>
      </c>
      <c r="E2518" s="2"/>
      <c r="F2518" s="2"/>
      <c r="G2518" s="2"/>
      <c r="H2518" s="2"/>
      <c r="I2518" s="2"/>
      <c r="J2518" s="2"/>
      <c r="K2518" s="2"/>
    </row>
    <row r="2519" spans="1:11" x14ac:dyDescent="0.35">
      <c r="A2519" s="1">
        <v>44157</v>
      </c>
      <c r="B2519" s="2">
        <v>312</v>
      </c>
      <c r="C2519" s="2">
        <v>974.02264149526013</v>
      </c>
      <c r="D2519" s="2">
        <f t="shared" si="39"/>
        <v>1286.0226414952601</v>
      </c>
      <c r="E2519" s="2"/>
      <c r="F2519" s="2"/>
      <c r="G2519" s="2"/>
      <c r="H2519" s="2"/>
      <c r="I2519" s="2"/>
      <c r="J2519" s="2"/>
      <c r="K2519" s="2"/>
    </row>
    <row r="2520" spans="1:11" x14ac:dyDescent="0.35">
      <c r="A2520" s="1">
        <v>44158</v>
      </c>
      <c r="B2520" s="2">
        <v>312</v>
      </c>
      <c r="C2520" s="2">
        <v>196.66666666895617</v>
      </c>
      <c r="D2520" s="2">
        <f t="shared" si="39"/>
        <v>508.66666666895617</v>
      </c>
      <c r="E2520" s="2"/>
      <c r="F2520" s="2"/>
      <c r="G2520" s="2"/>
      <c r="H2520" s="2"/>
      <c r="I2520" s="2"/>
      <c r="J2520" s="2"/>
      <c r="K2520" s="2"/>
    </row>
    <row r="2521" spans="1:11" x14ac:dyDescent="0.35">
      <c r="A2521" s="1">
        <v>44159</v>
      </c>
      <c r="B2521" s="2">
        <v>1476.6351956623864</v>
      </c>
      <c r="C2521" s="2">
        <v>0</v>
      </c>
      <c r="D2521" s="2">
        <f t="shared" si="39"/>
        <v>1476.6351956623864</v>
      </c>
      <c r="E2521" s="2"/>
      <c r="F2521" s="2"/>
      <c r="G2521" s="2"/>
      <c r="H2521" s="2"/>
      <c r="I2521" s="2"/>
      <c r="J2521" s="2"/>
      <c r="K2521" s="2"/>
    </row>
    <row r="2522" spans="1:11" x14ac:dyDescent="0.35">
      <c r="A2522" s="1">
        <v>44160</v>
      </c>
      <c r="B2522" s="2">
        <v>796.42574256945795</v>
      </c>
      <c r="C2522" s="2">
        <v>100.90384615598194</v>
      </c>
      <c r="D2522" s="2">
        <f t="shared" si="39"/>
        <v>897.32958872543986</v>
      </c>
      <c r="E2522" s="2"/>
      <c r="F2522" s="2"/>
      <c r="G2522" s="2"/>
      <c r="H2522" s="2"/>
      <c r="I2522" s="2"/>
      <c r="J2522" s="2"/>
      <c r="K2522" s="2"/>
    </row>
    <row r="2523" spans="1:11" x14ac:dyDescent="0.35">
      <c r="A2523" s="1">
        <v>44161</v>
      </c>
      <c r="B2523" s="2">
        <v>1922.1716171667824</v>
      </c>
      <c r="C2523" s="2">
        <v>196.91145683435133</v>
      </c>
      <c r="D2523" s="2">
        <f t="shared" si="39"/>
        <v>2119.0830740011338</v>
      </c>
      <c r="E2523" s="2"/>
      <c r="F2523" s="2"/>
      <c r="G2523" s="2"/>
      <c r="H2523" s="2"/>
      <c r="I2523" s="2"/>
      <c r="J2523" s="2"/>
      <c r="K2523" s="2"/>
    </row>
    <row r="2524" spans="1:11" x14ac:dyDescent="0.35">
      <c r="A2524" s="1">
        <v>44162</v>
      </c>
      <c r="B2524" s="2">
        <v>407.80537480089015</v>
      </c>
      <c r="C2524" s="2">
        <v>8595.9334511545494</v>
      </c>
      <c r="D2524" s="2">
        <f t="shared" si="39"/>
        <v>9003.7388259554391</v>
      </c>
      <c r="E2524" s="2"/>
      <c r="F2524" s="2"/>
      <c r="G2524" s="2"/>
      <c r="H2524" s="2"/>
      <c r="I2524" s="2"/>
      <c r="J2524" s="2"/>
      <c r="K2524" s="2"/>
    </row>
    <row r="2525" spans="1:11" x14ac:dyDescent="0.35">
      <c r="A2525" s="1">
        <v>44163</v>
      </c>
      <c r="B2525" s="2">
        <v>312</v>
      </c>
      <c r="C2525" s="2">
        <v>7858.5169811320757</v>
      </c>
      <c r="D2525" s="2">
        <f t="shared" si="39"/>
        <v>8170.5169811320757</v>
      </c>
      <c r="E2525" s="2"/>
      <c r="F2525" s="2"/>
      <c r="G2525" s="2"/>
      <c r="H2525" s="2"/>
      <c r="I2525" s="2"/>
      <c r="J2525" s="2"/>
      <c r="K2525" s="2"/>
    </row>
    <row r="2526" spans="1:11" x14ac:dyDescent="0.35">
      <c r="A2526" s="1">
        <v>44164</v>
      </c>
      <c r="B2526" s="2">
        <v>312</v>
      </c>
      <c r="C2526" s="2">
        <v>8832.5396226273351</v>
      </c>
      <c r="D2526" s="2">
        <f t="shared" si="39"/>
        <v>9144.5396226273351</v>
      </c>
      <c r="E2526" s="2"/>
      <c r="F2526" s="2"/>
      <c r="G2526" s="2"/>
      <c r="H2526" s="2"/>
      <c r="I2526" s="2"/>
      <c r="J2526" s="2"/>
      <c r="K2526" s="2"/>
    </row>
    <row r="2527" spans="1:11" x14ac:dyDescent="0.35">
      <c r="A2527" s="1">
        <v>44165</v>
      </c>
      <c r="B2527" s="2">
        <v>312</v>
      </c>
      <c r="C2527" s="2">
        <v>2117.9666666604462</v>
      </c>
      <c r="D2527" s="2">
        <f t="shared" si="39"/>
        <v>2429.9666666604462</v>
      </c>
      <c r="E2527" s="2"/>
      <c r="F2527" s="2"/>
      <c r="G2527" s="2"/>
      <c r="H2527" s="2"/>
      <c r="I2527" s="2"/>
      <c r="J2527" s="2"/>
      <c r="K2527" s="2"/>
    </row>
    <row r="2528" spans="1:11" x14ac:dyDescent="0.35">
      <c r="A2528" s="1">
        <v>44166</v>
      </c>
      <c r="B2528" s="2">
        <v>5951.9616725011047</v>
      </c>
      <c r="C2528" s="2">
        <v>220.90909091480583</v>
      </c>
      <c r="D2528" s="2">
        <f t="shared" si="39"/>
        <v>6172.8707634159109</v>
      </c>
      <c r="E2528" s="2"/>
      <c r="F2528" s="2"/>
      <c r="G2528" s="2"/>
      <c r="H2528" s="2"/>
      <c r="I2528" s="2"/>
      <c r="J2528" s="2"/>
      <c r="K2528" s="2"/>
    </row>
    <row r="2529" spans="1:11" x14ac:dyDescent="0.35">
      <c r="A2529" s="1">
        <v>44167</v>
      </c>
      <c r="B2529" s="2">
        <v>1854.1693648306032</v>
      </c>
      <c r="C2529" s="2">
        <v>6.5423076940485494</v>
      </c>
      <c r="D2529" s="2">
        <f t="shared" si="39"/>
        <v>1860.7116725246517</v>
      </c>
      <c r="E2529" s="2"/>
      <c r="F2529" s="2"/>
      <c r="G2529" s="2"/>
      <c r="H2529" s="2"/>
      <c r="I2529" s="2"/>
      <c r="J2529" s="2"/>
      <c r="K2529" s="2"/>
    </row>
    <row r="2530" spans="1:11" x14ac:dyDescent="0.35">
      <c r="A2530" s="1">
        <v>44168</v>
      </c>
      <c r="B2530" s="2">
        <v>3542.5616725067989</v>
      </c>
      <c r="C2530" s="2">
        <v>86.624113470135129</v>
      </c>
      <c r="D2530" s="2">
        <f t="shared" si="39"/>
        <v>3629.1857859769339</v>
      </c>
      <c r="E2530" s="2"/>
      <c r="F2530" s="2"/>
      <c r="G2530" s="2"/>
      <c r="H2530" s="2"/>
      <c r="I2530" s="2"/>
      <c r="J2530" s="2"/>
      <c r="K2530" s="2"/>
    </row>
    <row r="2531" spans="1:11" x14ac:dyDescent="0.35">
      <c r="A2531" s="1">
        <v>44169</v>
      </c>
      <c r="B2531" s="2">
        <v>1185.5950058533867</v>
      </c>
      <c r="C2531" s="2">
        <v>2732.4862884335985</v>
      </c>
      <c r="D2531" s="2">
        <f t="shared" si="39"/>
        <v>3918.0812942869852</v>
      </c>
      <c r="E2531" s="2"/>
      <c r="F2531" s="2"/>
      <c r="G2531" s="2"/>
      <c r="H2531" s="2"/>
      <c r="I2531" s="2"/>
      <c r="J2531" s="2"/>
      <c r="K2531" s="2"/>
    </row>
    <row r="2532" spans="1:11" x14ac:dyDescent="0.35">
      <c r="A2532" s="1">
        <v>44170</v>
      </c>
      <c r="B2532" s="2">
        <v>1317.3757750828504</v>
      </c>
      <c r="C2532" s="2">
        <v>5104.6727647606822</v>
      </c>
      <c r="D2532" s="2">
        <f t="shared" si="39"/>
        <v>6422.0485398435321</v>
      </c>
      <c r="E2532" s="2"/>
      <c r="F2532" s="2"/>
      <c r="G2532" s="2"/>
      <c r="H2532" s="2"/>
      <c r="I2532" s="2"/>
      <c r="J2532" s="2"/>
      <c r="K2532" s="2"/>
    </row>
    <row r="2533" spans="1:11" x14ac:dyDescent="0.35">
      <c r="A2533" s="1">
        <v>44171</v>
      </c>
      <c r="B2533" s="2">
        <v>5677.0450058934994</v>
      </c>
      <c r="C2533" s="2">
        <v>5439.0586732457932</v>
      </c>
      <c r="D2533" s="2">
        <f t="shared" si="39"/>
        <v>11116.103679139293</v>
      </c>
      <c r="E2533" s="2"/>
      <c r="F2533" s="2"/>
      <c r="G2533" s="2"/>
      <c r="H2533" s="2"/>
      <c r="I2533" s="2"/>
      <c r="J2533" s="2"/>
      <c r="K2533" s="2"/>
    </row>
    <row r="2534" spans="1:11" x14ac:dyDescent="0.35">
      <c r="A2534" s="1">
        <v>44172</v>
      </c>
      <c r="B2534" s="2">
        <v>15393.545005901298</v>
      </c>
      <c r="C2534" s="2">
        <v>0</v>
      </c>
      <c r="D2534" s="2">
        <f t="shared" si="39"/>
        <v>15393.545005901298</v>
      </c>
      <c r="E2534" s="2"/>
      <c r="F2534" s="2"/>
      <c r="G2534" s="2"/>
      <c r="H2534" s="2"/>
      <c r="I2534" s="2"/>
      <c r="J2534" s="2"/>
      <c r="K2534" s="2"/>
    </row>
    <row r="2535" spans="1:11" x14ac:dyDescent="0.35">
      <c r="A2535" s="1">
        <v>44173</v>
      </c>
      <c r="B2535" s="2">
        <v>22638.712954574767</v>
      </c>
      <c r="C2535" s="2">
        <v>525.06666665902594</v>
      </c>
      <c r="D2535" s="2">
        <f t="shared" si="39"/>
        <v>23163.779621233793</v>
      </c>
      <c r="E2535" s="2"/>
      <c r="F2535" s="2"/>
      <c r="G2535" s="2"/>
      <c r="H2535" s="2"/>
      <c r="I2535" s="2"/>
      <c r="J2535" s="2"/>
      <c r="K2535" s="2"/>
    </row>
    <row r="2536" spans="1:11" x14ac:dyDescent="0.35">
      <c r="A2536" s="1">
        <v>44174</v>
      </c>
      <c r="B2536" s="2">
        <v>19079.245005833152</v>
      </c>
      <c r="C2536" s="2">
        <v>824.06666667079548</v>
      </c>
      <c r="D2536" s="2">
        <f t="shared" si="39"/>
        <v>19903.311672503947</v>
      </c>
      <c r="E2536" s="2"/>
      <c r="F2536" s="2"/>
      <c r="G2536" s="2"/>
      <c r="H2536" s="2"/>
      <c r="I2536" s="2"/>
      <c r="J2536" s="2"/>
      <c r="K2536" s="2"/>
    </row>
    <row r="2537" spans="1:11" x14ac:dyDescent="0.35">
      <c r="A2537" s="1">
        <v>44175</v>
      </c>
      <c r="B2537" s="2">
        <v>21878.255328893021</v>
      </c>
      <c r="C2537" s="2">
        <v>2002.3018803425314</v>
      </c>
      <c r="D2537" s="2">
        <f t="shared" si="39"/>
        <v>23880.557209235554</v>
      </c>
      <c r="E2537" s="2"/>
      <c r="F2537" s="2"/>
      <c r="G2537" s="2"/>
      <c r="H2537" s="2"/>
      <c r="I2537" s="2"/>
      <c r="J2537" s="2"/>
      <c r="K2537" s="2"/>
    </row>
    <row r="2538" spans="1:11" x14ac:dyDescent="0.35">
      <c r="A2538" s="1">
        <v>44176</v>
      </c>
      <c r="B2538" s="2">
        <v>9597.242339212904</v>
      </c>
      <c r="C2538" s="2">
        <v>1022.9346154075869</v>
      </c>
      <c r="D2538" s="2">
        <f t="shared" si="39"/>
        <v>10620.176954620491</v>
      </c>
      <c r="E2538" s="2"/>
      <c r="F2538" s="2"/>
      <c r="G2538" s="2"/>
      <c r="H2538" s="2"/>
      <c r="I2538" s="2"/>
      <c r="J2538" s="2"/>
      <c r="K2538" s="2"/>
    </row>
    <row r="2539" spans="1:11" x14ac:dyDescent="0.35">
      <c r="A2539" s="1">
        <v>44177</v>
      </c>
      <c r="B2539" s="2">
        <v>1376.455042934268</v>
      </c>
      <c r="C2539" s="2">
        <v>12424.939431396786</v>
      </c>
      <c r="D2539" s="2">
        <f t="shared" si="39"/>
        <v>13801.394474331053</v>
      </c>
      <c r="E2539" s="2"/>
      <c r="F2539" s="2"/>
      <c r="G2539" s="2"/>
      <c r="H2539" s="2"/>
      <c r="I2539" s="2"/>
      <c r="J2539" s="2"/>
      <c r="K2539" s="2"/>
    </row>
    <row r="2540" spans="1:11" x14ac:dyDescent="0.35">
      <c r="A2540" s="1">
        <v>44178</v>
      </c>
      <c r="B2540" s="2">
        <v>2084.7250058444652</v>
      </c>
      <c r="C2540" s="2">
        <v>5793.1253399374737</v>
      </c>
      <c r="D2540" s="2">
        <f t="shared" si="39"/>
        <v>7877.8503457819388</v>
      </c>
      <c r="E2540" s="2"/>
      <c r="F2540" s="2"/>
      <c r="G2540" s="2"/>
      <c r="H2540" s="2"/>
      <c r="I2540" s="2"/>
      <c r="J2540" s="2"/>
      <c r="K2540" s="2"/>
    </row>
    <row r="2541" spans="1:11" x14ac:dyDescent="0.35">
      <c r="A2541" s="1">
        <v>44179</v>
      </c>
      <c r="B2541" s="2">
        <v>8825.6595058987987</v>
      </c>
      <c r="C2541" s="2">
        <v>50.530732858839372</v>
      </c>
      <c r="D2541" s="2">
        <f t="shared" si="39"/>
        <v>8876.1902387576374</v>
      </c>
      <c r="E2541" s="2"/>
      <c r="F2541" s="2"/>
      <c r="G2541" s="2"/>
      <c r="H2541" s="2"/>
      <c r="I2541" s="2"/>
      <c r="J2541" s="2"/>
      <c r="K2541" s="2"/>
    </row>
    <row r="2542" spans="1:11" x14ac:dyDescent="0.35">
      <c r="A2542" s="1">
        <v>44180</v>
      </c>
      <c r="B2542" s="2">
        <v>18886.673858591585</v>
      </c>
      <c r="C2542" s="2">
        <v>490.86997635597663</v>
      </c>
      <c r="D2542" s="2">
        <f t="shared" si="39"/>
        <v>19377.543834947563</v>
      </c>
      <c r="E2542" s="2"/>
      <c r="F2542" s="2"/>
      <c r="G2542" s="2"/>
      <c r="H2542" s="2"/>
      <c r="I2542" s="2"/>
      <c r="J2542" s="2"/>
      <c r="K2542" s="2"/>
    </row>
    <row r="2543" spans="1:11" x14ac:dyDescent="0.35">
      <c r="A2543" s="1">
        <v>44181</v>
      </c>
      <c r="B2543" s="2">
        <v>4631.7270571394456</v>
      </c>
      <c r="C2543" s="2">
        <v>538.51323877135792</v>
      </c>
      <c r="D2543" s="2">
        <f t="shared" si="39"/>
        <v>5170.240295910804</v>
      </c>
      <c r="E2543" s="2"/>
      <c r="F2543" s="2"/>
      <c r="G2543" s="2"/>
      <c r="H2543" s="2"/>
      <c r="I2543" s="2"/>
      <c r="J2543" s="2"/>
      <c r="K2543" s="2"/>
    </row>
    <row r="2544" spans="1:11" x14ac:dyDescent="0.35">
      <c r="A2544" s="1">
        <v>44182</v>
      </c>
      <c r="B2544" s="2">
        <v>1455.2815443174263</v>
      </c>
      <c r="C2544" s="2">
        <v>446.11418439918003</v>
      </c>
      <c r="D2544" s="2">
        <f t="shared" si="39"/>
        <v>1901.3957287166063</v>
      </c>
      <c r="E2544" s="2"/>
      <c r="F2544" s="2"/>
      <c r="G2544" s="2"/>
      <c r="H2544" s="2"/>
      <c r="I2544" s="2"/>
      <c r="J2544" s="2"/>
      <c r="K2544" s="2"/>
    </row>
    <row r="2545" spans="1:11" x14ac:dyDescent="0.35">
      <c r="A2545" s="1">
        <v>44183</v>
      </c>
      <c r="B2545" s="2">
        <v>1496.8102302135037</v>
      </c>
      <c r="C2545" s="2">
        <v>7519.7096491653265</v>
      </c>
      <c r="D2545" s="2">
        <f t="shared" si="39"/>
        <v>9016.5198793788295</v>
      </c>
      <c r="E2545" s="2"/>
      <c r="F2545" s="2"/>
      <c r="G2545" s="2"/>
      <c r="H2545" s="2"/>
      <c r="I2545" s="2"/>
      <c r="J2545" s="2"/>
      <c r="K2545" s="2"/>
    </row>
    <row r="2546" spans="1:11" x14ac:dyDescent="0.35">
      <c r="A2546" s="1">
        <v>44184</v>
      </c>
      <c r="B2546" s="2">
        <v>979.04500585578046</v>
      </c>
      <c r="C2546" s="2">
        <v>23920.939431396786</v>
      </c>
      <c r="D2546" s="2">
        <f t="shared" si="39"/>
        <v>24899.984437252566</v>
      </c>
      <c r="E2546" s="2"/>
      <c r="F2546" s="2"/>
      <c r="G2546" s="2"/>
      <c r="H2546" s="2"/>
      <c r="I2546" s="2"/>
      <c r="J2546" s="2"/>
      <c r="K2546" s="2"/>
    </row>
    <row r="2547" spans="1:11" x14ac:dyDescent="0.35">
      <c r="A2547" s="1">
        <v>44185</v>
      </c>
      <c r="B2547" s="2">
        <v>2008.628339183681</v>
      </c>
      <c r="C2547" s="2">
        <v>24376.625339871465</v>
      </c>
      <c r="D2547" s="2">
        <f t="shared" si="39"/>
        <v>26385.253679055146</v>
      </c>
      <c r="E2547" s="2"/>
      <c r="F2547" s="2"/>
      <c r="G2547" s="2"/>
      <c r="H2547" s="2"/>
      <c r="I2547" s="2"/>
      <c r="J2547" s="2"/>
      <c r="K2547" s="2"/>
    </row>
    <row r="2548" spans="1:11" x14ac:dyDescent="0.35">
      <c r="A2548" s="1">
        <v>44186</v>
      </c>
      <c r="B2548" s="2">
        <v>4995.2950058680044</v>
      </c>
      <c r="C2548" s="2">
        <v>1312.1324468088217</v>
      </c>
      <c r="D2548" s="2">
        <f t="shared" si="39"/>
        <v>6307.4274526768259</v>
      </c>
      <c r="E2548" s="2"/>
      <c r="F2548" s="2"/>
      <c r="G2548" s="2"/>
      <c r="H2548" s="2"/>
      <c r="I2548" s="2"/>
      <c r="J2548" s="2"/>
      <c r="K2548" s="2"/>
    </row>
    <row r="2549" spans="1:11" x14ac:dyDescent="0.35">
      <c r="A2549" s="1">
        <v>44187</v>
      </c>
      <c r="B2549" s="2">
        <v>979.04500585578046</v>
      </c>
      <c r="C2549" s="2">
        <v>6341.9140661952697</v>
      </c>
      <c r="D2549" s="2">
        <f t="shared" si="39"/>
        <v>7320.9590720510505</v>
      </c>
      <c r="E2549" s="2"/>
      <c r="F2549" s="2"/>
      <c r="G2549" s="2"/>
      <c r="H2549" s="2"/>
      <c r="I2549" s="2"/>
      <c r="J2549" s="2"/>
      <c r="K2549" s="2"/>
    </row>
    <row r="2550" spans="1:11" x14ac:dyDescent="0.35">
      <c r="A2550" s="1">
        <v>44188</v>
      </c>
      <c r="B2550" s="2">
        <v>979.04500585578046</v>
      </c>
      <c r="C2550" s="2">
        <v>493.78486997164305</v>
      </c>
      <c r="D2550" s="2">
        <f t="shared" si="39"/>
        <v>1472.8298758274236</v>
      </c>
      <c r="E2550" s="2"/>
      <c r="F2550" s="2"/>
      <c r="G2550" s="2"/>
      <c r="H2550" s="2"/>
      <c r="I2550" s="2"/>
      <c r="J2550" s="2"/>
      <c r="K2550" s="2"/>
    </row>
    <row r="2551" spans="1:11" x14ac:dyDescent="0.35">
      <c r="A2551" s="1">
        <v>44189</v>
      </c>
      <c r="B2551" s="2">
        <v>979.04500585578046</v>
      </c>
      <c r="C2551" s="2">
        <v>0</v>
      </c>
      <c r="D2551" s="2">
        <f t="shared" si="39"/>
        <v>979.04500585578046</v>
      </c>
      <c r="E2551" s="2"/>
      <c r="F2551" s="2"/>
      <c r="G2551" s="2"/>
      <c r="H2551" s="2"/>
      <c r="I2551" s="2"/>
      <c r="J2551" s="2"/>
      <c r="K2551" s="2"/>
    </row>
    <row r="2552" spans="1:11" x14ac:dyDescent="0.35">
      <c r="A2552" s="1">
        <v>44190</v>
      </c>
      <c r="B2552" s="2">
        <v>979.04500585578046</v>
      </c>
      <c r="C2552" s="2">
        <v>0</v>
      </c>
      <c r="D2552" s="2">
        <f t="shared" si="39"/>
        <v>979.04500585578046</v>
      </c>
      <c r="E2552" s="2"/>
      <c r="F2552" s="2"/>
      <c r="G2552" s="2"/>
      <c r="H2552" s="2"/>
      <c r="I2552" s="2"/>
      <c r="J2552" s="2"/>
      <c r="K2552" s="2"/>
    </row>
    <row r="2553" spans="1:11" x14ac:dyDescent="0.35">
      <c r="A2553" s="1">
        <v>44191</v>
      </c>
      <c r="B2553" s="2">
        <v>3911.8049358130102</v>
      </c>
      <c r="C2553" s="2">
        <v>0</v>
      </c>
      <c r="D2553" s="2">
        <f t="shared" si="39"/>
        <v>3911.8049358130102</v>
      </c>
      <c r="E2553" s="2"/>
      <c r="F2553" s="2"/>
      <c r="G2553" s="2"/>
      <c r="H2553" s="2"/>
      <c r="I2553" s="2"/>
      <c r="J2553" s="2"/>
      <c r="K2553" s="2"/>
    </row>
    <row r="2554" spans="1:11" x14ac:dyDescent="0.35">
      <c r="A2554" s="1">
        <v>44192</v>
      </c>
      <c r="B2554" s="2">
        <v>2529.1068105574486</v>
      </c>
      <c r="C2554" s="2">
        <v>0</v>
      </c>
      <c r="D2554" s="2">
        <f t="shared" si="39"/>
        <v>2529.1068105574486</v>
      </c>
      <c r="E2554" s="2"/>
      <c r="F2554" s="2"/>
      <c r="G2554" s="2"/>
      <c r="H2554" s="2"/>
      <c r="I2554" s="2"/>
      <c r="J2554" s="2"/>
      <c r="K2554" s="2"/>
    </row>
    <row r="2555" spans="1:11" x14ac:dyDescent="0.35">
      <c r="A2555" s="1">
        <v>44193</v>
      </c>
      <c r="B2555" s="2">
        <v>2601.1700058955362</v>
      </c>
      <c r="C2555" s="2">
        <v>0</v>
      </c>
      <c r="D2555" s="2">
        <f t="shared" si="39"/>
        <v>2601.1700058955362</v>
      </c>
      <c r="E2555" s="2"/>
      <c r="F2555" s="2"/>
      <c r="G2555" s="2"/>
      <c r="H2555" s="2"/>
      <c r="I2555" s="2"/>
      <c r="J2555" s="2"/>
      <c r="K2555" s="2"/>
    </row>
    <row r="2556" spans="1:11" x14ac:dyDescent="0.35">
      <c r="A2556" s="1">
        <v>44194</v>
      </c>
      <c r="B2556" s="2">
        <v>979.04500585578046</v>
      </c>
      <c r="C2556" s="2">
        <v>173.2482269553968</v>
      </c>
      <c r="D2556" s="2">
        <f t="shared" si="39"/>
        <v>1152.2932328111772</v>
      </c>
      <c r="E2556" s="2"/>
      <c r="F2556" s="2"/>
      <c r="G2556" s="2"/>
      <c r="H2556" s="2"/>
      <c r="I2556" s="2"/>
      <c r="J2556" s="2"/>
      <c r="K2556" s="2"/>
    </row>
    <row r="2557" spans="1:11" x14ac:dyDescent="0.35">
      <c r="A2557" s="1">
        <v>44195</v>
      </c>
      <c r="B2557" s="2">
        <v>979.04500585578046</v>
      </c>
      <c r="C2557" s="2">
        <v>519.74468085106389</v>
      </c>
      <c r="D2557" s="2">
        <f t="shared" si="39"/>
        <v>1498.7896867068443</v>
      </c>
      <c r="E2557" s="2"/>
      <c r="F2557" s="2"/>
      <c r="G2557" s="2"/>
      <c r="H2557" s="2"/>
      <c r="I2557" s="2"/>
      <c r="J2557" s="2"/>
      <c r="K2557" s="2"/>
    </row>
    <row r="2558" spans="1:11" x14ac:dyDescent="0.35">
      <c r="A2558" s="1">
        <v>44196</v>
      </c>
      <c r="B2558" s="2">
        <v>1796.3665897792796</v>
      </c>
      <c r="C2558" s="2">
        <v>4437.4864952975749</v>
      </c>
      <c r="D2558" s="2">
        <f t="shared" si="39"/>
        <v>6233.8530850768548</v>
      </c>
      <c r="E2558" s="2"/>
      <c r="F2558" s="2"/>
      <c r="G2558" s="2"/>
      <c r="H2558" s="2"/>
      <c r="I2558" s="2"/>
      <c r="J2558" s="2"/>
      <c r="K2558" s="2"/>
    </row>
    <row r="2559" spans="1:11" x14ac:dyDescent="0.35">
      <c r="A2559" s="1">
        <v>44197</v>
      </c>
      <c r="B2559" s="2">
        <v>979.04500585578046</v>
      </c>
      <c r="C2559" s="2">
        <v>16332.289431393328</v>
      </c>
      <c r="D2559" s="2">
        <f t="shared" si="39"/>
        <v>17311.334437249108</v>
      </c>
      <c r="E2559" s="2"/>
      <c r="F2559" s="2"/>
      <c r="G2559" s="2"/>
      <c r="H2559" s="2"/>
      <c r="I2559" s="2"/>
      <c r="J2559" s="2"/>
      <c r="K2559" s="2"/>
    </row>
    <row r="2560" spans="1:11" x14ac:dyDescent="0.35">
      <c r="A2560" s="1">
        <v>44198</v>
      </c>
      <c r="B2560" s="2">
        <v>979.04500585578046</v>
      </c>
      <c r="C2560" s="2">
        <v>16216.287839903718</v>
      </c>
      <c r="D2560" s="2">
        <f t="shared" si="39"/>
        <v>17195.332845759498</v>
      </c>
      <c r="E2560" s="2"/>
      <c r="F2560" s="2"/>
      <c r="G2560" s="2"/>
      <c r="H2560" s="2"/>
      <c r="I2560" s="2"/>
      <c r="J2560" s="2"/>
      <c r="K2560" s="2"/>
    </row>
    <row r="2561" spans="1:11" x14ac:dyDescent="0.35">
      <c r="A2561" s="1">
        <v>44199</v>
      </c>
      <c r="B2561" s="2">
        <v>3063.4464613638993</v>
      </c>
      <c r="C2561" s="2">
        <v>9984</v>
      </c>
      <c r="D2561" s="2">
        <f t="shared" si="39"/>
        <v>13047.446461363899</v>
      </c>
      <c r="E2561" s="2"/>
      <c r="F2561" s="2"/>
      <c r="G2561" s="2"/>
      <c r="H2561" s="2"/>
      <c r="I2561" s="2"/>
      <c r="J2561" s="2"/>
      <c r="K2561" s="2"/>
    </row>
    <row r="2562" spans="1:11" x14ac:dyDescent="0.35">
      <c r="A2562" s="1">
        <v>44200</v>
      </c>
      <c r="B2562" s="2">
        <v>3590.9539681331644</v>
      </c>
      <c r="C2562" s="2">
        <v>10969.999999985652</v>
      </c>
      <c r="D2562" s="2">
        <f t="shared" si="39"/>
        <v>14560.953968118816</v>
      </c>
      <c r="E2562" s="2"/>
      <c r="F2562" s="2"/>
      <c r="G2562" s="2"/>
      <c r="H2562" s="2"/>
      <c r="I2562" s="2"/>
      <c r="J2562" s="2"/>
      <c r="K2562" s="2"/>
    </row>
    <row r="2563" spans="1:11" x14ac:dyDescent="0.35">
      <c r="A2563" s="1">
        <v>44201</v>
      </c>
      <c r="B2563" s="2">
        <v>1803.895005847608</v>
      </c>
      <c r="C2563" s="2">
        <v>18858</v>
      </c>
      <c r="D2563" s="2">
        <f t="shared" ref="D2563:D2626" si="40">+C2563+B2563</f>
        <v>20661.895005847608</v>
      </c>
      <c r="E2563" s="2"/>
      <c r="F2563" s="2"/>
      <c r="G2563" s="2"/>
      <c r="H2563" s="2"/>
      <c r="I2563" s="2"/>
      <c r="J2563" s="2"/>
      <c r="K2563" s="2"/>
    </row>
    <row r="2564" spans="1:11" x14ac:dyDescent="0.35">
      <c r="A2564" s="1">
        <v>44202</v>
      </c>
      <c r="B2564" s="2">
        <v>1100.1904539688012</v>
      </c>
      <c r="C2564" s="2">
        <v>14316.586613493093</v>
      </c>
      <c r="D2564" s="2">
        <f t="shared" si="40"/>
        <v>15416.777067461895</v>
      </c>
      <c r="E2564" s="2"/>
      <c r="F2564" s="2"/>
      <c r="G2564" s="2"/>
      <c r="H2564" s="2"/>
      <c r="I2564" s="2"/>
      <c r="J2564" s="2"/>
      <c r="K2564" s="2"/>
    </row>
    <row r="2565" spans="1:11" x14ac:dyDescent="0.35">
      <c r="A2565" s="1">
        <v>44203</v>
      </c>
      <c r="B2565" s="2">
        <v>1430.4190624595947</v>
      </c>
      <c r="C2565" s="2">
        <v>10404.277777774743</v>
      </c>
      <c r="D2565" s="2">
        <f t="shared" si="40"/>
        <v>11834.696840234337</v>
      </c>
      <c r="E2565" s="2"/>
      <c r="F2565" s="2"/>
      <c r="G2565" s="2"/>
      <c r="H2565" s="2"/>
      <c r="I2565" s="2"/>
      <c r="J2565" s="2"/>
      <c r="K2565" s="2"/>
    </row>
    <row r="2566" spans="1:11" x14ac:dyDescent="0.35">
      <c r="A2566" s="1">
        <v>44204</v>
      </c>
      <c r="B2566" s="2">
        <v>979.04500585578046</v>
      </c>
      <c r="C2566" s="2">
        <v>8218.6000000176136</v>
      </c>
      <c r="D2566" s="2">
        <f t="shared" si="40"/>
        <v>9197.6450058733935</v>
      </c>
      <c r="E2566" s="2"/>
      <c r="F2566" s="2"/>
      <c r="G2566" s="2"/>
      <c r="H2566" s="2"/>
      <c r="I2566" s="2"/>
      <c r="J2566" s="2"/>
      <c r="K2566" s="2"/>
    </row>
    <row r="2567" spans="1:11" x14ac:dyDescent="0.35">
      <c r="A2567" s="1">
        <v>44205</v>
      </c>
      <c r="B2567" s="2">
        <v>979.04500585578046</v>
      </c>
      <c r="C2567" s="2">
        <v>760.93943139678629</v>
      </c>
      <c r="D2567" s="2">
        <f t="shared" si="40"/>
        <v>1739.9844372525667</v>
      </c>
      <c r="E2567" s="2"/>
      <c r="F2567" s="2"/>
      <c r="G2567" s="2"/>
      <c r="H2567" s="2"/>
      <c r="I2567" s="2"/>
      <c r="J2567" s="2"/>
      <c r="K2567" s="2"/>
    </row>
    <row r="2568" spans="1:11" x14ac:dyDescent="0.35">
      <c r="A2568" s="1">
        <v>44206</v>
      </c>
      <c r="B2568" s="2">
        <v>1025.8800058603069</v>
      </c>
      <c r="C2568" s="2">
        <v>8311.6935217721966</v>
      </c>
      <c r="D2568" s="2">
        <f t="shared" si="40"/>
        <v>9337.5735276325031</v>
      </c>
      <c r="E2568" s="2"/>
      <c r="F2568" s="2"/>
      <c r="G2568" s="2"/>
      <c r="H2568" s="2"/>
      <c r="I2568" s="2"/>
      <c r="J2568" s="2"/>
      <c r="K2568" s="2"/>
    </row>
    <row r="2569" spans="1:11" x14ac:dyDescent="0.35">
      <c r="A2569" s="1">
        <v>44207</v>
      </c>
      <c r="B2569" s="2">
        <v>979.04500585578046</v>
      </c>
      <c r="C2569" s="2">
        <v>449.99999999523749</v>
      </c>
      <c r="D2569" s="2">
        <f t="shared" si="40"/>
        <v>1429.045005851018</v>
      </c>
      <c r="E2569" s="2"/>
      <c r="F2569" s="2"/>
      <c r="G2569" s="2"/>
      <c r="H2569" s="2"/>
      <c r="I2569" s="2"/>
      <c r="J2569" s="2"/>
      <c r="K2569" s="2"/>
    </row>
    <row r="2570" spans="1:11" x14ac:dyDescent="0.35">
      <c r="A2570" s="1">
        <v>44208</v>
      </c>
      <c r="B2570" s="2">
        <v>844.92833919007228</v>
      </c>
      <c r="C2570" s="2">
        <v>437.07865892404556</v>
      </c>
      <c r="D2570" s="2">
        <f t="shared" si="40"/>
        <v>1282.0069981141178</v>
      </c>
      <c r="E2570" s="2"/>
      <c r="F2570" s="2"/>
      <c r="G2570" s="2"/>
      <c r="H2570" s="2"/>
      <c r="I2570" s="2"/>
      <c r="J2570" s="2"/>
      <c r="K2570" s="2"/>
    </row>
    <row r="2571" spans="1:11" x14ac:dyDescent="0.35">
      <c r="A2571" s="1">
        <v>44209</v>
      </c>
      <c r="B2571" s="2">
        <v>667.04500585578046</v>
      </c>
      <c r="C2571" s="2">
        <v>424.45815602030132</v>
      </c>
      <c r="D2571" s="2">
        <f t="shared" si="40"/>
        <v>1091.5031618760818</v>
      </c>
      <c r="E2571" s="2"/>
      <c r="F2571" s="2"/>
      <c r="G2571" s="2"/>
      <c r="H2571" s="2"/>
      <c r="I2571" s="2"/>
      <c r="J2571" s="2"/>
      <c r="K2571" s="2"/>
    </row>
    <row r="2572" spans="1:11" x14ac:dyDescent="0.35">
      <c r="A2572" s="1">
        <v>44210</v>
      </c>
      <c r="B2572" s="2">
        <v>1115.9200058557806</v>
      </c>
      <c r="C2572" s="2">
        <v>4117.4717279375282</v>
      </c>
      <c r="D2572" s="2">
        <f t="shared" si="40"/>
        <v>5233.391733793309</v>
      </c>
      <c r="E2572" s="2"/>
      <c r="F2572" s="2"/>
      <c r="G2572" s="2"/>
      <c r="H2572" s="2"/>
      <c r="I2572" s="2"/>
      <c r="J2572" s="2"/>
      <c r="K2572" s="2"/>
    </row>
    <row r="2573" spans="1:11" x14ac:dyDescent="0.35">
      <c r="A2573" s="1">
        <v>44211</v>
      </c>
      <c r="B2573" s="2">
        <v>667.04500585578046</v>
      </c>
      <c r="C2573" s="2">
        <v>8672.8704545250621</v>
      </c>
      <c r="D2573" s="2">
        <f t="shared" si="40"/>
        <v>9339.915460380842</v>
      </c>
      <c r="E2573" s="2"/>
      <c r="F2573" s="2"/>
      <c r="G2573" s="2"/>
      <c r="H2573" s="2"/>
      <c r="I2573" s="2"/>
      <c r="J2573" s="2"/>
      <c r="K2573" s="2"/>
    </row>
    <row r="2574" spans="1:11" x14ac:dyDescent="0.35">
      <c r="A2574" s="1">
        <v>44212</v>
      </c>
      <c r="B2574" s="2">
        <v>667.04500585578046</v>
      </c>
      <c r="C2574" s="2">
        <v>6628.6894313689045</v>
      </c>
      <c r="D2574" s="2">
        <f t="shared" si="40"/>
        <v>7295.7344372246853</v>
      </c>
      <c r="E2574" s="2"/>
      <c r="F2574" s="2"/>
      <c r="G2574" s="2"/>
      <c r="H2574" s="2"/>
      <c r="I2574" s="2"/>
      <c r="J2574" s="2"/>
      <c r="K2574" s="2"/>
    </row>
    <row r="2575" spans="1:11" x14ac:dyDescent="0.35">
      <c r="A2575" s="1">
        <v>44213</v>
      </c>
      <c r="B2575" s="2">
        <v>667.04500585578046</v>
      </c>
      <c r="C2575" s="2">
        <v>3340.2586732425452</v>
      </c>
      <c r="D2575" s="2">
        <f t="shared" si="40"/>
        <v>4007.3036790983256</v>
      </c>
      <c r="E2575" s="2"/>
      <c r="F2575" s="2"/>
      <c r="G2575" s="2"/>
      <c r="H2575" s="2"/>
      <c r="I2575" s="2"/>
      <c r="J2575" s="2"/>
      <c r="K2575" s="2"/>
    </row>
    <row r="2576" spans="1:11" x14ac:dyDescent="0.35">
      <c r="A2576" s="1">
        <v>44214</v>
      </c>
      <c r="B2576" s="2">
        <v>4479.9883077361901</v>
      </c>
      <c r="C2576" s="2">
        <v>81.818181813419372</v>
      </c>
      <c r="D2576" s="2">
        <f t="shared" si="40"/>
        <v>4561.8064895496091</v>
      </c>
      <c r="E2576" s="2"/>
      <c r="F2576" s="2"/>
      <c r="G2576" s="2"/>
      <c r="H2576" s="2"/>
      <c r="I2576" s="2"/>
      <c r="J2576" s="2"/>
      <c r="K2576" s="2"/>
    </row>
    <row r="2577" spans="1:11" x14ac:dyDescent="0.35">
      <c r="A2577" s="1">
        <v>44215</v>
      </c>
      <c r="B2577" s="2">
        <v>4771.0450058557808</v>
      </c>
      <c r="C2577" s="2">
        <v>865.96212122660518</v>
      </c>
      <c r="D2577" s="2">
        <f t="shared" si="40"/>
        <v>5637.0071270823864</v>
      </c>
      <c r="E2577" s="2"/>
      <c r="F2577" s="2"/>
      <c r="G2577" s="2"/>
      <c r="H2577" s="2"/>
      <c r="I2577" s="2"/>
      <c r="J2577" s="2"/>
      <c r="K2577" s="2"/>
    </row>
    <row r="2578" spans="1:11" x14ac:dyDescent="0.35">
      <c r="A2578" s="1">
        <v>44216</v>
      </c>
      <c r="B2578" s="2">
        <v>4771.0450058557808</v>
      </c>
      <c r="C2578" s="2">
        <v>591.15786712224917</v>
      </c>
      <c r="D2578" s="2">
        <f t="shared" si="40"/>
        <v>5362.2028729780304</v>
      </c>
      <c r="E2578" s="2"/>
      <c r="F2578" s="2"/>
      <c r="G2578" s="2"/>
      <c r="H2578" s="2"/>
      <c r="I2578" s="2"/>
      <c r="J2578" s="2"/>
      <c r="K2578" s="2"/>
    </row>
    <row r="2579" spans="1:11" x14ac:dyDescent="0.35">
      <c r="A2579" s="1">
        <v>44217</v>
      </c>
      <c r="B2579" s="2">
        <v>5789.202783637973</v>
      </c>
      <c r="C2579" s="2">
        <v>2309.8750000144755</v>
      </c>
      <c r="D2579" s="2">
        <f t="shared" si="40"/>
        <v>8099.0777836524485</v>
      </c>
      <c r="E2579" s="2"/>
      <c r="F2579" s="2"/>
      <c r="G2579" s="2"/>
      <c r="H2579" s="2"/>
      <c r="I2579" s="2"/>
      <c r="J2579" s="2"/>
      <c r="K2579" s="2"/>
    </row>
    <row r="2580" spans="1:11" x14ac:dyDescent="0.35">
      <c r="A2580" s="1">
        <v>44218</v>
      </c>
      <c r="B2580" s="2">
        <v>1516.345005847154</v>
      </c>
      <c r="C2580" s="2">
        <v>219.26748250954512</v>
      </c>
      <c r="D2580" s="2">
        <f t="shared" si="40"/>
        <v>1735.612488356699</v>
      </c>
      <c r="E2580" s="2"/>
      <c r="F2580" s="2"/>
      <c r="G2580" s="2"/>
      <c r="H2580" s="2"/>
      <c r="I2580" s="2"/>
      <c r="J2580" s="2"/>
      <c r="K2580" s="2"/>
    </row>
    <row r="2581" spans="1:11" x14ac:dyDescent="0.35">
      <c r="A2581" s="1">
        <v>44219</v>
      </c>
      <c r="B2581" s="2">
        <v>667.04500585578046</v>
      </c>
      <c r="C2581" s="2">
        <v>4661.1951132040895</v>
      </c>
      <c r="D2581" s="2">
        <f t="shared" si="40"/>
        <v>5328.2401190598703</v>
      </c>
      <c r="E2581" s="2"/>
      <c r="F2581" s="2"/>
      <c r="G2581" s="2"/>
      <c r="H2581" s="2"/>
      <c r="I2581" s="2"/>
      <c r="J2581" s="2"/>
      <c r="K2581" s="2"/>
    </row>
    <row r="2582" spans="1:11" x14ac:dyDescent="0.35">
      <c r="A2582" s="1">
        <v>44220</v>
      </c>
      <c r="B2582" s="2">
        <v>667.04500585578046</v>
      </c>
      <c r="C2582" s="2">
        <v>10772.252612638342</v>
      </c>
      <c r="D2582" s="2">
        <f t="shared" si="40"/>
        <v>11439.297618494122</v>
      </c>
      <c r="E2582" s="2"/>
      <c r="F2582" s="2"/>
      <c r="G2582" s="2"/>
      <c r="H2582" s="2"/>
      <c r="I2582" s="2"/>
      <c r="J2582" s="2"/>
      <c r="K2582" s="2"/>
    </row>
    <row r="2583" spans="1:11" x14ac:dyDescent="0.35">
      <c r="A2583" s="1">
        <v>44221</v>
      </c>
      <c r="B2583" s="2">
        <v>3955.4950058041618</v>
      </c>
      <c r="C2583" s="2">
        <v>6168.0863636344939</v>
      </c>
      <c r="D2583" s="2">
        <f t="shared" si="40"/>
        <v>10123.581369438656</v>
      </c>
      <c r="E2583" s="2"/>
      <c r="F2583" s="2"/>
      <c r="G2583" s="2"/>
      <c r="H2583" s="2"/>
      <c r="I2583" s="2"/>
      <c r="J2583" s="2"/>
      <c r="K2583" s="2"/>
    </row>
    <row r="2584" spans="1:11" x14ac:dyDescent="0.35">
      <c r="A2584" s="1">
        <v>44222</v>
      </c>
      <c r="B2584" s="2">
        <v>15955.06167254398</v>
      </c>
      <c r="C2584" s="2">
        <v>801.76818181430417</v>
      </c>
      <c r="D2584" s="2">
        <f t="shared" si="40"/>
        <v>16756.829854358282</v>
      </c>
      <c r="E2584" s="2"/>
      <c r="F2584" s="2"/>
      <c r="G2584" s="2"/>
      <c r="H2584" s="2"/>
      <c r="I2584" s="2"/>
      <c r="J2584" s="2"/>
      <c r="K2584" s="2"/>
    </row>
    <row r="2585" spans="1:11" x14ac:dyDescent="0.35">
      <c r="A2585" s="1">
        <v>44223</v>
      </c>
      <c r="B2585" s="2">
        <v>14347.04500585578</v>
      </c>
      <c r="C2585" s="2">
        <v>390.54545453534229</v>
      </c>
      <c r="D2585" s="2">
        <f t="shared" si="40"/>
        <v>14737.590460391122</v>
      </c>
      <c r="E2585" s="2"/>
      <c r="F2585" s="2"/>
      <c r="G2585" s="2"/>
      <c r="H2585" s="2"/>
      <c r="I2585" s="2"/>
      <c r="J2585" s="2"/>
      <c r="K2585" s="2"/>
    </row>
    <row r="2586" spans="1:11" x14ac:dyDescent="0.35">
      <c r="A2586" s="1">
        <v>44224</v>
      </c>
      <c r="B2586" s="2">
        <v>14680.545005858457</v>
      </c>
      <c r="C2586" s="2">
        <v>378.00000000157161</v>
      </c>
      <c r="D2586" s="2">
        <f t="shared" si="40"/>
        <v>15058.545005860029</v>
      </c>
      <c r="E2586" s="2"/>
      <c r="F2586" s="2"/>
      <c r="G2586" s="2"/>
      <c r="H2586" s="2"/>
      <c r="I2586" s="2"/>
      <c r="J2586" s="2"/>
      <c r="K2586" s="2"/>
    </row>
    <row r="2587" spans="1:11" x14ac:dyDescent="0.35">
      <c r="A2587" s="1">
        <v>44225</v>
      </c>
      <c r="B2587" s="2">
        <v>16021.211672540103</v>
      </c>
      <c r="C2587" s="2">
        <v>307.79999999905704</v>
      </c>
      <c r="D2587" s="2">
        <f t="shared" si="40"/>
        <v>16329.01167253916</v>
      </c>
      <c r="E2587" s="2"/>
      <c r="F2587" s="2"/>
      <c r="G2587" s="2"/>
      <c r="H2587" s="2"/>
      <c r="I2587" s="2"/>
      <c r="J2587" s="2"/>
      <c r="K2587" s="2"/>
    </row>
    <row r="2588" spans="1:11" x14ac:dyDescent="0.35">
      <c r="A2588" s="1">
        <v>44226</v>
      </c>
      <c r="B2588" s="2">
        <v>14347.04500585578</v>
      </c>
      <c r="C2588" s="2">
        <v>0</v>
      </c>
      <c r="D2588" s="2">
        <f t="shared" si="40"/>
        <v>14347.04500585578</v>
      </c>
      <c r="E2588" s="2"/>
      <c r="F2588" s="2"/>
      <c r="G2588" s="2"/>
      <c r="H2588" s="2"/>
      <c r="I2588" s="2"/>
      <c r="J2588" s="2"/>
      <c r="K2588" s="2"/>
    </row>
    <row r="2589" spans="1:11" x14ac:dyDescent="0.35">
      <c r="A2589" s="1">
        <v>44227</v>
      </c>
      <c r="B2589" s="2">
        <v>8941.545005853568</v>
      </c>
      <c r="C2589" s="2">
        <v>112.61134752176424</v>
      </c>
      <c r="D2589" s="2">
        <f t="shared" si="40"/>
        <v>9054.1563533753324</v>
      </c>
      <c r="E2589" s="2"/>
      <c r="F2589" s="2"/>
      <c r="G2589" s="2"/>
      <c r="H2589" s="2"/>
      <c r="I2589" s="2"/>
      <c r="J2589" s="2"/>
      <c r="K2589" s="2"/>
    </row>
    <row r="2590" spans="1:11" x14ac:dyDescent="0.35">
      <c r="A2590" s="1">
        <v>44228</v>
      </c>
      <c r="B2590" s="2">
        <v>667.04500585578046</v>
      </c>
      <c r="C2590" s="2">
        <v>1166.6797872371289</v>
      </c>
      <c r="D2590" s="2">
        <f t="shared" si="40"/>
        <v>1833.7247930929093</v>
      </c>
      <c r="E2590" s="2"/>
      <c r="F2590" s="2"/>
      <c r="G2590" s="2"/>
      <c r="H2590" s="2"/>
      <c r="I2590" s="2"/>
      <c r="J2590" s="2"/>
      <c r="K2590" s="2"/>
    </row>
    <row r="2591" spans="1:11" x14ac:dyDescent="0.35">
      <c r="A2591" s="1">
        <v>44229</v>
      </c>
      <c r="B2591" s="2">
        <v>667.04500585578046</v>
      </c>
      <c r="C2591" s="2">
        <v>80.999999995285179</v>
      </c>
      <c r="D2591" s="2">
        <f t="shared" si="40"/>
        <v>748.04500585106564</v>
      </c>
      <c r="E2591" s="2"/>
      <c r="F2591" s="2"/>
      <c r="G2591" s="2"/>
      <c r="H2591" s="2"/>
      <c r="I2591" s="2"/>
      <c r="J2591" s="2"/>
      <c r="K2591" s="2"/>
    </row>
    <row r="2592" spans="1:11" x14ac:dyDescent="0.35">
      <c r="A2592" s="1">
        <v>44230</v>
      </c>
      <c r="B2592" s="2">
        <v>667.04500585578046</v>
      </c>
      <c r="C2592" s="2">
        <v>2302.9333333092509</v>
      </c>
      <c r="D2592" s="2">
        <f t="shared" si="40"/>
        <v>2969.9783391650312</v>
      </c>
      <c r="E2592" s="2"/>
      <c r="F2592" s="2"/>
      <c r="G2592" s="2"/>
      <c r="H2592" s="2"/>
      <c r="I2592" s="2"/>
      <c r="J2592" s="2"/>
      <c r="K2592" s="2"/>
    </row>
    <row r="2593" spans="1:11" x14ac:dyDescent="0.35">
      <c r="A2593" s="1">
        <v>44231</v>
      </c>
      <c r="B2593" s="2">
        <v>667.04500585578046</v>
      </c>
      <c r="C2593" s="2">
        <v>16738.319385349805</v>
      </c>
      <c r="D2593" s="2">
        <f t="shared" si="40"/>
        <v>17405.364391205585</v>
      </c>
      <c r="E2593" s="2"/>
      <c r="F2593" s="2"/>
      <c r="G2593" s="2"/>
      <c r="H2593" s="2"/>
      <c r="I2593" s="2"/>
      <c r="J2593" s="2"/>
      <c r="K2593" s="2"/>
    </row>
    <row r="2594" spans="1:11" x14ac:dyDescent="0.35">
      <c r="A2594" s="1">
        <v>44232</v>
      </c>
      <c r="B2594" s="2">
        <v>667.04500585578046</v>
      </c>
      <c r="C2594" s="2">
        <v>19756.918991327992</v>
      </c>
      <c r="D2594" s="2">
        <f t="shared" si="40"/>
        <v>20423.963997183771</v>
      </c>
      <c r="E2594" s="2"/>
      <c r="F2594" s="2"/>
      <c r="G2594" s="2"/>
      <c r="H2594" s="2"/>
      <c r="I2594" s="2"/>
      <c r="J2594" s="2"/>
      <c r="K2594" s="2"/>
    </row>
    <row r="2595" spans="1:11" x14ac:dyDescent="0.35">
      <c r="A2595" s="1">
        <v>44233</v>
      </c>
      <c r="B2595" s="2">
        <v>742.57962123567745</v>
      </c>
      <c r="C2595" s="2">
        <v>5056.9394313967859</v>
      </c>
      <c r="D2595" s="2">
        <f t="shared" si="40"/>
        <v>5799.5190526324632</v>
      </c>
      <c r="E2595" s="2"/>
      <c r="F2595" s="2"/>
      <c r="G2595" s="2"/>
      <c r="H2595" s="2"/>
      <c r="I2595" s="2"/>
      <c r="J2595" s="2"/>
      <c r="K2595" s="2"/>
    </row>
    <row r="2596" spans="1:11" x14ac:dyDescent="0.35">
      <c r="A2596" s="1">
        <v>44234</v>
      </c>
      <c r="B2596" s="2">
        <v>1069.1950058763509</v>
      </c>
      <c r="C2596" s="2">
        <v>6218.6753399098134</v>
      </c>
      <c r="D2596" s="2">
        <f t="shared" si="40"/>
        <v>7287.8703457861648</v>
      </c>
      <c r="E2596" s="2"/>
      <c r="F2596" s="2"/>
      <c r="G2596" s="2"/>
      <c r="H2596" s="2"/>
      <c r="I2596" s="2"/>
      <c r="J2596" s="2"/>
      <c r="K2596" s="2"/>
    </row>
    <row r="2597" spans="1:11" x14ac:dyDescent="0.35">
      <c r="A2597" s="1">
        <v>44235</v>
      </c>
      <c r="B2597" s="2">
        <v>1179.4450058538246</v>
      </c>
      <c r="C2597" s="2">
        <v>602.63333332847105</v>
      </c>
      <c r="D2597" s="2">
        <f t="shared" si="40"/>
        <v>1782.0783391822956</v>
      </c>
      <c r="E2597" s="2"/>
      <c r="F2597" s="2"/>
      <c r="G2597" s="2"/>
      <c r="H2597" s="2"/>
      <c r="I2597" s="2"/>
      <c r="J2597" s="2"/>
      <c r="K2597" s="2"/>
    </row>
    <row r="2598" spans="1:11" x14ac:dyDescent="0.35">
      <c r="A2598" s="1">
        <v>44236</v>
      </c>
      <c r="B2598" s="2">
        <v>1891.5672280696333</v>
      </c>
      <c r="C2598" s="2">
        <v>0</v>
      </c>
      <c r="D2598" s="2">
        <f t="shared" si="40"/>
        <v>1891.5672280696333</v>
      </c>
      <c r="E2598" s="2"/>
      <c r="F2598" s="2"/>
      <c r="G2598" s="2"/>
      <c r="H2598" s="2"/>
      <c r="I2598" s="2"/>
      <c r="J2598" s="2"/>
      <c r="K2598" s="2"/>
    </row>
    <row r="2599" spans="1:11" x14ac:dyDescent="0.35">
      <c r="A2599" s="1">
        <v>44237</v>
      </c>
      <c r="B2599" s="2">
        <v>5843.6403584634636</v>
      </c>
      <c r="C2599" s="2">
        <v>0</v>
      </c>
      <c r="D2599" s="2">
        <f t="shared" si="40"/>
        <v>5843.6403584634636</v>
      </c>
      <c r="E2599" s="2"/>
      <c r="F2599" s="2"/>
      <c r="G2599" s="2"/>
      <c r="H2599" s="2"/>
      <c r="I2599" s="2"/>
      <c r="J2599" s="2"/>
      <c r="K2599" s="2"/>
    </row>
    <row r="2600" spans="1:11" x14ac:dyDescent="0.35">
      <c r="A2600" s="1">
        <v>44238</v>
      </c>
      <c r="B2600" s="2">
        <v>3430.4237937300245</v>
      </c>
      <c r="C2600" s="2">
        <v>0</v>
      </c>
      <c r="D2600" s="2">
        <f t="shared" si="40"/>
        <v>3430.4237937300245</v>
      </c>
      <c r="E2600" s="2"/>
      <c r="F2600" s="2"/>
      <c r="G2600" s="2"/>
      <c r="H2600" s="2"/>
      <c r="I2600" s="2"/>
      <c r="J2600" s="2"/>
      <c r="K2600" s="2"/>
    </row>
    <row r="2601" spans="1:11" x14ac:dyDescent="0.35">
      <c r="A2601" s="1">
        <v>44239</v>
      </c>
      <c r="B2601" s="2">
        <v>756.43245174863182</v>
      </c>
      <c r="C2601" s="2">
        <v>760.93943139678629</v>
      </c>
      <c r="D2601" s="2">
        <f t="shared" si="40"/>
        <v>1517.371883145418</v>
      </c>
      <c r="E2601" s="2"/>
      <c r="F2601" s="2"/>
      <c r="G2601" s="2"/>
      <c r="H2601" s="2"/>
      <c r="I2601" s="2"/>
      <c r="J2601" s="2"/>
      <c r="K2601" s="2"/>
    </row>
    <row r="2602" spans="1:11" x14ac:dyDescent="0.35">
      <c r="A2602" s="1">
        <v>44240</v>
      </c>
      <c r="B2602" s="2">
        <v>994.31773312850771</v>
      </c>
      <c r="C2602" s="2">
        <v>1775.5253399110704</v>
      </c>
      <c r="D2602" s="2">
        <f t="shared" si="40"/>
        <v>2769.843073039578</v>
      </c>
      <c r="E2602" s="2"/>
      <c r="F2602" s="2"/>
      <c r="G2602" s="2"/>
      <c r="H2602" s="2"/>
      <c r="I2602" s="2"/>
      <c r="J2602" s="2"/>
      <c r="K2602" s="2"/>
    </row>
    <row r="2603" spans="1:11" x14ac:dyDescent="0.35">
      <c r="A2603" s="1">
        <v>44241</v>
      </c>
      <c r="B2603" s="2">
        <v>994.31773312850771</v>
      </c>
      <c r="C2603" s="2">
        <v>0</v>
      </c>
      <c r="D2603" s="2">
        <f t="shared" si="40"/>
        <v>994.31773312850771</v>
      </c>
      <c r="E2603" s="2"/>
      <c r="F2603" s="2"/>
      <c r="G2603" s="2"/>
      <c r="H2603" s="2"/>
      <c r="I2603" s="2"/>
      <c r="J2603" s="2"/>
      <c r="K2603" s="2"/>
    </row>
    <row r="2604" spans="1:11" x14ac:dyDescent="0.35">
      <c r="A2604" s="1">
        <v>44242</v>
      </c>
      <c r="B2604" s="2">
        <v>978.40864223407459</v>
      </c>
      <c r="C2604" s="2">
        <v>0</v>
      </c>
      <c r="D2604" s="2">
        <f t="shared" si="40"/>
        <v>978.40864223407459</v>
      </c>
      <c r="E2604" s="2"/>
      <c r="F2604" s="2"/>
      <c r="G2604" s="2"/>
      <c r="H2604" s="2"/>
      <c r="I2604" s="2"/>
      <c r="J2604" s="2"/>
      <c r="K2604" s="2"/>
    </row>
    <row r="2605" spans="1:11" x14ac:dyDescent="0.35">
      <c r="A2605" s="1">
        <v>44243</v>
      </c>
      <c r="B2605" s="2">
        <v>742.80258161471443</v>
      </c>
      <c r="C2605" s="2">
        <v>0</v>
      </c>
      <c r="D2605" s="2">
        <f t="shared" si="40"/>
        <v>742.80258161471443</v>
      </c>
      <c r="E2605" s="2"/>
      <c r="F2605" s="2"/>
      <c r="G2605" s="2"/>
      <c r="H2605" s="2"/>
      <c r="I2605" s="2"/>
      <c r="J2605" s="2"/>
      <c r="K2605" s="2"/>
    </row>
    <row r="2606" spans="1:11" x14ac:dyDescent="0.35">
      <c r="A2606" s="1">
        <v>44244</v>
      </c>
      <c r="B2606" s="2">
        <v>2747.4313128469521</v>
      </c>
      <c r="C2606" s="2">
        <v>0</v>
      </c>
      <c r="D2606" s="2">
        <f t="shared" si="40"/>
        <v>2747.4313128469521</v>
      </c>
      <c r="E2606" s="2"/>
      <c r="F2606" s="2"/>
      <c r="G2606" s="2"/>
      <c r="H2606" s="2"/>
      <c r="I2606" s="2"/>
      <c r="J2606" s="2"/>
      <c r="K2606" s="2"/>
    </row>
    <row r="2607" spans="1:11" x14ac:dyDescent="0.35">
      <c r="A2607" s="1">
        <v>44245</v>
      </c>
      <c r="B2607" s="2">
        <v>1081.5904604012351</v>
      </c>
      <c r="C2607" s="2">
        <v>0</v>
      </c>
      <c r="D2607" s="2">
        <f t="shared" si="40"/>
        <v>1081.5904604012351</v>
      </c>
      <c r="E2607" s="2"/>
      <c r="F2607" s="2"/>
      <c r="G2607" s="2"/>
      <c r="H2607" s="2"/>
      <c r="I2607" s="2"/>
      <c r="J2607" s="2"/>
      <c r="K2607" s="2"/>
    </row>
    <row r="2608" spans="1:11" x14ac:dyDescent="0.35">
      <c r="A2608" s="1">
        <v>44246</v>
      </c>
      <c r="B2608" s="2">
        <v>1065.9389452509299</v>
      </c>
      <c r="C2608" s="2">
        <v>0</v>
      </c>
      <c r="D2608" s="2">
        <f t="shared" si="40"/>
        <v>1065.9389452509299</v>
      </c>
      <c r="E2608" s="2"/>
      <c r="F2608" s="2"/>
      <c r="G2608" s="2"/>
      <c r="H2608" s="2"/>
      <c r="I2608" s="2"/>
      <c r="J2608" s="2"/>
      <c r="K2608" s="2"/>
    </row>
    <row r="2609" spans="1:11" x14ac:dyDescent="0.35">
      <c r="A2609" s="1">
        <v>44247</v>
      </c>
      <c r="B2609" s="2">
        <v>885.22682403759859</v>
      </c>
      <c r="C2609" s="2">
        <v>760.93943139678629</v>
      </c>
      <c r="D2609" s="2">
        <f t="shared" si="40"/>
        <v>1646.1662554343848</v>
      </c>
      <c r="E2609" s="2"/>
      <c r="F2609" s="2"/>
      <c r="G2609" s="2"/>
      <c r="H2609" s="2"/>
      <c r="I2609" s="2"/>
      <c r="J2609" s="2"/>
      <c r="K2609" s="2"/>
    </row>
    <row r="2610" spans="1:11" x14ac:dyDescent="0.35">
      <c r="A2610" s="1">
        <v>44248</v>
      </c>
      <c r="B2610" s="2">
        <v>797.65106646212325</v>
      </c>
      <c r="C2610" s="2">
        <v>1775.5253399110704</v>
      </c>
      <c r="D2610" s="2">
        <f t="shared" si="40"/>
        <v>2573.1764063731935</v>
      </c>
      <c r="E2610" s="2"/>
      <c r="F2610" s="2"/>
      <c r="G2610" s="2"/>
      <c r="H2610" s="2"/>
      <c r="I2610" s="2"/>
      <c r="J2610" s="2"/>
      <c r="K2610" s="2"/>
    </row>
    <row r="2611" spans="1:11" x14ac:dyDescent="0.35">
      <c r="A2611" s="1">
        <v>44249</v>
      </c>
      <c r="B2611" s="2">
        <v>667.04500585578046</v>
      </c>
      <c r="C2611" s="2">
        <v>0</v>
      </c>
      <c r="D2611" s="2">
        <f t="shared" si="40"/>
        <v>667.04500585578046</v>
      </c>
      <c r="E2611" s="2"/>
      <c r="F2611" s="2"/>
      <c r="G2611" s="2"/>
      <c r="H2611" s="2"/>
      <c r="I2611" s="2"/>
      <c r="J2611" s="2"/>
      <c r="K2611" s="2"/>
    </row>
    <row r="2612" spans="1:11" x14ac:dyDescent="0.35">
      <c r="A2612" s="1">
        <v>44250</v>
      </c>
      <c r="B2612" s="2">
        <v>2203.7950058557803</v>
      </c>
      <c r="C2612" s="2">
        <v>385.47730496554743</v>
      </c>
      <c r="D2612" s="2">
        <f t="shared" si="40"/>
        <v>2589.2723108213277</v>
      </c>
      <c r="E2612" s="2"/>
      <c r="F2612" s="2"/>
      <c r="G2612" s="2"/>
      <c r="H2612" s="2"/>
      <c r="I2612" s="2"/>
      <c r="J2612" s="2"/>
      <c r="K2612" s="2"/>
    </row>
    <row r="2613" spans="1:11" x14ac:dyDescent="0.35">
      <c r="A2613" s="1">
        <v>44251</v>
      </c>
      <c r="B2613" s="2">
        <v>709.41808278185999</v>
      </c>
      <c r="C2613" s="2">
        <v>2915.3137752448947</v>
      </c>
      <c r="D2613" s="2">
        <f t="shared" si="40"/>
        <v>3624.7318580267547</v>
      </c>
      <c r="E2613" s="2"/>
      <c r="F2613" s="2"/>
      <c r="G2613" s="2"/>
      <c r="H2613" s="2"/>
      <c r="I2613" s="2"/>
      <c r="J2613" s="2"/>
      <c r="K2613" s="2"/>
    </row>
    <row r="2614" spans="1:11" x14ac:dyDescent="0.35">
      <c r="A2614" s="1">
        <v>44252</v>
      </c>
      <c r="B2614" s="2">
        <v>667.04500585578046</v>
      </c>
      <c r="C2614" s="2">
        <v>808.66666666651145</v>
      </c>
      <c r="D2614" s="2">
        <f t="shared" si="40"/>
        <v>1475.7116725222918</v>
      </c>
      <c r="E2614" s="2"/>
      <c r="F2614" s="2"/>
      <c r="G2614" s="2"/>
      <c r="H2614" s="2"/>
      <c r="I2614" s="2"/>
      <c r="J2614" s="2"/>
      <c r="K2614" s="2"/>
    </row>
    <row r="2615" spans="1:11" x14ac:dyDescent="0.35">
      <c r="A2615" s="1">
        <v>44253</v>
      </c>
      <c r="B2615" s="2">
        <v>667.04500585578046</v>
      </c>
      <c r="C2615" s="2">
        <v>288</v>
      </c>
      <c r="D2615" s="2">
        <f t="shared" si="40"/>
        <v>955.04500585578046</v>
      </c>
      <c r="E2615" s="2"/>
      <c r="F2615" s="2"/>
      <c r="G2615" s="2"/>
      <c r="H2615" s="2"/>
      <c r="I2615" s="2"/>
      <c r="J2615" s="2"/>
      <c r="K2615" s="2"/>
    </row>
    <row r="2616" spans="1:11" x14ac:dyDescent="0.35">
      <c r="A2616" s="1">
        <v>44254</v>
      </c>
      <c r="B2616" s="2">
        <v>667.04500585578046</v>
      </c>
      <c r="C2616" s="2">
        <v>1141.4091470951794</v>
      </c>
      <c r="D2616" s="2">
        <f t="shared" si="40"/>
        <v>1808.4541529509597</v>
      </c>
      <c r="E2616" s="2"/>
      <c r="F2616" s="2"/>
      <c r="G2616" s="2"/>
      <c r="H2616" s="2"/>
      <c r="I2616" s="2"/>
      <c r="J2616" s="2"/>
      <c r="K2616" s="2"/>
    </row>
    <row r="2617" spans="1:11" x14ac:dyDescent="0.35">
      <c r="A2617" s="1">
        <v>44255</v>
      </c>
      <c r="B2617" s="2">
        <v>666.58178015575959</v>
      </c>
      <c r="C2617" s="2">
        <v>2663.2880098887517</v>
      </c>
      <c r="D2617" s="2">
        <f t="shared" si="40"/>
        <v>3329.8697900445113</v>
      </c>
      <c r="E2617" s="2"/>
      <c r="F2617" s="2"/>
      <c r="G2617" s="2"/>
      <c r="H2617" s="2"/>
      <c r="I2617" s="2"/>
      <c r="J2617" s="2"/>
      <c r="K2617" s="2"/>
    </row>
    <row r="2618" spans="1:11" x14ac:dyDescent="0.35">
      <c r="A2618" s="1">
        <v>44256</v>
      </c>
      <c r="B2618" s="2">
        <v>0</v>
      </c>
      <c r="C2618" s="2">
        <v>2957.4999999901629</v>
      </c>
      <c r="D2618" s="2">
        <f t="shared" si="40"/>
        <v>2957.4999999901629</v>
      </c>
      <c r="E2618" s="2"/>
      <c r="F2618" s="2"/>
      <c r="G2618" s="2"/>
      <c r="H2618" s="2"/>
      <c r="I2618" s="2"/>
      <c r="J2618" s="2"/>
      <c r="K2618" s="2"/>
    </row>
    <row r="2619" spans="1:11" x14ac:dyDescent="0.35">
      <c r="A2619" s="1">
        <v>44257</v>
      </c>
      <c r="B2619" s="2">
        <v>7977.5833333196933</v>
      </c>
      <c r="C2619" s="2">
        <v>2951.8666666679783</v>
      </c>
      <c r="D2619" s="2">
        <f t="shared" si="40"/>
        <v>10929.449999987672</v>
      </c>
      <c r="E2619" s="2"/>
      <c r="F2619" s="2"/>
      <c r="G2619" s="2"/>
      <c r="H2619" s="2"/>
      <c r="I2619" s="2"/>
      <c r="J2619" s="2"/>
      <c r="K2619" s="2"/>
    </row>
    <row r="2620" spans="1:11" x14ac:dyDescent="0.35">
      <c r="A2620" s="1">
        <v>44258</v>
      </c>
      <c r="B2620" s="2">
        <v>9936</v>
      </c>
      <c r="C2620" s="2">
        <v>0</v>
      </c>
      <c r="D2620" s="2">
        <f t="shared" si="40"/>
        <v>9936</v>
      </c>
      <c r="E2620" s="2"/>
      <c r="F2620" s="2"/>
      <c r="G2620" s="2"/>
      <c r="H2620" s="2"/>
      <c r="I2620" s="2"/>
      <c r="J2620" s="2"/>
      <c r="K2620" s="2"/>
    </row>
    <row r="2621" spans="1:11" x14ac:dyDescent="0.35">
      <c r="A2621" s="1">
        <v>44259</v>
      </c>
      <c r="B2621" s="2">
        <v>4139.999999975902</v>
      </c>
      <c r="C2621" s="2">
        <v>0</v>
      </c>
      <c r="D2621" s="2">
        <f t="shared" si="40"/>
        <v>4139.999999975902</v>
      </c>
      <c r="E2621" s="2"/>
      <c r="F2621" s="2"/>
      <c r="G2621" s="2"/>
      <c r="H2621" s="2"/>
      <c r="I2621" s="2"/>
      <c r="J2621" s="2"/>
      <c r="K2621" s="2"/>
    </row>
    <row r="2622" spans="1:11" x14ac:dyDescent="0.35">
      <c r="A2622" s="1">
        <v>44260</v>
      </c>
      <c r="B2622" s="2">
        <v>656.39532791039733</v>
      </c>
      <c r="C2622" s="2">
        <v>0</v>
      </c>
      <c r="D2622" s="2">
        <f t="shared" si="40"/>
        <v>656.39532791039733</v>
      </c>
      <c r="E2622" s="2"/>
      <c r="F2622" s="2"/>
      <c r="G2622" s="2"/>
      <c r="H2622" s="2"/>
      <c r="I2622" s="2"/>
      <c r="J2622" s="2"/>
      <c r="K2622" s="2"/>
    </row>
    <row r="2623" spans="1:11" x14ac:dyDescent="0.35">
      <c r="A2623" s="1">
        <v>44261</v>
      </c>
      <c r="B2623" s="2">
        <v>1690.1034516738446</v>
      </c>
      <c r="C2623" s="2">
        <v>732.62830188679243</v>
      </c>
      <c r="D2623" s="2">
        <f t="shared" si="40"/>
        <v>2422.7317535606371</v>
      </c>
      <c r="E2623" s="2"/>
      <c r="F2623" s="2"/>
      <c r="G2623" s="2"/>
      <c r="H2623" s="2"/>
      <c r="I2623" s="2"/>
      <c r="J2623" s="2"/>
      <c r="K2623" s="2"/>
    </row>
    <row r="2624" spans="1:11" x14ac:dyDescent="0.35">
      <c r="A2624" s="1">
        <v>44262</v>
      </c>
      <c r="B2624" s="2">
        <v>0</v>
      </c>
      <c r="C2624" s="2">
        <v>1738.115749812097</v>
      </c>
      <c r="D2624" s="2">
        <f t="shared" si="40"/>
        <v>1738.115749812097</v>
      </c>
      <c r="E2624" s="2"/>
      <c r="F2624" s="2"/>
      <c r="G2624" s="2"/>
      <c r="H2624" s="2"/>
      <c r="I2624" s="2"/>
      <c r="J2624" s="2"/>
      <c r="K2624" s="2"/>
    </row>
    <row r="2625" spans="1:11" x14ac:dyDescent="0.35">
      <c r="A2625" s="1">
        <v>44263</v>
      </c>
      <c r="B2625" s="2">
        <v>2227.9772073396066</v>
      </c>
      <c r="C2625" s="2">
        <v>116.5088291742194</v>
      </c>
      <c r="D2625" s="2">
        <f t="shared" si="40"/>
        <v>2344.4860365138261</v>
      </c>
      <c r="E2625" s="2"/>
      <c r="F2625" s="2"/>
      <c r="G2625" s="2"/>
      <c r="H2625" s="2"/>
      <c r="I2625" s="2"/>
      <c r="J2625" s="2"/>
      <c r="K2625" s="2"/>
    </row>
    <row r="2626" spans="1:11" x14ac:dyDescent="0.35">
      <c r="A2626" s="1">
        <v>44264</v>
      </c>
      <c r="B2626" s="2">
        <v>12746.583333307441</v>
      </c>
      <c r="C2626" s="2">
        <v>0</v>
      </c>
      <c r="D2626" s="2">
        <f t="shared" si="40"/>
        <v>12746.583333307441</v>
      </c>
      <c r="E2626" s="2"/>
      <c r="F2626" s="2"/>
      <c r="G2626" s="2"/>
      <c r="H2626" s="2"/>
      <c r="I2626" s="2"/>
      <c r="J2626" s="2"/>
      <c r="K2626" s="2"/>
    </row>
    <row r="2627" spans="1:11" x14ac:dyDescent="0.35">
      <c r="A2627" s="1">
        <v>44265</v>
      </c>
      <c r="B2627" s="2">
        <v>2880.17404033401</v>
      </c>
      <c r="C2627" s="2">
        <v>0</v>
      </c>
      <c r="D2627" s="2">
        <f t="shared" ref="D2627:D2690" si="41">+C2627+B2627</f>
        <v>2880.17404033401</v>
      </c>
      <c r="E2627" s="2"/>
      <c r="F2627" s="2"/>
      <c r="G2627" s="2"/>
      <c r="H2627" s="2"/>
      <c r="I2627" s="2"/>
      <c r="J2627" s="2"/>
      <c r="K2627" s="2"/>
    </row>
    <row r="2628" spans="1:11" x14ac:dyDescent="0.35">
      <c r="A2628" s="1">
        <v>44266</v>
      </c>
      <c r="B2628" s="2">
        <v>1730.0729366602686</v>
      </c>
      <c r="C2628" s="2">
        <v>1571.7000000177068</v>
      </c>
      <c r="D2628" s="2">
        <f t="shared" si="41"/>
        <v>3301.7729366779754</v>
      </c>
      <c r="E2628" s="2"/>
      <c r="F2628" s="2"/>
      <c r="G2628" s="2"/>
      <c r="H2628" s="2"/>
      <c r="I2628" s="2"/>
      <c r="J2628" s="2"/>
      <c r="K2628" s="2"/>
    </row>
    <row r="2629" spans="1:11" x14ac:dyDescent="0.35">
      <c r="A2629" s="1">
        <v>44267</v>
      </c>
      <c r="B2629" s="2">
        <v>1915.0741624834327</v>
      </c>
      <c r="C2629" s="2">
        <v>732.62830188679243</v>
      </c>
      <c r="D2629" s="2">
        <f t="shared" si="41"/>
        <v>2647.7024643702252</v>
      </c>
      <c r="E2629" s="2"/>
      <c r="F2629" s="2"/>
      <c r="G2629" s="2"/>
      <c r="H2629" s="2"/>
      <c r="I2629" s="2"/>
      <c r="J2629" s="2"/>
      <c r="K2629" s="2"/>
    </row>
    <row r="2630" spans="1:11" x14ac:dyDescent="0.35">
      <c r="A2630" s="1">
        <v>44268</v>
      </c>
      <c r="B2630" s="2">
        <v>1081.2955854126678</v>
      </c>
      <c r="C2630" s="2">
        <v>1709.4660377216342</v>
      </c>
      <c r="D2630" s="2">
        <f t="shared" si="41"/>
        <v>2790.7616231343018</v>
      </c>
      <c r="E2630" s="2"/>
      <c r="F2630" s="2"/>
      <c r="G2630" s="2"/>
      <c r="H2630" s="2"/>
      <c r="I2630" s="2"/>
      <c r="J2630" s="2"/>
      <c r="K2630" s="2"/>
    </row>
    <row r="2631" spans="1:11" x14ac:dyDescent="0.35">
      <c r="A2631" s="1">
        <v>44269</v>
      </c>
      <c r="B2631" s="2">
        <v>0</v>
      </c>
      <c r="C2631" s="2">
        <v>346.6231755410833</v>
      </c>
      <c r="D2631" s="2">
        <f t="shared" si="41"/>
        <v>346.6231755410833</v>
      </c>
      <c r="E2631" s="2"/>
      <c r="F2631" s="2"/>
      <c r="G2631" s="2"/>
      <c r="H2631" s="2"/>
      <c r="I2631" s="2"/>
      <c r="J2631" s="2"/>
      <c r="K2631" s="2"/>
    </row>
    <row r="2632" spans="1:11" x14ac:dyDescent="0.35">
      <c r="A2632" s="1">
        <v>44270</v>
      </c>
      <c r="B2632" s="2">
        <v>0</v>
      </c>
      <c r="C2632" s="2">
        <v>210.33974359419574</v>
      </c>
      <c r="D2632" s="2">
        <f t="shared" si="41"/>
        <v>210.33974359419574</v>
      </c>
      <c r="E2632" s="2"/>
      <c r="F2632" s="2"/>
      <c r="G2632" s="2"/>
      <c r="H2632" s="2"/>
      <c r="I2632" s="2"/>
      <c r="J2632" s="2"/>
      <c r="K2632" s="2"/>
    </row>
    <row r="2633" spans="1:11" x14ac:dyDescent="0.35">
      <c r="A2633" s="1">
        <v>44271</v>
      </c>
      <c r="B2633" s="2">
        <v>249.76666667719837</v>
      </c>
      <c r="C2633" s="2">
        <v>535.41025641248245</v>
      </c>
      <c r="D2633" s="2">
        <f t="shared" si="41"/>
        <v>785.17692308968083</v>
      </c>
      <c r="E2633" s="2"/>
      <c r="F2633" s="2"/>
      <c r="G2633" s="2"/>
      <c r="H2633" s="2"/>
      <c r="I2633" s="2"/>
      <c r="J2633" s="2"/>
      <c r="K2633" s="2"/>
    </row>
    <row r="2634" spans="1:11" x14ac:dyDescent="0.35">
      <c r="A2634" s="1">
        <v>44272</v>
      </c>
      <c r="B2634" s="2">
        <v>0</v>
      </c>
      <c r="C2634" s="2">
        <v>57.299424185928672</v>
      </c>
      <c r="D2634" s="2">
        <f t="shared" si="41"/>
        <v>57.299424185928672</v>
      </c>
      <c r="E2634" s="2"/>
      <c r="F2634" s="2"/>
      <c r="G2634" s="2"/>
      <c r="H2634" s="2"/>
      <c r="I2634" s="2"/>
      <c r="J2634" s="2"/>
      <c r="K2634" s="2"/>
    </row>
    <row r="2635" spans="1:11" x14ac:dyDescent="0.35">
      <c r="A2635" s="1">
        <v>44273</v>
      </c>
      <c r="B2635" s="2">
        <v>0</v>
      </c>
      <c r="C2635" s="2">
        <v>144.20355086350128</v>
      </c>
      <c r="D2635" s="2">
        <f t="shared" si="41"/>
        <v>144.20355086350128</v>
      </c>
      <c r="E2635" s="2"/>
      <c r="F2635" s="2"/>
      <c r="G2635" s="2"/>
      <c r="H2635" s="2"/>
      <c r="I2635" s="2"/>
      <c r="J2635" s="2"/>
      <c r="K2635" s="2"/>
    </row>
    <row r="2636" spans="1:11" x14ac:dyDescent="0.35">
      <c r="A2636" s="1">
        <v>44274</v>
      </c>
      <c r="B2636" s="2">
        <v>0</v>
      </c>
      <c r="C2636" s="2">
        <v>85.949136276391556</v>
      </c>
      <c r="D2636" s="2">
        <f t="shared" si="41"/>
        <v>85.949136276391556</v>
      </c>
      <c r="E2636" s="2"/>
      <c r="F2636" s="2"/>
      <c r="G2636" s="2"/>
      <c r="H2636" s="2"/>
      <c r="I2636" s="2"/>
      <c r="J2636" s="2"/>
      <c r="K2636" s="2"/>
    </row>
    <row r="2637" spans="1:11" x14ac:dyDescent="0.35">
      <c r="A2637" s="1">
        <v>44275</v>
      </c>
      <c r="B2637" s="2">
        <v>0</v>
      </c>
      <c r="C2637" s="2">
        <v>730.51698113207556</v>
      </c>
      <c r="D2637" s="2">
        <f t="shared" si="41"/>
        <v>730.51698113207556</v>
      </c>
      <c r="E2637" s="2"/>
      <c r="F2637" s="2"/>
      <c r="G2637" s="2"/>
      <c r="H2637" s="2"/>
      <c r="I2637" s="2"/>
      <c r="J2637" s="2"/>
      <c r="K2637" s="2"/>
    </row>
    <row r="2638" spans="1:11" x14ac:dyDescent="0.35">
      <c r="A2638" s="1">
        <v>44276</v>
      </c>
      <c r="B2638" s="2">
        <v>527.576226550515</v>
      </c>
      <c r="C2638" s="2">
        <v>1716.9544978677038</v>
      </c>
      <c r="D2638" s="2">
        <f t="shared" si="41"/>
        <v>2244.5307244182186</v>
      </c>
      <c r="E2638" s="2"/>
      <c r="F2638" s="2"/>
      <c r="G2638" s="2"/>
      <c r="H2638" s="2"/>
      <c r="I2638" s="2"/>
      <c r="J2638" s="2"/>
      <c r="K2638" s="2"/>
    </row>
    <row r="2639" spans="1:11" x14ac:dyDescent="0.35">
      <c r="A2639" s="1">
        <v>44277</v>
      </c>
      <c r="B2639" s="2">
        <v>88.5</v>
      </c>
      <c r="C2639" s="2">
        <v>179.277483841042</v>
      </c>
      <c r="D2639" s="2">
        <f t="shared" si="41"/>
        <v>267.777483841042</v>
      </c>
      <c r="E2639" s="2"/>
      <c r="F2639" s="2"/>
      <c r="G2639" s="2"/>
      <c r="H2639" s="2"/>
      <c r="I2639" s="2"/>
      <c r="J2639" s="2"/>
      <c r="K2639" s="2"/>
    </row>
    <row r="2640" spans="1:11" x14ac:dyDescent="0.35">
      <c r="A2640" s="1">
        <v>44278</v>
      </c>
      <c r="B2640" s="2">
        <v>0</v>
      </c>
      <c r="C2640" s="2">
        <v>217.19881657165953</v>
      </c>
      <c r="D2640" s="2">
        <f t="shared" si="41"/>
        <v>217.19881657165953</v>
      </c>
      <c r="E2640" s="2"/>
      <c r="F2640" s="2"/>
      <c r="G2640" s="2"/>
      <c r="H2640" s="2"/>
      <c r="I2640" s="2"/>
      <c r="J2640" s="2"/>
      <c r="K2640" s="2"/>
    </row>
    <row r="2641" spans="1:11" x14ac:dyDescent="0.35">
      <c r="A2641" s="1">
        <v>44279</v>
      </c>
      <c r="B2641" s="2">
        <v>0</v>
      </c>
      <c r="C2641" s="2">
        <v>223.24528301561926</v>
      </c>
      <c r="D2641" s="2">
        <f t="shared" si="41"/>
        <v>223.24528301561926</v>
      </c>
      <c r="E2641" s="2"/>
      <c r="F2641" s="2"/>
      <c r="G2641" s="2"/>
      <c r="H2641" s="2"/>
      <c r="I2641" s="2"/>
      <c r="J2641" s="2"/>
      <c r="K2641" s="2"/>
    </row>
    <row r="2642" spans="1:11" x14ac:dyDescent="0.35">
      <c r="A2642" s="1">
        <v>44280</v>
      </c>
      <c r="B2642" s="2">
        <v>3014.3333333614137</v>
      </c>
      <c r="C2642" s="2">
        <v>83.716981130857235</v>
      </c>
      <c r="D2642" s="2">
        <f t="shared" si="41"/>
        <v>3098.0503144922709</v>
      </c>
      <c r="E2642" s="2"/>
      <c r="F2642" s="2"/>
      <c r="G2642" s="2"/>
      <c r="H2642" s="2"/>
      <c r="I2642" s="2"/>
      <c r="J2642" s="2"/>
      <c r="K2642" s="2"/>
    </row>
    <row r="2643" spans="1:11" x14ac:dyDescent="0.35">
      <c r="A2643" s="1">
        <v>44281</v>
      </c>
      <c r="B2643" s="2">
        <v>5755.7749999727384</v>
      </c>
      <c r="C2643" s="2">
        <v>0</v>
      </c>
      <c r="D2643" s="2">
        <f t="shared" si="41"/>
        <v>5755.7749999727384</v>
      </c>
      <c r="E2643" s="2"/>
      <c r="F2643" s="2"/>
      <c r="G2643" s="2"/>
      <c r="H2643" s="2"/>
      <c r="I2643" s="2"/>
      <c r="J2643" s="2"/>
      <c r="K2643" s="2"/>
    </row>
    <row r="2644" spans="1:11" x14ac:dyDescent="0.35">
      <c r="A2644" s="1">
        <v>44282</v>
      </c>
      <c r="B2644" s="2">
        <v>0</v>
      </c>
      <c r="C2644" s="2">
        <v>0</v>
      </c>
      <c r="D2644" s="2">
        <f t="shared" si="41"/>
        <v>0</v>
      </c>
      <c r="E2644" s="2"/>
      <c r="F2644" s="2"/>
      <c r="G2644" s="2"/>
      <c r="H2644" s="2"/>
      <c r="I2644" s="2"/>
      <c r="J2644" s="2"/>
      <c r="K2644" s="2"/>
    </row>
    <row r="2645" spans="1:11" x14ac:dyDescent="0.35">
      <c r="A2645" s="1">
        <v>44283</v>
      </c>
      <c r="B2645" s="2">
        <v>0</v>
      </c>
      <c r="C2645" s="2">
        <v>173.72189349618023</v>
      </c>
      <c r="D2645" s="2">
        <f t="shared" si="41"/>
        <v>173.72189349618023</v>
      </c>
      <c r="E2645" s="2"/>
      <c r="F2645" s="2"/>
      <c r="G2645" s="2"/>
      <c r="H2645" s="2"/>
      <c r="I2645" s="2"/>
      <c r="J2645" s="2"/>
      <c r="K2645" s="2"/>
    </row>
    <row r="2646" spans="1:11" x14ac:dyDescent="0.35">
      <c r="A2646" s="1">
        <v>44284</v>
      </c>
      <c r="B2646" s="2">
        <v>0</v>
      </c>
      <c r="C2646" s="2">
        <v>246.10601577740735</v>
      </c>
      <c r="D2646" s="2">
        <f t="shared" si="41"/>
        <v>246.10601577740735</v>
      </c>
      <c r="E2646" s="2"/>
      <c r="F2646" s="2"/>
      <c r="G2646" s="2"/>
      <c r="H2646" s="2"/>
      <c r="I2646" s="2"/>
      <c r="J2646" s="2"/>
      <c r="K2646" s="2"/>
    </row>
    <row r="2647" spans="1:11" x14ac:dyDescent="0.35">
      <c r="A2647" s="1">
        <v>44285</v>
      </c>
      <c r="B2647" s="2">
        <v>675.99999999278225</v>
      </c>
      <c r="C2647" s="2">
        <v>722.85522683972704</v>
      </c>
      <c r="D2647" s="2">
        <f t="shared" si="41"/>
        <v>1398.8552268325093</v>
      </c>
      <c r="E2647" s="2"/>
      <c r="F2647" s="2"/>
      <c r="G2647" s="2"/>
      <c r="H2647" s="2"/>
      <c r="I2647" s="2"/>
      <c r="J2647" s="2"/>
      <c r="K2647" s="2"/>
    </row>
    <row r="2648" spans="1:11" x14ac:dyDescent="0.35">
      <c r="A2648" s="1">
        <v>44286</v>
      </c>
      <c r="B2648" s="2">
        <v>0</v>
      </c>
      <c r="C2648" s="2">
        <v>655.9917159590583</v>
      </c>
      <c r="D2648" s="2">
        <f t="shared" si="41"/>
        <v>655.9917159590583</v>
      </c>
      <c r="E2648" s="2"/>
      <c r="F2648" s="2"/>
      <c r="G2648" s="2"/>
      <c r="H2648" s="2"/>
      <c r="I2648" s="2"/>
      <c r="J2648" s="2"/>
      <c r="K2648" s="2"/>
    </row>
    <row r="2649" spans="1:11" x14ac:dyDescent="0.35">
      <c r="A2649" s="1">
        <v>44287</v>
      </c>
      <c r="B2649" s="2">
        <v>28.333333331234329</v>
      </c>
      <c r="C2649" s="2">
        <v>2001.9124260581191</v>
      </c>
      <c r="D2649" s="2">
        <f t="shared" si="41"/>
        <v>2030.2457593893535</v>
      </c>
      <c r="E2649" s="2"/>
      <c r="F2649" s="2"/>
      <c r="G2649" s="2"/>
      <c r="H2649" s="2"/>
      <c r="I2649" s="2"/>
      <c r="J2649" s="2"/>
      <c r="K2649" s="2"/>
    </row>
    <row r="2650" spans="1:11" x14ac:dyDescent="0.35">
      <c r="A2650" s="1">
        <v>44288</v>
      </c>
      <c r="B2650" s="2">
        <v>50.000000005820766</v>
      </c>
      <c r="C2650" s="2">
        <v>0</v>
      </c>
      <c r="D2650" s="2">
        <f t="shared" si="41"/>
        <v>50.000000005820766</v>
      </c>
      <c r="E2650" s="2"/>
      <c r="F2650" s="2"/>
      <c r="G2650" s="2"/>
      <c r="H2650" s="2"/>
      <c r="I2650" s="2"/>
      <c r="J2650" s="2"/>
      <c r="K2650" s="2"/>
    </row>
    <row r="2651" spans="1:11" x14ac:dyDescent="0.35">
      <c r="A2651" s="1">
        <v>44289</v>
      </c>
      <c r="B2651" s="2">
        <v>516.36363637993452</v>
      </c>
      <c r="C2651" s="2">
        <v>4224.9999999941792</v>
      </c>
      <c r="D2651" s="2">
        <f t="shared" si="41"/>
        <v>4741.3636363741134</v>
      </c>
      <c r="E2651" s="2"/>
      <c r="F2651" s="2"/>
      <c r="G2651" s="2"/>
      <c r="H2651" s="2"/>
      <c r="I2651" s="2"/>
      <c r="J2651" s="2"/>
      <c r="K2651" s="2"/>
    </row>
    <row r="2652" spans="1:11" x14ac:dyDescent="0.35">
      <c r="A2652" s="1">
        <v>44290</v>
      </c>
      <c r="B2652" s="2">
        <v>6055.0000000395812</v>
      </c>
      <c r="C2652" s="2">
        <v>329.99999997555278</v>
      </c>
      <c r="D2652" s="2">
        <f t="shared" si="41"/>
        <v>6385.000000015134</v>
      </c>
      <c r="E2652" s="2"/>
      <c r="F2652" s="2"/>
      <c r="G2652" s="2"/>
      <c r="H2652" s="2"/>
      <c r="I2652" s="2"/>
      <c r="J2652" s="2"/>
      <c r="K2652" s="2"/>
    </row>
    <row r="2653" spans="1:11" x14ac:dyDescent="0.35">
      <c r="A2653" s="1">
        <v>44291</v>
      </c>
      <c r="B2653" s="2">
        <v>3544.9999999778811</v>
      </c>
      <c r="C2653" s="2">
        <v>139.5283018835438</v>
      </c>
      <c r="D2653" s="2">
        <f t="shared" si="41"/>
        <v>3684.528301861425</v>
      </c>
      <c r="E2653" s="2"/>
      <c r="F2653" s="2"/>
      <c r="G2653" s="2"/>
      <c r="H2653" s="2"/>
      <c r="I2653" s="2"/>
      <c r="J2653" s="2"/>
      <c r="K2653" s="2"/>
    </row>
    <row r="2654" spans="1:11" x14ac:dyDescent="0.35">
      <c r="A2654" s="1">
        <v>44292</v>
      </c>
      <c r="B2654" s="2">
        <v>60.000000006984919</v>
      </c>
      <c r="C2654" s="2">
        <v>909.76045703763873</v>
      </c>
      <c r="D2654" s="2">
        <f t="shared" si="41"/>
        <v>969.76045704462365</v>
      </c>
      <c r="E2654" s="2"/>
      <c r="F2654" s="2"/>
      <c r="G2654" s="2"/>
      <c r="H2654" s="2"/>
      <c r="I2654" s="2"/>
      <c r="J2654" s="2"/>
      <c r="K2654" s="2"/>
    </row>
    <row r="2655" spans="1:11" x14ac:dyDescent="0.35">
      <c r="A2655" s="1">
        <v>44293</v>
      </c>
      <c r="B2655" s="2">
        <v>428.6186390543956</v>
      </c>
      <c r="C2655" s="2">
        <v>105.04894434003542</v>
      </c>
      <c r="D2655" s="2">
        <f t="shared" si="41"/>
        <v>533.66758339443106</v>
      </c>
      <c r="E2655" s="2"/>
      <c r="F2655" s="2"/>
      <c r="G2655" s="2"/>
      <c r="H2655" s="2"/>
      <c r="I2655" s="2"/>
      <c r="J2655" s="2"/>
      <c r="K2655" s="2"/>
    </row>
    <row r="2656" spans="1:11" x14ac:dyDescent="0.35">
      <c r="A2656" s="1">
        <v>44294</v>
      </c>
      <c r="B2656" s="2">
        <v>0</v>
      </c>
      <c r="C2656" s="2">
        <v>85.949136276391556</v>
      </c>
      <c r="D2656" s="2">
        <f t="shared" si="41"/>
        <v>85.949136276391556</v>
      </c>
      <c r="E2656" s="2"/>
      <c r="F2656" s="2"/>
      <c r="G2656" s="2"/>
      <c r="H2656" s="2"/>
      <c r="I2656" s="2"/>
      <c r="J2656" s="2"/>
      <c r="K2656" s="2"/>
    </row>
    <row r="2657" spans="1:11" x14ac:dyDescent="0.35">
      <c r="A2657" s="1">
        <v>44295</v>
      </c>
      <c r="B2657" s="2">
        <v>0</v>
      </c>
      <c r="C2657" s="2">
        <v>113.16636276258144</v>
      </c>
      <c r="D2657" s="2">
        <f t="shared" si="41"/>
        <v>113.16636276258144</v>
      </c>
      <c r="E2657" s="2"/>
      <c r="F2657" s="2"/>
      <c r="G2657" s="2"/>
      <c r="H2657" s="2"/>
      <c r="I2657" s="2"/>
      <c r="J2657" s="2"/>
      <c r="K2657" s="2"/>
    </row>
    <row r="2658" spans="1:11" x14ac:dyDescent="0.35">
      <c r="A2658" s="1">
        <v>44296</v>
      </c>
      <c r="B2658" s="2">
        <v>179.10690979316038</v>
      </c>
      <c r="C2658" s="2">
        <v>0</v>
      </c>
      <c r="D2658" s="2">
        <f t="shared" si="41"/>
        <v>179.10690979316038</v>
      </c>
      <c r="E2658" s="2"/>
      <c r="F2658" s="2"/>
      <c r="G2658" s="2"/>
      <c r="H2658" s="2"/>
      <c r="I2658" s="2"/>
      <c r="J2658" s="2"/>
      <c r="K2658" s="2"/>
    </row>
    <row r="2659" spans="1:11" x14ac:dyDescent="0.35">
      <c r="A2659" s="1">
        <v>44297</v>
      </c>
      <c r="B2659" s="2">
        <v>0</v>
      </c>
      <c r="C2659" s="2">
        <v>71.624280228658662</v>
      </c>
      <c r="D2659" s="2">
        <f t="shared" si="41"/>
        <v>71.624280228658662</v>
      </c>
      <c r="E2659" s="2"/>
      <c r="F2659" s="2"/>
      <c r="G2659" s="2"/>
      <c r="H2659" s="2"/>
      <c r="I2659" s="2"/>
      <c r="J2659" s="2"/>
      <c r="K2659" s="2"/>
    </row>
    <row r="2660" spans="1:11" x14ac:dyDescent="0.35">
      <c r="A2660" s="1">
        <v>44298</v>
      </c>
      <c r="B2660" s="2">
        <v>500.88787877703589</v>
      </c>
      <c r="C2660" s="2">
        <v>198.16050863779196</v>
      </c>
      <c r="D2660" s="2">
        <f t="shared" si="41"/>
        <v>699.04838741482786</v>
      </c>
      <c r="E2660" s="2"/>
      <c r="F2660" s="2"/>
      <c r="G2660" s="2"/>
      <c r="H2660" s="2"/>
      <c r="I2660" s="2"/>
      <c r="J2660" s="2"/>
      <c r="K2660" s="2"/>
    </row>
    <row r="2661" spans="1:11" x14ac:dyDescent="0.35">
      <c r="A2661" s="1">
        <v>44299</v>
      </c>
      <c r="B2661" s="2">
        <v>170.52739923649187</v>
      </c>
      <c r="C2661" s="2">
        <v>134.65364683167934</v>
      </c>
      <c r="D2661" s="2">
        <f t="shared" si="41"/>
        <v>305.18104606817121</v>
      </c>
      <c r="E2661" s="2"/>
      <c r="F2661" s="2"/>
      <c r="G2661" s="2"/>
      <c r="H2661" s="2"/>
      <c r="I2661" s="2"/>
      <c r="J2661" s="2"/>
      <c r="K2661" s="2"/>
    </row>
    <row r="2662" spans="1:11" x14ac:dyDescent="0.35">
      <c r="A2662" s="1">
        <v>44300</v>
      </c>
      <c r="B2662" s="2">
        <v>0</v>
      </c>
      <c r="C2662" s="2">
        <v>1119.8818708383851</v>
      </c>
      <c r="D2662" s="2">
        <f t="shared" si="41"/>
        <v>1119.8818708383851</v>
      </c>
      <c r="E2662" s="2"/>
      <c r="F2662" s="2"/>
      <c r="G2662" s="2"/>
      <c r="H2662" s="2"/>
      <c r="I2662" s="2"/>
      <c r="J2662" s="2"/>
      <c r="K2662" s="2"/>
    </row>
    <row r="2663" spans="1:11" x14ac:dyDescent="0.35">
      <c r="A2663" s="1">
        <v>44301</v>
      </c>
      <c r="B2663" s="2">
        <v>0</v>
      </c>
      <c r="C2663" s="2">
        <v>1535.1755513074945</v>
      </c>
      <c r="D2663" s="2">
        <f t="shared" si="41"/>
        <v>1535.1755513074945</v>
      </c>
      <c r="E2663" s="2"/>
      <c r="F2663" s="2"/>
      <c r="G2663" s="2"/>
      <c r="H2663" s="2"/>
      <c r="I2663" s="2"/>
      <c r="J2663" s="2"/>
      <c r="K2663" s="2"/>
    </row>
    <row r="2664" spans="1:11" x14ac:dyDescent="0.35">
      <c r="A2664" s="1">
        <v>44302</v>
      </c>
      <c r="B2664" s="2">
        <v>140.40000000502914</v>
      </c>
      <c r="C2664" s="2">
        <v>5738.1060900023795</v>
      </c>
      <c r="D2664" s="2">
        <f t="shared" si="41"/>
        <v>5878.5060900074086</v>
      </c>
      <c r="E2664" s="2"/>
      <c r="F2664" s="2"/>
      <c r="G2664" s="2"/>
      <c r="H2664" s="2"/>
      <c r="I2664" s="2"/>
      <c r="J2664" s="2"/>
      <c r="K2664" s="2"/>
    </row>
    <row r="2665" spans="1:11" x14ac:dyDescent="0.35">
      <c r="A2665" s="1">
        <v>44303</v>
      </c>
      <c r="B2665" s="2">
        <v>0</v>
      </c>
      <c r="C2665" s="2">
        <v>3298.316666675848</v>
      </c>
      <c r="D2665" s="2">
        <f t="shared" si="41"/>
        <v>3298.316666675848</v>
      </c>
      <c r="E2665" s="2"/>
      <c r="F2665" s="2"/>
      <c r="G2665" s="2"/>
      <c r="H2665" s="2"/>
      <c r="I2665" s="2"/>
      <c r="J2665" s="2"/>
      <c r="K2665" s="2"/>
    </row>
    <row r="2666" spans="1:11" x14ac:dyDescent="0.35">
      <c r="A2666" s="1">
        <v>44304</v>
      </c>
      <c r="B2666" s="2">
        <v>0</v>
      </c>
      <c r="C2666" s="2">
        <v>4316.582840236686</v>
      </c>
      <c r="D2666" s="2">
        <f t="shared" si="41"/>
        <v>4316.582840236686</v>
      </c>
      <c r="E2666" s="2"/>
      <c r="F2666" s="2"/>
      <c r="G2666" s="2"/>
      <c r="H2666" s="2"/>
      <c r="I2666" s="2"/>
      <c r="J2666" s="2"/>
      <c r="K2666" s="2"/>
    </row>
    <row r="2667" spans="1:11" x14ac:dyDescent="0.35">
      <c r="A2667" s="1">
        <v>44305</v>
      </c>
      <c r="B2667" s="2">
        <v>0</v>
      </c>
      <c r="C2667" s="2">
        <v>4458.9915918997158</v>
      </c>
      <c r="D2667" s="2">
        <f t="shared" si="41"/>
        <v>4458.9915918997158</v>
      </c>
      <c r="E2667" s="2"/>
      <c r="F2667" s="2"/>
      <c r="G2667" s="2"/>
      <c r="H2667" s="2"/>
      <c r="I2667" s="2"/>
      <c r="J2667" s="2"/>
      <c r="K2667" s="2"/>
    </row>
    <row r="2668" spans="1:11" x14ac:dyDescent="0.35">
      <c r="A2668" s="1">
        <v>44306</v>
      </c>
      <c r="B2668" s="2">
        <v>5914.1463121465022</v>
      </c>
      <c r="C2668" s="2">
        <v>4179.6712571955841</v>
      </c>
      <c r="D2668" s="2">
        <f t="shared" si="41"/>
        <v>10093.817569342085</v>
      </c>
      <c r="E2668" s="2"/>
      <c r="F2668" s="2"/>
      <c r="G2668" s="2"/>
      <c r="H2668" s="2"/>
      <c r="I2668" s="2"/>
      <c r="J2668" s="2"/>
      <c r="K2668" s="2"/>
    </row>
    <row r="2669" spans="1:11" x14ac:dyDescent="0.35">
      <c r="A2669" s="1">
        <v>44307</v>
      </c>
      <c r="B2669" s="2">
        <v>10204.938861859777</v>
      </c>
      <c r="C2669" s="2">
        <v>4264.665403070795</v>
      </c>
      <c r="D2669" s="2">
        <f t="shared" si="41"/>
        <v>14469.604264930571</v>
      </c>
      <c r="E2669" s="2"/>
      <c r="F2669" s="2"/>
      <c r="G2669" s="2"/>
      <c r="H2669" s="2"/>
      <c r="I2669" s="2"/>
      <c r="J2669" s="2"/>
      <c r="K2669" s="2"/>
    </row>
    <row r="2670" spans="1:11" x14ac:dyDescent="0.35">
      <c r="A2670" s="1">
        <v>44308</v>
      </c>
      <c r="B2670" s="2">
        <v>7024.1999999791151</v>
      </c>
      <c r="C2670" s="2">
        <v>7141.6082533810331</v>
      </c>
      <c r="D2670" s="2">
        <f t="shared" si="41"/>
        <v>14165.808253360148</v>
      </c>
      <c r="E2670" s="2"/>
      <c r="F2670" s="2"/>
      <c r="G2670" s="2"/>
      <c r="H2670" s="2"/>
      <c r="I2670" s="2"/>
      <c r="J2670" s="2"/>
      <c r="K2670" s="2"/>
    </row>
    <row r="2671" spans="1:11" x14ac:dyDescent="0.35">
      <c r="A2671" s="1">
        <v>44309</v>
      </c>
      <c r="B2671" s="2">
        <v>1425.5999999792548</v>
      </c>
      <c r="C2671" s="2">
        <v>14092.273992324124</v>
      </c>
      <c r="D2671" s="2">
        <f t="shared" si="41"/>
        <v>15517.873992303379</v>
      </c>
      <c r="E2671" s="2"/>
      <c r="F2671" s="2"/>
      <c r="G2671" s="2"/>
      <c r="H2671" s="2"/>
      <c r="I2671" s="2"/>
      <c r="J2671" s="2"/>
      <c r="K2671" s="2"/>
    </row>
    <row r="2672" spans="1:11" x14ac:dyDescent="0.35">
      <c r="A2672" s="1">
        <v>44310</v>
      </c>
      <c r="B2672" s="2">
        <v>12689.746698089613</v>
      </c>
      <c r="C2672" s="2">
        <v>13992</v>
      </c>
      <c r="D2672" s="2">
        <f t="shared" si="41"/>
        <v>26681.746698089613</v>
      </c>
      <c r="E2672" s="2"/>
      <c r="F2672" s="2"/>
      <c r="G2672" s="2"/>
      <c r="H2672" s="2"/>
      <c r="I2672" s="2"/>
      <c r="J2672" s="2"/>
      <c r="K2672" s="2"/>
    </row>
    <row r="2673" spans="1:11" x14ac:dyDescent="0.35">
      <c r="A2673" s="1">
        <v>44311</v>
      </c>
      <c r="B2673" s="2">
        <v>20237.802741122883</v>
      </c>
      <c r="C2673" s="2">
        <v>5886.7610946284749</v>
      </c>
      <c r="D2673" s="2">
        <f t="shared" si="41"/>
        <v>26124.56383575136</v>
      </c>
      <c r="E2673" s="2"/>
      <c r="F2673" s="2"/>
      <c r="G2673" s="2"/>
      <c r="H2673" s="2"/>
      <c r="I2673" s="2"/>
      <c r="J2673" s="2"/>
      <c r="K2673" s="2"/>
    </row>
    <row r="2674" spans="1:11" x14ac:dyDescent="0.35">
      <c r="A2674" s="1">
        <v>44312</v>
      </c>
      <c r="B2674" s="2">
        <v>16851.599999993399</v>
      </c>
      <c r="C2674" s="2">
        <v>4056</v>
      </c>
      <c r="D2674" s="2">
        <f t="shared" si="41"/>
        <v>20907.599999993399</v>
      </c>
      <c r="E2674" s="2"/>
      <c r="F2674" s="2"/>
      <c r="G2674" s="2"/>
      <c r="H2674" s="2"/>
      <c r="I2674" s="2"/>
      <c r="J2674" s="2"/>
      <c r="K2674" s="2"/>
    </row>
    <row r="2675" spans="1:11" x14ac:dyDescent="0.35">
      <c r="A2675" s="1">
        <v>44313</v>
      </c>
      <c r="B2675" s="2">
        <v>16560</v>
      </c>
      <c r="C2675" s="2">
        <v>4056</v>
      </c>
      <c r="D2675" s="2">
        <f t="shared" si="41"/>
        <v>20616</v>
      </c>
      <c r="E2675" s="2"/>
      <c r="F2675" s="2"/>
      <c r="G2675" s="2"/>
      <c r="H2675" s="2"/>
      <c r="I2675" s="2"/>
      <c r="J2675" s="2"/>
      <c r="K2675" s="2"/>
    </row>
    <row r="2676" spans="1:11" x14ac:dyDescent="0.35">
      <c r="A2676" s="1">
        <v>44314</v>
      </c>
      <c r="B2676" s="2">
        <v>10545.375000032567</v>
      </c>
      <c r="C2676" s="2">
        <v>4056</v>
      </c>
      <c r="D2676" s="2">
        <f t="shared" si="41"/>
        <v>14601.375000032567</v>
      </c>
      <c r="E2676" s="2"/>
      <c r="F2676" s="2"/>
      <c r="G2676" s="2"/>
      <c r="H2676" s="2"/>
      <c r="I2676" s="2"/>
      <c r="J2676" s="2"/>
      <c r="K2676" s="2"/>
    </row>
    <row r="2677" spans="1:11" x14ac:dyDescent="0.35">
      <c r="A2677" s="1">
        <v>44315</v>
      </c>
      <c r="B2677" s="2">
        <v>3132</v>
      </c>
      <c r="C2677" s="2">
        <v>6120.8166666956095</v>
      </c>
      <c r="D2677" s="2">
        <f t="shared" si="41"/>
        <v>9252.8166666956095</v>
      </c>
      <c r="E2677" s="2"/>
      <c r="F2677" s="2"/>
      <c r="G2677" s="2"/>
      <c r="H2677" s="2"/>
      <c r="I2677" s="2"/>
      <c r="J2677" s="2"/>
      <c r="K2677" s="2"/>
    </row>
    <row r="2678" spans="1:11" x14ac:dyDescent="0.35">
      <c r="A2678" s="1">
        <v>44316</v>
      </c>
      <c r="B2678" s="2">
        <v>3132</v>
      </c>
      <c r="C2678" s="2">
        <v>16386.433333340683</v>
      </c>
      <c r="D2678" s="2">
        <f t="shared" si="41"/>
        <v>19518.433333340683</v>
      </c>
      <c r="E2678" s="2"/>
      <c r="F2678" s="2"/>
      <c r="G2678" s="2"/>
      <c r="H2678" s="2"/>
      <c r="I2678" s="2"/>
      <c r="J2678" s="2"/>
      <c r="K2678" s="2"/>
    </row>
    <row r="2679" spans="1:11" x14ac:dyDescent="0.35">
      <c r="A2679" s="1">
        <v>44317</v>
      </c>
      <c r="B2679" s="2">
        <v>3132</v>
      </c>
      <c r="C2679" s="2">
        <v>15612</v>
      </c>
      <c r="D2679" s="2">
        <f t="shared" si="41"/>
        <v>18744</v>
      </c>
      <c r="E2679" s="2"/>
      <c r="F2679" s="2"/>
      <c r="G2679" s="2"/>
      <c r="H2679" s="2"/>
      <c r="I2679" s="2"/>
      <c r="J2679" s="2"/>
      <c r="K2679" s="2"/>
    </row>
    <row r="2680" spans="1:11" x14ac:dyDescent="0.35">
      <c r="A2680" s="1">
        <v>44318</v>
      </c>
      <c r="B2680" s="2">
        <v>3132</v>
      </c>
      <c r="C2680" s="2">
        <v>13629.825000013079</v>
      </c>
      <c r="D2680" s="2">
        <f t="shared" si="41"/>
        <v>16761.825000013079</v>
      </c>
      <c r="E2680" s="2"/>
      <c r="F2680" s="2"/>
      <c r="G2680" s="2"/>
      <c r="H2680" s="2"/>
      <c r="I2680" s="2"/>
      <c r="J2680" s="2"/>
      <c r="K2680" s="2"/>
    </row>
    <row r="2681" spans="1:11" x14ac:dyDescent="0.35">
      <c r="A2681" s="1">
        <v>44319</v>
      </c>
      <c r="B2681" s="2">
        <v>3447.3861251898979</v>
      </c>
      <c r="C2681" s="2">
        <v>4056</v>
      </c>
      <c r="D2681" s="2">
        <f t="shared" si="41"/>
        <v>7503.3861251898979</v>
      </c>
      <c r="E2681" s="2"/>
      <c r="F2681" s="2"/>
      <c r="G2681" s="2"/>
      <c r="H2681" s="2"/>
      <c r="I2681" s="2"/>
      <c r="J2681" s="2"/>
      <c r="K2681" s="2"/>
    </row>
    <row r="2682" spans="1:11" x14ac:dyDescent="0.35">
      <c r="A2682" s="1">
        <v>44320</v>
      </c>
      <c r="B2682" s="2">
        <v>2971.0499999994936</v>
      </c>
      <c r="C2682" s="2">
        <v>4520.4750000050117</v>
      </c>
      <c r="D2682" s="2">
        <f t="shared" si="41"/>
        <v>7491.5250000045053</v>
      </c>
      <c r="E2682" s="2"/>
      <c r="F2682" s="2"/>
      <c r="G2682" s="2"/>
      <c r="H2682" s="2"/>
      <c r="I2682" s="2"/>
      <c r="J2682" s="2"/>
      <c r="K2682" s="2"/>
    </row>
    <row r="2683" spans="1:11" x14ac:dyDescent="0.35">
      <c r="A2683" s="1">
        <v>44321</v>
      </c>
      <c r="B2683" s="2">
        <v>0</v>
      </c>
      <c r="C2683" s="2">
        <v>11184</v>
      </c>
      <c r="D2683" s="2">
        <f t="shared" si="41"/>
        <v>11184</v>
      </c>
      <c r="E2683" s="2"/>
      <c r="F2683" s="2"/>
      <c r="G2683" s="2"/>
      <c r="H2683" s="2"/>
      <c r="I2683" s="2"/>
      <c r="J2683" s="2"/>
      <c r="K2683" s="2"/>
    </row>
    <row r="2684" spans="1:11" x14ac:dyDescent="0.35">
      <c r="A2684" s="1">
        <v>44322</v>
      </c>
      <c r="B2684" s="2">
        <v>1458.6023585030121</v>
      </c>
      <c r="C2684" s="2">
        <v>6713.2166666766861</v>
      </c>
      <c r="D2684" s="2">
        <f t="shared" si="41"/>
        <v>8171.8190251796987</v>
      </c>
      <c r="E2684" s="2"/>
      <c r="F2684" s="2"/>
      <c r="G2684" s="2"/>
      <c r="H2684" s="2"/>
      <c r="I2684" s="2"/>
      <c r="J2684" s="2"/>
      <c r="K2684" s="2"/>
    </row>
    <row r="2685" spans="1:11" x14ac:dyDescent="0.35">
      <c r="A2685" s="1">
        <v>44323</v>
      </c>
      <c r="B2685" s="2">
        <v>138.46825397046217</v>
      </c>
      <c r="C2685" s="2">
        <v>20712</v>
      </c>
      <c r="D2685" s="2">
        <f t="shared" si="41"/>
        <v>20850.468253970463</v>
      </c>
      <c r="E2685" s="2"/>
      <c r="F2685" s="2"/>
      <c r="G2685" s="2"/>
      <c r="H2685" s="2"/>
      <c r="I2685" s="2"/>
      <c r="J2685" s="2"/>
      <c r="K2685" s="2"/>
    </row>
    <row r="2686" spans="1:11" x14ac:dyDescent="0.35">
      <c r="A2686" s="1">
        <v>44324</v>
      </c>
      <c r="B2686" s="2">
        <v>17.667322459370858</v>
      </c>
      <c r="C2686" s="2">
        <v>21442.516981132074</v>
      </c>
      <c r="D2686" s="2">
        <f t="shared" si="41"/>
        <v>21460.184303591446</v>
      </c>
      <c r="E2686" s="2"/>
      <c r="F2686" s="2"/>
      <c r="G2686" s="2"/>
      <c r="H2686" s="2"/>
      <c r="I2686" s="2"/>
      <c r="J2686" s="2"/>
      <c r="K2686" s="2"/>
    </row>
    <row r="2687" spans="1:11" x14ac:dyDescent="0.35">
      <c r="A2687" s="1">
        <v>44325</v>
      </c>
      <c r="B2687" s="2">
        <v>0</v>
      </c>
      <c r="C2687" s="2">
        <v>22473.839046813264</v>
      </c>
      <c r="D2687" s="2">
        <f t="shared" si="41"/>
        <v>22473.839046813264</v>
      </c>
      <c r="E2687" s="2"/>
      <c r="F2687" s="2"/>
      <c r="G2687" s="2"/>
      <c r="H2687" s="2"/>
      <c r="I2687" s="2"/>
      <c r="J2687" s="2"/>
      <c r="K2687" s="2"/>
    </row>
    <row r="2688" spans="1:11" x14ac:dyDescent="0.35">
      <c r="A2688" s="1">
        <v>44326</v>
      </c>
      <c r="B2688" s="2">
        <v>0</v>
      </c>
      <c r="C2688" s="2">
        <v>18869.697328864724</v>
      </c>
      <c r="D2688" s="2">
        <f t="shared" si="41"/>
        <v>18869.697328864724</v>
      </c>
      <c r="E2688" s="2"/>
      <c r="F2688" s="2"/>
      <c r="G2688" s="2"/>
      <c r="H2688" s="2"/>
      <c r="I2688" s="2"/>
      <c r="J2688" s="2"/>
      <c r="K2688" s="2"/>
    </row>
    <row r="2689" spans="1:11" x14ac:dyDescent="0.35">
      <c r="A2689" s="1">
        <v>44327</v>
      </c>
      <c r="B2689" s="2">
        <v>3459.1852106086635</v>
      </c>
      <c r="C2689" s="2">
        <v>21290.562472774327</v>
      </c>
      <c r="D2689" s="2">
        <f t="shared" si="41"/>
        <v>24749.74768338299</v>
      </c>
      <c r="E2689" s="2"/>
      <c r="F2689" s="2"/>
      <c r="G2689" s="2"/>
      <c r="H2689" s="2"/>
      <c r="I2689" s="2"/>
      <c r="J2689" s="2"/>
      <c r="K2689" s="2"/>
    </row>
    <row r="2690" spans="1:11" x14ac:dyDescent="0.35">
      <c r="A2690" s="1">
        <v>44328</v>
      </c>
      <c r="B2690" s="2">
        <v>4984.6089743543334</v>
      </c>
      <c r="C2690" s="2">
        <v>23556.022136874155</v>
      </c>
      <c r="D2690" s="2">
        <f t="shared" si="41"/>
        <v>28540.631111228489</v>
      </c>
      <c r="E2690" s="2"/>
      <c r="F2690" s="2"/>
      <c r="G2690" s="2"/>
      <c r="H2690" s="2"/>
      <c r="I2690" s="2"/>
      <c r="J2690" s="2"/>
      <c r="K2690" s="2"/>
    </row>
    <row r="2691" spans="1:11" x14ac:dyDescent="0.35">
      <c r="A2691" s="1">
        <v>44329</v>
      </c>
      <c r="B2691" s="2">
        <v>5906.6092074366006</v>
      </c>
      <c r="C2691" s="2">
        <v>25857.928856222665</v>
      </c>
      <c r="D2691" s="2">
        <f t="shared" ref="D2691:D2754" si="42">+C2691+B2691</f>
        <v>31764.538063659267</v>
      </c>
      <c r="E2691" s="2"/>
      <c r="F2691" s="2"/>
      <c r="G2691" s="2"/>
      <c r="H2691" s="2"/>
      <c r="I2691" s="2"/>
      <c r="J2691" s="2"/>
      <c r="K2691" s="2"/>
    </row>
    <row r="2692" spans="1:11" x14ac:dyDescent="0.35">
      <c r="A2692" s="1">
        <v>44330</v>
      </c>
      <c r="B2692" s="2">
        <v>4733.3076923076924</v>
      </c>
      <c r="C2692" s="2">
        <v>13436.11742424415</v>
      </c>
      <c r="D2692" s="2">
        <f t="shared" si="42"/>
        <v>18169.425116551844</v>
      </c>
      <c r="E2692" s="2"/>
      <c r="F2692" s="2"/>
      <c r="G2692" s="2"/>
      <c r="H2692" s="2"/>
      <c r="I2692" s="2"/>
      <c r="J2692" s="2"/>
      <c r="K2692" s="2"/>
    </row>
    <row r="2693" spans="1:11" x14ac:dyDescent="0.35">
      <c r="A2693" s="1">
        <v>44331</v>
      </c>
      <c r="B2693" s="2">
        <v>4733.3076923076924</v>
      </c>
      <c r="C2693" s="2">
        <v>16258.516981132076</v>
      </c>
      <c r="D2693" s="2">
        <f t="shared" si="42"/>
        <v>20991.824673439769</v>
      </c>
      <c r="E2693" s="2"/>
      <c r="F2693" s="2"/>
      <c r="G2693" s="2"/>
      <c r="H2693" s="2"/>
      <c r="I2693" s="2"/>
      <c r="J2693" s="2"/>
      <c r="K2693" s="2"/>
    </row>
    <row r="2694" spans="1:11" x14ac:dyDescent="0.35">
      <c r="A2694" s="1">
        <v>44332</v>
      </c>
      <c r="B2694" s="2">
        <v>4733.3076923076924</v>
      </c>
      <c r="C2694" s="2">
        <v>17232.539622627337</v>
      </c>
      <c r="D2694" s="2">
        <f t="shared" si="42"/>
        <v>21965.847314935028</v>
      </c>
      <c r="E2694" s="2"/>
      <c r="F2694" s="2"/>
      <c r="G2694" s="2"/>
      <c r="H2694" s="2"/>
      <c r="I2694" s="2"/>
      <c r="J2694" s="2"/>
      <c r="K2694" s="2"/>
    </row>
    <row r="2695" spans="1:11" x14ac:dyDescent="0.35">
      <c r="A2695" s="1">
        <v>44333</v>
      </c>
      <c r="B2695" s="2">
        <v>5321.6076923095434</v>
      </c>
      <c r="C2695" s="2">
        <v>15528</v>
      </c>
      <c r="D2695" s="2">
        <f t="shared" si="42"/>
        <v>20849.607692309542</v>
      </c>
      <c r="E2695" s="2"/>
      <c r="F2695" s="2"/>
      <c r="G2695" s="2"/>
      <c r="H2695" s="2"/>
      <c r="I2695" s="2"/>
      <c r="J2695" s="2"/>
      <c r="K2695" s="2"/>
    </row>
    <row r="2696" spans="1:11" x14ac:dyDescent="0.35">
      <c r="A2696" s="1">
        <v>44334</v>
      </c>
      <c r="B2696" s="2">
        <v>4733.3076923076924</v>
      </c>
      <c r="C2696" s="2">
        <v>15528</v>
      </c>
      <c r="D2696" s="2">
        <f t="shared" si="42"/>
        <v>20261.307692307691</v>
      </c>
      <c r="E2696" s="2"/>
      <c r="F2696" s="2"/>
      <c r="G2696" s="2"/>
      <c r="H2696" s="2"/>
      <c r="I2696" s="2"/>
      <c r="J2696" s="2"/>
      <c r="K2696" s="2"/>
    </row>
    <row r="2697" spans="1:11" x14ac:dyDescent="0.35">
      <c r="A2697" s="1">
        <v>44335</v>
      </c>
      <c r="B2697" s="2">
        <v>8348.907692309298</v>
      </c>
      <c r="C2697" s="2">
        <v>15528</v>
      </c>
      <c r="D2697" s="2">
        <f t="shared" si="42"/>
        <v>23876.907692309298</v>
      </c>
      <c r="E2697" s="2"/>
      <c r="F2697" s="2"/>
      <c r="G2697" s="2"/>
      <c r="H2697" s="2"/>
      <c r="I2697" s="2"/>
      <c r="J2697" s="2"/>
      <c r="K2697" s="2"/>
    </row>
    <row r="2698" spans="1:11" x14ac:dyDescent="0.35">
      <c r="A2698" s="1">
        <v>44336</v>
      </c>
      <c r="B2698" s="2">
        <v>5504.0712132968201</v>
      </c>
      <c r="C2698" s="2">
        <v>15528</v>
      </c>
      <c r="D2698" s="2">
        <f t="shared" si="42"/>
        <v>21032.071213296818</v>
      </c>
      <c r="E2698" s="2"/>
      <c r="F2698" s="2"/>
      <c r="G2698" s="2"/>
      <c r="H2698" s="2"/>
      <c r="I2698" s="2"/>
      <c r="J2698" s="2"/>
      <c r="K2698" s="2"/>
    </row>
    <row r="2699" spans="1:11" x14ac:dyDescent="0.35">
      <c r="A2699" s="1">
        <v>44337</v>
      </c>
      <c r="B2699" s="2">
        <v>1391.9227272660778</v>
      </c>
      <c r="C2699" s="2">
        <v>15528</v>
      </c>
      <c r="D2699" s="2">
        <f t="shared" si="42"/>
        <v>16919.922727266079</v>
      </c>
      <c r="E2699" s="2"/>
      <c r="F2699" s="2"/>
      <c r="G2699" s="2"/>
      <c r="H2699" s="2"/>
      <c r="I2699" s="2"/>
      <c r="J2699" s="2"/>
      <c r="K2699" s="2"/>
    </row>
    <row r="2700" spans="1:11" x14ac:dyDescent="0.35">
      <c r="A2700" s="1">
        <v>44338</v>
      </c>
      <c r="B2700" s="2">
        <v>0</v>
      </c>
      <c r="C2700" s="2">
        <v>16258.516981132076</v>
      </c>
      <c r="D2700" s="2">
        <f t="shared" si="42"/>
        <v>16258.516981132076</v>
      </c>
      <c r="E2700" s="2"/>
      <c r="F2700" s="2"/>
      <c r="G2700" s="2"/>
      <c r="H2700" s="2"/>
      <c r="I2700" s="2"/>
      <c r="J2700" s="2"/>
      <c r="K2700" s="2"/>
    </row>
    <row r="2701" spans="1:11" x14ac:dyDescent="0.35">
      <c r="A2701" s="1">
        <v>44339</v>
      </c>
      <c r="B2701" s="2">
        <v>0</v>
      </c>
      <c r="C2701" s="2">
        <v>17232.539622627337</v>
      </c>
      <c r="D2701" s="2">
        <f t="shared" si="42"/>
        <v>17232.539622627337</v>
      </c>
      <c r="E2701" s="2"/>
      <c r="F2701" s="2"/>
      <c r="G2701" s="2"/>
      <c r="H2701" s="2"/>
      <c r="I2701" s="2"/>
      <c r="J2701" s="2"/>
      <c r="K2701" s="2"/>
    </row>
    <row r="2702" spans="1:11" x14ac:dyDescent="0.35">
      <c r="A2702" s="1">
        <v>44340</v>
      </c>
      <c r="B2702" s="2">
        <v>0</v>
      </c>
      <c r="C2702" s="2">
        <v>20874</v>
      </c>
      <c r="D2702" s="2">
        <f t="shared" si="42"/>
        <v>20874</v>
      </c>
      <c r="E2702" s="2"/>
      <c r="F2702" s="2"/>
      <c r="G2702" s="2"/>
      <c r="H2702" s="2"/>
      <c r="I2702" s="2"/>
      <c r="J2702" s="2"/>
      <c r="K2702" s="2"/>
    </row>
    <row r="2703" spans="1:11" x14ac:dyDescent="0.35">
      <c r="A2703" s="1">
        <v>44341</v>
      </c>
      <c r="B2703" s="2">
        <v>167.46666666422971</v>
      </c>
      <c r="C2703" s="2">
        <v>18931.616666679445</v>
      </c>
      <c r="D2703" s="2">
        <f t="shared" si="42"/>
        <v>19099.083333343675</v>
      </c>
      <c r="E2703" s="2"/>
      <c r="F2703" s="2"/>
      <c r="G2703" s="2"/>
      <c r="H2703" s="2"/>
      <c r="I2703" s="2"/>
      <c r="J2703" s="2"/>
      <c r="K2703" s="2"/>
    </row>
    <row r="2704" spans="1:11" x14ac:dyDescent="0.35">
      <c r="A2704" s="1">
        <v>44342</v>
      </c>
      <c r="B2704" s="2">
        <v>0</v>
      </c>
      <c r="C2704" s="2">
        <v>8798.100000002305</v>
      </c>
      <c r="D2704" s="2">
        <f t="shared" si="42"/>
        <v>8798.100000002305</v>
      </c>
      <c r="E2704" s="2"/>
      <c r="F2704" s="2"/>
      <c r="G2704" s="2"/>
      <c r="H2704" s="2"/>
      <c r="I2704" s="2"/>
      <c r="J2704" s="2"/>
      <c r="K2704" s="2"/>
    </row>
    <row r="2705" spans="1:11" x14ac:dyDescent="0.35">
      <c r="A2705" s="1">
        <v>44343</v>
      </c>
      <c r="B2705" s="2">
        <v>235.44230767486556</v>
      </c>
      <c r="C2705" s="2">
        <v>3727.4000000075321</v>
      </c>
      <c r="D2705" s="2">
        <f t="shared" si="42"/>
        <v>3962.8423076823974</v>
      </c>
      <c r="E2705" s="2"/>
      <c r="F2705" s="2"/>
      <c r="G2705" s="2"/>
      <c r="H2705" s="2"/>
      <c r="I2705" s="2"/>
      <c r="J2705" s="2"/>
      <c r="K2705" s="2"/>
    </row>
    <row r="2706" spans="1:11" x14ac:dyDescent="0.35">
      <c r="A2706" s="1">
        <v>44344</v>
      </c>
      <c r="B2706" s="2">
        <v>2543.9249999682361</v>
      </c>
      <c r="C2706" s="2">
        <v>12684.516666654206</v>
      </c>
      <c r="D2706" s="2">
        <f t="shared" si="42"/>
        <v>15228.441666622442</v>
      </c>
      <c r="E2706" s="2"/>
      <c r="F2706" s="2"/>
      <c r="G2706" s="2"/>
      <c r="H2706" s="2"/>
      <c r="I2706" s="2"/>
      <c r="J2706" s="2"/>
      <c r="K2706" s="2"/>
    </row>
    <row r="2707" spans="1:11" x14ac:dyDescent="0.35">
      <c r="A2707" s="1">
        <v>44345</v>
      </c>
      <c r="B2707" s="2">
        <v>752.28598848605225</v>
      </c>
      <c r="C2707" s="2">
        <v>4840.6669811191186</v>
      </c>
      <c r="D2707" s="2">
        <f t="shared" si="42"/>
        <v>5592.9529696051704</v>
      </c>
      <c r="E2707" s="2"/>
      <c r="F2707" s="2"/>
      <c r="G2707" s="2"/>
      <c r="H2707" s="2"/>
      <c r="I2707" s="2"/>
      <c r="J2707" s="2"/>
      <c r="K2707" s="2"/>
    </row>
    <row r="2708" spans="1:11" x14ac:dyDescent="0.35">
      <c r="A2708" s="1">
        <v>44346</v>
      </c>
      <c r="B2708" s="2">
        <v>1262.1732245583012</v>
      </c>
      <c r="C2708" s="2">
        <v>1704.5396226273358</v>
      </c>
      <c r="D2708" s="2">
        <f t="shared" si="42"/>
        <v>2966.7128471856367</v>
      </c>
      <c r="E2708" s="2"/>
      <c r="F2708" s="2"/>
      <c r="G2708" s="2"/>
      <c r="H2708" s="2"/>
      <c r="I2708" s="2"/>
      <c r="J2708" s="2"/>
      <c r="K2708" s="2"/>
    </row>
    <row r="2709" spans="1:11" x14ac:dyDescent="0.35">
      <c r="A2709" s="1">
        <v>44347</v>
      </c>
      <c r="B2709" s="2">
        <v>1219.9232245681383</v>
      </c>
      <c r="C2709" s="2">
        <v>0</v>
      </c>
      <c r="D2709" s="2">
        <f t="shared" si="42"/>
        <v>1219.9232245681383</v>
      </c>
      <c r="E2709" s="2"/>
      <c r="F2709" s="2"/>
      <c r="G2709" s="2"/>
      <c r="H2709" s="2"/>
      <c r="I2709" s="2"/>
      <c r="J2709" s="2"/>
      <c r="K2709" s="2"/>
    </row>
    <row r="2710" spans="1:11" x14ac:dyDescent="0.35">
      <c r="A2710" s="1">
        <v>44348</v>
      </c>
      <c r="B2710" s="2">
        <v>887.57587774710066</v>
      </c>
      <c r="C2710" s="2">
        <v>6561.399999980873</v>
      </c>
      <c r="D2710" s="2">
        <f t="shared" si="42"/>
        <v>7448.975877727974</v>
      </c>
      <c r="E2710" s="2"/>
      <c r="F2710" s="2"/>
      <c r="G2710" s="2"/>
      <c r="H2710" s="2"/>
      <c r="I2710" s="2"/>
      <c r="J2710" s="2"/>
      <c r="K2710" s="2"/>
    </row>
    <row r="2711" spans="1:11" x14ac:dyDescent="0.35">
      <c r="A2711" s="1">
        <v>44349</v>
      </c>
      <c r="B2711" s="2">
        <v>404.73682893254909</v>
      </c>
      <c r="C2711" s="2">
        <v>12958.199999978417</v>
      </c>
      <c r="D2711" s="2">
        <f t="shared" si="42"/>
        <v>13362.936828910966</v>
      </c>
      <c r="E2711" s="2"/>
      <c r="F2711" s="2"/>
      <c r="G2711" s="2"/>
      <c r="H2711" s="2"/>
      <c r="I2711" s="2"/>
      <c r="J2711" s="2"/>
      <c r="K2711" s="2"/>
    </row>
    <row r="2712" spans="1:11" x14ac:dyDescent="0.35">
      <c r="A2712" s="1">
        <v>44350</v>
      </c>
      <c r="B2712" s="2">
        <v>404.73682893254909</v>
      </c>
      <c r="C2712" s="2">
        <v>5441.0000000058208</v>
      </c>
      <c r="D2712" s="2">
        <f t="shared" si="42"/>
        <v>5845.7368289383703</v>
      </c>
      <c r="E2712" s="2"/>
      <c r="F2712" s="2"/>
      <c r="G2712" s="2"/>
      <c r="H2712" s="2"/>
      <c r="I2712" s="2"/>
      <c r="J2712" s="2"/>
      <c r="K2712" s="2"/>
    </row>
    <row r="2713" spans="1:11" x14ac:dyDescent="0.35">
      <c r="A2713" s="1">
        <v>44351</v>
      </c>
      <c r="B2713" s="2">
        <v>2901.668904386182</v>
      </c>
      <c r="C2713" s="2">
        <v>1368.9557692500239</v>
      </c>
      <c r="D2713" s="2">
        <f t="shared" si="42"/>
        <v>4270.6246736362064</v>
      </c>
      <c r="E2713" s="2"/>
      <c r="F2713" s="2"/>
      <c r="G2713" s="2"/>
      <c r="H2713" s="2"/>
      <c r="I2713" s="2"/>
      <c r="J2713" s="2"/>
      <c r="K2713" s="2"/>
    </row>
    <row r="2714" spans="1:11" x14ac:dyDescent="0.35">
      <c r="A2714" s="1">
        <v>44352</v>
      </c>
      <c r="B2714" s="2">
        <v>1211.2524239393429</v>
      </c>
      <c r="C2714" s="2">
        <v>700.1331626120359</v>
      </c>
      <c r="D2714" s="2">
        <f t="shared" si="42"/>
        <v>1911.3855865513788</v>
      </c>
      <c r="E2714" s="2"/>
      <c r="F2714" s="2"/>
      <c r="G2714" s="2"/>
      <c r="H2714" s="2"/>
      <c r="I2714" s="2"/>
      <c r="J2714" s="2"/>
      <c r="K2714" s="2"/>
    </row>
    <row r="2715" spans="1:11" x14ac:dyDescent="0.35">
      <c r="A2715" s="1">
        <v>44353</v>
      </c>
      <c r="B2715" s="2">
        <v>854.11223638415299</v>
      </c>
      <c r="C2715" s="2">
        <v>2506.5686880075932</v>
      </c>
      <c r="D2715" s="2">
        <f t="shared" si="42"/>
        <v>3360.680924391746</v>
      </c>
      <c r="E2715" s="2"/>
      <c r="F2715" s="2"/>
      <c r="G2715" s="2"/>
      <c r="H2715" s="2"/>
      <c r="I2715" s="2"/>
      <c r="J2715" s="2"/>
      <c r="K2715" s="2"/>
    </row>
    <row r="2716" spans="1:11" x14ac:dyDescent="0.35">
      <c r="A2716" s="1">
        <v>44354</v>
      </c>
      <c r="B2716" s="2">
        <v>404.73682893254909</v>
      </c>
      <c r="C2716" s="2">
        <v>0</v>
      </c>
      <c r="D2716" s="2">
        <f t="shared" si="42"/>
        <v>404.73682893254909</v>
      </c>
      <c r="E2716" s="2"/>
      <c r="F2716" s="2"/>
      <c r="G2716" s="2"/>
      <c r="H2716" s="2"/>
      <c r="I2716" s="2"/>
      <c r="J2716" s="2"/>
      <c r="K2716" s="2"/>
    </row>
    <row r="2717" spans="1:11" x14ac:dyDescent="0.35">
      <c r="A2717" s="1">
        <v>44355</v>
      </c>
      <c r="B2717" s="2">
        <v>861.21342468417447</v>
      </c>
      <c r="C2717" s="2">
        <v>5699.9999999825377</v>
      </c>
      <c r="D2717" s="2">
        <f t="shared" si="42"/>
        <v>6561.2134246667119</v>
      </c>
      <c r="E2717" s="2"/>
      <c r="F2717" s="2"/>
      <c r="G2717" s="2"/>
      <c r="H2717" s="2"/>
      <c r="I2717" s="2"/>
      <c r="J2717" s="2"/>
      <c r="K2717" s="2"/>
    </row>
    <row r="2718" spans="1:11" x14ac:dyDescent="0.35">
      <c r="A2718" s="1">
        <v>44356</v>
      </c>
      <c r="B2718" s="2">
        <v>404.73682893254909</v>
      </c>
      <c r="C2718" s="2">
        <v>15149.411492871619</v>
      </c>
      <c r="D2718" s="2">
        <f t="shared" si="42"/>
        <v>15554.148321804169</v>
      </c>
      <c r="E2718" s="2"/>
      <c r="F2718" s="2"/>
      <c r="G2718" s="2"/>
      <c r="H2718" s="2"/>
      <c r="I2718" s="2"/>
      <c r="J2718" s="2"/>
      <c r="K2718" s="2"/>
    </row>
    <row r="2719" spans="1:11" x14ac:dyDescent="0.35">
      <c r="A2719" s="1">
        <v>44357</v>
      </c>
      <c r="B2719" s="2">
        <v>404.73682893254909</v>
      </c>
      <c r="C2719" s="2">
        <v>16381.333412315922</v>
      </c>
      <c r="D2719" s="2">
        <f t="shared" si="42"/>
        <v>16786.070241248472</v>
      </c>
      <c r="E2719" s="2"/>
      <c r="F2719" s="2"/>
      <c r="G2719" s="2"/>
      <c r="H2719" s="2"/>
      <c r="I2719" s="2"/>
      <c r="J2719" s="2"/>
      <c r="K2719" s="2"/>
    </row>
    <row r="2720" spans="1:11" x14ac:dyDescent="0.35">
      <c r="A2720" s="1">
        <v>44358</v>
      </c>
      <c r="B2720" s="2">
        <v>505.2175981558745</v>
      </c>
      <c r="C2720" s="2">
        <v>16430.527301572922</v>
      </c>
      <c r="D2720" s="2">
        <f t="shared" si="42"/>
        <v>16935.744899728797</v>
      </c>
      <c r="E2720" s="2"/>
      <c r="F2720" s="2"/>
      <c r="G2720" s="2"/>
      <c r="H2720" s="2"/>
      <c r="I2720" s="2"/>
      <c r="J2720" s="2"/>
      <c r="K2720" s="2"/>
    </row>
    <row r="2721" spans="1:11" x14ac:dyDescent="0.35">
      <c r="A2721" s="1">
        <v>44359</v>
      </c>
      <c r="B2721" s="2">
        <v>404.73682893254909</v>
      </c>
      <c r="C2721" s="2">
        <v>12959.545662639297</v>
      </c>
      <c r="D2721" s="2">
        <f t="shared" si="42"/>
        <v>13364.282491571847</v>
      </c>
      <c r="E2721" s="2"/>
      <c r="F2721" s="2"/>
      <c r="G2721" s="2"/>
      <c r="H2721" s="2"/>
      <c r="I2721" s="2"/>
      <c r="J2721" s="2"/>
      <c r="K2721" s="2"/>
    </row>
    <row r="2722" spans="1:11" x14ac:dyDescent="0.35">
      <c r="A2722" s="1">
        <v>44360</v>
      </c>
      <c r="B2722" s="2">
        <v>9152.8701622195167</v>
      </c>
      <c r="C2722" s="2">
        <v>8833.6440460811664</v>
      </c>
      <c r="D2722" s="2">
        <f t="shared" si="42"/>
        <v>17986.514208300683</v>
      </c>
      <c r="E2722" s="2"/>
      <c r="F2722" s="2"/>
      <c r="G2722" s="2"/>
      <c r="H2722" s="2"/>
      <c r="I2722" s="2"/>
      <c r="J2722" s="2"/>
      <c r="K2722" s="2"/>
    </row>
    <row r="2723" spans="1:11" x14ac:dyDescent="0.35">
      <c r="A2723" s="1">
        <v>44361</v>
      </c>
      <c r="B2723" s="2">
        <v>920.81182894492986</v>
      </c>
      <c r="C2723" s="2">
        <v>7200</v>
      </c>
      <c r="D2723" s="2">
        <f t="shared" si="42"/>
        <v>8120.8118289449303</v>
      </c>
      <c r="E2723" s="2"/>
      <c r="F2723" s="2"/>
      <c r="G2723" s="2"/>
      <c r="H2723" s="2"/>
      <c r="I2723" s="2"/>
      <c r="J2723" s="2"/>
      <c r="K2723" s="2"/>
    </row>
    <row r="2724" spans="1:11" x14ac:dyDescent="0.35">
      <c r="A2724" s="1">
        <v>44362</v>
      </c>
      <c r="B2724" s="2">
        <v>404.73682893254909</v>
      </c>
      <c r="C2724" s="2">
        <v>7200</v>
      </c>
      <c r="D2724" s="2">
        <f t="shared" si="42"/>
        <v>7604.7368289325495</v>
      </c>
      <c r="E2724" s="2"/>
      <c r="F2724" s="2"/>
      <c r="G2724" s="2"/>
      <c r="H2724" s="2"/>
      <c r="I2724" s="2"/>
      <c r="J2724" s="2"/>
      <c r="K2724" s="2"/>
    </row>
    <row r="2725" spans="1:11" x14ac:dyDescent="0.35">
      <c r="A2725" s="1">
        <v>44363</v>
      </c>
      <c r="B2725" s="2">
        <v>404.73682893254909</v>
      </c>
      <c r="C2725" s="2">
        <v>7362.0000000047148</v>
      </c>
      <c r="D2725" s="2">
        <f t="shared" si="42"/>
        <v>7766.7368289372644</v>
      </c>
      <c r="E2725" s="2"/>
      <c r="F2725" s="2"/>
      <c r="G2725" s="2"/>
      <c r="H2725" s="2"/>
      <c r="I2725" s="2"/>
      <c r="J2725" s="2"/>
      <c r="K2725" s="2"/>
    </row>
    <row r="2726" spans="1:11" x14ac:dyDescent="0.35">
      <c r="A2726" s="1">
        <v>44364</v>
      </c>
      <c r="B2726" s="2">
        <v>1594.7464011587219</v>
      </c>
      <c r="C2726" s="2">
        <v>7564.5</v>
      </c>
      <c r="D2726" s="2">
        <f t="shared" si="42"/>
        <v>9159.2464011587217</v>
      </c>
      <c r="E2726" s="2"/>
      <c r="F2726" s="2"/>
      <c r="G2726" s="2"/>
      <c r="H2726" s="2"/>
      <c r="I2726" s="2"/>
      <c r="J2726" s="2"/>
      <c r="K2726" s="2"/>
    </row>
    <row r="2727" spans="1:11" x14ac:dyDescent="0.35">
      <c r="A2727" s="1">
        <v>44365</v>
      </c>
      <c r="B2727" s="2">
        <v>3750.9822628157908</v>
      </c>
      <c r="C2727" s="2">
        <v>7200</v>
      </c>
      <c r="D2727" s="2">
        <f t="shared" si="42"/>
        <v>10950.982262815791</v>
      </c>
      <c r="E2727" s="2"/>
      <c r="F2727" s="2"/>
      <c r="G2727" s="2"/>
      <c r="H2727" s="2"/>
      <c r="I2727" s="2"/>
      <c r="J2727" s="2"/>
      <c r="K2727" s="2"/>
    </row>
    <row r="2728" spans="1:11" x14ac:dyDescent="0.35">
      <c r="A2728" s="1">
        <v>44366</v>
      </c>
      <c r="B2728" s="2">
        <v>2630.8966388087706</v>
      </c>
      <c r="C2728" s="2">
        <v>7456.5749039722568</v>
      </c>
      <c r="D2728" s="2">
        <f t="shared" si="42"/>
        <v>10087.471542781028</v>
      </c>
      <c r="E2728" s="2"/>
      <c r="F2728" s="2"/>
      <c r="G2728" s="2"/>
      <c r="H2728" s="2"/>
      <c r="I2728" s="2"/>
      <c r="J2728" s="2"/>
      <c r="K2728" s="2"/>
    </row>
    <row r="2729" spans="1:11" x14ac:dyDescent="0.35">
      <c r="A2729" s="1">
        <v>44367</v>
      </c>
      <c r="B2729" s="2">
        <v>3676.735185412962</v>
      </c>
      <c r="C2729" s="2">
        <v>8995.6440460858812</v>
      </c>
      <c r="D2729" s="2">
        <f t="shared" si="42"/>
        <v>12672.379231498842</v>
      </c>
      <c r="E2729" s="2"/>
      <c r="F2729" s="2"/>
      <c r="G2729" s="2"/>
      <c r="H2729" s="2"/>
      <c r="I2729" s="2"/>
      <c r="J2729" s="2"/>
      <c r="K2729" s="2"/>
    </row>
    <row r="2730" spans="1:11" x14ac:dyDescent="0.35">
      <c r="A2730" s="1">
        <v>44368</v>
      </c>
      <c r="B2730" s="2">
        <v>5813.2018520835936</v>
      </c>
      <c r="C2730" s="2">
        <v>4735.9462515983178</v>
      </c>
      <c r="D2730" s="2">
        <f t="shared" si="42"/>
        <v>10549.148103681911</v>
      </c>
      <c r="E2730" s="2"/>
      <c r="F2730" s="2"/>
      <c r="G2730" s="2"/>
      <c r="H2730" s="2"/>
      <c r="I2730" s="2"/>
      <c r="J2730" s="2"/>
      <c r="K2730" s="2"/>
    </row>
    <row r="2731" spans="1:11" x14ac:dyDescent="0.35">
      <c r="A2731" s="1">
        <v>44369</v>
      </c>
      <c r="B2731" s="2">
        <v>4161.2018520970696</v>
      </c>
      <c r="C2731" s="2">
        <v>6182.3854803839131</v>
      </c>
      <c r="D2731" s="2">
        <f t="shared" si="42"/>
        <v>10343.587332480984</v>
      </c>
      <c r="E2731" s="2"/>
      <c r="F2731" s="2"/>
      <c r="G2731" s="2"/>
      <c r="H2731" s="2"/>
      <c r="I2731" s="2"/>
      <c r="J2731" s="2"/>
      <c r="K2731" s="2"/>
    </row>
    <row r="2732" spans="1:11" x14ac:dyDescent="0.35">
      <c r="A2732" s="1">
        <v>44370</v>
      </c>
      <c r="B2732" s="2">
        <v>3222.5480059236047</v>
      </c>
      <c r="C2732" s="2">
        <v>7689.9316099395683</v>
      </c>
      <c r="D2732" s="2">
        <f t="shared" si="42"/>
        <v>10912.479615863173</v>
      </c>
      <c r="E2732" s="2"/>
      <c r="F2732" s="2"/>
      <c r="G2732" s="2"/>
      <c r="H2732" s="2"/>
      <c r="I2732" s="2"/>
      <c r="J2732" s="2"/>
      <c r="K2732" s="2"/>
    </row>
    <row r="2733" spans="1:11" x14ac:dyDescent="0.35">
      <c r="A2733" s="1">
        <v>44371</v>
      </c>
      <c r="B2733" s="2">
        <v>2484.1018520984021</v>
      </c>
      <c r="C2733" s="2">
        <v>5764.7039638023598</v>
      </c>
      <c r="D2733" s="2">
        <f t="shared" si="42"/>
        <v>8248.8058159007614</v>
      </c>
      <c r="E2733" s="2"/>
      <c r="F2733" s="2"/>
      <c r="G2733" s="2"/>
      <c r="H2733" s="2"/>
      <c r="I2733" s="2"/>
      <c r="J2733" s="2"/>
      <c r="K2733" s="2"/>
    </row>
    <row r="2734" spans="1:11" x14ac:dyDescent="0.35">
      <c r="A2734" s="1">
        <v>44372</v>
      </c>
      <c r="B2734" s="2">
        <v>2309.2018520835941</v>
      </c>
      <c r="C2734" s="2">
        <v>3631.5681818118956</v>
      </c>
      <c r="D2734" s="2">
        <f t="shared" si="42"/>
        <v>5940.7700338954892</v>
      </c>
      <c r="E2734" s="2"/>
      <c r="F2734" s="2"/>
      <c r="G2734" s="2"/>
      <c r="H2734" s="2"/>
      <c r="I2734" s="2"/>
      <c r="J2734" s="2"/>
      <c r="K2734" s="2"/>
    </row>
    <row r="2735" spans="1:11" x14ac:dyDescent="0.35">
      <c r="A2735" s="1">
        <v>44373</v>
      </c>
      <c r="B2735" s="2">
        <v>2309.2018520835941</v>
      </c>
      <c r="C2735" s="2">
        <v>4081.9513444302179</v>
      </c>
      <c r="D2735" s="2">
        <f t="shared" si="42"/>
        <v>6391.153196513812</v>
      </c>
      <c r="E2735" s="2"/>
      <c r="F2735" s="2"/>
      <c r="G2735" s="2"/>
      <c r="H2735" s="2"/>
      <c r="I2735" s="2"/>
      <c r="J2735" s="2"/>
      <c r="K2735" s="2"/>
    </row>
    <row r="2736" spans="1:11" x14ac:dyDescent="0.35">
      <c r="A2736" s="1">
        <v>44374</v>
      </c>
      <c r="B2736" s="2">
        <v>2309.2018520835941</v>
      </c>
      <c r="C2736" s="2">
        <v>5015.4622278993484</v>
      </c>
      <c r="D2736" s="2">
        <f t="shared" si="42"/>
        <v>7324.664079982942</v>
      </c>
      <c r="E2736" s="2"/>
      <c r="F2736" s="2"/>
      <c r="G2736" s="2"/>
      <c r="H2736" s="2"/>
      <c r="I2736" s="2"/>
      <c r="J2736" s="2"/>
      <c r="K2736" s="2"/>
    </row>
    <row r="2737" spans="1:11" x14ac:dyDescent="0.35">
      <c r="A2737" s="1">
        <v>44375</v>
      </c>
      <c r="B2737" s="2">
        <v>2815.3518520953171</v>
      </c>
      <c r="C2737" s="2">
        <v>2957.1507970639914</v>
      </c>
      <c r="D2737" s="2">
        <f t="shared" si="42"/>
        <v>5772.5026491593089</v>
      </c>
      <c r="E2737" s="2"/>
      <c r="F2737" s="2"/>
      <c r="G2737" s="2"/>
      <c r="H2737" s="2"/>
      <c r="I2737" s="2"/>
      <c r="J2737" s="2"/>
      <c r="K2737" s="2"/>
    </row>
    <row r="2738" spans="1:11" x14ac:dyDescent="0.35">
      <c r="A2738" s="1">
        <v>44376</v>
      </c>
      <c r="B2738" s="2">
        <v>6996.4614674752702</v>
      </c>
      <c r="C2738" s="2">
        <v>3267.2085836154456</v>
      </c>
      <c r="D2738" s="2">
        <f t="shared" si="42"/>
        <v>10263.670051090716</v>
      </c>
      <c r="E2738" s="2"/>
      <c r="F2738" s="2"/>
      <c r="G2738" s="2"/>
      <c r="H2738" s="2"/>
      <c r="I2738" s="2"/>
      <c r="J2738" s="2"/>
      <c r="K2738" s="2"/>
    </row>
    <row r="2739" spans="1:11" x14ac:dyDescent="0.35">
      <c r="A2739" s="1">
        <v>44377</v>
      </c>
      <c r="B2739" s="2">
        <v>3746.7666625020033</v>
      </c>
      <c r="C2739" s="2">
        <v>2857.5857165405105</v>
      </c>
      <c r="D2739" s="2">
        <f t="shared" si="42"/>
        <v>6604.3523790425133</v>
      </c>
      <c r="E2739" s="2"/>
      <c r="F2739" s="2"/>
      <c r="G2739" s="2"/>
      <c r="H2739" s="2"/>
      <c r="I2739" s="2"/>
      <c r="J2739" s="2"/>
      <c r="K2739" s="2"/>
    </row>
    <row r="2740" spans="1:11" x14ac:dyDescent="0.35">
      <c r="A2740" s="1">
        <v>44378</v>
      </c>
      <c r="B2740" s="2">
        <v>3112.3241925211491</v>
      </c>
      <c r="C2740" s="2">
        <v>2842.9629039192732</v>
      </c>
      <c r="D2740" s="2">
        <f t="shared" si="42"/>
        <v>5955.2870964404228</v>
      </c>
      <c r="E2740" s="2"/>
      <c r="F2740" s="2"/>
      <c r="G2740" s="2"/>
      <c r="H2740" s="2"/>
      <c r="I2740" s="2"/>
      <c r="J2740" s="2"/>
      <c r="K2740" s="2"/>
    </row>
    <row r="2741" spans="1:11" x14ac:dyDescent="0.35">
      <c r="A2741" s="1">
        <v>44379</v>
      </c>
      <c r="B2741" s="2">
        <v>2309.2018520835941</v>
      </c>
      <c r="C2741" s="2">
        <v>1963.6363636363635</v>
      </c>
      <c r="D2741" s="2">
        <f t="shared" si="42"/>
        <v>4272.8382157199576</v>
      </c>
      <c r="E2741" s="2"/>
      <c r="F2741" s="2"/>
      <c r="G2741" s="2"/>
      <c r="H2741" s="2"/>
      <c r="I2741" s="2"/>
      <c r="J2741" s="2"/>
      <c r="K2741" s="2"/>
    </row>
    <row r="2742" spans="1:11" x14ac:dyDescent="0.35">
      <c r="A2742" s="1">
        <v>44380</v>
      </c>
      <c r="B2742" s="2">
        <v>2309.2018520835941</v>
      </c>
      <c r="C2742" s="2">
        <v>2663.7695262483994</v>
      </c>
      <c r="D2742" s="2">
        <f t="shared" si="42"/>
        <v>4972.971378331993</v>
      </c>
      <c r="E2742" s="2"/>
      <c r="F2742" s="2"/>
      <c r="G2742" s="2"/>
      <c r="H2742" s="2"/>
      <c r="I2742" s="2"/>
      <c r="J2742" s="2"/>
      <c r="K2742" s="2"/>
    </row>
    <row r="2743" spans="1:11" x14ac:dyDescent="0.35">
      <c r="A2743" s="1">
        <v>44381</v>
      </c>
      <c r="B2743" s="2">
        <v>2309.2018520835941</v>
      </c>
      <c r="C2743" s="2">
        <v>3597.2804097175294</v>
      </c>
      <c r="D2743" s="2">
        <f t="shared" si="42"/>
        <v>5906.482261801124</v>
      </c>
      <c r="E2743" s="2"/>
      <c r="F2743" s="2"/>
      <c r="G2743" s="2"/>
      <c r="H2743" s="2"/>
      <c r="I2743" s="2"/>
      <c r="J2743" s="2"/>
      <c r="K2743" s="2"/>
    </row>
    <row r="2744" spans="1:11" x14ac:dyDescent="0.35">
      <c r="A2744" s="1">
        <v>44382</v>
      </c>
      <c r="B2744" s="2">
        <v>2309.2018520835941</v>
      </c>
      <c r="C2744" s="2">
        <v>1963.6363636363635</v>
      </c>
      <c r="D2744" s="2">
        <f t="shared" si="42"/>
        <v>4272.8382157199576</v>
      </c>
      <c r="E2744" s="2"/>
      <c r="F2744" s="2"/>
      <c r="G2744" s="2"/>
      <c r="H2744" s="2"/>
      <c r="I2744" s="2"/>
      <c r="J2744" s="2"/>
      <c r="K2744" s="2"/>
    </row>
    <row r="2745" spans="1:11" x14ac:dyDescent="0.35">
      <c r="A2745" s="1">
        <v>44383</v>
      </c>
      <c r="B2745" s="2">
        <v>2309.2018520835941</v>
      </c>
      <c r="C2745" s="2">
        <v>2493.1997335834294</v>
      </c>
      <c r="D2745" s="2">
        <f t="shared" si="42"/>
        <v>4802.401585667023</v>
      </c>
      <c r="E2745" s="2"/>
      <c r="F2745" s="2"/>
      <c r="G2745" s="2"/>
      <c r="H2745" s="2"/>
      <c r="I2745" s="2"/>
      <c r="J2745" s="2"/>
      <c r="K2745" s="2"/>
    </row>
    <row r="2746" spans="1:11" x14ac:dyDescent="0.35">
      <c r="A2746" s="1">
        <v>44384</v>
      </c>
      <c r="B2746" s="2">
        <v>2309.2018520835941</v>
      </c>
      <c r="C2746" s="2">
        <v>1963.6363636363635</v>
      </c>
      <c r="D2746" s="2">
        <f t="shared" si="42"/>
        <v>4272.8382157199576</v>
      </c>
      <c r="E2746" s="2"/>
      <c r="F2746" s="2"/>
      <c r="G2746" s="2"/>
      <c r="H2746" s="2"/>
      <c r="I2746" s="2"/>
      <c r="J2746" s="2"/>
      <c r="K2746" s="2"/>
    </row>
    <row r="2747" spans="1:11" x14ac:dyDescent="0.35">
      <c r="A2747" s="1">
        <v>44385</v>
      </c>
      <c r="B2747" s="2">
        <v>2309.2018520835941</v>
      </c>
      <c r="C2747" s="2">
        <v>1963.6363636363635</v>
      </c>
      <c r="D2747" s="2">
        <f t="shared" si="42"/>
        <v>4272.8382157199576</v>
      </c>
      <c r="E2747" s="2"/>
      <c r="F2747" s="2"/>
      <c r="G2747" s="2"/>
      <c r="H2747" s="2"/>
      <c r="I2747" s="2"/>
      <c r="J2747" s="2"/>
      <c r="K2747" s="2"/>
    </row>
    <row r="2748" spans="1:11" x14ac:dyDescent="0.35">
      <c r="A2748" s="1">
        <v>44386</v>
      </c>
      <c r="B2748" s="2">
        <v>2309.2018520835941</v>
      </c>
      <c r="C2748" s="2">
        <v>3186.3363636326021</v>
      </c>
      <c r="D2748" s="2">
        <f t="shared" si="42"/>
        <v>5495.5382157161966</v>
      </c>
      <c r="E2748" s="2"/>
      <c r="F2748" s="2"/>
      <c r="G2748" s="2"/>
      <c r="H2748" s="2"/>
      <c r="I2748" s="2"/>
      <c r="J2748" s="2"/>
      <c r="K2748" s="2"/>
    </row>
    <row r="2749" spans="1:11" x14ac:dyDescent="0.35">
      <c r="A2749" s="1">
        <v>44387</v>
      </c>
      <c r="B2749" s="2">
        <v>2934.0903136552015</v>
      </c>
      <c r="C2749" s="2">
        <v>10084.133162612035</v>
      </c>
      <c r="D2749" s="2">
        <f t="shared" si="42"/>
        <v>13018.223476267238</v>
      </c>
      <c r="E2749" s="2"/>
      <c r="F2749" s="2"/>
      <c r="G2749" s="2"/>
      <c r="H2749" s="2"/>
      <c r="I2749" s="2"/>
      <c r="J2749" s="2"/>
      <c r="K2749" s="2"/>
    </row>
    <row r="2750" spans="1:11" x14ac:dyDescent="0.35">
      <c r="A2750" s="1">
        <v>44388</v>
      </c>
      <c r="B2750" s="2">
        <v>2737.6768520901774</v>
      </c>
      <c r="C2750" s="2">
        <v>11799.394046074996</v>
      </c>
      <c r="D2750" s="2">
        <f t="shared" si="42"/>
        <v>14537.070898165173</v>
      </c>
      <c r="E2750" s="2"/>
      <c r="F2750" s="2"/>
      <c r="G2750" s="2"/>
      <c r="H2750" s="2"/>
      <c r="I2750" s="2"/>
      <c r="J2750" s="2"/>
      <c r="K2750" s="2"/>
    </row>
    <row r="2751" spans="1:11" x14ac:dyDescent="0.35">
      <c r="A2751" s="1">
        <v>44389</v>
      </c>
      <c r="B2751" s="2">
        <v>2695.6018520858293</v>
      </c>
      <c r="C2751" s="2">
        <v>3186.6500000091037</v>
      </c>
      <c r="D2751" s="2">
        <f t="shared" si="42"/>
        <v>5882.2518520949325</v>
      </c>
      <c r="E2751" s="2"/>
      <c r="F2751" s="2"/>
      <c r="G2751" s="2"/>
      <c r="H2751" s="2"/>
      <c r="I2751" s="2"/>
      <c r="J2751" s="2"/>
      <c r="K2751" s="2"/>
    </row>
    <row r="2752" spans="1:11" x14ac:dyDescent="0.35">
      <c r="A2752" s="1">
        <v>44390</v>
      </c>
      <c r="B2752" s="2">
        <v>2309.2018520835941</v>
      </c>
      <c r="C2752" s="2">
        <v>213.1042653978819</v>
      </c>
      <c r="D2752" s="2">
        <f t="shared" si="42"/>
        <v>2522.3061174814761</v>
      </c>
      <c r="E2752" s="2"/>
      <c r="F2752" s="2"/>
      <c r="G2752" s="2"/>
      <c r="H2752" s="2"/>
      <c r="I2752" s="2"/>
      <c r="J2752" s="2"/>
      <c r="K2752" s="2"/>
    </row>
    <row r="2753" spans="1:11" x14ac:dyDescent="0.35">
      <c r="A2753" s="1">
        <v>44391</v>
      </c>
      <c r="B2753" s="2">
        <v>2309.2018520835941</v>
      </c>
      <c r="C2753" s="2">
        <v>527.60126382282976</v>
      </c>
      <c r="D2753" s="2">
        <f t="shared" si="42"/>
        <v>2836.803115906424</v>
      </c>
      <c r="E2753" s="2"/>
      <c r="F2753" s="2"/>
      <c r="G2753" s="2"/>
      <c r="H2753" s="2"/>
      <c r="I2753" s="2"/>
      <c r="J2753" s="2"/>
      <c r="K2753" s="2"/>
    </row>
    <row r="2754" spans="1:11" x14ac:dyDescent="0.35">
      <c r="A2754" s="1">
        <v>44392</v>
      </c>
      <c r="B2754" s="2">
        <v>19368.588889201063</v>
      </c>
      <c r="C2754" s="2">
        <v>24.750000002881279</v>
      </c>
      <c r="D2754" s="2">
        <f t="shared" si="42"/>
        <v>19393.338889203944</v>
      </c>
      <c r="E2754" s="2"/>
      <c r="F2754" s="2"/>
      <c r="G2754" s="2"/>
      <c r="H2754" s="2"/>
      <c r="I2754" s="2"/>
      <c r="J2754" s="2"/>
      <c r="K2754" s="2"/>
    </row>
    <row r="2755" spans="1:11" x14ac:dyDescent="0.35">
      <c r="A2755" s="1">
        <v>44393</v>
      </c>
      <c r="B2755" s="2">
        <v>8077.4851854559774</v>
      </c>
      <c r="C2755" s="2">
        <v>0</v>
      </c>
      <c r="D2755" s="2">
        <f t="shared" ref="D2755:D2818" si="43">+C2755+B2755</f>
        <v>8077.4851854559774</v>
      </c>
      <c r="E2755" s="2"/>
      <c r="F2755" s="2"/>
      <c r="G2755" s="2"/>
      <c r="H2755" s="2"/>
      <c r="I2755" s="2"/>
      <c r="J2755" s="2"/>
      <c r="K2755" s="2"/>
    </row>
    <row r="2756" spans="1:11" x14ac:dyDescent="0.35">
      <c r="A2756" s="1">
        <v>44394</v>
      </c>
      <c r="B2756" s="2">
        <v>5429.2018520835936</v>
      </c>
      <c r="C2756" s="2">
        <v>8951.7206625847739</v>
      </c>
      <c r="D2756" s="2">
        <f t="shared" si="43"/>
        <v>14380.922514668368</v>
      </c>
      <c r="E2756" s="2"/>
      <c r="F2756" s="2"/>
      <c r="G2756" s="2"/>
      <c r="H2756" s="2"/>
      <c r="I2756" s="2"/>
      <c r="J2756" s="2"/>
      <c r="K2756" s="2"/>
    </row>
    <row r="2757" spans="1:11" x14ac:dyDescent="0.35">
      <c r="A2757" s="1">
        <v>44395</v>
      </c>
      <c r="B2757" s="2">
        <v>5633.8172367151419</v>
      </c>
      <c r="C2757" s="2">
        <v>7481.8565460969494</v>
      </c>
      <c r="D2757" s="2">
        <f t="shared" si="43"/>
        <v>13115.673782812091</v>
      </c>
      <c r="E2757" s="2"/>
      <c r="F2757" s="2"/>
      <c r="G2757" s="2"/>
      <c r="H2757" s="2"/>
      <c r="I2757" s="2"/>
      <c r="J2757" s="2"/>
      <c r="K2757" s="2"/>
    </row>
    <row r="2758" spans="1:11" x14ac:dyDescent="0.35">
      <c r="A2758" s="1">
        <v>44396</v>
      </c>
      <c r="B2758" s="2">
        <v>5489.7685187508851</v>
      </c>
      <c r="C2758" s="2">
        <v>0</v>
      </c>
      <c r="D2758" s="2">
        <f t="shared" si="43"/>
        <v>5489.7685187508851</v>
      </c>
      <c r="E2758" s="2"/>
      <c r="F2758" s="2"/>
      <c r="G2758" s="2"/>
      <c r="H2758" s="2"/>
      <c r="I2758" s="2"/>
      <c r="J2758" s="2"/>
      <c r="K2758" s="2"/>
    </row>
    <row r="2759" spans="1:11" x14ac:dyDescent="0.35">
      <c r="A2759" s="1">
        <v>44397</v>
      </c>
      <c r="B2759" s="2">
        <v>5245.0851854178281</v>
      </c>
      <c r="C2759" s="2">
        <v>0</v>
      </c>
      <c r="D2759" s="2">
        <f t="shared" si="43"/>
        <v>5245.0851854178281</v>
      </c>
      <c r="E2759" s="2"/>
      <c r="F2759" s="2"/>
      <c r="G2759" s="2"/>
      <c r="H2759" s="2"/>
      <c r="I2759" s="2"/>
      <c r="J2759" s="2"/>
      <c r="K2759" s="2"/>
    </row>
    <row r="2760" spans="1:11" x14ac:dyDescent="0.35">
      <c r="A2760" s="1">
        <v>44398</v>
      </c>
      <c r="B2760" s="2">
        <v>5981.2018520835936</v>
      </c>
      <c r="C2760" s="2">
        <v>0</v>
      </c>
      <c r="D2760" s="2">
        <f t="shared" si="43"/>
        <v>5981.2018520835936</v>
      </c>
      <c r="E2760" s="2"/>
      <c r="F2760" s="2"/>
      <c r="G2760" s="2"/>
      <c r="H2760" s="2"/>
      <c r="I2760" s="2"/>
      <c r="J2760" s="2"/>
      <c r="K2760" s="2"/>
    </row>
    <row r="2761" spans="1:11" x14ac:dyDescent="0.35">
      <c r="A2761" s="1">
        <v>44399</v>
      </c>
      <c r="B2761" s="2">
        <v>6050.1018520860616</v>
      </c>
      <c r="C2761" s="2">
        <v>170.48341232723661</v>
      </c>
      <c r="D2761" s="2">
        <f t="shared" si="43"/>
        <v>6220.5852644132983</v>
      </c>
      <c r="E2761" s="2"/>
      <c r="F2761" s="2"/>
      <c r="G2761" s="2"/>
      <c r="H2761" s="2"/>
      <c r="I2761" s="2"/>
      <c r="J2761" s="2"/>
      <c r="K2761" s="2"/>
    </row>
    <row r="2762" spans="1:11" x14ac:dyDescent="0.35">
      <c r="A2762" s="1">
        <v>44400</v>
      </c>
      <c r="B2762" s="2">
        <v>4867.5351854189457</v>
      </c>
      <c r="C2762" s="2">
        <v>426.20853081064888</v>
      </c>
      <c r="D2762" s="2">
        <f t="shared" si="43"/>
        <v>5293.7437162295946</v>
      </c>
      <c r="E2762" s="2"/>
      <c r="F2762" s="2"/>
      <c r="G2762" s="2"/>
      <c r="H2762" s="2"/>
      <c r="I2762" s="2"/>
      <c r="J2762" s="2"/>
      <c r="K2762" s="2"/>
    </row>
    <row r="2763" spans="1:11" x14ac:dyDescent="0.35">
      <c r="A2763" s="1">
        <v>44401</v>
      </c>
      <c r="B2763" s="2">
        <v>2983.1018520922321</v>
      </c>
      <c r="C2763" s="2">
        <v>700.1331626120359</v>
      </c>
      <c r="D2763" s="2">
        <f t="shared" si="43"/>
        <v>3683.235014704268</v>
      </c>
      <c r="E2763" s="2"/>
      <c r="F2763" s="2"/>
      <c r="G2763" s="2"/>
      <c r="H2763" s="2"/>
      <c r="I2763" s="2"/>
      <c r="J2763" s="2"/>
      <c r="K2763" s="2"/>
    </row>
    <row r="2764" spans="1:11" x14ac:dyDescent="0.35">
      <c r="A2764" s="1">
        <v>44402</v>
      </c>
      <c r="B2764" s="2">
        <v>2861.2018520835941</v>
      </c>
      <c r="C2764" s="2">
        <v>1633.6440460811659</v>
      </c>
      <c r="D2764" s="2">
        <f t="shared" si="43"/>
        <v>4494.84589816476</v>
      </c>
      <c r="E2764" s="2"/>
      <c r="F2764" s="2"/>
      <c r="G2764" s="2"/>
      <c r="H2764" s="2"/>
      <c r="I2764" s="2"/>
      <c r="J2764" s="2"/>
      <c r="K2764" s="2"/>
    </row>
    <row r="2765" spans="1:11" x14ac:dyDescent="0.35">
      <c r="A2765" s="1">
        <v>44403</v>
      </c>
      <c r="B2765" s="2">
        <v>2471.3518520819875</v>
      </c>
      <c r="C2765" s="2">
        <v>136.36363636522384</v>
      </c>
      <c r="D2765" s="2">
        <f t="shared" si="43"/>
        <v>2607.7154884472116</v>
      </c>
      <c r="E2765" s="2"/>
      <c r="F2765" s="2"/>
      <c r="G2765" s="2"/>
      <c r="H2765" s="2"/>
      <c r="I2765" s="2"/>
      <c r="J2765" s="2"/>
      <c r="K2765" s="2"/>
    </row>
    <row r="2766" spans="1:11" x14ac:dyDescent="0.35">
      <c r="A2766" s="1">
        <v>44404</v>
      </c>
      <c r="B2766" s="2">
        <v>3717.7981964085438</v>
      </c>
      <c r="C2766" s="2">
        <v>381.81818181976928</v>
      </c>
      <c r="D2766" s="2">
        <f t="shared" si="43"/>
        <v>4099.6163782283129</v>
      </c>
      <c r="E2766" s="2"/>
      <c r="F2766" s="2"/>
      <c r="G2766" s="2"/>
      <c r="H2766" s="2"/>
      <c r="I2766" s="2"/>
      <c r="J2766" s="2"/>
      <c r="K2766" s="2"/>
    </row>
    <row r="2767" spans="1:11" x14ac:dyDescent="0.35">
      <c r="A2767" s="1">
        <v>44405</v>
      </c>
      <c r="B2767" s="2">
        <v>10429.839152520963</v>
      </c>
      <c r="C2767" s="2">
        <v>285.00000000031747</v>
      </c>
      <c r="D2767" s="2">
        <f t="shared" si="43"/>
        <v>10714.839152521281</v>
      </c>
      <c r="E2767" s="2"/>
      <c r="F2767" s="2"/>
      <c r="G2767" s="2"/>
      <c r="H2767" s="2"/>
      <c r="I2767" s="2"/>
      <c r="J2767" s="2"/>
      <c r="K2767" s="2"/>
    </row>
    <row r="2768" spans="1:11" x14ac:dyDescent="0.35">
      <c r="A2768" s="1">
        <v>44406</v>
      </c>
      <c r="B2768" s="2">
        <v>10468.165904482668</v>
      </c>
      <c r="C2768" s="2">
        <v>0</v>
      </c>
      <c r="D2768" s="2">
        <f t="shared" si="43"/>
        <v>10468.165904482668</v>
      </c>
      <c r="E2768" s="2"/>
      <c r="F2768" s="2"/>
      <c r="G2768" s="2"/>
      <c r="H2768" s="2"/>
      <c r="I2768" s="2"/>
      <c r="J2768" s="2"/>
      <c r="K2768" s="2"/>
    </row>
    <row r="2769" spans="1:11" x14ac:dyDescent="0.35">
      <c r="A2769" s="1">
        <v>44407</v>
      </c>
      <c r="B2769" s="2">
        <v>11130.192724724086</v>
      </c>
      <c r="C2769" s="2">
        <v>0</v>
      </c>
      <c r="D2769" s="2">
        <f t="shared" si="43"/>
        <v>11130.192724724086</v>
      </c>
      <c r="E2769" s="2"/>
      <c r="F2769" s="2"/>
      <c r="G2769" s="2"/>
      <c r="H2769" s="2"/>
      <c r="I2769" s="2"/>
      <c r="J2769" s="2"/>
      <c r="K2769" s="2"/>
    </row>
    <row r="2770" spans="1:11" x14ac:dyDescent="0.35">
      <c r="A2770" s="1">
        <v>44408</v>
      </c>
      <c r="B2770" s="2">
        <v>7356.894655106953</v>
      </c>
      <c r="C2770" s="2">
        <v>7422.9327358023966</v>
      </c>
      <c r="D2770" s="2">
        <f t="shared" si="43"/>
        <v>14779.82739090935</v>
      </c>
      <c r="E2770" s="2"/>
      <c r="F2770" s="2"/>
      <c r="G2770" s="2"/>
      <c r="H2770" s="2"/>
      <c r="I2770" s="2"/>
      <c r="J2770" s="2"/>
      <c r="K2770" s="2"/>
    </row>
    <row r="2771" spans="1:11" x14ac:dyDescent="0.35">
      <c r="A2771" s="1">
        <v>44409</v>
      </c>
      <c r="B2771" s="2">
        <v>2309.2018520835941</v>
      </c>
      <c r="C2771" s="2">
        <v>7655.4693128568033</v>
      </c>
      <c r="D2771" s="2">
        <f t="shared" si="43"/>
        <v>9964.6711649403969</v>
      </c>
      <c r="E2771" s="2"/>
      <c r="F2771" s="2"/>
      <c r="G2771" s="2"/>
      <c r="H2771" s="2"/>
      <c r="I2771" s="2"/>
      <c r="J2771" s="2"/>
      <c r="K2771" s="2"/>
    </row>
    <row r="2772" spans="1:11" x14ac:dyDescent="0.35">
      <c r="A2772" s="1">
        <v>44410</v>
      </c>
      <c r="B2772" s="2">
        <v>2309.2018520835941</v>
      </c>
      <c r="C2772" s="2">
        <v>5659.6363636300139</v>
      </c>
      <c r="D2772" s="2">
        <f t="shared" si="43"/>
        <v>7968.8382157136075</v>
      </c>
      <c r="E2772" s="2"/>
      <c r="F2772" s="2"/>
      <c r="G2772" s="2"/>
      <c r="H2772" s="2"/>
      <c r="I2772" s="2"/>
      <c r="J2772" s="2"/>
      <c r="K2772" s="2"/>
    </row>
    <row r="2773" spans="1:11" x14ac:dyDescent="0.35">
      <c r="A2773" s="1">
        <v>44411</v>
      </c>
      <c r="B2773" s="2">
        <v>2309.2018520835941</v>
      </c>
      <c r="C2773" s="2">
        <v>10630.630967818408</v>
      </c>
      <c r="D2773" s="2">
        <f t="shared" si="43"/>
        <v>12939.832819902002</v>
      </c>
      <c r="E2773" s="2"/>
      <c r="F2773" s="2"/>
      <c r="G2773" s="2"/>
      <c r="H2773" s="2"/>
      <c r="I2773" s="2"/>
      <c r="J2773" s="2"/>
      <c r="K2773" s="2"/>
    </row>
    <row r="2774" spans="1:11" x14ac:dyDescent="0.35">
      <c r="A2774" s="1">
        <v>44412</v>
      </c>
      <c r="B2774" s="2">
        <v>3646.7389768459216</v>
      </c>
      <c r="C2774" s="2">
        <v>7755.9233807452028</v>
      </c>
      <c r="D2774" s="2">
        <f t="shared" si="43"/>
        <v>11402.662357591125</v>
      </c>
      <c r="E2774" s="2"/>
      <c r="F2774" s="2"/>
      <c r="G2774" s="2"/>
      <c r="H2774" s="2"/>
      <c r="I2774" s="2"/>
      <c r="J2774" s="2"/>
      <c r="K2774" s="2"/>
    </row>
    <row r="2775" spans="1:11" x14ac:dyDescent="0.35">
      <c r="A2775" s="1">
        <v>44413</v>
      </c>
      <c r="B2775" s="2">
        <v>2309.2018520835941</v>
      </c>
      <c r="C2775" s="2">
        <v>7177.7243285923432</v>
      </c>
      <c r="D2775" s="2">
        <f t="shared" si="43"/>
        <v>9486.9261806759368</v>
      </c>
      <c r="E2775" s="2"/>
      <c r="F2775" s="2"/>
      <c r="G2775" s="2"/>
      <c r="H2775" s="2"/>
      <c r="I2775" s="2"/>
      <c r="J2775" s="2"/>
      <c r="K2775" s="2"/>
    </row>
    <row r="2776" spans="1:11" x14ac:dyDescent="0.35">
      <c r="A2776" s="1">
        <v>44414</v>
      </c>
      <c r="B2776" s="2">
        <v>9478.0018520692065</v>
      </c>
      <c r="C2776" s="2">
        <v>8442.5499999811873</v>
      </c>
      <c r="D2776" s="2">
        <f t="shared" si="43"/>
        <v>17920.551852050394</v>
      </c>
      <c r="E2776" s="2"/>
      <c r="F2776" s="2"/>
      <c r="G2776" s="2"/>
      <c r="H2776" s="2"/>
      <c r="I2776" s="2"/>
      <c r="J2776" s="2"/>
      <c r="K2776" s="2"/>
    </row>
    <row r="2777" spans="1:11" x14ac:dyDescent="0.35">
      <c r="A2777" s="1">
        <v>44415</v>
      </c>
      <c r="B2777" s="2">
        <v>3050.8018520548167</v>
      </c>
      <c r="C2777" s="2">
        <v>8280.7723135498854</v>
      </c>
      <c r="D2777" s="2">
        <f t="shared" si="43"/>
        <v>11331.574165604703</v>
      </c>
      <c r="E2777" s="2"/>
      <c r="F2777" s="2"/>
      <c r="G2777" s="2"/>
      <c r="H2777" s="2"/>
      <c r="I2777" s="2"/>
      <c r="J2777" s="2"/>
      <c r="K2777" s="2"/>
    </row>
    <row r="2778" spans="1:11" x14ac:dyDescent="0.35">
      <c r="A2778" s="1">
        <v>44416</v>
      </c>
      <c r="B2778" s="2">
        <v>10192.635185478992</v>
      </c>
      <c r="C2778" s="2">
        <v>8761.6440460811664</v>
      </c>
      <c r="D2778" s="2">
        <f t="shared" si="43"/>
        <v>18954.279231560158</v>
      </c>
      <c r="E2778" s="2"/>
      <c r="F2778" s="2"/>
      <c r="G2778" s="2"/>
      <c r="H2778" s="2"/>
      <c r="I2778" s="2"/>
      <c r="J2778" s="2"/>
      <c r="K2778" s="2"/>
    </row>
    <row r="2779" spans="1:11" x14ac:dyDescent="0.35">
      <c r="A2779" s="1">
        <v>44417</v>
      </c>
      <c r="B2779" s="2">
        <v>2309.2018520835941</v>
      </c>
      <c r="C2779" s="2">
        <v>7862.8666666655336</v>
      </c>
      <c r="D2779" s="2">
        <f t="shared" si="43"/>
        <v>10172.068518749127</v>
      </c>
      <c r="E2779" s="2"/>
      <c r="F2779" s="2"/>
      <c r="G2779" s="2"/>
      <c r="H2779" s="2"/>
      <c r="I2779" s="2"/>
      <c r="J2779" s="2"/>
      <c r="K2779" s="2"/>
    </row>
    <row r="2780" spans="1:11" x14ac:dyDescent="0.35">
      <c r="A2780" s="1">
        <v>44418</v>
      </c>
      <c r="B2780" s="2">
        <v>2309.2018520835941</v>
      </c>
      <c r="C2780" s="2">
        <v>5677.6499999919324</v>
      </c>
      <c r="D2780" s="2">
        <f t="shared" si="43"/>
        <v>7986.851852075526</v>
      </c>
      <c r="E2780" s="2"/>
      <c r="F2780" s="2"/>
      <c r="G2780" s="2"/>
      <c r="H2780" s="2"/>
      <c r="I2780" s="2"/>
      <c r="J2780" s="2"/>
      <c r="K2780" s="2"/>
    </row>
    <row r="2781" spans="1:11" x14ac:dyDescent="0.35">
      <c r="A2781" s="1">
        <v>44419</v>
      </c>
      <c r="B2781" s="2">
        <v>4254.356018708474</v>
      </c>
      <c r="C2781" s="2">
        <v>0</v>
      </c>
      <c r="D2781" s="2">
        <f t="shared" si="43"/>
        <v>4254.356018708474</v>
      </c>
      <c r="E2781" s="2"/>
      <c r="F2781" s="2"/>
      <c r="G2781" s="2"/>
      <c r="H2781" s="2"/>
      <c r="I2781" s="2"/>
      <c r="J2781" s="2"/>
      <c r="K2781" s="2"/>
    </row>
    <row r="2782" spans="1:11" x14ac:dyDescent="0.35">
      <c r="A2782" s="1">
        <v>44420</v>
      </c>
      <c r="B2782" s="2">
        <v>3876.4031340890647</v>
      </c>
      <c r="C2782" s="2">
        <v>0</v>
      </c>
      <c r="D2782" s="2">
        <f t="shared" si="43"/>
        <v>3876.4031340890647</v>
      </c>
      <c r="E2782" s="2"/>
      <c r="F2782" s="2"/>
      <c r="G2782" s="2"/>
      <c r="H2782" s="2"/>
      <c r="I2782" s="2"/>
      <c r="J2782" s="2"/>
      <c r="K2782" s="2"/>
    </row>
    <row r="2783" spans="1:11" x14ac:dyDescent="0.35">
      <c r="A2783" s="1">
        <v>44421</v>
      </c>
      <c r="B2783" s="2">
        <v>8910.8076896669227</v>
      </c>
      <c r="C2783" s="2">
        <v>0</v>
      </c>
      <c r="D2783" s="2">
        <f t="shared" si="43"/>
        <v>8910.8076896669227</v>
      </c>
      <c r="E2783" s="2"/>
      <c r="F2783" s="2"/>
      <c r="G2783" s="2"/>
      <c r="H2783" s="2"/>
      <c r="I2783" s="2"/>
      <c r="J2783" s="2"/>
      <c r="K2783" s="2"/>
    </row>
    <row r="2784" spans="1:11" x14ac:dyDescent="0.35">
      <c r="A2784" s="1">
        <v>44422</v>
      </c>
      <c r="B2784" s="2">
        <v>2969.6345443906484</v>
      </c>
      <c r="C2784" s="2">
        <v>700.1331626120359</v>
      </c>
      <c r="D2784" s="2">
        <f t="shared" si="43"/>
        <v>3669.7677070026843</v>
      </c>
      <c r="E2784" s="2"/>
      <c r="F2784" s="2"/>
      <c r="G2784" s="2"/>
      <c r="H2784" s="2"/>
      <c r="I2784" s="2"/>
      <c r="J2784" s="2"/>
      <c r="K2784" s="2"/>
    </row>
    <row r="2785" spans="1:11" x14ac:dyDescent="0.35">
      <c r="A2785" s="1">
        <v>44423</v>
      </c>
      <c r="B2785" s="2">
        <v>2538.2927611711693</v>
      </c>
      <c r="C2785" s="2">
        <v>1804.1274584084026</v>
      </c>
      <c r="D2785" s="2">
        <f t="shared" si="43"/>
        <v>4342.4202195795715</v>
      </c>
      <c r="E2785" s="2"/>
      <c r="F2785" s="2"/>
      <c r="G2785" s="2"/>
      <c r="H2785" s="2"/>
      <c r="I2785" s="2"/>
      <c r="J2785" s="2"/>
      <c r="K2785" s="2"/>
    </row>
    <row r="2786" spans="1:11" x14ac:dyDescent="0.35">
      <c r="A2786" s="1">
        <v>44424</v>
      </c>
      <c r="B2786" s="2">
        <v>2309.2018520835941</v>
      </c>
      <c r="C2786" s="2">
        <v>223.04913111932751</v>
      </c>
      <c r="D2786" s="2">
        <f t="shared" si="43"/>
        <v>2532.2509832029218</v>
      </c>
      <c r="E2786" s="2"/>
      <c r="F2786" s="2"/>
      <c r="G2786" s="2"/>
      <c r="H2786" s="2"/>
      <c r="I2786" s="2"/>
      <c r="J2786" s="2"/>
      <c r="K2786" s="2"/>
    </row>
    <row r="2787" spans="1:11" x14ac:dyDescent="0.35">
      <c r="A2787" s="1">
        <v>44425</v>
      </c>
      <c r="B2787" s="2">
        <v>2461.2162280603707</v>
      </c>
      <c r="C2787" s="2">
        <v>4427.2141815175964</v>
      </c>
      <c r="D2787" s="2">
        <f t="shared" si="43"/>
        <v>6888.4304095779671</v>
      </c>
      <c r="E2787" s="2"/>
      <c r="F2787" s="2"/>
      <c r="G2787" s="2"/>
      <c r="H2787" s="2"/>
      <c r="I2787" s="2"/>
      <c r="J2787" s="2"/>
      <c r="K2787" s="2"/>
    </row>
    <row r="2788" spans="1:11" x14ac:dyDescent="0.35">
      <c r="A2788" s="1">
        <v>44426</v>
      </c>
      <c r="B2788" s="2">
        <v>3335.0364675120986</v>
      </c>
      <c r="C2788" s="2">
        <v>519.35853080904235</v>
      </c>
      <c r="D2788" s="2">
        <f t="shared" si="43"/>
        <v>3854.394998321141</v>
      </c>
      <c r="E2788" s="2"/>
      <c r="F2788" s="2"/>
      <c r="G2788" s="2"/>
      <c r="H2788" s="2"/>
      <c r="I2788" s="2"/>
      <c r="J2788" s="2"/>
      <c r="K2788" s="2"/>
    </row>
    <row r="2789" spans="1:11" x14ac:dyDescent="0.35">
      <c r="A2789" s="1">
        <v>44427</v>
      </c>
      <c r="B2789" s="2">
        <v>2565.3491536663732</v>
      </c>
      <c r="C2789" s="2">
        <v>0</v>
      </c>
      <c r="D2789" s="2">
        <f t="shared" si="43"/>
        <v>2565.3491536663732</v>
      </c>
      <c r="E2789" s="2"/>
      <c r="F2789" s="2"/>
      <c r="G2789" s="2"/>
      <c r="H2789" s="2"/>
      <c r="I2789" s="2"/>
      <c r="J2789" s="2"/>
      <c r="K2789" s="2"/>
    </row>
    <row r="2790" spans="1:11" x14ac:dyDescent="0.35">
      <c r="A2790" s="1">
        <v>44428</v>
      </c>
      <c r="B2790" s="2">
        <v>2309.2018520835941</v>
      </c>
      <c r="C2790" s="2">
        <v>0</v>
      </c>
      <c r="D2790" s="2">
        <f t="shared" si="43"/>
        <v>2309.2018520835941</v>
      </c>
      <c r="E2790" s="2"/>
      <c r="F2790" s="2"/>
      <c r="G2790" s="2"/>
      <c r="H2790" s="2"/>
      <c r="I2790" s="2"/>
      <c r="J2790" s="2"/>
      <c r="K2790" s="2"/>
    </row>
    <row r="2791" spans="1:11" x14ac:dyDescent="0.35">
      <c r="A2791" s="1">
        <v>44429</v>
      </c>
      <c r="B2791" s="2">
        <v>2362.1321405442095</v>
      </c>
      <c r="C2791" s="2">
        <v>700.1331626120359</v>
      </c>
      <c r="D2791" s="2">
        <f t="shared" si="43"/>
        <v>3062.2653031562454</v>
      </c>
      <c r="E2791" s="2"/>
      <c r="F2791" s="2"/>
      <c r="G2791" s="2"/>
      <c r="H2791" s="2"/>
      <c r="I2791" s="2"/>
      <c r="J2791" s="2"/>
      <c r="K2791" s="2"/>
    </row>
    <row r="2792" spans="1:11" x14ac:dyDescent="0.35">
      <c r="A2792" s="1">
        <v>44430</v>
      </c>
      <c r="B2792" s="2">
        <v>2976.3836702558028</v>
      </c>
      <c r="C2792" s="2">
        <v>1633.6440460811659</v>
      </c>
      <c r="D2792" s="2">
        <f t="shared" si="43"/>
        <v>4610.0277163369683</v>
      </c>
      <c r="E2792" s="2"/>
      <c r="F2792" s="2"/>
      <c r="G2792" s="2"/>
      <c r="H2792" s="2"/>
      <c r="I2792" s="2"/>
      <c r="J2792" s="2"/>
      <c r="K2792" s="2"/>
    </row>
    <row r="2793" spans="1:11" x14ac:dyDescent="0.35">
      <c r="A2793" s="1">
        <v>44431</v>
      </c>
      <c r="B2793" s="2">
        <v>3941.0557439890536</v>
      </c>
      <c r="C2793" s="2">
        <v>1377.0000000047148</v>
      </c>
      <c r="D2793" s="2">
        <f t="shared" si="43"/>
        <v>5318.0557439937684</v>
      </c>
      <c r="E2793" s="2"/>
      <c r="F2793" s="2"/>
      <c r="G2793" s="2"/>
      <c r="H2793" s="2"/>
      <c r="I2793" s="2"/>
      <c r="J2793" s="2"/>
      <c r="K2793" s="2"/>
    </row>
    <row r="2794" spans="1:11" x14ac:dyDescent="0.35">
      <c r="A2794" s="1">
        <v>44432</v>
      </c>
      <c r="B2794" s="2">
        <v>2523.9542559286078</v>
      </c>
      <c r="C2794" s="2">
        <v>1943.9999999999998</v>
      </c>
      <c r="D2794" s="2">
        <f t="shared" si="43"/>
        <v>4467.9542559286074</v>
      </c>
      <c r="E2794" s="2"/>
      <c r="F2794" s="2"/>
      <c r="G2794" s="2"/>
      <c r="H2794" s="2"/>
      <c r="I2794" s="2"/>
      <c r="J2794" s="2"/>
      <c r="K2794" s="2"/>
    </row>
    <row r="2795" spans="1:11" x14ac:dyDescent="0.35">
      <c r="A2795" s="1">
        <v>44433</v>
      </c>
      <c r="B2795" s="2">
        <v>2488.9782943909609</v>
      </c>
      <c r="C2795" s="2">
        <v>1943.9999999999998</v>
      </c>
      <c r="D2795" s="2">
        <f t="shared" si="43"/>
        <v>4432.9782943909604</v>
      </c>
      <c r="E2795" s="2"/>
      <c r="F2795" s="2"/>
      <c r="G2795" s="2"/>
      <c r="H2795" s="2"/>
      <c r="I2795" s="2"/>
      <c r="J2795" s="2"/>
      <c r="K2795" s="2"/>
    </row>
    <row r="2796" spans="1:11" x14ac:dyDescent="0.35">
      <c r="A2796" s="1">
        <v>44434</v>
      </c>
      <c r="B2796" s="2">
        <v>3654.8371951075069</v>
      </c>
      <c r="C2796" s="2">
        <v>1943.9999999999998</v>
      </c>
      <c r="D2796" s="2">
        <f t="shared" si="43"/>
        <v>5598.8371951075069</v>
      </c>
      <c r="E2796" s="2"/>
      <c r="F2796" s="2"/>
      <c r="G2796" s="2"/>
      <c r="H2796" s="2"/>
      <c r="I2796" s="2"/>
      <c r="J2796" s="2"/>
      <c r="K2796" s="2"/>
    </row>
    <row r="2797" spans="1:11" x14ac:dyDescent="0.35">
      <c r="A2797" s="1">
        <v>44435</v>
      </c>
      <c r="B2797" s="2">
        <v>2420.3476854176511</v>
      </c>
      <c r="C2797" s="2">
        <v>1052.9999999952852</v>
      </c>
      <c r="D2797" s="2">
        <f t="shared" si="43"/>
        <v>3473.3476854129362</v>
      </c>
      <c r="E2797" s="2"/>
      <c r="F2797" s="2"/>
      <c r="G2797" s="2"/>
      <c r="H2797" s="2"/>
      <c r="I2797" s="2"/>
      <c r="J2797" s="2"/>
      <c r="K2797" s="2"/>
    </row>
    <row r="2798" spans="1:11" x14ac:dyDescent="0.35">
      <c r="A2798" s="1">
        <v>44436</v>
      </c>
      <c r="B2798" s="2">
        <v>2451.8701213088334</v>
      </c>
      <c r="C2798" s="2">
        <v>700.1331626120359</v>
      </c>
      <c r="D2798" s="2">
        <f t="shared" si="43"/>
        <v>3152.0032839208693</v>
      </c>
      <c r="E2798" s="2"/>
      <c r="F2798" s="2"/>
      <c r="G2798" s="2"/>
      <c r="H2798" s="2"/>
      <c r="I2798" s="2"/>
      <c r="J2798" s="2"/>
      <c r="K2798" s="2"/>
    </row>
    <row r="2799" spans="1:11" x14ac:dyDescent="0.35">
      <c r="A2799" s="1">
        <v>44437</v>
      </c>
      <c r="B2799" s="2">
        <v>13853.895441810353</v>
      </c>
      <c r="C2799" s="2">
        <v>1633.6440460811659</v>
      </c>
      <c r="D2799" s="2">
        <f t="shared" si="43"/>
        <v>15487.539487891519</v>
      </c>
      <c r="E2799" s="2"/>
      <c r="F2799" s="2"/>
      <c r="G2799" s="2"/>
      <c r="H2799" s="2"/>
      <c r="I2799" s="2"/>
      <c r="J2799" s="2"/>
      <c r="K2799" s="2"/>
    </row>
    <row r="2800" spans="1:11" x14ac:dyDescent="0.35">
      <c r="A2800" s="1">
        <v>44438</v>
      </c>
      <c r="B2800" s="2">
        <v>8237.5752495270444</v>
      </c>
      <c r="C2800" s="2">
        <v>0</v>
      </c>
      <c r="D2800" s="2">
        <f t="shared" si="43"/>
        <v>8237.5752495270444</v>
      </c>
      <c r="E2800" s="2"/>
      <c r="F2800" s="2"/>
      <c r="G2800" s="2"/>
      <c r="H2800" s="2"/>
      <c r="I2800" s="2"/>
      <c r="J2800" s="2"/>
      <c r="K2800" s="2"/>
    </row>
    <row r="2801" spans="1:11" x14ac:dyDescent="0.35">
      <c r="A2801" s="1">
        <v>44439</v>
      </c>
      <c r="B2801" s="2">
        <v>3905.7662460278912</v>
      </c>
      <c r="C2801" s="2">
        <v>0</v>
      </c>
      <c r="D2801" s="2">
        <f t="shared" si="43"/>
        <v>3905.7662460278912</v>
      </c>
      <c r="E2801" s="2"/>
      <c r="F2801" s="2"/>
      <c r="G2801" s="2"/>
      <c r="H2801" s="2"/>
      <c r="I2801" s="2"/>
      <c r="J2801" s="2"/>
      <c r="K2801" s="2"/>
    </row>
    <row r="2802" spans="1:11" x14ac:dyDescent="0.35">
      <c r="A2802" s="1">
        <v>44440</v>
      </c>
      <c r="B2802" s="2">
        <v>1016.5386351488671</v>
      </c>
      <c r="C2802" s="2">
        <v>4307.3560605948496</v>
      </c>
      <c r="D2802" s="2">
        <f t="shared" si="43"/>
        <v>5323.8946957437165</v>
      </c>
      <c r="E2802" s="2"/>
      <c r="F2802" s="2"/>
      <c r="G2802" s="2"/>
      <c r="H2802" s="2"/>
      <c r="I2802" s="2"/>
      <c r="J2802" s="2"/>
      <c r="K2802" s="2"/>
    </row>
    <row r="2803" spans="1:11" x14ac:dyDescent="0.35">
      <c r="A2803" s="1">
        <v>44441</v>
      </c>
      <c r="B2803" s="2">
        <v>71.394957983193279</v>
      </c>
      <c r="C2803" s="2">
        <v>231.81818181659435</v>
      </c>
      <c r="D2803" s="2">
        <f t="shared" si="43"/>
        <v>303.21313979978765</v>
      </c>
      <c r="E2803" s="2"/>
      <c r="F2803" s="2"/>
      <c r="G2803" s="2"/>
      <c r="H2803" s="2"/>
      <c r="I2803" s="2"/>
      <c r="J2803" s="2"/>
      <c r="K2803" s="2"/>
    </row>
    <row r="2804" spans="1:11" x14ac:dyDescent="0.35">
      <c r="A2804" s="1">
        <v>44442</v>
      </c>
      <c r="B2804" s="2">
        <v>71.394957983193279</v>
      </c>
      <c r="C2804" s="2">
        <v>4338.2520055390823</v>
      </c>
      <c r="D2804" s="2">
        <f t="shared" si="43"/>
        <v>4409.6469635222757</v>
      </c>
      <c r="E2804" s="2"/>
      <c r="F2804" s="2"/>
      <c r="G2804" s="2"/>
      <c r="H2804" s="2"/>
      <c r="I2804" s="2"/>
      <c r="J2804" s="2"/>
      <c r="K2804" s="2"/>
    </row>
    <row r="2805" spans="1:11" x14ac:dyDescent="0.35">
      <c r="A2805" s="1">
        <v>44443</v>
      </c>
      <c r="B2805" s="2">
        <v>71.394957983193279</v>
      </c>
      <c r="C2805" s="2">
        <v>1197.2759433930592</v>
      </c>
      <c r="D2805" s="2">
        <f t="shared" si="43"/>
        <v>1268.6709013762525</v>
      </c>
      <c r="E2805" s="2"/>
      <c r="F2805" s="2"/>
      <c r="G2805" s="2"/>
      <c r="H2805" s="2"/>
      <c r="I2805" s="2"/>
      <c r="J2805" s="2"/>
      <c r="K2805" s="2"/>
    </row>
    <row r="2806" spans="1:11" x14ac:dyDescent="0.35">
      <c r="A2806" s="1">
        <v>44444</v>
      </c>
      <c r="B2806" s="2">
        <v>71.394957983193279</v>
      </c>
      <c r="C2806" s="2">
        <v>1714.392452815933</v>
      </c>
      <c r="D2806" s="2">
        <f t="shared" si="43"/>
        <v>1785.7874107991263</v>
      </c>
      <c r="E2806" s="2"/>
      <c r="F2806" s="2"/>
      <c r="G2806" s="2"/>
      <c r="H2806" s="2"/>
      <c r="I2806" s="2"/>
      <c r="J2806" s="2"/>
      <c r="K2806" s="2"/>
    </row>
    <row r="2807" spans="1:11" x14ac:dyDescent="0.35">
      <c r="A2807" s="1">
        <v>44445</v>
      </c>
      <c r="B2807" s="2">
        <v>71.394957983193279</v>
      </c>
      <c r="C2807" s="2">
        <v>0</v>
      </c>
      <c r="D2807" s="2">
        <f t="shared" si="43"/>
        <v>71.394957983193279</v>
      </c>
      <c r="E2807" s="2"/>
      <c r="F2807" s="2"/>
      <c r="G2807" s="2"/>
      <c r="H2807" s="2"/>
      <c r="I2807" s="2"/>
      <c r="J2807" s="2"/>
      <c r="K2807" s="2"/>
    </row>
    <row r="2808" spans="1:11" x14ac:dyDescent="0.35">
      <c r="A2808" s="1">
        <v>44446</v>
      </c>
      <c r="B2808" s="2">
        <v>71.394957983193279</v>
      </c>
      <c r="C2808" s="2">
        <v>0</v>
      </c>
      <c r="D2808" s="2">
        <f t="shared" si="43"/>
        <v>71.394957983193279</v>
      </c>
      <c r="E2808" s="2"/>
      <c r="F2808" s="2"/>
      <c r="G2808" s="2"/>
      <c r="H2808" s="2"/>
      <c r="I2808" s="2"/>
      <c r="J2808" s="2"/>
      <c r="K2808" s="2"/>
    </row>
    <row r="2809" spans="1:11" x14ac:dyDescent="0.35">
      <c r="A2809" s="1">
        <v>44447</v>
      </c>
      <c r="B2809" s="2">
        <v>71.394957983193279</v>
      </c>
      <c r="C2809" s="2">
        <v>0</v>
      </c>
      <c r="D2809" s="2">
        <f t="shared" si="43"/>
        <v>71.394957983193279</v>
      </c>
      <c r="E2809" s="2"/>
      <c r="F2809" s="2"/>
      <c r="G2809" s="2"/>
      <c r="H2809" s="2"/>
      <c r="I2809" s="2"/>
      <c r="J2809" s="2"/>
      <c r="K2809" s="2"/>
    </row>
    <row r="2810" spans="1:11" x14ac:dyDescent="0.35">
      <c r="A2810" s="1">
        <v>44448</v>
      </c>
      <c r="B2810" s="2">
        <v>71.394957983193279</v>
      </c>
      <c r="C2810" s="2">
        <v>2339.5787878687788</v>
      </c>
      <c r="D2810" s="2">
        <f t="shared" si="43"/>
        <v>2410.9737458519721</v>
      </c>
      <c r="E2810" s="2"/>
      <c r="F2810" s="2"/>
      <c r="G2810" s="2"/>
      <c r="H2810" s="2"/>
      <c r="I2810" s="2"/>
      <c r="J2810" s="2"/>
      <c r="K2810" s="2"/>
    </row>
    <row r="2811" spans="1:11" x14ac:dyDescent="0.35">
      <c r="A2811" s="1">
        <v>44449</v>
      </c>
      <c r="B2811" s="2">
        <v>71.394957983193279</v>
      </c>
      <c r="C2811" s="2">
        <v>300.00000000634992</v>
      </c>
      <c r="D2811" s="2">
        <f t="shared" si="43"/>
        <v>371.39495798954317</v>
      </c>
      <c r="E2811" s="2"/>
      <c r="F2811" s="2"/>
      <c r="G2811" s="2"/>
      <c r="H2811" s="2"/>
      <c r="I2811" s="2"/>
      <c r="J2811" s="2"/>
      <c r="K2811" s="2"/>
    </row>
    <row r="2812" spans="1:11" x14ac:dyDescent="0.35">
      <c r="A2812" s="1">
        <v>44450</v>
      </c>
      <c r="B2812" s="2">
        <v>71.394957983193279</v>
      </c>
      <c r="C2812" s="2">
        <v>730.51698113207556</v>
      </c>
      <c r="D2812" s="2">
        <f t="shared" si="43"/>
        <v>801.91193911526886</v>
      </c>
      <c r="E2812" s="2"/>
      <c r="F2812" s="2"/>
      <c r="G2812" s="2"/>
      <c r="H2812" s="2"/>
      <c r="I2812" s="2"/>
      <c r="J2812" s="2"/>
      <c r="K2812" s="2"/>
    </row>
    <row r="2813" spans="1:11" x14ac:dyDescent="0.35">
      <c r="A2813" s="1">
        <v>44451</v>
      </c>
      <c r="B2813" s="2">
        <v>181.06634163331339</v>
      </c>
      <c r="C2813" s="2">
        <v>1704.5396226273358</v>
      </c>
      <c r="D2813" s="2">
        <f t="shared" si="43"/>
        <v>1885.6059642606492</v>
      </c>
      <c r="E2813" s="2"/>
      <c r="F2813" s="2"/>
      <c r="G2813" s="2"/>
      <c r="H2813" s="2"/>
      <c r="I2813" s="2"/>
      <c r="J2813" s="2"/>
      <c r="K2813" s="2"/>
    </row>
    <row r="2814" spans="1:11" x14ac:dyDescent="0.35">
      <c r="A2814" s="1">
        <v>44452</v>
      </c>
      <c r="B2814" s="2">
        <v>82.287586187959178</v>
      </c>
      <c r="C2814" s="2">
        <v>947.93333331181202</v>
      </c>
      <c r="D2814" s="2">
        <f t="shared" si="43"/>
        <v>1030.2209194997713</v>
      </c>
      <c r="E2814" s="2"/>
      <c r="F2814" s="2"/>
      <c r="G2814" s="2"/>
      <c r="H2814" s="2"/>
      <c r="I2814" s="2"/>
      <c r="J2814" s="2"/>
      <c r="K2814" s="2"/>
    </row>
    <row r="2815" spans="1:11" x14ac:dyDescent="0.35">
      <c r="A2815" s="1">
        <v>44453</v>
      </c>
      <c r="B2815" s="2">
        <v>2867.7695689946681</v>
      </c>
      <c r="C2815" s="2">
        <v>979.80303033068776</v>
      </c>
      <c r="D2815" s="2">
        <f t="shared" si="43"/>
        <v>3847.5725993253559</v>
      </c>
      <c r="E2815" s="2"/>
      <c r="F2815" s="2"/>
      <c r="G2815" s="2"/>
      <c r="H2815" s="2"/>
      <c r="I2815" s="2"/>
      <c r="J2815" s="2"/>
      <c r="K2815" s="2"/>
    </row>
    <row r="2816" spans="1:11" x14ac:dyDescent="0.35">
      <c r="A2816" s="1">
        <v>44454</v>
      </c>
      <c r="B2816" s="2">
        <v>180.63245798710619</v>
      </c>
      <c r="C2816" s="2">
        <v>1069.8826184914285</v>
      </c>
      <c r="D2816" s="2">
        <f t="shared" si="43"/>
        <v>1250.5150764785346</v>
      </c>
      <c r="E2816" s="2"/>
      <c r="F2816" s="2"/>
      <c r="G2816" s="2"/>
      <c r="H2816" s="2"/>
      <c r="I2816" s="2"/>
      <c r="J2816" s="2"/>
      <c r="K2816" s="2"/>
    </row>
    <row r="2817" spans="1:11" x14ac:dyDescent="0.35">
      <c r="A2817" s="1">
        <v>44455</v>
      </c>
      <c r="B2817" s="2">
        <v>130.21515028697269</v>
      </c>
      <c r="C2817" s="2">
        <v>1720.036384976245</v>
      </c>
      <c r="D2817" s="2">
        <f t="shared" si="43"/>
        <v>1850.2515352632176</v>
      </c>
      <c r="E2817" s="2"/>
      <c r="F2817" s="2"/>
      <c r="G2817" s="2"/>
      <c r="H2817" s="2"/>
      <c r="I2817" s="2"/>
      <c r="J2817" s="2"/>
      <c r="K2817" s="2"/>
    </row>
    <row r="2818" spans="1:11" x14ac:dyDescent="0.35">
      <c r="A2818" s="1">
        <v>44456</v>
      </c>
      <c r="B2818" s="2">
        <v>71.394957983193279</v>
      </c>
      <c r="C2818" s="2">
        <v>2117.2221093585026</v>
      </c>
      <c r="D2818" s="2">
        <f t="shared" si="43"/>
        <v>2188.6170673416959</v>
      </c>
      <c r="E2818" s="2"/>
      <c r="F2818" s="2"/>
      <c r="G2818" s="2"/>
      <c r="H2818" s="2"/>
      <c r="I2818" s="2"/>
      <c r="J2818" s="2"/>
      <c r="K2818" s="2"/>
    </row>
    <row r="2819" spans="1:11" x14ac:dyDescent="0.35">
      <c r="A2819" s="1">
        <v>44457</v>
      </c>
      <c r="B2819" s="2">
        <v>10826.394957983193</v>
      </c>
      <c r="C2819" s="2">
        <v>2191.5509433962266</v>
      </c>
      <c r="D2819" s="2">
        <f t="shared" ref="D2819:D2882" si="44">+C2819+B2819</f>
        <v>13017.94590137942</v>
      </c>
      <c r="E2819" s="2"/>
      <c r="F2819" s="2"/>
      <c r="G2819" s="2"/>
      <c r="H2819" s="2"/>
      <c r="I2819" s="2"/>
      <c r="J2819" s="2"/>
      <c r="K2819" s="2"/>
    </row>
    <row r="2820" spans="1:11" x14ac:dyDescent="0.35">
      <c r="A2820" s="1">
        <v>44458</v>
      </c>
      <c r="B2820" s="2">
        <v>8505.005411608503</v>
      </c>
      <c r="C2820" s="2">
        <v>0</v>
      </c>
      <c r="D2820" s="2">
        <f t="shared" si="44"/>
        <v>8505.005411608503</v>
      </c>
      <c r="E2820" s="2"/>
      <c r="F2820" s="2"/>
      <c r="G2820" s="2"/>
      <c r="H2820" s="2"/>
      <c r="I2820" s="2"/>
      <c r="J2820" s="2"/>
      <c r="K2820" s="2"/>
    </row>
    <row r="2821" spans="1:11" x14ac:dyDescent="0.35">
      <c r="A2821" s="1">
        <v>44459</v>
      </c>
      <c r="B2821" s="2">
        <v>71.394957983193279</v>
      </c>
      <c r="C2821" s="2">
        <v>0</v>
      </c>
      <c r="D2821" s="2">
        <f t="shared" si="44"/>
        <v>71.394957983193279</v>
      </c>
      <c r="E2821" s="2"/>
      <c r="F2821" s="2"/>
      <c r="G2821" s="2"/>
      <c r="H2821" s="2"/>
      <c r="I2821" s="2"/>
      <c r="J2821" s="2"/>
      <c r="K2821" s="2"/>
    </row>
    <row r="2822" spans="1:11" x14ac:dyDescent="0.35">
      <c r="A2822" s="1">
        <v>44460</v>
      </c>
      <c r="B2822" s="2">
        <v>71.394957983193279</v>
      </c>
      <c r="C2822" s="2">
        <v>359.79166667428217</v>
      </c>
      <c r="D2822" s="2">
        <f t="shared" si="44"/>
        <v>431.18662465747548</v>
      </c>
      <c r="E2822" s="2"/>
      <c r="F2822" s="2"/>
      <c r="G2822" s="2"/>
      <c r="H2822" s="2"/>
      <c r="I2822" s="2"/>
      <c r="J2822" s="2"/>
      <c r="K2822" s="2"/>
    </row>
    <row r="2823" spans="1:11" x14ac:dyDescent="0.35">
      <c r="A2823" s="1">
        <v>44461</v>
      </c>
      <c r="B2823" s="2">
        <v>859.19495801147286</v>
      </c>
      <c r="C2823" s="2">
        <v>9420</v>
      </c>
      <c r="D2823" s="2">
        <f t="shared" si="44"/>
        <v>10279.194958011472</v>
      </c>
      <c r="E2823" s="2"/>
      <c r="F2823" s="2"/>
      <c r="G2823" s="2"/>
      <c r="H2823" s="2"/>
      <c r="I2823" s="2"/>
      <c r="J2823" s="2"/>
      <c r="K2823" s="2"/>
    </row>
    <row r="2824" spans="1:11" x14ac:dyDescent="0.35">
      <c r="A2824" s="1">
        <v>44462</v>
      </c>
      <c r="B2824" s="2">
        <v>1349.6270611721013</v>
      </c>
      <c r="C2824" s="2">
        <v>9420</v>
      </c>
      <c r="D2824" s="2">
        <f t="shared" si="44"/>
        <v>10769.627061172101</v>
      </c>
      <c r="E2824" s="2"/>
      <c r="F2824" s="2"/>
      <c r="G2824" s="2"/>
      <c r="H2824" s="2"/>
      <c r="I2824" s="2"/>
      <c r="J2824" s="2"/>
      <c r="K2824" s="2"/>
    </row>
    <row r="2825" spans="1:11" x14ac:dyDescent="0.35">
      <c r="A2825" s="1">
        <v>44463</v>
      </c>
      <c r="B2825" s="2">
        <v>8495.4394636596426</v>
      </c>
      <c r="C2825" s="2">
        <v>4108.1666666925594</v>
      </c>
      <c r="D2825" s="2">
        <f t="shared" si="44"/>
        <v>12603.606130352202</v>
      </c>
      <c r="E2825" s="2"/>
      <c r="F2825" s="2"/>
      <c r="G2825" s="2"/>
      <c r="H2825" s="2"/>
      <c r="I2825" s="2"/>
      <c r="J2825" s="2"/>
      <c r="K2825" s="2"/>
    </row>
    <row r="2826" spans="1:11" x14ac:dyDescent="0.35">
      <c r="A2826" s="1">
        <v>44464</v>
      </c>
      <c r="B2826" s="2">
        <v>71.394957983193279</v>
      </c>
      <c r="C2826" s="2">
        <v>730.51698113207556</v>
      </c>
      <c r="D2826" s="2">
        <f t="shared" si="44"/>
        <v>801.91193911526886</v>
      </c>
      <c r="E2826" s="2"/>
      <c r="F2826" s="2"/>
      <c r="G2826" s="2"/>
      <c r="H2826" s="2"/>
      <c r="I2826" s="2"/>
      <c r="J2826" s="2"/>
      <c r="K2826" s="2"/>
    </row>
    <row r="2827" spans="1:11" x14ac:dyDescent="0.35">
      <c r="A2827" s="1">
        <v>44465</v>
      </c>
      <c r="B2827" s="2">
        <v>1333.6949579436296</v>
      </c>
      <c r="C2827" s="2">
        <v>1704.5396226273358</v>
      </c>
      <c r="D2827" s="2">
        <f t="shared" si="44"/>
        <v>3038.2345805709656</v>
      </c>
      <c r="E2827" s="2"/>
      <c r="F2827" s="2"/>
      <c r="G2827" s="2"/>
      <c r="H2827" s="2"/>
      <c r="I2827" s="2"/>
      <c r="J2827" s="2"/>
      <c r="K2827" s="2"/>
    </row>
    <row r="2828" spans="1:11" x14ac:dyDescent="0.35">
      <c r="A2828" s="1">
        <v>44466</v>
      </c>
      <c r="B2828" s="2">
        <v>71.394957983193279</v>
      </c>
      <c r="C2828" s="2">
        <v>81.818181813419372</v>
      </c>
      <c r="D2828" s="2">
        <f t="shared" si="44"/>
        <v>153.21313979661267</v>
      </c>
      <c r="E2828" s="2"/>
      <c r="F2828" s="2"/>
      <c r="G2828" s="2"/>
      <c r="H2828" s="2"/>
      <c r="I2828" s="2"/>
      <c r="J2828" s="2"/>
      <c r="K2828" s="2"/>
    </row>
    <row r="2829" spans="1:11" x14ac:dyDescent="0.35">
      <c r="A2829" s="1">
        <v>44467</v>
      </c>
      <c r="B2829" s="2">
        <v>71.394957983193279</v>
      </c>
      <c r="C2829" s="2">
        <v>185.4545454589904</v>
      </c>
      <c r="D2829" s="2">
        <f t="shared" si="44"/>
        <v>256.84950344218367</v>
      </c>
      <c r="E2829" s="2"/>
      <c r="F2829" s="2"/>
      <c r="G2829" s="2"/>
      <c r="H2829" s="2"/>
      <c r="I2829" s="2"/>
      <c r="J2829" s="2"/>
      <c r="K2829" s="2"/>
    </row>
    <row r="2830" spans="1:11" x14ac:dyDescent="0.35">
      <c r="A2830" s="1">
        <v>44468</v>
      </c>
      <c r="B2830" s="2">
        <v>322.75859434942254</v>
      </c>
      <c r="C2830" s="2">
        <v>0</v>
      </c>
      <c r="D2830" s="2">
        <f t="shared" si="44"/>
        <v>322.75859434942254</v>
      </c>
      <c r="E2830" s="2"/>
      <c r="F2830" s="2"/>
      <c r="G2830" s="2"/>
      <c r="H2830" s="2"/>
      <c r="I2830" s="2"/>
      <c r="J2830" s="2"/>
      <c r="K2830" s="2"/>
    </row>
    <row r="2831" spans="1:11" x14ac:dyDescent="0.35">
      <c r="A2831" s="1">
        <v>44469</v>
      </c>
      <c r="B2831" s="2">
        <v>196.7999236002469</v>
      </c>
      <c r="C2831" s="2">
        <v>0</v>
      </c>
      <c r="D2831" s="2">
        <f t="shared" si="44"/>
        <v>196.7999236002469</v>
      </c>
      <c r="E2831" s="2"/>
      <c r="F2831" s="2"/>
      <c r="G2831" s="2"/>
      <c r="H2831" s="2"/>
      <c r="I2831" s="2"/>
      <c r="J2831" s="2"/>
      <c r="K2831" s="2"/>
    </row>
    <row r="2832" spans="1:11" x14ac:dyDescent="0.35">
      <c r="A2832" s="1">
        <v>44470</v>
      </c>
      <c r="B2832" s="2">
        <v>23.853182455549501</v>
      </c>
      <c r="C2832" s="2">
        <v>0</v>
      </c>
      <c r="D2832" s="2">
        <f t="shared" si="44"/>
        <v>23.853182455549501</v>
      </c>
      <c r="E2832" s="2"/>
      <c r="F2832" s="2"/>
      <c r="G2832" s="2"/>
      <c r="H2832" s="2"/>
      <c r="I2832" s="2"/>
      <c r="J2832" s="2"/>
      <c r="K2832" s="2"/>
    </row>
    <row r="2833" spans="1:11" x14ac:dyDescent="0.35">
      <c r="A2833" s="1">
        <v>44471</v>
      </c>
      <c r="B2833" s="2">
        <v>620.18274396924642</v>
      </c>
      <c r="C2833" s="2">
        <v>730.51698113207556</v>
      </c>
      <c r="D2833" s="2">
        <f t="shared" si="44"/>
        <v>1350.699725101322</v>
      </c>
      <c r="E2833" s="2"/>
      <c r="F2833" s="2"/>
      <c r="G2833" s="2"/>
      <c r="H2833" s="2"/>
      <c r="I2833" s="2"/>
      <c r="J2833" s="2"/>
      <c r="K2833" s="2"/>
    </row>
    <row r="2834" spans="1:11" x14ac:dyDescent="0.35">
      <c r="A2834" s="1">
        <v>44472</v>
      </c>
      <c r="B2834" s="2">
        <v>0</v>
      </c>
      <c r="C2834" s="2">
        <v>1704.5396226273358</v>
      </c>
      <c r="D2834" s="2">
        <f t="shared" si="44"/>
        <v>1704.5396226273358</v>
      </c>
      <c r="E2834" s="2"/>
      <c r="F2834" s="2"/>
      <c r="G2834" s="2"/>
      <c r="H2834" s="2"/>
      <c r="I2834" s="2"/>
      <c r="J2834" s="2"/>
      <c r="K2834" s="2"/>
    </row>
    <row r="2835" spans="1:11" x14ac:dyDescent="0.35">
      <c r="A2835" s="1">
        <v>44473</v>
      </c>
      <c r="B2835" s="2">
        <v>0</v>
      </c>
      <c r="C2835" s="2">
        <v>0</v>
      </c>
      <c r="D2835" s="2">
        <f t="shared" si="44"/>
        <v>0</v>
      </c>
      <c r="E2835" s="2"/>
      <c r="F2835" s="2"/>
      <c r="G2835" s="2"/>
      <c r="H2835" s="2"/>
      <c r="I2835" s="2"/>
      <c r="J2835" s="2"/>
      <c r="K2835" s="2"/>
    </row>
    <row r="2836" spans="1:11" x14ac:dyDescent="0.35">
      <c r="A2836" s="1">
        <v>44474</v>
      </c>
      <c r="B2836" s="2">
        <v>0</v>
      </c>
      <c r="C2836" s="2">
        <v>0</v>
      </c>
      <c r="D2836" s="2">
        <f t="shared" si="44"/>
        <v>0</v>
      </c>
      <c r="E2836" s="2"/>
      <c r="F2836" s="2"/>
      <c r="G2836" s="2"/>
      <c r="H2836" s="2"/>
      <c r="I2836" s="2"/>
      <c r="J2836" s="2"/>
      <c r="K2836" s="2"/>
    </row>
    <row r="2837" spans="1:11" x14ac:dyDescent="0.35">
      <c r="A2837" s="1">
        <v>44475</v>
      </c>
      <c r="B2837" s="2">
        <v>323.66666670434643</v>
      </c>
      <c r="C2837" s="2">
        <v>0</v>
      </c>
      <c r="D2837" s="2">
        <f t="shared" si="44"/>
        <v>323.66666670434643</v>
      </c>
      <c r="E2837" s="2"/>
      <c r="F2837" s="2"/>
      <c r="G2837" s="2"/>
      <c r="H2837" s="2"/>
      <c r="I2837" s="2"/>
      <c r="J2837" s="2"/>
      <c r="K2837" s="2"/>
    </row>
    <row r="2838" spans="1:11" x14ac:dyDescent="0.35">
      <c r="A2838" s="1">
        <v>44476</v>
      </c>
      <c r="B2838" s="2">
        <v>2619.2121383922008</v>
      </c>
      <c r="C2838" s="2">
        <v>283.1999999958789</v>
      </c>
      <c r="D2838" s="2">
        <f t="shared" si="44"/>
        <v>2902.4121383880797</v>
      </c>
      <c r="E2838" s="2"/>
      <c r="F2838" s="2"/>
      <c r="G2838" s="2"/>
      <c r="H2838" s="2"/>
      <c r="I2838" s="2"/>
      <c r="J2838" s="2"/>
      <c r="K2838" s="2"/>
    </row>
    <row r="2839" spans="1:11" x14ac:dyDescent="0.35">
      <c r="A2839" s="1">
        <v>44477</v>
      </c>
      <c r="B2839" s="2">
        <v>116.70673077792611</v>
      </c>
      <c r="C2839" s="2">
        <v>243.5056603631846</v>
      </c>
      <c r="D2839" s="2">
        <f t="shared" si="44"/>
        <v>360.21239114111074</v>
      </c>
      <c r="E2839" s="2"/>
      <c r="F2839" s="2"/>
      <c r="G2839" s="2"/>
      <c r="H2839" s="2"/>
      <c r="I2839" s="2"/>
      <c r="J2839" s="2"/>
      <c r="K2839" s="2"/>
    </row>
    <row r="2840" spans="1:11" x14ac:dyDescent="0.35">
      <c r="A2840" s="1">
        <v>44478</v>
      </c>
      <c r="B2840" s="2">
        <v>0</v>
      </c>
      <c r="C2840" s="2">
        <v>2325.9139508352237</v>
      </c>
      <c r="D2840" s="2">
        <f t="shared" si="44"/>
        <v>2325.9139508352237</v>
      </c>
      <c r="E2840" s="2"/>
      <c r="F2840" s="2"/>
      <c r="G2840" s="2"/>
      <c r="H2840" s="2"/>
      <c r="I2840" s="2"/>
      <c r="J2840" s="2"/>
      <c r="K2840" s="2"/>
    </row>
    <row r="2841" spans="1:11" x14ac:dyDescent="0.35">
      <c r="A2841" s="1">
        <v>44479</v>
      </c>
      <c r="B2841" s="2">
        <v>579.64836852138444</v>
      </c>
      <c r="C2841" s="2">
        <v>1876.3578044483752</v>
      </c>
      <c r="D2841" s="2">
        <f t="shared" si="44"/>
        <v>2456.0061729697595</v>
      </c>
      <c r="E2841" s="2"/>
      <c r="F2841" s="2"/>
      <c r="G2841" s="2"/>
      <c r="H2841" s="2"/>
      <c r="I2841" s="2"/>
      <c r="J2841" s="2"/>
      <c r="K2841" s="2"/>
    </row>
    <row r="2842" spans="1:11" x14ac:dyDescent="0.35">
      <c r="A2842" s="1">
        <v>44480</v>
      </c>
      <c r="B2842" s="2">
        <v>1137.1163147830578</v>
      </c>
      <c r="C2842" s="2">
        <v>0</v>
      </c>
      <c r="D2842" s="2">
        <f t="shared" si="44"/>
        <v>1137.1163147830578</v>
      </c>
      <c r="E2842" s="2"/>
      <c r="F2842" s="2"/>
      <c r="G2842" s="2"/>
      <c r="H2842" s="2"/>
      <c r="I2842" s="2"/>
      <c r="J2842" s="2"/>
      <c r="K2842" s="2"/>
    </row>
    <row r="2843" spans="1:11" x14ac:dyDescent="0.35">
      <c r="A2843" s="1">
        <v>44481</v>
      </c>
      <c r="B2843" s="2">
        <v>0</v>
      </c>
      <c r="C2843" s="2">
        <v>0</v>
      </c>
      <c r="D2843" s="2">
        <f t="shared" si="44"/>
        <v>0</v>
      </c>
      <c r="E2843" s="2"/>
      <c r="F2843" s="2"/>
      <c r="G2843" s="2"/>
      <c r="H2843" s="2"/>
      <c r="I2843" s="2"/>
      <c r="J2843" s="2"/>
      <c r="K2843" s="2"/>
    </row>
    <row r="2844" spans="1:11" x14ac:dyDescent="0.35">
      <c r="A2844" s="1">
        <v>44482</v>
      </c>
      <c r="B2844" s="2">
        <v>5151.626068756178</v>
      </c>
      <c r="C2844" s="2">
        <v>0</v>
      </c>
      <c r="D2844" s="2">
        <f t="shared" si="44"/>
        <v>5151.626068756178</v>
      </c>
      <c r="E2844" s="2"/>
      <c r="F2844" s="2"/>
      <c r="G2844" s="2"/>
      <c r="H2844" s="2"/>
      <c r="I2844" s="2"/>
      <c r="J2844" s="2"/>
      <c r="K2844" s="2"/>
    </row>
    <row r="2845" spans="1:11" x14ac:dyDescent="0.35">
      <c r="A2845" s="1">
        <v>44483</v>
      </c>
      <c r="B2845" s="2">
        <v>15966.245454539516</v>
      </c>
      <c r="C2845" s="2">
        <v>0</v>
      </c>
      <c r="D2845" s="2">
        <f t="shared" si="44"/>
        <v>15966.245454539516</v>
      </c>
      <c r="E2845" s="2"/>
      <c r="F2845" s="2"/>
      <c r="G2845" s="2"/>
      <c r="H2845" s="2"/>
      <c r="I2845" s="2"/>
      <c r="J2845" s="2"/>
      <c r="K2845" s="2"/>
    </row>
    <row r="2846" spans="1:11" x14ac:dyDescent="0.35">
      <c r="A2846" s="1">
        <v>44484</v>
      </c>
      <c r="B2846" s="2">
        <v>9118.9772727621021</v>
      </c>
      <c r="C2846" s="2">
        <v>0</v>
      </c>
      <c r="D2846" s="2">
        <f t="shared" si="44"/>
        <v>9118.9772727621021</v>
      </c>
      <c r="E2846" s="2"/>
      <c r="F2846" s="2"/>
      <c r="G2846" s="2"/>
      <c r="H2846" s="2"/>
      <c r="I2846" s="2"/>
      <c r="J2846" s="2"/>
      <c r="K2846" s="2"/>
    </row>
    <row r="2847" spans="1:11" x14ac:dyDescent="0.35">
      <c r="A2847" s="1">
        <v>44485</v>
      </c>
      <c r="B2847" s="2">
        <v>2.550000008312054</v>
      </c>
      <c r="C2847" s="2">
        <v>730.51698113207556</v>
      </c>
      <c r="D2847" s="2">
        <f t="shared" si="44"/>
        <v>733.06698114038761</v>
      </c>
      <c r="E2847" s="2"/>
      <c r="F2847" s="2"/>
      <c r="G2847" s="2"/>
      <c r="H2847" s="2"/>
      <c r="I2847" s="2"/>
      <c r="J2847" s="2"/>
      <c r="K2847" s="2"/>
    </row>
    <row r="2848" spans="1:11" x14ac:dyDescent="0.35">
      <c r="A2848" s="1">
        <v>44486</v>
      </c>
      <c r="B2848" s="2">
        <v>0</v>
      </c>
      <c r="C2848" s="2">
        <v>1704.5396226273358</v>
      </c>
      <c r="D2848" s="2">
        <f t="shared" si="44"/>
        <v>1704.5396226273358</v>
      </c>
      <c r="E2848" s="2"/>
      <c r="F2848" s="2"/>
      <c r="G2848" s="2"/>
      <c r="H2848" s="2"/>
      <c r="I2848" s="2"/>
      <c r="J2848" s="2"/>
      <c r="K2848" s="2"/>
    </row>
    <row r="2849" spans="1:11" x14ac:dyDescent="0.35">
      <c r="A2849" s="1">
        <v>44487</v>
      </c>
      <c r="B2849" s="2">
        <v>0</v>
      </c>
      <c r="C2849" s="2">
        <v>3812.7166666746489</v>
      </c>
      <c r="D2849" s="2">
        <f t="shared" si="44"/>
        <v>3812.7166666746489</v>
      </c>
      <c r="E2849" s="2"/>
      <c r="F2849" s="2"/>
      <c r="G2849" s="2"/>
      <c r="H2849" s="2"/>
      <c r="I2849" s="2"/>
      <c r="J2849" s="2"/>
      <c r="K2849" s="2"/>
    </row>
    <row r="2850" spans="1:11" x14ac:dyDescent="0.35">
      <c r="A2850" s="1">
        <v>44488</v>
      </c>
      <c r="B2850" s="2">
        <v>582.74999999633292</v>
      </c>
      <c r="C2850" s="2">
        <v>12573.366666676942</v>
      </c>
      <c r="D2850" s="2">
        <f t="shared" si="44"/>
        <v>13156.116666673275</v>
      </c>
      <c r="E2850" s="2"/>
      <c r="F2850" s="2"/>
      <c r="G2850" s="2"/>
      <c r="H2850" s="2"/>
      <c r="I2850" s="2"/>
      <c r="J2850" s="2"/>
      <c r="K2850" s="2"/>
    </row>
    <row r="2851" spans="1:11" x14ac:dyDescent="0.35">
      <c r="A2851" s="1">
        <v>44489</v>
      </c>
      <c r="B2851" s="2">
        <v>0</v>
      </c>
      <c r="C2851" s="2">
        <v>4068.3000000107568</v>
      </c>
      <c r="D2851" s="2">
        <f t="shared" si="44"/>
        <v>4068.3000000107568</v>
      </c>
      <c r="E2851" s="2"/>
      <c r="F2851" s="2"/>
      <c r="G2851" s="2"/>
      <c r="H2851" s="2"/>
      <c r="I2851" s="2"/>
      <c r="J2851" s="2"/>
      <c r="K2851" s="2"/>
    </row>
    <row r="2852" spans="1:11" x14ac:dyDescent="0.35">
      <c r="A2852" s="1">
        <v>44490</v>
      </c>
      <c r="B2852" s="2">
        <v>0</v>
      </c>
      <c r="C2852" s="2">
        <v>3768</v>
      </c>
      <c r="D2852" s="2">
        <f t="shared" si="44"/>
        <v>3768</v>
      </c>
      <c r="E2852" s="2"/>
      <c r="F2852" s="2"/>
      <c r="G2852" s="2"/>
      <c r="H2852" s="2"/>
      <c r="I2852" s="2"/>
      <c r="J2852" s="2"/>
      <c r="K2852" s="2"/>
    </row>
    <row r="2853" spans="1:11" x14ac:dyDescent="0.35">
      <c r="A2853" s="1">
        <v>44491</v>
      </c>
      <c r="B2853" s="2">
        <v>0</v>
      </c>
      <c r="C2853" s="2">
        <v>9168</v>
      </c>
      <c r="D2853" s="2">
        <f t="shared" si="44"/>
        <v>9168</v>
      </c>
      <c r="E2853" s="2"/>
      <c r="F2853" s="2"/>
      <c r="G2853" s="2"/>
      <c r="H2853" s="2"/>
      <c r="I2853" s="2"/>
      <c r="J2853" s="2"/>
      <c r="K2853" s="2"/>
    </row>
    <row r="2854" spans="1:11" x14ac:dyDescent="0.35">
      <c r="A2854" s="1">
        <v>44492</v>
      </c>
      <c r="B2854" s="2">
        <v>0</v>
      </c>
      <c r="C2854" s="2">
        <v>7930.5169811320757</v>
      </c>
      <c r="D2854" s="2">
        <f t="shared" si="44"/>
        <v>7930.5169811320757</v>
      </c>
      <c r="E2854" s="2"/>
      <c r="F2854" s="2"/>
      <c r="G2854" s="2"/>
      <c r="H2854" s="2"/>
      <c r="I2854" s="2"/>
      <c r="J2854" s="2"/>
      <c r="K2854" s="2"/>
    </row>
    <row r="2855" spans="1:11" x14ac:dyDescent="0.35">
      <c r="A2855" s="1">
        <v>44493</v>
      </c>
      <c r="B2855" s="2">
        <v>0</v>
      </c>
      <c r="C2855" s="2">
        <v>3103.9146225913055</v>
      </c>
      <c r="D2855" s="2">
        <f t="shared" si="44"/>
        <v>3103.9146225913055</v>
      </c>
      <c r="E2855" s="2"/>
      <c r="F2855" s="2"/>
      <c r="G2855" s="2"/>
      <c r="H2855" s="2"/>
      <c r="I2855" s="2"/>
      <c r="J2855" s="2"/>
      <c r="K2855" s="2"/>
    </row>
    <row r="2856" spans="1:11" x14ac:dyDescent="0.35">
      <c r="A2856" s="1">
        <v>44494</v>
      </c>
      <c r="B2856" s="2">
        <v>0</v>
      </c>
      <c r="C2856" s="2">
        <v>0</v>
      </c>
      <c r="D2856" s="2">
        <f t="shared" si="44"/>
        <v>0</v>
      </c>
      <c r="E2856" s="2"/>
      <c r="F2856" s="2"/>
      <c r="G2856" s="2"/>
      <c r="H2856" s="2"/>
      <c r="I2856" s="2"/>
      <c r="J2856" s="2"/>
      <c r="K2856" s="2"/>
    </row>
    <row r="2857" spans="1:11" x14ac:dyDescent="0.35">
      <c r="A2857" s="1">
        <v>44495</v>
      </c>
      <c r="B2857" s="2">
        <v>0</v>
      </c>
      <c r="C2857" s="2">
        <v>663.2617402237471</v>
      </c>
      <c r="D2857" s="2">
        <f t="shared" si="44"/>
        <v>663.2617402237471</v>
      </c>
      <c r="E2857" s="2"/>
      <c r="F2857" s="2"/>
      <c r="G2857" s="2"/>
      <c r="H2857" s="2"/>
      <c r="I2857" s="2"/>
      <c r="J2857" s="2"/>
      <c r="K2857" s="2"/>
    </row>
    <row r="2858" spans="1:11" x14ac:dyDescent="0.35">
      <c r="A2858" s="1">
        <v>44496</v>
      </c>
      <c r="B2858" s="2">
        <v>0</v>
      </c>
      <c r="C2858" s="2">
        <v>1060.0469609544875</v>
      </c>
      <c r="D2858" s="2">
        <f t="shared" si="44"/>
        <v>1060.0469609544875</v>
      </c>
      <c r="E2858" s="2"/>
      <c r="F2858" s="2"/>
      <c r="G2858" s="2"/>
      <c r="H2858" s="2"/>
      <c r="I2858" s="2"/>
      <c r="J2858" s="2"/>
      <c r="K2858" s="2"/>
    </row>
    <row r="2859" spans="1:11" x14ac:dyDescent="0.35">
      <c r="A2859" s="1">
        <v>44497</v>
      </c>
      <c r="B2859" s="2">
        <v>0</v>
      </c>
      <c r="C2859" s="2">
        <v>0</v>
      </c>
      <c r="D2859" s="2">
        <f t="shared" si="44"/>
        <v>0</v>
      </c>
      <c r="E2859" s="2"/>
      <c r="F2859" s="2"/>
      <c r="G2859" s="2"/>
      <c r="H2859" s="2"/>
      <c r="I2859" s="2"/>
      <c r="J2859" s="2"/>
      <c r="K2859" s="2"/>
    </row>
    <row r="2860" spans="1:11" x14ac:dyDescent="0.35">
      <c r="A2860" s="1">
        <v>44498</v>
      </c>
      <c r="B2860" s="2">
        <v>0</v>
      </c>
      <c r="C2860" s="2">
        <v>0</v>
      </c>
      <c r="D2860" s="2">
        <f t="shared" si="44"/>
        <v>0</v>
      </c>
      <c r="E2860" s="2"/>
      <c r="F2860" s="2"/>
      <c r="G2860" s="2"/>
      <c r="H2860" s="2"/>
      <c r="I2860" s="2"/>
      <c r="J2860" s="2"/>
      <c r="K2860" s="2"/>
    </row>
    <row r="2861" spans="1:11" x14ac:dyDescent="0.35">
      <c r="A2861" s="1">
        <v>44499</v>
      </c>
      <c r="B2861" s="2">
        <v>0</v>
      </c>
      <c r="C2861" s="2">
        <v>730.51698113207556</v>
      </c>
      <c r="D2861" s="2">
        <f t="shared" si="44"/>
        <v>730.51698113207556</v>
      </c>
      <c r="E2861" s="2"/>
      <c r="F2861" s="2"/>
      <c r="G2861" s="2"/>
      <c r="H2861" s="2"/>
      <c r="I2861" s="2"/>
      <c r="J2861" s="2"/>
      <c r="K2861" s="2"/>
    </row>
    <row r="2862" spans="1:11" x14ac:dyDescent="0.35">
      <c r="A2862" s="1">
        <v>44500</v>
      </c>
      <c r="B2862" s="2">
        <v>2742.3125000286964</v>
      </c>
      <c r="C2862" s="2">
        <v>2191.5509433962266</v>
      </c>
      <c r="D2862" s="2">
        <f t="shared" si="44"/>
        <v>4933.8634434249234</v>
      </c>
      <c r="E2862" s="2"/>
      <c r="F2862" s="2"/>
      <c r="G2862" s="2"/>
      <c r="H2862" s="2"/>
      <c r="I2862" s="2"/>
      <c r="J2862" s="2"/>
      <c r="K2862" s="2"/>
    </row>
    <row r="2863" spans="1:11" x14ac:dyDescent="0.35">
      <c r="A2863" s="1">
        <v>44501</v>
      </c>
      <c r="B2863" s="2">
        <v>8874</v>
      </c>
      <c r="C2863" s="2">
        <v>0</v>
      </c>
      <c r="D2863" s="2">
        <f t="shared" si="44"/>
        <v>8874</v>
      </c>
      <c r="E2863" s="2"/>
      <c r="F2863" s="2"/>
      <c r="G2863" s="2"/>
      <c r="H2863" s="2"/>
      <c r="I2863" s="2"/>
      <c r="J2863" s="2"/>
      <c r="K2863" s="2"/>
    </row>
    <row r="2864" spans="1:11" x14ac:dyDescent="0.35">
      <c r="A2864" s="1">
        <v>44502</v>
      </c>
      <c r="B2864" s="2">
        <v>18674.458333289571</v>
      </c>
      <c r="C2864" s="2">
        <v>0</v>
      </c>
      <c r="D2864" s="2">
        <f t="shared" si="44"/>
        <v>18674.458333289571</v>
      </c>
      <c r="E2864" s="2"/>
      <c r="F2864" s="2"/>
      <c r="G2864" s="2"/>
      <c r="H2864" s="2"/>
      <c r="I2864" s="2"/>
      <c r="J2864" s="2"/>
      <c r="K2864" s="2"/>
    </row>
    <row r="2865" spans="1:11" x14ac:dyDescent="0.35">
      <c r="A2865" s="1">
        <v>44503</v>
      </c>
      <c r="B2865" s="2">
        <v>5876.2308333343917</v>
      </c>
      <c r="C2865" s="2">
        <v>0</v>
      </c>
      <c r="D2865" s="2">
        <f t="shared" si="44"/>
        <v>5876.2308333343917</v>
      </c>
      <c r="E2865" s="2"/>
      <c r="F2865" s="2"/>
      <c r="G2865" s="2"/>
      <c r="H2865" s="2"/>
      <c r="I2865" s="2"/>
      <c r="J2865" s="2"/>
      <c r="K2865" s="2"/>
    </row>
    <row r="2866" spans="1:11" x14ac:dyDescent="0.35">
      <c r="A2866" s="1">
        <v>44504</v>
      </c>
      <c r="B2866" s="2">
        <v>3316.2387085606879</v>
      </c>
      <c r="C2866" s="2">
        <v>0</v>
      </c>
      <c r="D2866" s="2">
        <f t="shared" si="44"/>
        <v>3316.2387085606879</v>
      </c>
      <c r="E2866" s="2"/>
      <c r="F2866" s="2"/>
      <c r="G2866" s="2"/>
      <c r="H2866" s="2"/>
      <c r="I2866" s="2"/>
      <c r="J2866" s="2"/>
      <c r="K2866" s="2"/>
    </row>
    <row r="2867" spans="1:11" x14ac:dyDescent="0.35">
      <c r="A2867" s="1">
        <v>44505</v>
      </c>
      <c r="B2867" s="2">
        <v>4299.6966824644551</v>
      </c>
      <c r="C2867" s="2">
        <v>732.62830188679243</v>
      </c>
      <c r="D2867" s="2">
        <f t="shared" si="44"/>
        <v>5032.3249843512476</v>
      </c>
      <c r="E2867" s="2"/>
      <c r="F2867" s="2"/>
      <c r="G2867" s="2"/>
      <c r="H2867" s="2"/>
      <c r="I2867" s="2"/>
      <c r="J2867" s="2"/>
      <c r="K2867" s="2"/>
    </row>
    <row r="2868" spans="1:11" x14ac:dyDescent="0.35">
      <c r="A2868" s="1">
        <v>44506</v>
      </c>
      <c r="B2868" s="2">
        <v>5161.4986055440668</v>
      </c>
      <c r="C2868" s="2">
        <v>1709.4660377216342</v>
      </c>
      <c r="D2868" s="2">
        <f t="shared" si="44"/>
        <v>6870.9646432657009</v>
      </c>
      <c r="E2868" s="2"/>
      <c r="F2868" s="2"/>
      <c r="G2868" s="2"/>
      <c r="H2868" s="2"/>
      <c r="I2868" s="2"/>
      <c r="J2868" s="2"/>
      <c r="K2868" s="2"/>
    </row>
    <row r="2869" spans="1:11" x14ac:dyDescent="0.35">
      <c r="A2869" s="1">
        <v>44507</v>
      </c>
      <c r="B2869" s="2">
        <v>5327.4971777988012</v>
      </c>
      <c r="C2869" s="2">
        <v>0</v>
      </c>
      <c r="D2869" s="2">
        <f t="shared" si="44"/>
        <v>5327.4971777988012</v>
      </c>
      <c r="E2869" s="2"/>
      <c r="F2869" s="2"/>
      <c r="G2869" s="2"/>
      <c r="H2869" s="2"/>
      <c r="I2869" s="2"/>
      <c r="J2869" s="2"/>
      <c r="K2869" s="2"/>
    </row>
    <row r="2870" spans="1:11" x14ac:dyDescent="0.35">
      <c r="A2870" s="1">
        <v>44508</v>
      </c>
      <c r="B2870" s="2">
        <v>5187.0966824644547</v>
      </c>
      <c r="C2870" s="2">
        <v>163.63636364112608</v>
      </c>
      <c r="D2870" s="2">
        <f t="shared" si="44"/>
        <v>5350.7330461055808</v>
      </c>
      <c r="E2870" s="2"/>
      <c r="F2870" s="2"/>
      <c r="G2870" s="2"/>
      <c r="H2870" s="2"/>
      <c r="I2870" s="2"/>
      <c r="J2870" s="2"/>
      <c r="K2870" s="2"/>
    </row>
    <row r="2871" spans="1:11" x14ac:dyDescent="0.35">
      <c r="A2871" s="1">
        <v>44509</v>
      </c>
      <c r="B2871" s="2">
        <v>1120.3002369751673</v>
      </c>
      <c r="C2871" s="2">
        <v>3373.9090909173456</v>
      </c>
      <c r="D2871" s="2">
        <f t="shared" si="44"/>
        <v>4494.2093278925131</v>
      </c>
      <c r="E2871" s="2"/>
      <c r="F2871" s="2"/>
      <c r="G2871" s="2"/>
      <c r="H2871" s="2"/>
      <c r="I2871" s="2"/>
      <c r="J2871" s="2"/>
      <c r="K2871" s="2"/>
    </row>
    <row r="2872" spans="1:11" x14ac:dyDescent="0.35">
      <c r="A2872" s="1">
        <v>44510</v>
      </c>
      <c r="B2872" s="2">
        <v>925.40377358601188</v>
      </c>
      <c r="C2872" s="2">
        <v>4315.3636363633186</v>
      </c>
      <c r="D2872" s="2">
        <f t="shared" si="44"/>
        <v>5240.7674099493306</v>
      </c>
      <c r="E2872" s="2"/>
      <c r="F2872" s="2"/>
      <c r="G2872" s="2"/>
      <c r="H2872" s="2"/>
      <c r="I2872" s="2"/>
      <c r="J2872" s="2"/>
      <c r="K2872" s="2"/>
    </row>
    <row r="2873" spans="1:11" x14ac:dyDescent="0.35">
      <c r="A2873" s="1">
        <v>44511</v>
      </c>
      <c r="B2873" s="2">
        <v>887.40000000000009</v>
      </c>
      <c r="C2873" s="2">
        <v>4202.1818181840408</v>
      </c>
      <c r="D2873" s="2">
        <f t="shared" si="44"/>
        <v>5089.5818181840405</v>
      </c>
      <c r="E2873" s="2"/>
      <c r="F2873" s="2"/>
      <c r="G2873" s="2"/>
      <c r="H2873" s="2"/>
      <c r="I2873" s="2"/>
      <c r="J2873" s="2"/>
      <c r="K2873" s="2"/>
    </row>
    <row r="2874" spans="1:11" x14ac:dyDescent="0.35">
      <c r="A2874" s="1">
        <v>44512</v>
      </c>
      <c r="B2874" s="2">
        <v>887.40000000000009</v>
      </c>
      <c r="C2874" s="2">
        <v>3864</v>
      </c>
      <c r="D2874" s="2">
        <f t="shared" si="44"/>
        <v>4751.3999999999996</v>
      </c>
      <c r="E2874" s="2"/>
      <c r="F2874" s="2"/>
      <c r="G2874" s="2"/>
      <c r="H2874" s="2"/>
      <c r="I2874" s="2"/>
      <c r="J2874" s="2"/>
      <c r="K2874" s="2"/>
    </row>
    <row r="2875" spans="1:11" x14ac:dyDescent="0.35">
      <c r="A2875" s="1">
        <v>44513</v>
      </c>
      <c r="B2875" s="2">
        <v>887.40000000000009</v>
      </c>
      <c r="C2875" s="2">
        <v>1687.81666665792</v>
      </c>
      <c r="D2875" s="2">
        <f t="shared" si="44"/>
        <v>2575.2166666579201</v>
      </c>
      <c r="E2875" s="2"/>
      <c r="F2875" s="2"/>
      <c r="G2875" s="2"/>
      <c r="H2875" s="2"/>
      <c r="I2875" s="2"/>
      <c r="J2875" s="2"/>
      <c r="K2875" s="2"/>
    </row>
    <row r="2876" spans="1:11" x14ac:dyDescent="0.35">
      <c r="A2876" s="1">
        <v>44514</v>
      </c>
      <c r="B2876" s="2">
        <v>887.40000000000009</v>
      </c>
      <c r="C2876" s="2">
        <v>321.05769231142989</v>
      </c>
      <c r="D2876" s="2">
        <f t="shared" si="44"/>
        <v>1208.45769231143</v>
      </c>
      <c r="E2876" s="2"/>
      <c r="F2876" s="2"/>
      <c r="G2876" s="2"/>
      <c r="H2876" s="2"/>
      <c r="I2876" s="2"/>
      <c r="J2876" s="2"/>
      <c r="K2876" s="2"/>
    </row>
    <row r="2877" spans="1:11" x14ac:dyDescent="0.35">
      <c r="A2877" s="1">
        <v>44515</v>
      </c>
      <c r="B2877" s="2">
        <v>909.55298076935901</v>
      </c>
      <c r="C2877" s="2">
        <v>0</v>
      </c>
      <c r="D2877" s="2">
        <f t="shared" si="44"/>
        <v>909.55298076935901</v>
      </c>
      <c r="E2877" s="2"/>
      <c r="F2877" s="2"/>
      <c r="G2877" s="2"/>
      <c r="H2877" s="2"/>
      <c r="I2877" s="2"/>
      <c r="J2877" s="2"/>
      <c r="K2877" s="2"/>
    </row>
    <row r="2878" spans="1:11" x14ac:dyDescent="0.35">
      <c r="A2878" s="1">
        <v>44516</v>
      </c>
      <c r="B2878" s="2">
        <v>887.40000000000009</v>
      </c>
      <c r="C2878" s="2">
        <v>0</v>
      </c>
      <c r="D2878" s="2">
        <f t="shared" si="44"/>
        <v>887.40000000000009</v>
      </c>
      <c r="E2878" s="2"/>
      <c r="F2878" s="2"/>
      <c r="G2878" s="2"/>
      <c r="H2878" s="2"/>
      <c r="I2878" s="2"/>
      <c r="J2878" s="2"/>
      <c r="K2878" s="2"/>
    </row>
    <row r="2879" spans="1:11" x14ac:dyDescent="0.35">
      <c r="A2879" s="1">
        <v>44517</v>
      </c>
      <c r="B2879" s="2">
        <v>1687.3999999883586</v>
      </c>
      <c r="C2879" s="2">
        <v>766.37830189779368</v>
      </c>
      <c r="D2879" s="2">
        <f t="shared" si="44"/>
        <v>2453.7783018861523</v>
      </c>
      <c r="E2879" s="2"/>
      <c r="F2879" s="2"/>
      <c r="G2879" s="2"/>
      <c r="H2879" s="2"/>
      <c r="I2879" s="2"/>
      <c r="J2879" s="2"/>
      <c r="K2879" s="2"/>
    </row>
    <row r="2880" spans="1:11" x14ac:dyDescent="0.35">
      <c r="A2880" s="1">
        <v>44518</v>
      </c>
      <c r="B2880" s="2">
        <v>8182.4094339567337</v>
      </c>
      <c r="C2880" s="2">
        <v>1465.2566037735849</v>
      </c>
      <c r="D2880" s="2">
        <f t="shared" si="44"/>
        <v>9647.6660377303178</v>
      </c>
      <c r="E2880" s="2"/>
      <c r="F2880" s="2"/>
      <c r="G2880" s="2"/>
      <c r="H2880" s="2"/>
      <c r="I2880" s="2"/>
      <c r="J2880" s="2"/>
      <c r="K2880" s="2"/>
    </row>
    <row r="2881" spans="1:11" x14ac:dyDescent="0.35">
      <c r="A2881" s="1">
        <v>44519</v>
      </c>
      <c r="B2881" s="2">
        <v>8087.4</v>
      </c>
      <c r="C2881" s="2">
        <v>0</v>
      </c>
      <c r="D2881" s="2">
        <f t="shared" si="44"/>
        <v>8087.4</v>
      </c>
      <c r="E2881" s="2"/>
      <c r="F2881" s="2"/>
      <c r="G2881" s="2"/>
      <c r="H2881" s="2"/>
      <c r="I2881" s="2"/>
      <c r="J2881" s="2"/>
      <c r="K2881" s="2"/>
    </row>
    <row r="2882" spans="1:11" x14ac:dyDescent="0.35">
      <c r="A2882" s="1">
        <v>44520</v>
      </c>
      <c r="B2882" s="2">
        <v>1640.4773584781633</v>
      </c>
      <c r="C2882" s="2">
        <v>0</v>
      </c>
      <c r="D2882" s="2">
        <f t="shared" si="44"/>
        <v>1640.4773584781633</v>
      </c>
      <c r="E2882" s="2"/>
      <c r="F2882" s="2"/>
      <c r="G2882" s="2"/>
      <c r="H2882" s="2"/>
      <c r="I2882" s="2"/>
      <c r="J2882" s="2"/>
      <c r="K2882" s="2"/>
    </row>
    <row r="2883" spans="1:11" x14ac:dyDescent="0.35">
      <c r="A2883" s="1">
        <v>44521</v>
      </c>
      <c r="B2883" s="2">
        <v>887.40000000000009</v>
      </c>
      <c r="C2883" s="2">
        <v>4267.2656294070111</v>
      </c>
      <c r="D2883" s="2">
        <f t="shared" ref="D2883:D2946" si="45">+C2883+B2883</f>
        <v>5154.6656294070108</v>
      </c>
      <c r="E2883" s="2"/>
      <c r="F2883" s="2"/>
      <c r="G2883" s="2"/>
      <c r="H2883" s="2"/>
      <c r="I2883" s="2"/>
      <c r="J2883" s="2"/>
      <c r="K2883" s="2"/>
    </row>
    <row r="2884" spans="1:11" x14ac:dyDescent="0.35">
      <c r="A2884" s="1">
        <v>44522</v>
      </c>
      <c r="B2884" s="2">
        <v>887.40000000000009</v>
      </c>
      <c r="C2884" s="2">
        <v>12561.498161241372</v>
      </c>
      <c r="D2884" s="2">
        <f t="shared" si="45"/>
        <v>13448.898161241372</v>
      </c>
      <c r="E2884" s="2"/>
      <c r="F2884" s="2"/>
      <c r="G2884" s="2"/>
      <c r="H2884" s="2"/>
      <c r="I2884" s="2"/>
      <c r="J2884" s="2"/>
      <c r="K2884" s="2"/>
    </row>
    <row r="2885" spans="1:11" x14ac:dyDescent="0.35">
      <c r="A2885" s="1">
        <v>44523</v>
      </c>
      <c r="B2885" s="2">
        <v>1861.6061246731492</v>
      </c>
      <c r="C2885" s="2">
        <v>7252.2182275478544</v>
      </c>
      <c r="D2885" s="2">
        <f t="shared" si="45"/>
        <v>9113.8243522210032</v>
      </c>
      <c r="E2885" s="2"/>
      <c r="F2885" s="2"/>
      <c r="G2885" s="2"/>
      <c r="H2885" s="2"/>
      <c r="I2885" s="2"/>
      <c r="J2885" s="2"/>
      <c r="K2885" s="2"/>
    </row>
    <row r="2886" spans="1:11" x14ac:dyDescent="0.35">
      <c r="A2886" s="1">
        <v>44524</v>
      </c>
      <c r="B2886" s="2">
        <v>5025.2151679748222</v>
      </c>
      <c r="C2886" s="2">
        <v>334.80000000220025</v>
      </c>
      <c r="D2886" s="2">
        <f t="shared" si="45"/>
        <v>5360.0151679770224</v>
      </c>
      <c r="E2886" s="2"/>
      <c r="F2886" s="2"/>
      <c r="G2886" s="2"/>
      <c r="H2886" s="2"/>
      <c r="I2886" s="2"/>
      <c r="J2886" s="2"/>
      <c r="K2886" s="2"/>
    </row>
    <row r="2887" spans="1:11" x14ac:dyDescent="0.35">
      <c r="A2887" s="1">
        <v>44525</v>
      </c>
      <c r="B2887" s="2">
        <v>64.706249997847777</v>
      </c>
      <c r="C2887" s="2">
        <v>8226.9375000215223</v>
      </c>
      <c r="D2887" s="2">
        <f t="shared" si="45"/>
        <v>8291.6437500193697</v>
      </c>
      <c r="E2887" s="2"/>
      <c r="F2887" s="2"/>
      <c r="G2887" s="2"/>
      <c r="H2887" s="2"/>
      <c r="I2887" s="2"/>
      <c r="J2887" s="2"/>
      <c r="K2887" s="2"/>
    </row>
    <row r="2888" spans="1:11" x14ac:dyDescent="0.35">
      <c r="A2888" s="1">
        <v>44526</v>
      </c>
      <c r="B2888" s="2">
        <v>1135.1366336620179</v>
      </c>
      <c r="C2888" s="2">
        <v>8874</v>
      </c>
      <c r="D2888" s="2">
        <f t="shared" si="45"/>
        <v>10009.136633662018</v>
      </c>
      <c r="E2888" s="2"/>
      <c r="F2888" s="2"/>
      <c r="G2888" s="2"/>
      <c r="H2888" s="2"/>
      <c r="I2888" s="2"/>
      <c r="J2888" s="2"/>
      <c r="K2888" s="2"/>
    </row>
    <row r="2889" spans="1:11" x14ac:dyDescent="0.35">
      <c r="A2889" s="1">
        <v>44527</v>
      </c>
      <c r="B2889" s="2">
        <v>0</v>
      </c>
      <c r="C2889" s="2">
        <v>9606.6283018867925</v>
      </c>
      <c r="D2889" s="2">
        <f t="shared" si="45"/>
        <v>9606.6283018867925</v>
      </c>
      <c r="E2889" s="2"/>
      <c r="F2889" s="2"/>
      <c r="G2889" s="2"/>
      <c r="H2889" s="2"/>
      <c r="I2889" s="2"/>
      <c r="J2889" s="2"/>
      <c r="K2889" s="2"/>
    </row>
    <row r="2890" spans="1:11" x14ac:dyDescent="0.35">
      <c r="A2890" s="1">
        <v>44528</v>
      </c>
      <c r="B2890" s="2">
        <v>0</v>
      </c>
      <c r="C2890" s="2">
        <v>3693.7910377331127</v>
      </c>
      <c r="D2890" s="2">
        <f t="shared" si="45"/>
        <v>3693.7910377331127</v>
      </c>
      <c r="E2890" s="2"/>
      <c r="F2890" s="2"/>
      <c r="G2890" s="2"/>
      <c r="H2890" s="2"/>
      <c r="I2890" s="2"/>
      <c r="J2890" s="2"/>
      <c r="K2890" s="2"/>
    </row>
    <row r="2891" spans="1:11" x14ac:dyDescent="0.35">
      <c r="A2891" s="1">
        <v>44529</v>
      </c>
      <c r="B2891" s="2">
        <v>3890.2599358793746</v>
      </c>
      <c r="C2891" s="2">
        <v>0</v>
      </c>
      <c r="D2891" s="2">
        <f t="shared" si="45"/>
        <v>3890.2599358793746</v>
      </c>
      <c r="E2891" s="2"/>
      <c r="F2891" s="2"/>
      <c r="G2891" s="2"/>
      <c r="H2891" s="2"/>
      <c r="I2891" s="2"/>
      <c r="J2891" s="2"/>
      <c r="K2891" s="2"/>
    </row>
    <row r="2892" spans="1:11" x14ac:dyDescent="0.35">
      <c r="A2892" s="1">
        <v>44530</v>
      </c>
      <c r="B2892" s="2">
        <v>7437.0018072506255</v>
      </c>
      <c r="C2892" s="2">
        <v>6544.127358471982</v>
      </c>
      <c r="D2892" s="2">
        <f t="shared" si="45"/>
        <v>13981.129165722607</v>
      </c>
      <c r="E2892" s="2"/>
      <c r="F2892" s="2"/>
      <c r="G2892" s="2"/>
      <c r="H2892" s="2"/>
      <c r="I2892" s="2"/>
      <c r="J2892" s="2"/>
      <c r="K2892" s="2"/>
    </row>
    <row r="2893" spans="1:11" x14ac:dyDescent="0.35">
      <c r="A2893" s="1">
        <v>44531</v>
      </c>
      <c r="B2893" s="2">
        <v>4157.3364854078573</v>
      </c>
      <c r="C2893" s="2">
        <v>3002.133333343605</v>
      </c>
      <c r="D2893" s="2">
        <f t="shared" si="45"/>
        <v>7159.4698187514623</v>
      </c>
      <c r="E2893" s="2"/>
      <c r="F2893" s="2"/>
      <c r="G2893" s="2"/>
      <c r="H2893" s="2"/>
      <c r="I2893" s="2"/>
      <c r="J2893" s="2"/>
      <c r="K2893" s="2"/>
    </row>
    <row r="2894" spans="1:11" x14ac:dyDescent="0.35">
      <c r="A2894" s="1">
        <v>44532</v>
      </c>
      <c r="B2894" s="2">
        <v>0</v>
      </c>
      <c r="C2894" s="2">
        <v>1100.7666666826699</v>
      </c>
      <c r="D2894" s="2">
        <f t="shared" si="45"/>
        <v>1100.7666666826699</v>
      </c>
      <c r="E2894" s="2"/>
      <c r="F2894" s="2"/>
      <c r="G2894" s="2"/>
      <c r="H2894" s="2"/>
      <c r="I2894" s="2"/>
      <c r="J2894" s="2"/>
      <c r="K2894" s="2"/>
    </row>
    <row r="2895" spans="1:11" x14ac:dyDescent="0.35">
      <c r="A2895" s="1">
        <v>44533</v>
      </c>
      <c r="B2895" s="2">
        <v>0</v>
      </c>
      <c r="C2895" s="2">
        <v>1684.7999999613385</v>
      </c>
      <c r="D2895" s="2">
        <f t="shared" si="45"/>
        <v>1684.7999999613385</v>
      </c>
      <c r="E2895" s="2"/>
      <c r="F2895" s="2"/>
      <c r="G2895" s="2"/>
      <c r="H2895" s="2"/>
      <c r="I2895" s="2"/>
      <c r="J2895" s="2"/>
      <c r="K2895" s="2"/>
    </row>
    <row r="2896" spans="1:11" x14ac:dyDescent="0.35">
      <c r="A2896" s="1">
        <v>44534</v>
      </c>
      <c r="B2896" s="2">
        <v>3675.8423077373527</v>
      </c>
      <c r="C2896" s="2">
        <v>8877.1394313741548</v>
      </c>
      <c r="D2896" s="2">
        <f t="shared" si="45"/>
        <v>12552.981739111507</v>
      </c>
      <c r="E2896" s="2"/>
      <c r="F2896" s="2"/>
      <c r="G2896" s="2"/>
      <c r="H2896" s="2"/>
      <c r="I2896" s="2"/>
      <c r="J2896" s="2"/>
      <c r="K2896" s="2"/>
    </row>
    <row r="2897" spans="1:11" x14ac:dyDescent="0.35">
      <c r="A2897" s="1">
        <v>44535</v>
      </c>
      <c r="B2897" s="2">
        <v>2446.4017730576156</v>
      </c>
      <c r="C2897" s="2">
        <v>1775.5253399110704</v>
      </c>
      <c r="D2897" s="2">
        <f t="shared" si="45"/>
        <v>4221.9271129686858</v>
      </c>
      <c r="E2897" s="2"/>
      <c r="F2897" s="2"/>
      <c r="G2897" s="2"/>
      <c r="H2897" s="2"/>
      <c r="I2897" s="2"/>
      <c r="J2897" s="2"/>
      <c r="K2897" s="2"/>
    </row>
    <row r="2898" spans="1:11" x14ac:dyDescent="0.35">
      <c r="A2898" s="1">
        <v>44536</v>
      </c>
      <c r="B2898" s="2">
        <v>4585.5617545270115</v>
      </c>
      <c r="C2898" s="2">
        <v>11028.067612301576</v>
      </c>
      <c r="D2898" s="2">
        <f t="shared" si="45"/>
        <v>15613.629366828587</v>
      </c>
      <c r="E2898" s="2"/>
      <c r="F2898" s="2"/>
      <c r="G2898" s="2"/>
      <c r="H2898" s="2"/>
      <c r="I2898" s="2"/>
      <c r="J2898" s="2"/>
      <c r="K2898" s="2"/>
    </row>
    <row r="2899" spans="1:11" x14ac:dyDescent="0.35">
      <c r="A2899" s="1">
        <v>44537</v>
      </c>
      <c r="B2899" s="2">
        <v>5064.3864251224795</v>
      </c>
      <c r="C2899" s="2">
        <v>10807.287706889456</v>
      </c>
      <c r="D2899" s="2">
        <f t="shared" si="45"/>
        <v>15871.674132011936</v>
      </c>
      <c r="E2899" s="2"/>
      <c r="F2899" s="2"/>
      <c r="G2899" s="2"/>
      <c r="H2899" s="2"/>
      <c r="I2899" s="2"/>
      <c r="J2899" s="2"/>
      <c r="K2899" s="2"/>
    </row>
    <row r="2900" spans="1:11" x14ac:dyDescent="0.35">
      <c r="A2900" s="1">
        <v>44538</v>
      </c>
      <c r="B2900" s="2">
        <v>4498.3333333368064</v>
      </c>
      <c r="C2900" s="2">
        <v>3670.7685534843595</v>
      </c>
      <c r="D2900" s="2">
        <f t="shared" si="45"/>
        <v>8169.1018868211659</v>
      </c>
      <c r="E2900" s="2"/>
      <c r="F2900" s="2"/>
      <c r="G2900" s="2"/>
      <c r="H2900" s="2"/>
      <c r="I2900" s="2"/>
      <c r="J2900" s="2"/>
      <c r="K2900" s="2"/>
    </row>
    <row r="2901" spans="1:11" x14ac:dyDescent="0.35">
      <c r="A2901" s="1">
        <v>44539</v>
      </c>
      <c r="B2901" s="2">
        <v>4252.8430160692214</v>
      </c>
      <c r="C2901" s="2">
        <v>7555.1333333087387</v>
      </c>
      <c r="D2901" s="2">
        <f t="shared" si="45"/>
        <v>11807.976349377961</v>
      </c>
      <c r="E2901" s="2"/>
      <c r="F2901" s="2"/>
      <c r="G2901" s="2"/>
      <c r="H2901" s="2"/>
      <c r="I2901" s="2"/>
      <c r="J2901" s="2"/>
      <c r="K2901" s="2"/>
    </row>
    <row r="2902" spans="1:11" x14ac:dyDescent="0.35">
      <c r="A2902" s="1">
        <v>44540</v>
      </c>
      <c r="B2902" s="2">
        <v>8488.7571428379251</v>
      </c>
      <c r="C2902" s="2">
        <v>11937.999999999069</v>
      </c>
      <c r="D2902" s="2">
        <f t="shared" si="45"/>
        <v>20426.757142836992</v>
      </c>
      <c r="E2902" s="2"/>
      <c r="F2902" s="2"/>
      <c r="G2902" s="2"/>
      <c r="H2902" s="2"/>
      <c r="I2902" s="2"/>
      <c r="J2902" s="2"/>
      <c r="K2902" s="2"/>
    </row>
    <row r="2903" spans="1:11" x14ac:dyDescent="0.35">
      <c r="A2903" s="1">
        <v>44541</v>
      </c>
      <c r="B2903" s="2">
        <v>10309.714285714286</v>
      </c>
      <c r="C2903" s="2">
        <v>12497.139431388008</v>
      </c>
      <c r="D2903" s="2">
        <f t="shared" si="45"/>
        <v>22806.853717102294</v>
      </c>
      <c r="E2903" s="2"/>
      <c r="F2903" s="2"/>
      <c r="G2903" s="2"/>
      <c r="H2903" s="2"/>
      <c r="I2903" s="2"/>
      <c r="J2903" s="2"/>
      <c r="K2903" s="2"/>
    </row>
    <row r="2904" spans="1:11" x14ac:dyDescent="0.35">
      <c r="A2904" s="1">
        <v>44542</v>
      </c>
      <c r="B2904" s="2">
        <v>8472.2142857142862</v>
      </c>
      <c r="C2904" s="2">
        <v>11759.52533991107</v>
      </c>
      <c r="D2904" s="2">
        <f t="shared" si="45"/>
        <v>20231.739625625356</v>
      </c>
      <c r="E2904" s="2"/>
      <c r="F2904" s="2"/>
      <c r="G2904" s="2"/>
      <c r="H2904" s="2"/>
      <c r="I2904" s="2"/>
      <c r="J2904" s="2"/>
      <c r="K2904" s="2"/>
    </row>
    <row r="2905" spans="1:11" x14ac:dyDescent="0.35">
      <c r="A2905" s="1">
        <v>44543</v>
      </c>
      <c r="B2905" s="2">
        <v>6357.3472276173643</v>
      </c>
      <c r="C2905" s="2">
        <v>17103.999999989115</v>
      </c>
      <c r="D2905" s="2">
        <f t="shared" si="45"/>
        <v>23461.347227606479</v>
      </c>
      <c r="E2905" s="2"/>
      <c r="F2905" s="2"/>
      <c r="G2905" s="2"/>
      <c r="H2905" s="2"/>
      <c r="I2905" s="2"/>
      <c r="J2905" s="2"/>
      <c r="K2905" s="2"/>
    </row>
    <row r="2906" spans="1:11" x14ac:dyDescent="0.35">
      <c r="A2906" s="1">
        <v>44544</v>
      </c>
      <c r="B2906" s="2">
        <v>6130.8514921419746</v>
      </c>
      <c r="C2906" s="2">
        <v>23637.790909087897</v>
      </c>
      <c r="D2906" s="2">
        <f t="shared" si="45"/>
        <v>29768.64240122987</v>
      </c>
      <c r="E2906" s="2"/>
      <c r="F2906" s="2"/>
      <c r="G2906" s="2"/>
      <c r="H2906" s="2"/>
      <c r="I2906" s="2"/>
      <c r="J2906" s="2"/>
      <c r="K2906" s="2"/>
    </row>
    <row r="2907" spans="1:11" x14ac:dyDescent="0.35">
      <c r="A2907" s="1">
        <v>44545</v>
      </c>
      <c r="B2907" s="2">
        <v>6109.7142857142862</v>
      </c>
      <c r="C2907" s="2">
        <v>19382.669696994242</v>
      </c>
      <c r="D2907" s="2">
        <f t="shared" si="45"/>
        <v>25492.383982708528</v>
      </c>
      <c r="E2907" s="2"/>
      <c r="F2907" s="2"/>
      <c r="G2907" s="2"/>
      <c r="H2907" s="2"/>
      <c r="I2907" s="2"/>
      <c r="J2907" s="2"/>
      <c r="K2907" s="2"/>
    </row>
    <row r="2908" spans="1:11" x14ac:dyDescent="0.35">
      <c r="A2908" s="1">
        <v>44546</v>
      </c>
      <c r="B2908" s="2">
        <v>6109.7142857142862</v>
      </c>
      <c r="C2908" s="2">
        <v>11423.345454548369</v>
      </c>
      <c r="D2908" s="2">
        <f t="shared" si="45"/>
        <v>17533.059740262655</v>
      </c>
      <c r="E2908" s="2"/>
      <c r="F2908" s="2"/>
      <c r="G2908" s="2"/>
      <c r="H2908" s="2"/>
      <c r="I2908" s="2"/>
      <c r="J2908" s="2"/>
      <c r="K2908" s="2"/>
    </row>
    <row r="2909" spans="1:11" x14ac:dyDescent="0.35">
      <c r="A2909" s="1">
        <v>44547</v>
      </c>
      <c r="B2909" s="2">
        <v>6214.8506493504592</v>
      </c>
      <c r="C2909" s="2">
        <v>17409.395454524954</v>
      </c>
      <c r="D2909" s="2">
        <f t="shared" si="45"/>
        <v>23624.246103875412</v>
      </c>
      <c r="E2909" s="2"/>
      <c r="F2909" s="2"/>
      <c r="G2909" s="2"/>
      <c r="H2909" s="2"/>
      <c r="I2909" s="2"/>
      <c r="J2909" s="2"/>
      <c r="K2909" s="2"/>
    </row>
    <row r="2910" spans="1:11" x14ac:dyDescent="0.35">
      <c r="A2910" s="1">
        <v>44548</v>
      </c>
      <c r="B2910" s="2">
        <v>3203.3571428522037</v>
      </c>
      <c r="C2910" s="2">
        <v>12111.514431372234</v>
      </c>
      <c r="D2910" s="2">
        <f t="shared" si="45"/>
        <v>15314.871574224439</v>
      </c>
      <c r="E2910" s="2"/>
      <c r="F2910" s="2"/>
      <c r="G2910" s="2"/>
      <c r="H2910" s="2"/>
      <c r="I2910" s="2"/>
      <c r="J2910" s="2"/>
      <c r="K2910" s="2"/>
    </row>
    <row r="2911" spans="1:11" x14ac:dyDescent="0.35">
      <c r="A2911" s="1">
        <v>44549</v>
      </c>
      <c r="B2911" s="2">
        <v>159.62121212082408</v>
      </c>
      <c r="C2911" s="2">
        <v>12266.818294190358</v>
      </c>
      <c r="D2911" s="2">
        <f t="shared" si="45"/>
        <v>12426.439506311182</v>
      </c>
      <c r="E2911" s="2"/>
      <c r="F2911" s="2"/>
      <c r="G2911" s="2"/>
      <c r="H2911" s="2"/>
      <c r="I2911" s="2"/>
      <c r="J2911" s="2"/>
      <c r="K2911" s="2"/>
    </row>
    <row r="2912" spans="1:11" x14ac:dyDescent="0.35">
      <c r="A2912" s="1">
        <v>44550</v>
      </c>
      <c r="B2912" s="2">
        <v>1408.6304104881933</v>
      </c>
      <c r="C2912" s="2">
        <v>9984</v>
      </c>
      <c r="D2912" s="2">
        <f t="shared" si="45"/>
        <v>11392.630410488193</v>
      </c>
      <c r="E2912" s="2"/>
      <c r="F2912" s="2"/>
      <c r="G2912" s="2"/>
      <c r="H2912" s="2"/>
      <c r="I2912" s="2"/>
      <c r="J2912" s="2"/>
      <c r="K2912" s="2"/>
    </row>
    <row r="2913" spans="1:11" x14ac:dyDescent="0.35">
      <c r="A2913" s="1">
        <v>44551</v>
      </c>
      <c r="B2913" s="2">
        <v>854.74593997884085</v>
      </c>
      <c r="C2913" s="2">
        <v>5435.7333333268762</v>
      </c>
      <c r="D2913" s="2">
        <f t="shared" si="45"/>
        <v>6290.4792733057166</v>
      </c>
      <c r="E2913" s="2"/>
      <c r="F2913" s="2"/>
      <c r="G2913" s="2"/>
      <c r="H2913" s="2"/>
      <c r="I2913" s="2"/>
      <c r="J2913" s="2"/>
      <c r="K2913" s="2"/>
    </row>
    <row r="2914" spans="1:11" x14ac:dyDescent="0.35">
      <c r="A2914" s="1">
        <v>44552</v>
      </c>
      <c r="B2914" s="2">
        <v>327.27272727272725</v>
      </c>
      <c r="C2914" s="2">
        <v>453.15000001393491</v>
      </c>
      <c r="D2914" s="2">
        <f t="shared" si="45"/>
        <v>780.42272728666217</v>
      </c>
      <c r="E2914" s="2"/>
      <c r="F2914" s="2"/>
      <c r="G2914" s="2"/>
      <c r="H2914" s="2"/>
      <c r="I2914" s="2"/>
      <c r="J2914" s="2"/>
      <c r="K2914" s="2"/>
    </row>
    <row r="2915" spans="1:11" x14ac:dyDescent="0.35">
      <c r="A2915" s="1">
        <v>44553</v>
      </c>
      <c r="B2915" s="2">
        <v>302.95454545385758</v>
      </c>
      <c r="C2915" s="2">
        <v>535.00000001513399</v>
      </c>
      <c r="D2915" s="2">
        <f t="shared" si="45"/>
        <v>837.95454546899157</v>
      </c>
      <c r="E2915" s="2"/>
      <c r="F2915" s="2"/>
      <c r="G2915" s="2"/>
      <c r="H2915" s="2"/>
      <c r="I2915" s="2"/>
      <c r="J2915" s="2"/>
      <c r="K2915" s="2"/>
    </row>
    <row r="2916" spans="1:11" x14ac:dyDescent="0.35">
      <c r="A2916" s="1">
        <v>44554</v>
      </c>
      <c r="B2916" s="2">
        <v>0</v>
      </c>
      <c r="C2916" s="2">
        <v>4304.9999999930151</v>
      </c>
      <c r="D2916" s="2">
        <f t="shared" si="45"/>
        <v>4304.9999999930151</v>
      </c>
      <c r="E2916" s="2"/>
      <c r="F2916" s="2"/>
      <c r="G2916" s="2"/>
      <c r="H2916" s="2"/>
      <c r="I2916" s="2"/>
      <c r="J2916" s="2"/>
      <c r="K2916" s="2"/>
    </row>
    <row r="2917" spans="1:11" x14ac:dyDescent="0.35">
      <c r="A2917" s="1">
        <v>44555</v>
      </c>
      <c r="B2917" s="2">
        <v>0</v>
      </c>
      <c r="C2917" s="2">
        <v>760.93943139678629</v>
      </c>
      <c r="D2917" s="2">
        <f t="shared" si="45"/>
        <v>760.93943139678629</v>
      </c>
      <c r="E2917" s="2"/>
      <c r="F2917" s="2"/>
      <c r="G2917" s="2"/>
      <c r="H2917" s="2"/>
      <c r="I2917" s="2"/>
      <c r="J2917" s="2"/>
      <c r="K2917" s="2"/>
    </row>
    <row r="2918" spans="1:11" x14ac:dyDescent="0.35">
      <c r="A2918" s="1">
        <v>44556</v>
      </c>
      <c r="B2918" s="2">
        <v>0</v>
      </c>
      <c r="C2918" s="2">
        <v>1775.5253399110704</v>
      </c>
      <c r="D2918" s="2">
        <f t="shared" si="45"/>
        <v>1775.5253399110704</v>
      </c>
      <c r="E2918" s="2"/>
      <c r="F2918" s="2"/>
      <c r="G2918" s="2"/>
      <c r="H2918" s="2"/>
      <c r="I2918" s="2"/>
      <c r="J2918" s="2"/>
      <c r="K2918" s="2"/>
    </row>
    <row r="2919" spans="1:11" x14ac:dyDescent="0.35">
      <c r="A2919" s="1">
        <v>44557</v>
      </c>
      <c r="B2919" s="2">
        <v>0</v>
      </c>
      <c r="C2919" s="2">
        <v>86.624113470135129</v>
      </c>
      <c r="D2919" s="2">
        <f t="shared" si="45"/>
        <v>86.624113470135129</v>
      </c>
      <c r="E2919" s="2"/>
      <c r="F2919" s="2"/>
      <c r="G2919" s="2"/>
      <c r="H2919" s="2"/>
      <c r="I2919" s="2"/>
      <c r="J2919" s="2"/>
      <c r="K2919" s="2"/>
    </row>
    <row r="2920" spans="1:11" x14ac:dyDescent="0.35">
      <c r="A2920" s="1">
        <v>44558</v>
      </c>
      <c r="B2920" s="2">
        <v>0</v>
      </c>
      <c r="C2920" s="2">
        <v>542.84444444410826</v>
      </c>
      <c r="D2920" s="2">
        <f t="shared" si="45"/>
        <v>542.84444444410826</v>
      </c>
      <c r="E2920" s="2"/>
      <c r="F2920" s="2"/>
      <c r="G2920" s="2"/>
      <c r="H2920" s="2"/>
      <c r="I2920" s="2"/>
      <c r="J2920" s="2"/>
      <c r="K2920" s="2"/>
    </row>
    <row r="2921" spans="1:11" x14ac:dyDescent="0.35">
      <c r="A2921" s="1">
        <v>44559</v>
      </c>
      <c r="B2921" s="2">
        <v>0</v>
      </c>
      <c r="C2921" s="2">
        <v>1371.6323877074497</v>
      </c>
      <c r="D2921" s="2">
        <f t="shared" si="45"/>
        <v>1371.6323877074497</v>
      </c>
      <c r="E2921" s="2"/>
      <c r="F2921" s="2"/>
      <c r="G2921" s="2"/>
      <c r="H2921" s="2"/>
      <c r="I2921" s="2"/>
      <c r="J2921" s="2"/>
      <c r="K2921" s="2"/>
    </row>
    <row r="2922" spans="1:11" x14ac:dyDescent="0.35">
      <c r="A2922" s="1">
        <v>44560</v>
      </c>
      <c r="B2922" s="2">
        <v>3059.0000000176951</v>
      </c>
      <c r="C2922" s="2">
        <v>3616.0394207783065</v>
      </c>
      <c r="D2922" s="2">
        <f t="shared" si="45"/>
        <v>6675.0394207960017</v>
      </c>
      <c r="E2922" s="2"/>
      <c r="F2922" s="2"/>
      <c r="G2922" s="2"/>
      <c r="H2922" s="2"/>
      <c r="I2922" s="2"/>
      <c r="J2922" s="2"/>
      <c r="K2922" s="2"/>
    </row>
    <row r="2923" spans="1:11" x14ac:dyDescent="0.35">
      <c r="A2923" s="1">
        <v>44561</v>
      </c>
      <c r="B2923" s="2">
        <v>0</v>
      </c>
      <c r="C2923" s="2">
        <v>8196</v>
      </c>
      <c r="D2923" s="2">
        <f t="shared" si="45"/>
        <v>8196</v>
      </c>
      <c r="E2923" s="2"/>
      <c r="F2923" s="2"/>
      <c r="G2923" s="2"/>
      <c r="H2923" s="2"/>
      <c r="I2923" s="2"/>
      <c r="J2923" s="2"/>
      <c r="K2923" s="2"/>
    </row>
    <row r="2924" spans="1:11" x14ac:dyDescent="0.35">
      <c r="A2924" s="1">
        <v>44562</v>
      </c>
      <c r="B2924" s="2">
        <v>0</v>
      </c>
      <c r="C2924" s="2">
        <v>3517.4500000159023</v>
      </c>
      <c r="D2924" s="2">
        <f t="shared" si="45"/>
        <v>3517.4500000159023</v>
      </c>
      <c r="E2924" s="2"/>
      <c r="F2924" s="2"/>
      <c r="G2924" s="2"/>
      <c r="H2924" s="2"/>
      <c r="I2924" s="2"/>
      <c r="J2924" s="2"/>
      <c r="K2924" s="2"/>
    </row>
    <row r="2925" spans="1:11" x14ac:dyDescent="0.35">
      <c r="A2925" s="1">
        <v>44563</v>
      </c>
      <c r="B2925" s="2">
        <v>3497.0777777322801</v>
      </c>
      <c r="C2925" s="2">
        <v>1666.0000000277068</v>
      </c>
      <c r="D2925" s="2">
        <f t="shared" si="45"/>
        <v>5163.0777777599869</v>
      </c>
      <c r="E2925" s="2"/>
      <c r="F2925" s="2"/>
      <c r="G2925" s="2"/>
      <c r="H2925" s="2"/>
      <c r="I2925" s="2"/>
      <c r="J2925" s="2"/>
      <c r="K2925" s="2"/>
    </row>
    <row r="2926" spans="1:11" x14ac:dyDescent="0.35">
      <c r="A2926" s="1">
        <v>44564</v>
      </c>
      <c r="B2926" s="2">
        <v>8741.7384615169867</v>
      </c>
      <c r="C2926" s="2">
        <v>11464.500000004715</v>
      </c>
      <c r="D2926" s="2">
        <f t="shared" si="45"/>
        <v>20206.238461521702</v>
      </c>
      <c r="E2926" s="2"/>
      <c r="F2926" s="2"/>
      <c r="G2926" s="2"/>
      <c r="H2926" s="2"/>
      <c r="I2926" s="2"/>
      <c r="J2926" s="2"/>
      <c r="K2926" s="2"/>
    </row>
    <row r="2927" spans="1:11" x14ac:dyDescent="0.35">
      <c r="A2927" s="1">
        <v>44565</v>
      </c>
      <c r="B2927" s="2">
        <v>5984.0000000000009</v>
      </c>
      <c r="C2927" s="2">
        <v>12800.858865256663</v>
      </c>
      <c r="D2927" s="2">
        <f t="shared" si="45"/>
        <v>18784.858865256665</v>
      </c>
      <c r="E2927" s="2"/>
      <c r="F2927" s="2"/>
      <c r="G2927" s="2"/>
      <c r="H2927" s="2"/>
      <c r="I2927" s="2"/>
      <c r="J2927" s="2"/>
      <c r="K2927" s="2"/>
    </row>
    <row r="2928" spans="1:11" x14ac:dyDescent="0.35">
      <c r="A2928" s="1">
        <v>44566</v>
      </c>
      <c r="B2928" s="2">
        <v>5103.0222222241573</v>
      </c>
      <c r="C2928" s="2">
        <v>12094.016548468737</v>
      </c>
      <c r="D2928" s="2">
        <f t="shared" si="45"/>
        <v>17197.038770692896</v>
      </c>
      <c r="E2928" s="2"/>
      <c r="F2928" s="2"/>
      <c r="G2928" s="2"/>
      <c r="H2928" s="2"/>
      <c r="I2928" s="2"/>
      <c r="J2928" s="2"/>
      <c r="K2928" s="2"/>
    </row>
    <row r="2929" spans="1:11" x14ac:dyDescent="0.35">
      <c r="A2929" s="1">
        <v>44567</v>
      </c>
      <c r="B2929" s="2">
        <v>567.38634615857347</v>
      </c>
      <c r="C2929" s="2">
        <v>737.79999999445863</v>
      </c>
      <c r="D2929" s="2">
        <f t="shared" si="45"/>
        <v>1305.186346153032</v>
      </c>
      <c r="E2929" s="2"/>
      <c r="F2929" s="2"/>
      <c r="G2929" s="2"/>
      <c r="H2929" s="2"/>
      <c r="I2929" s="2"/>
      <c r="J2929" s="2"/>
      <c r="K2929" s="2"/>
    </row>
    <row r="2930" spans="1:11" x14ac:dyDescent="0.35">
      <c r="A2930" s="1">
        <v>44568</v>
      </c>
      <c r="B2930" s="2">
        <v>22.15374999982842</v>
      </c>
      <c r="C2930" s="2">
        <v>0</v>
      </c>
      <c r="D2930" s="2">
        <f t="shared" si="45"/>
        <v>22.15374999982842</v>
      </c>
      <c r="E2930" s="2"/>
      <c r="F2930" s="2"/>
      <c r="G2930" s="2"/>
      <c r="H2930" s="2"/>
      <c r="I2930" s="2"/>
      <c r="J2930" s="2"/>
      <c r="K2930" s="2"/>
    </row>
    <row r="2931" spans="1:11" x14ac:dyDescent="0.35">
      <c r="A2931" s="1">
        <v>44569</v>
      </c>
      <c r="B2931" s="2">
        <v>0</v>
      </c>
      <c r="C2931" s="2">
        <v>760.93943139678629</v>
      </c>
      <c r="D2931" s="2">
        <f t="shared" si="45"/>
        <v>760.93943139678629</v>
      </c>
      <c r="E2931" s="2"/>
      <c r="F2931" s="2"/>
      <c r="G2931" s="2"/>
      <c r="H2931" s="2"/>
      <c r="I2931" s="2"/>
      <c r="J2931" s="2"/>
      <c r="K2931" s="2"/>
    </row>
    <row r="2932" spans="1:11" x14ac:dyDescent="0.35">
      <c r="A2932" s="1">
        <v>44570</v>
      </c>
      <c r="B2932" s="2">
        <v>294.11999999124089</v>
      </c>
      <c r="C2932" s="2">
        <v>1775.5253399110704</v>
      </c>
      <c r="D2932" s="2">
        <f t="shared" si="45"/>
        <v>2069.6453399023112</v>
      </c>
      <c r="E2932" s="2"/>
      <c r="F2932" s="2"/>
      <c r="G2932" s="2"/>
      <c r="H2932" s="2"/>
      <c r="I2932" s="2"/>
      <c r="J2932" s="2"/>
      <c r="K2932" s="2"/>
    </row>
    <row r="2933" spans="1:11" x14ac:dyDescent="0.35">
      <c r="A2933" s="1">
        <v>44571</v>
      </c>
      <c r="B2933" s="2">
        <v>4845.4961404929782</v>
      </c>
      <c r="C2933" s="2">
        <v>0</v>
      </c>
      <c r="D2933" s="2">
        <f t="shared" si="45"/>
        <v>4845.4961404929782</v>
      </c>
      <c r="E2933" s="2"/>
      <c r="F2933" s="2"/>
      <c r="G2933" s="2"/>
      <c r="H2933" s="2"/>
      <c r="I2933" s="2"/>
      <c r="J2933" s="2"/>
      <c r="K2933" s="2"/>
    </row>
    <row r="2934" spans="1:11" x14ac:dyDescent="0.35">
      <c r="A2934" s="1">
        <v>44572</v>
      </c>
      <c r="B2934" s="2">
        <v>224.30769231422053</v>
      </c>
      <c r="C2934" s="2">
        <v>0</v>
      </c>
      <c r="D2934" s="2">
        <f t="shared" si="45"/>
        <v>224.30769231422053</v>
      </c>
      <c r="E2934" s="2"/>
      <c r="F2934" s="2"/>
      <c r="G2934" s="2"/>
      <c r="H2934" s="2"/>
      <c r="I2934" s="2"/>
      <c r="J2934" s="2"/>
      <c r="K2934" s="2"/>
    </row>
    <row r="2935" spans="1:11" x14ac:dyDescent="0.35">
      <c r="A2935" s="1">
        <v>44573</v>
      </c>
      <c r="B2935" s="2">
        <v>0</v>
      </c>
      <c r="C2935" s="2">
        <v>3471.9166666534147</v>
      </c>
      <c r="D2935" s="2">
        <f t="shared" si="45"/>
        <v>3471.9166666534147</v>
      </c>
      <c r="E2935" s="2"/>
      <c r="F2935" s="2"/>
      <c r="G2935" s="2"/>
      <c r="H2935" s="2"/>
      <c r="I2935" s="2"/>
      <c r="J2935" s="2"/>
      <c r="K2935" s="2"/>
    </row>
    <row r="2936" spans="1:11" x14ac:dyDescent="0.35">
      <c r="A2936" s="1">
        <v>44574</v>
      </c>
      <c r="B2936" s="2">
        <v>436.8186213531996</v>
      </c>
      <c r="C2936" s="2">
        <v>8196</v>
      </c>
      <c r="D2936" s="2">
        <f t="shared" si="45"/>
        <v>8632.818621353199</v>
      </c>
      <c r="E2936" s="2"/>
      <c r="F2936" s="2"/>
      <c r="G2936" s="2"/>
      <c r="H2936" s="2"/>
      <c r="I2936" s="2"/>
      <c r="J2936" s="2"/>
      <c r="K2936" s="2"/>
    </row>
    <row r="2937" spans="1:11" x14ac:dyDescent="0.35">
      <c r="A2937" s="1">
        <v>44575</v>
      </c>
      <c r="B2937" s="2">
        <v>3915.8666666693171</v>
      </c>
      <c r="C2937" s="2">
        <v>4462.2666666613659</v>
      </c>
      <c r="D2937" s="2">
        <f t="shared" si="45"/>
        <v>8378.1333333306829</v>
      </c>
      <c r="E2937" s="2"/>
      <c r="F2937" s="2"/>
      <c r="G2937" s="2"/>
      <c r="H2937" s="2"/>
      <c r="I2937" s="2"/>
      <c r="J2937" s="2"/>
      <c r="K2937" s="2"/>
    </row>
    <row r="2938" spans="1:11" x14ac:dyDescent="0.35">
      <c r="A2938" s="1">
        <v>44576</v>
      </c>
      <c r="B2938" s="2">
        <v>0</v>
      </c>
      <c r="C2938" s="2">
        <v>17482.522764734873</v>
      </c>
      <c r="D2938" s="2">
        <f t="shared" si="45"/>
        <v>17482.522764734873</v>
      </c>
      <c r="E2938" s="2"/>
      <c r="F2938" s="2"/>
      <c r="G2938" s="2"/>
      <c r="H2938" s="2"/>
      <c r="I2938" s="2"/>
      <c r="J2938" s="2"/>
      <c r="K2938" s="2"/>
    </row>
    <row r="2939" spans="1:11" x14ac:dyDescent="0.35">
      <c r="A2939" s="1">
        <v>44577</v>
      </c>
      <c r="B2939" s="2">
        <v>0</v>
      </c>
      <c r="C2939" s="2">
        <v>18167.52533991107</v>
      </c>
      <c r="D2939" s="2">
        <f t="shared" si="45"/>
        <v>18167.52533991107</v>
      </c>
      <c r="E2939" s="2"/>
      <c r="F2939" s="2"/>
      <c r="G2939" s="2"/>
      <c r="H2939" s="2"/>
      <c r="I2939" s="2"/>
      <c r="J2939" s="2"/>
      <c r="K2939" s="2"/>
    </row>
    <row r="2940" spans="1:11" x14ac:dyDescent="0.35">
      <c r="A2940" s="1">
        <v>44578</v>
      </c>
      <c r="B2940" s="2">
        <v>1890.6833333488321</v>
      </c>
      <c r="C2940" s="2">
        <v>7467.4666666772682</v>
      </c>
      <c r="D2940" s="2">
        <f t="shared" si="45"/>
        <v>9358.1500000261003</v>
      </c>
      <c r="E2940" s="2"/>
      <c r="F2940" s="2"/>
      <c r="G2940" s="2"/>
      <c r="H2940" s="2"/>
      <c r="I2940" s="2"/>
      <c r="J2940" s="2"/>
      <c r="K2940" s="2"/>
    </row>
    <row r="2941" spans="1:11" x14ac:dyDescent="0.35">
      <c r="A2941" s="1">
        <v>44579</v>
      </c>
      <c r="B2941" s="2">
        <v>2450.9999999867287</v>
      </c>
      <c r="C2941" s="2">
        <v>6698.0000000229338</v>
      </c>
      <c r="D2941" s="2">
        <f t="shared" si="45"/>
        <v>9149.0000000096625</v>
      </c>
      <c r="E2941" s="2"/>
      <c r="F2941" s="2"/>
      <c r="G2941" s="2"/>
      <c r="H2941" s="2"/>
      <c r="I2941" s="2"/>
      <c r="J2941" s="2"/>
      <c r="K2941" s="2"/>
    </row>
    <row r="2942" spans="1:11" x14ac:dyDescent="0.35">
      <c r="A2942" s="1">
        <v>44580</v>
      </c>
      <c r="B2942" s="2">
        <v>0</v>
      </c>
      <c r="C2942" s="2">
        <v>7392.9314102651415</v>
      </c>
      <c r="D2942" s="2">
        <f t="shared" si="45"/>
        <v>7392.9314102651415</v>
      </c>
      <c r="E2942" s="2"/>
      <c r="F2942" s="2"/>
      <c r="G2942" s="2"/>
      <c r="H2942" s="2"/>
      <c r="I2942" s="2"/>
      <c r="J2942" s="2"/>
      <c r="K2942" s="2"/>
    </row>
    <row r="2943" spans="1:11" x14ac:dyDescent="0.35">
      <c r="A2943" s="1">
        <v>44581</v>
      </c>
      <c r="B2943" s="2">
        <v>1402.6885042958436</v>
      </c>
      <c r="C2943" s="2">
        <v>0</v>
      </c>
      <c r="D2943" s="2">
        <f t="shared" si="45"/>
        <v>1402.6885042958436</v>
      </c>
      <c r="E2943" s="2"/>
      <c r="F2943" s="2"/>
      <c r="G2943" s="2"/>
      <c r="H2943" s="2"/>
      <c r="I2943" s="2"/>
      <c r="J2943" s="2"/>
      <c r="K2943" s="2"/>
    </row>
    <row r="2944" spans="1:11" x14ac:dyDescent="0.35">
      <c r="A2944" s="1">
        <v>44582</v>
      </c>
      <c r="B2944" s="2">
        <v>1252.426452399623</v>
      </c>
      <c r="C2944" s="2">
        <v>0</v>
      </c>
      <c r="D2944" s="2">
        <f t="shared" si="45"/>
        <v>1252.426452399623</v>
      </c>
      <c r="E2944" s="2"/>
      <c r="F2944" s="2"/>
      <c r="G2944" s="2"/>
      <c r="H2944" s="2"/>
      <c r="I2944" s="2"/>
      <c r="J2944" s="2"/>
      <c r="K2944" s="2"/>
    </row>
    <row r="2945" spans="1:11" x14ac:dyDescent="0.35">
      <c r="A2945" s="1">
        <v>44583</v>
      </c>
      <c r="B2945" s="2">
        <v>0</v>
      </c>
      <c r="C2945" s="2">
        <v>0</v>
      </c>
      <c r="D2945" s="2">
        <f t="shared" si="45"/>
        <v>0</v>
      </c>
      <c r="E2945" s="2"/>
      <c r="F2945" s="2"/>
      <c r="G2945" s="2"/>
      <c r="H2945" s="2"/>
      <c r="I2945" s="2"/>
      <c r="J2945" s="2"/>
      <c r="K2945" s="2"/>
    </row>
    <row r="2946" spans="1:11" x14ac:dyDescent="0.35">
      <c r="A2946" s="1">
        <v>44584</v>
      </c>
      <c r="B2946" s="2">
        <v>97.935723109256131</v>
      </c>
      <c r="C2946" s="2">
        <v>0</v>
      </c>
      <c r="D2946" s="2">
        <f t="shared" si="45"/>
        <v>97.935723109256131</v>
      </c>
      <c r="E2946" s="2"/>
      <c r="F2946" s="2"/>
      <c r="G2946" s="2"/>
      <c r="H2946" s="2"/>
      <c r="I2946" s="2"/>
      <c r="J2946" s="2"/>
      <c r="K2946" s="2"/>
    </row>
    <row r="2947" spans="1:11" x14ac:dyDescent="0.35">
      <c r="A2947" s="1">
        <v>44585</v>
      </c>
      <c r="B2947" s="2">
        <v>0</v>
      </c>
      <c r="C2947" s="2">
        <v>81.818181813419372</v>
      </c>
      <c r="D2947" s="2">
        <f t="shared" ref="D2947:D3010" si="46">+C2947+B2947</f>
        <v>81.818181813419372</v>
      </c>
      <c r="E2947" s="2"/>
      <c r="F2947" s="2"/>
      <c r="G2947" s="2"/>
      <c r="H2947" s="2"/>
      <c r="I2947" s="2"/>
      <c r="J2947" s="2"/>
      <c r="K2947" s="2"/>
    </row>
    <row r="2948" spans="1:11" x14ac:dyDescent="0.35">
      <c r="A2948" s="1">
        <v>44586</v>
      </c>
      <c r="B2948" s="2">
        <v>0</v>
      </c>
      <c r="C2948" s="2">
        <v>486.81818181913428</v>
      </c>
      <c r="D2948" s="2">
        <f t="shared" si="46"/>
        <v>486.81818181913428</v>
      </c>
      <c r="E2948" s="2"/>
      <c r="F2948" s="2"/>
      <c r="G2948" s="2"/>
      <c r="H2948" s="2"/>
      <c r="I2948" s="2"/>
      <c r="J2948" s="2"/>
      <c r="K2948" s="2"/>
    </row>
    <row r="2949" spans="1:11" x14ac:dyDescent="0.35">
      <c r="A2949" s="1">
        <v>44587</v>
      </c>
      <c r="B2949" s="2">
        <v>164.99999999492005</v>
      </c>
      <c r="C2949" s="2">
        <v>529.09090908678161</v>
      </c>
      <c r="D2949" s="2">
        <f t="shared" si="46"/>
        <v>694.09090908170162</v>
      </c>
      <c r="E2949" s="2"/>
      <c r="F2949" s="2"/>
      <c r="G2949" s="2"/>
      <c r="H2949" s="2"/>
      <c r="I2949" s="2"/>
      <c r="J2949" s="2"/>
      <c r="K2949" s="2"/>
    </row>
    <row r="2950" spans="1:11" x14ac:dyDescent="0.35">
      <c r="A2950" s="1">
        <v>44588</v>
      </c>
      <c r="B2950" s="2">
        <v>2225.5333333415911</v>
      </c>
      <c r="C2950" s="2">
        <v>252.27272726637733</v>
      </c>
      <c r="D2950" s="2">
        <f t="shared" si="46"/>
        <v>2477.8060606079684</v>
      </c>
      <c r="E2950" s="2"/>
      <c r="F2950" s="2"/>
      <c r="G2950" s="2"/>
      <c r="H2950" s="2"/>
      <c r="I2950" s="2"/>
      <c r="J2950" s="2"/>
      <c r="K2950" s="2"/>
    </row>
    <row r="2951" spans="1:11" x14ac:dyDescent="0.35">
      <c r="A2951" s="1">
        <v>44589</v>
      </c>
      <c r="B2951" s="2">
        <v>0</v>
      </c>
      <c r="C2951" s="2">
        <v>0</v>
      </c>
      <c r="D2951" s="2">
        <f t="shared" si="46"/>
        <v>0</v>
      </c>
      <c r="E2951" s="2"/>
      <c r="F2951" s="2"/>
      <c r="G2951" s="2"/>
      <c r="H2951" s="2"/>
      <c r="I2951" s="2"/>
      <c r="J2951" s="2"/>
      <c r="K2951" s="2"/>
    </row>
    <row r="2952" spans="1:11" x14ac:dyDescent="0.35">
      <c r="A2952" s="1">
        <v>44590</v>
      </c>
      <c r="B2952" s="2">
        <v>254.23846153717469</v>
      </c>
      <c r="C2952" s="2">
        <v>1014.5859085290483</v>
      </c>
      <c r="D2952" s="2">
        <f t="shared" si="46"/>
        <v>1268.8243700662231</v>
      </c>
      <c r="E2952" s="2"/>
      <c r="F2952" s="2"/>
      <c r="G2952" s="2"/>
      <c r="H2952" s="2"/>
      <c r="I2952" s="2"/>
      <c r="J2952" s="2"/>
      <c r="K2952" s="2"/>
    </row>
    <row r="2953" spans="1:11" x14ac:dyDescent="0.35">
      <c r="A2953" s="1">
        <v>44591</v>
      </c>
      <c r="B2953" s="2">
        <v>0</v>
      </c>
      <c r="C2953" s="2">
        <v>2449.1853016948467</v>
      </c>
      <c r="D2953" s="2">
        <f t="shared" si="46"/>
        <v>2449.1853016948467</v>
      </c>
      <c r="E2953" s="2"/>
      <c r="F2953" s="2"/>
      <c r="G2953" s="2"/>
      <c r="H2953" s="2"/>
      <c r="I2953" s="2"/>
      <c r="J2953" s="2"/>
      <c r="K2953" s="2"/>
    </row>
    <row r="2954" spans="1:11" x14ac:dyDescent="0.35">
      <c r="A2954" s="1">
        <v>44592</v>
      </c>
      <c r="B2954" s="2">
        <v>182.24999999999997</v>
      </c>
      <c r="C2954" s="2">
        <v>422.72727273362261</v>
      </c>
      <c r="D2954" s="2">
        <f t="shared" si="46"/>
        <v>604.97727273362261</v>
      </c>
      <c r="E2954" s="2"/>
      <c r="F2954" s="2"/>
      <c r="G2954" s="2"/>
      <c r="H2954" s="2"/>
      <c r="I2954" s="2"/>
      <c r="J2954" s="2"/>
      <c r="K2954" s="2"/>
    </row>
    <row r="2955" spans="1:11" x14ac:dyDescent="0.35">
      <c r="A2955" s="1">
        <v>44593</v>
      </c>
      <c r="B2955" s="2">
        <v>977.40000000345754</v>
      </c>
      <c r="C2955" s="2">
        <v>469.63636362688635</v>
      </c>
      <c r="D2955" s="2">
        <f t="shared" si="46"/>
        <v>1447.0363636303439</v>
      </c>
      <c r="E2955" s="2"/>
      <c r="F2955" s="2"/>
      <c r="G2955" s="2"/>
      <c r="H2955" s="2"/>
      <c r="I2955" s="2"/>
      <c r="J2955" s="2"/>
      <c r="K2955" s="2"/>
    </row>
    <row r="2956" spans="1:11" x14ac:dyDescent="0.35">
      <c r="A2956" s="1">
        <v>44594</v>
      </c>
      <c r="B2956" s="2">
        <v>95.850000001257271</v>
      </c>
      <c r="C2956" s="2">
        <v>454.94999999779969</v>
      </c>
      <c r="D2956" s="2">
        <f t="shared" si="46"/>
        <v>550.79999999905692</v>
      </c>
      <c r="E2956" s="2"/>
      <c r="F2956" s="2"/>
      <c r="G2956" s="2"/>
      <c r="H2956" s="2"/>
      <c r="I2956" s="2"/>
      <c r="J2956" s="2"/>
      <c r="K2956" s="2"/>
    </row>
    <row r="2957" spans="1:11" x14ac:dyDescent="0.35">
      <c r="A2957" s="1">
        <v>44595</v>
      </c>
      <c r="B2957" s="2">
        <v>1081.5999999660999</v>
      </c>
      <c r="C2957" s="2">
        <v>643.94999999151321</v>
      </c>
      <c r="D2957" s="2">
        <f t="shared" si="46"/>
        <v>1725.5499999576132</v>
      </c>
      <c r="E2957" s="2"/>
      <c r="F2957" s="2"/>
      <c r="G2957" s="2"/>
      <c r="H2957" s="2"/>
      <c r="I2957" s="2"/>
      <c r="J2957" s="2"/>
      <c r="K2957" s="2"/>
    </row>
    <row r="2958" spans="1:11" x14ac:dyDescent="0.35">
      <c r="A2958" s="1">
        <v>44596</v>
      </c>
      <c r="B2958" s="2">
        <v>6356.6094339560268</v>
      </c>
      <c r="C2958" s="2">
        <v>363.14999999559944</v>
      </c>
      <c r="D2958" s="2">
        <f t="shared" si="46"/>
        <v>6719.7594339516263</v>
      </c>
      <c r="E2958" s="2"/>
      <c r="F2958" s="2"/>
      <c r="G2958" s="2"/>
      <c r="H2958" s="2"/>
      <c r="I2958" s="2"/>
      <c r="J2958" s="2"/>
      <c r="K2958" s="2"/>
    </row>
    <row r="2959" spans="1:11" x14ac:dyDescent="0.35">
      <c r="A2959" s="1">
        <v>44597</v>
      </c>
      <c r="B2959" s="2">
        <v>0</v>
      </c>
      <c r="C2959" s="2">
        <v>760.93943139678629</v>
      </c>
      <c r="D2959" s="2">
        <f t="shared" si="46"/>
        <v>760.93943139678629</v>
      </c>
      <c r="E2959" s="2"/>
      <c r="F2959" s="2"/>
      <c r="G2959" s="2"/>
      <c r="H2959" s="2"/>
      <c r="I2959" s="2"/>
      <c r="J2959" s="2"/>
      <c r="K2959" s="2"/>
    </row>
    <row r="2960" spans="1:11" x14ac:dyDescent="0.35">
      <c r="A2960" s="1">
        <v>44598</v>
      </c>
      <c r="B2960" s="2">
        <v>0</v>
      </c>
      <c r="C2960" s="2">
        <v>2110.9899988862799</v>
      </c>
      <c r="D2960" s="2">
        <f t="shared" si="46"/>
        <v>2110.9899988862799</v>
      </c>
      <c r="E2960" s="2"/>
      <c r="F2960" s="2"/>
      <c r="G2960" s="2"/>
      <c r="H2960" s="2"/>
      <c r="I2960" s="2"/>
      <c r="J2960" s="2"/>
      <c r="K2960" s="2"/>
    </row>
    <row r="2961" spans="1:11" x14ac:dyDescent="0.35">
      <c r="A2961" s="1">
        <v>44599</v>
      </c>
      <c r="B2961" s="2">
        <v>0</v>
      </c>
      <c r="C2961" s="2">
        <v>431.45454544919562</v>
      </c>
      <c r="D2961" s="2">
        <f t="shared" si="46"/>
        <v>431.45454544919562</v>
      </c>
      <c r="E2961" s="2"/>
      <c r="F2961" s="2"/>
      <c r="G2961" s="2"/>
      <c r="H2961" s="2"/>
      <c r="I2961" s="2"/>
      <c r="J2961" s="2"/>
      <c r="K2961" s="2"/>
    </row>
    <row r="2962" spans="1:11" x14ac:dyDescent="0.35">
      <c r="A2962" s="1">
        <v>44600</v>
      </c>
      <c r="B2962" s="2">
        <v>0</v>
      </c>
      <c r="C2962" s="2">
        <v>603.45000000801519</v>
      </c>
      <c r="D2962" s="2">
        <f t="shared" si="46"/>
        <v>603.45000000801519</v>
      </c>
      <c r="E2962" s="2"/>
      <c r="F2962" s="2"/>
      <c r="G2962" s="2"/>
      <c r="H2962" s="2"/>
      <c r="I2962" s="2"/>
      <c r="J2962" s="2"/>
      <c r="K2962" s="2"/>
    </row>
    <row r="2963" spans="1:11" x14ac:dyDescent="0.35">
      <c r="A2963" s="1">
        <v>44601</v>
      </c>
      <c r="B2963" s="2">
        <v>0</v>
      </c>
      <c r="C2963" s="2">
        <v>941.62499999292777</v>
      </c>
      <c r="D2963" s="2">
        <f t="shared" si="46"/>
        <v>941.62499999292777</v>
      </c>
      <c r="E2963" s="2"/>
      <c r="F2963" s="2"/>
      <c r="G2963" s="2"/>
      <c r="H2963" s="2"/>
      <c r="I2963" s="2"/>
      <c r="J2963" s="2"/>
      <c r="K2963" s="2"/>
    </row>
    <row r="2964" spans="1:11" x14ac:dyDescent="0.35">
      <c r="A2964" s="1">
        <v>44602</v>
      </c>
      <c r="B2964" s="2">
        <v>478.10000000795117</v>
      </c>
      <c r="C2964" s="2">
        <v>0</v>
      </c>
      <c r="D2964" s="2">
        <f t="shared" si="46"/>
        <v>478.10000000795117</v>
      </c>
      <c r="E2964" s="2"/>
      <c r="F2964" s="2"/>
      <c r="G2964" s="2"/>
      <c r="H2964" s="2"/>
      <c r="I2964" s="2"/>
      <c r="J2964" s="2"/>
      <c r="K2964" s="2"/>
    </row>
    <row r="2965" spans="1:11" x14ac:dyDescent="0.35">
      <c r="A2965" s="1">
        <v>44603</v>
      </c>
      <c r="B2965" s="2">
        <v>0</v>
      </c>
      <c r="C2965" s="2">
        <v>1130.8240213966453</v>
      </c>
      <c r="D2965" s="2">
        <f t="shared" si="46"/>
        <v>1130.8240213966453</v>
      </c>
      <c r="E2965" s="2"/>
      <c r="F2965" s="2"/>
      <c r="G2965" s="2"/>
      <c r="H2965" s="2"/>
      <c r="I2965" s="2"/>
      <c r="J2965" s="2"/>
      <c r="K2965" s="2"/>
    </row>
    <row r="2966" spans="1:11" x14ac:dyDescent="0.35">
      <c r="A2966" s="1">
        <v>44604</v>
      </c>
      <c r="B2966" s="2">
        <v>0</v>
      </c>
      <c r="C2966" s="2">
        <v>1218.9122373341384</v>
      </c>
      <c r="D2966" s="2">
        <f t="shared" si="46"/>
        <v>1218.9122373341384</v>
      </c>
      <c r="E2966" s="2"/>
      <c r="F2966" s="2"/>
      <c r="G2966" s="2"/>
      <c r="H2966" s="2"/>
      <c r="I2966" s="2"/>
      <c r="J2966" s="2"/>
      <c r="K2966" s="2"/>
    </row>
    <row r="2967" spans="1:11" x14ac:dyDescent="0.35">
      <c r="A2967" s="1">
        <v>44605</v>
      </c>
      <c r="B2967" s="2">
        <v>0</v>
      </c>
      <c r="C2967" s="2">
        <v>1775.5253399110704</v>
      </c>
      <c r="D2967" s="2">
        <f t="shared" si="46"/>
        <v>1775.5253399110704</v>
      </c>
      <c r="E2967" s="2"/>
      <c r="F2967" s="2"/>
      <c r="G2967" s="2"/>
      <c r="H2967" s="2"/>
      <c r="I2967" s="2"/>
      <c r="J2967" s="2"/>
      <c r="K2967" s="2"/>
    </row>
    <row r="2968" spans="1:11" x14ac:dyDescent="0.35">
      <c r="A2968" s="1">
        <v>44606</v>
      </c>
      <c r="B2968" s="2">
        <v>4664.1124845734303</v>
      </c>
      <c r="C2968" s="2">
        <v>0</v>
      </c>
      <c r="D2968" s="2">
        <f t="shared" si="46"/>
        <v>4664.1124845734303</v>
      </c>
      <c r="E2968" s="2"/>
      <c r="F2968" s="2"/>
      <c r="G2968" s="2"/>
      <c r="H2968" s="2"/>
      <c r="I2968" s="2"/>
      <c r="J2968" s="2"/>
      <c r="K2968" s="2"/>
    </row>
    <row r="2969" spans="1:11" x14ac:dyDescent="0.35">
      <c r="A2969" s="1">
        <v>44607</v>
      </c>
      <c r="B2969" s="2">
        <v>13680</v>
      </c>
      <c r="C2969" s="2">
        <v>4183.3749999801221</v>
      </c>
      <c r="D2969" s="2">
        <f t="shared" si="46"/>
        <v>17863.374999980122</v>
      </c>
      <c r="E2969" s="2"/>
      <c r="F2969" s="2"/>
      <c r="G2969" s="2"/>
      <c r="H2969" s="2"/>
      <c r="I2969" s="2"/>
      <c r="J2969" s="2"/>
      <c r="K2969" s="2"/>
    </row>
    <row r="2970" spans="1:11" x14ac:dyDescent="0.35">
      <c r="A2970" s="1">
        <v>44608</v>
      </c>
      <c r="B2970" s="2">
        <v>13680</v>
      </c>
      <c r="C2970" s="2">
        <v>9280.3333333292976</v>
      </c>
      <c r="D2970" s="2">
        <f t="shared" si="46"/>
        <v>22960.333333329298</v>
      </c>
      <c r="E2970" s="2"/>
      <c r="F2970" s="2"/>
      <c r="G2970" s="2"/>
      <c r="H2970" s="2"/>
      <c r="I2970" s="2"/>
      <c r="J2970" s="2"/>
      <c r="K2970" s="2"/>
    </row>
    <row r="2971" spans="1:11" x14ac:dyDescent="0.35">
      <c r="A2971" s="1">
        <v>44609</v>
      </c>
      <c r="B2971" s="2">
        <v>6572.2499999690917</v>
      </c>
      <c r="C2971" s="2">
        <v>7955.6333333019284</v>
      </c>
      <c r="D2971" s="2">
        <f t="shared" si="46"/>
        <v>14527.88333327102</v>
      </c>
      <c r="E2971" s="2"/>
      <c r="F2971" s="2"/>
      <c r="G2971" s="2"/>
      <c r="H2971" s="2"/>
      <c r="I2971" s="2"/>
      <c r="J2971" s="2"/>
      <c r="K2971" s="2"/>
    </row>
    <row r="2972" spans="1:11" x14ac:dyDescent="0.35">
      <c r="A2972" s="1">
        <v>44610</v>
      </c>
      <c r="B2972" s="2">
        <v>0</v>
      </c>
      <c r="C2972" s="2">
        <v>332.79999999515712</v>
      </c>
      <c r="D2972" s="2">
        <f t="shared" si="46"/>
        <v>332.79999999515712</v>
      </c>
      <c r="E2972" s="2"/>
      <c r="F2972" s="2"/>
      <c r="G2972" s="2"/>
      <c r="H2972" s="2"/>
      <c r="I2972" s="2"/>
      <c r="J2972" s="2"/>
      <c r="K2972" s="2"/>
    </row>
    <row r="2973" spans="1:11" x14ac:dyDescent="0.35">
      <c r="A2973" s="1">
        <v>44611</v>
      </c>
      <c r="B2973" s="2">
        <v>3434.9100000217791</v>
      </c>
      <c r="C2973" s="2">
        <v>7067.3147095074955</v>
      </c>
      <c r="D2973" s="2">
        <f t="shared" si="46"/>
        <v>10502.224709529275</v>
      </c>
      <c r="E2973" s="2"/>
      <c r="F2973" s="2"/>
      <c r="G2973" s="2"/>
      <c r="H2973" s="2"/>
      <c r="I2973" s="2"/>
      <c r="J2973" s="2"/>
      <c r="K2973" s="2"/>
    </row>
    <row r="2974" spans="1:11" x14ac:dyDescent="0.35">
      <c r="A2974" s="1">
        <v>44612</v>
      </c>
      <c r="B2974" s="2">
        <v>14714.22948719797</v>
      </c>
      <c r="C2974" s="2">
        <v>317.05809641532755</v>
      </c>
      <c r="D2974" s="2">
        <f t="shared" si="46"/>
        <v>15031.287583613297</v>
      </c>
      <c r="E2974" s="2"/>
      <c r="F2974" s="2"/>
      <c r="G2974" s="2"/>
      <c r="H2974" s="2"/>
      <c r="I2974" s="2"/>
      <c r="J2974" s="2"/>
      <c r="K2974" s="2"/>
    </row>
    <row r="2975" spans="1:11" x14ac:dyDescent="0.35">
      <c r="A2975" s="1">
        <v>44613</v>
      </c>
      <c r="B2975" s="2">
        <v>16189.299999980314</v>
      </c>
      <c r="C2975" s="2">
        <v>0</v>
      </c>
      <c r="D2975" s="2">
        <f t="shared" si="46"/>
        <v>16189.299999980314</v>
      </c>
      <c r="E2975" s="2"/>
      <c r="F2975" s="2"/>
      <c r="G2975" s="2"/>
      <c r="H2975" s="2"/>
      <c r="I2975" s="2"/>
      <c r="J2975" s="2"/>
      <c r="K2975" s="2"/>
    </row>
    <row r="2976" spans="1:11" x14ac:dyDescent="0.35">
      <c r="A2976" s="1">
        <v>44614</v>
      </c>
      <c r="B2976" s="2">
        <v>7128</v>
      </c>
      <c r="C2976" s="2">
        <v>4959.2500000222935</v>
      </c>
      <c r="D2976" s="2">
        <f t="shared" si="46"/>
        <v>12087.250000022294</v>
      </c>
      <c r="E2976" s="2"/>
      <c r="F2976" s="2"/>
      <c r="G2976" s="2"/>
      <c r="H2976" s="2"/>
      <c r="I2976" s="2"/>
      <c r="J2976" s="2"/>
      <c r="K2976" s="2"/>
    </row>
    <row r="2977" spans="1:11" x14ac:dyDescent="0.35">
      <c r="A2977" s="1">
        <v>44615</v>
      </c>
      <c r="B2977" s="2">
        <v>7247.4429487180205</v>
      </c>
      <c r="C2977" s="2">
        <v>1015.0000000081491</v>
      </c>
      <c r="D2977" s="2">
        <f t="shared" si="46"/>
        <v>8262.4429487261696</v>
      </c>
      <c r="E2977" s="2"/>
      <c r="F2977" s="2"/>
      <c r="G2977" s="2"/>
      <c r="H2977" s="2"/>
      <c r="I2977" s="2"/>
      <c r="J2977" s="2"/>
      <c r="K2977" s="2"/>
    </row>
    <row r="2978" spans="1:11" x14ac:dyDescent="0.35">
      <c r="A2978" s="1">
        <v>44616</v>
      </c>
      <c r="B2978" s="2">
        <v>7570.1538461538457</v>
      </c>
      <c r="C2978" s="2">
        <v>0</v>
      </c>
      <c r="D2978" s="2">
        <f t="shared" si="46"/>
        <v>7570.1538461538457</v>
      </c>
      <c r="E2978" s="2"/>
      <c r="F2978" s="2"/>
      <c r="G2978" s="2"/>
      <c r="H2978" s="2"/>
      <c r="I2978" s="2"/>
      <c r="J2978" s="2"/>
      <c r="K2978" s="2"/>
    </row>
    <row r="2979" spans="1:11" x14ac:dyDescent="0.35">
      <c r="A2979" s="1">
        <v>44617</v>
      </c>
      <c r="B2979" s="2">
        <v>7306.9923076228815</v>
      </c>
      <c r="C2979" s="2">
        <v>0</v>
      </c>
      <c r="D2979" s="2">
        <f t="shared" si="46"/>
        <v>7306.9923076228815</v>
      </c>
      <c r="E2979" s="2"/>
      <c r="F2979" s="2"/>
      <c r="G2979" s="2"/>
      <c r="H2979" s="2"/>
      <c r="I2979" s="2"/>
      <c r="J2979" s="2"/>
      <c r="K2979" s="2"/>
    </row>
    <row r="2980" spans="1:11" x14ac:dyDescent="0.35">
      <c r="A2980" s="1">
        <v>44618</v>
      </c>
      <c r="B2980" s="2">
        <v>7803.3005847844397</v>
      </c>
      <c r="C2980" s="2">
        <v>0</v>
      </c>
      <c r="D2980" s="2">
        <f t="shared" si="46"/>
        <v>7803.3005847844397</v>
      </c>
      <c r="E2980" s="2"/>
      <c r="F2980" s="2"/>
      <c r="G2980" s="2"/>
      <c r="H2980" s="2"/>
      <c r="I2980" s="2"/>
      <c r="J2980" s="2"/>
      <c r="K2980" s="2"/>
    </row>
    <row r="2981" spans="1:11" x14ac:dyDescent="0.35">
      <c r="A2981" s="1">
        <v>44619</v>
      </c>
      <c r="B2981" s="2">
        <v>6513.5679487268653</v>
      </c>
      <c r="C2981" s="2">
        <v>0</v>
      </c>
      <c r="D2981" s="2">
        <f t="shared" si="46"/>
        <v>6513.5679487268653</v>
      </c>
      <c r="E2981" s="2"/>
      <c r="F2981" s="2"/>
      <c r="G2981" s="2"/>
      <c r="H2981" s="2"/>
      <c r="I2981" s="2"/>
      <c r="J2981" s="2"/>
      <c r="K2981" s="2"/>
    </row>
    <row r="2982" spans="1:11" x14ac:dyDescent="0.35">
      <c r="A2982" s="1">
        <v>44620</v>
      </c>
      <c r="B2982" s="2">
        <v>0</v>
      </c>
      <c r="C2982" s="2">
        <v>0</v>
      </c>
      <c r="D2982" s="2">
        <f t="shared" si="46"/>
        <v>0</v>
      </c>
      <c r="E2982" s="2"/>
      <c r="F2982" s="2"/>
      <c r="G2982" s="2"/>
      <c r="H2982" s="2"/>
      <c r="I2982" s="2"/>
      <c r="J2982" s="2"/>
      <c r="K2982" s="2"/>
    </row>
    <row r="2983" spans="1:11" x14ac:dyDescent="0.35">
      <c r="A2983" s="1">
        <v>44621</v>
      </c>
      <c r="B2983" s="2">
        <v>0</v>
      </c>
      <c r="C2983" s="2">
        <v>0</v>
      </c>
      <c r="D2983" s="2">
        <f t="shared" si="46"/>
        <v>0</v>
      </c>
      <c r="E2983" s="2"/>
      <c r="F2983" s="2"/>
      <c r="G2983" s="2"/>
      <c r="H2983" s="2"/>
      <c r="I2983" s="2"/>
      <c r="J2983" s="2"/>
      <c r="K2983" s="2"/>
    </row>
    <row r="2984" spans="1:11" x14ac:dyDescent="0.35">
      <c r="A2984" s="1">
        <v>44622</v>
      </c>
      <c r="B2984" s="2">
        <v>0</v>
      </c>
      <c r="C2984" s="2">
        <v>80.999999995285179</v>
      </c>
      <c r="D2984" s="2">
        <f t="shared" si="46"/>
        <v>80.999999995285179</v>
      </c>
      <c r="E2984" s="2"/>
      <c r="F2984" s="2"/>
      <c r="G2984" s="2"/>
      <c r="H2984" s="2"/>
      <c r="I2984" s="2"/>
      <c r="J2984" s="2"/>
      <c r="K2984" s="2"/>
    </row>
    <row r="2985" spans="1:11" x14ac:dyDescent="0.35">
      <c r="A2985" s="1">
        <v>44623</v>
      </c>
      <c r="B2985" s="2">
        <v>0</v>
      </c>
      <c r="C2985" s="2">
        <v>403.65000000031432</v>
      </c>
      <c r="D2985" s="2">
        <f t="shared" si="46"/>
        <v>403.65000000031432</v>
      </c>
      <c r="E2985" s="2"/>
      <c r="F2985" s="2"/>
      <c r="G2985" s="2"/>
      <c r="H2985" s="2"/>
      <c r="I2985" s="2"/>
      <c r="J2985" s="2"/>
      <c r="K2985" s="2"/>
    </row>
    <row r="2986" spans="1:11" x14ac:dyDescent="0.35">
      <c r="A2986" s="1">
        <v>44624</v>
      </c>
      <c r="B2986" s="2">
        <v>215.95784021438735</v>
      </c>
      <c r="C2986" s="2">
        <v>0</v>
      </c>
      <c r="D2986" s="2">
        <f t="shared" si="46"/>
        <v>215.95784021438735</v>
      </c>
      <c r="E2986" s="2"/>
      <c r="F2986" s="2"/>
      <c r="G2986" s="2"/>
      <c r="H2986" s="2"/>
      <c r="I2986" s="2"/>
      <c r="J2986" s="2"/>
      <c r="K2986" s="2"/>
    </row>
    <row r="2987" spans="1:11" x14ac:dyDescent="0.35">
      <c r="A2987" s="1">
        <v>44625</v>
      </c>
      <c r="B2987" s="2">
        <v>1018.4666666456033</v>
      </c>
      <c r="C2987" s="2">
        <v>395.45454545772037</v>
      </c>
      <c r="D2987" s="2">
        <f t="shared" si="46"/>
        <v>1413.9212121033236</v>
      </c>
      <c r="E2987" s="2"/>
      <c r="F2987" s="2"/>
      <c r="G2987" s="2"/>
      <c r="H2987" s="2"/>
      <c r="I2987" s="2"/>
      <c r="J2987" s="2"/>
      <c r="K2987" s="2"/>
    </row>
    <row r="2988" spans="1:11" x14ac:dyDescent="0.35">
      <c r="A2988" s="1">
        <v>44626</v>
      </c>
      <c r="B2988" s="2">
        <v>240.73333332297625</v>
      </c>
      <c r="C2988" s="2">
        <v>0</v>
      </c>
      <c r="D2988" s="2">
        <f t="shared" si="46"/>
        <v>240.73333332297625</v>
      </c>
      <c r="E2988" s="2"/>
      <c r="F2988" s="2"/>
      <c r="G2988" s="2"/>
      <c r="H2988" s="2"/>
      <c r="I2988" s="2"/>
      <c r="J2988" s="2"/>
      <c r="K2988" s="2"/>
    </row>
    <row r="2989" spans="1:11" x14ac:dyDescent="0.35">
      <c r="A2989" s="1">
        <v>44627</v>
      </c>
      <c r="B2989" s="2">
        <v>0</v>
      </c>
      <c r="C2989" s="2">
        <v>0</v>
      </c>
      <c r="D2989" s="2">
        <f t="shared" si="46"/>
        <v>0</v>
      </c>
      <c r="E2989" s="2"/>
      <c r="F2989" s="2"/>
      <c r="G2989" s="2"/>
      <c r="H2989" s="2"/>
      <c r="I2989" s="2"/>
      <c r="J2989" s="2"/>
      <c r="K2989" s="2"/>
    </row>
    <row r="2990" spans="1:11" x14ac:dyDescent="0.35">
      <c r="A2990" s="1">
        <v>44628</v>
      </c>
      <c r="B2990" s="2">
        <v>0</v>
      </c>
      <c r="C2990" s="2">
        <v>0</v>
      </c>
      <c r="D2990" s="2">
        <f t="shared" si="46"/>
        <v>0</v>
      </c>
      <c r="E2990" s="2"/>
      <c r="F2990" s="2"/>
      <c r="G2990" s="2"/>
      <c r="H2990" s="2"/>
      <c r="I2990" s="2"/>
      <c r="J2990" s="2"/>
      <c r="K2990" s="2"/>
    </row>
    <row r="2991" spans="1:11" x14ac:dyDescent="0.35">
      <c r="A2991" s="1">
        <v>44629</v>
      </c>
      <c r="B2991" s="2">
        <v>0</v>
      </c>
      <c r="C2991" s="2">
        <v>496.33333333453629</v>
      </c>
      <c r="D2991" s="2">
        <f t="shared" si="46"/>
        <v>496.33333333453629</v>
      </c>
      <c r="E2991" s="2"/>
      <c r="F2991" s="2"/>
      <c r="G2991" s="2"/>
      <c r="H2991" s="2"/>
      <c r="I2991" s="2"/>
      <c r="J2991" s="2"/>
      <c r="K2991" s="2"/>
    </row>
    <row r="2992" spans="1:11" x14ac:dyDescent="0.35">
      <c r="A2992" s="1">
        <v>44630</v>
      </c>
      <c r="B2992" s="2">
        <v>0</v>
      </c>
      <c r="C2992" s="2">
        <v>2025.3416667166748</v>
      </c>
      <c r="D2992" s="2">
        <f t="shared" si="46"/>
        <v>2025.3416667166748</v>
      </c>
      <c r="E2992" s="2"/>
      <c r="F2992" s="2"/>
      <c r="G2992" s="2"/>
      <c r="H2992" s="2"/>
      <c r="I2992" s="2"/>
      <c r="J2992" s="2"/>
      <c r="K2992" s="2"/>
    </row>
    <row r="2993" spans="1:11" x14ac:dyDescent="0.35">
      <c r="A2993" s="1">
        <v>44631</v>
      </c>
      <c r="B2993" s="2">
        <v>0</v>
      </c>
      <c r="C2993" s="2">
        <v>0</v>
      </c>
      <c r="D2993" s="2">
        <f t="shared" si="46"/>
        <v>0</v>
      </c>
      <c r="E2993" s="2"/>
      <c r="F2993" s="2"/>
      <c r="G2993" s="2"/>
      <c r="H2993" s="2"/>
      <c r="I2993" s="2"/>
      <c r="J2993" s="2"/>
      <c r="K2993" s="2"/>
    </row>
    <row r="2994" spans="1:11" x14ac:dyDescent="0.35">
      <c r="A2994" s="1">
        <v>44632</v>
      </c>
      <c r="B2994" s="2">
        <v>0</v>
      </c>
      <c r="C2994" s="2">
        <v>0</v>
      </c>
      <c r="D2994" s="2">
        <f t="shared" si="46"/>
        <v>0</v>
      </c>
      <c r="E2994" s="2"/>
      <c r="F2994" s="2"/>
      <c r="G2994" s="2"/>
      <c r="H2994" s="2"/>
      <c r="I2994" s="2"/>
      <c r="J2994" s="2"/>
      <c r="K2994" s="2"/>
    </row>
    <row r="2995" spans="1:11" x14ac:dyDescent="0.35">
      <c r="A2995" s="1">
        <v>44633</v>
      </c>
      <c r="B2995" s="2">
        <v>0</v>
      </c>
      <c r="C2995" s="2">
        <v>0</v>
      </c>
      <c r="D2995" s="2">
        <f t="shared" si="46"/>
        <v>0</v>
      </c>
      <c r="E2995" s="2"/>
      <c r="F2995" s="2"/>
      <c r="G2995" s="2"/>
      <c r="H2995" s="2"/>
      <c r="I2995" s="2"/>
      <c r="J2995" s="2"/>
      <c r="K2995" s="2"/>
    </row>
    <row r="2996" spans="1:11" x14ac:dyDescent="0.35">
      <c r="A2996" s="1">
        <v>44634</v>
      </c>
      <c r="B2996" s="2">
        <v>0</v>
      </c>
      <c r="C2996" s="2">
        <v>0</v>
      </c>
      <c r="D2996" s="2">
        <f t="shared" si="46"/>
        <v>0</v>
      </c>
      <c r="E2996" s="2"/>
      <c r="F2996" s="2"/>
      <c r="G2996" s="2"/>
      <c r="H2996" s="2"/>
      <c r="I2996" s="2"/>
      <c r="J2996" s="2"/>
      <c r="K2996" s="2"/>
    </row>
    <row r="2997" spans="1:11" x14ac:dyDescent="0.35">
      <c r="A2997" s="1">
        <v>44635</v>
      </c>
      <c r="B2997" s="2">
        <v>361.92061145163945</v>
      </c>
      <c r="C2997" s="2">
        <v>1295.6666666699457</v>
      </c>
      <c r="D2997" s="2">
        <f t="shared" si="46"/>
        <v>1657.5872781215851</v>
      </c>
      <c r="E2997" s="2"/>
      <c r="F2997" s="2"/>
      <c r="G2997" s="2"/>
      <c r="H2997" s="2"/>
      <c r="I2997" s="2"/>
      <c r="J2997" s="2"/>
      <c r="K2997" s="2"/>
    </row>
    <row r="2998" spans="1:11" x14ac:dyDescent="0.35">
      <c r="A2998" s="1">
        <v>44636</v>
      </c>
      <c r="B2998" s="2">
        <v>0</v>
      </c>
      <c r="C2998" s="2">
        <v>372.73636364142294</v>
      </c>
      <c r="D2998" s="2">
        <f t="shared" si="46"/>
        <v>372.73636364142294</v>
      </c>
      <c r="E2998" s="2"/>
      <c r="F2998" s="2"/>
      <c r="G2998" s="2"/>
      <c r="H2998" s="2"/>
      <c r="I2998" s="2"/>
      <c r="J2998" s="2"/>
      <c r="K2998" s="2"/>
    </row>
    <row r="2999" spans="1:11" x14ac:dyDescent="0.35">
      <c r="A2999" s="1">
        <v>44637</v>
      </c>
      <c r="B2999" s="2">
        <v>129.23808961630664</v>
      </c>
      <c r="C2999" s="2">
        <v>482.8712121394293</v>
      </c>
      <c r="D2999" s="2">
        <f t="shared" si="46"/>
        <v>612.10930175573594</v>
      </c>
      <c r="E2999" s="2"/>
      <c r="F2999" s="2"/>
      <c r="G2999" s="2"/>
      <c r="H2999" s="2"/>
      <c r="I2999" s="2"/>
      <c r="J2999" s="2"/>
      <c r="K2999" s="2"/>
    </row>
    <row r="3000" spans="1:11" x14ac:dyDescent="0.35">
      <c r="A3000" s="1">
        <v>44638</v>
      </c>
      <c r="B3000" s="2">
        <v>967.53575472967259</v>
      </c>
      <c r="C3000" s="2">
        <v>1275.0000000174623</v>
      </c>
      <c r="D3000" s="2">
        <f t="shared" si="46"/>
        <v>2242.5357547471349</v>
      </c>
      <c r="E3000" s="2"/>
      <c r="F3000" s="2"/>
      <c r="G3000" s="2"/>
      <c r="H3000" s="2"/>
      <c r="I3000" s="2"/>
      <c r="J3000" s="2"/>
      <c r="K3000" s="2"/>
    </row>
    <row r="3001" spans="1:11" x14ac:dyDescent="0.35">
      <c r="A3001" s="1">
        <v>44639</v>
      </c>
      <c r="B3001" s="2">
        <v>28.4090909024764</v>
      </c>
      <c r="C3001" s="2">
        <v>5530.0000000046566</v>
      </c>
      <c r="D3001" s="2">
        <f t="shared" si="46"/>
        <v>5558.4090909071328</v>
      </c>
      <c r="E3001" s="2"/>
      <c r="F3001" s="2"/>
      <c r="G3001" s="2"/>
      <c r="H3001" s="2"/>
      <c r="I3001" s="2"/>
      <c r="J3001" s="2"/>
      <c r="K3001" s="2"/>
    </row>
    <row r="3002" spans="1:11" x14ac:dyDescent="0.35">
      <c r="A3002" s="1">
        <v>44640</v>
      </c>
      <c r="B3002" s="2">
        <v>1424.2424242415423</v>
      </c>
      <c r="C3002" s="2">
        <v>0</v>
      </c>
      <c r="D3002" s="2">
        <f t="shared" si="46"/>
        <v>1424.2424242415423</v>
      </c>
      <c r="E3002" s="2"/>
      <c r="F3002" s="2"/>
      <c r="G3002" s="2"/>
      <c r="H3002" s="2"/>
      <c r="I3002" s="2"/>
      <c r="J3002" s="2"/>
      <c r="K3002" s="2"/>
    </row>
    <row r="3003" spans="1:11" x14ac:dyDescent="0.35">
      <c r="A3003" s="1">
        <v>44641</v>
      </c>
      <c r="B3003" s="2">
        <v>0</v>
      </c>
      <c r="C3003" s="2">
        <v>0</v>
      </c>
      <c r="D3003" s="2">
        <f t="shared" si="46"/>
        <v>0</v>
      </c>
      <c r="E3003" s="2"/>
      <c r="F3003" s="2"/>
      <c r="G3003" s="2"/>
      <c r="H3003" s="2"/>
      <c r="I3003" s="2"/>
      <c r="J3003" s="2"/>
      <c r="K3003" s="2"/>
    </row>
    <row r="3004" spans="1:11" x14ac:dyDescent="0.35">
      <c r="A3004" s="1">
        <v>44642</v>
      </c>
      <c r="B3004" s="2">
        <v>0</v>
      </c>
      <c r="C3004" s="2">
        <v>0</v>
      </c>
      <c r="D3004" s="2">
        <f t="shared" si="46"/>
        <v>0</v>
      </c>
      <c r="E3004" s="2"/>
      <c r="F3004" s="2"/>
      <c r="G3004" s="2"/>
      <c r="H3004" s="2"/>
      <c r="I3004" s="2"/>
      <c r="J3004" s="2"/>
      <c r="K3004" s="2"/>
    </row>
    <row r="3005" spans="1:11" x14ac:dyDescent="0.35">
      <c r="A3005" s="1">
        <v>44643</v>
      </c>
      <c r="B3005" s="2">
        <v>145.53333333379123</v>
      </c>
      <c r="C3005" s="2">
        <v>66.866666657966562</v>
      </c>
      <c r="D3005" s="2">
        <f t="shared" si="46"/>
        <v>212.3999999917578</v>
      </c>
      <c r="E3005" s="2"/>
      <c r="F3005" s="2"/>
      <c r="G3005" s="2"/>
      <c r="H3005" s="2"/>
      <c r="I3005" s="2"/>
      <c r="J3005" s="2"/>
      <c r="K3005" s="2"/>
    </row>
    <row r="3006" spans="1:11" x14ac:dyDescent="0.35">
      <c r="A3006" s="1">
        <v>44644</v>
      </c>
      <c r="B3006" s="2">
        <v>0</v>
      </c>
      <c r="C3006" s="2">
        <v>270.00000000785803</v>
      </c>
      <c r="D3006" s="2">
        <f t="shared" si="46"/>
        <v>270.00000000785803</v>
      </c>
      <c r="E3006" s="2"/>
      <c r="F3006" s="2"/>
      <c r="G3006" s="2"/>
      <c r="H3006" s="2"/>
      <c r="I3006" s="2"/>
      <c r="J3006" s="2"/>
      <c r="K3006" s="2"/>
    </row>
    <row r="3007" spans="1:11" x14ac:dyDescent="0.35">
      <c r="A3007" s="1">
        <v>44645</v>
      </c>
      <c r="B3007" s="2">
        <v>0</v>
      </c>
      <c r="C3007" s="2">
        <v>866.90999999596966</v>
      </c>
      <c r="D3007" s="2">
        <f t="shared" si="46"/>
        <v>866.90999999596966</v>
      </c>
      <c r="E3007" s="2"/>
      <c r="F3007" s="2"/>
      <c r="G3007" s="2"/>
      <c r="H3007" s="2"/>
      <c r="I3007" s="2"/>
      <c r="J3007" s="2"/>
      <c r="K3007" s="2"/>
    </row>
    <row r="3008" spans="1:11" x14ac:dyDescent="0.35">
      <c r="A3008" s="1">
        <v>44646</v>
      </c>
      <c r="B3008" s="2">
        <v>0</v>
      </c>
      <c r="C3008" s="2">
        <v>0</v>
      </c>
      <c r="D3008" s="2">
        <f t="shared" si="46"/>
        <v>0</v>
      </c>
      <c r="E3008" s="2"/>
      <c r="F3008" s="2"/>
      <c r="G3008" s="2"/>
      <c r="H3008" s="2"/>
      <c r="I3008" s="2"/>
      <c r="J3008" s="2"/>
      <c r="K3008" s="2"/>
    </row>
    <row r="3009" spans="1:11" x14ac:dyDescent="0.35">
      <c r="A3009" s="1">
        <v>44647</v>
      </c>
      <c r="B3009" s="2">
        <v>0</v>
      </c>
      <c r="C3009" s="2">
        <v>0</v>
      </c>
      <c r="D3009" s="2">
        <f t="shared" si="46"/>
        <v>0</v>
      </c>
      <c r="E3009" s="2"/>
      <c r="F3009" s="2"/>
      <c r="G3009" s="2"/>
      <c r="H3009" s="2"/>
      <c r="I3009" s="2"/>
      <c r="J3009" s="2"/>
      <c r="K3009" s="2"/>
    </row>
    <row r="3010" spans="1:11" x14ac:dyDescent="0.35">
      <c r="A3010" s="1">
        <v>44648</v>
      </c>
      <c r="B3010" s="2">
        <v>0</v>
      </c>
      <c r="C3010" s="2">
        <v>0</v>
      </c>
      <c r="D3010" s="2">
        <f t="shared" si="46"/>
        <v>0</v>
      </c>
      <c r="E3010" s="2"/>
      <c r="F3010" s="2"/>
      <c r="G3010" s="2"/>
      <c r="H3010" s="2"/>
      <c r="I3010" s="2"/>
      <c r="J3010" s="2"/>
      <c r="K3010" s="2"/>
    </row>
    <row r="3011" spans="1:11" x14ac:dyDescent="0.35">
      <c r="A3011" s="1">
        <v>44649</v>
      </c>
      <c r="B3011" s="2">
        <v>0</v>
      </c>
      <c r="C3011" s="2">
        <v>7898.9673480643105</v>
      </c>
      <c r="D3011" s="2">
        <f t="shared" ref="D3011:D3074" si="47">+C3011+B3011</f>
        <v>7898.9673480643105</v>
      </c>
      <c r="E3011" s="2"/>
      <c r="F3011" s="2"/>
      <c r="G3011" s="2"/>
      <c r="H3011" s="2"/>
      <c r="I3011" s="2"/>
      <c r="J3011" s="2"/>
      <c r="K3011" s="2"/>
    </row>
    <row r="3012" spans="1:11" x14ac:dyDescent="0.35">
      <c r="A3012" s="1">
        <v>44650</v>
      </c>
      <c r="B3012" s="2">
        <v>0</v>
      </c>
      <c r="C3012" s="2">
        <v>10471.642504932652</v>
      </c>
      <c r="D3012" s="2">
        <f t="shared" si="47"/>
        <v>10471.642504932652</v>
      </c>
      <c r="E3012" s="2"/>
      <c r="F3012" s="2"/>
      <c r="G3012" s="2"/>
      <c r="H3012" s="2"/>
      <c r="I3012" s="2"/>
      <c r="J3012" s="2"/>
      <c r="K3012" s="2"/>
    </row>
    <row r="3013" spans="1:11" x14ac:dyDescent="0.35">
      <c r="A3013" s="1">
        <v>44651</v>
      </c>
      <c r="B3013" s="2">
        <v>0</v>
      </c>
      <c r="C3013" s="2">
        <v>10261.728550295858</v>
      </c>
      <c r="D3013" s="2">
        <f t="shared" si="47"/>
        <v>10261.728550295858</v>
      </c>
      <c r="E3013" s="2"/>
      <c r="F3013" s="2"/>
      <c r="G3013" s="2"/>
      <c r="H3013" s="2"/>
      <c r="I3013" s="2"/>
      <c r="J3013" s="2"/>
      <c r="K3013" s="2"/>
    </row>
    <row r="3014" spans="1:11" x14ac:dyDescent="0.35">
      <c r="A3014" s="1">
        <v>44652</v>
      </c>
      <c r="B3014" s="2">
        <v>440.54766618586615</v>
      </c>
      <c r="C3014" s="2">
        <v>9749.6999999710824</v>
      </c>
      <c r="D3014" s="2">
        <f t="shared" si="47"/>
        <v>10190.247666156949</v>
      </c>
      <c r="E3014" s="2"/>
      <c r="F3014" s="2"/>
      <c r="G3014" s="2"/>
      <c r="H3014" s="2"/>
      <c r="I3014" s="2"/>
      <c r="J3014" s="2"/>
      <c r="K3014" s="2"/>
    </row>
    <row r="3015" spans="1:11" x14ac:dyDescent="0.35">
      <c r="A3015" s="1">
        <v>44653</v>
      </c>
      <c r="B3015" s="2">
        <v>0</v>
      </c>
      <c r="C3015" s="2">
        <v>0</v>
      </c>
      <c r="D3015" s="2">
        <f t="shared" si="47"/>
        <v>0</v>
      </c>
      <c r="E3015" s="2"/>
      <c r="F3015" s="2"/>
      <c r="G3015" s="2"/>
      <c r="H3015" s="2"/>
      <c r="I3015" s="2"/>
      <c r="J3015" s="2"/>
      <c r="K3015" s="2"/>
    </row>
    <row r="3016" spans="1:11" x14ac:dyDescent="0.35">
      <c r="A3016" s="1">
        <v>44654</v>
      </c>
      <c r="B3016" s="2">
        <v>9.3249999326944817</v>
      </c>
      <c r="C3016" s="2">
        <v>2377.8750000325672</v>
      </c>
      <c r="D3016" s="2">
        <f t="shared" si="47"/>
        <v>2387.1999999652617</v>
      </c>
      <c r="E3016" s="2"/>
      <c r="F3016" s="2"/>
      <c r="G3016" s="2"/>
      <c r="H3016" s="2"/>
      <c r="I3016" s="2"/>
      <c r="J3016" s="2"/>
      <c r="K3016" s="2"/>
    </row>
    <row r="3017" spans="1:11" x14ac:dyDescent="0.35">
      <c r="A3017" s="1">
        <v>44655</v>
      </c>
      <c r="B3017" s="2">
        <v>0</v>
      </c>
      <c r="C3017" s="2">
        <v>13428</v>
      </c>
      <c r="D3017" s="2">
        <f t="shared" si="47"/>
        <v>13428</v>
      </c>
      <c r="E3017" s="2"/>
      <c r="F3017" s="2"/>
      <c r="G3017" s="2"/>
      <c r="H3017" s="2"/>
      <c r="I3017" s="2"/>
      <c r="J3017" s="2"/>
      <c r="K3017" s="2"/>
    </row>
    <row r="3018" spans="1:11" x14ac:dyDescent="0.35">
      <c r="A3018" s="1">
        <v>44656</v>
      </c>
      <c r="B3018" s="2">
        <v>0</v>
      </c>
      <c r="C3018" s="2">
        <v>14299.506213013261</v>
      </c>
      <c r="D3018" s="2">
        <f t="shared" si="47"/>
        <v>14299.506213013261</v>
      </c>
      <c r="E3018" s="2"/>
      <c r="F3018" s="2"/>
      <c r="G3018" s="2"/>
      <c r="H3018" s="2"/>
      <c r="I3018" s="2"/>
      <c r="J3018" s="2"/>
      <c r="K3018" s="2"/>
    </row>
    <row r="3019" spans="1:11" x14ac:dyDescent="0.35">
      <c r="A3019" s="1">
        <v>44657</v>
      </c>
      <c r="B3019" s="2">
        <v>249.76666665659286</v>
      </c>
      <c r="C3019" s="2">
        <v>13891.258382636257</v>
      </c>
      <c r="D3019" s="2">
        <f t="shared" si="47"/>
        <v>14141.02504929285</v>
      </c>
      <c r="E3019" s="2"/>
      <c r="F3019" s="2"/>
      <c r="G3019" s="2"/>
      <c r="H3019" s="2"/>
      <c r="I3019" s="2"/>
      <c r="J3019" s="2"/>
      <c r="K3019" s="2"/>
    </row>
    <row r="3020" spans="1:11" x14ac:dyDescent="0.35">
      <c r="A3020" s="1">
        <v>44658</v>
      </c>
      <c r="B3020" s="2">
        <v>90.46666667307727</v>
      </c>
      <c r="C3020" s="2">
        <v>11153.331360933422</v>
      </c>
      <c r="D3020" s="2">
        <f t="shared" si="47"/>
        <v>11243.798027606499</v>
      </c>
      <c r="E3020" s="2"/>
      <c r="F3020" s="2"/>
      <c r="G3020" s="2"/>
      <c r="H3020" s="2"/>
      <c r="I3020" s="2"/>
      <c r="J3020" s="2"/>
      <c r="K3020" s="2"/>
    </row>
    <row r="3021" spans="1:11" x14ac:dyDescent="0.35">
      <c r="A3021" s="1">
        <v>44659</v>
      </c>
      <c r="B3021" s="2">
        <v>896.77091626196921</v>
      </c>
      <c r="C3021" s="2">
        <v>2767.0867356978197</v>
      </c>
      <c r="D3021" s="2">
        <f t="shared" si="47"/>
        <v>3663.8576519597891</v>
      </c>
      <c r="E3021" s="2"/>
      <c r="F3021" s="2"/>
      <c r="G3021" s="2"/>
      <c r="H3021" s="2"/>
      <c r="I3021" s="2"/>
      <c r="J3021" s="2"/>
      <c r="K3021" s="2"/>
    </row>
    <row r="3022" spans="1:11" x14ac:dyDescent="0.35">
      <c r="A3022" s="1">
        <v>44660</v>
      </c>
      <c r="B3022" s="2">
        <v>0</v>
      </c>
      <c r="C3022" s="2">
        <v>4056</v>
      </c>
      <c r="D3022" s="2">
        <f t="shared" si="47"/>
        <v>4056</v>
      </c>
      <c r="E3022" s="2"/>
      <c r="F3022" s="2"/>
      <c r="G3022" s="2"/>
      <c r="H3022" s="2"/>
      <c r="I3022" s="2"/>
      <c r="J3022" s="2"/>
      <c r="K3022" s="2"/>
    </row>
    <row r="3023" spans="1:11" x14ac:dyDescent="0.35">
      <c r="A3023" s="1">
        <v>44661</v>
      </c>
      <c r="B3023" s="2">
        <v>2015.4982561432835</v>
      </c>
      <c r="C3023" s="2">
        <v>2078.6999999881955</v>
      </c>
      <c r="D3023" s="2">
        <f t="shared" si="47"/>
        <v>4094.198256131479</v>
      </c>
      <c r="E3023" s="2"/>
      <c r="F3023" s="2"/>
      <c r="G3023" s="2"/>
      <c r="H3023" s="2"/>
      <c r="I3023" s="2"/>
      <c r="J3023" s="2"/>
      <c r="K3023" s="2"/>
    </row>
    <row r="3024" spans="1:11" x14ac:dyDescent="0.35">
      <c r="A3024" s="1">
        <v>44662</v>
      </c>
      <c r="B3024" s="2">
        <v>3816.816449389903</v>
      </c>
      <c r="C3024" s="2">
        <v>0</v>
      </c>
      <c r="D3024" s="2">
        <f t="shared" si="47"/>
        <v>3816.816449389903</v>
      </c>
      <c r="E3024" s="2"/>
      <c r="F3024" s="2"/>
      <c r="G3024" s="2"/>
      <c r="H3024" s="2"/>
      <c r="I3024" s="2"/>
      <c r="J3024" s="2"/>
      <c r="K3024" s="2"/>
    </row>
    <row r="3025" spans="1:11" x14ac:dyDescent="0.35">
      <c r="A3025" s="1">
        <v>44663</v>
      </c>
      <c r="B3025" s="2">
        <v>347.44500000051335</v>
      </c>
      <c r="C3025" s="2">
        <v>0</v>
      </c>
      <c r="D3025" s="2">
        <f t="shared" si="47"/>
        <v>347.44500000051335</v>
      </c>
      <c r="E3025" s="2"/>
      <c r="F3025" s="2"/>
      <c r="G3025" s="2"/>
      <c r="H3025" s="2"/>
      <c r="I3025" s="2"/>
      <c r="J3025" s="2"/>
      <c r="K3025" s="2"/>
    </row>
    <row r="3026" spans="1:11" x14ac:dyDescent="0.35">
      <c r="A3026" s="1">
        <v>44664</v>
      </c>
      <c r="B3026" s="2">
        <v>654.85000000937134</v>
      </c>
      <c r="C3026" s="2">
        <v>481.83333333791234</v>
      </c>
      <c r="D3026" s="2">
        <f t="shared" si="47"/>
        <v>1136.6833333472837</v>
      </c>
      <c r="E3026" s="2"/>
      <c r="F3026" s="2"/>
      <c r="G3026" s="2"/>
      <c r="H3026" s="2"/>
      <c r="I3026" s="2"/>
      <c r="J3026" s="2"/>
      <c r="K3026" s="2"/>
    </row>
    <row r="3027" spans="1:11" x14ac:dyDescent="0.35">
      <c r="A3027" s="1">
        <v>44665</v>
      </c>
      <c r="B3027" s="2">
        <v>4317.6000000000004</v>
      </c>
      <c r="C3027" s="2">
        <v>971.72189349897417</v>
      </c>
      <c r="D3027" s="2">
        <f t="shared" si="47"/>
        <v>5289.3218934989745</v>
      </c>
      <c r="E3027" s="2"/>
      <c r="F3027" s="2"/>
      <c r="G3027" s="2"/>
      <c r="H3027" s="2"/>
      <c r="I3027" s="2"/>
      <c r="J3027" s="2"/>
      <c r="K3027" s="2"/>
    </row>
    <row r="3028" spans="1:11" x14ac:dyDescent="0.35">
      <c r="A3028" s="1">
        <v>44666</v>
      </c>
      <c r="B3028" s="2">
        <v>4603.8000000083293</v>
      </c>
      <c r="C3028" s="2">
        <v>424.1709566098545</v>
      </c>
      <c r="D3028" s="2">
        <f t="shared" si="47"/>
        <v>5027.9709566181837</v>
      </c>
      <c r="E3028" s="2"/>
      <c r="F3028" s="2"/>
      <c r="G3028" s="2"/>
      <c r="H3028" s="2"/>
      <c r="I3028" s="2"/>
      <c r="J3028" s="2"/>
      <c r="K3028" s="2"/>
    </row>
    <row r="3029" spans="1:11" x14ac:dyDescent="0.35">
      <c r="A3029" s="1">
        <v>44667</v>
      </c>
      <c r="B3029" s="2">
        <v>4032.0583333202871</v>
      </c>
      <c r="C3029" s="2">
        <v>730.51698113207556</v>
      </c>
      <c r="D3029" s="2">
        <f t="shared" si="47"/>
        <v>4762.5753144523624</v>
      </c>
      <c r="E3029" s="2"/>
      <c r="F3029" s="2"/>
      <c r="G3029" s="2"/>
      <c r="H3029" s="2"/>
      <c r="I3029" s="2"/>
      <c r="J3029" s="2"/>
      <c r="K3029" s="2"/>
    </row>
    <row r="3030" spans="1:11" x14ac:dyDescent="0.35">
      <c r="A3030" s="1">
        <v>44668</v>
      </c>
      <c r="B3030" s="2">
        <v>626.4</v>
      </c>
      <c r="C3030" s="2">
        <v>1447.2001953831366</v>
      </c>
      <c r="D3030" s="2">
        <f t="shared" si="47"/>
        <v>2073.6001953831365</v>
      </c>
      <c r="E3030" s="2"/>
      <c r="F3030" s="2"/>
      <c r="G3030" s="2"/>
      <c r="H3030" s="2"/>
      <c r="I3030" s="2"/>
      <c r="J3030" s="2"/>
      <c r="K3030" s="2"/>
    </row>
    <row r="3031" spans="1:11" x14ac:dyDescent="0.35">
      <c r="A3031" s="1">
        <v>44669</v>
      </c>
      <c r="B3031" s="2">
        <v>1245.8166667023675</v>
      </c>
      <c r="C3031" s="2">
        <v>354.68219921441602</v>
      </c>
      <c r="D3031" s="2">
        <f t="shared" si="47"/>
        <v>1600.4988659167834</v>
      </c>
      <c r="E3031" s="2"/>
      <c r="F3031" s="2"/>
      <c r="G3031" s="2"/>
      <c r="H3031" s="2"/>
      <c r="I3031" s="2"/>
      <c r="J3031" s="2"/>
      <c r="K3031" s="2"/>
    </row>
    <row r="3032" spans="1:11" x14ac:dyDescent="0.35">
      <c r="A3032" s="1">
        <v>44670</v>
      </c>
      <c r="B3032" s="2">
        <v>626.4</v>
      </c>
      <c r="C3032" s="2">
        <v>173.72189349618023</v>
      </c>
      <c r="D3032" s="2">
        <f t="shared" si="47"/>
        <v>800.12189349618018</v>
      </c>
      <c r="E3032" s="2"/>
      <c r="F3032" s="2"/>
      <c r="G3032" s="2"/>
      <c r="H3032" s="2"/>
      <c r="I3032" s="2"/>
      <c r="J3032" s="2"/>
      <c r="K3032" s="2"/>
    </row>
    <row r="3033" spans="1:11" x14ac:dyDescent="0.35">
      <c r="A3033" s="1">
        <v>44671</v>
      </c>
      <c r="B3033" s="2">
        <v>11611.246212137374</v>
      </c>
      <c r="C3033" s="2">
        <v>86.860946740506151</v>
      </c>
      <c r="D3033" s="2">
        <f t="shared" si="47"/>
        <v>11698.10715887788</v>
      </c>
      <c r="E3033" s="2"/>
      <c r="F3033" s="2"/>
      <c r="G3033" s="2"/>
      <c r="H3033" s="2"/>
      <c r="I3033" s="2"/>
      <c r="J3033" s="2"/>
      <c r="K3033" s="2"/>
    </row>
    <row r="3034" spans="1:11" x14ac:dyDescent="0.35">
      <c r="A3034" s="1">
        <v>44672</v>
      </c>
      <c r="B3034" s="2">
        <v>6966.6840909253096</v>
      </c>
      <c r="C3034" s="2">
        <v>3107.2916666514357</v>
      </c>
      <c r="D3034" s="2">
        <f t="shared" si="47"/>
        <v>10073.975757576745</v>
      </c>
      <c r="E3034" s="2"/>
      <c r="F3034" s="2"/>
      <c r="G3034" s="2"/>
      <c r="H3034" s="2"/>
      <c r="I3034" s="2"/>
      <c r="J3034" s="2"/>
      <c r="K3034" s="2"/>
    </row>
    <row r="3035" spans="1:11" x14ac:dyDescent="0.35">
      <c r="A3035" s="1">
        <v>44673</v>
      </c>
      <c r="B3035" s="2">
        <v>1340.02641510073</v>
      </c>
      <c r="C3035" s="2">
        <v>9420</v>
      </c>
      <c r="D3035" s="2">
        <f t="shared" si="47"/>
        <v>10760.02641510073</v>
      </c>
      <c r="E3035" s="2"/>
      <c r="F3035" s="2"/>
      <c r="G3035" s="2"/>
      <c r="H3035" s="2"/>
      <c r="I3035" s="2"/>
      <c r="J3035" s="2"/>
      <c r="K3035" s="2"/>
    </row>
    <row r="3036" spans="1:11" x14ac:dyDescent="0.35">
      <c r="A3036" s="1">
        <v>44674</v>
      </c>
      <c r="B3036" s="2">
        <v>1125.4909091032914</v>
      </c>
      <c r="C3036" s="2">
        <v>1735.2336478213056</v>
      </c>
      <c r="D3036" s="2">
        <f t="shared" si="47"/>
        <v>2860.724556924597</v>
      </c>
      <c r="E3036" s="2"/>
      <c r="F3036" s="2"/>
      <c r="G3036" s="2"/>
      <c r="H3036" s="2"/>
      <c r="I3036" s="2"/>
      <c r="J3036" s="2"/>
      <c r="K3036" s="2"/>
    </row>
    <row r="3037" spans="1:11" x14ac:dyDescent="0.35">
      <c r="A3037" s="1">
        <v>44675</v>
      </c>
      <c r="B3037" s="2">
        <v>1437.7636363652236</v>
      </c>
      <c r="C3037" s="2">
        <v>13260.539622627335</v>
      </c>
      <c r="D3037" s="2">
        <f t="shared" si="47"/>
        <v>14698.303258992559</v>
      </c>
      <c r="E3037" s="2"/>
      <c r="F3037" s="2"/>
      <c r="G3037" s="2"/>
      <c r="H3037" s="2"/>
      <c r="I3037" s="2"/>
      <c r="J3037" s="2"/>
      <c r="K3037" s="2"/>
    </row>
    <row r="3038" spans="1:11" x14ac:dyDescent="0.35">
      <c r="A3038" s="1">
        <v>44676</v>
      </c>
      <c r="B3038" s="2">
        <v>2067.5990065861265</v>
      </c>
      <c r="C3038" s="2">
        <v>12629.799999997253</v>
      </c>
      <c r="D3038" s="2">
        <f t="shared" si="47"/>
        <v>14697.399006583379</v>
      </c>
      <c r="E3038" s="2"/>
      <c r="F3038" s="2"/>
      <c r="G3038" s="2"/>
      <c r="H3038" s="2"/>
      <c r="I3038" s="2"/>
      <c r="J3038" s="2"/>
      <c r="K3038" s="2"/>
    </row>
    <row r="3039" spans="1:11" x14ac:dyDescent="0.35">
      <c r="A3039" s="1">
        <v>44677</v>
      </c>
      <c r="B3039" s="2">
        <v>2733.2956905104779</v>
      </c>
      <c r="C3039" s="2">
        <v>14388</v>
      </c>
      <c r="D3039" s="2">
        <f t="shared" si="47"/>
        <v>17121.295690510477</v>
      </c>
      <c r="E3039" s="2"/>
      <c r="F3039" s="2"/>
      <c r="G3039" s="2"/>
      <c r="H3039" s="2"/>
      <c r="I3039" s="2"/>
      <c r="J3039" s="2"/>
      <c r="K3039" s="2"/>
    </row>
    <row r="3040" spans="1:11" x14ac:dyDescent="0.35">
      <c r="A3040" s="1">
        <v>44678</v>
      </c>
      <c r="B3040" s="2">
        <v>626.4</v>
      </c>
      <c r="C3040" s="2">
        <v>11960.724999985658</v>
      </c>
      <c r="D3040" s="2">
        <f t="shared" si="47"/>
        <v>12587.124999985657</v>
      </c>
      <c r="E3040" s="2"/>
      <c r="F3040" s="2"/>
      <c r="G3040" s="2"/>
      <c r="H3040" s="2"/>
      <c r="I3040" s="2"/>
      <c r="J3040" s="2"/>
      <c r="K3040" s="2"/>
    </row>
    <row r="3041" spans="1:11" x14ac:dyDescent="0.35">
      <c r="A3041" s="1">
        <v>44679</v>
      </c>
      <c r="B3041" s="2">
        <v>626.4</v>
      </c>
      <c r="C3041" s="2">
        <v>1408.1333333282964</v>
      </c>
      <c r="D3041" s="2">
        <f t="shared" si="47"/>
        <v>2034.5333333282965</v>
      </c>
      <c r="E3041" s="2"/>
      <c r="F3041" s="2"/>
      <c r="G3041" s="2"/>
      <c r="H3041" s="2"/>
      <c r="I3041" s="2"/>
      <c r="J3041" s="2"/>
      <c r="K3041" s="2"/>
    </row>
    <row r="3042" spans="1:11" x14ac:dyDescent="0.35">
      <c r="A3042" s="1">
        <v>44680</v>
      </c>
      <c r="B3042" s="2">
        <v>626.4</v>
      </c>
      <c r="C3042" s="2">
        <v>0</v>
      </c>
      <c r="D3042" s="2">
        <f t="shared" si="47"/>
        <v>626.4</v>
      </c>
      <c r="E3042" s="2"/>
      <c r="F3042" s="2"/>
      <c r="G3042" s="2"/>
      <c r="H3042" s="2"/>
      <c r="I3042" s="2"/>
      <c r="J3042" s="2"/>
      <c r="K3042" s="2"/>
    </row>
    <row r="3043" spans="1:11" x14ac:dyDescent="0.35">
      <c r="A3043" s="1">
        <v>44681</v>
      </c>
      <c r="B3043" s="2">
        <v>6766.233333315753</v>
      </c>
      <c r="C3043" s="2">
        <v>0</v>
      </c>
      <c r="D3043" s="2">
        <f t="shared" si="47"/>
        <v>6766.233333315753</v>
      </c>
      <c r="E3043" s="2"/>
      <c r="F3043" s="2"/>
      <c r="G3043" s="2"/>
      <c r="H3043" s="2"/>
      <c r="I3043" s="2"/>
      <c r="J3043" s="2"/>
      <c r="K3043" s="2"/>
    </row>
    <row r="3044" spans="1:11" x14ac:dyDescent="0.35">
      <c r="A3044" s="1">
        <v>44682</v>
      </c>
      <c r="B3044" s="2">
        <v>16769.533333271393</v>
      </c>
      <c r="C3044" s="2">
        <v>0</v>
      </c>
      <c r="D3044" s="2">
        <f t="shared" si="47"/>
        <v>16769.533333271393</v>
      </c>
      <c r="E3044" s="2"/>
      <c r="F3044" s="2"/>
      <c r="G3044" s="2"/>
      <c r="H3044" s="2"/>
      <c r="I3044" s="2"/>
      <c r="J3044" s="2"/>
      <c r="K3044" s="2"/>
    </row>
    <row r="3045" spans="1:11" x14ac:dyDescent="0.35">
      <c r="A3045" s="1">
        <v>44683</v>
      </c>
      <c r="B3045" s="2">
        <v>14332.735912868513</v>
      </c>
      <c r="C3045" s="2">
        <v>8015.4545969233195</v>
      </c>
      <c r="D3045" s="2">
        <f t="shared" si="47"/>
        <v>22348.190509791832</v>
      </c>
      <c r="E3045" s="2"/>
      <c r="F3045" s="2"/>
      <c r="G3045" s="2"/>
      <c r="H3045" s="2"/>
      <c r="I3045" s="2"/>
      <c r="J3045" s="2"/>
      <c r="K3045" s="2"/>
    </row>
    <row r="3046" spans="1:11" x14ac:dyDescent="0.35">
      <c r="A3046" s="1">
        <v>44684</v>
      </c>
      <c r="B3046" s="2">
        <v>21408</v>
      </c>
      <c r="C3046" s="2">
        <v>9296.6618965364451</v>
      </c>
      <c r="D3046" s="2">
        <f t="shared" si="47"/>
        <v>30704.661896536447</v>
      </c>
      <c r="E3046" s="2"/>
      <c r="F3046" s="2"/>
      <c r="G3046" s="2"/>
      <c r="H3046" s="2"/>
      <c r="I3046" s="2"/>
      <c r="J3046" s="2"/>
      <c r="K3046" s="2"/>
    </row>
    <row r="3047" spans="1:11" x14ac:dyDescent="0.35">
      <c r="A3047" s="1">
        <v>44685</v>
      </c>
      <c r="B3047" s="2">
        <v>17261.100000001607</v>
      </c>
      <c r="C3047" s="2">
        <v>10152.618028614725</v>
      </c>
      <c r="D3047" s="2">
        <f t="shared" si="47"/>
        <v>27413.718028616331</v>
      </c>
      <c r="E3047" s="2"/>
      <c r="F3047" s="2"/>
      <c r="G3047" s="2"/>
      <c r="H3047" s="2"/>
      <c r="I3047" s="2"/>
      <c r="J3047" s="2"/>
      <c r="K3047" s="2"/>
    </row>
    <row r="3048" spans="1:11" x14ac:dyDescent="0.35">
      <c r="A3048" s="1">
        <v>44686</v>
      </c>
      <c r="B3048" s="2">
        <v>11790.935623269301</v>
      </c>
      <c r="C3048" s="2">
        <v>9751.3162688046086</v>
      </c>
      <c r="D3048" s="2">
        <f t="shared" si="47"/>
        <v>21542.251892073909</v>
      </c>
      <c r="E3048" s="2"/>
      <c r="F3048" s="2"/>
      <c r="G3048" s="2"/>
      <c r="H3048" s="2"/>
      <c r="I3048" s="2"/>
      <c r="J3048" s="2"/>
      <c r="K3048" s="2"/>
    </row>
    <row r="3049" spans="1:11" x14ac:dyDescent="0.35">
      <c r="A3049" s="1">
        <v>44687</v>
      </c>
      <c r="B3049" s="2">
        <v>11472</v>
      </c>
      <c r="C3049" s="2">
        <v>10350.919972287267</v>
      </c>
      <c r="D3049" s="2">
        <f t="shared" si="47"/>
        <v>21822.919972287265</v>
      </c>
      <c r="E3049" s="2"/>
      <c r="F3049" s="2"/>
      <c r="G3049" s="2"/>
      <c r="H3049" s="2"/>
      <c r="I3049" s="2"/>
      <c r="J3049" s="2"/>
      <c r="K3049" s="2"/>
    </row>
    <row r="3050" spans="1:11" x14ac:dyDescent="0.35">
      <c r="A3050" s="1">
        <v>44688</v>
      </c>
      <c r="B3050" s="2">
        <v>11472</v>
      </c>
      <c r="C3050" s="2">
        <v>16656</v>
      </c>
      <c r="D3050" s="2">
        <f t="shared" si="47"/>
        <v>28128</v>
      </c>
      <c r="E3050" s="2"/>
      <c r="F3050" s="2"/>
      <c r="G3050" s="2"/>
      <c r="H3050" s="2"/>
      <c r="I3050" s="2"/>
      <c r="J3050" s="2"/>
      <c r="K3050" s="2"/>
    </row>
    <row r="3051" spans="1:11" x14ac:dyDescent="0.35">
      <c r="A3051" s="1">
        <v>44689</v>
      </c>
      <c r="B3051" s="2">
        <v>11472</v>
      </c>
      <c r="C3051" s="2">
        <v>18770.93932952364</v>
      </c>
      <c r="D3051" s="2">
        <f t="shared" si="47"/>
        <v>30242.93932952364</v>
      </c>
      <c r="E3051" s="2"/>
      <c r="F3051" s="2"/>
      <c r="G3051" s="2"/>
      <c r="H3051" s="2"/>
      <c r="I3051" s="2"/>
      <c r="J3051" s="2"/>
      <c r="K3051" s="2"/>
    </row>
    <row r="3052" spans="1:11" x14ac:dyDescent="0.35">
      <c r="A3052" s="1">
        <v>44690</v>
      </c>
      <c r="B3052" s="2">
        <v>11472</v>
      </c>
      <c r="C3052" s="2">
        <v>12597.491972614309</v>
      </c>
      <c r="D3052" s="2">
        <f t="shared" si="47"/>
        <v>24069.491972614309</v>
      </c>
      <c r="E3052" s="2"/>
      <c r="F3052" s="2"/>
      <c r="G3052" s="2"/>
      <c r="H3052" s="2"/>
      <c r="I3052" s="2"/>
      <c r="J3052" s="2"/>
      <c r="K3052" s="2"/>
    </row>
    <row r="3053" spans="1:11" x14ac:dyDescent="0.35">
      <c r="A3053" s="1">
        <v>44691</v>
      </c>
      <c r="B3053" s="2">
        <v>11472</v>
      </c>
      <c r="C3053" s="2">
        <v>8339.7793493635072</v>
      </c>
      <c r="D3053" s="2">
        <f t="shared" si="47"/>
        <v>19811.779349363507</v>
      </c>
      <c r="E3053" s="2"/>
      <c r="F3053" s="2"/>
      <c r="G3053" s="2"/>
      <c r="H3053" s="2"/>
      <c r="I3053" s="2"/>
      <c r="J3053" s="2"/>
      <c r="K3053" s="2"/>
    </row>
    <row r="3054" spans="1:11" x14ac:dyDescent="0.35">
      <c r="A3054" s="1">
        <v>44692</v>
      </c>
      <c r="B3054" s="2">
        <v>16295.457692337695</v>
      </c>
      <c r="C3054" s="2">
        <v>8339.7793493635072</v>
      </c>
      <c r="D3054" s="2">
        <f t="shared" si="47"/>
        <v>24635.237041701203</v>
      </c>
      <c r="E3054" s="2"/>
      <c r="F3054" s="2"/>
      <c r="G3054" s="2"/>
      <c r="H3054" s="2"/>
      <c r="I3054" s="2"/>
      <c r="J3054" s="2"/>
      <c r="K3054" s="2"/>
    </row>
    <row r="3055" spans="1:11" x14ac:dyDescent="0.35">
      <c r="A3055" s="1">
        <v>44693</v>
      </c>
      <c r="B3055" s="2">
        <v>23157.357999998956</v>
      </c>
      <c r="C3055" s="2">
        <v>8339.7793493635072</v>
      </c>
      <c r="D3055" s="2">
        <f t="shared" si="47"/>
        <v>31497.137349362463</v>
      </c>
      <c r="E3055" s="2"/>
      <c r="F3055" s="2"/>
      <c r="G3055" s="2"/>
      <c r="H3055" s="2"/>
      <c r="I3055" s="2"/>
      <c r="J3055" s="2"/>
      <c r="K3055" s="2"/>
    </row>
    <row r="3056" spans="1:11" x14ac:dyDescent="0.35">
      <c r="A3056" s="1">
        <v>44694</v>
      </c>
      <c r="B3056" s="2">
        <v>12092.568589705621</v>
      </c>
      <c r="C3056" s="2">
        <v>8649.4397267097484</v>
      </c>
      <c r="D3056" s="2">
        <f t="shared" si="47"/>
        <v>20742.008316415369</v>
      </c>
      <c r="E3056" s="2"/>
      <c r="F3056" s="2"/>
      <c r="G3056" s="2"/>
      <c r="H3056" s="2"/>
      <c r="I3056" s="2"/>
      <c r="J3056" s="2"/>
      <c r="K3056" s="2"/>
    </row>
    <row r="3057" spans="1:11" x14ac:dyDescent="0.35">
      <c r="A3057" s="1">
        <v>44695</v>
      </c>
      <c r="B3057" s="2">
        <v>11472</v>
      </c>
      <c r="C3057" s="2">
        <v>10065.784066344639</v>
      </c>
      <c r="D3057" s="2">
        <f t="shared" si="47"/>
        <v>21537.78406634464</v>
      </c>
      <c r="E3057" s="2"/>
      <c r="F3057" s="2"/>
      <c r="G3057" s="2"/>
      <c r="H3057" s="2"/>
      <c r="I3057" s="2"/>
      <c r="J3057" s="2"/>
      <c r="K3057" s="2"/>
    </row>
    <row r="3058" spans="1:11" x14ac:dyDescent="0.35">
      <c r="A3058" s="1">
        <v>44696</v>
      </c>
      <c r="B3058" s="2">
        <v>11472</v>
      </c>
      <c r="C3058" s="2">
        <v>8339.7793493635072</v>
      </c>
      <c r="D3058" s="2">
        <f t="shared" si="47"/>
        <v>19811.779349363507</v>
      </c>
      <c r="E3058" s="2"/>
      <c r="F3058" s="2"/>
      <c r="G3058" s="2"/>
      <c r="H3058" s="2"/>
      <c r="I3058" s="2"/>
      <c r="J3058" s="2"/>
      <c r="K3058" s="2"/>
    </row>
    <row r="3059" spans="1:11" x14ac:dyDescent="0.35">
      <c r="A3059" s="1">
        <v>44697</v>
      </c>
      <c r="B3059" s="2">
        <v>11472</v>
      </c>
      <c r="C3059" s="2">
        <v>9040.8017852616449</v>
      </c>
      <c r="D3059" s="2">
        <f t="shared" si="47"/>
        <v>20512.801785261647</v>
      </c>
      <c r="E3059" s="2"/>
      <c r="F3059" s="2"/>
      <c r="G3059" s="2"/>
      <c r="H3059" s="2"/>
      <c r="I3059" s="2"/>
      <c r="J3059" s="2"/>
      <c r="K3059" s="2"/>
    </row>
    <row r="3060" spans="1:11" x14ac:dyDescent="0.35">
      <c r="A3060" s="1">
        <v>44698</v>
      </c>
      <c r="B3060" s="2">
        <v>12176.991666642629</v>
      </c>
      <c r="C3060" s="2">
        <v>8413.1639647470547</v>
      </c>
      <c r="D3060" s="2">
        <f t="shared" si="47"/>
        <v>20590.155631389684</v>
      </c>
      <c r="E3060" s="2"/>
      <c r="F3060" s="2"/>
      <c r="G3060" s="2"/>
      <c r="H3060" s="2"/>
      <c r="I3060" s="2"/>
      <c r="J3060" s="2"/>
      <c r="K3060" s="2"/>
    </row>
    <row r="3061" spans="1:11" x14ac:dyDescent="0.35">
      <c r="A3061" s="1">
        <v>44699</v>
      </c>
      <c r="B3061" s="2">
        <v>3943.5</v>
      </c>
      <c r="C3061" s="2">
        <v>8635.1065682903281</v>
      </c>
      <c r="D3061" s="2">
        <f t="shared" si="47"/>
        <v>12578.606568290328</v>
      </c>
      <c r="E3061" s="2"/>
      <c r="F3061" s="2"/>
      <c r="G3061" s="2"/>
      <c r="H3061" s="2"/>
      <c r="I3061" s="2"/>
      <c r="J3061" s="2"/>
      <c r="K3061" s="2"/>
    </row>
    <row r="3062" spans="1:11" x14ac:dyDescent="0.35">
      <c r="A3062" s="1">
        <v>44700</v>
      </c>
      <c r="B3062" s="2">
        <v>0</v>
      </c>
      <c r="C3062" s="2">
        <v>8568.8702584582261</v>
      </c>
      <c r="D3062" s="2">
        <f t="shared" si="47"/>
        <v>8568.8702584582261</v>
      </c>
      <c r="E3062" s="2"/>
      <c r="F3062" s="2"/>
      <c r="G3062" s="2"/>
      <c r="H3062" s="2"/>
      <c r="I3062" s="2"/>
      <c r="J3062" s="2"/>
      <c r="K3062" s="2"/>
    </row>
    <row r="3063" spans="1:11" x14ac:dyDescent="0.35">
      <c r="A3063" s="1">
        <v>44701</v>
      </c>
      <c r="B3063" s="2">
        <v>1025.2666666443693</v>
      </c>
      <c r="C3063" s="2">
        <v>8109.1495049597961</v>
      </c>
      <c r="D3063" s="2">
        <f t="shared" si="47"/>
        <v>9134.4161716041654</v>
      </c>
      <c r="E3063" s="2"/>
      <c r="F3063" s="2"/>
      <c r="G3063" s="2"/>
      <c r="H3063" s="2"/>
      <c r="I3063" s="2"/>
      <c r="J3063" s="2"/>
      <c r="K3063" s="2"/>
    </row>
    <row r="3064" spans="1:11" x14ac:dyDescent="0.35">
      <c r="A3064" s="1">
        <v>44702</v>
      </c>
      <c r="B3064" s="2">
        <v>3127.4172560113152</v>
      </c>
      <c r="C3064" s="2">
        <v>5933.4073683877923</v>
      </c>
      <c r="D3064" s="2">
        <f t="shared" si="47"/>
        <v>9060.8246243991071</v>
      </c>
      <c r="E3064" s="2"/>
      <c r="F3064" s="2"/>
      <c r="G3064" s="2"/>
      <c r="H3064" s="2"/>
      <c r="I3064" s="2"/>
      <c r="J3064" s="2"/>
      <c r="K3064" s="2"/>
    </row>
    <row r="3065" spans="1:11" x14ac:dyDescent="0.35">
      <c r="A3065" s="1">
        <v>44703</v>
      </c>
      <c r="B3065" s="2">
        <v>4204.6387552960114</v>
      </c>
      <c r="C3065" s="2">
        <v>1709.4660377216342</v>
      </c>
      <c r="D3065" s="2">
        <f t="shared" si="47"/>
        <v>5914.1047930176455</v>
      </c>
      <c r="E3065" s="2"/>
      <c r="F3065" s="2"/>
      <c r="G3065" s="2"/>
      <c r="H3065" s="2"/>
      <c r="I3065" s="2"/>
      <c r="J3065" s="2"/>
      <c r="K3065" s="2"/>
    </row>
    <row r="3066" spans="1:11" x14ac:dyDescent="0.35">
      <c r="A3066" s="1">
        <v>44704</v>
      </c>
      <c r="B3066" s="2">
        <v>3937.4438472406214</v>
      </c>
      <c r="C3066" s="2">
        <v>2695.1666666788515</v>
      </c>
      <c r="D3066" s="2">
        <f t="shared" si="47"/>
        <v>6632.6105139194733</v>
      </c>
      <c r="E3066" s="2"/>
      <c r="F3066" s="2"/>
      <c r="G3066" s="2"/>
      <c r="H3066" s="2"/>
      <c r="I3066" s="2"/>
      <c r="J3066" s="2"/>
      <c r="K3066" s="2"/>
    </row>
    <row r="3067" spans="1:11" x14ac:dyDescent="0.35">
      <c r="A3067" s="1">
        <v>44705</v>
      </c>
      <c r="B3067" s="2">
        <v>5018.1009900890449</v>
      </c>
      <c r="C3067" s="2">
        <v>13207.966666698048</v>
      </c>
      <c r="D3067" s="2">
        <f t="shared" si="47"/>
        <v>18226.067656787094</v>
      </c>
      <c r="E3067" s="2"/>
      <c r="F3067" s="2"/>
      <c r="G3067" s="2"/>
      <c r="H3067" s="2"/>
      <c r="I3067" s="2"/>
      <c r="J3067" s="2"/>
      <c r="K3067" s="2"/>
    </row>
    <row r="3068" spans="1:11" x14ac:dyDescent="0.35">
      <c r="A3068" s="1">
        <v>44706</v>
      </c>
      <c r="B3068" s="2">
        <v>0</v>
      </c>
      <c r="C3068" s="2">
        <v>23564.583333330054</v>
      </c>
      <c r="D3068" s="2">
        <f t="shared" si="47"/>
        <v>23564.583333330054</v>
      </c>
      <c r="E3068" s="2"/>
      <c r="F3068" s="2"/>
      <c r="G3068" s="2"/>
      <c r="H3068" s="2"/>
      <c r="I3068" s="2"/>
      <c r="J3068" s="2"/>
      <c r="K3068" s="2"/>
    </row>
    <row r="3069" spans="1:11" x14ac:dyDescent="0.35">
      <c r="A3069" s="1">
        <v>44707</v>
      </c>
      <c r="B3069" s="2">
        <v>0</v>
      </c>
      <c r="C3069" s="2">
        <v>20421.383333324804</v>
      </c>
      <c r="D3069" s="2">
        <f t="shared" si="47"/>
        <v>20421.383333324804</v>
      </c>
      <c r="E3069" s="2"/>
      <c r="F3069" s="2"/>
      <c r="G3069" s="2"/>
      <c r="H3069" s="2"/>
      <c r="I3069" s="2"/>
      <c r="J3069" s="2"/>
      <c r="K3069" s="2"/>
    </row>
    <row r="3070" spans="1:11" x14ac:dyDescent="0.35">
      <c r="A3070" s="1">
        <v>44708</v>
      </c>
      <c r="B3070" s="2">
        <v>5400.4500000218977</v>
      </c>
      <c r="C3070" s="2">
        <v>19264.816666671541</v>
      </c>
      <c r="D3070" s="2">
        <f t="shared" si="47"/>
        <v>24665.266666693438</v>
      </c>
      <c r="E3070" s="2"/>
      <c r="F3070" s="2"/>
      <c r="G3070" s="2"/>
      <c r="H3070" s="2"/>
      <c r="I3070" s="2"/>
      <c r="J3070" s="2"/>
      <c r="K3070" s="2"/>
    </row>
    <row r="3071" spans="1:11" x14ac:dyDescent="0.35">
      <c r="A3071" s="1">
        <v>44709</v>
      </c>
      <c r="B3071" s="2">
        <v>7128</v>
      </c>
      <c r="C3071" s="2">
        <v>16656</v>
      </c>
      <c r="D3071" s="2">
        <f t="shared" si="47"/>
        <v>23784</v>
      </c>
      <c r="E3071" s="2"/>
      <c r="F3071" s="2"/>
      <c r="G3071" s="2"/>
      <c r="H3071" s="2"/>
      <c r="I3071" s="2"/>
      <c r="J3071" s="2"/>
      <c r="K3071" s="2"/>
    </row>
    <row r="3072" spans="1:11" x14ac:dyDescent="0.35">
      <c r="A3072" s="1">
        <v>44710</v>
      </c>
      <c r="B3072" s="2">
        <v>7128</v>
      </c>
      <c r="C3072" s="2">
        <v>16656</v>
      </c>
      <c r="D3072" s="2">
        <f t="shared" si="47"/>
        <v>23784</v>
      </c>
      <c r="E3072" s="2"/>
      <c r="F3072" s="2"/>
      <c r="G3072" s="2"/>
      <c r="H3072" s="2"/>
      <c r="I3072" s="2"/>
      <c r="J3072" s="2"/>
      <c r="K3072" s="2"/>
    </row>
    <row r="3073" spans="1:11" x14ac:dyDescent="0.35">
      <c r="A3073" s="1">
        <v>44711</v>
      </c>
      <c r="B3073" s="2">
        <v>7128</v>
      </c>
      <c r="C3073" s="2">
        <v>16656</v>
      </c>
      <c r="D3073" s="2">
        <f t="shared" si="47"/>
        <v>23784</v>
      </c>
      <c r="E3073" s="2"/>
      <c r="F3073" s="2"/>
      <c r="G3073" s="2"/>
      <c r="H3073" s="2"/>
      <c r="I3073" s="2"/>
      <c r="J3073" s="2"/>
      <c r="K3073" s="2"/>
    </row>
    <row r="3074" spans="1:11" x14ac:dyDescent="0.35">
      <c r="A3074" s="1">
        <v>44712</v>
      </c>
      <c r="B3074" s="2">
        <v>19955.433333336026</v>
      </c>
      <c r="C3074" s="2">
        <v>3828.5666666639736</v>
      </c>
      <c r="D3074" s="2">
        <f t="shared" si="47"/>
        <v>23784</v>
      </c>
      <c r="E3074" s="2"/>
      <c r="F3074" s="2"/>
      <c r="G3074" s="2"/>
      <c r="H3074" s="2"/>
      <c r="I3074" s="2"/>
      <c r="J3074" s="2"/>
      <c r="K3074" s="2"/>
    </row>
    <row r="3075" spans="1:11" x14ac:dyDescent="0.35">
      <c r="A3075" s="1">
        <v>44713</v>
      </c>
      <c r="B3075" s="2">
        <v>17569.619753092891</v>
      </c>
      <c r="C3075" s="2">
        <v>0</v>
      </c>
      <c r="D3075" s="2">
        <f t="shared" ref="D3075:D3138" si="48">+C3075+B3075</f>
        <v>17569.619753092891</v>
      </c>
      <c r="E3075" s="2"/>
      <c r="F3075" s="2"/>
      <c r="G3075" s="2"/>
      <c r="H3075" s="2"/>
      <c r="I3075" s="2"/>
      <c r="J3075" s="2"/>
      <c r="K3075" s="2"/>
    </row>
    <row r="3076" spans="1:11" x14ac:dyDescent="0.35">
      <c r="A3076" s="1">
        <v>44714</v>
      </c>
      <c r="B3076" s="2">
        <v>10215.955555545854</v>
      </c>
      <c r="C3076" s="2">
        <v>11916</v>
      </c>
      <c r="D3076" s="2">
        <f t="shared" si="48"/>
        <v>22131.955555545854</v>
      </c>
      <c r="E3076" s="2"/>
      <c r="F3076" s="2"/>
      <c r="G3076" s="2"/>
      <c r="H3076" s="2"/>
      <c r="I3076" s="2"/>
      <c r="J3076" s="2"/>
      <c r="K3076" s="2"/>
    </row>
    <row r="3077" spans="1:11" x14ac:dyDescent="0.35">
      <c r="A3077" s="1">
        <v>44715</v>
      </c>
      <c r="B3077" s="2">
        <v>7128</v>
      </c>
      <c r="C3077" s="2">
        <v>15888</v>
      </c>
      <c r="D3077" s="2">
        <f t="shared" si="48"/>
        <v>23016</v>
      </c>
      <c r="E3077" s="2"/>
      <c r="F3077" s="2"/>
      <c r="G3077" s="2"/>
      <c r="H3077" s="2"/>
      <c r="I3077" s="2"/>
      <c r="J3077" s="2"/>
      <c r="K3077" s="2"/>
    </row>
    <row r="3078" spans="1:11" x14ac:dyDescent="0.35">
      <c r="A3078" s="1">
        <v>44716</v>
      </c>
      <c r="B3078" s="2">
        <v>7128</v>
      </c>
      <c r="C3078" s="2">
        <v>16548.065300896287</v>
      </c>
      <c r="D3078" s="2">
        <f t="shared" si="48"/>
        <v>23676.065300896287</v>
      </c>
      <c r="E3078" s="2"/>
      <c r="F3078" s="2"/>
      <c r="G3078" s="2"/>
      <c r="H3078" s="2"/>
      <c r="I3078" s="2"/>
      <c r="J3078" s="2"/>
      <c r="K3078" s="2"/>
    </row>
    <row r="3079" spans="1:11" x14ac:dyDescent="0.35">
      <c r="A3079" s="1">
        <v>44717</v>
      </c>
      <c r="B3079" s="2">
        <v>1039.5000000172877</v>
      </c>
      <c r="C3079" s="2">
        <v>17428.152368745195</v>
      </c>
      <c r="D3079" s="2">
        <f t="shared" si="48"/>
        <v>18467.652368762483</v>
      </c>
      <c r="E3079" s="2"/>
      <c r="F3079" s="2"/>
      <c r="G3079" s="2"/>
      <c r="H3079" s="2"/>
      <c r="I3079" s="2"/>
      <c r="J3079" s="2"/>
      <c r="K3079" s="2"/>
    </row>
    <row r="3080" spans="1:11" x14ac:dyDescent="0.35">
      <c r="A3080" s="1">
        <v>44718</v>
      </c>
      <c r="B3080" s="2">
        <v>12.28500000044005</v>
      </c>
      <c r="C3080" s="2">
        <v>15973.241706156175</v>
      </c>
      <c r="D3080" s="2">
        <f t="shared" si="48"/>
        <v>15985.526706156616</v>
      </c>
      <c r="E3080" s="2"/>
      <c r="F3080" s="2"/>
      <c r="G3080" s="2"/>
      <c r="H3080" s="2"/>
      <c r="I3080" s="2"/>
      <c r="J3080" s="2"/>
      <c r="K3080" s="2"/>
    </row>
    <row r="3081" spans="1:11" x14ac:dyDescent="0.35">
      <c r="A3081" s="1">
        <v>44719</v>
      </c>
      <c r="B3081" s="2">
        <v>0</v>
      </c>
      <c r="C3081" s="2">
        <v>16207.656398104265</v>
      </c>
      <c r="D3081" s="2">
        <f t="shared" si="48"/>
        <v>16207.656398104265</v>
      </c>
      <c r="E3081" s="2"/>
      <c r="F3081" s="2"/>
      <c r="G3081" s="2"/>
      <c r="H3081" s="2"/>
      <c r="I3081" s="2"/>
      <c r="J3081" s="2"/>
      <c r="K3081" s="2"/>
    </row>
    <row r="3082" spans="1:11" x14ac:dyDescent="0.35">
      <c r="A3082" s="1">
        <v>44720</v>
      </c>
      <c r="B3082" s="2">
        <v>954.36382715127229</v>
      </c>
      <c r="C3082" s="2">
        <v>14369.912578648273</v>
      </c>
      <c r="D3082" s="2">
        <f t="shared" si="48"/>
        <v>15324.276405799545</v>
      </c>
      <c r="E3082" s="2"/>
      <c r="F3082" s="2"/>
      <c r="G3082" s="2"/>
      <c r="H3082" s="2"/>
      <c r="I3082" s="2"/>
      <c r="J3082" s="2"/>
      <c r="K3082" s="2"/>
    </row>
    <row r="3083" spans="1:11" x14ac:dyDescent="0.35">
      <c r="A3083" s="1">
        <v>44721</v>
      </c>
      <c r="B3083" s="2">
        <v>7885.155555555556</v>
      </c>
      <c r="C3083" s="2">
        <v>1585.7377358554129</v>
      </c>
      <c r="D3083" s="2">
        <f t="shared" si="48"/>
        <v>9470.8932914109682</v>
      </c>
      <c r="E3083" s="2"/>
      <c r="F3083" s="2"/>
      <c r="G3083" s="2"/>
      <c r="H3083" s="2"/>
      <c r="I3083" s="2"/>
      <c r="J3083" s="2"/>
      <c r="K3083" s="2"/>
    </row>
    <row r="3084" spans="1:11" x14ac:dyDescent="0.35">
      <c r="A3084" s="1">
        <v>44722</v>
      </c>
      <c r="B3084" s="2">
        <v>8118.5718518557333</v>
      </c>
      <c r="C3084" s="2">
        <v>0</v>
      </c>
      <c r="D3084" s="2">
        <f t="shared" si="48"/>
        <v>8118.5718518557333</v>
      </c>
      <c r="E3084" s="2"/>
      <c r="F3084" s="2"/>
      <c r="G3084" s="2"/>
      <c r="H3084" s="2"/>
      <c r="I3084" s="2"/>
      <c r="J3084" s="2"/>
      <c r="K3084" s="2"/>
    </row>
    <row r="3085" spans="1:11" x14ac:dyDescent="0.35">
      <c r="A3085" s="1">
        <v>44723</v>
      </c>
      <c r="B3085" s="2">
        <v>7885.155555555556</v>
      </c>
      <c r="C3085" s="2">
        <v>0</v>
      </c>
      <c r="D3085" s="2">
        <f t="shared" si="48"/>
        <v>7885.155555555556</v>
      </c>
      <c r="E3085" s="2"/>
      <c r="F3085" s="2"/>
      <c r="G3085" s="2"/>
      <c r="H3085" s="2"/>
      <c r="I3085" s="2"/>
      <c r="J3085" s="2"/>
      <c r="K3085" s="2"/>
    </row>
    <row r="3086" spans="1:11" x14ac:dyDescent="0.35">
      <c r="A3086" s="1">
        <v>44724</v>
      </c>
      <c r="B3086" s="2">
        <v>7885.155555555556</v>
      </c>
      <c r="C3086" s="2">
        <v>0</v>
      </c>
      <c r="D3086" s="2">
        <f t="shared" si="48"/>
        <v>7885.155555555556</v>
      </c>
      <c r="E3086" s="2"/>
      <c r="F3086" s="2"/>
      <c r="G3086" s="2"/>
      <c r="H3086" s="2"/>
      <c r="I3086" s="2"/>
      <c r="J3086" s="2"/>
      <c r="K3086" s="2"/>
    </row>
    <row r="3087" spans="1:11" x14ac:dyDescent="0.35">
      <c r="A3087" s="1">
        <v>44725</v>
      </c>
      <c r="B3087" s="2">
        <v>7885.155555555556</v>
      </c>
      <c r="C3087" s="2">
        <v>0</v>
      </c>
      <c r="D3087" s="2">
        <f t="shared" si="48"/>
        <v>7885.155555555556</v>
      </c>
      <c r="E3087" s="2"/>
      <c r="F3087" s="2"/>
      <c r="G3087" s="2"/>
      <c r="H3087" s="2"/>
      <c r="I3087" s="2"/>
      <c r="J3087" s="2"/>
      <c r="K3087" s="2"/>
    </row>
    <row r="3088" spans="1:11" x14ac:dyDescent="0.35">
      <c r="A3088" s="1">
        <v>44726</v>
      </c>
      <c r="B3088" s="2">
        <v>7885.155555555556</v>
      </c>
      <c r="C3088" s="2">
        <v>0</v>
      </c>
      <c r="D3088" s="2">
        <f t="shared" si="48"/>
        <v>7885.155555555556</v>
      </c>
      <c r="E3088" s="2"/>
      <c r="F3088" s="2"/>
      <c r="G3088" s="2"/>
      <c r="H3088" s="2"/>
      <c r="I3088" s="2"/>
      <c r="J3088" s="2"/>
      <c r="K3088" s="2"/>
    </row>
    <row r="3089" spans="1:11" x14ac:dyDescent="0.35">
      <c r="A3089" s="1">
        <v>44727</v>
      </c>
      <c r="B3089" s="2">
        <v>7885.155555555556</v>
      </c>
      <c r="C3089" s="2">
        <v>0</v>
      </c>
      <c r="D3089" s="2">
        <f t="shared" si="48"/>
        <v>7885.155555555556</v>
      </c>
      <c r="E3089" s="2"/>
      <c r="F3089" s="2"/>
      <c r="G3089" s="2"/>
      <c r="H3089" s="2"/>
      <c r="I3089" s="2"/>
      <c r="J3089" s="2"/>
      <c r="K3089" s="2"/>
    </row>
    <row r="3090" spans="1:11" x14ac:dyDescent="0.35">
      <c r="A3090" s="1">
        <v>44728</v>
      </c>
      <c r="B3090" s="2">
        <v>7885.155555555556</v>
      </c>
      <c r="C3090" s="2">
        <v>0</v>
      </c>
      <c r="D3090" s="2">
        <f t="shared" si="48"/>
        <v>7885.155555555556</v>
      </c>
      <c r="E3090" s="2"/>
      <c r="F3090" s="2"/>
      <c r="G3090" s="2"/>
      <c r="H3090" s="2"/>
      <c r="I3090" s="2"/>
      <c r="J3090" s="2"/>
      <c r="K3090" s="2"/>
    </row>
    <row r="3091" spans="1:11" x14ac:dyDescent="0.35">
      <c r="A3091" s="1">
        <v>44729</v>
      </c>
      <c r="B3091" s="2">
        <v>7885.155555555556</v>
      </c>
      <c r="C3091" s="2">
        <v>845.01530090508788</v>
      </c>
      <c r="D3091" s="2">
        <f t="shared" si="48"/>
        <v>8730.1708564606433</v>
      </c>
      <c r="E3091" s="2"/>
      <c r="F3091" s="2"/>
      <c r="G3091" s="2"/>
      <c r="H3091" s="2"/>
      <c r="I3091" s="2"/>
      <c r="J3091" s="2"/>
      <c r="K3091" s="2"/>
    </row>
    <row r="3092" spans="1:11" x14ac:dyDescent="0.35">
      <c r="A3092" s="1">
        <v>44730</v>
      </c>
      <c r="B3092" s="2">
        <v>7885.155555555556</v>
      </c>
      <c r="C3092" s="2">
        <v>1540.1523687451956</v>
      </c>
      <c r="D3092" s="2">
        <f t="shared" si="48"/>
        <v>9425.3079243007523</v>
      </c>
      <c r="E3092" s="2"/>
      <c r="F3092" s="2"/>
      <c r="G3092" s="2"/>
      <c r="H3092" s="2"/>
      <c r="I3092" s="2"/>
      <c r="J3092" s="2"/>
      <c r="K3092" s="2"/>
    </row>
    <row r="3093" spans="1:11" x14ac:dyDescent="0.35">
      <c r="A3093" s="1">
        <v>44731</v>
      </c>
      <c r="B3093" s="2">
        <v>7885.155555555556</v>
      </c>
      <c r="C3093" s="2">
        <v>3388.333333346236</v>
      </c>
      <c r="D3093" s="2">
        <f t="shared" si="48"/>
        <v>11273.488888901793</v>
      </c>
      <c r="E3093" s="2"/>
      <c r="F3093" s="2"/>
      <c r="G3093" s="2"/>
      <c r="H3093" s="2"/>
      <c r="I3093" s="2"/>
      <c r="J3093" s="2"/>
      <c r="K3093" s="2"/>
    </row>
    <row r="3094" spans="1:11" x14ac:dyDescent="0.35">
      <c r="A3094" s="1">
        <v>44732</v>
      </c>
      <c r="B3094" s="2">
        <v>7885.155555555556</v>
      </c>
      <c r="C3094" s="2">
        <v>11400</v>
      </c>
      <c r="D3094" s="2">
        <f t="shared" si="48"/>
        <v>19285.155555555557</v>
      </c>
      <c r="E3094" s="2"/>
      <c r="F3094" s="2"/>
      <c r="G3094" s="2"/>
      <c r="H3094" s="2"/>
      <c r="I3094" s="2"/>
      <c r="J3094" s="2"/>
      <c r="K3094" s="2"/>
    </row>
    <row r="3095" spans="1:11" x14ac:dyDescent="0.35">
      <c r="A3095" s="1">
        <v>44733</v>
      </c>
      <c r="B3095" s="2">
        <v>11368.488888879674</v>
      </c>
      <c r="C3095" s="2">
        <v>643.08333333599148</v>
      </c>
      <c r="D3095" s="2">
        <f t="shared" si="48"/>
        <v>12011.572222215666</v>
      </c>
      <c r="E3095" s="2"/>
      <c r="F3095" s="2"/>
      <c r="G3095" s="2"/>
      <c r="H3095" s="2"/>
      <c r="I3095" s="2"/>
      <c r="J3095" s="2"/>
      <c r="K3095" s="2"/>
    </row>
    <row r="3096" spans="1:11" x14ac:dyDescent="0.35">
      <c r="A3096" s="1">
        <v>44734</v>
      </c>
      <c r="B3096" s="2">
        <v>9048.3687630950863</v>
      </c>
      <c r="C3096" s="2">
        <v>241.6499999955995</v>
      </c>
      <c r="D3096" s="2">
        <f t="shared" si="48"/>
        <v>9290.0187630906858</v>
      </c>
      <c r="E3096" s="2"/>
      <c r="F3096" s="2"/>
      <c r="G3096" s="2"/>
      <c r="H3096" s="2"/>
      <c r="I3096" s="2"/>
      <c r="J3096" s="2"/>
      <c r="K3096" s="2"/>
    </row>
    <row r="3097" spans="1:11" x14ac:dyDescent="0.35">
      <c r="A3097" s="1">
        <v>44735</v>
      </c>
      <c r="B3097" s="2">
        <v>7102.115802441087</v>
      </c>
      <c r="C3097" s="2">
        <v>1703.7666667158483</v>
      </c>
      <c r="D3097" s="2">
        <f t="shared" si="48"/>
        <v>8805.8824691569353</v>
      </c>
      <c r="E3097" s="2"/>
      <c r="F3097" s="2"/>
      <c r="G3097" s="2"/>
      <c r="H3097" s="2"/>
      <c r="I3097" s="2"/>
      <c r="J3097" s="2"/>
      <c r="K3097" s="2"/>
    </row>
    <row r="3098" spans="1:11" x14ac:dyDescent="0.35">
      <c r="A3098" s="1">
        <v>44736</v>
      </c>
      <c r="B3098" s="2">
        <v>0</v>
      </c>
      <c r="C3098" s="2">
        <v>16455</v>
      </c>
      <c r="D3098" s="2">
        <f t="shared" si="48"/>
        <v>16455</v>
      </c>
      <c r="E3098" s="2"/>
      <c r="F3098" s="2"/>
      <c r="G3098" s="2"/>
      <c r="H3098" s="2"/>
      <c r="I3098" s="2"/>
      <c r="J3098" s="2"/>
      <c r="K3098" s="2"/>
    </row>
    <row r="3099" spans="1:11" x14ac:dyDescent="0.35">
      <c r="A3099" s="1">
        <v>44737</v>
      </c>
      <c r="B3099" s="2">
        <v>0</v>
      </c>
      <c r="C3099" s="2">
        <v>15888</v>
      </c>
      <c r="D3099" s="2">
        <f t="shared" si="48"/>
        <v>15888</v>
      </c>
      <c r="E3099" s="2"/>
      <c r="F3099" s="2"/>
      <c r="G3099" s="2"/>
      <c r="H3099" s="2"/>
      <c r="I3099" s="2"/>
      <c r="J3099" s="2"/>
      <c r="K3099" s="2"/>
    </row>
    <row r="3100" spans="1:11" x14ac:dyDescent="0.35">
      <c r="A3100" s="1">
        <v>44738</v>
      </c>
      <c r="B3100" s="2">
        <v>0</v>
      </c>
      <c r="C3100" s="2">
        <v>15888</v>
      </c>
      <c r="D3100" s="2">
        <f t="shared" si="48"/>
        <v>15888</v>
      </c>
      <c r="E3100" s="2"/>
      <c r="F3100" s="2"/>
      <c r="G3100" s="2"/>
      <c r="H3100" s="2"/>
      <c r="I3100" s="2"/>
      <c r="J3100" s="2"/>
      <c r="K3100" s="2"/>
    </row>
    <row r="3101" spans="1:11" x14ac:dyDescent="0.35">
      <c r="A3101" s="1">
        <v>44739</v>
      </c>
      <c r="B3101" s="2">
        <v>0</v>
      </c>
      <c r="C3101" s="2">
        <v>15973.241706156175</v>
      </c>
      <c r="D3101" s="2">
        <f t="shared" si="48"/>
        <v>15973.241706156175</v>
      </c>
      <c r="E3101" s="2"/>
      <c r="F3101" s="2"/>
      <c r="G3101" s="2"/>
      <c r="H3101" s="2"/>
      <c r="I3101" s="2"/>
      <c r="J3101" s="2"/>
      <c r="K3101" s="2"/>
    </row>
    <row r="3102" spans="1:11" x14ac:dyDescent="0.35">
      <c r="A3102" s="1">
        <v>44740</v>
      </c>
      <c r="B3102" s="2">
        <v>0</v>
      </c>
      <c r="C3102" s="2">
        <v>16310.168307206457</v>
      </c>
      <c r="D3102" s="2">
        <f t="shared" si="48"/>
        <v>16310.168307206457</v>
      </c>
      <c r="E3102" s="2"/>
      <c r="F3102" s="2"/>
      <c r="G3102" s="2"/>
      <c r="H3102" s="2"/>
      <c r="I3102" s="2"/>
      <c r="J3102" s="2"/>
      <c r="K3102" s="2"/>
    </row>
    <row r="3103" spans="1:11" x14ac:dyDescent="0.35">
      <c r="A3103" s="1">
        <v>44741</v>
      </c>
      <c r="B3103" s="2">
        <v>0</v>
      </c>
      <c r="C3103" s="2">
        <v>15888</v>
      </c>
      <c r="D3103" s="2">
        <f t="shared" si="48"/>
        <v>15888</v>
      </c>
      <c r="E3103" s="2"/>
      <c r="F3103" s="2"/>
      <c r="G3103" s="2"/>
      <c r="H3103" s="2"/>
      <c r="I3103" s="2"/>
      <c r="J3103" s="2"/>
      <c r="K3103" s="2"/>
    </row>
    <row r="3104" spans="1:11" x14ac:dyDescent="0.35">
      <c r="A3104" s="1">
        <v>44742</v>
      </c>
      <c r="B3104" s="2">
        <v>0</v>
      </c>
      <c r="C3104" s="2">
        <v>15973.241706156175</v>
      </c>
      <c r="D3104" s="2">
        <f t="shared" si="48"/>
        <v>15973.241706156175</v>
      </c>
      <c r="E3104" s="2"/>
      <c r="F3104" s="2"/>
      <c r="G3104" s="2"/>
      <c r="H3104" s="2"/>
      <c r="I3104" s="2"/>
      <c r="J3104" s="2"/>
      <c r="K3104" s="2"/>
    </row>
    <row r="3105" spans="1:11" x14ac:dyDescent="0.35">
      <c r="A3105" s="1">
        <v>44743</v>
      </c>
      <c r="B3105" s="2">
        <v>3666.3662644738765</v>
      </c>
      <c r="C3105" s="2">
        <v>16192.028751968439</v>
      </c>
      <c r="D3105" s="2">
        <f t="shared" si="48"/>
        <v>19858.395016442315</v>
      </c>
      <c r="E3105" s="2"/>
      <c r="F3105" s="2"/>
      <c r="G3105" s="2"/>
      <c r="H3105" s="2"/>
      <c r="I3105" s="2"/>
      <c r="J3105" s="2"/>
      <c r="K3105" s="2"/>
    </row>
    <row r="3106" spans="1:11" x14ac:dyDescent="0.35">
      <c r="A3106" s="1">
        <v>44744</v>
      </c>
      <c r="B3106" s="2">
        <v>5265.3154529666463</v>
      </c>
      <c r="C3106" s="2">
        <v>6807.5666666615289</v>
      </c>
      <c r="D3106" s="2">
        <f t="shared" si="48"/>
        <v>12072.882119628175</v>
      </c>
      <c r="E3106" s="2"/>
      <c r="F3106" s="2"/>
      <c r="G3106" s="2"/>
      <c r="H3106" s="2"/>
      <c r="I3106" s="2"/>
      <c r="J3106" s="2"/>
      <c r="K3106" s="2"/>
    </row>
    <row r="3107" spans="1:11" x14ac:dyDescent="0.35">
      <c r="A3107" s="1">
        <v>44745</v>
      </c>
      <c r="B3107" s="2">
        <v>3480.2552060256985</v>
      </c>
      <c r="C3107" s="2">
        <v>0</v>
      </c>
      <c r="D3107" s="2">
        <f t="shared" si="48"/>
        <v>3480.2552060256985</v>
      </c>
      <c r="E3107" s="2"/>
      <c r="F3107" s="2"/>
      <c r="G3107" s="2"/>
      <c r="H3107" s="2"/>
      <c r="I3107" s="2"/>
      <c r="J3107" s="2"/>
      <c r="K3107" s="2"/>
    </row>
    <row r="3108" spans="1:11" x14ac:dyDescent="0.35">
      <c r="A3108" s="1">
        <v>44746</v>
      </c>
      <c r="B3108" s="2">
        <v>3480.2552060256985</v>
      </c>
      <c r="C3108" s="2">
        <v>0</v>
      </c>
      <c r="D3108" s="2">
        <f t="shared" si="48"/>
        <v>3480.2552060256985</v>
      </c>
      <c r="E3108" s="2"/>
      <c r="F3108" s="2"/>
      <c r="G3108" s="2"/>
      <c r="H3108" s="2"/>
      <c r="I3108" s="2"/>
      <c r="J3108" s="2"/>
      <c r="K3108" s="2"/>
    </row>
    <row r="3109" spans="1:11" x14ac:dyDescent="0.35">
      <c r="A3109" s="1">
        <v>44747</v>
      </c>
      <c r="B3109" s="2">
        <v>3480.2552060256985</v>
      </c>
      <c r="C3109" s="2">
        <v>85.241706156175724</v>
      </c>
      <c r="D3109" s="2">
        <f t="shared" si="48"/>
        <v>3565.496912181874</v>
      </c>
      <c r="E3109" s="2"/>
      <c r="F3109" s="2"/>
      <c r="G3109" s="2"/>
      <c r="H3109" s="2"/>
      <c r="I3109" s="2"/>
      <c r="J3109" s="2"/>
      <c r="K3109" s="2"/>
    </row>
    <row r="3110" spans="1:11" x14ac:dyDescent="0.35">
      <c r="A3110" s="1">
        <v>44748</v>
      </c>
      <c r="B3110" s="2">
        <v>4171.9718726862611</v>
      </c>
      <c r="C3110" s="2">
        <v>637.80505529460902</v>
      </c>
      <c r="D3110" s="2">
        <f t="shared" si="48"/>
        <v>4809.7769279808699</v>
      </c>
      <c r="E3110" s="2"/>
      <c r="F3110" s="2"/>
      <c r="G3110" s="2"/>
      <c r="H3110" s="2"/>
      <c r="I3110" s="2"/>
      <c r="J3110" s="2"/>
      <c r="K3110" s="2"/>
    </row>
    <row r="3111" spans="1:11" x14ac:dyDescent="0.35">
      <c r="A3111" s="1">
        <v>44749</v>
      </c>
      <c r="B3111" s="2">
        <v>3480.2552060256985</v>
      </c>
      <c r="C3111" s="2">
        <v>2476.3500789930113</v>
      </c>
      <c r="D3111" s="2">
        <f t="shared" si="48"/>
        <v>5956.6052850187098</v>
      </c>
      <c r="E3111" s="2"/>
      <c r="F3111" s="2"/>
      <c r="G3111" s="2"/>
      <c r="H3111" s="2"/>
      <c r="I3111" s="2"/>
      <c r="J3111" s="2"/>
      <c r="K3111" s="2"/>
    </row>
    <row r="3112" spans="1:11" x14ac:dyDescent="0.35">
      <c r="A3112" s="1">
        <v>44750</v>
      </c>
      <c r="B3112" s="2">
        <v>3979.9916504755547</v>
      </c>
      <c r="C3112" s="2">
        <v>46.882938392594966</v>
      </c>
      <c r="D3112" s="2">
        <f t="shared" si="48"/>
        <v>4026.8745888681497</v>
      </c>
      <c r="E3112" s="2"/>
      <c r="F3112" s="2"/>
      <c r="G3112" s="2"/>
      <c r="H3112" s="2"/>
      <c r="I3112" s="2"/>
      <c r="J3112" s="2"/>
      <c r="K3112" s="2"/>
    </row>
    <row r="3113" spans="1:11" x14ac:dyDescent="0.35">
      <c r="A3113" s="1">
        <v>44751</v>
      </c>
      <c r="B3113" s="2">
        <v>4293.7796504836724</v>
      </c>
      <c r="C3113" s="2">
        <v>0</v>
      </c>
      <c r="D3113" s="2">
        <f t="shared" si="48"/>
        <v>4293.7796504836724</v>
      </c>
      <c r="E3113" s="2"/>
      <c r="F3113" s="2"/>
      <c r="G3113" s="2"/>
      <c r="H3113" s="2"/>
      <c r="I3113" s="2"/>
      <c r="J3113" s="2"/>
      <c r="K3113" s="2"/>
    </row>
    <row r="3114" spans="1:11" x14ac:dyDescent="0.35">
      <c r="A3114" s="1">
        <v>44752</v>
      </c>
      <c r="B3114" s="2">
        <v>3480.2552060256985</v>
      </c>
      <c r="C3114" s="2">
        <v>0</v>
      </c>
      <c r="D3114" s="2">
        <f t="shared" si="48"/>
        <v>3480.2552060256985</v>
      </c>
      <c r="E3114" s="2"/>
      <c r="F3114" s="2"/>
      <c r="G3114" s="2"/>
      <c r="H3114" s="2"/>
      <c r="I3114" s="2"/>
      <c r="J3114" s="2"/>
      <c r="K3114" s="2"/>
    </row>
    <row r="3115" spans="1:11" x14ac:dyDescent="0.35">
      <c r="A3115" s="1">
        <v>44753</v>
      </c>
      <c r="B3115" s="2">
        <v>4388.0885393671033</v>
      </c>
      <c r="C3115" s="2">
        <v>269.76093692391771</v>
      </c>
      <c r="D3115" s="2">
        <f t="shared" si="48"/>
        <v>4657.8494762910213</v>
      </c>
      <c r="E3115" s="2"/>
      <c r="F3115" s="2"/>
      <c r="G3115" s="2"/>
      <c r="H3115" s="2"/>
      <c r="I3115" s="2"/>
      <c r="J3115" s="2"/>
      <c r="K3115" s="2"/>
    </row>
    <row r="3116" spans="1:11" x14ac:dyDescent="0.35">
      <c r="A3116" s="1">
        <v>44754</v>
      </c>
      <c r="B3116" s="2">
        <v>6600.2552060256985</v>
      </c>
      <c r="C3116" s="2">
        <v>1899.1629146814967</v>
      </c>
      <c r="D3116" s="2">
        <f t="shared" si="48"/>
        <v>8499.4181207071961</v>
      </c>
      <c r="E3116" s="2"/>
      <c r="F3116" s="2"/>
      <c r="G3116" s="2"/>
      <c r="H3116" s="2"/>
      <c r="I3116" s="2"/>
      <c r="J3116" s="2"/>
      <c r="K3116" s="2"/>
    </row>
    <row r="3117" spans="1:11" x14ac:dyDescent="0.35">
      <c r="A3117" s="1">
        <v>44755</v>
      </c>
      <c r="B3117" s="2">
        <v>5152.9218726964009</v>
      </c>
      <c r="C3117" s="2">
        <v>9888</v>
      </c>
      <c r="D3117" s="2">
        <f t="shared" si="48"/>
        <v>15040.921872696401</v>
      </c>
      <c r="E3117" s="2"/>
      <c r="F3117" s="2"/>
      <c r="G3117" s="2"/>
      <c r="H3117" s="2"/>
      <c r="I3117" s="2"/>
      <c r="J3117" s="2"/>
      <c r="K3117" s="2"/>
    </row>
    <row r="3118" spans="1:11" x14ac:dyDescent="0.35">
      <c r="A3118" s="1">
        <v>44756</v>
      </c>
      <c r="B3118" s="2">
        <v>3480.2552060256985</v>
      </c>
      <c r="C3118" s="2">
        <v>7876.0666666554753</v>
      </c>
      <c r="D3118" s="2">
        <f t="shared" si="48"/>
        <v>11356.321872681174</v>
      </c>
      <c r="E3118" s="2"/>
      <c r="F3118" s="2"/>
      <c r="G3118" s="2"/>
      <c r="H3118" s="2"/>
      <c r="I3118" s="2"/>
      <c r="J3118" s="2"/>
      <c r="K3118" s="2"/>
    </row>
    <row r="3119" spans="1:11" x14ac:dyDescent="0.35">
      <c r="A3119" s="1">
        <v>44757</v>
      </c>
      <c r="B3119" s="2">
        <v>3480.2552060256985</v>
      </c>
      <c r="C3119" s="2">
        <v>292.91666662611533</v>
      </c>
      <c r="D3119" s="2">
        <f t="shared" si="48"/>
        <v>3773.1718726518138</v>
      </c>
      <c r="E3119" s="2"/>
      <c r="F3119" s="2"/>
      <c r="G3119" s="2"/>
      <c r="H3119" s="2"/>
      <c r="I3119" s="2"/>
      <c r="J3119" s="2"/>
      <c r="K3119" s="2"/>
    </row>
    <row r="3120" spans="1:11" x14ac:dyDescent="0.35">
      <c r="A3120" s="1">
        <v>44758</v>
      </c>
      <c r="B3120" s="2">
        <v>3480.2552060256985</v>
      </c>
      <c r="C3120" s="2">
        <v>8850.8333333185874</v>
      </c>
      <c r="D3120" s="2">
        <f t="shared" si="48"/>
        <v>12331.088539344286</v>
      </c>
      <c r="E3120" s="2"/>
      <c r="F3120" s="2"/>
      <c r="G3120" s="2"/>
      <c r="H3120" s="2"/>
      <c r="I3120" s="2"/>
      <c r="J3120" s="2"/>
      <c r="K3120" s="2"/>
    </row>
    <row r="3121" spans="1:11" x14ac:dyDescent="0.35">
      <c r="A3121" s="1">
        <v>44759</v>
      </c>
      <c r="B3121" s="2">
        <v>3839.0116041499832</v>
      </c>
      <c r="C3121" s="2">
        <v>0</v>
      </c>
      <c r="D3121" s="2">
        <f t="shared" si="48"/>
        <v>3839.0116041499832</v>
      </c>
      <c r="E3121" s="2"/>
      <c r="F3121" s="2"/>
      <c r="G3121" s="2"/>
      <c r="H3121" s="2"/>
      <c r="I3121" s="2"/>
      <c r="J3121" s="2"/>
      <c r="K3121" s="2"/>
    </row>
    <row r="3122" spans="1:11" x14ac:dyDescent="0.35">
      <c r="A3122" s="1">
        <v>44760</v>
      </c>
      <c r="B3122" s="2">
        <v>3480.2552060256985</v>
      </c>
      <c r="C3122" s="2">
        <v>1228.1500000098604</v>
      </c>
      <c r="D3122" s="2">
        <f t="shared" si="48"/>
        <v>4708.4052060355589</v>
      </c>
      <c r="E3122" s="2"/>
      <c r="F3122" s="2"/>
      <c r="G3122" s="2"/>
      <c r="H3122" s="2"/>
      <c r="I3122" s="2"/>
      <c r="J3122" s="2"/>
      <c r="K3122" s="2"/>
    </row>
    <row r="3123" spans="1:11" x14ac:dyDescent="0.35">
      <c r="A3123" s="1">
        <v>44761</v>
      </c>
      <c r="B3123" s="2">
        <v>1666.1957465723438</v>
      </c>
      <c r="C3123" s="2">
        <v>0</v>
      </c>
      <c r="D3123" s="2">
        <f t="shared" si="48"/>
        <v>1666.1957465723438</v>
      </c>
      <c r="E3123" s="2"/>
      <c r="F3123" s="2"/>
      <c r="G3123" s="2"/>
      <c r="H3123" s="2"/>
      <c r="I3123" s="2"/>
      <c r="J3123" s="2"/>
      <c r="K3123" s="2"/>
    </row>
    <row r="3124" spans="1:11" x14ac:dyDescent="0.35">
      <c r="A3124" s="1">
        <v>44762</v>
      </c>
      <c r="B3124" s="2">
        <v>791.85322403861755</v>
      </c>
      <c r="C3124" s="2">
        <v>508.20000000845175</v>
      </c>
      <c r="D3124" s="2">
        <f t="shared" si="48"/>
        <v>1300.0532240470693</v>
      </c>
      <c r="E3124" s="2"/>
      <c r="F3124" s="2"/>
      <c r="G3124" s="2"/>
      <c r="H3124" s="2"/>
      <c r="I3124" s="2"/>
      <c r="J3124" s="2"/>
      <c r="K3124" s="2"/>
    </row>
    <row r="3125" spans="1:11" x14ac:dyDescent="0.35">
      <c r="A3125" s="1">
        <v>44763</v>
      </c>
      <c r="B3125" s="2">
        <v>1911.506557345198</v>
      </c>
      <c r="C3125" s="2">
        <v>195.58681318396702</v>
      </c>
      <c r="D3125" s="2">
        <f t="shared" si="48"/>
        <v>2107.093370529165</v>
      </c>
      <c r="E3125" s="2"/>
      <c r="F3125" s="2"/>
      <c r="G3125" s="2"/>
      <c r="H3125" s="2"/>
      <c r="I3125" s="2"/>
      <c r="J3125" s="2"/>
      <c r="K3125" s="2"/>
    </row>
    <row r="3126" spans="1:11" x14ac:dyDescent="0.35">
      <c r="A3126" s="1">
        <v>44764</v>
      </c>
      <c r="B3126" s="2">
        <v>47.606557377049178</v>
      </c>
      <c r="C3126" s="2">
        <v>0</v>
      </c>
      <c r="D3126" s="2">
        <f t="shared" si="48"/>
        <v>47.606557377049178</v>
      </c>
      <c r="E3126" s="2"/>
      <c r="F3126" s="2"/>
      <c r="G3126" s="2"/>
      <c r="H3126" s="2"/>
      <c r="I3126" s="2"/>
      <c r="J3126" s="2"/>
      <c r="K3126" s="2"/>
    </row>
    <row r="3127" spans="1:11" x14ac:dyDescent="0.35">
      <c r="A3127" s="1">
        <v>44765</v>
      </c>
      <c r="B3127" s="2">
        <v>47.606557377049178</v>
      </c>
      <c r="C3127" s="2">
        <v>0</v>
      </c>
      <c r="D3127" s="2">
        <f t="shared" si="48"/>
        <v>47.606557377049178</v>
      </c>
      <c r="E3127" s="2"/>
      <c r="F3127" s="2"/>
      <c r="G3127" s="2"/>
      <c r="H3127" s="2"/>
      <c r="I3127" s="2"/>
      <c r="J3127" s="2"/>
      <c r="K3127" s="2"/>
    </row>
    <row r="3128" spans="1:11" x14ac:dyDescent="0.35">
      <c r="A3128" s="1">
        <v>44766</v>
      </c>
      <c r="B3128" s="2">
        <v>8366.9815573770484</v>
      </c>
      <c r="C3128" s="2">
        <v>0</v>
      </c>
      <c r="D3128" s="2">
        <f t="shared" si="48"/>
        <v>8366.9815573770484</v>
      </c>
      <c r="E3128" s="2"/>
      <c r="F3128" s="2"/>
      <c r="G3128" s="2"/>
      <c r="H3128" s="2"/>
      <c r="I3128" s="2"/>
      <c r="J3128" s="2"/>
      <c r="K3128" s="2"/>
    </row>
    <row r="3129" spans="1:11" x14ac:dyDescent="0.35">
      <c r="A3129" s="1">
        <v>44767</v>
      </c>
      <c r="B3129" s="2">
        <v>11540.380483272103</v>
      </c>
      <c r="C3129" s="2">
        <v>0</v>
      </c>
      <c r="D3129" s="2">
        <f t="shared" si="48"/>
        <v>11540.380483272103</v>
      </c>
      <c r="E3129" s="2"/>
      <c r="F3129" s="2"/>
      <c r="G3129" s="2"/>
      <c r="H3129" s="2"/>
      <c r="I3129" s="2"/>
      <c r="J3129" s="2"/>
      <c r="K3129" s="2"/>
    </row>
    <row r="3130" spans="1:11" x14ac:dyDescent="0.35">
      <c r="A3130" s="1">
        <v>44768</v>
      </c>
      <c r="B3130" s="2">
        <v>8200.7926809466408</v>
      </c>
      <c r="C3130" s="2">
        <v>205.19230768036394</v>
      </c>
      <c r="D3130" s="2">
        <f t="shared" si="48"/>
        <v>8405.984988627004</v>
      </c>
      <c r="E3130" s="2"/>
      <c r="F3130" s="2"/>
      <c r="G3130" s="2"/>
      <c r="H3130" s="2"/>
      <c r="I3130" s="2"/>
      <c r="J3130" s="2"/>
      <c r="K3130" s="2"/>
    </row>
    <row r="3131" spans="1:11" x14ac:dyDescent="0.35">
      <c r="A3131" s="1">
        <v>44769</v>
      </c>
      <c r="B3131" s="2">
        <v>2556.325425310999</v>
      </c>
      <c r="C3131" s="2">
        <v>0</v>
      </c>
      <c r="D3131" s="2">
        <f t="shared" si="48"/>
        <v>2556.325425310999</v>
      </c>
      <c r="E3131" s="2"/>
      <c r="F3131" s="2"/>
      <c r="G3131" s="2"/>
      <c r="H3131" s="2"/>
      <c r="I3131" s="2"/>
      <c r="J3131" s="2"/>
      <c r="K3131" s="2"/>
    </row>
    <row r="3132" spans="1:11" x14ac:dyDescent="0.35">
      <c r="A3132" s="1">
        <v>44770</v>
      </c>
      <c r="B3132" s="2">
        <v>843.38297246510808</v>
      </c>
      <c r="C3132" s="2">
        <v>0</v>
      </c>
      <c r="D3132" s="2">
        <f t="shared" si="48"/>
        <v>843.38297246510808</v>
      </c>
      <c r="E3132" s="2"/>
      <c r="F3132" s="2"/>
      <c r="G3132" s="2"/>
      <c r="H3132" s="2"/>
      <c r="I3132" s="2"/>
      <c r="J3132" s="2"/>
      <c r="K3132" s="2"/>
    </row>
    <row r="3133" spans="1:11" x14ac:dyDescent="0.35">
      <c r="A3133" s="1">
        <v>44771</v>
      </c>
      <c r="B3133" s="2">
        <v>265.40655738684552</v>
      </c>
      <c r="C3133" s="2">
        <v>2817.3333333176561</v>
      </c>
      <c r="D3133" s="2">
        <f t="shared" si="48"/>
        <v>3082.7398907045017</v>
      </c>
      <c r="E3133" s="2"/>
      <c r="F3133" s="2"/>
      <c r="G3133" s="2"/>
      <c r="H3133" s="2"/>
      <c r="I3133" s="2"/>
      <c r="J3133" s="2"/>
      <c r="K3133" s="2"/>
    </row>
    <row r="3134" spans="1:11" x14ac:dyDescent="0.35">
      <c r="A3134" s="1">
        <v>44772</v>
      </c>
      <c r="B3134" s="2">
        <v>393.5204724805933</v>
      </c>
      <c r="C3134" s="2">
        <v>1026.7664959249655</v>
      </c>
      <c r="D3134" s="2">
        <f t="shared" si="48"/>
        <v>1420.2869684055588</v>
      </c>
      <c r="E3134" s="2"/>
      <c r="F3134" s="2"/>
      <c r="G3134" s="2"/>
      <c r="H3134" s="2"/>
      <c r="I3134" s="2"/>
      <c r="J3134" s="2"/>
      <c r="K3134" s="2"/>
    </row>
    <row r="3135" spans="1:11" x14ac:dyDescent="0.35">
      <c r="A3135" s="1">
        <v>44773</v>
      </c>
      <c r="B3135" s="2">
        <v>3576.4094177894694</v>
      </c>
      <c r="C3135" s="2">
        <v>1633.6440460811659</v>
      </c>
      <c r="D3135" s="2">
        <f t="shared" si="48"/>
        <v>5210.0534638706358</v>
      </c>
      <c r="E3135" s="2"/>
      <c r="F3135" s="2"/>
      <c r="G3135" s="2"/>
      <c r="H3135" s="2"/>
      <c r="I3135" s="2"/>
      <c r="J3135" s="2"/>
      <c r="K3135" s="2"/>
    </row>
    <row r="3136" spans="1:11" x14ac:dyDescent="0.35">
      <c r="A3136" s="1">
        <v>44774</v>
      </c>
      <c r="B3136" s="2">
        <v>1262.2954178123887</v>
      </c>
      <c r="C3136" s="2">
        <v>95.913461544841994</v>
      </c>
      <c r="D3136" s="2">
        <f t="shared" si="48"/>
        <v>1358.2088793572307</v>
      </c>
      <c r="E3136" s="2"/>
      <c r="F3136" s="2"/>
      <c r="G3136" s="2"/>
      <c r="H3136" s="2"/>
      <c r="I3136" s="2"/>
      <c r="J3136" s="2"/>
      <c r="K3136" s="2"/>
    </row>
    <row r="3137" spans="1:11" x14ac:dyDescent="0.35">
      <c r="A3137" s="1">
        <v>44775</v>
      </c>
      <c r="B3137" s="2">
        <v>1950.3454178250663</v>
      </c>
      <c r="C3137" s="2">
        <v>909.999999992433</v>
      </c>
      <c r="D3137" s="2">
        <f t="shared" si="48"/>
        <v>2860.3454178174993</v>
      </c>
      <c r="E3137" s="2"/>
      <c r="F3137" s="2"/>
      <c r="G3137" s="2"/>
      <c r="H3137" s="2"/>
      <c r="I3137" s="2"/>
      <c r="J3137" s="2"/>
      <c r="K3137" s="2"/>
    </row>
    <row r="3138" spans="1:11" x14ac:dyDescent="0.35">
      <c r="A3138" s="1">
        <v>44776</v>
      </c>
      <c r="B3138" s="2">
        <v>4420.3954178377444</v>
      </c>
      <c r="C3138" s="2">
        <v>0</v>
      </c>
      <c r="D3138" s="2">
        <f t="shared" si="48"/>
        <v>4420.3954178377444</v>
      </c>
      <c r="E3138" s="2"/>
      <c r="F3138" s="2"/>
      <c r="G3138" s="2"/>
      <c r="H3138" s="2"/>
      <c r="I3138" s="2"/>
      <c r="J3138" s="2"/>
      <c r="K3138" s="2"/>
    </row>
    <row r="3139" spans="1:11" x14ac:dyDescent="0.35">
      <c r="A3139" s="1">
        <v>44777</v>
      </c>
      <c r="B3139" s="2">
        <v>1262.2954178123887</v>
      </c>
      <c r="C3139" s="2">
        <v>712.25320512920064</v>
      </c>
      <c r="D3139" s="2">
        <f t="shared" ref="D3139:D3202" si="49">+C3139+B3139</f>
        <v>1974.5486229415892</v>
      </c>
      <c r="E3139" s="2"/>
      <c r="F3139" s="2"/>
      <c r="G3139" s="2"/>
      <c r="H3139" s="2"/>
      <c r="I3139" s="2"/>
      <c r="J3139" s="2"/>
      <c r="K3139" s="2"/>
    </row>
    <row r="3140" spans="1:11" x14ac:dyDescent="0.35">
      <c r="A3140" s="1">
        <v>44778</v>
      </c>
      <c r="B3140" s="2">
        <v>2328.1593102337683</v>
      </c>
      <c r="C3140" s="2">
        <v>929.9961587708068</v>
      </c>
      <c r="D3140" s="2">
        <f t="shared" si="49"/>
        <v>3258.155469004575</v>
      </c>
      <c r="E3140" s="2"/>
      <c r="F3140" s="2"/>
      <c r="G3140" s="2"/>
      <c r="H3140" s="2"/>
      <c r="I3140" s="2"/>
      <c r="J3140" s="2"/>
      <c r="K3140" s="2"/>
    </row>
    <row r="3141" spans="1:11" x14ac:dyDescent="0.35">
      <c r="A3141" s="1">
        <v>44779</v>
      </c>
      <c r="B3141" s="2">
        <v>1292.7680810634265</v>
      </c>
      <c r="C3141" s="2">
        <v>3163.6974391495828</v>
      </c>
      <c r="D3141" s="2">
        <f t="shared" si="49"/>
        <v>4456.4655202130089</v>
      </c>
      <c r="E3141" s="2"/>
      <c r="F3141" s="2"/>
      <c r="G3141" s="2"/>
      <c r="H3141" s="2"/>
      <c r="I3141" s="2"/>
      <c r="J3141" s="2"/>
      <c r="K3141" s="2"/>
    </row>
    <row r="3142" spans="1:11" x14ac:dyDescent="0.35">
      <c r="A3142" s="1">
        <v>44780</v>
      </c>
      <c r="B3142" s="2">
        <v>47.606557377049178</v>
      </c>
      <c r="C3142" s="2">
        <v>0</v>
      </c>
      <c r="D3142" s="2">
        <f t="shared" si="49"/>
        <v>47.606557377049178</v>
      </c>
      <c r="E3142" s="2"/>
      <c r="F3142" s="2"/>
      <c r="G3142" s="2"/>
      <c r="H3142" s="2"/>
      <c r="I3142" s="2"/>
      <c r="J3142" s="2"/>
      <c r="K3142" s="2"/>
    </row>
    <row r="3143" spans="1:11" x14ac:dyDescent="0.35">
      <c r="A3143" s="1">
        <v>44781</v>
      </c>
      <c r="B3143" s="2">
        <v>1496.638868783248</v>
      </c>
      <c r="C3143" s="2">
        <v>0</v>
      </c>
      <c r="D3143" s="2">
        <f t="shared" si="49"/>
        <v>1496.638868783248</v>
      </c>
      <c r="E3143" s="2"/>
      <c r="F3143" s="2"/>
      <c r="G3143" s="2"/>
      <c r="H3143" s="2"/>
      <c r="I3143" s="2"/>
      <c r="J3143" s="2"/>
      <c r="K3143" s="2"/>
    </row>
    <row r="3144" spans="1:11" x14ac:dyDescent="0.35">
      <c r="A3144" s="1">
        <v>44782</v>
      </c>
      <c r="B3144" s="2">
        <v>1648.6938215279927</v>
      </c>
      <c r="C3144" s="2">
        <v>0</v>
      </c>
      <c r="D3144" s="2">
        <f t="shared" si="49"/>
        <v>1648.6938215279927</v>
      </c>
      <c r="E3144" s="2"/>
      <c r="F3144" s="2"/>
      <c r="G3144" s="2"/>
      <c r="H3144" s="2"/>
      <c r="I3144" s="2"/>
      <c r="J3144" s="2"/>
      <c r="K3144" s="2"/>
    </row>
    <row r="3145" spans="1:11" x14ac:dyDescent="0.35">
      <c r="A3145" s="1">
        <v>44783</v>
      </c>
      <c r="B3145" s="2">
        <v>47.606557377049178</v>
      </c>
      <c r="C3145" s="2">
        <v>462.33333333616611</v>
      </c>
      <c r="D3145" s="2">
        <f t="shared" si="49"/>
        <v>509.93989071321528</v>
      </c>
      <c r="E3145" s="2"/>
      <c r="F3145" s="2"/>
      <c r="G3145" s="2"/>
      <c r="H3145" s="2"/>
      <c r="I3145" s="2"/>
      <c r="J3145" s="2"/>
      <c r="K3145" s="2"/>
    </row>
    <row r="3146" spans="1:11" x14ac:dyDescent="0.35">
      <c r="A3146" s="1">
        <v>44784</v>
      </c>
      <c r="B3146" s="2">
        <v>47.606557377049178</v>
      </c>
      <c r="C3146" s="2">
        <v>2139.6047801906639</v>
      </c>
      <c r="D3146" s="2">
        <f t="shared" si="49"/>
        <v>2187.2113375677131</v>
      </c>
      <c r="E3146" s="2"/>
      <c r="F3146" s="2"/>
      <c r="G3146" s="2"/>
      <c r="H3146" s="2"/>
      <c r="I3146" s="2"/>
      <c r="J3146" s="2"/>
      <c r="K3146" s="2"/>
    </row>
    <row r="3147" spans="1:11" x14ac:dyDescent="0.35">
      <c r="A3147" s="1">
        <v>44785</v>
      </c>
      <c r="B3147" s="2">
        <v>47.606557377049178</v>
      </c>
      <c r="C3147" s="2">
        <v>3619.9000000271481</v>
      </c>
      <c r="D3147" s="2">
        <f t="shared" si="49"/>
        <v>3667.5065574041973</v>
      </c>
      <c r="E3147" s="2"/>
      <c r="F3147" s="2"/>
      <c r="G3147" s="2"/>
      <c r="H3147" s="2"/>
      <c r="I3147" s="2"/>
      <c r="J3147" s="2"/>
      <c r="K3147" s="2"/>
    </row>
    <row r="3148" spans="1:11" x14ac:dyDescent="0.35">
      <c r="A3148" s="1">
        <v>44786</v>
      </c>
      <c r="B3148" s="2">
        <v>47.606557377049178</v>
      </c>
      <c r="C3148" s="2">
        <v>7690.5765925964515</v>
      </c>
      <c r="D3148" s="2">
        <f t="shared" si="49"/>
        <v>7738.1831499735008</v>
      </c>
      <c r="E3148" s="2"/>
      <c r="F3148" s="2"/>
      <c r="G3148" s="2"/>
      <c r="H3148" s="2"/>
      <c r="I3148" s="2"/>
      <c r="J3148" s="2"/>
      <c r="K3148" s="2"/>
    </row>
    <row r="3149" spans="1:11" x14ac:dyDescent="0.35">
      <c r="A3149" s="1">
        <v>44787</v>
      </c>
      <c r="B3149" s="2">
        <v>47.606557377049178</v>
      </c>
      <c r="C3149" s="2">
        <v>7955.7688888888888</v>
      </c>
      <c r="D3149" s="2">
        <f t="shared" si="49"/>
        <v>8003.3754462659381</v>
      </c>
      <c r="E3149" s="2"/>
      <c r="F3149" s="2"/>
      <c r="G3149" s="2"/>
      <c r="H3149" s="2"/>
      <c r="I3149" s="2"/>
      <c r="J3149" s="2"/>
      <c r="K3149" s="2"/>
    </row>
    <row r="3150" spans="1:11" x14ac:dyDescent="0.35">
      <c r="A3150" s="1">
        <v>44788</v>
      </c>
      <c r="B3150" s="2">
        <v>185.40655738198518</v>
      </c>
      <c r="C3150" s="2">
        <v>5976.0037530791324</v>
      </c>
      <c r="D3150" s="2">
        <f t="shared" si="49"/>
        <v>6161.4103104611177</v>
      </c>
      <c r="E3150" s="2"/>
      <c r="F3150" s="2"/>
      <c r="G3150" s="2"/>
      <c r="H3150" s="2"/>
      <c r="I3150" s="2"/>
      <c r="J3150" s="2"/>
      <c r="K3150" s="2"/>
    </row>
    <row r="3151" spans="1:11" x14ac:dyDescent="0.35">
      <c r="A3151" s="1">
        <v>44789</v>
      </c>
      <c r="B3151" s="2">
        <v>47.606557377049178</v>
      </c>
      <c r="C3151" s="2">
        <v>307.79999999905704</v>
      </c>
      <c r="D3151" s="2">
        <f t="shared" si="49"/>
        <v>355.40655737610621</v>
      </c>
      <c r="E3151" s="2"/>
      <c r="F3151" s="2"/>
      <c r="G3151" s="2"/>
      <c r="H3151" s="2"/>
      <c r="I3151" s="2"/>
      <c r="J3151" s="2"/>
      <c r="K3151" s="2"/>
    </row>
    <row r="3152" spans="1:11" x14ac:dyDescent="0.35">
      <c r="A3152" s="1">
        <v>44790</v>
      </c>
      <c r="B3152" s="2">
        <v>47.606557377049178</v>
      </c>
      <c r="C3152" s="2">
        <v>929.53333332936745</v>
      </c>
      <c r="D3152" s="2">
        <f t="shared" si="49"/>
        <v>977.13989070641662</v>
      </c>
      <c r="E3152" s="2"/>
      <c r="F3152" s="2"/>
      <c r="G3152" s="2"/>
      <c r="H3152" s="2"/>
      <c r="I3152" s="2"/>
      <c r="J3152" s="2"/>
      <c r="K3152" s="2"/>
    </row>
    <row r="3153" spans="1:11" x14ac:dyDescent="0.35">
      <c r="A3153" s="1">
        <v>44791</v>
      </c>
      <c r="B3153" s="2">
        <v>47.606557377049178</v>
      </c>
      <c r="C3153" s="2">
        <v>1743.8166666817269</v>
      </c>
      <c r="D3153" s="2">
        <f t="shared" si="49"/>
        <v>1791.4232240587762</v>
      </c>
      <c r="E3153" s="2"/>
      <c r="F3153" s="2"/>
      <c r="G3153" s="2"/>
      <c r="H3153" s="2"/>
      <c r="I3153" s="2"/>
      <c r="J3153" s="2"/>
      <c r="K3153" s="2"/>
    </row>
    <row r="3154" spans="1:11" x14ac:dyDescent="0.35">
      <c r="A3154" s="1">
        <v>44792</v>
      </c>
      <c r="B3154" s="2">
        <v>639.10655737553577</v>
      </c>
      <c r="C3154" s="2">
        <v>290.40000000363216</v>
      </c>
      <c r="D3154" s="2">
        <f t="shared" si="49"/>
        <v>929.50655737916793</v>
      </c>
      <c r="E3154" s="2"/>
      <c r="F3154" s="2"/>
      <c r="G3154" s="2"/>
      <c r="H3154" s="2"/>
      <c r="I3154" s="2"/>
      <c r="J3154" s="2"/>
      <c r="K3154" s="2"/>
    </row>
    <row r="3155" spans="1:11" x14ac:dyDescent="0.35">
      <c r="A3155" s="1">
        <v>44793</v>
      </c>
      <c r="B3155" s="2">
        <v>47.606557377049178</v>
      </c>
      <c r="C3155" s="2">
        <v>12279.299999953131</v>
      </c>
      <c r="D3155" s="2">
        <f t="shared" si="49"/>
        <v>12326.90655733018</v>
      </c>
      <c r="E3155" s="2"/>
      <c r="F3155" s="2"/>
      <c r="G3155" s="2"/>
      <c r="H3155" s="2"/>
      <c r="I3155" s="2"/>
      <c r="J3155" s="2"/>
      <c r="K3155" s="2"/>
    </row>
    <row r="3156" spans="1:11" x14ac:dyDescent="0.35">
      <c r="A3156" s="1">
        <v>44794</v>
      </c>
      <c r="B3156" s="2">
        <v>47.606557377049178</v>
      </c>
      <c r="C3156" s="2">
        <v>13176</v>
      </c>
      <c r="D3156" s="2">
        <f t="shared" si="49"/>
        <v>13223.606557377048</v>
      </c>
      <c r="E3156" s="2"/>
      <c r="F3156" s="2"/>
      <c r="G3156" s="2"/>
      <c r="H3156" s="2"/>
      <c r="I3156" s="2"/>
      <c r="J3156" s="2"/>
      <c r="K3156" s="2"/>
    </row>
    <row r="3157" spans="1:11" x14ac:dyDescent="0.35">
      <c r="A3157" s="1">
        <v>44795</v>
      </c>
      <c r="B3157" s="2">
        <v>47.606557377049178</v>
      </c>
      <c r="C3157" s="2">
        <v>9250.6499999552616</v>
      </c>
      <c r="D3157" s="2">
        <f t="shared" si="49"/>
        <v>9298.25655733231</v>
      </c>
      <c r="E3157" s="2"/>
      <c r="F3157" s="2"/>
      <c r="G3157" s="2"/>
      <c r="H3157" s="2"/>
      <c r="I3157" s="2"/>
      <c r="J3157" s="2"/>
      <c r="K3157" s="2"/>
    </row>
    <row r="3158" spans="1:11" x14ac:dyDescent="0.35">
      <c r="A3158" s="1">
        <v>44796</v>
      </c>
      <c r="B3158" s="2">
        <v>47.606557377049178</v>
      </c>
      <c r="C3158" s="2">
        <v>6373.8674825559956</v>
      </c>
      <c r="D3158" s="2">
        <f t="shared" si="49"/>
        <v>6421.4740399330449</v>
      </c>
      <c r="E3158" s="2"/>
      <c r="F3158" s="2"/>
      <c r="G3158" s="2"/>
      <c r="H3158" s="2"/>
      <c r="I3158" s="2"/>
      <c r="J3158" s="2"/>
      <c r="K3158" s="2"/>
    </row>
    <row r="3159" spans="1:11" x14ac:dyDescent="0.35">
      <c r="A3159" s="1">
        <v>44797</v>
      </c>
      <c r="B3159" s="2">
        <v>865.78952034406529</v>
      </c>
      <c r="C3159" s="2">
        <v>2334.7884963424326</v>
      </c>
      <c r="D3159" s="2">
        <f t="shared" si="49"/>
        <v>3200.5780166864979</v>
      </c>
      <c r="E3159" s="2"/>
      <c r="F3159" s="2"/>
      <c r="G3159" s="2"/>
      <c r="H3159" s="2"/>
      <c r="I3159" s="2"/>
      <c r="J3159" s="2"/>
      <c r="K3159" s="2"/>
    </row>
    <row r="3160" spans="1:11" x14ac:dyDescent="0.35">
      <c r="A3160" s="1">
        <v>44798</v>
      </c>
      <c r="B3160" s="2">
        <v>7198.3507549169517</v>
      </c>
      <c r="C3160" s="2">
        <v>2381.3207238328832</v>
      </c>
      <c r="D3160" s="2">
        <f t="shared" si="49"/>
        <v>9579.6714787498349</v>
      </c>
      <c r="E3160" s="2"/>
      <c r="F3160" s="2"/>
      <c r="G3160" s="2"/>
      <c r="H3160" s="2"/>
      <c r="I3160" s="2"/>
      <c r="J3160" s="2"/>
      <c r="K3160" s="2"/>
    </row>
    <row r="3161" spans="1:11" x14ac:dyDescent="0.35">
      <c r="A3161" s="1">
        <v>44799</v>
      </c>
      <c r="B3161" s="2">
        <v>8003.3754462659381</v>
      </c>
      <c r="C3161" s="2">
        <v>2281.8720666333124</v>
      </c>
      <c r="D3161" s="2">
        <f t="shared" si="49"/>
        <v>10285.24751289925</v>
      </c>
      <c r="E3161" s="2"/>
      <c r="F3161" s="2"/>
      <c r="G3161" s="2"/>
      <c r="H3161" s="2"/>
      <c r="I3161" s="2"/>
      <c r="J3161" s="2"/>
      <c r="K3161" s="2"/>
    </row>
    <row r="3162" spans="1:11" x14ac:dyDescent="0.35">
      <c r="A3162" s="1">
        <v>44800</v>
      </c>
      <c r="B3162" s="2">
        <v>8003.3754462659381</v>
      </c>
      <c r="C3162" s="2">
        <v>1963.6363636363635</v>
      </c>
      <c r="D3162" s="2">
        <f t="shared" si="49"/>
        <v>9967.011809902302</v>
      </c>
      <c r="E3162" s="2"/>
      <c r="F3162" s="2"/>
      <c r="G3162" s="2"/>
      <c r="H3162" s="2"/>
      <c r="I3162" s="2"/>
      <c r="J3162" s="2"/>
      <c r="K3162" s="2"/>
    </row>
    <row r="3163" spans="1:11" x14ac:dyDescent="0.35">
      <c r="A3163" s="1">
        <v>44801</v>
      </c>
      <c r="B3163" s="2">
        <v>8003.3754462659381</v>
      </c>
      <c r="C3163" s="2">
        <v>2044.6363636316487</v>
      </c>
      <c r="D3163" s="2">
        <f t="shared" si="49"/>
        <v>10048.011809897587</v>
      </c>
      <c r="E3163" s="2"/>
      <c r="F3163" s="2"/>
      <c r="G3163" s="2"/>
      <c r="H3163" s="2"/>
      <c r="I3163" s="2"/>
      <c r="J3163" s="2"/>
      <c r="K3163" s="2"/>
    </row>
    <row r="3164" spans="1:11" x14ac:dyDescent="0.35">
      <c r="A3164" s="1">
        <v>44802</v>
      </c>
      <c r="B3164" s="2">
        <v>8181.0087795919062</v>
      </c>
      <c r="C3164" s="2">
        <v>353.69999999308493</v>
      </c>
      <c r="D3164" s="2">
        <f t="shared" si="49"/>
        <v>8534.7087795849911</v>
      </c>
      <c r="E3164" s="2"/>
      <c r="F3164" s="2"/>
      <c r="G3164" s="2"/>
      <c r="H3164" s="2"/>
      <c r="I3164" s="2"/>
      <c r="J3164" s="2"/>
      <c r="K3164" s="2"/>
    </row>
    <row r="3165" spans="1:11" x14ac:dyDescent="0.35">
      <c r="A3165" s="1">
        <v>44803</v>
      </c>
      <c r="B3165" s="2">
        <v>8003.3754462659381</v>
      </c>
      <c r="C3165" s="2">
        <v>271.34999999339925</v>
      </c>
      <c r="D3165" s="2">
        <f t="shared" si="49"/>
        <v>8274.7254462593373</v>
      </c>
      <c r="E3165" s="2"/>
      <c r="F3165" s="2"/>
      <c r="G3165" s="2"/>
      <c r="H3165" s="2"/>
      <c r="I3165" s="2"/>
      <c r="J3165" s="2"/>
      <c r="K3165" s="2"/>
    </row>
    <row r="3166" spans="1:11" x14ac:dyDescent="0.35">
      <c r="A3166" s="1">
        <v>44804</v>
      </c>
      <c r="B3166" s="2">
        <v>11441.042112951251</v>
      </c>
      <c r="C3166" s="2">
        <v>522.95512824218554</v>
      </c>
      <c r="D3166" s="2">
        <f t="shared" si="49"/>
        <v>11963.997241193436</v>
      </c>
      <c r="E3166" s="2"/>
      <c r="F3166" s="2"/>
      <c r="G3166" s="2"/>
      <c r="H3166" s="2"/>
      <c r="I3166" s="2"/>
      <c r="J3166" s="2"/>
      <c r="K3166" s="2"/>
    </row>
    <row r="3167" spans="1:11" x14ac:dyDescent="0.35">
      <c r="A3167" s="1">
        <v>44805</v>
      </c>
      <c r="B3167" s="2">
        <v>8397.828774440035</v>
      </c>
      <c r="C3167" s="2">
        <v>0</v>
      </c>
      <c r="D3167" s="2">
        <f t="shared" si="49"/>
        <v>8397.828774440035</v>
      </c>
      <c r="E3167" s="2"/>
      <c r="F3167" s="2"/>
      <c r="G3167" s="2"/>
      <c r="H3167" s="2"/>
      <c r="I3167" s="2"/>
      <c r="J3167" s="2"/>
      <c r="K3167" s="2"/>
    </row>
    <row r="3168" spans="1:11" x14ac:dyDescent="0.35">
      <c r="A3168" s="1">
        <v>44806</v>
      </c>
      <c r="B3168" s="2">
        <v>10980.784615399423</v>
      </c>
      <c r="C3168" s="2">
        <v>0</v>
      </c>
      <c r="D3168" s="2">
        <f t="shared" si="49"/>
        <v>10980.784615399423</v>
      </c>
      <c r="E3168" s="2"/>
      <c r="F3168" s="2"/>
      <c r="G3168" s="2"/>
      <c r="H3168" s="2"/>
      <c r="I3168" s="2"/>
      <c r="J3168" s="2"/>
      <c r="K3168" s="2"/>
    </row>
    <row r="3169" spans="1:11" x14ac:dyDescent="0.35">
      <c r="A3169" s="1">
        <v>44807</v>
      </c>
      <c r="B3169" s="2">
        <v>4843.3846153846152</v>
      </c>
      <c r="C3169" s="2">
        <v>0</v>
      </c>
      <c r="D3169" s="2">
        <f t="shared" si="49"/>
        <v>4843.3846153846152</v>
      </c>
      <c r="E3169" s="2"/>
      <c r="F3169" s="2"/>
      <c r="G3169" s="2"/>
      <c r="H3169" s="2"/>
      <c r="I3169" s="2"/>
      <c r="J3169" s="2"/>
      <c r="K3169" s="2"/>
    </row>
    <row r="3170" spans="1:11" x14ac:dyDescent="0.35">
      <c r="A3170" s="1">
        <v>44808</v>
      </c>
      <c r="B3170" s="2">
        <v>4843.3846153846152</v>
      </c>
      <c r="C3170" s="2">
        <v>0</v>
      </c>
      <c r="D3170" s="2">
        <f t="shared" si="49"/>
        <v>4843.3846153846152</v>
      </c>
      <c r="E3170" s="2"/>
      <c r="F3170" s="2"/>
      <c r="G3170" s="2"/>
      <c r="H3170" s="2"/>
      <c r="I3170" s="2"/>
      <c r="J3170" s="2"/>
      <c r="K3170" s="2"/>
    </row>
    <row r="3171" spans="1:11" x14ac:dyDescent="0.35">
      <c r="A3171" s="1">
        <v>44809</v>
      </c>
      <c r="B3171" s="2">
        <v>2973.3000000007828</v>
      </c>
      <c r="C3171" s="2">
        <v>0</v>
      </c>
      <c r="D3171" s="2">
        <f t="shared" si="49"/>
        <v>2973.3000000007828</v>
      </c>
      <c r="E3171" s="2"/>
      <c r="F3171" s="2"/>
      <c r="G3171" s="2"/>
      <c r="H3171" s="2"/>
      <c r="I3171" s="2"/>
      <c r="J3171" s="2"/>
      <c r="K3171" s="2"/>
    </row>
    <row r="3172" spans="1:11" x14ac:dyDescent="0.35">
      <c r="A3172" s="1">
        <v>44810</v>
      </c>
      <c r="B3172" s="2">
        <v>0</v>
      </c>
      <c r="C3172" s="2">
        <v>0</v>
      </c>
      <c r="D3172" s="2">
        <f t="shared" si="49"/>
        <v>0</v>
      </c>
      <c r="E3172" s="2"/>
      <c r="F3172" s="2"/>
      <c r="G3172" s="2"/>
      <c r="H3172" s="2"/>
      <c r="I3172" s="2"/>
      <c r="J3172" s="2"/>
      <c r="K3172" s="2"/>
    </row>
    <row r="3173" spans="1:11" x14ac:dyDescent="0.35">
      <c r="A3173" s="1">
        <v>44811</v>
      </c>
      <c r="B3173" s="2">
        <v>0</v>
      </c>
      <c r="C3173" s="2">
        <v>0</v>
      </c>
      <c r="D3173" s="2">
        <f t="shared" si="49"/>
        <v>0</v>
      </c>
      <c r="E3173" s="2"/>
      <c r="F3173" s="2"/>
      <c r="G3173" s="2"/>
      <c r="H3173" s="2"/>
      <c r="I3173" s="2"/>
      <c r="J3173" s="2"/>
      <c r="K3173" s="2"/>
    </row>
    <row r="3174" spans="1:11" x14ac:dyDescent="0.35">
      <c r="A3174" s="1">
        <v>44812</v>
      </c>
      <c r="B3174" s="2">
        <v>0</v>
      </c>
      <c r="C3174" s="2">
        <v>2863.5000000080327</v>
      </c>
      <c r="D3174" s="2">
        <f t="shared" si="49"/>
        <v>2863.5000000080327</v>
      </c>
      <c r="E3174" s="2"/>
      <c r="F3174" s="2"/>
      <c r="G3174" s="2"/>
      <c r="H3174" s="2"/>
      <c r="I3174" s="2"/>
      <c r="J3174" s="2"/>
      <c r="K3174" s="2"/>
    </row>
    <row r="3175" spans="1:11" x14ac:dyDescent="0.35">
      <c r="A3175" s="1">
        <v>44813</v>
      </c>
      <c r="B3175" s="2">
        <v>0</v>
      </c>
      <c r="C3175" s="2">
        <v>201.49629046644498</v>
      </c>
      <c r="D3175" s="2">
        <f t="shared" si="49"/>
        <v>201.49629046644498</v>
      </c>
      <c r="E3175" s="2"/>
      <c r="F3175" s="2"/>
      <c r="G3175" s="2"/>
      <c r="H3175" s="2"/>
      <c r="I3175" s="2"/>
      <c r="J3175" s="2"/>
      <c r="K3175" s="2"/>
    </row>
    <row r="3176" spans="1:11" x14ac:dyDescent="0.35">
      <c r="A3176" s="1">
        <v>44814</v>
      </c>
      <c r="B3176" s="2">
        <v>0</v>
      </c>
      <c r="C3176" s="2">
        <v>8421.4034059672813</v>
      </c>
      <c r="D3176" s="2">
        <f t="shared" si="49"/>
        <v>8421.4034059672813</v>
      </c>
      <c r="E3176" s="2"/>
      <c r="F3176" s="2"/>
      <c r="G3176" s="2"/>
      <c r="H3176" s="2"/>
      <c r="I3176" s="2"/>
      <c r="J3176" s="2"/>
      <c r="K3176" s="2"/>
    </row>
    <row r="3177" spans="1:11" x14ac:dyDescent="0.35">
      <c r="A3177" s="1">
        <v>44815</v>
      </c>
      <c r="B3177" s="2">
        <v>0</v>
      </c>
      <c r="C3177" s="2">
        <v>8339.7793493635072</v>
      </c>
      <c r="D3177" s="2">
        <f t="shared" si="49"/>
        <v>8339.7793493635072</v>
      </c>
      <c r="E3177" s="2"/>
      <c r="F3177" s="2"/>
      <c r="G3177" s="2"/>
      <c r="H3177" s="2"/>
      <c r="I3177" s="2"/>
      <c r="J3177" s="2"/>
      <c r="K3177" s="2"/>
    </row>
    <row r="3178" spans="1:11" x14ac:dyDescent="0.35">
      <c r="A3178" s="1">
        <v>44816</v>
      </c>
      <c r="B3178" s="2">
        <v>3027.6791417484428</v>
      </c>
      <c r="C3178" s="2">
        <v>4928.5037482455118</v>
      </c>
      <c r="D3178" s="2">
        <f t="shared" si="49"/>
        <v>7956.1828899939546</v>
      </c>
      <c r="E3178" s="2"/>
      <c r="F3178" s="2"/>
      <c r="G3178" s="2"/>
      <c r="H3178" s="2"/>
      <c r="I3178" s="2"/>
      <c r="J3178" s="2"/>
      <c r="K3178" s="2"/>
    </row>
    <row r="3179" spans="1:11" x14ac:dyDescent="0.35">
      <c r="A3179" s="1">
        <v>44817</v>
      </c>
      <c r="B3179" s="2">
        <v>381.60000007774215</v>
      </c>
      <c r="C3179" s="2">
        <v>3435.8229137293824</v>
      </c>
      <c r="D3179" s="2">
        <f t="shared" si="49"/>
        <v>3817.4229138071246</v>
      </c>
      <c r="E3179" s="2"/>
      <c r="F3179" s="2"/>
      <c r="G3179" s="2"/>
      <c r="H3179" s="2"/>
      <c r="I3179" s="2"/>
      <c r="J3179" s="2"/>
      <c r="K3179" s="2"/>
    </row>
    <row r="3180" spans="1:11" x14ac:dyDescent="0.35">
      <c r="A3180" s="1">
        <v>44818</v>
      </c>
      <c r="B3180" s="2">
        <v>0</v>
      </c>
      <c r="C3180" s="2">
        <v>5506.5833333398914</v>
      </c>
      <c r="D3180" s="2">
        <f t="shared" si="49"/>
        <v>5506.5833333398914</v>
      </c>
      <c r="E3180" s="2"/>
      <c r="F3180" s="2"/>
      <c r="G3180" s="2"/>
      <c r="H3180" s="2"/>
      <c r="I3180" s="2"/>
      <c r="J3180" s="2"/>
      <c r="K3180" s="2"/>
    </row>
    <row r="3181" spans="1:11" x14ac:dyDescent="0.35">
      <c r="A3181" s="1">
        <v>44819</v>
      </c>
      <c r="B3181" s="2">
        <v>0</v>
      </c>
      <c r="C3181" s="2">
        <v>4894.649679473162</v>
      </c>
      <c r="D3181" s="2">
        <f t="shared" si="49"/>
        <v>4894.649679473162</v>
      </c>
      <c r="E3181" s="2"/>
      <c r="F3181" s="2"/>
      <c r="G3181" s="2"/>
      <c r="H3181" s="2"/>
      <c r="I3181" s="2"/>
      <c r="J3181" s="2"/>
      <c r="K3181" s="2"/>
    </row>
    <row r="3182" spans="1:11" x14ac:dyDescent="0.35">
      <c r="A3182" s="1">
        <v>44820</v>
      </c>
      <c r="B3182" s="2">
        <v>0</v>
      </c>
      <c r="C3182" s="2">
        <v>1239.3333333300543</v>
      </c>
      <c r="D3182" s="2">
        <f t="shared" si="49"/>
        <v>1239.3333333300543</v>
      </c>
      <c r="E3182" s="2"/>
      <c r="F3182" s="2"/>
      <c r="G3182" s="2"/>
      <c r="H3182" s="2"/>
      <c r="I3182" s="2"/>
      <c r="J3182" s="2"/>
      <c r="K3182" s="2"/>
    </row>
    <row r="3183" spans="1:11" x14ac:dyDescent="0.35">
      <c r="A3183" s="1">
        <v>44821</v>
      </c>
      <c r="B3183" s="2">
        <v>0</v>
      </c>
      <c r="C3183" s="2">
        <v>0</v>
      </c>
      <c r="D3183" s="2">
        <f t="shared" si="49"/>
        <v>0</v>
      </c>
      <c r="E3183" s="2"/>
      <c r="F3183" s="2"/>
      <c r="G3183" s="2"/>
      <c r="H3183" s="2"/>
      <c r="I3183" s="2"/>
      <c r="J3183" s="2"/>
      <c r="K3183" s="2"/>
    </row>
    <row r="3184" spans="1:11" x14ac:dyDescent="0.35">
      <c r="A3184" s="1">
        <v>44822</v>
      </c>
      <c r="B3184" s="2">
        <v>0</v>
      </c>
      <c r="C3184" s="2">
        <v>0</v>
      </c>
      <c r="D3184" s="2">
        <f t="shared" si="49"/>
        <v>0</v>
      </c>
      <c r="E3184" s="2"/>
      <c r="F3184" s="2"/>
      <c r="G3184" s="2"/>
      <c r="H3184" s="2"/>
      <c r="I3184" s="2"/>
      <c r="J3184" s="2"/>
      <c r="K3184" s="2"/>
    </row>
    <row r="3185" spans="1:11" x14ac:dyDescent="0.35">
      <c r="A3185" s="1">
        <v>44823</v>
      </c>
      <c r="B3185" s="2">
        <v>4395.758698735106</v>
      </c>
      <c r="C3185" s="2">
        <v>0</v>
      </c>
      <c r="D3185" s="2">
        <f t="shared" si="49"/>
        <v>4395.758698735106</v>
      </c>
      <c r="E3185" s="2"/>
      <c r="F3185" s="2"/>
      <c r="G3185" s="2"/>
      <c r="H3185" s="2"/>
      <c r="I3185" s="2"/>
      <c r="J3185" s="2"/>
      <c r="K3185" s="2"/>
    </row>
    <row r="3186" spans="1:11" x14ac:dyDescent="0.35">
      <c r="A3186" s="1">
        <v>44824</v>
      </c>
      <c r="B3186" s="2">
        <v>8339.7793493635072</v>
      </c>
      <c r="C3186" s="2">
        <v>0</v>
      </c>
      <c r="D3186" s="2">
        <f t="shared" si="49"/>
        <v>8339.7793493635072</v>
      </c>
      <c r="E3186" s="2"/>
      <c r="F3186" s="2"/>
      <c r="G3186" s="2"/>
      <c r="H3186" s="2"/>
      <c r="I3186" s="2"/>
      <c r="J3186" s="2"/>
      <c r="K3186" s="2"/>
    </row>
    <row r="3187" spans="1:11" x14ac:dyDescent="0.35">
      <c r="A3187" s="1">
        <v>44825</v>
      </c>
      <c r="B3187" s="2">
        <v>8339.7793493635072</v>
      </c>
      <c r="C3187" s="2">
        <v>0</v>
      </c>
      <c r="D3187" s="2">
        <f t="shared" si="49"/>
        <v>8339.7793493635072</v>
      </c>
      <c r="E3187" s="2"/>
      <c r="F3187" s="2"/>
      <c r="G3187" s="2"/>
      <c r="H3187" s="2"/>
      <c r="I3187" s="2"/>
      <c r="J3187" s="2"/>
      <c r="K3187" s="2"/>
    </row>
    <row r="3188" spans="1:11" x14ac:dyDescent="0.35">
      <c r="A3188" s="1">
        <v>44826</v>
      </c>
      <c r="B3188" s="2">
        <v>4882.2458274560677</v>
      </c>
      <c r="C3188" s="2">
        <v>3599.7162142172674</v>
      </c>
      <c r="D3188" s="2">
        <f t="shared" si="49"/>
        <v>8481.9620416733342</v>
      </c>
      <c r="E3188" s="2"/>
      <c r="F3188" s="2"/>
      <c r="G3188" s="2"/>
      <c r="H3188" s="2"/>
      <c r="I3188" s="2"/>
      <c r="J3188" s="2"/>
      <c r="K3188" s="2"/>
    </row>
    <row r="3189" spans="1:11" x14ac:dyDescent="0.35">
      <c r="A3189" s="1">
        <v>44827</v>
      </c>
      <c r="B3189" s="2">
        <v>271.57500000356231</v>
      </c>
      <c r="C3189" s="2">
        <v>9719.1054134261685</v>
      </c>
      <c r="D3189" s="2">
        <f t="shared" si="49"/>
        <v>9990.6804134297308</v>
      </c>
      <c r="E3189" s="2"/>
      <c r="F3189" s="2"/>
      <c r="G3189" s="2"/>
      <c r="H3189" s="2"/>
      <c r="I3189" s="2"/>
      <c r="J3189" s="2"/>
      <c r="K3189" s="2"/>
    </row>
    <row r="3190" spans="1:11" x14ac:dyDescent="0.35">
      <c r="A3190" s="1">
        <v>44828</v>
      </c>
      <c r="B3190" s="2">
        <v>0</v>
      </c>
      <c r="C3190" s="2">
        <v>1472.7272727272725</v>
      </c>
      <c r="D3190" s="2">
        <f t="shared" si="49"/>
        <v>1472.7272727272725</v>
      </c>
      <c r="E3190" s="2"/>
      <c r="F3190" s="2"/>
      <c r="G3190" s="2"/>
      <c r="H3190" s="2"/>
      <c r="I3190" s="2"/>
      <c r="J3190" s="2"/>
      <c r="K3190" s="2"/>
    </row>
    <row r="3191" spans="1:11" x14ac:dyDescent="0.35">
      <c r="A3191" s="1">
        <v>44829</v>
      </c>
      <c r="B3191" s="2">
        <v>0</v>
      </c>
      <c r="C3191" s="2">
        <v>0</v>
      </c>
      <c r="D3191" s="2">
        <f t="shared" si="49"/>
        <v>0</v>
      </c>
      <c r="E3191" s="2"/>
      <c r="F3191" s="2"/>
      <c r="G3191" s="2"/>
      <c r="H3191" s="2"/>
      <c r="I3191" s="2"/>
      <c r="J3191" s="2"/>
      <c r="K3191" s="2"/>
    </row>
    <row r="3192" spans="1:11" x14ac:dyDescent="0.35">
      <c r="A3192" s="1">
        <v>44830</v>
      </c>
      <c r="B3192" s="2">
        <v>5450.9999999839347</v>
      </c>
      <c r="C3192" s="2">
        <v>0</v>
      </c>
      <c r="D3192" s="2">
        <f t="shared" si="49"/>
        <v>5450.9999999839347</v>
      </c>
      <c r="E3192" s="2"/>
      <c r="F3192" s="2"/>
      <c r="G3192" s="2"/>
      <c r="H3192" s="2"/>
      <c r="I3192" s="2"/>
      <c r="J3192" s="2"/>
      <c r="K3192" s="2"/>
    </row>
    <row r="3193" spans="1:11" x14ac:dyDescent="0.35">
      <c r="A3193" s="1">
        <v>44831</v>
      </c>
      <c r="B3193" s="2">
        <v>10022.399999998743</v>
      </c>
      <c r="C3193" s="2">
        <v>0</v>
      </c>
      <c r="D3193" s="2">
        <f t="shared" si="49"/>
        <v>10022.399999998743</v>
      </c>
      <c r="E3193" s="2"/>
      <c r="F3193" s="2"/>
      <c r="G3193" s="2"/>
      <c r="H3193" s="2"/>
      <c r="I3193" s="2"/>
      <c r="J3193" s="2"/>
      <c r="K3193" s="2"/>
    </row>
    <row r="3194" spans="1:11" x14ac:dyDescent="0.35">
      <c r="A3194" s="1">
        <v>44832</v>
      </c>
      <c r="B3194" s="2">
        <v>7672.7999999967869</v>
      </c>
      <c r="C3194" s="2">
        <v>0</v>
      </c>
      <c r="D3194" s="2">
        <f t="shared" si="49"/>
        <v>7672.7999999967869</v>
      </c>
      <c r="E3194" s="2"/>
      <c r="F3194" s="2"/>
      <c r="G3194" s="2"/>
      <c r="H3194" s="2"/>
      <c r="I3194" s="2"/>
      <c r="J3194" s="2"/>
      <c r="K3194" s="2"/>
    </row>
    <row r="3195" spans="1:11" x14ac:dyDescent="0.35">
      <c r="A3195" s="1">
        <v>44833</v>
      </c>
      <c r="B3195" s="2">
        <v>0</v>
      </c>
      <c r="C3195" s="2">
        <v>1118.2166666817502</v>
      </c>
      <c r="D3195" s="2">
        <f t="shared" si="49"/>
        <v>1118.2166666817502</v>
      </c>
      <c r="E3195" s="2"/>
      <c r="F3195" s="2"/>
      <c r="G3195" s="2"/>
      <c r="H3195" s="2"/>
      <c r="I3195" s="2"/>
      <c r="J3195" s="2"/>
      <c r="K3195" s="2"/>
    </row>
    <row r="3196" spans="1:11" x14ac:dyDescent="0.35">
      <c r="A3196" s="1">
        <v>44834</v>
      </c>
      <c r="B3196" s="2">
        <v>0</v>
      </c>
      <c r="C3196" s="2">
        <v>0</v>
      </c>
      <c r="D3196" s="2">
        <f t="shared" si="49"/>
        <v>0</v>
      </c>
      <c r="E3196" s="2"/>
      <c r="F3196" s="2"/>
      <c r="G3196" s="2"/>
      <c r="H3196" s="2"/>
      <c r="I3196" s="2"/>
      <c r="J3196" s="2"/>
      <c r="K3196" s="2"/>
    </row>
    <row r="3197" spans="1:11" x14ac:dyDescent="0.35">
      <c r="A3197" s="1">
        <v>44835</v>
      </c>
      <c r="B3197" s="2">
        <v>0</v>
      </c>
      <c r="C3197" s="2">
        <v>0</v>
      </c>
      <c r="D3197" s="2">
        <f t="shared" si="49"/>
        <v>0</v>
      </c>
      <c r="E3197" s="2"/>
      <c r="F3197" s="2"/>
      <c r="G3197" s="2"/>
      <c r="H3197" s="2"/>
      <c r="I3197" s="2"/>
      <c r="J3197" s="2"/>
      <c r="K3197" s="2"/>
    </row>
    <row r="3198" spans="1:11" x14ac:dyDescent="0.35">
      <c r="A3198" s="1">
        <v>44836</v>
      </c>
      <c r="B3198" s="2">
        <v>0</v>
      </c>
      <c r="C3198" s="2">
        <v>0</v>
      </c>
      <c r="D3198" s="2">
        <f t="shared" si="49"/>
        <v>0</v>
      </c>
      <c r="E3198" s="2"/>
      <c r="F3198" s="2"/>
      <c r="G3198" s="2"/>
      <c r="H3198" s="2"/>
      <c r="I3198" s="2"/>
      <c r="J3198" s="2"/>
      <c r="K3198" s="2"/>
    </row>
    <row r="3199" spans="1:11" x14ac:dyDescent="0.35">
      <c r="A3199" s="1">
        <v>44837</v>
      </c>
      <c r="B3199" s="2">
        <v>118.76179245836045</v>
      </c>
      <c r="C3199" s="2">
        <v>0</v>
      </c>
      <c r="D3199" s="2">
        <f t="shared" si="49"/>
        <v>118.76179245836045</v>
      </c>
      <c r="E3199" s="2"/>
      <c r="F3199" s="2"/>
      <c r="G3199" s="2"/>
      <c r="H3199" s="2"/>
      <c r="I3199" s="2"/>
      <c r="J3199" s="2"/>
      <c r="K3199" s="2"/>
    </row>
    <row r="3200" spans="1:11" x14ac:dyDescent="0.35">
      <c r="A3200" s="1">
        <v>44838</v>
      </c>
      <c r="B3200" s="2">
        <v>0</v>
      </c>
      <c r="C3200" s="2">
        <v>0</v>
      </c>
      <c r="D3200" s="2">
        <f t="shared" si="49"/>
        <v>0</v>
      </c>
      <c r="E3200" s="2"/>
      <c r="F3200" s="2"/>
      <c r="G3200" s="2"/>
      <c r="H3200" s="2"/>
      <c r="I3200" s="2"/>
      <c r="J3200" s="2"/>
      <c r="K3200" s="2"/>
    </row>
    <row r="3201" spans="1:11" x14ac:dyDescent="0.35">
      <c r="A3201" s="1">
        <v>44839</v>
      </c>
      <c r="B3201" s="2">
        <v>0</v>
      </c>
      <c r="C3201" s="2">
        <v>1991.3833333320217</v>
      </c>
      <c r="D3201" s="2">
        <f t="shared" si="49"/>
        <v>1991.3833333320217</v>
      </c>
      <c r="E3201" s="2"/>
      <c r="F3201" s="2"/>
      <c r="G3201" s="2"/>
      <c r="H3201" s="2"/>
      <c r="I3201" s="2"/>
      <c r="J3201" s="2"/>
      <c r="K3201" s="2"/>
    </row>
    <row r="3202" spans="1:11" x14ac:dyDescent="0.35">
      <c r="A3202" s="1">
        <v>44840</v>
      </c>
      <c r="B3202" s="2">
        <v>0</v>
      </c>
      <c r="C3202" s="2">
        <v>0</v>
      </c>
      <c r="D3202" s="2">
        <f t="shared" si="49"/>
        <v>0</v>
      </c>
      <c r="E3202" s="2"/>
      <c r="F3202" s="2"/>
      <c r="G3202" s="2"/>
      <c r="H3202" s="2"/>
      <c r="I3202" s="2"/>
      <c r="J3202" s="2"/>
      <c r="K3202" s="2"/>
    </row>
    <row r="3203" spans="1:11" x14ac:dyDescent="0.35">
      <c r="A3203" s="1">
        <v>44841</v>
      </c>
      <c r="B3203" s="2">
        <v>4425.0000000174623</v>
      </c>
      <c r="C3203" s="2">
        <v>5826</v>
      </c>
      <c r="D3203" s="2">
        <f t="shared" ref="D3203:D3266" si="50">+C3203+B3203</f>
        <v>10251.000000017462</v>
      </c>
      <c r="E3203" s="2"/>
      <c r="F3203" s="2"/>
      <c r="G3203" s="2"/>
      <c r="H3203" s="2"/>
      <c r="I3203" s="2"/>
      <c r="J3203" s="2"/>
      <c r="K3203" s="2"/>
    </row>
    <row r="3204" spans="1:11" x14ac:dyDescent="0.35">
      <c r="A3204" s="1">
        <v>44842</v>
      </c>
      <c r="B3204" s="2">
        <v>6199.9999999883585</v>
      </c>
      <c r="C3204" s="2">
        <v>12652.000000011642</v>
      </c>
      <c r="D3204" s="2">
        <f t="shared" si="50"/>
        <v>18852</v>
      </c>
      <c r="E3204" s="2"/>
      <c r="F3204" s="2"/>
      <c r="G3204" s="2"/>
      <c r="H3204" s="2"/>
      <c r="I3204" s="2"/>
      <c r="J3204" s="2"/>
      <c r="K3204" s="2"/>
    </row>
    <row r="3205" spans="1:11" x14ac:dyDescent="0.35">
      <c r="A3205" s="1">
        <v>44843</v>
      </c>
      <c r="B3205" s="2">
        <v>0</v>
      </c>
      <c r="C3205" s="2">
        <v>14967.99999997174</v>
      </c>
      <c r="D3205" s="2">
        <f t="shared" si="50"/>
        <v>14967.99999997174</v>
      </c>
      <c r="E3205" s="2"/>
      <c r="F3205" s="2"/>
      <c r="G3205" s="2"/>
      <c r="H3205" s="2"/>
      <c r="I3205" s="2"/>
      <c r="J3205" s="2"/>
      <c r="K3205" s="2"/>
    </row>
    <row r="3206" spans="1:11" x14ac:dyDescent="0.35">
      <c r="A3206" s="1">
        <v>44844</v>
      </c>
      <c r="B3206" s="2">
        <v>0</v>
      </c>
      <c r="C3206" s="2">
        <v>1939.999999984866</v>
      </c>
      <c r="D3206" s="2">
        <f t="shared" si="50"/>
        <v>1939.999999984866</v>
      </c>
      <c r="E3206" s="2"/>
      <c r="F3206" s="2"/>
      <c r="G3206" s="2"/>
      <c r="H3206" s="2"/>
      <c r="I3206" s="2"/>
      <c r="J3206" s="2"/>
      <c r="K3206" s="2"/>
    </row>
    <row r="3207" spans="1:11" x14ac:dyDescent="0.35">
      <c r="A3207" s="1">
        <v>44845</v>
      </c>
      <c r="B3207" s="2">
        <v>232.95454546539324</v>
      </c>
      <c r="C3207" s="2">
        <v>0</v>
      </c>
      <c r="D3207" s="2">
        <f t="shared" si="50"/>
        <v>232.95454546539324</v>
      </c>
      <c r="E3207" s="2"/>
      <c r="F3207" s="2"/>
      <c r="G3207" s="2"/>
      <c r="H3207" s="2"/>
      <c r="I3207" s="2"/>
      <c r="J3207" s="2"/>
      <c r="K3207" s="2"/>
    </row>
    <row r="3208" spans="1:11" x14ac:dyDescent="0.35">
      <c r="A3208" s="1">
        <v>44846</v>
      </c>
      <c r="B3208" s="2">
        <v>0</v>
      </c>
      <c r="C3208" s="2">
        <v>783.57916666620395</v>
      </c>
      <c r="D3208" s="2">
        <f t="shared" si="50"/>
        <v>783.57916666620395</v>
      </c>
      <c r="E3208" s="2"/>
      <c r="F3208" s="2"/>
      <c r="G3208" s="2"/>
      <c r="H3208" s="2"/>
      <c r="I3208" s="2"/>
      <c r="J3208" s="2"/>
      <c r="K3208" s="2"/>
    </row>
    <row r="3209" spans="1:11" x14ac:dyDescent="0.35">
      <c r="A3209" s="1">
        <v>44847</v>
      </c>
      <c r="B3209" s="2">
        <v>270.39999999606516</v>
      </c>
      <c r="C3209" s="2">
        <v>114.06666666758247</v>
      </c>
      <c r="D3209" s="2">
        <f t="shared" si="50"/>
        <v>384.46666666364763</v>
      </c>
      <c r="E3209" s="2"/>
      <c r="F3209" s="2"/>
      <c r="G3209" s="2"/>
      <c r="H3209" s="2"/>
      <c r="I3209" s="2"/>
      <c r="J3209" s="2"/>
      <c r="K3209" s="2"/>
    </row>
    <row r="3210" spans="1:11" x14ac:dyDescent="0.35">
      <c r="A3210" s="1">
        <v>44848</v>
      </c>
      <c r="B3210" s="2">
        <v>1523.0216245965505</v>
      </c>
      <c r="C3210" s="2">
        <v>0</v>
      </c>
      <c r="D3210" s="2">
        <f t="shared" si="50"/>
        <v>1523.0216245965505</v>
      </c>
      <c r="E3210" s="2"/>
      <c r="F3210" s="2"/>
      <c r="G3210" s="2"/>
      <c r="H3210" s="2"/>
      <c r="I3210" s="2"/>
      <c r="J3210" s="2"/>
      <c r="K3210" s="2"/>
    </row>
    <row r="3211" spans="1:11" x14ac:dyDescent="0.35">
      <c r="A3211" s="1">
        <v>44849</v>
      </c>
      <c r="B3211" s="2">
        <v>2301.3128430296379</v>
      </c>
      <c r="C3211" s="2">
        <v>1300.5000000044529</v>
      </c>
      <c r="D3211" s="2">
        <f t="shared" si="50"/>
        <v>3601.8128430340907</v>
      </c>
      <c r="E3211" s="2"/>
      <c r="F3211" s="2"/>
      <c r="G3211" s="2"/>
      <c r="H3211" s="2"/>
      <c r="I3211" s="2"/>
      <c r="J3211" s="2"/>
      <c r="K3211" s="2"/>
    </row>
    <row r="3212" spans="1:11" x14ac:dyDescent="0.35">
      <c r="A3212" s="1">
        <v>44850</v>
      </c>
      <c r="B3212" s="2">
        <v>2432.69246390427</v>
      </c>
      <c r="C3212" s="2">
        <v>1836</v>
      </c>
      <c r="D3212" s="2">
        <f t="shared" si="50"/>
        <v>4268.69246390427</v>
      </c>
      <c r="E3212" s="2"/>
      <c r="F3212" s="2"/>
      <c r="G3212" s="2"/>
      <c r="H3212" s="2"/>
      <c r="I3212" s="2"/>
      <c r="J3212" s="2"/>
      <c r="K3212" s="2"/>
    </row>
    <row r="3213" spans="1:11" x14ac:dyDescent="0.35">
      <c r="A3213" s="1">
        <v>44851</v>
      </c>
      <c r="B3213" s="2">
        <v>2301.3128430296379</v>
      </c>
      <c r="C3213" s="2">
        <v>1889.2038461542734</v>
      </c>
      <c r="D3213" s="2">
        <f t="shared" si="50"/>
        <v>4190.5166891839108</v>
      </c>
      <c r="E3213" s="2"/>
      <c r="F3213" s="2"/>
      <c r="G3213" s="2"/>
      <c r="H3213" s="2"/>
      <c r="I3213" s="2"/>
      <c r="J3213" s="2"/>
      <c r="K3213" s="2"/>
    </row>
    <row r="3214" spans="1:11" x14ac:dyDescent="0.35">
      <c r="A3214" s="1">
        <v>44852</v>
      </c>
      <c r="B3214" s="2">
        <v>5127.3128430296383</v>
      </c>
      <c r="C3214" s="2">
        <v>1836</v>
      </c>
      <c r="D3214" s="2">
        <f t="shared" si="50"/>
        <v>6963.3128430296383</v>
      </c>
      <c r="E3214" s="2"/>
      <c r="F3214" s="2"/>
      <c r="G3214" s="2"/>
      <c r="H3214" s="2"/>
      <c r="I3214" s="2"/>
      <c r="J3214" s="2"/>
      <c r="K3214" s="2"/>
    </row>
    <row r="3215" spans="1:11" x14ac:dyDescent="0.35">
      <c r="A3215" s="1">
        <v>44853</v>
      </c>
      <c r="B3215" s="2">
        <v>6069.3128430296383</v>
      </c>
      <c r="C3215" s="2">
        <v>1836</v>
      </c>
      <c r="D3215" s="2">
        <f t="shared" si="50"/>
        <v>7905.3128430296383</v>
      </c>
      <c r="E3215" s="2"/>
      <c r="F3215" s="2"/>
      <c r="G3215" s="2"/>
      <c r="H3215" s="2"/>
      <c r="I3215" s="2"/>
      <c r="J3215" s="2"/>
      <c r="K3215" s="2"/>
    </row>
    <row r="3216" spans="1:11" x14ac:dyDescent="0.35">
      <c r="A3216" s="1">
        <v>44854</v>
      </c>
      <c r="B3216" s="2">
        <v>6759.3628430318095</v>
      </c>
      <c r="C3216" s="2">
        <v>1926.8134615365393</v>
      </c>
      <c r="D3216" s="2">
        <f t="shared" si="50"/>
        <v>8686.1763045683492</v>
      </c>
      <c r="E3216" s="2"/>
      <c r="F3216" s="2"/>
      <c r="G3216" s="2"/>
      <c r="H3216" s="2"/>
      <c r="I3216" s="2"/>
      <c r="J3216" s="2"/>
      <c r="K3216" s="2"/>
    </row>
    <row r="3217" spans="1:11" x14ac:dyDescent="0.35">
      <c r="A3217" s="1">
        <v>44855</v>
      </c>
      <c r="B3217" s="2">
        <v>17698.790410179274</v>
      </c>
      <c r="C3217" s="2">
        <v>1836</v>
      </c>
      <c r="D3217" s="2">
        <f t="shared" si="50"/>
        <v>19534.790410179274</v>
      </c>
      <c r="E3217" s="2"/>
      <c r="F3217" s="2"/>
      <c r="G3217" s="2"/>
      <c r="H3217" s="2"/>
      <c r="I3217" s="2"/>
      <c r="J3217" s="2"/>
      <c r="K3217" s="2"/>
    </row>
    <row r="3218" spans="1:11" x14ac:dyDescent="0.35">
      <c r="A3218" s="1">
        <v>44856</v>
      </c>
      <c r="B3218" s="2">
        <v>19716.450342983724</v>
      </c>
      <c r="C3218" s="2">
        <v>1836</v>
      </c>
      <c r="D3218" s="2">
        <f t="shared" si="50"/>
        <v>21552.450342983724</v>
      </c>
      <c r="E3218" s="2"/>
      <c r="F3218" s="2"/>
      <c r="G3218" s="2"/>
      <c r="H3218" s="2"/>
      <c r="I3218" s="2"/>
      <c r="J3218" s="2"/>
      <c r="K3218" s="2"/>
    </row>
    <row r="3219" spans="1:11" x14ac:dyDescent="0.35">
      <c r="A3219" s="1">
        <v>44857</v>
      </c>
      <c r="B3219" s="2">
        <v>15920.14892788673</v>
      </c>
      <c r="C3219" s="2">
        <v>1836</v>
      </c>
      <c r="D3219" s="2">
        <f t="shared" si="50"/>
        <v>17756.14892788673</v>
      </c>
      <c r="E3219" s="2"/>
      <c r="F3219" s="2"/>
      <c r="G3219" s="2"/>
      <c r="H3219" s="2"/>
      <c r="I3219" s="2"/>
      <c r="J3219" s="2"/>
      <c r="K3219" s="2"/>
    </row>
    <row r="3220" spans="1:11" x14ac:dyDescent="0.35">
      <c r="A3220" s="1">
        <v>44858</v>
      </c>
      <c r="B3220" s="2">
        <v>5542.7414593861031</v>
      </c>
      <c r="C3220" s="2">
        <v>1836</v>
      </c>
      <c r="D3220" s="2">
        <f t="shared" si="50"/>
        <v>7378.7414593861031</v>
      </c>
      <c r="E3220" s="2"/>
      <c r="F3220" s="2"/>
      <c r="G3220" s="2"/>
      <c r="H3220" s="2"/>
      <c r="I3220" s="2"/>
      <c r="J3220" s="2"/>
      <c r="K3220" s="2"/>
    </row>
    <row r="3221" spans="1:11" x14ac:dyDescent="0.35">
      <c r="A3221" s="1">
        <v>44859</v>
      </c>
      <c r="B3221" s="2">
        <v>5482.5581260485051</v>
      </c>
      <c r="C3221" s="2">
        <v>1836</v>
      </c>
      <c r="D3221" s="2">
        <f t="shared" si="50"/>
        <v>7318.5581260485051</v>
      </c>
      <c r="E3221" s="2"/>
      <c r="F3221" s="2"/>
      <c r="G3221" s="2"/>
      <c r="H3221" s="2"/>
      <c r="I3221" s="2"/>
      <c r="J3221" s="2"/>
      <c r="K3221" s="2"/>
    </row>
    <row r="3222" spans="1:11" x14ac:dyDescent="0.35">
      <c r="A3222" s="1">
        <v>44860</v>
      </c>
      <c r="B3222" s="2">
        <v>5482.5581260485051</v>
      </c>
      <c r="C3222" s="2">
        <v>2184.367924528302</v>
      </c>
      <c r="D3222" s="2">
        <f t="shared" si="50"/>
        <v>7666.926050576807</v>
      </c>
      <c r="E3222" s="2"/>
      <c r="F3222" s="2"/>
      <c r="G3222" s="2"/>
      <c r="H3222" s="2"/>
      <c r="I3222" s="2"/>
      <c r="J3222" s="2"/>
      <c r="K3222" s="2"/>
    </row>
    <row r="3223" spans="1:11" x14ac:dyDescent="0.35">
      <c r="A3223" s="1">
        <v>44861</v>
      </c>
      <c r="B3223" s="2">
        <v>5157.8060034131686</v>
      </c>
      <c r="C3223" s="2">
        <v>5807.4999999606516</v>
      </c>
      <c r="D3223" s="2">
        <f t="shared" si="50"/>
        <v>10965.30600337382</v>
      </c>
      <c r="E3223" s="2"/>
      <c r="F3223" s="2"/>
      <c r="G3223" s="2"/>
      <c r="H3223" s="2"/>
      <c r="I3223" s="2"/>
      <c r="J3223" s="2"/>
      <c r="K3223" s="2"/>
    </row>
    <row r="3224" spans="1:11" x14ac:dyDescent="0.35">
      <c r="A3224" s="1">
        <v>44862</v>
      </c>
      <c r="B3224" s="2">
        <v>2301.3128430296379</v>
      </c>
      <c r="C3224" s="2">
        <v>178.49999999406279</v>
      </c>
      <c r="D3224" s="2">
        <f t="shared" si="50"/>
        <v>2479.8128430237007</v>
      </c>
      <c r="E3224" s="2"/>
      <c r="F3224" s="2"/>
      <c r="G3224" s="2"/>
      <c r="H3224" s="2"/>
      <c r="I3224" s="2"/>
      <c r="J3224" s="2"/>
      <c r="K3224" s="2"/>
    </row>
    <row r="3225" spans="1:11" x14ac:dyDescent="0.35">
      <c r="A3225" s="1">
        <v>44863</v>
      </c>
      <c r="B3225" s="2">
        <v>2301.3128430296379</v>
      </c>
      <c r="C3225" s="2">
        <v>3056.3166666766629</v>
      </c>
      <c r="D3225" s="2">
        <f t="shared" si="50"/>
        <v>5357.6295097063012</v>
      </c>
      <c r="E3225" s="2"/>
      <c r="F3225" s="2"/>
      <c r="G3225" s="2"/>
      <c r="H3225" s="2"/>
      <c r="I3225" s="2"/>
      <c r="J3225" s="2"/>
      <c r="K3225" s="2"/>
    </row>
    <row r="3226" spans="1:11" x14ac:dyDescent="0.35">
      <c r="A3226" s="1">
        <v>44864</v>
      </c>
      <c r="B3226" s="2">
        <v>2301.3128430296379</v>
      </c>
      <c r="C3226" s="2">
        <v>3864</v>
      </c>
      <c r="D3226" s="2">
        <f t="shared" si="50"/>
        <v>6165.3128430296383</v>
      </c>
      <c r="E3226" s="2"/>
      <c r="F3226" s="2"/>
      <c r="G3226" s="2"/>
      <c r="H3226" s="2"/>
      <c r="I3226" s="2"/>
      <c r="J3226" s="2"/>
      <c r="K3226" s="2"/>
    </row>
    <row r="3227" spans="1:11" x14ac:dyDescent="0.35">
      <c r="A3227" s="1">
        <v>44865</v>
      </c>
      <c r="B3227" s="2">
        <v>2301.3128430296379</v>
      </c>
      <c r="C3227" s="2">
        <v>3864</v>
      </c>
      <c r="D3227" s="2">
        <f t="shared" si="50"/>
        <v>6165.3128430296383</v>
      </c>
      <c r="E3227" s="2"/>
      <c r="F3227" s="2"/>
      <c r="G3227" s="2"/>
      <c r="H3227" s="2"/>
      <c r="I3227" s="2"/>
      <c r="J3227" s="2"/>
      <c r="K3227" s="2"/>
    </row>
    <row r="3228" spans="1:11" x14ac:dyDescent="0.35">
      <c r="A3228" s="1">
        <v>44866</v>
      </c>
      <c r="B3228" s="2">
        <v>2330.5628430259708</v>
      </c>
      <c r="C3228" s="2">
        <v>117.60000000614673</v>
      </c>
      <c r="D3228" s="2">
        <f t="shared" si="50"/>
        <v>2448.1628430321175</v>
      </c>
      <c r="E3228" s="2"/>
      <c r="F3228" s="2"/>
      <c r="G3228" s="2"/>
      <c r="H3228" s="2"/>
      <c r="I3228" s="2"/>
      <c r="J3228" s="2"/>
      <c r="K3228" s="2"/>
    </row>
    <row r="3229" spans="1:11" x14ac:dyDescent="0.35">
      <c r="A3229" s="1">
        <v>44867</v>
      </c>
      <c r="B3229" s="2">
        <v>2301.3128430296379</v>
      </c>
      <c r="C3229" s="2">
        <v>92.399999999441221</v>
      </c>
      <c r="D3229" s="2">
        <f t="shared" si="50"/>
        <v>2393.7128430290791</v>
      </c>
      <c r="E3229" s="2"/>
      <c r="F3229" s="2"/>
      <c r="G3229" s="2"/>
      <c r="H3229" s="2"/>
      <c r="I3229" s="2"/>
      <c r="J3229" s="2"/>
      <c r="K3229" s="2"/>
    </row>
    <row r="3230" spans="1:11" x14ac:dyDescent="0.35">
      <c r="A3230" s="1">
        <v>44868</v>
      </c>
      <c r="B3230" s="2">
        <v>2301.3128430296379</v>
      </c>
      <c r="C3230" s="2">
        <v>0</v>
      </c>
      <c r="D3230" s="2">
        <f t="shared" si="50"/>
        <v>2301.3128430296379</v>
      </c>
      <c r="E3230" s="2"/>
      <c r="F3230" s="2"/>
      <c r="G3230" s="2"/>
      <c r="H3230" s="2"/>
      <c r="I3230" s="2"/>
      <c r="J3230" s="2"/>
      <c r="K3230" s="2"/>
    </row>
    <row r="3231" spans="1:11" x14ac:dyDescent="0.35">
      <c r="A3231" s="1">
        <v>44869</v>
      </c>
      <c r="B3231" s="2">
        <v>2301.3128430296379</v>
      </c>
      <c r="C3231" s="2">
        <v>0</v>
      </c>
      <c r="D3231" s="2">
        <f t="shared" si="50"/>
        <v>2301.3128430296379</v>
      </c>
      <c r="E3231" s="2"/>
      <c r="F3231" s="2"/>
      <c r="G3231" s="2"/>
      <c r="H3231" s="2"/>
      <c r="I3231" s="2"/>
      <c r="J3231" s="2"/>
      <c r="K3231" s="2"/>
    </row>
    <row r="3232" spans="1:11" x14ac:dyDescent="0.35">
      <c r="A3232" s="1">
        <v>44870</v>
      </c>
      <c r="B3232" s="2">
        <v>2301.3128430296379</v>
      </c>
      <c r="C3232" s="2">
        <v>2526.5006410489332</v>
      </c>
      <c r="D3232" s="2">
        <f t="shared" si="50"/>
        <v>4827.8134840785715</v>
      </c>
      <c r="E3232" s="2"/>
      <c r="F3232" s="2"/>
      <c r="G3232" s="2"/>
      <c r="H3232" s="2"/>
      <c r="I3232" s="2"/>
      <c r="J3232" s="2"/>
      <c r="K3232" s="2"/>
    </row>
    <row r="3233" spans="1:11" x14ac:dyDescent="0.35">
      <c r="A3233" s="1">
        <v>44871</v>
      </c>
      <c r="B3233" s="2">
        <v>862.99231613611414</v>
      </c>
      <c r="C3233" s="2">
        <v>3834.4833333495772</v>
      </c>
      <c r="D3233" s="2">
        <f t="shared" si="50"/>
        <v>4697.4756494856911</v>
      </c>
      <c r="E3233" s="2"/>
      <c r="F3233" s="2"/>
      <c r="G3233" s="2"/>
      <c r="H3233" s="2"/>
      <c r="I3233" s="2"/>
      <c r="J3233" s="2"/>
      <c r="K3233" s="2"/>
    </row>
    <row r="3234" spans="1:11" x14ac:dyDescent="0.35">
      <c r="A3234" s="1">
        <v>44872</v>
      </c>
      <c r="B3234" s="2">
        <v>0</v>
      </c>
      <c r="C3234" s="2">
        <v>3944.9999999952852</v>
      </c>
      <c r="D3234" s="2">
        <f t="shared" si="50"/>
        <v>3944.9999999952852</v>
      </c>
      <c r="E3234" s="2"/>
      <c r="F3234" s="2"/>
      <c r="G3234" s="2"/>
      <c r="H3234" s="2"/>
      <c r="I3234" s="2"/>
      <c r="J3234" s="2"/>
      <c r="K3234" s="2"/>
    </row>
    <row r="3235" spans="1:11" x14ac:dyDescent="0.35">
      <c r="A3235" s="1">
        <v>44873</v>
      </c>
      <c r="B3235" s="2">
        <v>0</v>
      </c>
      <c r="C3235" s="2">
        <v>4052.9307692331427</v>
      </c>
      <c r="D3235" s="2">
        <f t="shared" si="50"/>
        <v>4052.9307692331427</v>
      </c>
      <c r="E3235" s="2"/>
      <c r="F3235" s="2"/>
      <c r="G3235" s="2"/>
      <c r="H3235" s="2"/>
      <c r="I3235" s="2"/>
      <c r="J3235" s="2"/>
      <c r="K3235" s="2"/>
    </row>
    <row r="3236" spans="1:11" x14ac:dyDescent="0.35">
      <c r="A3236" s="1">
        <v>44874</v>
      </c>
      <c r="B3236" s="2">
        <v>0</v>
      </c>
      <c r="C3236" s="2">
        <v>3156.2833333349554</v>
      </c>
      <c r="D3236" s="2">
        <f t="shared" si="50"/>
        <v>3156.2833333349554</v>
      </c>
      <c r="E3236" s="2"/>
      <c r="F3236" s="2"/>
      <c r="G3236" s="2"/>
      <c r="H3236" s="2"/>
      <c r="I3236" s="2"/>
      <c r="J3236" s="2"/>
      <c r="K3236" s="2"/>
    </row>
    <row r="3237" spans="1:11" x14ac:dyDescent="0.35">
      <c r="A3237" s="1">
        <v>44875</v>
      </c>
      <c r="B3237" s="2">
        <v>124.87499999449938</v>
      </c>
      <c r="C3237" s="2">
        <v>94.482692308119468</v>
      </c>
      <c r="D3237" s="2">
        <f t="shared" si="50"/>
        <v>219.35769230261883</v>
      </c>
      <c r="E3237" s="2"/>
      <c r="F3237" s="2"/>
      <c r="G3237" s="2"/>
      <c r="H3237" s="2"/>
      <c r="I3237" s="2"/>
      <c r="J3237" s="2"/>
      <c r="K3237" s="2"/>
    </row>
    <row r="3238" spans="1:11" x14ac:dyDescent="0.35">
      <c r="A3238" s="1">
        <v>44876</v>
      </c>
      <c r="B3238" s="2">
        <v>0</v>
      </c>
      <c r="C3238" s="2">
        <v>730.51698113207556</v>
      </c>
      <c r="D3238" s="2">
        <f t="shared" si="50"/>
        <v>730.51698113207556</v>
      </c>
      <c r="E3238" s="2"/>
      <c r="F3238" s="2"/>
      <c r="G3238" s="2"/>
      <c r="H3238" s="2"/>
      <c r="I3238" s="2"/>
      <c r="J3238" s="2"/>
      <c r="K3238" s="2"/>
    </row>
    <row r="3239" spans="1:11" x14ac:dyDescent="0.35">
      <c r="A3239" s="1">
        <v>44877</v>
      </c>
      <c r="B3239" s="2">
        <v>1478.7500000098371</v>
      </c>
      <c r="C3239" s="2">
        <v>1704.5396226273358</v>
      </c>
      <c r="D3239" s="2">
        <f t="shared" si="50"/>
        <v>3183.2896226371731</v>
      </c>
      <c r="E3239" s="2"/>
      <c r="F3239" s="2"/>
      <c r="G3239" s="2"/>
      <c r="H3239" s="2"/>
      <c r="I3239" s="2"/>
      <c r="J3239" s="2"/>
      <c r="K3239" s="2"/>
    </row>
    <row r="3240" spans="1:11" x14ac:dyDescent="0.35">
      <c r="A3240" s="1">
        <v>44878</v>
      </c>
      <c r="B3240" s="2">
        <v>4163.9999999984284</v>
      </c>
      <c r="C3240" s="2">
        <v>0</v>
      </c>
      <c r="D3240" s="2">
        <f t="shared" si="50"/>
        <v>4163.9999999984284</v>
      </c>
      <c r="E3240" s="2"/>
      <c r="F3240" s="2"/>
      <c r="G3240" s="2"/>
      <c r="H3240" s="2"/>
      <c r="I3240" s="2"/>
      <c r="J3240" s="2"/>
      <c r="K3240" s="2"/>
    </row>
    <row r="3241" spans="1:11" x14ac:dyDescent="0.35">
      <c r="A3241" s="1">
        <v>44879</v>
      </c>
      <c r="B3241" s="2">
        <v>2565.9833333457937</v>
      </c>
      <c r="C3241" s="2">
        <v>305.81905595095418</v>
      </c>
      <c r="D3241" s="2">
        <f t="shared" si="50"/>
        <v>2871.8023892967476</v>
      </c>
      <c r="E3241" s="2"/>
      <c r="F3241" s="2"/>
      <c r="G3241" s="2"/>
      <c r="H3241" s="2"/>
      <c r="I3241" s="2"/>
      <c r="J3241" s="2"/>
      <c r="K3241" s="2"/>
    </row>
    <row r="3242" spans="1:11" x14ac:dyDescent="0.35">
      <c r="A3242" s="1">
        <v>44880</v>
      </c>
      <c r="B3242" s="2">
        <v>3502.0629644426863</v>
      </c>
      <c r="C3242" s="2">
        <v>286.36363636839877</v>
      </c>
      <c r="D3242" s="2">
        <f t="shared" si="50"/>
        <v>3788.4266008110849</v>
      </c>
      <c r="E3242" s="2"/>
      <c r="F3242" s="2"/>
      <c r="G3242" s="2"/>
      <c r="H3242" s="2"/>
      <c r="I3242" s="2"/>
      <c r="J3242" s="2"/>
      <c r="K3242" s="2"/>
    </row>
    <row r="3243" spans="1:11" x14ac:dyDescent="0.35">
      <c r="A3243" s="1">
        <v>44881</v>
      </c>
      <c r="B3243" s="2">
        <v>0</v>
      </c>
      <c r="C3243" s="2">
        <v>0</v>
      </c>
      <c r="D3243" s="2">
        <f t="shared" si="50"/>
        <v>0</v>
      </c>
      <c r="E3243" s="2"/>
      <c r="F3243" s="2"/>
      <c r="G3243" s="2"/>
      <c r="H3243" s="2"/>
      <c r="I3243" s="2"/>
      <c r="J3243" s="2"/>
      <c r="K3243" s="2"/>
    </row>
    <row r="3244" spans="1:11" x14ac:dyDescent="0.35">
      <c r="A3244" s="1">
        <v>44882</v>
      </c>
      <c r="B3244" s="2">
        <v>0</v>
      </c>
      <c r="C3244" s="2">
        <v>0</v>
      </c>
      <c r="D3244" s="2">
        <f t="shared" si="50"/>
        <v>0</v>
      </c>
      <c r="E3244" s="2"/>
      <c r="F3244" s="2"/>
      <c r="G3244" s="2"/>
      <c r="H3244" s="2"/>
      <c r="I3244" s="2"/>
      <c r="J3244" s="2"/>
      <c r="K3244" s="2"/>
    </row>
    <row r="3245" spans="1:11" x14ac:dyDescent="0.35">
      <c r="A3245" s="1">
        <v>44883</v>
      </c>
      <c r="B3245" s="2">
        <v>0</v>
      </c>
      <c r="C3245" s="2">
        <v>0</v>
      </c>
      <c r="D3245" s="2">
        <f t="shared" si="50"/>
        <v>0</v>
      </c>
      <c r="E3245" s="2"/>
      <c r="F3245" s="2"/>
      <c r="G3245" s="2"/>
      <c r="H3245" s="2"/>
      <c r="I3245" s="2"/>
      <c r="J3245" s="2"/>
      <c r="K3245" s="2"/>
    </row>
    <row r="3246" spans="1:11" x14ac:dyDescent="0.35">
      <c r="A3246" s="1">
        <v>44884</v>
      </c>
      <c r="B3246" s="2">
        <v>1560.4174563457432</v>
      </c>
      <c r="C3246" s="2">
        <v>0</v>
      </c>
      <c r="D3246" s="2">
        <f t="shared" si="50"/>
        <v>1560.4174563457432</v>
      </c>
      <c r="E3246" s="2"/>
      <c r="F3246" s="2"/>
      <c r="G3246" s="2"/>
      <c r="H3246" s="2"/>
      <c r="I3246" s="2"/>
      <c r="J3246" s="2"/>
      <c r="K3246" s="2"/>
    </row>
    <row r="3247" spans="1:11" x14ac:dyDescent="0.35">
      <c r="A3247" s="1">
        <v>44885</v>
      </c>
      <c r="B3247" s="2">
        <v>155.87575757320948</v>
      </c>
      <c r="C3247" s="2">
        <v>0</v>
      </c>
      <c r="D3247" s="2">
        <f t="shared" si="50"/>
        <v>155.87575757320948</v>
      </c>
      <c r="E3247" s="2"/>
      <c r="F3247" s="2"/>
      <c r="G3247" s="2"/>
      <c r="H3247" s="2"/>
      <c r="I3247" s="2"/>
      <c r="J3247" s="2"/>
      <c r="K3247" s="2"/>
    </row>
    <row r="3248" spans="1:11" x14ac:dyDescent="0.35">
      <c r="A3248" s="1">
        <v>44886</v>
      </c>
      <c r="B3248" s="2">
        <v>3620.9250000109487</v>
      </c>
      <c r="C3248" s="2">
        <v>0</v>
      </c>
      <c r="D3248" s="2">
        <f t="shared" si="50"/>
        <v>3620.9250000109487</v>
      </c>
      <c r="E3248" s="2"/>
      <c r="F3248" s="2"/>
      <c r="G3248" s="2"/>
      <c r="H3248" s="2"/>
      <c r="I3248" s="2"/>
      <c r="J3248" s="2"/>
      <c r="K3248" s="2"/>
    </row>
    <row r="3249" spans="1:11" x14ac:dyDescent="0.35">
      <c r="A3249" s="1">
        <v>44887</v>
      </c>
      <c r="B3249" s="2">
        <v>4694.8455128128235</v>
      </c>
      <c r="C3249" s="2">
        <v>1506.4393939357781</v>
      </c>
      <c r="D3249" s="2">
        <f t="shared" si="50"/>
        <v>6201.2849067486013</v>
      </c>
      <c r="E3249" s="2"/>
      <c r="F3249" s="2"/>
      <c r="G3249" s="2"/>
      <c r="H3249" s="2"/>
      <c r="I3249" s="2"/>
      <c r="J3249" s="2"/>
      <c r="K3249" s="2"/>
    </row>
    <row r="3250" spans="1:11" x14ac:dyDescent="0.35">
      <c r="A3250" s="1">
        <v>44888</v>
      </c>
      <c r="B3250" s="2">
        <v>3887.8436538163219</v>
      </c>
      <c r="C3250" s="2">
        <v>730.51698113207556</v>
      </c>
      <c r="D3250" s="2">
        <f t="shared" si="50"/>
        <v>4618.3606349483971</v>
      </c>
      <c r="E3250" s="2"/>
      <c r="F3250" s="2"/>
      <c r="G3250" s="2"/>
      <c r="H3250" s="2"/>
      <c r="I3250" s="2"/>
      <c r="J3250" s="2"/>
      <c r="K3250" s="2"/>
    </row>
    <row r="3251" spans="1:11" x14ac:dyDescent="0.35">
      <c r="A3251" s="1">
        <v>44889</v>
      </c>
      <c r="B3251" s="2">
        <v>0</v>
      </c>
      <c r="C3251" s="2">
        <v>1704.5396226273358</v>
      </c>
      <c r="D3251" s="2">
        <f t="shared" si="50"/>
        <v>1704.5396226273358</v>
      </c>
      <c r="E3251" s="2"/>
      <c r="F3251" s="2"/>
      <c r="G3251" s="2"/>
      <c r="H3251" s="2"/>
      <c r="I3251" s="2"/>
      <c r="J3251" s="2"/>
      <c r="K3251" s="2"/>
    </row>
    <row r="3252" spans="1:11" x14ac:dyDescent="0.35">
      <c r="A3252" s="1">
        <v>44890</v>
      </c>
      <c r="B3252" s="2">
        <v>0</v>
      </c>
      <c r="C3252" s="2">
        <v>0</v>
      </c>
      <c r="D3252" s="2">
        <f t="shared" si="50"/>
        <v>0</v>
      </c>
      <c r="E3252" s="2"/>
      <c r="F3252" s="2"/>
      <c r="G3252" s="2"/>
      <c r="H3252" s="2"/>
      <c r="I3252" s="2"/>
      <c r="J3252" s="2"/>
      <c r="K3252" s="2"/>
    </row>
    <row r="3253" spans="1:11" x14ac:dyDescent="0.35">
      <c r="A3253" s="1">
        <v>44891</v>
      </c>
      <c r="B3253" s="2">
        <v>342.49090908731824</v>
      </c>
      <c r="C3253" s="2">
        <v>0</v>
      </c>
      <c r="D3253" s="2">
        <f t="shared" si="50"/>
        <v>342.49090908731824</v>
      </c>
      <c r="E3253" s="2"/>
      <c r="F3253" s="2"/>
      <c r="G3253" s="2"/>
      <c r="H3253" s="2"/>
      <c r="I3253" s="2"/>
      <c r="J3253" s="2"/>
      <c r="K3253" s="2"/>
    </row>
    <row r="3254" spans="1:11" x14ac:dyDescent="0.35">
      <c r="A3254" s="1">
        <v>44892</v>
      </c>
      <c r="B3254" s="2">
        <v>0</v>
      </c>
      <c r="C3254" s="2">
        <v>0</v>
      </c>
      <c r="D3254" s="2">
        <f t="shared" si="50"/>
        <v>0</v>
      </c>
      <c r="E3254" s="2"/>
      <c r="F3254" s="2"/>
      <c r="G3254" s="2"/>
      <c r="H3254" s="2"/>
      <c r="I3254" s="2"/>
      <c r="J3254" s="2"/>
      <c r="K3254" s="2"/>
    </row>
    <row r="3255" spans="1:11" x14ac:dyDescent="0.35">
      <c r="A3255" s="1">
        <v>44893</v>
      </c>
      <c r="B3255" s="2">
        <v>0</v>
      </c>
      <c r="C3255" s="2">
        <v>11837.107967934433</v>
      </c>
      <c r="D3255" s="2">
        <f t="shared" si="50"/>
        <v>11837.107967934433</v>
      </c>
      <c r="E3255" s="2"/>
      <c r="F3255" s="2"/>
      <c r="G3255" s="2"/>
      <c r="H3255" s="2"/>
      <c r="I3255" s="2"/>
      <c r="J3255" s="2"/>
      <c r="K3255" s="2"/>
    </row>
    <row r="3256" spans="1:11" x14ac:dyDescent="0.35">
      <c r="A3256" s="1">
        <v>44894</v>
      </c>
      <c r="B3256" s="2">
        <v>0</v>
      </c>
      <c r="C3256" s="2">
        <v>14240.644271578292</v>
      </c>
      <c r="D3256" s="2">
        <f t="shared" si="50"/>
        <v>14240.644271578292</v>
      </c>
      <c r="E3256" s="2"/>
      <c r="F3256" s="2"/>
      <c r="G3256" s="2"/>
      <c r="H3256" s="2"/>
      <c r="I3256" s="2"/>
      <c r="J3256" s="2"/>
      <c r="K3256" s="2"/>
    </row>
    <row r="3257" spans="1:11" x14ac:dyDescent="0.35">
      <c r="A3257" s="1">
        <v>44895</v>
      </c>
      <c r="B3257" s="2">
        <v>0</v>
      </c>
      <c r="C3257" s="2">
        <v>17296.06577089824</v>
      </c>
      <c r="D3257" s="2">
        <f t="shared" si="50"/>
        <v>17296.06577089824</v>
      </c>
      <c r="E3257" s="2"/>
      <c r="F3257" s="2"/>
      <c r="G3257" s="2"/>
      <c r="H3257" s="2"/>
      <c r="I3257" s="2"/>
      <c r="J3257" s="2"/>
      <c r="K3257" s="2"/>
    </row>
    <row r="3258" spans="1:11" x14ac:dyDescent="0.35">
      <c r="A3258" s="1">
        <v>44896</v>
      </c>
      <c r="B3258" s="2">
        <v>716.18444445344085</v>
      </c>
      <c r="C3258" s="2">
        <v>13094.933333333465</v>
      </c>
      <c r="D3258" s="2">
        <f t="shared" si="50"/>
        <v>13811.117777786905</v>
      </c>
      <c r="E3258" s="2"/>
      <c r="F3258" s="2"/>
      <c r="G3258" s="2"/>
      <c r="H3258" s="2"/>
      <c r="I3258" s="2"/>
      <c r="J3258" s="2"/>
      <c r="K3258" s="2"/>
    </row>
    <row r="3259" spans="1:11" x14ac:dyDescent="0.35">
      <c r="A3259" s="1">
        <v>44897</v>
      </c>
      <c r="B3259" s="2">
        <v>119.45333333243617</v>
      </c>
      <c r="C3259" s="2">
        <v>14369.0062603188</v>
      </c>
      <c r="D3259" s="2">
        <f t="shared" si="50"/>
        <v>14488.459593651236</v>
      </c>
      <c r="E3259" s="2"/>
      <c r="F3259" s="2"/>
      <c r="G3259" s="2"/>
      <c r="H3259" s="2"/>
      <c r="I3259" s="2"/>
      <c r="J3259" s="2"/>
      <c r="K3259" s="2"/>
    </row>
    <row r="3260" spans="1:11" x14ac:dyDescent="0.35">
      <c r="A3260" s="1">
        <v>44898</v>
      </c>
      <c r="B3260" s="2">
        <v>3008.1999999958207</v>
      </c>
      <c r="C3260" s="2">
        <v>17419.614607323321</v>
      </c>
      <c r="D3260" s="2">
        <f t="shared" si="50"/>
        <v>20427.814607319142</v>
      </c>
      <c r="E3260" s="2"/>
      <c r="F3260" s="2"/>
      <c r="G3260" s="2"/>
      <c r="H3260" s="2"/>
      <c r="I3260" s="2"/>
      <c r="J3260" s="2"/>
      <c r="K3260" s="2"/>
    </row>
    <row r="3261" spans="1:11" x14ac:dyDescent="0.35">
      <c r="A3261" s="1">
        <v>44899</v>
      </c>
      <c r="B3261" s="2">
        <v>3312</v>
      </c>
      <c r="C3261" s="2">
        <v>11472</v>
      </c>
      <c r="D3261" s="2">
        <f t="shared" si="50"/>
        <v>14784</v>
      </c>
      <c r="E3261" s="2"/>
      <c r="F3261" s="2"/>
      <c r="G3261" s="2"/>
      <c r="H3261" s="2"/>
      <c r="I3261" s="2"/>
      <c r="J3261" s="2"/>
      <c r="K3261" s="2"/>
    </row>
    <row r="3262" spans="1:11" x14ac:dyDescent="0.35">
      <c r="A3262" s="1">
        <v>44900</v>
      </c>
      <c r="B3262" s="2">
        <v>3388.9373077042496</v>
      </c>
      <c r="C3262" s="2">
        <v>848.76969695405569</v>
      </c>
      <c r="D3262" s="2">
        <f t="shared" si="50"/>
        <v>4237.7070046583049</v>
      </c>
      <c r="E3262" s="2"/>
      <c r="F3262" s="2"/>
      <c r="G3262" s="2"/>
      <c r="H3262" s="2"/>
      <c r="I3262" s="2"/>
      <c r="J3262" s="2"/>
      <c r="K3262" s="2"/>
    </row>
    <row r="3263" spans="1:11" x14ac:dyDescent="0.35">
      <c r="A3263" s="1">
        <v>44901</v>
      </c>
      <c r="B3263" s="2">
        <v>3644.5365384645411</v>
      </c>
      <c r="C3263" s="2">
        <v>8644.582575740018</v>
      </c>
      <c r="D3263" s="2">
        <f t="shared" si="50"/>
        <v>12289.119114204559</v>
      </c>
      <c r="E3263" s="2"/>
      <c r="F3263" s="2"/>
      <c r="G3263" s="2"/>
      <c r="H3263" s="2"/>
      <c r="I3263" s="2"/>
      <c r="J3263" s="2"/>
      <c r="K3263" s="2"/>
    </row>
    <row r="3264" spans="1:11" x14ac:dyDescent="0.35">
      <c r="A3264" s="1">
        <v>44902</v>
      </c>
      <c r="B3264" s="2">
        <v>3312</v>
      </c>
      <c r="C3264" s="2">
        <v>28389.969696948046</v>
      </c>
      <c r="D3264" s="2">
        <f t="shared" si="50"/>
        <v>31701.969696948046</v>
      </c>
      <c r="E3264" s="2"/>
      <c r="F3264" s="2"/>
      <c r="G3264" s="2"/>
      <c r="H3264" s="2"/>
      <c r="I3264" s="2"/>
      <c r="J3264" s="2"/>
      <c r="K3264" s="2"/>
    </row>
    <row r="3265" spans="1:11" x14ac:dyDescent="0.35">
      <c r="A3265" s="1">
        <v>44903</v>
      </c>
      <c r="B3265" s="2">
        <v>3312</v>
      </c>
      <c r="C3265" s="2">
        <v>15629.422055471656</v>
      </c>
      <c r="D3265" s="2">
        <f t="shared" si="50"/>
        <v>18941.422055471656</v>
      </c>
      <c r="E3265" s="2"/>
      <c r="F3265" s="2"/>
      <c r="G3265" s="2"/>
      <c r="H3265" s="2"/>
      <c r="I3265" s="2"/>
      <c r="J3265" s="2"/>
      <c r="K3265" s="2"/>
    </row>
    <row r="3266" spans="1:11" x14ac:dyDescent="0.35">
      <c r="A3266" s="1">
        <v>44904</v>
      </c>
      <c r="B3266" s="2">
        <v>3312</v>
      </c>
      <c r="C3266" s="2">
        <v>5984.4181818112693</v>
      </c>
      <c r="D3266" s="2">
        <f t="shared" si="50"/>
        <v>9296.4181818112702</v>
      </c>
      <c r="E3266" s="2"/>
      <c r="F3266" s="2"/>
      <c r="G3266" s="2"/>
      <c r="H3266" s="2"/>
      <c r="I3266" s="2"/>
      <c r="J3266" s="2"/>
      <c r="K3266" s="2"/>
    </row>
    <row r="3267" spans="1:11" x14ac:dyDescent="0.35">
      <c r="A3267" s="1">
        <v>44905</v>
      </c>
      <c r="B3267" s="2">
        <v>3312</v>
      </c>
      <c r="C3267" s="2">
        <v>1396.5000000132713</v>
      </c>
      <c r="D3267" s="2">
        <f t="shared" ref="D3267:D3288" si="51">+C3267+B3267</f>
        <v>4708.5000000132713</v>
      </c>
      <c r="E3267" s="2"/>
      <c r="F3267" s="2"/>
      <c r="G3267" s="2"/>
      <c r="H3267" s="2"/>
      <c r="I3267" s="2"/>
      <c r="J3267" s="2"/>
      <c r="K3267" s="2"/>
    </row>
    <row r="3268" spans="1:11" x14ac:dyDescent="0.35">
      <c r="A3268" s="1">
        <v>44906</v>
      </c>
      <c r="B3268" s="2">
        <v>3312</v>
      </c>
      <c r="C3268" s="2">
        <v>0</v>
      </c>
      <c r="D3268" s="2">
        <f t="shared" si="51"/>
        <v>3312</v>
      </c>
      <c r="E3268" s="2"/>
      <c r="F3268" s="2"/>
      <c r="G3268" s="2"/>
      <c r="H3268" s="2"/>
      <c r="I3268" s="2"/>
      <c r="J3268" s="2"/>
      <c r="K3268" s="2"/>
    </row>
    <row r="3269" spans="1:11" x14ac:dyDescent="0.35">
      <c r="A3269" s="1">
        <v>44907</v>
      </c>
      <c r="B3269" s="2">
        <v>3312</v>
      </c>
      <c r="C3269" s="2">
        <v>4860.0499999975436</v>
      </c>
      <c r="D3269" s="2">
        <f t="shared" si="51"/>
        <v>8172.0499999975436</v>
      </c>
      <c r="E3269" s="2"/>
      <c r="F3269" s="2"/>
      <c r="G3269" s="2"/>
      <c r="H3269" s="2"/>
      <c r="I3269" s="2"/>
      <c r="J3269" s="2"/>
      <c r="K3269" s="2"/>
    </row>
    <row r="3270" spans="1:11" x14ac:dyDescent="0.35">
      <c r="A3270" s="1">
        <v>44908</v>
      </c>
      <c r="B3270" s="2">
        <v>5884.6333333704388</v>
      </c>
      <c r="C3270" s="2">
        <v>7895.8090909141683</v>
      </c>
      <c r="D3270" s="2">
        <f t="shared" si="51"/>
        <v>13780.442424284607</v>
      </c>
      <c r="E3270" s="2"/>
      <c r="F3270" s="2"/>
      <c r="G3270" s="2"/>
      <c r="H3270" s="2"/>
      <c r="I3270" s="2"/>
      <c r="J3270" s="2"/>
      <c r="K3270" s="2"/>
    </row>
    <row r="3271" spans="1:11" x14ac:dyDescent="0.35">
      <c r="A3271" s="1">
        <v>44909</v>
      </c>
      <c r="B3271" s="2">
        <v>3312</v>
      </c>
      <c r="C3271" s="2">
        <v>8464.3726107135335</v>
      </c>
      <c r="D3271" s="2">
        <f t="shared" si="51"/>
        <v>11776.372610713534</v>
      </c>
      <c r="E3271" s="2"/>
      <c r="F3271" s="2"/>
      <c r="G3271" s="2"/>
      <c r="H3271" s="2"/>
      <c r="I3271" s="2"/>
      <c r="J3271" s="2"/>
      <c r="K3271" s="2"/>
    </row>
    <row r="3272" spans="1:11" x14ac:dyDescent="0.35">
      <c r="A3272" s="1">
        <v>44910</v>
      </c>
      <c r="B3272" s="2">
        <v>3312</v>
      </c>
      <c r="C3272" s="2">
        <v>8312.5000000053551</v>
      </c>
      <c r="D3272" s="2">
        <f t="shared" si="51"/>
        <v>11624.500000005355</v>
      </c>
      <c r="E3272" s="2"/>
      <c r="F3272" s="2"/>
      <c r="G3272" s="2"/>
      <c r="H3272" s="2"/>
      <c r="I3272" s="2"/>
      <c r="J3272" s="2"/>
      <c r="K3272" s="2"/>
    </row>
    <row r="3273" spans="1:11" x14ac:dyDescent="0.35">
      <c r="A3273" s="1">
        <v>44911</v>
      </c>
      <c r="B3273" s="2">
        <v>3312</v>
      </c>
      <c r="C3273" s="2">
        <v>7571.7333333492279</v>
      </c>
      <c r="D3273" s="2">
        <f t="shared" si="51"/>
        <v>10883.733333349228</v>
      </c>
      <c r="E3273" s="2"/>
      <c r="F3273" s="2"/>
      <c r="G3273" s="2"/>
      <c r="H3273" s="2"/>
      <c r="I3273" s="2"/>
      <c r="J3273" s="2"/>
      <c r="K3273" s="2"/>
    </row>
    <row r="3274" spans="1:11" x14ac:dyDescent="0.35">
      <c r="A3274" s="1">
        <v>44912</v>
      </c>
      <c r="B3274" s="2">
        <v>3312</v>
      </c>
      <c r="C3274" s="2">
        <v>5963.356260313828</v>
      </c>
      <c r="D3274" s="2">
        <f t="shared" si="51"/>
        <v>9275.3562603138271</v>
      </c>
      <c r="E3274" s="2"/>
      <c r="F3274" s="2"/>
      <c r="G3274" s="2"/>
      <c r="H3274" s="2"/>
      <c r="I3274" s="2"/>
      <c r="J3274" s="2"/>
      <c r="K3274" s="2"/>
    </row>
    <row r="3275" spans="1:11" x14ac:dyDescent="0.35">
      <c r="A3275" s="1">
        <v>44913</v>
      </c>
      <c r="B3275" s="2">
        <v>3312</v>
      </c>
      <c r="C3275" s="2">
        <v>1613.7479406785087</v>
      </c>
      <c r="D3275" s="2">
        <f t="shared" si="51"/>
        <v>4925.7479406785087</v>
      </c>
      <c r="E3275" s="2"/>
      <c r="F3275" s="2"/>
      <c r="G3275" s="2"/>
      <c r="H3275" s="2"/>
      <c r="I3275" s="2"/>
      <c r="J3275" s="2"/>
      <c r="K3275" s="2"/>
    </row>
    <row r="3276" spans="1:11" x14ac:dyDescent="0.35">
      <c r="A3276" s="1">
        <v>44914</v>
      </c>
      <c r="B3276" s="2">
        <v>3312</v>
      </c>
      <c r="C3276" s="2">
        <v>29.87692307648831</v>
      </c>
      <c r="D3276" s="2">
        <f t="shared" si="51"/>
        <v>3341.8769230764883</v>
      </c>
      <c r="E3276" s="2"/>
      <c r="F3276" s="2"/>
      <c r="G3276" s="2"/>
      <c r="H3276" s="2"/>
      <c r="I3276" s="2"/>
      <c r="J3276" s="2"/>
      <c r="K3276" s="2"/>
    </row>
    <row r="3277" spans="1:11" x14ac:dyDescent="0.35">
      <c r="A3277" s="1">
        <v>44915</v>
      </c>
      <c r="B3277" s="2">
        <v>3312</v>
      </c>
      <c r="C3277" s="2">
        <v>3566.2603550001177</v>
      </c>
      <c r="D3277" s="2">
        <f t="shared" si="51"/>
        <v>6878.2603550001177</v>
      </c>
      <c r="E3277" s="2"/>
      <c r="F3277" s="2"/>
      <c r="G3277" s="2"/>
      <c r="H3277" s="2"/>
      <c r="I3277" s="2"/>
      <c r="J3277" s="2"/>
      <c r="K3277" s="2"/>
    </row>
    <row r="3278" spans="1:11" x14ac:dyDescent="0.35">
      <c r="A3278" s="1">
        <v>44916</v>
      </c>
      <c r="B3278" s="2">
        <v>4581.241666689195</v>
      </c>
      <c r="C3278" s="2">
        <v>4281.6840236502885</v>
      </c>
      <c r="D3278" s="2">
        <f t="shared" si="51"/>
        <v>8862.9256903394835</v>
      </c>
      <c r="E3278" s="2"/>
      <c r="F3278" s="2"/>
      <c r="G3278" s="2"/>
      <c r="H3278" s="2"/>
      <c r="I3278" s="2"/>
      <c r="J3278" s="2"/>
      <c r="K3278" s="2"/>
    </row>
    <row r="3279" spans="1:11" x14ac:dyDescent="0.35">
      <c r="A3279" s="1">
        <v>44917</v>
      </c>
      <c r="B3279" s="2">
        <v>6888.4126886891645</v>
      </c>
      <c r="C3279" s="2">
        <v>426.98875740247496</v>
      </c>
      <c r="D3279" s="2">
        <f t="shared" si="51"/>
        <v>7315.4014460916396</v>
      </c>
      <c r="E3279" s="2"/>
      <c r="F3279" s="2"/>
      <c r="G3279" s="2"/>
      <c r="H3279" s="2"/>
      <c r="I3279" s="2"/>
      <c r="J3279" s="2"/>
      <c r="K3279" s="2"/>
    </row>
    <row r="3280" spans="1:11" x14ac:dyDescent="0.35">
      <c r="A3280" s="1">
        <v>44918</v>
      </c>
      <c r="B3280" s="2">
        <v>27074.651983065178</v>
      </c>
      <c r="C3280" s="2">
        <v>0</v>
      </c>
      <c r="D3280" s="2">
        <f t="shared" si="51"/>
        <v>27074.651983065178</v>
      </c>
      <c r="E3280" s="2"/>
      <c r="F3280" s="2"/>
      <c r="G3280" s="2"/>
      <c r="H3280" s="2"/>
      <c r="I3280" s="2"/>
      <c r="J3280" s="2"/>
      <c r="K3280" s="2"/>
    </row>
    <row r="3281" spans="1:11" x14ac:dyDescent="0.35">
      <c r="A3281" s="1">
        <v>44919</v>
      </c>
      <c r="B3281" s="2">
        <v>31890.516389762368</v>
      </c>
      <c r="C3281" s="2">
        <v>92.431730767274317</v>
      </c>
      <c r="D3281" s="2">
        <f t="shared" si="51"/>
        <v>31982.948120529643</v>
      </c>
      <c r="E3281" s="2"/>
      <c r="F3281" s="2"/>
      <c r="G3281" s="2"/>
      <c r="H3281" s="2"/>
      <c r="I3281" s="2"/>
      <c r="J3281" s="2"/>
      <c r="K3281" s="2"/>
    </row>
    <row r="3282" spans="1:11" x14ac:dyDescent="0.35">
      <c r="A3282" s="1">
        <v>44920</v>
      </c>
      <c r="B3282" s="2">
        <v>23989.782808656291</v>
      </c>
      <c r="C3282" s="2">
        <v>0</v>
      </c>
      <c r="D3282" s="2">
        <f t="shared" si="51"/>
        <v>23989.782808656291</v>
      </c>
      <c r="E3282" s="2"/>
      <c r="F3282" s="2"/>
      <c r="G3282" s="2"/>
      <c r="H3282" s="2"/>
      <c r="I3282" s="2"/>
      <c r="J3282" s="2"/>
      <c r="K3282" s="2"/>
    </row>
    <row r="3283" spans="1:11" x14ac:dyDescent="0.35">
      <c r="A3283" s="1">
        <v>44921</v>
      </c>
      <c r="B3283" s="2">
        <v>23274.887891271363</v>
      </c>
      <c r="C3283" s="2">
        <v>0</v>
      </c>
      <c r="D3283" s="2">
        <f t="shared" si="51"/>
        <v>23274.887891271363</v>
      </c>
      <c r="E3283" s="2"/>
      <c r="F3283" s="2"/>
      <c r="G3283" s="2"/>
      <c r="H3283" s="2"/>
      <c r="I3283" s="2"/>
      <c r="J3283" s="2"/>
      <c r="K3283" s="2"/>
    </row>
    <row r="3284" spans="1:11" x14ac:dyDescent="0.35">
      <c r="A3284" s="1">
        <v>44922</v>
      </c>
      <c r="B3284" s="2">
        <v>22603.838550247117</v>
      </c>
      <c r="C3284" s="2">
        <v>0</v>
      </c>
      <c r="D3284" s="2">
        <f t="shared" si="51"/>
        <v>22603.838550247117</v>
      </c>
      <c r="E3284" s="2"/>
      <c r="F3284" s="2"/>
      <c r="G3284" s="2"/>
      <c r="H3284" s="2"/>
      <c r="I3284" s="2"/>
      <c r="J3284" s="2"/>
      <c r="K3284" s="2"/>
    </row>
    <row r="3285" spans="1:11" x14ac:dyDescent="0.35">
      <c r="A3285" s="1">
        <v>44923</v>
      </c>
      <c r="B3285" s="2">
        <v>22170</v>
      </c>
      <c r="C3285" s="2">
        <v>86.260355024564788</v>
      </c>
      <c r="D3285" s="2">
        <f t="shared" si="51"/>
        <v>22256.260355024566</v>
      </c>
      <c r="E3285" s="2"/>
      <c r="F3285" s="2"/>
      <c r="G3285" s="2"/>
      <c r="H3285" s="2"/>
      <c r="I3285" s="2"/>
      <c r="J3285" s="2"/>
      <c r="K3285" s="2"/>
    </row>
    <row r="3286" spans="1:11" x14ac:dyDescent="0.35">
      <c r="A3286" s="1">
        <v>44924</v>
      </c>
      <c r="B3286" s="2">
        <v>22228.33333333279</v>
      </c>
      <c r="C3286" s="2">
        <v>484.49566074716375</v>
      </c>
      <c r="D3286" s="2">
        <f t="shared" si="51"/>
        <v>22712.828994079955</v>
      </c>
      <c r="E3286" s="2"/>
      <c r="F3286" s="2"/>
      <c r="G3286" s="2"/>
      <c r="H3286" s="2"/>
      <c r="I3286" s="2"/>
      <c r="J3286" s="2"/>
      <c r="K3286" s="2"/>
    </row>
    <row r="3287" spans="1:11" x14ac:dyDescent="0.35">
      <c r="A3287" s="1">
        <v>44925</v>
      </c>
      <c r="B3287" s="2">
        <v>14478.320833349877</v>
      </c>
      <c r="C3287" s="2">
        <v>445.67850099288802</v>
      </c>
      <c r="D3287" s="2">
        <f t="shared" si="51"/>
        <v>14923.999334342765</v>
      </c>
      <c r="E3287" s="2"/>
      <c r="F3287" s="2"/>
      <c r="G3287" s="2"/>
      <c r="H3287" s="2"/>
      <c r="I3287" s="2"/>
      <c r="J3287" s="2"/>
      <c r="K3287" s="2"/>
    </row>
    <row r="3288" spans="1:11" x14ac:dyDescent="0.35">
      <c r="A3288" s="1">
        <v>44926</v>
      </c>
      <c r="B3288" s="2">
        <v>13343.265212262892</v>
      </c>
      <c r="C3288" s="2">
        <v>733.86326194398669</v>
      </c>
      <c r="D3288" s="2">
        <f t="shared" si="51"/>
        <v>14077.128474206878</v>
      </c>
      <c r="E3288" s="2"/>
      <c r="F3288" s="2"/>
      <c r="G3288" s="2"/>
      <c r="H3288" s="2"/>
      <c r="I3288" s="2"/>
      <c r="J3288" s="2"/>
      <c r="K328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A8BCF-F3C5-4906-99BF-408EA5A5E72B}">
  <dimension ref="A1:AW3288"/>
  <sheetViews>
    <sheetView tabSelected="1" workbookViewId="0">
      <selection activeCell="M27" sqref="M27"/>
    </sheetView>
  </sheetViews>
  <sheetFormatPr defaultRowHeight="14.5" x14ac:dyDescent="0.35"/>
  <cols>
    <col min="1" max="1" width="10.81640625" style="1" bestFit="1" customWidth="1"/>
    <col min="2" max="2" width="10.81640625" style="1" customWidth="1"/>
    <col min="3" max="3" width="15.81640625" style="2" bestFit="1" customWidth="1"/>
    <col min="4" max="4" width="17.81640625" style="2" bestFit="1" customWidth="1"/>
    <col min="5" max="6" width="11.54296875" customWidth="1"/>
    <col min="7" max="7" width="18.81640625" bestFit="1" customWidth="1"/>
    <col min="8" max="9" width="11.81640625" customWidth="1"/>
    <col min="10" max="10" width="27.1796875" bestFit="1" customWidth="1"/>
    <col min="11" max="18" width="11.81640625" customWidth="1"/>
    <col min="19" max="19" width="14.54296875" bestFit="1" customWidth="1"/>
    <col min="20" max="20" width="14.36328125" bestFit="1" customWidth="1"/>
    <col min="21" max="21" width="12.1796875" bestFit="1" customWidth="1"/>
    <col min="22" max="22" width="20.54296875" bestFit="1" customWidth="1"/>
    <col min="23" max="23" width="13.6328125" bestFit="1" customWidth="1"/>
    <col min="24" max="24" width="24.6328125" bestFit="1" customWidth="1"/>
    <col min="25" max="25" width="27.6328125" bestFit="1" customWidth="1"/>
    <col min="26" max="26" width="28.90625" bestFit="1" customWidth="1"/>
    <col min="27" max="27" width="18.81640625" bestFit="1" customWidth="1"/>
    <col min="28" max="29" width="34.08984375" bestFit="1" customWidth="1"/>
    <col min="30" max="30" width="11.81640625" customWidth="1"/>
    <col min="39" max="39" width="8.81640625" customWidth="1"/>
    <col min="41" max="41" width="20.1796875" bestFit="1" customWidth="1"/>
    <col min="42" max="42" width="23.90625" customWidth="1"/>
    <col min="43" max="43" width="14.6328125" bestFit="1" customWidth="1"/>
    <col min="44" max="44" width="14.453125" bestFit="1" customWidth="1"/>
    <col min="45" max="45" width="28.36328125" bestFit="1" customWidth="1"/>
    <col min="46" max="46" width="28.1796875" bestFit="1" customWidth="1"/>
    <col min="47" max="47" width="18.54296875" bestFit="1" customWidth="1"/>
    <col min="48" max="48" width="18.36328125" bestFit="1" customWidth="1"/>
  </cols>
  <sheetData>
    <row r="1" spans="1:49" x14ac:dyDescent="0.35">
      <c r="A1" s="1" t="s">
        <v>0</v>
      </c>
      <c r="B1" s="1" t="s">
        <v>10</v>
      </c>
      <c r="C1" s="2" t="s">
        <v>1</v>
      </c>
      <c r="D1" s="2" t="s">
        <v>2</v>
      </c>
      <c r="E1" t="s">
        <v>3</v>
      </c>
      <c r="F1" t="s">
        <v>7</v>
      </c>
      <c r="G1" t="s">
        <v>9</v>
      </c>
      <c r="H1" t="s">
        <v>8</v>
      </c>
      <c r="I1" t="s">
        <v>11</v>
      </c>
      <c r="J1" t="s">
        <v>12</v>
      </c>
      <c r="K1" t="s">
        <v>13</v>
      </c>
      <c r="L1" t="s">
        <v>33</v>
      </c>
      <c r="M1" t="s">
        <v>14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32</v>
      </c>
      <c r="T1" t="s">
        <v>34</v>
      </c>
      <c r="U1" t="s">
        <v>24</v>
      </c>
      <c r="V1" t="s">
        <v>30</v>
      </c>
      <c r="W1" t="s">
        <v>25</v>
      </c>
      <c r="X1" t="s">
        <v>26</v>
      </c>
      <c r="Y1" t="s">
        <v>35</v>
      </c>
      <c r="Z1" t="s">
        <v>37</v>
      </c>
      <c r="AA1" t="s">
        <v>28</v>
      </c>
      <c r="AB1" t="s">
        <v>29</v>
      </c>
      <c r="AC1" t="s">
        <v>39</v>
      </c>
      <c r="AE1" t="s">
        <v>4</v>
      </c>
      <c r="AF1" t="s">
        <v>5</v>
      </c>
      <c r="AG1" t="s">
        <v>6</v>
      </c>
      <c r="AJ1">
        <v>1</v>
      </c>
      <c r="AK1" t="s">
        <v>16</v>
      </c>
      <c r="AM1" s="5" t="s">
        <v>36</v>
      </c>
    </row>
    <row r="2" spans="1:49" x14ac:dyDescent="0.35">
      <c r="A2" s="1">
        <v>41640</v>
      </c>
      <c r="B2" s="3">
        <f>YEAR(A2)</f>
        <v>2014</v>
      </c>
      <c r="C2" s="2">
        <v>2160.9908741517879</v>
      </c>
      <c r="D2" s="2">
        <v>497.67568956866961</v>
      </c>
      <c r="E2" s="2">
        <f>+D2+C2</f>
        <v>2658.6665637204574</v>
      </c>
      <c r="F2" s="2">
        <f>IFERROR(C2/E2,0)</f>
        <v>0.81281003930322226</v>
      </c>
      <c r="G2" s="2">
        <f>IF(AND(F2&gt;=0.2,E2&gt;=J2), E2, -1)</f>
        <v>-1</v>
      </c>
      <c r="H2" s="2">
        <v>-1000</v>
      </c>
      <c r="I2" s="2">
        <f t="shared" ref="I2:I65" si="0">INDEX($AD$1:$AG$10, MATCH(B2, $AD$1:$AD$10, 0), 3)</f>
        <v>12734.695800683785</v>
      </c>
      <c r="J2" s="2">
        <f t="shared" ref="J2:J65" si="1">INDEX($AD$1:$AG$10, MATCH(B2, $AD$1:$AD$10, 0), 4)</f>
        <v>21308.579655616581</v>
      </c>
      <c r="K2" s="3">
        <f>MONTH(A2)</f>
        <v>1</v>
      </c>
      <c r="L2" s="3">
        <f>WEEKDAY(A2)</f>
        <v>4</v>
      </c>
      <c r="M2" s="3" t="str">
        <f t="shared" ref="M2:M65" si="2">INDEX($AK$1:$AK$12, MATCH(K2, $AJ$1:$AJ$12, 0))</f>
        <v>Winter</v>
      </c>
      <c r="N2" s="4">
        <v>39</v>
      </c>
      <c r="O2" s="4">
        <v>29</v>
      </c>
      <c r="P2" s="4">
        <v>49</v>
      </c>
      <c r="Q2" s="4">
        <v>26</v>
      </c>
      <c r="R2" s="4">
        <v>0</v>
      </c>
      <c r="S2" s="6">
        <f>IF(OR(L2=1, L2=7), 1, 0)</f>
        <v>0</v>
      </c>
      <c r="T2" s="6">
        <f>IF(AND(L2&lt;7, L2&gt;1), 1, 0)</f>
        <v>1</v>
      </c>
      <c r="U2" s="6">
        <f>IF(M2="Winter", 1, 0)</f>
        <v>1</v>
      </c>
      <c r="V2" s="6">
        <f>IF(N2&lt;20, 1, 0)</f>
        <v>0</v>
      </c>
      <c r="W2" s="6">
        <f>IF(M2="Summer", 1, 0)</f>
        <v>0</v>
      </c>
      <c r="X2" s="6">
        <f>IF(G2&lt;&gt;-1, 1, 0)</f>
        <v>0</v>
      </c>
      <c r="Y2" s="6">
        <f>U2*X2</f>
        <v>0</v>
      </c>
      <c r="Z2" s="6">
        <f>W2*X2</f>
        <v>0</v>
      </c>
      <c r="AA2" s="4">
        <v>89706.548950195313</v>
      </c>
      <c r="AB2" s="7">
        <f>C2/AA2</f>
        <v>2.4089555327243283E-2</v>
      </c>
      <c r="AC2" s="7">
        <f t="shared" ref="AC2:AC65" si="3">D2/AA2</f>
        <v>5.5478189206116602E-3</v>
      </c>
      <c r="AD2" s="3">
        <v>2014</v>
      </c>
      <c r="AE2">
        <f>_xlfn.STDEV.P(E2:E366)</f>
        <v>8573.8838549327938</v>
      </c>
      <c r="AF2" s="2">
        <f>AVERAGE(E2:E366)</f>
        <v>12734.695800683785</v>
      </c>
      <c r="AG2" s="2">
        <f t="shared" ref="AG2:AG10" si="4">+AE2+AF2</f>
        <v>21308.579655616581</v>
      </c>
      <c r="AJ2">
        <v>2</v>
      </c>
      <c r="AK2" t="s">
        <v>16</v>
      </c>
      <c r="AM2" t="s">
        <v>16</v>
      </c>
      <c r="AN2" t="s">
        <v>17</v>
      </c>
      <c r="AO2" t="s">
        <v>27</v>
      </c>
      <c r="AP2" t="s">
        <v>38</v>
      </c>
      <c r="AQ2" t="s">
        <v>31</v>
      </c>
    </row>
    <row r="3" spans="1:49" x14ac:dyDescent="0.35">
      <c r="A3" s="1">
        <v>41641</v>
      </c>
      <c r="B3" s="3">
        <f t="shared" ref="B3:B66" si="5">YEAR(A3)</f>
        <v>2014</v>
      </c>
      <c r="C3" s="2">
        <v>1233.0229087888508</v>
      </c>
      <c r="D3" s="2">
        <v>4246.2193459476712</v>
      </c>
      <c r="E3" s="2">
        <f t="shared" ref="E3:E66" si="6">+D3+C3</f>
        <v>5479.2422547365222</v>
      </c>
      <c r="F3" s="2">
        <f t="shared" ref="F3:F66" si="7">IFERROR(C3/E3,0)</f>
        <v>0.225035297120321</v>
      </c>
      <c r="G3" s="2">
        <f t="shared" ref="G3:G66" si="8">IF(AND(F3&gt;=0.2,E3&gt;=J3), E3, -1)</f>
        <v>-1</v>
      </c>
      <c r="H3" s="2">
        <v>-1000</v>
      </c>
      <c r="I3" s="2">
        <f t="shared" si="0"/>
        <v>12734.695800683785</v>
      </c>
      <c r="J3" s="2">
        <f t="shared" si="1"/>
        <v>21308.579655616581</v>
      </c>
      <c r="K3" s="3">
        <f t="shared" ref="K3:K66" si="9">MONTH(A3)</f>
        <v>1</v>
      </c>
      <c r="L3" s="3">
        <f t="shared" ref="L3:L66" si="10">WEEKDAY(A3)</f>
        <v>5</v>
      </c>
      <c r="M3" s="3" t="str">
        <f t="shared" si="2"/>
        <v>Winter</v>
      </c>
      <c r="N3" s="4">
        <v>29</v>
      </c>
      <c r="O3" s="4">
        <v>16</v>
      </c>
      <c r="P3" s="4">
        <v>41</v>
      </c>
      <c r="Q3" s="4">
        <v>36</v>
      </c>
      <c r="R3" s="4">
        <v>0</v>
      </c>
      <c r="S3" s="6">
        <f t="shared" ref="S3:S66" si="11">IF(OR(L3=1, L3=7), 1, 0)</f>
        <v>0</v>
      </c>
      <c r="T3" s="6">
        <f t="shared" ref="T3:T66" si="12">IF(AND(L3&lt;7, L3&gt;1), 1, 0)</f>
        <v>1</v>
      </c>
      <c r="U3" s="6">
        <f t="shared" ref="U3:U66" si="13">IF(M3="Winter", 1, 0)</f>
        <v>1</v>
      </c>
      <c r="V3" s="6">
        <f t="shared" ref="V3:V66" si="14">IF(N3&lt;20, 1, 0)</f>
        <v>0</v>
      </c>
      <c r="W3" s="6">
        <f t="shared" ref="W3:W66" si="15">IF(M3="Summer", 1, 0)</f>
        <v>0</v>
      </c>
      <c r="X3" s="6">
        <f t="shared" ref="X3:X66" si="16">IF(G3&lt;&gt;-1, 1, 0)</f>
        <v>0</v>
      </c>
      <c r="Y3" s="6">
        <f t="shared" ref="Y3:Y66" si="17">U3*X3</f>
        <v>0</v>
      </c>
      <c r="Z3" s="6">
        <f t="shared" ref="Z3:Z66" si="18">W3*X3</f>
        <v>0</v>
      </c>
      <c r="AA3" s="4">
        <v>111325.20275878906</v>
      </c>
      <c r="AB3" s="7">
        <f t="shared" ref="AB3:AB65" si="19">C3/AA3</f>
        <v>1.1075864927553473E-2</v>
      </c>
      <c r="AC3" s="7">
        <f t="shared" si="3"/>
        <v>3.8142480235567634E-2</v>
      </c>
      <c r="AD3" s="3">
        <v>2015</v>
      </c>
      <c r="AE3">
        <f>_xlfn.STDEV.P(E367:E731)</f>
        <v>8474.4131001289334</v>
      </c>
      <c r="AF3" s="2">
        <f>AVERAGE(E367:E731)</f>
        <v>13779.706511388044</v>
      </c>
      <c r="AG3" s="2">
        <f t="shared" si="4"/>
        <v>22254.119611516977</v>
      </c>
      <c r="AJ3">
        <v>3</v>
      </c>
      <c r="AK3" t="s">
        <v>15</v>
      </c>
      <c r="AM3" s="2">
        <f>CORREL(_xlfn._xlws.FILTER($AB$2:$AB$3288, $U$2:$U$3288), _xlfn._xlws.FILTER($N$2:$N$3288, $U$2:$U$3288))</f>
        <v>7.1652198903336309E-2</v>
      </c>
      <c r="AN3" s="2">
        <f>CORREL(_xlfn._xlws.FILTER($AB$2:$AB$3288, $W$2:$W$3288), _xlfn._xlws.FILTER($N$2:$N$3288, $W$2:$W$3288))</f>
        <v>-0.10904857798462532</v>
      </c>
      <c r="AO3" s="2">
        <f>CORREL(_xlfn._xlws.FILTER($AB$2:$AB$3288, $Y$2:$Y$3288), _xlfn._xlws.FILTER($N$2:$N$3288, $Y$2:$Y$3288))</f>
        <v>-0.14161206089909181</v>
      </c>
      <c r="AP3" s="2">
        <f>CORREL(_xlfn._xlws.FILTER($AB$2:$AB$3288, $Z$2:$Z$3288), _xlfn._xlws.FILTER($N$2:$N$3288, $Z$2:$Z$3288))</f>
        <v>7.5350742698186687E-2</v>
      </c>
      <c r="AQ3" s="2">
        <f>CORREL(_xlfn._xlws.FILTER($AB$2:$AB$3288, $V$2:$V$3288), _xlfn._xlws.FILTER($N$2:$N$3288, $V$2:$V$3288))</f>
        <v>-0.14247517817854077</v>
      </c>
      <c r="AR3" s="2"/>
      <c r="AS3" s="2"/>
      <c r="AT3" s="2"/>
      <c r="AU3" s="2"/>
      <c r="AV3" s="2"/>
      <c r="AW3" s="2"/>
    </row>
    <row r="4" spans="1:49" x14ac:dyDescent="0.35">
      <c r="A4" s="1">
        <v>41642</v>
      </c>
      <c r="B4" s="3">
        <f t="shared" si="5"/>
        <v>2014</v>
      </c>
      <c r="C4" s="2">
        <v>12068.267197144132</v>
      </c>
      <c r="D4" s="2">
        <v>7342.4912280750214</v>
      </c>
      <c r="E4" s="2">
        <f t="shared" si="6"/>
        <v>19410.758425219152</v>
      </c>
      <c r="F4" s="2">
        <f t="shared" si="7"/>
        <v>0.62173084290537606</v>
      </c>
      <c r="G4" s="2">
        <f t="shared" si="8"/>
        <v>-1</v>
      </c>
      <c r="H4" s="2">
        <v>-1000</v>
      </c>
      <c r="I4" s="2">
        <f t="shared" si="0"/>
        <v>12734.695800683785</v>
      </c>
      <c r="J4" s="2">
        <f t="shared" si="1"/>
        <v>21308.579655616581</v>
      </c>
      <c r="K4" s="3">
        <f t="shared" si="9"/>
        <v>1</v>
      </c>
      <c r="L4" s="3">
        <f t="shared" si="10"/>
        <v>6</v>
      </c>
      <c r="M4" s="3" t="str">
        <f t="shared" si="2"/>
        <v>Winter</v>
      </c>
      <c r="N4" s="4">
        <v>19</v>
      </c>
      <c r="O4" s="4">
        <v>12</v>
      </c>
      <c r="P4" s="4">
        <v>25</v>
      </c>
      <c r="Q4" s="4">
        <v>46</v>
      </c>
      <c r="R4" s="4">
        <v>0</v>
      </c>
      <c r="S4" s="6">
        <f t="shared" si="11"/>
        <v>0</v>
      </c>
      <c r="T4" s="6">
        <f t="shared" si="12"/>
        <v>1</v>
      </c>
      <c r="U4" s="6">
        <f t="shared" si="13"/>
        <v>1</v>
      </c>
      <c r="V4" s="6">
        <f t="shared" si="14"/>
        <v>1</v>
      </c>
      <c r="W4" s="6">
        <f t="shared" si="15"/>
        <v>0</v>
      </c>
      <c r="X4" s="6">
        <f t="shared" si="16"/>
        <v>0</v>
      </c>
      <c r="Y4" s="6">
        <f t="shared" si="17"/>
        <v>0</v>
      </c>
      <c r="Z4" s="6">
        <f t="shared" si="18"/>
        <v>0</v>
      </c>
      <c r="AA4" s="4">
        <v>128536.62255859375</v>
      </c>
      <c r="AB4" s="7">
        <f t="shared" si="19"/>
        <v>9.3889717630030164E-2</v>
      </c>
      <c r="AC4" s="7">
        <f t="shared" si="3"/>
        <v>5.7123729268115223E-2</v>
      </c>
      <c r="AD4" s="3">
        <v>2016</v>
      </c>
      <c r="AE4">
        <f>_xlfn.STDEV.P(E732:E1097)</f>
        <v>9303.0410843261998</v>
      </c>
      <c r="AF4" s="2">
        <f>AVERAGE(E732:E1097)</f>
        <v>12931.13338924291</v>
      </c>
      <c r="AG4" s="2">
        <f t="shared" si="4"/>
        <v>22234.17447356911</v>
      </c>
      <c r="AJ4">
        <v>4</v>
      </c>
      <c r="AK4" t="s">
        <v>15</v>
      </c>
    </row>
    <row r="5" spans="1:49" x14ac:dyDescent="0.35">
      <c r="A5" s="1">
        <v>41643</v>
      </c>
      <c r="B5" s="3">
        <f t="shared" si="5"/>
        <v>2014</v>
      </c>
      <c r="C5" s="2">
        <v>5655.8617314943931</v>
      </c>
      <c r="D5" s="2">
        <v>3543.1500000104425</v>
      </c>
      <c r="E5" s="2">
        <f t="shared" si="6"/>
        <v>9199.0117315048356</v>
      </c>
      <c r="F5" s="2">
        <f t="shared" si="7"/>
        <v>0.61483362523869389</v>
      </c>
      <c r="G5" s="2">
        <f t="shared" si="8"/>
        <v>-1</v>
      </c>
      <c r="H5" s="2">
        <v>-1000</v>
      </c>
      <c r="I5" s="2">
        <f t="shared" si="0"/>
        <v>12734.695800683785</v>
      </c>
      <c r="J5" s="2">
        <f t="shared" si="1"/>
        <v>21308.579655616581</v>
      </c>
      <c r="K5" s="3">
        <f t="shared" si="9"/>
        <v>1</v>
      </c>
      <c r="L5" s="3">
        <f t="shared" si="10"/>
        <v>7</v>
      </c>
      <c r="M5" s="3" t="str">
        <f t="shared" si="2"/>
        <v>Winter</v>
      </c>
      <c r="N5" s="4">
        <v>31</v>
      </c>
      <c r="O5" s="4">
        <v>18</v>
      </c>
      <c r="P5" s="4">
        <v>43</v>
      </c>
      <c r="Q5" s="4">
        <v>34</v>
      </c>
      <c r="R5" s="4">
        <v>0</v>
      </c>
      <c r="S5" s="6">
        <f t="shared" si="11"/>
        <v>1</v>
      </c>
      <c r="T5" s="6">
        <f t="shared" si="12"/>
        <v>0</v>
      </c>
      <c r="U5" s="6">
        <f t="shared" si="13"/>
        <v>1</v>
      </c>
      <c r="V5" s="6">
        <f t="shared" si="14"/>
        <v>0</v>
      </c>
      <c r="W5" s="6">
        <f t="shared" si="15"/>
        <v>0</v>
      </c>
      <c r="X5" s="6">
        <f t="shared" si="16"/>
        <v>0</v>
      </c>
      <c r="Y5" s="6">
        <f t="shared" si="17"/>
        <v>0</v>
      </c>
      <c r="Z5" s="6">
        <f t="shared" si="18"/>
        <v>0</v>
      </c>
      <c r="AA5" s="4">
        <v>109152.93310546875</v>
      </c>
      <c r="AB5" s="7">
        <f t="shared" si="19"/>
        <v>5.1815939073569656E-2</v>
      </c>
      <c r="AC5" s="7">
        <f t="shared" si="3"/>
        <v>3.2460419516046196E-2</v>
      </c>
      <c r="AD5" s="3">
        <v>2017</v>
      </c>
      <c r="AE5">
        <f>_xlfn.STDEV.P(E1098:E1462)</f>
        <v>9013.3592006305826</v>
      </c>
      <c r="AF5" s="2">
        <f>AVERAGE(E1098:E1462)</f>
        <v>10938.187674537434</v>
      </c>
      <c r="AG5" s="2">
        <f t="shared" si="4"/>
        <v>19951.546875168016</v>
      </c>
      <c r="AJ5">
        <v>5</v>
      </c>
      <c r="AK5" t="s">
        <v>15</v>
      </c>
    </row>
    <row r="6" spans="1:49" x14ac:dyDescent="0.35">
      <c r="A6" s="1">
        <v>41644</v>
      </c>
      <c r="B6" s="3">
        <f t="shared" si="5"/>
        <v>2014</v>
      </c>
      <c r="C6" s="2">
        <v>3705.2664171078181</v>
      </c>
      <c r="D6" s="2">
        <v>0</v>
      </c>
      <c r="E6" s="2">
        <f t="shared" si="6"/>
        <v>3705.2664171078181</v>
      </c>
      <c r="F6" s="2">
        <f t="shared" si="7"/>
        <v>1</v>
      </c>
      <c r="G6" s="2">
        <f t="shared" si="8"/>
        <v>-1</v>
      </c>
      <c r="H6" s="2">
        <v>-1000</v>
      </c>
      <c r="I6" s="2">
        <f t="shared" si="0"/>
        <v>12734.695800683785</v>
      </c>
      <c r="J6" s="2">
        <f t="shared" si="1"/>
        <v>21308.579655616581</v>
      </c>
      <c r="K6" s="3">
        <f t="shared" si="9"/>
        <v>1</v>
      </c>
      <c r="L6" s="3">
        <f t="shared" si="10"/>
        <v>1</v>
      </c>
      <c r="M6" s="3" t="str">
        <f t="shared" si="2"/>
        <v>Winter</v>
      </c>
      <c r="N6" s="4">
        <v>38</v>
      </c>
      <c r="O6" s="4">
        <v>19</v>
      </c>
      <c r="P6" s="4">
        <v>56</v>
      </c>
      <c r="Q6" s="4">
        <v>27</v>
      </c>
      <c r="R6" s="4">
        <v>0</v>
      </c>
      <c r="S6" s="6">
        <f t="shared" si="11"/>
        <v>1</v>
      </c>
      <c r="T6" s="6">
        <f t="shared" si="12"/>
        <v>0</v>
      </c>
      <c r="U6" s="6">
        <f t="shared" si="13"/>
        <v>1</v>
      </c>
      <c r="V6" s="6">
        <f t="shared" si="14"/>
        <v>0</v>
      </c>
      <c r="W6" s="6">
        <f t="shared" si="15"/>
        <v>0</v>
      </c>
      <c r="X6" s="6">
        <f t="shared" si="16"/>
        <v>0</v>
      </c>
      <c r="Y6" s="6">
        <f t="shared" si="17"/>
        <v>0</v>
      </c>
      <c r="Z6" s="6">
        <f t="shared" si="18"/>
        <v>0</v>
      </c>
      <c r="AA6" s="4">
        <v>93021.089965820313</v>
      </c>
      <c r="AB6" s="7">
        <f t="shared" si="19"/>
        <v>3.9832541399689919E-2</v>
      </c>
      <c r="AC6" s="7">
        <f t="shared" si="3"/>
        <v>0</v>
      </c>
      <c r="AD6" s="3">
        <v>2018</v>
      </c>
      <c r="AE6">
        <f>_xlfn.STDEV.P(E1463:E1827)</f>
        <v>7135.1568414737603</v>
      </c>
      <c r="AF6" s="2">
        <f>AVERAGE(E1463:E1827)</f>
        <v>9339.6678083866009</v>
      </c>
      <c r="AG6" s="2">
        <f t="shared" si="4"/>
        <v>16474.824649860362</v>
      </c>
      <c r="AJ6">
        <v>6</v>
      </c>
      <c r="AK6" t="s">
        <v>17</v>
      </c>
    </row>
    <row r="7" spans="1:49" x14ac:dyDescent="0.35">
      <c r="A7" s="1">
        <v>41645</v>
      </c>
      <c r="B7" s="3">
        <f t="shared" si="5"/>
        <v>2014</v>
      </c>
      <c r="C7" s="2">
        <v>6029.5349510252499</v>
      </c>
      <c r="D7" s="2">
        <v>0</v>
      </c>
      <c r="E7" s="2">
        <f t="shared" si="6"/>
        <v>6029.5349510252499</v>
      </c>
      <c r="F7" s="2">
        <f t="shared" si="7"/>
        <v>1</v>
      </c>
      <c r="G7" s="2">
        <f t="shared" si="8"/>
        <v>-1</v>
      </c>
      <c r="H7" s="2">
        <v>-1000</v>
      </c>
      <c r="I7" s="2">
        <f t="shared" si="0"/>
        <v>12734.695800683785</v>
      </c>
      <c r="J7" s="2">
        <f t="shared" si="1"/>
        <v>21308.579655616581</v>
      </c>
      <c r="K7" s="3">
        <f t="shared" si="9"/>
        <v>1</v>
      </c>
      <c r="L7" s="3">
        <f t="shared" si="10"/>
        <v>2</v>
      </c>
      <c r="M7" s="3" t="str">
        <f t="shared" si="2"/>
        <v>Winter</v>
      </c>
      <c r="N7" s="4">
        <v>8</v>
      </c>
      <c r="O7" s="4">
        <v>-3</v>
      </c>
      <c r="P7" s="4">
        <v>19</v>
      </c>
      <c r="Q7" s="4">
        <v>57</v>
      </c>
      <c r="R7" s="4">
        <v>0</v>
      </c>
      <c r="S7" s="6">
        <f t="shared" si="11"/>
        <v>0</v>
      </c>
      <c r="T7" s="6">
        <f t="shared" si="12"/>
        <v>1</v>
      </c>
      <c r="U7" s="6">
        <f t="shared" si="13"/>
        <v>1</v>
      </c>
      <c r="V7" s="6">
        <f t="shared" si="14"/>
        <v>1</v>
      </c>
      <c r="W7" s="6">
        <f t="shared" si="15"/>
        <v>0</v>
      </c>
      <c r="X7" s="6">
        <f t="shared" si="16"/>
        <v>0</v>
      </c>
      <c r="Y7" s="6">
        <f t="shared" si="17"/>
        <v>0</v>
      </c>
      <c r="Z7" s="6">
        <f t="shared" si="18"/>
        <v>0</v>
      </c>
      <c r="AA7" s="4">
        <v>146048.29541015625</v>
      </c>
      <c r="AB7" s="7">
        <f t="shared" si="19"/>
        <v>4.1284528067185876E-2</v>
      </c>
      <c r="AC7" s="7">
        <f t="shared" si="3"/>
        <v>0</v>
      </c>
      <c r="AD7" s="3">
        <v>2019</v>
      </c>
      <c r="AE7">
        <f>_xlfn.STDEV.P(E1828:E2192)</f>
        <v>7536.6437215130054</v>
      </c>
      <c r="AF7" s="2">
        <f>AVERAGE(E1828:E2192)</f>
        <v>7835.5244284961409</v>
      </c>
      <c r="AG7" s="2">
        <f t="shared" si="4"/>
        <v>15372.168150009147</v>
      </c>
      <c r="AJ7">
        <v>7</v>
      </c>
      <c r="AK7" t="s">
        <v>17</v>
      </c>
      <c r="AM7" s="5"/>
    </row>
    <row r="8" spans="1:49" x14ac:dyDescent="0.35">
      <c r="A8" s="1">
        <v>41646</v>
      </c>
      <c r="B8" s="3">
        <f t="shared" si="5"/>
        <v>2014</v>
      </c>
      <c r="C8" s="2">
        <v>4654.7992428800062</v>
      </c>
      <c r="D8" s="2">
        <v>0</v>
      </c>
      <c r="E8" s="2">
        <f t="shared" si="6"/>
        <v>4654.7992428800062</v>
      </c>
      <c r="F8" s="2">
        <f t="shared" si="7"/>
        <v>1</v>
      </c>
      <c r="G8" s="2">
        <f t="shared" si="8"/>
        <v>-1</v>
      </c>
      <c r="H8" s="2">
        <v>-1000</v>
      </c>
      <c r="I8" s="2">
        <f t="shared" si="0"/>
        <v>12734.695800683785</v>
      </c>
      <c r="J8" s="2">
        <f t="shared" si="1"/>
        <v>21308.579655616581</v>
      </c>
      <c r="K8" s="3">
        <f t="shared" si="9"/>
        <v>1</v>
      </c>
      <c r="L8" s="3">
        <f t="shared" si="10"/>
        <v>3</v>
      </c>
      <c r="M8" s="3" t="str">
        <f t="shared" si="2"/>
        <v>Winter</v>
      </c>
      <c r="N8" s="4">
        <v>7</v>
      </c>
      <c r="O8" s="4">
        <v>-2</v>
      </c>
      <c r="P8" s="4">
        <v>16</v>
      </c>
      <c r="Q8" s="4">
        <v>58</v>
      </c>
      <c r="R8" s="4">
        <v>0</v>
      </c>
      <c r="S8" s="6">
        <f t="shared" si="11"/>
        <v>0</v>
      </c>
      <c r="T8" s="6">
        <f t="shared" si="12"/>
        <v>1</v>
      </c>
      <c r="U8" s="6">
        <f t="shared" si="13"/>
        <v>1</v>
      </c>
      <c r="V8" s="6">
        <f t="shared" si="14"/>
        <v>1</v>
      </c>
      <c r="W8" s="6">
        <f t="shared" si="15"/>
        <v>0</v>
      </c>
      <c r="X8" s="6">
        <f t="shared" si="16"/>
        <v>0</v>
      </c>
      <c r="Y8" s="6">
        <f t="shared" si="17"/>
        <v>0</v>
      </c>
      <c r="Z8" s="6">
        <f t="shared" si="18"/>
        <v>0</v>
      </c>
      <c r="AA8" s="4">
        <v>153967.3037109375</v>
      </c>
      <c r="AB8" s="7">
        <f t="shared" si="19"/>
        <v>3.0232387855664834E-2</v>
      </c>
      <c r="AC8" s="7">
        <f t="shared" si="3"/>
        <v>0</v>
      </c>
      <c r="AD8" s="3">
        <v>2020</v>
      </c>
      <c r="AE8">
        <f>_xlfn.STDEV.P(E2193:E2558)</f>
        <v>7176.5924894180907</v>
      </c>
      <c r="AF8" s="2">
        <f>AVERAGE(E2193:E2558)</f>
        <v>7973.637533977877</v>
      </c>
      <c r="AG8" s="2">
        <f t="shared" si="4"/>
        <v>15150.230023395969</v>
      </c>
      <c r="AJ8">
        <v>8</v>
      </c>
      <c r="AK8" t="s">
        <v>17</v>
      </c>
    </row>
    <row r="9" spans="1:49" x14ac:dyDescent="0.35">
      <c r="A9" s="1">
        <v>41647</v>
      </c>
      <c r="B9" s="3">
        <f t="shared" si="5"/>
        <v>2014</v>
      </c>
      <c r="C9" s="2">
        <v>10065.183748427968</v>
      </c>
      <c r="D9" s="2">
        <v>238.1373554267638</v>
      </c>
      <c r="E9" s="2">
        <f t="shared" si="6"/>
        <v>10303.321103854731</v>
      </c>
      <c r="F9" s="2">
        <f t="shared" si="7"/>
        <v>0.97688732079429519</v>
      </c>
      <c r="G9" s="2">
        <f t="shared" si="8"/>
        <v>-1</v>
      </c>
      <c r="H9" s="2">
        <v>-1000</v>
      </c>
      <c r="I9" s="2">
        <f t="shared" si="0"/>
        <v>12734.695800683785</v>
      </c>
      <c r="J9" s="2">
        <f t="shared" si="1"/>
        <v>21308.579655616581</v>
      </c>
      <c r="K9" s="3">
        <f t="shared" si="9"/>
        <v>1</v>
      </c>
      <c r="L9" s="3">
        <f t="shared" si="10"/>
        <v>4</v>
      </c>
      <c r="M9" s="3" t="str">
        <f t="shared" si="2"/>
        <v>Winter</v>
      </c>
      <c r="N9" s="4">
        <v>23</v>
      </c>
      <c r="O9" s="4">
        <v>11</v>
      </c>
      <c r="P9" s="4">
        <v>35</v>
      </c>
      <c r="Q9" s="4">
        <v>42</v>
      </c>
      <c r="R9" s="4">
        <v>0</v>
      </c>
      <c r="S9" s="6">
        <f t="shared" si="11"/>
        <v>0</v>
      </c>
      <c r="T9" s="6">
        <f t="shared" si="12"/>
        <v>1</v>
      </c>
      <c r="U9" s="6">
        <f t="shared" si="13"/>
        <v>1</v>
      </c>
      <c r="V9" s="6">
        <f t="shared" si="14"/>
        <v>0</v>
      </c>
      <c r="W9" s="6">
        <f t="shared" si="15"/>
        <v>0</v>
      </c>
      <c r="X9" s="6">
        <f t="shared" si="16"/>
        <v>0</v>
      </c>
      <c r="Y9" s="6">
        <f t="shared" si="17"/>
        <v>0</v>
      </c>
      <c r="Z9" s="6">
        <f t="shared" si="18"/>
        <v>0</v>
      </c>
      <c r="AA9" s="4">
        <v>130369.17565917969</v>
      </c>
      <c r="AB9" s="7">
        <f t="shared" si="19"/>
        <v>7.7205241941094127E-2</v>
      </c>
      <c r="AC9" s="7">
        <f t="shared" si="3"/>
        <v>1.8266384996505562E-3</v>
      </c>
      <c r="AD9" s="3">
        <v>2021</v>
      </c>
      <c r="AE9">
        <f>_xlfn.STDEV.P(E2559:E2923)</f>
        <v>6774.0507874103596</v>
      </c>
      <c r="AF9" s="2">
        <f>AVERAGE(E2559:E2923)</f>
        <v>7268.2417907440704</v>
      </c>
      <c r="AG9" s="2">
        <f t="shared" si="4"/>
        <v>14042.292578154429</v>
      </c>
      <c r="AJ9">
        <v>9</v>
      </c>
      <c r="AK9" t="s">
        <v>18</v>
      </c>
      <c r="AM9" s="8"/>
      <c r="AN9" s="8"/>
      <c r="AO9" s="9"/>
    </row>
    <row r="10" spans="1:49" x14ac:dyDescent="0.35">
      <c r="A10" s="1">
        <v>41648</v>
      </c>
      <c r="B10" s="3">
        <f t="shared" si="5"/>
        <v>2014</v>
      </c>
      <c r="C10" s="2">
        <v>8443.0888808377476</v>
      </c>
      <c r="D10" s="2">
        <v>3308.8640936607198</v>
      </c>
      <c r="E10" s="2">
        <f t="shared" si="6"/>
        <v>11751.952974498468</v>
      </c>
      <c r="F10" s="2">
        <f t="shared" si="7"/>
        <v>0.71844134325240261</v>
      </c>
      <c r="G10" s="2">
        <f t="shared" si="8"/>
        <v>-1</v>
      </c>
      <c r="H10" s="2">
        <v>-1000</v>
      </c>
      <c r="I10" s="2">
        <f t="shared" si="0"/>
        <v>12734.695800683785</v>
      </c>
      <c r="J10" s="2">
        <f t="shared" si="1"/>
        <v>21308.579655616581</v>
      </c>
      <c r="K10" s="3">
        <f t="shared" si="9"/>
        <v>1</v>
      </c>
      <c r="L10" s="3">
        <f t="shared" si="10"/>
        <v>5</v>
      </c>
      <c r="M10" s="3" t="str">
        <f t="shared" si="2"/>
        <v>Winter</v>
      </c>
      <c r="N10" s="4">
        <v>36</v>
      </c>
      <c r="O10" s="4">
        <v>29</v>
      </c>
      <c r="P10" s="4">
        <v>42</v>
      </c>
      <c r="Q10" s="4">
        <v>29</v>
      </c>
      <c r="R10" s="4">
        <v>0</v>
      </c>
      <c r="S10" s="6">
        <f t="shared" si="11"/>
        <v>0</v>
      </c>
      <c r="T10" s="6">
        <f t="shared" si="12"/>
        <v>1</v>
      </c>
      <c r="U10" s="6">
        <f t="shared" si="13"/>
        <v>1</v>
      </c>
      <c r="V10" s="6">
        <f t="shared" si="14"/>
        <v>0</v>
      </c>
      <c r="W10" s="6">
        <f t="shared" si="15"/>
        <v>0</v>
      </c>
      <c r="X10" s="6">
        <f t="shared" si="16"/>
        <v>0</v>
      </c>
      <c r="Y10" s="6">
        <f t="shared" si="17"/>
        <v>0</v>
      </c>
      <c r="Z10" s="6">
        <f t="shared" si="18"/>
        <v>0</v>
      </c>
      <c r="AA10" s="4">
        <v>113097.33837890625</v>
      </c>
      <c r="AB10" s="7">
        <f t="shared" si="19"/>
        <v>7.4653294249517596E-2</v>
      </c>
      <c r="AC10" s="7">
        <f t="shared" si="3"/>
        <v>2.9256781292015401E-2</v>
      </c>
      <c r="AD10" s="3">
        <v>2022</v>
      </c>
      <c r="AE10">
        <f>_xlfn.STDEV.P(E2924:E3288)</f>
        <v>7588.0065273218006</v>
      </c>
      <c r="AF10" s="2">
        <f>AVERAGE(E2924:E3288)</f>
        <v>7870.611601384122</v>
      </c>
      <c r="AG10" s="2">
        <f t="shared" si="4"/>
        <v>15458.618128705923</v>
      </c>
      <c r="AJ10">
        <v>10</v>
      </c>
      <c r="AK10" t="s">
        <v>18</v>
      </c>
    </row>
    <row r="11" spans="1:49" x14ac:dyDescent="0.35">
      <c r="A11" s="1">
        <v>41649</v>
      </c>
      <c r="B11" s="3">
        <f t="shared" si="5"/>
        <v>2014</v>
      </c>
      <c r="C11" s="2">
        <v>5628.3202891014789</v>
      </c>
      <c r="D11" s="2">
        <v>14254.780181287704</v>
      </c>
      <c r="E11" s="2">
        <f t="shared" si="6"/>
        <v>19883.100470389181</v>
      </c>
      <c r="F11" s="2">
        <f t="shared" si="7"/>
        <v>0.28307055519250784</v>
      </c>
      <c r="G11" s="2">
        <f t="shared" si="8"/>
        <v>-1</v>
      </c>
      <c r="H11" s="2">
        <v>-1000</v>
      </c>
      <c r="I11" s="2">
        <f t="shared" si="0"/>
        <v>12734.695800683785</v>
      </c>
      <c r="J11" s="2">
        <f t="shared" si="1"/>
        <v>21308.579655616581</v>
      </c>
      <c r="K11" s="3">
        <f t="shared" si="9"/>
        <v>1</v>
      </c>
      <c r="L11" s="3">
        <f t="shared" si="10"/>
        <v>6</v>
      </c>
      <c r="M11" s="3" t="str">
        <f t="shared" si="2"/>
        <v>Winter</v>
      </c>
      <c r="N11" s="4">
        <v>45</v>
      </c>
      <c r="O11" s="4">
        <v>35</v>
      </c>
      <c r="P11" s="4">
        <v>55</v>
      </c>
      <c r="Q11" s="4">
        <v>20</v>
      </c>
      <c r="R11" s="4">
        <v>0</v>
      </c>
      <c r="S11" s="6">
        <f t="shared" si="11"/>
        <v>0</v>
      </c>
      <c r="T11" s="6">
        <f t="shared" si="12"/>
        <v>1</v>
      </c>
      <c r="U11" s="6">
        <f t="shared" si="13"/>
        <v>1</v>
      </c>
      <c r="V11" s="6">
        <f t="shared" si="14"/>
        <v>0</v>
      </c>
      <c r="W11" s="6">
        <f t="shared" si="15"/>
        <v>0</v>
      </c>
      <c r="X11" s="6">
        <f t="shared" si="16"/>
        <v>0</v>
      </c>
      <c r="Y11" s="6">
        <f t="shared" si="17"/>
        <v>0</v>
      </c>
      <c r="Z11" s="6">
        <f t="shared" si="18"/>
        <v>0</v>
      </c>
      <c r="AA11" s="4">
        <v>99783.871337890625</v>
      </c>
      <c r="AB11" s="7">
        <f t="shared" si="19"/>
        <v>5.6405110501703437E-2</v>
      </c>
      <c r="AC11" s="7">
        <f t="shared" si="3"/>
        <v>0.14285655577561041</v>
      </c>
      <c r="AD11" s="2"/>
      <c r="AJ11">
        <v>11</v>
      </c>
      <c r="AK11" t="s">
        <v>18</v>
      </c>
    </row>
    <row r="12" spans="1:49" x14ac:dyDescent="0.35">
      <c r="A12" s="1">
        <v>41650</v>
      </c>
      <c r="B12" s="3">
        <f t="shared" si="5"/>
        <v>2014</v>
      </c>
      <c r="C12" s="2">
        <v>10640.311985996192</v>
      </c>
      <c r="D12" s="2">
        <v>23224.937777764069</v>
      </c>
      <c r="E12" s="2">
        <f t="shared" si="6"/>
        <v>33865.249763760265</v>
      </c>
      <c r="F12" s="2">
        <f t="shared" si="7"/>
        <v>0.314195585747091</v>
      </c>
      <c r="G12" s="2">
        <f t="shared" si="8"/>
        <v>33865.249763760265</v>
      </c>
      <c r="H12" s="2">
        <v>-1000</v>
      </c>
      <c r="I12" s="2">
        <f t="shared" si="0"/>
        <v>12734.695800683785</v>
      </c>
      <c r="J12" s="2">
        <f t="shared" si="1"/>
        <v>21308.579655616581</v>
      </c>
      <c r="K12" s="3">
        <f t="shared" si="9"/>
        <v>1</v>
      </c>
      <c r="L12" s="3">
        <f t="shared" si="10"/>
        <v>7</v>
      </c>
      <c r="M12" s="3" t="str">
        <f t="shared" si="2"/>
        <v>Winter</v>
      </c>
      <c r="N12" s="4">
        <v>46</v>
      </c>
      <c r="O12" s="4">
        <v>37</v>
      </c>
      <c r="P12" s="4">
        <v>54</v>
      </c>
      <c r="Q12" s="4">
        <v>19</v>
      </c>
      <c r="R12" s="4">
        <v>0</v>
      </c>
      <c r="S12" s="6">
        <f t="shared" si="11"/>
        <v>1</v>
      </c>
      <c r="T12" s="6">
        <f t="shared" si="12"/>
        <v>0</v>
      </c>
      <c r="U12" s="6">
        <f t="shared" si="13"/>
        <v>1</v>
      </c>
      <c r="V12" s="6">
        <f t="shared" si="14"/>
        <v>0</v>
      </c>
      <c r="W12" s="6">
        <f t="shared" si="15"/>
        <v>0</v>
      </c>
      <c r="X12" s="6">
        <f t="shared" si="16"/>
        <v>1</v>
      </c>
      <c r="Y12" s="6">
        <f t="shared" si="17"/>
        <v>1</v>
      </c>
      <c r="Z12" s="6">
        <f t="shared" si="18"/>
        <v>0</v>
      </c>
      <c r="AA12" s="4">
        <v>86588.964965820313</v>
      </c>
      <c r="AB12" s="7">
        <f t="shared" si="19"/>
        <v>0.12288300235712823</v>
      </c>
      <c r="AC12" s="7">
        <f t="shared" si="3"/>
        <v>0.26822052656399997</v>
      </c>
      <c r="AD12" s="2"/>
      <c r="AJ12">
        <v>12</v>
      </c>
      <c r="AK12" t="s">
        <v>16</v>
      </c>
    </row>
    <row r="13" spans="1:49" x14ac:dyDescent="0.35">
      <c r="A13" s="1">
        <v>41651</v>
      </c>
      <c r="B13" s="3">
        <f t="shared" si="5"/>
        <v>2014</v>
      </c>
      <c r="C13" s="2">
        <v>9320.9658050661383</v>
      </c>
      <c r="D13" s="2">
        <v>19487.200000011246</v>
      </c>
      <c r="E13" s="2">
        <f t="shared" si="6"/>
        <v>28808.165805077384</v>
      </c>
      <c r="F13" s="2">
        <f t="shared" si="7"/>
        <v>0.32355290746845589</v>
      </c>
      <c r="G13" s="2">
        <f t="shared" si="8"/>
        <v>28808.165805077384</v>
      </c>
      <c r="H13" s="2">
        <v>-1000</v>
      </c>
      <c r="I13" s="2">
        <f t="shared" si="0"/>
        <v>12734.695800683785</v>
      </c>
      <c r="J13" s="2">
        <f t="shared" si="1"/>
        <v>21308.579655616581</v>
      </c>
      <c r="K13" s="3">
        <f t="shared" si="9"/>
        <v>1</v>
      </c>
      <c r="L13" s="3">
        <f t="shared" si="10"/>
        <v>1</v>
      </c>
      <c r="M13" s="3" t="str">
        <f t="shared" si="2"/>
        <v>Winter</v>
      </c>
      <c r="N13" s="4">
        <v>43</v>
      </c>
      <c r="O13" s="4">
        <v>33</v>
      </c>
      <c r="P13" s="4">
        <v>52</v>
      </c>
      <c r="Q13" s="4">
        <v>22</v>
      </c>
      <c r="R13" s="4">
        <v>0</v>
      </c>
      <c r="S13" s="6">
        <f t="shared" si="11"/>
        <v>1</v>
      </c>
      <c r="T13" s="6">
        <f t="shared" si="12"/>
        <v>0</v>
      </c>
      <c r="U13" s="6">
        <f t="shared" si="13"/>
        <v>1</v>
      </c>
      <c r="V13" s="6">
        <f t="shared" si="14"/>
        <v>0</v>
      </c>
      <c r="W13" s="6">
        <f t="shared" si="15"/>
        <v>0</v>
      </c>
      <c r="X13" s="6">
        <f t="shared" si="16"/>
        <v>1</v>
      </c>
      <c r="Y13" s="6">
        <f t="shared" si="17"/>
        <v>1</v>
      </c>
      <c r="Z13" s="6">
        <f t="shared" si="18"/>
        <v>0</v>
      </c>
      <c r="AA13" s="4">
        <v>88956.792236328125</v>
      </c>
      <c r="AB13" s="7">
        <f t="shared" si="19"/>
        <v>0.10478082191074835</v>
      </c>
      <c r="AC13" s="7">
        <f t="shared" si="3"/>
        <v>0.2190636545013937</v>
      </c>
      <c r="AD13" s="2"/>
    </row>
    <row r="14" spans="1:49" x14ac:dyDescent="0.35">
      <c r="A14" s="1">
        <v>41652</v>
      </c>
      <c r="B14" s="3">
        <f t="shared" si="5"/>
        <v>2014</v>
      </c>
      <c r="C14" s="2">
        <v>10775.505420065789</v>
      </c>
      <c r="D14" s="2">
        <v>9333.631756836674</v>
      </c>
      <c r="E14" s="2">
        <f t="shared" si="6"/>
        <v>20109.137176902463</v>
      </c>
      <c r="F14" s="2">
        <f t="shared" si="7"/>
        <v>0.53585120660684693</v>
      </c>
      <c r="G14" s="2">
        <f t="shared" si="8"/>
        <v>-1</v>
      </c>
      <c r="H14" s="2">
        <v>-1000</v>
      </c>
      <c r="I14" s="2">
        <f t="shared" si="0"/>
        <v>12734.695800683785</v>
      </c>
      <c r="J14" s="2">
        <f t="shared" si="1"/>
        <v>21308.579655616581</v>
      </c>
      <c r="K14" s="3">
        <f t="shared" si="9"/>
        <v>1</v>
      </c>
      <c r="L14" s="3">
        <f t="shared" si="10"/>
        <v>2</v>
      </c>
      <c r="M14" s="3" t="str">
        <f t="shared" si="2"/>
        <v>Winter</v>
      </c>
      <c r="N14" s="4">
        <v>50</v>
      </c>
      <c r="O14" s="4">
        <v>46</v>
      </c>
      <c r="P14" s="4">
        <v>54</v>
      </c>
      <c r="Q14" s="4">
        <v>15</v>
      </c>
      <c r="R14" s="4">
        <v>0</v>
      </c>
      <c r="S14" s="6">
        <f t="shared" si="11"/>
        <v>0</v>
      </c>
      <c r="T14" s="6">
        <f t="shared" si="12"/>
        <v>1</v>
      </c>
      <c r="U14" s="6">
        <f t="shared" si="13"/>
        <v>1</v>
      </c>
      <c r="V14" s="6">
        <f t="shared" si="14"/>
        <v>0</v>
      </c>
      <c r="W14" s="6">
        <f t="shared" si="15"/>
        <v>0</v>
      </c>
      <c r="X14" s="6">
        <f t="shared" si="16"/>
        <v>0</v>
      </c>
      <c r="Y14" s="6">
        <f t="shared" si="17"/>
        <v>0</v>
      </c>
      <c r="Z14" s="6">
        <f t="shared" si="18"/>
        <v>0</v>
      </c>
      <c r="AA14" s="4">
        <v>97479.882690429688</v>
      </c>
      <c r="AB14" s="7">
        <f t="shared" si="19"/>
        <v>0.11054081234674792</v>
      </c>
      <c r="AC14" s="7">
        <f t="shared" si="3"/>
        <v>9.5749312568192343E-2</v>
      </c>
      <c r="AD14" s="2"/>
    </row>
    <row r="15" spans="1:49" x14ac:dyDescent="0.35">
      <c r="A15" s="1">
        <v>41653</v>
      </c>
      <c r="B15" s="3">
        <f t="shared" si="5"/>
        <v>2014</v>
      </c>
      <c r="C15" s="2">
        <v>11923.391666691852</v>
      </c>
      <c r="D15" s="2">
        <v>7802.7444990514095</v>
      </c>
      <c r="E15" s="2">
        <f t="shared" si="6"/>
        <v>19726.136165743261</v>
      </c>
      <c r="F15" s="2">
        <f t="shared" si="7"/>
        <v>0.60444638354459979</v>
      </c>
      <c r="G15" s="2">
        <f t="shared" si="8"/>
        <v>-1</v>
      </c>
      <c r="H15" s="2">
        <v>-1000</v>
      </c>
      <c r="I15" s="2">
        <f t="shared" si="0"/>
        <v>12734.695800683785</v>
      </c>
      <c r="J15" s="2">
        <f t="shared" si="1"/>
        <v>21308.579655616581</v>
      </c>
      <c r="K15" s="3">
        <f t="shared" si="9"/>
        <v>1</v>
      </c>
      <c r="L15" s="3">
        <f t="shared" si="10"/>
        <v>3</v>
      </c>
      <c r="M15" s="3" t="str">
        <f t="shared" si="2"/>
        <v>Winter</v>
      </c>
      <c r="N15" s="4">
        <v>43</v>
      </c>
      <c r="O15" s="4">
        <v>31</v>
      </c>
      <c r="P15" s="4">
        <v>54</v>
      </c>
      <c r="Q15" s="4">
        <v>22</v>
      </c>
      <c r="R15" s="4">
        <v>0</v>
      </c>
      <c r="S15" s="6">
        <f t="shared" si="11"/>
        <v>0</v>
      </c>
      <c r="T15" s="6">
        <f t="shared" si="12"/>
        <v>1</v>
      </c>
      <c r="U15" s="6">
        <f t="shared" si="13"/>
        <v>1</v>
      </c>
      <c r="V15" s="6">
        <f t="shared" si="14"/>
        <v>0</v>
      </c>
      <c r="W15" s="6">
        <f t="shared" si="15"/>
        <v>0</v>
      </c>
      <c r="X15" s="6">
        <f t="shared" si="16"/>
        <v>0</v>
      </c>
      <c r="Y15" s="6">
        <f t="shared" si="17"/>
        <v>0</v>
      </c>
      <c r="Z15" s="6">
        <f t="shared" si="18"/>
        <v>0</v>
      </c>
      <c r="AA15" s="4">
        <v>97134.25830078125</v>
      </c>
      <c r="AB15" s="7">
        <f t="shared" si="19"/>
        <v>0.12275166223816168</v>
      </c>
      <c r="AC15" s="7">
        <f t="shared" si="3"/>
        <v>8.0329480407312193E-2</v>
      </c>
      <c r="AD15" s="2"/>
    </row>
    <row r="16" spans="1:49" x14ac:dyDescent="0.35">
      <c r="A16" s="1">
        <v>41654</v>
      </c>
      <c r="B16" s="3">
        <f t="shared" si="5"/>
        <v>2014</v>
      </c>
      <c r="C16" s="2">
        <v>9595.3379073435681</v>
      </c>
      <c r="D16" s="2">
        <v>7462.3980044889258</v>
      </c>
      <c r="E16" s="2">
        <f t="shared" si="6"/>
        <v>17057.735911832493</v>
      </c>
      <c r="F16" s="2">
        <f t="shared" si="7"/>
        <v>0.56252119020599567</v>
      </c>
      <c r="G16" s="2">
        <f t="shared" si="8"/>
        <v>-1</v>
      </c>
      <c r="H16" s="2">
        <v>-1000</v>
      </c>
      <c r="I16" s="2">
        <f t="shared" si="0"/>
        <v>12734.695800683785</v>
      </c>
      <c r="J16" s="2">
        <f t="shared" si="1"/>
        <v>21308.579655616581</v>
      </c>
      <c r="K16" s="3">
        <f t="shared" si="9"/>
        <v>1</v>
      </c>
      <c r="L16" s="3">
        <f t="shared" si="10"/>
        <v>4</v>
      </c>
      <c r="M16" s="3" t="str">
        <f t="shared" si="2"/>
        <v>Winter</v>
      </c>
      <c r="N16" s="4">
        <v>29</v>
      </c>
      <c r="O16" s="4">
        <v>22</v>
      </c>
      <c r="P16" s="4">
        <v>35</v>
      </c>
      <c r="Q16" s="4">
        <v>36</v>
      </c>
      <c r="R16" s="4">
        <v>0</v>
      </c>
      <c r="S16" s="6">
        <f t="shared" si="11"/>
        <v>0</v>
      </c>
      <c r="T16" s="6">
        <f t="shared" si="12"/>
        <v>1</v>
      </c>
      <c r="U16" s="6">
        <f t="shared" si="13"/>
        <v>1</v>
      </c>
      <c r="V16" s="6">
        <f t="shared" si="14"/>
        <v>0</v>
      </c>
      <c r="W16" s="6">
        <f t="shared" si="15"/>
        <v>0</v>
      </c>
      <c r="X16" s="6">
        <f t="shared" si="16"/>
        <v>0</v>
      </c>
      <c r="Y16" s="6">
        <f t="shared" si="17"/>
        <v>0</v>
      </c>
      <c r="Z16" s="6">
        <f t="shared" si="18"/>
        <v>0</v>
      </c>
      <c r="AA16" s="4">
        <v>111880.62524414063</v>
      </c>
      <c r="AB16" s="7">
        <f t="shared" si="19"/>
        <v>8.5764071182164683E-2</v>
      </c>
      <c r="AC16" s="7">
        <f t="shared" si="3"/>
        <v>6.6699645163805915E-2</v>
      </c>
      <c r="AD16" s="2"/>
    </row>
    <row r="17" spans="1:30" x14ac:dyDescent="0.35">
      <c r="A17" s="1">
        <v>41655</v>
      </c>
      <c r="B17" s="3">
        <f t="shared" si="5"/>
        <v>2014</v>
      </c>
      <c r="C17" s="2">
        <v>8744.7444444210269</v>
      </c>
      <c r="D17" s="2">
        <v>7168.8030689554726</v>
      </c>
      <c r="E17" s="2">
        <f t="shared" si="6"/>
        <v>15913.547513376499</v>
      </c>
      <c r="F17" s="2">
        <f t="shared" si="7"/>
        <v>0.54951571527784304</v>
      </c>
      <c r="G17" s="2">
        <f t="shared" si="8"/>
        <v>-1</v>
      </c>
      <c r="H17" s="2">
        <v>-1000</v>
      </c>
      <c r="I17" s="2">
        <f t="shared" si="0"/>
        <v>12734.695800683785</v>
      </c>
      <c r="J17" s="2">
        <f t="shared" si="1"/>
        <v>21308.579655616581</v>
      </c>
      <c r="K17" s="3">
        <f t="shared" si="9"/>
        <v>1</v>
      </c>
      <c r="L17" s="3">
        <f t="shared" si="10"/>
        <v>5</v>
      </c>
      <c r="M17" s="3" t="str">
        <f t="shared" si="2"/>
        <v>Winter</v>
      </c>
      <c r="N17" s="4">
        <v>29</v>
      </c>
      <c r="O17" s="4">
        <v>20</v>
      </c>
      <c r="P17" s="4">
        <v>37</v>
      </c>
      <c r="Q17" s="4">
        <v>36</v>
      </c>
      <c r="R17" s="4">
        <v>0</v>
      </c>
      <c r="S17" s="6">
        <f t="shared" si="11"/>
        <v>0</v>
      </c>
      <c r="T17" s="6">
        <f t="shared" si="12"/>
        <v>1</v>
      </c>
      <c r="U17" s="6">
        <f t="shared" si="13"/>
        <v>1</v>
      </c>
      <c r="V17" s="6">
        <f t="shared" si="14"/>
        <v>0</v>
      </c>
      <c r="W17" s="6">
        <f t="shared" si="15"/>
        <v>0</v>
      </c>
      <c r="X17" s="6">
        <f t="shared" si="16"/>
        <v>0</v>
      </c>
      <c r="Y17" s="6">
        <f t="shared" si="17"/>
        <v>0</v>
      </c>
      <c r="Z17" s="6">
        <f t="shared" si="18"/>
        <v>0</v>
      </c>
      <c r="AA17" s="4">
        <v>119504.83312988281</v>
      </c>
      <c r="AB17" s="7">
        <f t="shared" si="19"/>
        <v>7.3174818251215634E-2</v>
      </c>
      <c r="AC17" s="7">
        <f t="shared" si="3"/>
        <v>5.9987557667764951E-2</v>
      </c>
      <c r="AD17" s="2"/>
    </row>
    <row r="18" spans="1:30" x14ac:dyDescent="0.35">
      <c r="A18" s="1">
        <v>41656</v>
      </c>
      <c r="B18" s="3">
        <f t="shared" si="5"/>
        <v>2014</v>
      </c>
      <c r="C18" s="2">
        <v>1640.331026389347</v>
      </c>
      <c r="D18" s="2">
        <v>1632.3757468899753</v>
      </c>
      <c r="E18" s="2">
        <f t="shared" si="6"/>
        <v>3272.7067732793221</v>
      </c>
      <c r="F18" s="2">
        <f t="shared" si="7"/>
        <v>0.5012153975364253</v>
      </c>
      <c r="G18" s="2">
        <f t="shared" si="8"/>
        <v>-1</v>
      </c>
      <c r="H18" s="2">
        <v>-1000</v>
      </c>
      <c r="I18" s="2">
        <f t="shared" si="0"/>
        <v>12734.695800683785</v>
      </c>
      <c r="J18" s="2">
        <f t="shared" si="1"/>
        <v>21308.579655616581</v>
      </c>
      <c r="K18" s="3">
        <f t="shared" si="9"/>
        <v>1</v>
      </c>
      <c r="L18" s="3">
        <f t="shared" si="10"/>
        <v>6</v>
      </c>
      <c r="M18" s="3" t="str">
        <f t="shared" si="2"/>
        <v>Winter</v>
      </c>
      <c r="N18" s="4">
        <v>26</v>
      </c>
      <c r="O18" s="4">
        <v>16</v>
      </c>
      <c r="P18" s="4">
        <v>36</v>
      </c>
      <c r="Q18" s="4">
        <v>39</v>
      </c>
      <c r="R18" s="4">
        <v>0</v>
      </c>
      <c r="S18" s="6">
        <f t="shared" si="11"/>
        <v>0</v>
      </c>
      <c r="T18" s="6">
        <f t="shared" si="12"/>
        <v>1</v>
      </c>
      <c r="U18" s="6">
        <f t="shared" si="13"/>
        <v>1</v>
      </c>
      <c r="V18" s="6">
        <f t="shared" si="14"/>
        <v>0</v>
      </c>
      <c r="W18" s="6">
        <f t="shared" si="15"/>
        <v>0</v>
      </c>
      <c r="X18" s="6">
        <f t="shared" si="16"/>
        <v>0</v>
      </c>
      <c r="Y18" s="6">
        <f t="shared" si="17"/>
        <v>0</v>
      </c>
      <c r="Z18" s="6">
        <f t="shared" si="18"/>
        <v>0</v>
      </c>
      <c r="AA18" s="4">
        <v>118144.27697753906</v>
      </c>
      <c r="AB18" s="7">
        <f t="shared" si="19"/>
        <v>1.3884134452836828E-2</v>
      </c>
      <c r="AC18" s="7">
        <f t="shared" si="3"/>
        <v>1.3816799159897636E-2</v>
      </c>
      <c r="AD18" s="2"/>
    </row>
    <row r="19" spans="1:30" x14ac:dyDescent="0.35">
      <c r="A19" s="1">
        <v>41657</v>
      </c>
      <c r="B19" s="3">
        <f t="shared" si="5"/>
        <v>2014</v>
      </c>
      <c r="C19" s="2">
        <v>2010.2443471341464</v>
      </c>
      <c r="D19" s="2">
        <v>538.7882121809248</v>
      </c>
      <c r="E19" s="2">
        <f t="shared" si="6"/>
        <v>2549.032559315071</v>
      </c>
      <c r="F19" s="2">
        <f t="shared" si="7"/>
        <v>0.7886303137980718</v>
      </c>
      <c r="G19" s="2">
        <f t="shared" si="8"/>
        <v>-1</v>
      </c>
      <c r="H19" s="2">
        <v>-1000</v>
      </c>
      <c r="I19" s="2">
        <f t="shared" si="0"/>
        <v>12734.695800683785</v>
      </c>
      <c r="J19" s="2">
        <f t="shared" si="1"/>
        <v>21308.579655616581</v>
      </c>
      <c r="K19" s="3">
        <f t="shared" si="9"/>
        <v>1</v>
      </c>
      <c r="L19" s="3">
        <f t="shared" si="10"/>
        <v>7</v>
      </c>
      <c r="M19" s="3" t="str">
        <f t="shared" si="2"/>
        <v>Winter</v>
      </c>
      <c r="N19" s="4">
        <v>27</v>
      </c>
      <c r="O19" s="4">
        <v>17</v>
      </c>
      <c r="P19" s="4">
        <v>36</v>
      </c>
      <c r="Q19" s="4">
        <v>38</v>
      </c>
      <c r="R19" s="4">
        <v>0</v>
      </c>
      <c r="S19" s="6">
        <f t="shared" si="11"/>
        <v>1</v>
      </c>
      <c r="T19" s="6">
        <f t="shared" si="12"/>
        <v>0</v>
      </c>
      <c r="U19" s="6">
        <f t="shared" si="13"/>
        <v>1</v>
      </c>
      <c r="V19" s="6">
        <f t="shared" si="14"/>
        <v>0</v>
      </c>
      <c r="W19" s="6">
        <f t="shared" si="15"/>
        <v>0</v>
      </c>
      <c r="X19" s="6">
        <f t="shared" si="16"/>
        <v>0</v>
      </c>
      <c r="Y19" s="6">
        <f t="shared" si="17"/>
        <v>0</v>
      </c>
      <c r="Z19" s="6">
        <f t="shared" si="18"/>
        <v>0</v>
      </c>
      <c r="AA19" s="4">
        <v>112979.48608398438</v>
      </c>
      <c r="AB19" s="7">
        <f t="shared" si="19"/>
        <v>1.779300310889901E-2</v>
      </c>
      <c r="AC19" s="7">
        <f t="shared" si="3"/>
        <v>4.7689030182028929E-3</v>
      </c>
      <c r="AD19" s="2"/>
    </row>
    <row r="20" spans="1:30" x14ac:dyDescent="0.35">
      <c r="A20" s="1">
        <v>41658</v>
      </c>
      <c r="B20" s="3">
        <f t="shared" si="5"/>
        <v>2014</v>
      </c>
      <c r="C20" s="2">
        <v>683.44645799120849</v>
      </c>
      <c r="D20" s="2">
        <v>157.52543290491576</v>
      </c>
      <c r="E20" s="2">
        <f t="shared" si="6"/>
        <v>840.97189089612425</v>
      </c>
      <c r="F20" s="2">
        <f t="shared" si="7"/>
        <v>0.81268644694288228</v>
      </c>
      <c r="G20" s="2">
        <f t="shared" si="8"/>
        <v>-1</v>
      </c>
      <c r="H20" s="2">
        <v>-1000</v>
      </c>
      <c r="I20" s="2">
        <f t="shared" si="0"/>
        <v>12734.695800683785</v>
      </c>
      <c r="J20" s="2">
        <f t="shared" si="1"/>
        <v>21308.579655616581</v>
      </c>
      <c r="K20" s="3">
        <f t="shared" si="9"/>
        <v>1</v>
      </c>
      <c r="L20" s="3">
        <f t="shared" si="10"/>
        <v>1</v>
      </c>
      <c r="M20" s="3" t="str">
        <f t="shared" si="2"/>
        <v>Winter</v>
      </c>
      <c r="N20" s="4">
        <v>33</v>
      </c>
      <c r="O20" s="4">
        <v>26</v>
      </c>
      <c r="P20" s="4">
        <v>40</v>
      </c>
      <c r="Q20" s="4">
        <v>32</v>
      </c>
      <c r="R20" s="4">
        <v>0</v>
      </c>
      <c r="S20" s="6">
        <f t="shared" si="11"/>
        <v>1</v>
      </c>
      <c r="T20" s="6">
        <f t="shared" si="12"/>
        <v>0</v>
      </c>
      <c r="U20" s="6">
        <f t="shared" si="13"/>
        <v>1</v>
      </c>
      <c r="V20" s="6">
        <f t="shared" si="14"/>
        <v>0</v>
      </c>
      <c r="W20" s="6">
        <f t="shared" si="15"/>
        <v>0</v>
      </c>
      <c r="X20" s="6">
        <f t="shared" si="16"/>
        <v>0</v>
      </c>
      <c r="Y20" s="6">
        <f t="shared" si="17"/>
        <v>0</v>
      </c>
      <c r="Z20" s="6">
        <f t="shared" si="18"/>
        <v>0</v>
      </c>
      <c r="AA20" s="4">
        <v>97277.12548828125</v>
      </c>
      <c r="AB20" s="7">
        <f t="shared" si="19"/>
        <v>7.0257674099708234E-3</v>
      </c>
      <c r="AC20" s="7">
        <f t="shared" si="3"/>
        <v>1.6193471190089029E-3</v>
      </c>
      <c r="AD20" s="2"/>
    </row>
    <row r="21" spans="1:30" x14ac:dyDescent="0.35">
      <c r="A21" s="1">
        <v>41659</v>
      </c>
      <c r="B21" s="3">
        <f t="shared" si="5"/>
        <v>2014</v>
      </c>
      <c r="C21" s="2">
        <v>1546.3803358810906</v>
      </c>
      <c r="D21" s="2">
        <v>1409.7248499878326</v>
      </c>
      <c r="E21" s="2">
        <f t="shared" si="6"/>
        <v>2956.1051858689234</v>
      </c>
      <c r="F21" s="2">
        <f t="shared" si="7"/>
        <v>0.52311411084871273</v>
      </c>
      <c r="G21" s="2">
        <f t="shared" si="8"/>
        <v>-1</v>
      </c>
      <c r="H21" s="2">
        <v>-1000</v>
      </c>
      <c r="I21" s="2">
        <f t="shared" si="0"/>
        <v>12734.695800683785</v>
      </c>
      <c r="J21" s="2">
        <f t="shared" si="1"/>
        <v>21308.579655616581</v>
      </c>
      <c r="K21" s="3">
        <f t="shared" si="9"/>
        <v>1</v>
      </c>
      <c r="L21" s="3">
        <f t="shared" si="10"/>
        <v>2</v>
      </c>
      <c r="M21" s="3" t="str">
        <f t="shared" si="2"/>
        <v>Winter</v>
      </c>
      <c r="N21" s="4">
        <v>45</v>
      </c>
      <c r="O21" s="4">
        <v>37</v>
      </c>
      <c r="P21" s="4">
        <v>53</v>
      </c>
      <c r="Q21" s="4">
        <v>20</v>
      </c>
      <c r="R21" s="4">
        <v>0</v>
      </c>
      <c r="S21" s="6">
        <f t="shared" si="11"/>
        <v>0</v>
      </c>
      <c r="T21" s="6">
        <f t="shared" si="12"/>
        <v>1</v>
      </c>
      <c r="U21" s="6">
        <f t="shared" si="13"/>
        <v>1</v>
      </c>
      <c r="V21" s="6">
        <f t="shared" si="14"/>
        <v>0</v>
      </c>
      <c r="W21" s="6">
        <f t="shared" si="15"/>
        <v>0</v>
      </c>
      <c r="X21" s="6">
        <f t="shared" si="16"/>
        <v>0</v>
      </c>
      <c r="Y21" s="6">
        <f t="shared" si="17"/>
        <v>0</v>
      </c>
      <c r="Z21" s="6">
        <f t="shared" si="18"/>
        <v>0</v>
      </c>
      <c r="AA21" s="4">
        <v>99494.035766601563</v>
      </c>
      <c r="AB21" s="7">
        <f t="shared" si="19"/>
        <v>1.5542442559156735E-2</v>
      </c>
      <c r="AC21" s="7">
        <f t="shared" si="3"/>
        <v>1.4168938259724841E-2</v>
      </c>
      <c r="AD21" s="2"/>
    </row>
    <row r="22" spans="1:30" x14ac:dyDescent="0.35">
      <c r="A22" s="1">
        <v>41660</v>
      </c>
      <c r="B22" s="3">
        <f t="shared" si="5"/>
        <v>2014</v>
      </c>
      <c r="C22" s="2">
        <v>611.48159391928368</v>
      </c>
      <c r="D22" s="2">
        <v>441.76545597838964</v>
      </c>
      <c r="E22" s="2">
        <f t="shared" si="6"/>
        <v>1053.2470498976734</v>
      </c>
      <c r="F22" s="2">
        <f t="shared" si="7"/>
        <v>0.5805680575879052</v>
      </c>
      <c r="G22" s="2">
        <f t="shared" si="8"/>
        <v>-1</v>
      </c>
      <c r="H22" s="2">
        <v>-1000</v>
      </c>
      <c r="I22" s="2">
        <f t="shared" si="0"/>
        <v>12734.695800683785</v>
      </c>
      <c r="J22" s="2">
        <f t="shared" si="1"/>
        <v>21308.579655616581</v>
      </c>
      <c r="K22" s="3">
        <f t="shared" si="9"/>
        <v>1</v>
      </c>
      <c r="L22" s="3">
        <f t="shared" si="10"/>
        <v>3</v>
      </c>
      <c r="M22" s="3" t="str">
        <f t="shared" si="2"/>
        <v>Winter</v>
      </c>
      <c r="N22" s="4">
        <v>24</v>
      </c>
      <c r="O22" s="4">
        <v>9</v>
      </c>
      <c r="P22" s="4">
        <v>38</v>
      </c>
      <c r="Q22" s="4">
        <v>41</v>
      </c>
      <c r="R22" s="4">
        <v>0</v>
      </c>
      <c r="S22" s="6">
        <f t="shared" si="11"/>
        <v>0</v>
      </c>
      <c r="T22" s="6">
        <f t="shared" si="12"/>
        <v>1</v>
      </c>
      <c r="U22" s="6">
        <f t="shared" si="13"/>
        <v>1</v>
      </c>
      <c r="V22" s="6">
        <f t="shared" si="14"/>
        <v>0</v>
      </c>
      <c r="W22" s="6">
        <f t="shared" si="15"/>
        <v>0</v>
      </c>
      <c r="X22" s="6">
        <f t="shared" si="16"/>
        <v>0</v>
      </c>
      <c r="Y22" s="6">
        <f t="shared" si="17"/>
        <v>0</v>
      </c>
      <c r="Z22" s="6">
        <f t="shared" si="18"/>
        <v>0</v>
      </c>
      <c r="AA22" s="4">
        <v>121235.34851074219</v>
      </c>
      <c r="AB22" s="7">
        <f t="shared" si="19"/>
        <v>5.0437566388907007E-3</v>
      </c>
      <c r="AC22" s="7">
        <f t="shared" si="3"/>
        <v>3.643866755076359E-3</v>
      </c>
      <c r="AD22" s="2"/>
    </row>
    <row r="23" spans="1:30" x14ac:dyDescent="0.35">
      <c r="A23" s="1">
        <v>41661</v>
      </c>
      <c r="B23" s="3">
        <f t="shared" si="5"/>
        <v>2014</v>
      </c>
      <c r="C23" s="2">
        <v>1631.2101201719679</v>
      </c>
      <c r="D23" s="2">
        <v>0</v>
      </c>
      <c r="E23" s="2">
        <f t="shared" si="6"/>
        <v>1631.2101201719679</v>
      </c>
      <c r="F23" s="2">
        <f t="shared" si="7"/>
        <v>1</v>
      </c>
      <c r="G23" s="2">
        <f t="shared" si="8"/>
        <v>-1</v>
      </c>
      <c r="H23" s="2">
        <v>-1000</v>
      </c>
      <c r="I23" s="2">
        <f t="shared" si="0"/>
        <v>12734.695800683785</v>
      </c>
      <c r="J23" s="2">
        <f t="shared" si="1"/>
        <v>21308.579655616581</v>
      </c>
      <c r="K23" s="3">
        <f t="shared" si="9"/>
        <v>1</v>
      </c>
      <c r="L23" s="3">
        <f t="shared" si="10"/>
        <v>4</v>
      </c>
      <c r="M23" s="3" t="str">
        <f t="shared" si="2"/>
        <v>Winter</v>
      </c>
      <c r="N23" s="4">
        <v>14</v>
      </c>
      <c r="O23" s="4">
        <v>5</v>
      </c>
      <c r="P23" s="4">
        <v>22</v>
      </c>
      <c r="Q23" s="4">
        <v>51</v>
      </c>
      <c r="R23" s="4">
        <v>0</v>
      </c>
      <c r="S23" s="6">
        <f t="shared" si="11"/>
        <v>0</v>
      </c>
      <c r="T23" s="6">
        <f t="shared" si="12"/>
        <v>1</v>
      </c>
      <c r="U23" s="6">
        <f t="shared" si="13"/>
        <v>1</v>
      </c>
      <c r="V23" s="6">
        <f t="shared" si="14"/>
        <v>1</v>
      </c>
      <c r="W23" s="6">
        <f t="shared" si="15"/>
        <v>0</v>
      </c>
      <c r="X23" s="6">
        <f t="shared" si="16"/>
        <v>0</v>
      </c>
      <c r="Y23" s="6">
        <f t="shared" si="17"/>
        <v>0</v>
      </c>
      <c r="Z23" s="6">
        <f t="shared" si="18"/>
        <v>0</v>
      </c>
      <c r="AA23" s="4">
        <v>141850.40991210938</v>
      </c>
      <c r="AB23" s="7">
        <f t="shared" si="19"/>
        <v>1.1499509385857023E-2</v>
      </c>
      <c r="AC23" s="7">
        <f t="shared" si="3"/>
        <v>0</v>
      </c>
      <c r="AD23" s="2"/>
    </row>
    <row r="24" spans="1:30" x14ac:dyDescent="0.35">
      <c r="A24" s="1">
        <v>41662</v>
      </c>
      <c r="B24" s="3">
        <f t="shared" si="5"/>
        <v>2014</v>
      </c>
      <c r="C24" s="2">
        <v>1359.628959093001</v>
      </c>
      <c r="D24" s="2">
        <v>0</v>
      </c>
      <c r="E24" s="2">
        <f t="shared" si="6"/>
        <v>1359.628959093001</v>
      </c>
      <c r="F24" s="2">
        <f t="shared" si="7"/>
        <v>1</v>
      </c>
      <c r="G24" s="2">
        <f t="shared" si="8"/>
        <v>-1</v>
      </c>
      <c r="H24" s="2">
        <v>-1000</v>
      </c>
      <c r="I24" s="2">
        <f t="shared" si="0"/>
        <v>12734.695800683785</v>
      </c>
      <c r="J24" s="2">
        <f t="shared" si="1"/>
        <v>21308.579655616581</v>
      </c>
      <c r="K24" s="3">
        <f t="shared" si="9"/>
        <v>1</v>
      </c>
      <c r="L24" s="3">
        <f t="shared" si="10"/>
        <v>5</v>
      </c>
      <c r="M24" s="3" t="str">
        <f t="shared" si="2"/>
        <v>Winter</v>
      </c>
      <c r="N24" s="4">
        <v>14</v>
      </c>
      <c r="O24" s="4">
        <v>5</v>
      </c>
      <c r="P24" s="4">
        <v>22</v>
      </c>
      <c r="Q24" s="4">
        <v>51</v>
      </c>
      <c r="R24" s="4">
        <v>0</v>
      </c>
      <c r="S24" s="6">
        <f t="shared" si="11"/>
        <v>0</v>
      </c>
      <c r="T24" s="6">
        <f t="shared" si="12"/>
        <v>1</v>
      </c>
      <c r="U24" s="6">
        <f t="shared" si="13"/>
        <v>1</v>
      </c>
      <c r="V24" s="6">
        <f t="shared" si="14"/>
        <v>1</v>
      </c>
      <c r="W24" s="6">
        <f t="shared" si="15"/>
        <v>0</v>
      </c>
      <c r="X24" s="6">
        <f t="shared" si="16"/>
        <v>0</v>
      </c>
      <c r="Y24" s="6">
        <f t="shared" si="17"/>
        <v>0</v>
      </c>
      <c r="Z24" s="6">
        <f t="shared" si="18"/>
        <v>0</v>
      </c>
      <c r="AA24" s="4">
        <v>141983.34204101563</v>
      </c>
      <c r="AB24" s="7">
        <f t="shared" si="19"/>
        <v>9.5759751781320686E-3</v>
      </c>
      <c r="AC24" s="7">
        <f t="shared" si="3"/>
        <v>0</v>
      </c>
      <c r="AD24" s="2"/>
    </row>
    <row r="25" spans="1:30" x14ac:dyDescent="0.35">
      <c r="A25" s="1">
        <v>41663</v>
      </c>
      <c r="B25" s="3">
        <f t="shared" si="5"/>
        <v>2014</v>
      </c>
      <c r="C25" s="2">
        <v>1428.8249499106587</v>
      </c>
      <c r="D25" s="2">
        <v>103.02762430339526</v>
      </c>
      <c r="E25" s="2">
        <f t="shared" si="6"/>
        <v>1531.8525742140539</v>
      </c>
      <c r="F25" s="2">
        <f t="shared" si="7"/>
        <v>0.93274312029912176</v>
      </c>
      <c r="G25" s="2">
        <f t="shared" si="8"/>
        <v>-1</v>
      </c>
      <c r="H25" s="2">
        <v>-1000</v>
      </c>
      <c r="I25" s="2">
        <f t="shared" si="0"/>
        <v>12734.695800683785</v>
      </c>
      <c r="J25" s="2">
        <f t="shared" si="1"/>
        <v>21308.579655616581</v>
      </c>
      <c r="K25" s="3">
        <f t="shared" si="9"/>
        <v>1</v>
      </c>
      <c r="L25" s="3">
        <f t="shared" si="10"/>
        <v>6</v>
      </c>
      <c r="M25" s="3" t="str">
        <f t="shared" si="2"/>
        <v>Winter</v>
      </c>
      <c r="N25" s="4">
        <v>14</v>
      </c>
      <c r="O25" s="4">
        <v>2</v>
      </c>
      <c r="P25" s="4">
        <v>25</v>
      </c>
      <c r="Q25" s="4">
        <v>51</v>
      </c>
      <c r="R25" s="4">
        <v>0</v>
      </c>
      <c r="S25" s="6">
        <f t="shared" si="11"/>
        <v>0</v>
      </c>
      <c r="T25" s="6">
        <f t="shared" si="12"/>
        <v>1</v>
      </c>
      <c r="U25" s="6">
        <f t="shared" si="13"/>
        <v>1</v>
      </c>
      <c r="V25" s="6">
        <f t="shared" si="14"/>
        <v>1</v>
      </c>
      <c r="W25" s="6">
        <f t="shared" si="15"/>
        <v>0</v>
      </c>
      <c r="X25" s="6">
        <f t="shared" si="16"/>
        <v>0</v>
      </c>
      <c r="Y25" s="6">
        <f t="shared" si="17"/>
        <v>0</v>
      </c>
      <c r="Z25" s="6">
        <f t="shared" si="18"/>
        <v>0</v>
      </c>
      <c r="AA25" s="4">
        <v>145872.5263671875</v>
      </c>
      <c r="AB25" s="7">
        <f t="shared" si="19"/>
        <v>9.795024364725461E-3</v>
      </c>
      <c r="AC25" s="7">
        <f t="shared" si="3"/>
        <v>7.0628532232352049E-4</v>
      </c>
      <c r="AD25" s="2"/>
    </row>
    <row r="26" spans="1:30" x14ac:dyDescent="0.35">
      <c r="A26" s="1">
        <v>41664</v>
      </c>
      <c r="B26" s="3">
        <f t="shared" si="5"/>
        <v>2014</v>
      </c>
      <c r="C26" s="2">
        <v>10690.397527121235</v>
      </c>
      <c r="D26" s="2">
        <v>1428.7548803032646</v>
      </c>
      <c r="E26" s="2">
        <f t="shared" si="6"/>
        <v>12119.152407424499</v>
      </c>
      <c r="F26" s="2">
        <f t="shared" si="7"/>
        <v>0.8821076893605222</v>
      </c>
      <c r="G26" s="2">
        <f t="shared" si="8"/>
        <v>-1</v>
      </c>
      <c r="H26" s="2">
        <v>-1000</v>
      </c>
      <c r="I26" s="2">
        <f t="shared" si="0"/>
        <v>12734.695800683785</v>
      </c>
      <c r="J26" s="2">
        <f t="shared" si="1"/>
        <v>21308.579655616581</v>
      </c>
      <c r="K26" s="3">
        <f t="shared" si="9"/>
        <v>1</v>
      </c>
      <c r="L26" s="3">
        <f t="shared" si="10"/>
        <v>7</v>
      </c>
      <c r="M26" s="3" t="str">
        <f t="shared" si="2"/>
        <v>Winter</v>
      </c>
      <c r="N26" s="4">
        <v>29</v>
      </c>
      <c r="O26" s="4">
        <v>18</v>
      </c>
      <c r="P26" s="4">
        <v>40</v>
      </c>
      <c r="Q26" s="4">
        <v>36</v>
      </c>
      <c r="R26" s="4">
        <v>0</v>
      </c>
      <c r="S26" s="6">
        <f t="shared" si="11"/>
        <v>1</v>
      </c>
      <c r="T26" s="6">
        <f t="shared" si="12"/>
        <v>0</v>
      </c>
      <c r="U26" s="6">
        <f t="shared" si="13"/>
        <v>1</v>
      </c>
      <c r="V26" s="6">
        <f t="shared" si="14"/>
        <v>0</v>
      </c>
      <c r="W26" s="6">
        <f t="shared" si="15"/>
        <v>0</v>
      </c>
      <c r="X26" s="6">
        <f t="shared" si="16"/>
        <v>0</v>
      </c>
      <c r="Y26" s="6">
        <f t="shared" si="17"/>
        <v>0</v>
      </c>
      <c r="Z26" s="6">
        <f t="shared" si="18"/>
        <v>0</v>
      </c>
      <c r="AA26" s="4">
        <v>120276.1943359375</v>
      </c>
      <c r="AB26" s="7">
        <f t="shared" si="19"/>
        <v>8.8882073349131854E-2</v>
      </c>
      <c r="AC26" s="7">
        <f t="shared" si="3"/>
        <v>1.1878949846988672E-2</v>
      </c>
      <c r="AD26" s="2"/>
    </row>
    <row r="27" spans="1:30" x14ac:dyDescent="0.35">
      <c r="A27" s="1">
        <v>41665</v>
      </c>
      <c r="B27" s="3">
        <f t="shared" si="5"/>
        <v>2014</v>
      </c>
      <c r="C27" s="2">
        <v>17588.222117773934</v>
      </c>
      <c r="D27" s="2">
        <v>1550.4333333370741</v>
      </c>
      <c r="E27" s="2">
        <f t="shared" si="6"/>
        <v>19138.655451111008</v>
      </c>
      <c r="F27" s="2">
        <f t="shared" si="7"/>
        <v>0.91898943281059642</v>
      </c>
      <c r="G27" s="2">
        <f t="shared" si="8"/>
        <v>-1</v>
      </c>
      <c r="H27" s="2">
        <v>-1000</v>
      </c>
      <c r="I27" s="2">
        <f t="shared" si="0"/>
        <v>12734.695800683785</v>
      </c>
      <c r="J27" s="2">
        <f t="shared" si="1"/>
        <v>21308.579655616581</v>
      </c>
      <c r="K27" s="3">
        <f t="shared" si="9"/>
        <v>1</v>
      </c>
      <c r="L27" s="3">
        <f t="shared" si="10"/>
        <v>1</v>
      </c>
      <c r="M27" s="3" t="str">
        <f t="shared" si="2"/>
        <v>Winter</v>
      </c>
      <c r="N27" s="4">
        <v>35</v>
      </c>
      <c r="O27" s="4">
        <v>17</v>
      </c>
      <c r="P27" s="4">
        <v>53</v>
      </c>
      <c r="Q27" s="4">
        <v>30</v>
      </c>
      <c r="R27" s="4">
        <v>0</v>
      </c>
      <c r="S27" s="6">
        <f t="shared" si="11"/>
        <v>1</v>
      </c>
      <c r="T27" s="6">
        <f t="shared" si="12"/>
        <v>0</v>
      </c>
      <c r="U27" s="6">
        <f t="shared" si="13"/>
        <v>1</v>
      </c>
      <c r="V27" s="6">
        <f t="shared" si="14"/>
        <v>0</v>
      </c>
      <c r="W27" s="6">
        <f t="shared" si="15"/>
        <v>0</v>
      </c>
      <c r="X27" s="6">
        <f t="shared" si="16"/>
        <v>0</v>
      </c>
      <c r="Y27" s="6">
        <f t="shared" si="17"/>
        <v>0</v>
      </c>
      <c r="Z27" s="6">
        <f t="shared" si="18"/>
        <v>0</v>
      </c>
      <c r="AA27" s="4">
        <v>106454.74719238281</v>
      </c>
      <c r="AB27" s="7">
        <f t="shared" si="19"/>
        <v>0.16521782805973756</v>
      </c>
      <c r="AC27" s="7">
        <f t="shared" si="3"/>
        <v>1.45642479478643E-2</v>
      </c>
      <c r="AD27" s="2"/>
    </row>
    <row r="28" spans="1:30" x14ac:dyDescent="0.35">
      <c r="A28" s="1">
        <v>41666</v>
      </c>
      <c r="B28" s="3">
        <f t="shared" si="5"/>
        <v>2014</v>
      </c>
      <c r="C28" s="2">
        <v>3861.7020631800124</v>
      </c>
      <c r="D28" s="2">
        <v>10845</v>
      </c>
      <c r="E28" s="2">
        <f t="shared" si="6"/>
        <v>14706.702063180011</v>
      </c>
      <c r="F28" s="2">
        <f t="shared" si="7"/>
        <v>0.26258110394771955</v>
      </c>
      <c r="G28" s="2">
        <f t="shared" si="8"/>
        <v>-1</v>
      </c>
      <c r="H28" s="2">
        <v>-1000</v>
      </c>
      <c r="I28" s="2">
        <f t="shared" si="0"/>
        <v>12734.695800683785</v>
      </c>
      <c r="J28" s="2">
        <f t="shared" si="1"/>
        <v>21308.579655616581</v>
      </c>
      <c r="K28" s="3">
        <f t="shared" si="9"/>
        <v>1</v>
      </c>
      <c r="L28" s="3">
        <f t="shared" si="10"/>
        <v>2</v>
      </c>
      <c r="M28" s="3" t="str">
        <f t="shared" si="2"/>
        <v>Winter</v>
      </c>
      <c r="N28" s="4">
        <v>30</v>
      </c>
      <c r="O28" s="4">
        <v>10</v>
      </c>
      <c r="P28" s="4">
        <v>50</v>
      </c>
      <c r="Q28" s="4">
        <v>35</v>
      </c>
      <c r="R28" s="4">
        <v>0</v>
      </c>
      <c r="S28" s="6">
        <f t="shared" si="11"/>
        <v>0</v>
      </c>
      <c r="T28" s="6">
        <f t="shared" si="12"/>
        <v>1</v>
      </c>
      <c r="U28" s="6">
        <f t="shared" si="13"/>
        <v>1</v>
      </c>
      <c r="V28" s="6">
        <f t="shared" si="14"/>
        <v>0</v>
      </c>
      <c r="W28" s="6">
        <f t="shared" si="15"/>
        <v>0</v>
      </c>
      <c r="X28" s="6">
        <f t="shared" si="16"/>
        <v>0</v>
      </c>
      <c r="Y28" s="6">
        <f t="shared" si="17"/>
        <v>0</v>
      </c>
      <c r="Z28" s="6">
        <f t="shared" si="18"/>
        <v>0</v>
      </c>
      <c r="AA28" s="4">
        <v>121454.02551269531</v>
      </c>
      <c r="AB28" s="7">
        <f t="shared" si="19"/>
        <v>3.1795587234581674E-2</v>
      </c>
      <c r="AC28" s="7">
        <f t="shared" si="3"/>
        <v>8.9293046930473269E-2</v>
      </c>
      <c r="AD28" s="2"/>
    </row>
    <row r="29" spans="1:30" x14ac:dyDescent="0.35">
      <c r="A29" s="1">
        <v>41667</v>
      </c>
      <c r="B29" s="3">
        <f t="shared" si="5"/>
        <v>2014</v>
      </c>
      <c r="C29" s="2">
        <v>583.64588769477689</v>
      </c>
      <c r="D29" s="2">
        <v>0</v>
      </c>
      <c r="E29" s="2">
        <f t="shared" si="6"/>
        <v>583.64588769477689</v>
      </c>
      <c r="F29" s="2">
        <f t="shared" si="7"/>
        <v>1</v>
      </c>
      <c r="G29" s="2">
        <f t="shared" si="8"/>
        <v>-1</v>
      </c>
      <c r="H29" s="2">
        <v>-1000</v>
      </c>
      <c r="I29" s="2">
        <f t="shared" si="0"/>
        <v>12734.695800683785</v>
      </c>
      <c r="J29" s="2">
        <f t="shared" si="1"/>
        <v>21308.579655616581</v>
      </c>
      <c r="K29" s="3">
        <f t="shared" si="9"/>
        <v>1</v>
      </c>
      <c r="L29" s="3">
        <f t="shared" si="10"/>
        <v>3</v>
      </c>
      <c r="M29" s="3" t="str">
        <f t="shared" si="2"/>
        <v>Winter</v>
      </c>
      <c r="N29" s="4">
        <v>9</v>
      </c>
      <c r="O29" s="4">
        <v>3</v>
      </c>
      <c r="P29" s="4">
        <v>15</v>
      </c>
      <c r="Q29" s="4">
        <v>56</v>
      </c>
      <c r="R29" s="4">
        <v>0</v>
      </c>
      <c r="S29" s="6">
        <f t="shared" si="11"/>
        <v>0</v>
      </c>
      <c r="T29" s="6">
        <f t="shared" si="12"/>
        <v>1</v>
      </c>
      <c r="U29" s="6">
        <f t="shared" si="13"/>
        <v>1</v>
      </c>
      <c r="V29" s="6">
        <f t="shared" si="14"/>
        <v>1</v>
      </c>
      <c r="W29" s="6">
        <f t="shared" si="15"/>
        <v>0</v>
      </c>
      <c r="X29" s="6">
        <f t="shared" si="16"/>
        <v>0</v>
      </c>
      <c r="Y29" s="6">
        <f t="shared" si="17"/>
        <v>0</v>
      </c>
      <c r="Z29" s="6">
        <f t="shared" si="18"/>
        <v>0</v>
      </c>
      <c r="AA29" s="4">
        <v>145935.2490234375</v>
      </c>
      <c r="AB29" s="7">
        <f t="shared" si="19"/>
        <v>3.9993482835736427E-3</v>
      </c>
      <c r="AC29" s="7">
        <f t="shared" si="3"/>
        <v>0</v>
      </c>
      <c r="AD29" s="2"/>
    </row>
    <row r="30" spans="1:30" x14ac:dyDescent="0.35">
      <c r="A30" s="1">
        <v>41668</v>
      </c>
      <c r="B30" s="3">
        <f t="shared" si="5"/>
        <v>2014</v>
      </c>
      <c r="C30" s="2">
        <v>854.01096844134588</v>
      </c>
      <c r="D30" s="2">
        <v>0</v>
      </c>
      <c r="E30" s="2">
        <f t="shared" si="6"/>
        <v>854.01096844134588</v>
      </c>
      <c r="F30" s="2">
        <f t="shared" si="7"/>
        <v>1</v>
      </c>
      <c r="G30" s="2">
        <f t="shared" si="8"/>
        <v>-1</v>
      </c>
      <c r="H30" s="2">
        <v>-1000</v>
      </c>
      <c r="I30" s="2">
        <f t="shared" si="0"/>
        <v>12734.695800683785</v>
      </c>
      <c r="J30" s="2">
        <f t="shared" si="1"/>
        <v>21308.579655616581</v>
      </c>
      <c r="K30" s="3">
        <f t="shared" si="9"/>
        <v>1</v>
      </c>
      <c r="L30" s="3">
        <f t="shared" si="10"/>
        <v>4</v>
      </c>
      <c r="M30" s="3" t="str">
        <f t="shared" si="2"/>
        <v>Winter</v>
      </c>
      <c r="N30" s="4">
        <v>16</v>
      </c>
      <c r="O30" s="4">
        <v>4</v>
      </c>
      <c r="P30" s="4">
        <v>28</v>
      </c>
      <c r="Q30" s="4">
        <v>49</v>
      </c>
      <c r="R30" s="4">
        <v>0</v>
      </c>
      <c r="S30" s="6">
        <f t="shared" si="11"/>
        <v>0</v>
      </c>
      <c r="T30" s="6">
        <f t="shared" si="12"/>
        <v>1</v>
      </c>
      <c r="U30" s="6">
        <f t="shared" si="13"/>
        <v>1</v>
      </c>
      <c r="V30" s="6">
        <f t="shared" si="14"/>
        <v>1</v>
      </c>
      <c r="W30" s="6">
        <f t="shared" si="15"/>
        <v>0</v>
      </c>
      <c r="X30" s="6">
        <f t="shared" si="16"/>
        <v>0</v>
      </c>
      <c r="Y30" s="6">
        <f t="shared" si="17"/>
        <v>0</v>
      </c>
      <c r="Z30" s="6">
        <f t="shared" si="18"/>
        <v>0</v>
      </c>
      <c r="AA30" s="4">
        <v>142719.15393066406</v>
      </c>
      <c r="AB30" s="7">
        <f t="shared" si="19"/>
        <v>5.9838567208452074E-3</v>
      </c>
      <c r="AC30" s="7">
        <f t="shared" si="3"/>
        <v>0</v>
      </c>
      <c r="AD30" s="2"/>
    </row>
    <row r="31" spans="1:30" x14ac:dyDescent="0.35">
      <c r="A31" s="1">
        <v>41669</v>
      </c>
      <c r="B31" s="3">
        <f t="shared" si="5"/>
        <v>2014</v>
      </c>
      <c r="C31" s="2">
        <v>13181.890101247913</v>
      </c>
      <c r="D31" s="2">
        <v>4715.5666666348698</v>
      </c>
      <c r="E31" s="2">
        <f t="shared" si="6"/>
        <v>17897.456767882781</v>
      </c>
      <c r="F31" s="2">
        <f t="shared" si="7"/>
        <v>0.73652308661546739</v>
      </c>
      <c r="G31" s="2">
        <f t="shared" si="8"/>
        <v>-1</v>
      </c>
      <c r="H31" s="2">
        <v>-1000</v>
      </c>
      <c r="I31" s="2">
        <f t="shared" si="0"/>
        <v>12734.695800683785</v>
      </c>
      <c r="J31" s="2">
        <f t="shared" si="1"/>
        <v>21308.579655616581</v>
      </c>
      <c r="K31" s="3">
        <f t="shared" si="9"/>
        <v>1</v>
      </c>
      <c r="L31" s="3">
        <f t="shared" si="10"/>
        <v>5</v>
      </c>
      <c r="M31" s="3" t="str">
        <f t="shared" si="2"/>
        <v>Winter</v>
      </c>
      <c r="N31" s="4">
        <v>26</v>
      </c>
      <c r="O31" s="4">
        <v>12</v>
      </c>
      <c r="P31" s="4">
        <v>39</v>
      </c>
      <c r="Q31" s="4">
        <v>39</v>
      </c>
      <c r="R31" s="4">
        <v>0</v>
      </c>
      <c r="S31" s="6">
        <f t="shared" si="11"/>
        <v>0</v>
      </c>
      <c r="T31" s="6">
        <f t="shared" si="12"/>
        <v>1</v>
      </c>
      <c r="U31" s="6">
        <f t="shared" si="13"/>
        <v>1</v>
      </c>
      <c r="V31" s="6">
        <f t="shared" si="14"/>
        <v>0</v>
      </c>
      <c r="W31" s="6">
        <f t="shared" si="15"/>
        <v>0</v>
      </c>
      <c r="X31" s="6">
        <f t="shared" si="16"/>
        <v>0</v>
      </c>
      <c r="Y31" s="6">
        <f t="shared" si="17"/>
        <v>0</v>
      </c>
      <c r="Z31" s="6">
        <f t="shared" si="18"/>
        <v>0</v>
      </c>
      <c r="AA31" s="4">
        <v>130868.5087890625</v>
      </c>
      <c r="AB31" s="7">
        <f t="shared" si="19"/>
        <v>0.10072621918917751</v>
      </c>
      <c r="AC31" s="7">
        <f t="shared" si="3"/>
        <v>3.603286008428163E-2</v>
      </c>
      <c r="AD31" s="2"/>
    </row>
    <row r="32" spans="1:30" x14ac:dyDescent="0.35">
      <c r="A32" s="1">
        <v>41670</v>
      </c>
      <c r="B32" s="3">
        <f t="shared" si="5"/>
        <v>2014</v>
      </c>
      <c r="C32" s="2">
        <v>11891.308510640503</v>
      </c>
      <c r="D32" s="2">
        <v>11568</v>
      </c>
      <c r="E32" s="2">
        <f t="shared" si="6"/>
        <v>23459.308510640505</v>
      </c>
      <c r="F32" s="2">
        <f t="shared" si="7"/>
        <v>0.50689083632822884</v>
      </c>
      <c r="G32" s="2">
        <f t="shared" si="8"/>
        <v>23459.308510640505</v>
      </c>
      <c r="H32" s="2">
        <v>-1000</v>
      </c>
      <c r="I32" s="2">
        <f t="shared" si="0"/>
        <v>12734.695800683785</v>
      </c>
      <c r="J32" s="2">
        <f t="shared" si="1"/>
        <v>21308.579655616581</v>
      </c>
      <c r="K32" s="3">
        <f t="shared" si="9"/>
        <v>1</v>
      </c>
      <c r="L32" s="3">
        <f t="shared" si="10"/>
        <v>6</v>
      </c>
      <c r="M32" s="3" t="str">
        <f t="shared" si="2"/>
        <v>Winter</v>
      </c>
      <c r="N32" s="4">
        <v>39</v>
      </c>
      <c r="O32" s="4">
        <v>32</v>
      </c>
      <c r="P32" s="4">
        <v>45</v>
      </c>
      <c r="Q32" s="4">
        <v>26</v>
      </c>
      <c r="R32" s="4">
        <v>0</v>
      </c>
      <c r="S32" s="6">
        <f t="shared" si="11"/>
        <v>0</v>
      </c>
      <c r="T32" s="6">
        <f t="shared" si="12"/>
        <v>1</v>
      </c>
      <c r="U32" s="6">
        <f t="shared" si="13"/>
        <v>1</v>
      </c>
      <c r="V32" s="6">
        <f t="shared" si="14"/>
        <v>0</v>
      </c>
      <c r="W32" s="6">
        <f t="shared" si="15"/>
        <v>0</v>
      </c>
      <c r="X32" s="6">
        <f t="shared" si="16"/>
        <v>1</v>
      </c>
      <c r="Y32" s="6">
        <f t="shared" si="17"/>
        <v>1</v>
      </c>
      <c r="Z32" s="6">
        <f t="shared" si="18"/>
        <v>0</v>
      </c>
      <c r="AA32" s="4">
        <v>108573.34643554688</v>
      </c>
      <c r="AB32" s="7">
        <f t="shared" si="19"/>
        <v>0.10952327528837495</v>
      </c>
      <c r="AC32" s="7">
        <f t="shared" si="3"/>
        <v>0.10654548634426765</v>
      </c>
      <c r="AD32" s="2"/>
    </row>
    <row r="33" spans="1:30" x14ac:dyDescent="0.35">
      <c r="A33" s="1">
        <v>41671</v>
      </c>
      <c r="B33" s="3">
        <f t="shared" si="5"/>
        <v>2014</v>
      </c>
      <c r="C33" s="2">
        <v>7449.9100980502326</v>
      </c>
      <c r="D33" s="2">
        <v>8843.7999999869498</v>
      </c>
      <c r="E33" s="2">
        <f t="shared" si="6"/>
        <v>16293.710098037183</v>
      </c>
      <c r="F33" s="2">
        <f t="shared" si="7"/>
        <v>0.45722613531387696</v>
      </c>
      <c r="G33" s="2">
        <f t="shared" si="8"/>
        <v>-1</v>
      </c>
      <c r="H33" s="2">
        <v>-1000</v>
      </c>
      <c r="I33" s="2">
        <f t="shared" si="0"/>
        <v>12734.695800683785</v>
      </c>
      <c r="J33" s="2">
        <f t="shared" si="1"/>
        <v>21308.579655616581</v>
      </c>
      <c r="K33" s="3">
        <f t="shared" si="9"/>
        <v>2</v>
      </c>
      <c r="L33" s="3">
        <f t="shared" si="10"/>
        <v>7</v>
      </c>
      <c r="M33" s="3" t="str">
        <f t="shared" si="2"/>
        <v>Winter</v>
      </c>
      <c r="N33" s="4">
        <v>52</v>
      </c>
      <c r="O33" s="4">
        <v>40</v>
      </c>
      <c r="P33" s="4">
        <v>63</v>
      </c>
      <c r="Q33" s="4">
        <v>13</v>
      </c>
      <c r="R33" s="4">
        <v>0</v>
      </c>
      <c r="S33" s="6">
        <f t="shared" si="11"/>
        <v>1</v>
      </c>
      <c r="T33" s="6">
        <f t="shared" si="12"/>
        <v>0</v>
      </c>
      <c r="U33" s="6">
        <f t="shared" si="13"/>
        <v>1</v>
      </c>
      <c r="V33" s="6">
        <f t="shared" si="14"/>
        <v>0</v>
      </c>
      <c r="W33" s="6">
        <f t="shared" si="15"/>
        <v>0</v>
      </c>
      <c r="X33" s="6">
        <f t="shared" si="16"/>
        <v>0</v>
      </c>
      <c r="Y33" s="6">
        <f t="shared" si="17"/>
        <v>0</v>
      </c>
      <c r="Z33" s="6">
        <f t="shared" si="18"/>
        <v>0</v>
      </c>
      <c r="AA33" s="4">
        <v>87620.104248046875</v>
      </c>
      <c r="AB33" s="7">
        <f t="shared" si="19"/>
        <v>8.5025122510240539E-2</v>
      </c>
      <c r="AC33" s="7">
        <f t="shared" si="3"/>
        <v>0.10093345672073981</v>
      </c>
      <c r="AD33" s="2"/>
    </row>
    <row r="34" spans="1:30" x14ac:dyDescent="0.35">
      <c r="A34" s="1">
        <v>41672</v>
      </c>
      <c r="B34" s="3">
        <f t="shared" si="5"/>
        <v>2014</v>
      </c>
      <c r="C34" s="2">
        <v>4505.2182452237075</v>
      </c>
      <c r="D34" s="2">
        <v>11856.268809639458</v>
      </c>
      <c r="E34" s="2">
        <f t="shared" si="6"/>
        <v>16361.487054863166</v>
      </c>
      <c r="F34" s="2">
        <f t="shared" si="7"/>
        <v>0.2753550597275698</v>
      </c>
      <c r="G34" s="2">
        <f t="shared" si="8"/>
        <v>-1</v>
      </c>
      <c r="H34" s="2">
        <v>-1000</v>
      </c>
      <c r="I34" s="2">
        <f t="shared" si="0"/>
        <v>12734.695800683785</v>
      </c>
      <c r="J34" s="2">
        <f t="shared" si="1"/>
        <v>21308.579655616581</v>
      </c>
      <c r="K34" s="3">
        <f t="shared" si="9"/>
        <v>2</v>
      </c>
      <c r="L34" s="3">
        <f t="shared" si="10"/>
        <v>1</v>
      </c>
      <c r="M34" s="3" t="str">
        <f t="shared" si="2"/>
        <v>Winter</v>
      </c>
      <c r="N34" s="4">
        <v>42</v>
      </c>
      <c r="O34" s="4">
        <v>29</v>
      </c>
      <c r="P34" s="4">
        <v>54</v>
      </c>
      <c r="Q34" s="4">
        <v>23</v>
      </c>
      <c r="R34" s="4">
        <v>0</v>
      </c>
      <c r="S34" s="6">
        <f t="shared" si="11"/>
        <v>1</v>
      </c>
      <c r="T34" s="6">
        <f t="shared" si="12"/>
        <v>0</v>
      </c>
      <c r="U34" s="6">
        <f t="shared" si="13"/>
        <v>1</v>
      </c>
      <c r="V34" s="6">
        <f t="shared" si="14"/>
        <v>0</v>
      </c>
      <c r="W34" s="6">
        <f t="shared" si="15"/>
        <v>0</v>
      </c>
      <c r="X34" s="6">
        <f t="shared" si="16"/>
        <v>0</v>
      </c>
      <c r="Y34" s="6">
        <f t="shared" si="17"/>
        <v>0</v>
      </c>
      <c r="Z34" s="6">
        <f t="shared" si="18"/>
        <v>0</v>
      </c>
      <c r="AA34" s="4">
        <v>91681.429748535156</v>
      </c>
      <c r="AB34" s="7">
        <f t="shared" si="19"/>
        <v>4.9139921329550272E-2</v>
      </c>
      <c r="AC34" s="7">
        <f t="shared" si="3"/>
        <v>0.12932028702168982</v>
      </c>
      <c r="AD34" s="2"/>
    </row>
    <row r="35" spans="1:30" x14ac:dyDescent="0.35">
      <c r="A35" s="1">
        <v>41673</v>
      </c>
      <c r="B35" s="3">
        <f t="shared" si="5"/>
        <v>2014</v>
      </c>
      <c r="C35" s="2">
        <v>882.47102940475236</v>
      </c>
      <c r="D35" s="2">
        <v>1981.5089904558929</v>
      </c>
      <c r="E35" s="2">
        <f t="shared" si="6"/>
        <v>2863.9800198606454</v>
      </c>
      <c r="F35" s="2">
        <f t="shared" si="7"/>
        <v>0.30812750902071284</v>
      </c>
      <c r="G35" s="2">
        <f t="shared" si="8"/>
        <v>-1</v>
      </c>
      <c r="H35" s="2">
        <v>-1000</v>
      </c>
      <c r="I35" s="2">
        <f t="shared" si="0"/>
        <v>12734.695800683785</v>
      </c>
      <c r="J35" s="2">
        <f t="shared" si="1"/>
        <v>21308.579655616581</v>
      </c>
      <c r="K35" s="3">
        <f t="shared" si="9"/>
        <v>2</v>
      </c>
      <c r="L35" s="3">
        <f t="shared" si="10"/>
        <v>2</v>
      </c>
      <c r="M35" s="3" t="str">
        <f t="shared" si="2"/>
        <v>Winter</v>
      </c>
      <c r="N35" s="4">
        <v>31</v>
      </c>
      <c r="O35" s="4">
        <v>25</v>
      </c>
      <c r="P35" s="4">
        <v>36</v>
      </c>
      <c r="Q35" s="4">
        <v>34</v>
      </c>
      <c r="R35" s="4">
        <v>0</v>
      </c>
      <c r="S35" s="6">
        <f t="shared" si="11"/>
        <v>0</v>
      </c>
      <c r="T35" s="6">
        <f t="shared" si="12"/>
        <v>1</v>
      </c>
      <c r="U35" s="6">
        <f t="shared" si="13"/>
        <v>1</v>
      </c>
      <c r="V35" s="6">
        <f t="shared" si="14"/>
        <v>0</v>
      </c>
      <c r="W35" s="6">
        <f t="shared" si="15"/>
        <v>0</v>
      </c>
      <c r="X35" s="6">
        <f t="shared" si="16"/>
        <v>0</v>
      </c>
      <c r="Y35" s="6">
        <f t="shared" si="17"/>
        <v>0</v>
      </c>
      <c r="Z35" s="6">
        <f t="shared" si="18"/>
        <v>0</v>
      </c>
      <c r="AA35" s="4">
        <v>112014.58581542969</v>
      </c>
      <c r="AB35" s="7">
        <f t="shared" si="19"/>
        <v>7.8781796404517393E-3</v>
      </c>
      <c r="AC35" s="7">
        <f t="shared" si="3"/>
        <v>1.768974081394091E-2</v>
      </c>
      <c r="AD35" s="2"/>
    </row>
    <row r="36" spans="1:30" x14ac:dyDescent="0.35">
      <c r="A36" s="1">
        <v>41674</v>
      </c>
      <c r="B36" s="3">
        <f t="shared" si="5"/>
        <v>2014</v>
      </c>
      <c r="C36" s="2">
        <v>156.50314479356388</v>
      </c>
      <c r="D36" s="2">
        <v>1995.4021820681605</v>
      </c>
      <c r="E36" s="2">
        <f t="shared" si="6"/>
        <v>2151.9053268617245</v>
      </c>
      <c r="F36" s="2">
        <f t="shared" si="7"/>
        <v>7.2727709179382663E-2</v>
      </c>
      <c r="G36" s="2">
        <f t="shared" si="8"/>
        <v>-1</v>
      </c>
      <c r="H36" s="2">
        <v>-1000</v>
      </c>
      <c r="I36" s="2">
        <f t="shared" si="0"/>
        <v>12734.695800683785</v>
      </c>
      <c r="J36" s="2">
        <f t="shared" si="1"/>
        <v>21308.579655616581</v>
      </c>
      <c r="K36" s="3">
        <f t="shared" si="9"/>
        <v>2</v>
      </c>
      <c r="L36" s="3">
        <f t="shared" si="10"/>
        <v>3</v>
      </c>
      <c r="M36" s="3" t="str">
        <f t="shared" si="2"/>
        <v>Winter</v>
      </c>
      <c r="N36" s="4">
        <v>29</v>
      </c>
      <c r="O36" s="4">
        <v>25</v>
      </c>
      <c r="P36" s="4">
        <v>33</v>
      </c>
      <c r="Q36" s="4">
        <v>36</v>
      </c>
      <c r="R36" s="4">
        <v>0</v>
      </c>
      <c r="S36" s="6">
        <f t="shared" si="11"/>
        <v>0</v>
      </c>
      <c r="T36" s="6">
        <f t="shared" si="12"/>
        <v>1</v>
      </c>
      <c r="U36" s="6">
        <f t="shared" si="13"/>
        <v>1</v>
      </c>
      <c r="V36" s="6">
        <f t="shared" si="14"/>
        <v>0</v>
      </c>
      <c r="W36" s="6">
        <f t="shared" si="15"/>
        <v>0</v>
      </c>
      <c r="X36" s="6">
        <f t="shared" si="16"/>
        <v>0</v>
      </c>
      <c r="Y36" s="6">
        <f t="shared" si="17"/>
        <v>0</v>
      </c>
      <c r="Z36" s="6">
        <f t="shared" si="18"/>
        <v>0</v>
      </c>
      <c r="AA36" s="4">
        <v>117685.50451660156</v>
      </c>
      <c r="AB36" s="7">
        <f t="shared" si="19"/>
        <v>1.3298421537674286E-3</v>
      </c>
      <c r="AC36" s="7">
        <f t="shared" si="3"/>
        <v>1.6955377726971251E-2</v>
      </c>
      <c r="AD36" s="2"/>
    </row>
    <row r="37" spans="1:30" x14ac:dyDescent="0.35">
      <c r="A37" s="1">
        <v>41675</v>
      </c>
      <c r="B37" s="3">
        <f t="shared" si="5"/>
        <v>2014</v>
      </c>
      <c r="C37" s="2">
        <v>2485.1666468117764</v>
      </c>
      <c r="D37" s="2">
        <v>895.81159346725758</v>
      </c>
      <c r="E37" s="2">
        <f t="shared" si="6"/>
        <v>3380.9782402790343</v>
      </c>
      <c r="F37" s="2">
        <f t="shared" si="7"/>
        <v>0.73504366789615128</v>
      </c>
      <c r="G37" s="2">
        <f t="shared" si="8"/>
        <v>-1</v>
      </c>
      <c r="H37" s="2">
        <v>-1000</v>
      </c>
      <c r="I37" s="2">
        <f t="shared" si="0"/>
        <v>12734.695800683785</v>
      </c>
      <c r="J37" s="2">
        <f t="shared" si="1"/>
        <v>21308.579655616581</v>
      </c>
      <c r="K37" s="3">
        <f t="shared" si="9"/>
        <v>2</v>
      </c>
      <c r="L37" s="3">
        <f t="shared" si="10"/>
        <v>4</v>
      </c>
      <c r="M37" s="3" t="str">
        <f t="shared" si="2"/>
        <v>Winter</v>
      </c>
      <c r="N37" s="4">
        <v>30</v>
      </c>
      <c r="O37" s="4">
        <v>26</v>
      </c>
      <c r="P37" s="4">
        <v>34</v>
      </c>
      <c r="Q37" s="4">
        <v>35</v>
      </c>
      <c r="R37" s="4">
        <v>0</v>
      </c>
      <c r="S37" s="6">
        <f t="shared" si="11"/>
        <v>0</v>
      </c>
      <c r="T37" s="6">
        <f t="shared" si="12"/>
        <v>1</v>
      </c>
      <c r="U37" s="6">
        <f t="shared" si="13"/>
        <v>1</v>
      </c>
      <c r="V37" s="6">
        <f t="shared" si="14"/>
        <v>0</v>
      </c>
      <c r="W37" s="6">
        <f t="shared" si="15"/>
        <v>0</v>
      </c>
      <c r="X37" s="6">
        <f t="shared" si="16"/>
        <v>0</v>
      </c>
      <c r="Y37" s="6">
        <f t="shared" si="17"/>
        <v>0</v>
      </c>
      <c r="Z37" s="6">
        <f t="shared" si="18"/>
        <v>0</v>
      </c>
      <c r="AA37" s="4">
        <v>117880.98706054688</v>
      </c>
      <c r="AB37" s="7">
        <f t="shared" si="19"/>
        <v>2.1081997265049428E-2</v>
      </c>
      <c r="AC37" s="7">
        <f t="shared" si="3"/>
        <v>7.5992881957049141E-3</v>
      </c>
      <c r="AD37" s="2"/>
    </row>
    <row r="38" spans="1:30" x14ac:dyDescent="0.35">
      <c r="A38" s="1">
        <v>41676</v>
      </c>
      <c r="B38" s="3">
        <f t="shared" si="5"/>
        <v>2014</v>
      </c>
      <c r="C38" s="2">
        <v>155.52000000000001</v>
      </c>
      <c r="D38" s="2">
        <v>310.35581353161086</v>
      </c>
      <c r="E38" s="2">
        <f t="shared" si="6"/>
        <v>465.8758135316109</v>
      </c>
      <c r="F38" s="2">
        <f t="shared" si="7"/>
        <v>0.33382286756006396</v>
      </c>
      <c r="G38" s="2">
        <f t="shared" si="8"/>
        <v>-1</v>
      </c>
      <c r="H38" s="2">
        <v>-1000</v>
      </c>
      <c r="I38" s="2">
        <f t="shared" si="0"/>
        <v>12734.695800683785</v>
      </c>
      <c r="J38" s="2">
        <f t="shared" si="1"/>
        <v>21308.579655616581</v>
      </c>
      <c r="K38" s="3">
        <f t="shared" si="9"/>
        <v>2</v>
      </c>
      <c r="L38" s="3">
        <f t="shared" si="10"/>
        <v>5</v>
      </c>
      <c r="M38" s="3" t="str">
        <f t="shared" si="2"/>
        <v>Winter</v>
      </c>
      <c r="N38" s="4">
        <v>19</v>
      </c>
      <c r="O38" s="4">
        <v>11</v>
      </c>
      <c r="P38" s="4">
        <v>27</v>
      </c>
      <c r="Q38" s="4">
        <v>46</v>
      </c>
      <c r="R38" s="4">
        <v>0</v>
      </c>
      <c r="S38" s="6">
        <f t="shared" si="11"/>
        <v>0</v>
      </c>
      <c r="T38" s="6">
        <f t="shared" si="12"/>
        <v>1</v>
      </c>
      <c r="U38" s="6">
        <f t="shared" si="13"/>
        <v>1</v>
      </c>
      <c r="V38" s="6">
        <f t="shared" si="14"/>
        <v>1</v>
      </c>
      <c r="W38" s="6">
        <f t="shared" si="15"/>
        <v>0</v>
      </c>
      <c r="X38" s="6">
        <f t="shared" si="16"/>
        <v>0</v>
      </c>
      <c r="Y38" s="6">
        <f t="shared" si="17"/>
        <v>0</v>
      </c>
      <c r="Z38" s="6">
        <f t="shared" si="18"/>
        <v>0</v>
      </c>
      <c r="AA38" s="4">
        <v>124399.45764160156</v>
      </c>
      <c r="AB38" s="7">
        <f t="shared" si="19"/>
        <v>1.2501662221716242E-3</v>
      </c>
      <c r="AC38" s="7">
        <f t="shared" si="3"/>
        <v>2.4948325291397565E-3</v>
      </c>
      <c r="AD38" s="2"/>
    </row>
    <row r="39" spans="1:30" x14ac:dyDescent="0.35">
      <c r="A39" s="1">
        <v>41677</v>
      </c>
      <c r="B39" s="3">
        <f t="shared" si="5"/>
        <v>2014</v>
      </c>
      <c r="C39" s="2">
        <v>5708.5812324190001</v>
      </c>
      <c r="D39" s="2">
        <v>64.287229863544582</v>
      </c>
      <c r="E39" s="2">
        <f t="shared" si="6"/>
        <v>5772.8684622825449</v>
      </c>
      <c r="F39" s="2">
        <f t="shared" si="7"/>
        <v>0.98886390183951534</v>
      </c>
      <c r="G39" s="2">
        <f t="shared" si="8"/>
        <v>-1</v>
      </c>
      <c r="H39" s="2">
        <v>-1000</v>
      </c>
      <c r="I39" s="2">
        <f t="shared" si="0"/>
        <v>12734.695800683785</v>
      </c>
      <c r="J39" s="2">
        <f t="shared" si="1"/>
        <v>21308.579655616581</v>
      </c>
      <c r="K39" s="3">
        <f t="shared" si="9"/>
        <v>2</v>
      </c>
      <c r="L39" s="3">
        <f t="shared" si="10"/>
        <v>6</v>
      </c>
      <c r="M39" s="3" t="str">
        <f t="shared" si="2"/>
        <v>Winter</v>
      </c>
      <c r="N39" s="4">
        <v>15</v>
      </c>
      <c r="O39" s="4">
        <v>6</v>
      </c>
      <c r="P39" s="4">
        <v>23</v>
      </c>
      <c r="Q39" s="4">
        <v>50</v>
      </c>
      <c r="R39" s="4">
        <v>0</v>
      </c>
      <c r="S39" s="6">
        <f t="shared" si="11"/>
        <v>0</v>
      </c>
      <c r="T39" s="6">
        <f t="shared" si="12"/>
        <v>1</v>
      </c>
      <c r="U39" s="6">
        <f t="shared" si="13"/>
        <v>1</v>
      </c>
      <c r="V39" s="6">
        <f t="shared" si="14"/>
        <v>1</v>
      </c>
      <c r="W39" s="6">
        <f t="shared" si="15"/>
        <v>0</v>
      </c>
      <c r="X39" s="6">
        <f t="shared" si="16"/>
        <v>0</v>
      </c>
      <c r="Y39" s="6">
        <f t="shared" si="17"/>
        <v>0</v>
      </c>
      <c r="Z39" s="6">
        <f t="shared" si="18"/>
        <v>0</v>
      </c>
      <c r="AA39" s="4">
        <v>128152.943359375</v>
      </c>
      <c r="AB39" s="7">
        <f t="shared" si="19"/>
        <v>4.4545065316296463E-2</v>
      </c>
      <c r="AC39" s="7">
        <f t="shared" si="3"/>
        <v>5.0164458324820568E-4</v>
      </c>
      <c r="AD39" s="2"/>
    </row>
    <row r="40" spans="1:30" x14ac:dyDescent="0.35">
      <c r="A40" s="1">
        <v>41678</v>
      </c>
      <c r="B40" s="3">
        <f t="shared" si="5"/>
        <v>2014</v>
      </c>
      <c r="C40" s="2">
        <v>7923.1459995330133</v>
      </c>
      <c r="D40" s="2">
        <v>215.15730335826274</v>
      </c>
      <c r="E40" s="2">
        <f t="shared" si="6"/>
        <v>8138.303302891276</v>
      </c>
      <c r="F40" s="2">
        <f t="shared" si="7"/>
        <v>0.97356238820912167</v>
      </c>
      <c r="G40" s="2">
        <f t="shared" si="8"/>
        <v>-1</v>
      </c>
      <c r="H40" s="2">
        <v>-1000</v>
      </c>
      <c r="I40" s="2">
        <f t="shared" si="0"/>
        <v>12734.695800683785</v>
      </c>
      <c r="J40" s="2">
        <f t="shared" si="1"/>
        <v>21308.579655616581</v>
      </c>
      <c r="K40" s="3">
        <f t="shared" si="9"/>
        <v>2</v>
      </c>
      <c r="L40" s="3">
        <f t="shared" si="10"/>
        <v>7</v>
      </c>
      <c r="M40" s="3" t="str">
        <f t="shared" si="2"/>
        <v>Winter</v>
      </c>
      <c r="N40" s="4">
        <v>24</v>
      </c>
      <c r="O40" s="4">
        <v>18</v>
      </c>
      <c r="P40" s="4">
        <v>29</v>
      </c>
      <c r="Q40" s="4">
        <v>41</v>
      </c>
      <c r="R40" s="4">
        <v>0</v>
      </c>
      <c r="S40" s="6">
        <f t="shared" si="11"/>
        <v>1</v>
      </c>
      <c r="T40" s="6">
        <f t="shared" si="12"/>
        <v>0</v>
      </c>
      <c r="U40" s="6">
        <f t="shared" si="13"/>
        <v>1</v>
      </c>
      <c r="V40" s="6">
        <f t="shared" si="14"/>
        <v>0</v>
      </c>
      <c r="W40" s="6">
        <f t="shared" si="15"/>
        <v>0</v>
      </c>
      <c r="X40" s="6">
        <f t="shared" si="16"/>
        <v>0</v>
      </c>
      <c r="Y40" s="6">
        <f t="shared" si="17"/>
        <v>0</v>
      </c>
      <c r="Z40" s="6">
        <f t="shared" si="18"/>
        <v>0</v>
      </c>
      <c r="AA40" s="4">
        <v>113589.73559570313</v>
      </c>
      <c r="AB40" s="7">
        <f t="shared" si="19"/>
        <v>6.9752306033475181E-2</v>
      </c>
      <c r="AC40" s="7">
        <f t="shared" si="3"/>
        <v>1.8941614946976046E-3</v>
      </c>
      <c r="AD40" s="2"/>
    </row>
    <row r="41" spans="1:30" x14ac:dyDescent="0.35">
      <c r="A41" s="1">
        <v>41679</v>
      </c>
      <c r="B41" s="3">
        <f t="shared" si="5"/>
        <v>2014</v>
      </c>
      <c r="C41" s="2">
        <v>8889.2498430616706</v>
      </c>
      <c r="D41" s="2">
        <v>71.719101131944697</v>
      </c>
      <c r="E41" s="2">
        <f t="shared" si="6"/>
        <v>8960.9689441936152</v>
      </c>
      <c r="F41" s="2">
        <f t="shared" si="7"/>
        <v>0.99199650154145258</v>
      </c>
      <c r="G41" s="2">
        <f t="shared" si="8"/>
        <v>-1</v>
      </c>
      <c r="H41" s="2">
        <v>-1000</v>
      </c>
      <c r="I41" s="2">
        <f t="shared" si="0"/>
        <v>12734.695800683785</v>
      </c>
      <c r="J41" s="2">
        <f t="shared" si="1"/>
        <v>21308.579655616581</v>
      </c>
      <c r="K41" s="3">
        <f t="shared" si="9"/>
        <v>2</v>
      </c>
      <c r="L41" s="3">
        <f t="shared" si="10"/>
        <v>1</v>
      </c>
      <c r="M41" s="3" t="str">
        <f t="shared" si="2"/>
        <v>Winter</v>
      </c>
      <c r="N41" s="4">
        <v>29</v>
      </c>
      <c r="O41" s="4">
        <v>24</v>
      </c>
      <c r="P41" s="4">
        <v>33</v>
      </c>
      <c r="Q41" s="4">
        <v>36</v>
      </c>
      <c r="R41" s="4">
        <v>0</v>
      </c>
      <c r="S41" s="6">
        <f t="shared" si="11"/>
        <v>1</v>
      </c>
      <c r="T41" s="6">
        <f t="shared" si="12"/>
        <v>0</v>
      </c>
      <c r="U41" s="6">
        <f t="shared" si="13"/>
        <v>1</v>
      </c>
      <c r="V41" s="6">
        <f t="shared" si="14"/>
        <v>0</v>
      </c>
      <c r="W41" s="6">
        <f t="shared" si="15"/>
        <v>0</v>
      </c>
      <c r="X41" s="6">
        <f t="shared" si="16"/>
        <v>0</v>
      </c>
      <c r="Y41" s="6">
        <f t="shared" si="17"/>
        <v>0</v>
      </c>
      <c r="Z41" s="6">
        <f t="shared" si="18"/>
        <v>0</v>
      </c>
      <c r="AA41" s="4">
        <v>104212.33984375</v>
      </c>
      <c r="AB41" s="7">
        <f t="shared" si="19"/>
        <v>8.5299397906137622E-2</v>
      </c>
      <c r="AC41" s="7">
        <f t="shared" si="3"/>
        <v>6.8820162026374417E-4</v>
      </c>
      <c r="AD41" s="2"/>
    </row>
    <row r="42" spans="1:30" x14ac:dyDescent="0.35">
      <c r="A42" s="1">
        <v>41680</v>
      </c>
      <c r="B42" s="3">
        <f t="shared" si="5"/>
        <v>2014</v>
      </c>
      <c r="C42" s="2">
        <v>1524.5304038296197</v>
      </c>
      <c r="D42" s="2">
        <v>848.63102299713864</v>
      </c>
      <c r="E42" s="2">
        <f t="shared" si="6"/>
        <v>2373.1614268267585</v>
      </c>
      <c r="F42" s="2">
        <f t="shared" si="7"/>
        <v>0.64240484722024382</v>
      </c>
      <c r="G42" s="2">
        <f t="shared" si="8"/>
        <v>-1</v>
      </c>
      <c r="H42" s="2">
        <v>-1000</v>
      </c>
      <c r="I42" s="2">
        <f t="shared" si="0"/>
        <v>12734.695800683785</v>
      </c>
      <c r="J42" s="2">
        <f t="shared" si="1"/>
        <v>21308.579655616581</v>
      </c>
      <c r="K42" s="3">
        <f t="shared" si="9"/>
        <v>2</v>
      </c>
      <c r="L42" s="3">
        <f t="shared" si="10"/>
        <v>2</v>
      </c>
      <c r="M42" s="3" t="str">
        <f t="shared" si="2"/>
        <v>Winter</v>
      </c>
      <c r="N42" s="4">
        <v>20</v>
      </c>
      <c r="O42" s="4">
        <v>14</v>
      </c>
      <c r="P42" s="4">
        <v>26</v>
      </c>
      <c r="Q42" s="4">
        <v>45</v>
      </c>
      <c r="R42" s="4">
        <v>0</v>
      </c>
      <c r="S42" s="6">
        <f t="shared" si="11"/>
        <v>0</v>
      </c>
      <c r="T42" s="6">
        <f t="shared" si="12"/>
        <v>1</v>
      </c>
      <c r="U42" s="6">
        <f t="shared" si="13"/>
        <v>1</v>
      </c>
      <c r="V42" s="6">
        <f t="shared" si="14"/>
        <v>0</v>
      </c>
      <c r="W42" s="6">
        <f t="shared" si="15"/>
        <v>0</v>
      </c>
      <c r="X42" s="6">
        <f t="shared" si="16"/>
        <v>0</v>
      </c>
      <c r="Y42" s="6">
        <f t="shared" si="17"/>
        <v>0</v>
      </c>
      <c r="Z42" s="6">
        <f t="shared" si="18"/>
        <v>0</v>
      </c>
      <c r="AA42" s="4">
        <v>121430.76245117188</v>
      </c>
      <c r="AB42" s="7">
        <f t="shared" si="19"/>
        <v>1.2554729732860268E-2</v>
      </c>
      <c r="AC42" s="7">
        <f t="shared" si="3"/>
        <v>6.9885999714312825E-3</v>
      </c>
      <c r="AD42" s="2"/>
    </row>
    <row r="43" spans="1:30" x14ac:dyDescent="0.35">
      <c r="A43" s="1">
        <v>41681</v>
      </c>
      <c r="B43" s="3">
        <f t="shared" si="5"/>
        <v>2014</v>
      </c>
      <c r="C43" s="2">
        <v>1617.7395589954281</v>
      </c>
      <c r="D43" s="2">
        <v>0</v>
      </c>
      <c r="E43" s="2">
        <f t="shared" si="6"/>
        <v>1617.7395589954281</v>
      </c>
      <c r="F43" s="2">
        <f t="shared" si="7"/>
        <v>1</v>
      </c>
      <c r="G43" s="2">
        <f t="shared" si="8"/>
        <v>-1</v>
      </c>
      <c r="H43" s="2">
        <v>-1000</v>
      </c>
      <c r="I43" s="2">
        <f t="shared" si="0"/>
        <v>12734.695800683785</v>
      </c>
      <c r="J43" s="2">
        <f t="shared" si="1"/>
        <v>21308.579655616581</v>
      </c>
      <c r="K43" s="3">
        <f t="shared" si="9"/>
        <v>2</v>
      </c>
      <c r="L43" s="3">
        <f t="shared" si="10"/>
        <v>3</v>
      </c>
      <c r="M43" s="3" t="str">
        <f t="shared" si="2"/>
        <v>Winter</v>
      </c>
      <c r="N43" s="4">
        <v>17</v>
      </c>
      <c r="O43" s="4">
        <v>6</v>
      </c>
      <c r="P43" s="4">
        <v>27</v>
      </c>
      <c r="Q43" s="4">
        <v>48</v>
      </c>
      <c r="R43" s="4">
        <v>0</v>
      </c>
      <c r="S43" s="6">
        <f t="shared" si="11"/>
        <v>0</v>
      </c>
      <c r="T43" s="6">
        <f t="shared" si="12"/>
        <v>1</v>
      </c>
      <c r="U43" s="6">
        <f t="shared" si="13"/>
        <v>1</v>
      </c>
      <c r="V43" s="6">
        <f t="shared" si="14"/>
        <v>1</v>
      </c>
      <c r="W43" s="6">
        <f t="shared" si="15"/>
        <v>0</v>
      </c>
      <c r="X43" s="6">
        <f t="shared" si="16"/>
        <v>0</v>
      </c>
      <c r="Y43" s="6">
        <f t="shared" si="17"/>
        <v>0</v>
      </c>
      <c r="Z43" s="6">
        <f t="shared" si="18"/>
        <v>0</v>
      </c>
      <c r="AA43" s="4">
        <v>130456.59606933594</v>
      </c>
      <c r="AB43" s="7">
        <f t="shared" si="19"/>
        <v>1.2400596119613768E-2</v>
      </c>
      <c r="AC43" s="7">
        <f t="shared" si="3"/>
        <v>0</v>
      </c>
      <c r="AD43" s="2"/>
    </row>
    <row r="44" spans="1:30" x14ac:dyDescent="0.35">
      <c r="A44" s="1">
        <v>41682</v>
      </c>
      <c r="B44" s="3">
        <f t="shared" si="5"/>
        <v>2014</v>
      </c>
      <c r="C44" s="2">
        <v>473.33949494689568</v>
      </c>
      <c r="D44" s="2">
        <v>0</v>
      </c>
      <c r="E44" s="2">
        <f t="shared" si="6"/>
        <v>473.33949494689568</v>
      </c>
      <c r="F44" s="2">
        <f t="shared" si="7"/>
        <v>1</v>
      </c>
      <c r="G44" s="2">
        <f t="shared" si="8"/>
        <v>-1</v>
      </c>
      <c r="H44" s="2">
        <v>-1000</v>
      </c>
      <c r="I44" s="2">
        <f t="shared" si="0"/>
        <v>12734.695800683785</v>
      </c>
      <c r="J44" s="2">
        <f t="shared" si="1"/>
        <v>21308.579655616581</v>
      </c>
      <c r="K44" s="3">
        <f t="shared" si="9"/>
        <v>2</v>
      </c>
      <c r="L44" s="3">
        <f t="shared" si="10"/>
        <v>4</v>
      </c>
      <c r="M44" s="3" t="str">
        <f t="shared" si="2"/>
        <v>Winter</v>
      </c>
      <c r="N44" s="4">
        <v>25</v>
      </c>
      <c r="O44" s="4">
        <v>12</v>
      </c>
      <c r="P44" s="4">
        <v>38</v>
      </c>
      <c r="Q44" s="4">
        <v>40</v>
      </c>
      <c r="R44" s="4">
        <v>0</v>
      </c>
      <c r="S44" s="6">
        <f t="shared" si="11"/>
        <v>0</v>
      </c>
      <c r="T44" s="6">
        <f t="shared" si="12"/>
        <v>1</v>
      </c>
      <c r="U44" s="6">
        <f t="shared" si="13"/>
        <v>1</v>
      </c>
      <c r="V44" s="6">
        <f t="shared" si="14"/>
        <v>0</v>
      </c>
      <c r="W44" s="6">
        <f t="shared" si="15"/>
        <v>0</v>
      </c>
      <c r="X44" s="6">
        <f t="shared" si="16"/>
        <v>0</v>
      </c>
      <c r="Y44" s="6">
        <f t="shared" si="17"/>
        <v>0</v>
      </c>
      <c r="Z44" s="6">
        <f t="shared" si="18"/>
        <v>0</v>
      </c>
      <c r="AA44" s="4">
        <v>126253.51501464844</v>
      </c>
      <c r="AB44" s="7">
        <f t="shared" si="19"/>
        <v>3.7491193404950106E-3</v>
      </c>
      <c r="AC44" s="7">
        <f t="shared" si="3"/>
        <v>0</v>
      </c>
      <c r="AD44" s="2"/>
    </row>
    <row r="45" spans="1:30" x14ac:dyDescent="0.35">
      <c r="A45" s="1">
        <v>41683</v>
      </c>
      <c r="B45" s="3">
        <f t="shared" si="5"/>
        <v>2014</v>
      </c>
      <c r="C45" s="2">
        <v>432.87643026257308</v>
      </c>
      <c r="D45" s="2">
        <v>211.19217717663264</v>
      </c>
      <c r="E45" s="2">
        <f t="shared" si="6"/>
        <v>644.06860743920572</v>
      </c>
      <c r="F45" s="2">
        <f t="shared" si="7"/>
        <v>0.67209676929244333</v>
      </c>
      <c r="G45" s="2">
        <f t="shared" si="8"/>
        <v>-1</v>
      </c>
      <c r="H45" s="2">
        <v>-1000</v>
      </c>
      <c r="I45" s="2">
        <f t="shared" si="0"/>
        <v>12734.695800683785</v>
      </c>
      <c r="J45" s="2">
        <f t="shared" si="1"/>
        <v>21308.579655616581</v>
      </c>
      <c r="K45" s="3">
        <f t="shared" si="9"/>
        <v>2</v>
      </c>
      <c r="L45" s="3">
        <f t="shared" si="10"/>
        <v>5</v>
      </c>
      <c r="M45" s="3" t="str">
        <f t="shared" si="2"/>
        <v>Winter</v>
      </c>
      <c r="N45" s="4">
        <v>31</v>
      </c>
      <c r="O45" s="4">
        <v>19</v>
      </c>
      <c r="P45" s="4">
        <v>43</v>
      </c>
      <c r="Q45" s="4">
        <v>34</v>
      </c>
      <c r="R45" s="4">
        <v>0</v>
      </c>
      <c r="S45" s="6">
        <f t="shared" si="11"/>
        <v>0</v>
      </c>
      <c r="T45" s="6">
        <f t="shared" si="12"/>
        <v>1</v>
      </c>
      <c r="U45" s="6">
        <f t="shared" si="13"/>
        <v>1</v>
      </c>
      <c r="V45" s="6">
        <f t="shared" si="14"/>
        <v>0</v>
      </c>
      <c r="W45" s="6">
        <f t="shared" si="15"/>
        <v>0</v>
      </c>
      <c r="X45" s="6">
        <f t="shared" si="16"/>
        <v>0</v>
      </c>
      <c r="Y45" s="6">
        <f t="shared" si="17"/>
        <v>0</v>
      </c>
      <c r="Z45" s="6">
        <f t="shared" si="18"/>
        <v>0</v>
      </c>
      <c r="AA45" s="4">
        <v>113724.4677734375</v>
      </c>
      <c r="AB45" s="7">
        <f t="shared" si="19"/>
        <v>3.8063614518289227E-3</v>
      </c>
      <c r="AC45" s="7">
        <f t="shared" si="3"/>
        <v>1.8570513567702145E-3</v>
      </c>
      <c r="AD45" s="2"/>
    </row>
    <row r="46" spans="1:30" x14ac:dyDescent="0.35">
      <c r="A46" s="1">
        <v>41684</v>
      </c>
      <c r="B46" s="3">
        <f t="shared" si="5"/>
        <v>2014</v>
      </c>
      <c r="C46" s="2">
        <v>1354.0909595921878</v>
      </c>
      <c r="D46" s="2">
        <v>415.51508305161383</v>
      </c>
      <c r="E46" s="2">
        <f t="shared" si="6"/>
        <v>1769.6060426438016</v>
      </c>
      <c r="F46" s="2">
        <f t="shared" si="7"/>
        <v>0.76519345377526404</v>
      </c>
      <c r="G46" s="2">
        <f t="shared" si="8"/>
        <v>-1</v>
      </c>
      <c r="H46" s="2">
        <v>-1000</v>
      </c>
      <c r="I46" s="2">
        <f t="shared" si="0"/>
        <v>12734.695800683785</v>
      </c>
      <c r="J46" s="2">
        <f t="shared" si="1"/>
        <v>21308.579655616581</v>
      </c>
      <c r="K46" s="3">
        <f t="shared" si="9"/>
        <v>2</v>
      </c>
      <c r="L46" s="3">
        <f t="shared" si="10"/>
        <v>6</v>
      </c>
      <c r="M46" s="3" t="str">
        <f t="shared" si="2"/>
        <v>Winter</v>
      </c>
      <c r="N46" s="4">
        <v>33</v>
      </c>
      <c r="O46" s="4">
        <v>26</v>
      </c>
      <c r="P46" s="4">
        <v>40</v>
      </c>
      <c r="Q46" s="4">
        <v>32</v>
      </c>
      <c r="R46" s="4">
        <v>0</v>
      </c>
      <c r="S46" s="6">
        <f t="shared" si="11"/>
        <v>0</v>
      </c>
      <c r="T46" s="6">
        <f t="shared" si="12"/>
        <v>1</v>
      </c>
      <c r="U46" s="6">
        <f t="shared" si="13"/>
        <v>1</v>
      </c>
      <c r="V46" s="6">
        <f t="shared" si="14"/>
        <v>0</v>
      </c>
      <c r="W46" s="6">
        <f t="shared" si="15"/>
        <v>0</v>
      </c>
      <c r="X46" s="6">
        <f t="shared" si="16"/>
        <v>0</v>
      </c>
      <c r="Y46" s="6">
        <f t="shared" si="17"/>
        <v>0</v>
      </c>
      <c r="Z46" s="6">
        <f t="shared" si="18"/>
        <v>0</v>
      </c>
      <c r="AA46" s="4">
        <v>108479.59497070313</v>
      </c>
      <c r="AB46" s="7">
        <f t="shared" si="19"/>
        <v>1.2482448519077569E-2</v>
      </c>
      <c r="AC46" s="7">
        <f t="shared" si="3"/>
        <v>3.8303524562737462E-3</v>
      </c>
      <c r="AD46" s="2"/>
    </row>
    <row r="47" spans="1:30" x14ac:dyDescent="0.35">
      <c r="A47" s="1">
        <v>41685</v>
      </c>
      <c r="B47" s="3">
        <f t="shared" si="5"/>
        <v>2014</v>
      </c>
      <c r="C47" s="2">
        <v>1988.9665377544879</v>
      </c>
      <c r="D47" s="2">
        <v>7614.6889310760225</v>
      </c>
      <c r="E47" s="2">
        <f t="shared" si="6"/>
        <v>9603.6554688305114</v>
      </c>
      <c r="F47" s="2">
        <f t="shared" si="7"/>
        <v>0.20710515326271853</v>
      </c>
      <c r="G47" s="2">
        <f t="shared" si="8"/>
        <v>-1</v>
      </c>
      <c r="H47" s="2">
        <v>-1000</v>
      </c>
      <c r="I47" s="2">
        <f t="shared" si="0"/>
        <v>12734.695800683785</v>
      </c>
      <c r="J47" s="2">
        <f t="shared" si="1"/>
        <v>21308.579655616581</v>
      </c>
      <c r="K47" s="3">
        <f t="shared" si="9"/>
        <v>2</v>
      </c>
      <c r="L47" s="3">
        <f t="shared" si="10"/>
        <v>7</v>
      </c>
      <c r="M47" s="3" t="str">
        <f t="shared" si="2"/>
        <v>Winter</v>
      </c>
      <c r="N47" s="4">
        <v>25</v>
      </c>
      <c r="O47" s="4">
        <v>19</v>
      </c>
      <c r="P47" s="4">
        <v>31</v>
      </c>
      <c r="Q47" s="4">
        <v>40</v>
      </c>
      <c r="R47" s="4">
        <v>0</v>
      </c>
      <c r="S47" s="6">
        <f t="shared" si="11"/>
        <v>1</v>
      </c>
      <c r="T47" s="6">
        <f t="shared" si="12"/>
        <v>0</v>
      </c>
      <c r="U47" s="6">
        <f t="shared" si="13"/>
        <v>1</v>
      </c>
      <c r="V47" s="6">
        <f t="shared" si="14"/>
        <v>0</v>
      </c>
      <c r="W47" s="6">
        <f t="shared" si="15"/>
        <v>0</v>
      </c>
      <c r="X47" s="6">
        <f t="shared" si="16"/>
        <v>0</v>
      </c>
      <c r="Y47" s="6">
        <f t="shared" si="17"/>
        <v>0</v>
      </c>
      <c r="Z47" s="6">
        <f t="shared" si="18"/>
        <v>0</v>
      </c>
      <c r="AA47" s="4">
        <v>110173.00427246094</v>
      </c>
      <c r="AB47" s="7">
        <f t="shared" si="19"/>
        <v>1.8053120643199652E-2</v>
      </c>
      <c r="AC47" s="7">
        <f t="shared" si="3"/>
        <v>6.9115741931160227E-2</v>
      </c>
      <c r="AD47" s="2"/>
    </row>
    <row r="48" spans="1:30" x14ac:dyDescent="0.35">
      <c r="A48" s="1">
        <v>41686</v>
      </c>
      <c r="B48" s="3">
        <f t="shared" si="5"/>
        <v>2014</v>
      </c>
      <c r="C48" s="2">
        <v>1559.7385301310801</v>
      </c>
      <c r="D48" s="2">
        <v>13021.44990512772</v>
      </c>
      <c r="E48" s="2">
        <f t="shared" si="6"/>
        <v>14581.1884352588</v>
      </c>
      <c r="F48" s="2">
        <f t="shared" si="7"/>
        <v>0.10696923210727277</v>
      </c>
      <c r="G48" s="2">
        <f t="shared" si="8"/>
        <v>-1</v>
      </c>
      <c r="H48" s="2">
        <v>-1000</v>
      </c>
      <c r="I48" s="2">
        <f t="shared" si="0"/>
        <v>12734.695800683785</v>
      </c>
      <c r="J48" s="2">
        <f t="shared" si="1"/>
        <v>21308.579655616581</v>
      </c>
      <c r="K48" s="3">
        <f t="shared" si="9"/>
        <v>2</v>
      </c>
      <c r="L48" s="3">
        <f t="shared" si="10"/>
        <v>1</v>
      </c>
      <c r="M48" s="3" t="str">
        <f t="shared" si="2"/>
        <v>Winter</v>
      </c>
      <c r="N48" s="4">
        <v>33</v>
      </c>
      <c r="O48" s="4">
        <v>26</v>
      </c>
      <c r="P48" s="4">
        <v>39</v>
      </c>
      <c r="Q48" s="4">
        <v>32</v>
      </c>
      <c r="R48" s="4">
        <v>0</v>
      </c>
      <c r="S48" s="6">
        <f t="shared" si="11"/>
        <v>1</v>
      </c>
      <c r="T48" s="6">
        <f t="shared" si="12"/>
        <v>0</v>
      </c>
      <c r="U48" s="6">
        <f t="shared" si="13"/>
        <v>1</v>
      </c>
      <c r="V48" s="6">
        <f t="shared" si="14"/>
        <v>0</v>
      </c>
      <c r="W48" s="6">
        <f t="shared" si="15"/>
        <v>0</v>
      </c>
      <c r="X48" s="6">
        <f t="shared" si="16"/>
        <v>0</v>
      </c>
      <c r="Y48" s="6">
        <f t="shared" si="17"/>
        <v>0</v>
      </c>
      <c r="Z48" s="6">
        <f t="shared" si="18"/>
        <v>0</v>
      </c>
      <c r="AA48" s="4">
        <v>102096.74865722656</v>
      </c>
      <c r="AB48" s="7">
        <f t="shared" si="19"/>
        <v>1.5277063673865382E-2</v>
      </c>
      <c r="AC48" s="7">
        <f t="shared" si="3"/>
        <v>0.12754029953338814</v>
      </c>
      <c r="AD48" s="2"/>
    </row>
    <row r="49" spans="1:30" x14ac:dyDescent="0.35">
      <c r="A49" s="1">
        <v>41687</v>
      </c>
      <c r="B49" s="3">
        <f t="shared" si="5"/>
        <v>2014</v>
      </c>
      <c r="C49" s="2">
        <v>3699.8166246997371</v>
      </c>
      <c r="D49" s="2">
        <v>13522.553596711859</v>
      </c>
      <c r="E49" s="2">
        <f t="shared" si="6"/>
        <v>17222.370221411598</v>
      </c>
      <c r="F49" s="2">
        <f t="shared" si="7"/>
        <v>0.21482621596996937</v>
      </c>
      <c r="G49" s="2">
        <f t="shared" si="8"/>
        <v>-1</v>
      </c>
      <c r="H49" s="2">
        <v>-1000</v>
      </c>
      <c r="I49" s="2">
        <f t="shared" si="0"/>
        <v>12734.695800683785</v>
      </c>
      <c r="J49" s="2">
        <f t="shared" si="1"/>
        <v>21308.579655616581</v>
      </c>
      <c r="K49" s="3">
        <f t="shared" si="9"/>
        <v>2</v>
      </c>
      <c r="L49" s="3">
        <f t="shared" si="10"/>
        <v>2</v>
      </c>
      <c r="M49" s="3" t="str">
        <f t="shared" si="2"/>
        <v>Winter</v>
      </c>
      <c r="N49" s="4">
        <v>35</v>
      </c>
      <c r="O49" s="4">
        <v>25</v>
      </c>
      <c r="P49" s="4">
        <v>45</v>
      </c>
      <c r="Q49" s="4">
        <v>30</v>
      </c>
      <c r="R49" s="4">
        <v>0</v>
      </c>
      <c r="S49" s="6">
        <f t="shared" si="11"/>
        <v>0</v>
      </c>
      <c r="T49" s="6">
        <f t="shared" si="12"/>
        <v>1</v>
      </c>
      <c r="U49" s="6">
        <f t="shared" si="13"/>
        <v>1</v>
      </c>
      <c r="V49" s="6">
        <f t="shared" si="14"/>
        <v>0</v>
      </c>
      <c r="W49" s="6">
        <f t="shared" si="15"/>
        <v>0</v>
      </c>
      <c r="X49" s="6">
        <f t="shared" si="16"/>
        <v>0</v>
      </c>
      <c r="Y49" s="6">
        <f t="shared" si="17"/>
        <v>0</v>
      </c>
      <c r="Z49" s="6">
        <f t="shared" si="18"/>
        <v>0</v>
      </c>
      <c r="AA49" s="4">
        <v>111498.17749023438</v>
      </c>
      <c r="AB49" s="7">
        <f t="shared" si="19"/>
        <v>3.3182754265411986E-2</v>
      </c>
      <c r="AC49" s="7">
        <f t="shared" si="3"/>
        <v>0.12128048996940995</v>
      </c>
      <c r="AD49" s="2"/>
    </row>
    <row r="50" spans="1:30" x14ac:dyDescent="0.35">
      <c r="A50" s="1">
        <v>41688</v>
      </c>
      <c r="B50" s="3">
        <f t="shared" si="5"/>
        <v>2014</v>
      </c>
      <c r="C50" s="2">
        <v>6669.6236585529468</v>
      </c>
      <c r="D50" s="2">
        <v>7873.3508679915567</v>
      </c>
      <c r="E50" s="2">
        <f t="shared" si="6"/>
        <v>14542.974526544504</v>
      </c>
      <c r="F50" s="2">
        <f t="shared" si="7"/>
        <v>0.45861482094871608</v>
      </c>
      <c r="G50" s="2">
        <f t="shared" si="8"/>
        <v>-1</v>
      </c>
      <c r="H50" s="2">
        <v>-1000</v>
      </c>
      <c r="I50" s="2">
        <f t="shared" si="0"/>
        <v>12734.695800683785</v>
      </c>
      <c r="J50" s="2">
        <f t="shared" si="1"/>
        <v>21308.579655616581</v>
      </c>
      <c r="K50" s="3">
        <f t="shared" si="9"/>
        <v>2</v>
      </c>
      <c r="L50" s="3">
        <f t="shared" si="10"/>
        <v>3</v>
      </c>
      <c r="M50" s="3" t="str">
        <f t="shared" si="2"/>
        <v>Winter</v>
      </c>
      <c r="N50" s="4">
        <v>47</v>
      </c>
      <c r="O50" s="4">
        <v>35</v>
      </c>
      <c r="P50" s="4">
        <v>58</v>
      </c>
      <c r="Q50" s="4">
        <v>18</v>
      </c>
      <c r="R50" s="4">
        <v>0</v>
      </c>
      <c r="S50" s="6">
        <f t="shared" si="11"/>
        <v>0</v>
      </c>
      <c r="T50" s="6">
        <f t="shared" si="12"/>
        <v>1</v>
      </c>
      <c r="U50" s="6">
        <f t="shared" si="13"/>
        <v>1</v>
      </c>
      <c r="V50" s="6">
        <f t="shared" si="14"/>
        <v>0</v>
      </c>
      <c r="W50" s="6">
        <f t="shared" si="15"/>
        <v>0</v>
      </c>
      <c r="X50" s="6">
        <f t="shared" si="16"/>
        <v>0</v>
      </c>
      <c r="Y50" s="6">
        <f t="shared" si="17"/>
        <v>0</v>
      </c>
      <c r="Z50" s="6">
        <f t="shared" si="18"/>
        <v>0</v>
      </c>
      <c r="AA50" s="4">
        <v>99140.176391601563</v>
      </c>
      <c r="AB50" s="7">
        <f t="shared" si="19"/>
        <v>6.727468016808924E-2</v>
      </c>
      <c r="AC50" s="7">
        <f t="shared" si="3"/>
        <v>7.941634919925894E-2</v>
      </c>
      <c r="AD50" s="2"/>
    </row>
    <row r="51" spans="1:30" x14ac:dyDescent="0.35">
      <c r="A51" s="1">
        <v>41689</v>
      </c>
      <c r="B51" s="3">
        <f t="shared" si="5"/>
        <v>2014</v>
      </c>
      <c r="C51" s="2">
        <v>2927.3474344354054</v>
      </c>
      <c r="D51" s="2">
        <v>16890.705263155633</v>
      </c>
      <c r="E51" s="2">
        <f t="shared" si="6"/>
        <v>19818.05269759104</v>
      </c>
      <c r="F51" s="2">
        <f t="shared" si="7"/>
        <v>0.14771115402227364</v>
      </c>
      <c r="G51" s="2">
        <f t="shared" si="8"/>
        <v>-1</v>
      </c>
      <c r="H51" s="2">
        <v>-1000</v>
      </c>
      <c r="I51" s="2">
        <f t="shared" si="0"/>
        <v>12734.695800683785</v>
      </c>
      <c r="J51" s="2">
        <f t="shared" si="1"/>
        <v>21308.579655616581</v>
      </c>
      <c r="K51" s="3">
        <f t="shared" si="9"/>
        <v>2</v>
      </c>
      <c r="L51" s="3">
        <f t="shared" si="10"/>
        <v>4</v>
      </c>
      <c r="M51" s="3" t="str">
        <f t="shared" si="2"/>
        <v>Winter</v>
      </c>
      <c r="N51" s="4">
        <v>52</v>
      </c>
      <c r="O51" s="4">
        <v>46</v>
      </c>
      <c r="P51" s="4">
        <v>58</v>
      </c>
      <c r="Q51" s="4">
        <v>13</v>
      </c>
      <c r="R51" s="4">
        <v>0</v>
      </c>
      <c r="S51" s="6">
        <f t="shared" si="11"/>
        <v>0</v>
      </c>
      <c r="T51" s="6">
        <f t="shared" si="12"/>
        <v>1</v>
      </c>
      <c r="U51" s="6">
        <f t="shared" si="13"/>
        <v>1</v>
      </c>
      <c r="V51" s="6">
        <f t="shared" si="14"/>
        <v>0</v>
      </c>
      <c r="W51" s="6">
        <f t="shared" si="15"/>
        <v>0</v>
      </c>
      <c r="X51" s="6">
        <f t="shared" si="16"/>
        <v>0</v>
      </c>
      <c r="Y51" s="6">
        <f t="shared" si="17"/>
        <v>0</v>
      </c>
      <c r="Z51" s="6">
        <f t="shared" si="18"/>
        <v>0</v>
      </c>
      <c r="AA51" s="4">
        <v>90740.974243164063</v>
      </c>
      <c r="AB51" s="7">
        <f t="shared" si="19"/>
        <v>3.2260480547528794E-2</v>
      </c>
      <c r="AC51" s="7">
        <f t="shared" si="3"/>
        <v>0.18614198716769992</v>
      </c>
      <c r="AD51" s="2"/>
    </row>
    <row r="52" spans="1:30" x14ac:dyDescent="0.35">
      <c r="A52" s="1">
        <v>41690</v>
      </c>
      <c r="B52" s="3">
        <f t="shared" si="5"/>
        <v>2014</v>
      </c>
      <c r="C52" s="2">
        <v>2674.2606563741242</v>
      </c>
      <c r="D52" s="2">
        <v>15114.680263164117</v>
      </c>
      <c r="E52" s="2">
        <f t="shared" si="6"/>
        <v>17788.94091953824</v>
      </c>
      <c r="F52" s="2">
        <f t="shared" si="7"/>
        <v>0.15033276396105666</v>
      </c>
      <c r="G52" s="2">
        <f t="shared" si="8"/>
        <v>-1</v>
      </c>
      <c r="H52" s="2">
        <v>-1000</v>
      </c>
      <c r="I52" s="2">
        <f t="shared" si="0"/>
        <v>12734.695800683785</v>
      </c>
      <c r="J52" s="2">
        <f t="shared" si="1"/>
        <v>21308.579655616581</v>
      </c>
      <c r="K52" s="3">
        <f t="shared" si="9"/>
        <v>2</v>
      </c>
      <c r="L52" s="3">
        <f t="shared" si="10"/>
        <v>5</v>
      </c>
      <c r="M52" s="3" t="str">
        <f t="shared" si="2"/>
        <v>Winter</v>
      </c>
      <c r="N52" s="4">
        <v>58</v>
      </c>
      <c r="O52" s="4">
        <v>44</v>
      </c>
      <c r="P52" s="4">
        <v>72</v>
      </c>
      <c r="Q52" s="4">
        <v>7</v>
      </c>
      <c r="R52" s="4">
        <v>0</v>
      </c>
      <c r="S52" s="6">
        <f t="shared" si="11"/>
        <v>0</v>
      </c>
      <c r="T52" s="6">
        <f t="shared" si="12"/>
        <v>1</v>
      </c>
      <c r="U52" s="6">
        <f t="shared" si="13"/>
        <v>1</v>
      </c>
      <c r="V52" s="6">
        <f t="shared" si="14"/>
        <v>0</v>
      </c>
      <c r="W52" s="6">
        <f t="shared" si="15"/>
        <v>0</v>
      </c>
      <c r="X52" s="6">
        <f t="shared" si="16"/>
        <v>0</v>
      </c>
      <c r="Y52" s="6">
        <f t="shared" si="17"/>
        <v>0</v>
      </c>
      <c r="Z52" s="6">
        <f t="shared" si="18"/>
        <v>0</v>
      </c>
      <c r="AA52" s="4">
        <v>89662.545166015625</v>
      </c>
      <c r="AB52" s="7">
        <f t="shared" si="19"/>
        <v>2.9825839222192153E-2</v>
      </c>
      <c r="AC52" s="7">
        <f t="shared" si="3"/>
        <v>0.16857295579975309</v>
      </c>
      <c r="AD52" s="2"/>
    </row>
    <row r="53" spans="1:30" x14ac:dyDescent="0.35">
      <c r="A53" s="1">
        <v>41691</v>
      </c>
      <c r="B53" s="3">
        <f t="shared" si="5"/>
        <v>2014</v>
      </c>
      <c r="C53" s="2">
        <v>4972.213506494666</v>
      </c>
      <c r="D53" s="2">
        <v>13493.750438586787</v>
      </c>
      <c r="E53" s="2">
        <f t="shared" si="6"/>
        <v>18465.963945081454</v>
      </c>
      <c r="F53" s="2">
        <f t="shared" si="7"/>
        <v>0.269263685409667</v>
      </c>
      <c r="G53" s="2">
        <f t="shared" si="8"/>
        <v>-1</v>
      </c>
      <c r="H53" s="2">
        <v>-1000</v>
      </c>
      <c r="I53" s="2">
        <f t="shared" si="0"/>
        <v>12734.695800683785</v>
      </c>
      <c r="J53" s="2">
        <f t="shared" si="1"/>
        <v>21308.579655616581</v>
      </c>
      <c r="K53" s="3">
        <f t="shared" si="9"/>
        <v>2</v>
      </c>
      <c r="L53" s="3">
        <f t="shared" si="10"/>
        <v>6</v>
      </c>
      <c r="M53" s="3" t="str">
        <f t="shared" si="2"/>
        <v>Winter</v>
      </c>
      <c r="N53" s="4">
        <v>46</v>
      </c>
      <c r="O53" s="4">
        <v>40</v>
      </c>
      <c r="P53" s="4">
        <v>51</v>
      </c>
      <c r="Q53" s="4">
        <v>19</v>
      </c>
      <c r="R53" s="4">
        <v>0</v>
      </c>
      <c r="S53" s="6">
        <f t="shared" si="11"/>
        <v>0</v>
      </c>
      <c r="T53" s="6">
        <f t="shared" si="12"/>
        <v>1</v>
      </c>
      <c r="U53" s="6">
        <f t="shared" si="13"/>
        <v>1</v>
      </c>
      <c r="V53" s="6">
        <f t="shared" si="14"/>
        <v>0</v>
      </c>
      <c r="W53" s="6">
        <f t="shared" si="15"/>
        <v>0</v>
      </c>
      <c r="X53" s="6">
        <f t="shared" si="16"/>
        <v>0</v>
      </c>
      <c r="Y53" s="6">
        <f t="shared" si="17"/>
        <v>0</v>
      </c>
      <c r="Z53" s="6">
        <f t="shared" si="18"/>
        <v>0</v>
      </c>
      <c r="AA53" s="4">
        <v>91440.781494140625</v>
      </c>
      <c r="AB53" s="7">
        <f t="shared" si="19"/>
        <v>5.4376323400224628E-2</v>
      </c>
      <c r="AC53" s="7">
        <f t="shared" si="3"/>
        <v>0.14756818804584959</v>
      </c>
      <c r="AD53" s="2"/>
    </row>
    <row r="54" spans="1:30" x14ac:dyDescent="0.35">
      <c r="A54" s="1">
        <v>41692</v>
      </c>
      <c r="B54" s="3">
        <f t="shared" si="5"/>
        <v>2014</v>
      </c>
      <c r="C54" s="2">
        <v>10705.555874076066</v>
      </c>
      <c r="D54" s="2">
        <v>14209.183333368797</v>
      </c>
      <c r="E54" s="2">
        <f t="shared" si="6"/>
        <v>24914.739207444865</v>
      </c>
      <c r="F54" s="2">
        <f t="shared" si="7"/>
        <v>0.42968765536494558</v>
      </c>
      <c r="G54" s="2">
        <f t="shared" si="8"/>
        <v>24914.739207444865</v>
      </c>
      <c r="H54" s="2">
        <v>-1000</v>
      </c>
      <c r="I54" s="2">
        <f t="shared" si="0"/>
        <v>12734.695800683785</v>
      </c>
      <c r="J54" s="2">
        <f t="shared" si="1"/>
        <v>21308.579655616581</v>
      </c>
      <c r="K54" s="3">
        <f t="shared" si="9"/>
        <v>2</v>
      </c>
      <c r="L54" s="3">
        <f t="shared" si="10"/>
        <v>7</v>
      </c>
      <c r="M54" s="3" t="str">
        <f t="shared" si="2"/>
        <v>Winter</v>
      </c>
      <c r="N54" s="4">
        <v>51</v>
      </c>
      <c r="O54" s="4">
        <v>37</v>
      </c>
      <c r="P54" s="4">
        <v>64</v>
      </c>
      <c r="Q54" s="4">
        <v>14</v>
      </c>
      <c r="R54" s="4">
        <v>0</v>
      </c>
      <c r="S54" s="6">
        <f t="shared" si="11"/>
        <v>1</v>
      </c>
      <c r="T54" s="6">
        <f t="shared" si="12"/>
        <v>0</v>
      </c>
      <c r="U54" s="6">
        <f t="shared" si="13"/>
        <v>1</v>
      </c>
      <c r="V54" s="6">
        <f t="shared" si="14"/>
        <v>0</v>
      </c>
      <c r="W54" s="6">
        <f t="shared" si="15"/>
        <v>0</v>
      </c>
      <c r="X54" s="6">
        <f t="shared" si="16"/>
        <v>1</v>
      </c>
      <c r="Y54" s="6">
        <f t="shared" si="17"/>
        <v>1</v>
      </c>
      <c r="Z54" s="6">
        <f t="shared" si="18"/>
        <v>0</v>
      </c>
      <c r="AA54" s="4">
        <v>85484.2236328125</v>
      </c>
      <c r="AB54" s="7">
        <f t="shared" si="19"/>
        <v>0.12523428790861493</v>
      </c>
      <c r="AC54" s="7">
        <f t="shared" si="3"/>
        <v>0.16621994947749288</v>
      </c>
      <c r="AD54" s="2"/>
    </row>
    <row r="55" spans="1:30" x14ac:dyDescent="0.35">
      <c r="A55" s="1">
        <v>41693</v>
      </c>
      <c r="B55" s="3">
        <f t="shared" si="5"/>
        <v>2014</v>
      </c>
      <c r="C55" s="2">
        <v>2350.2097340314767</v>
      </c>
      <c r="D55" s="2">
        <v>11154.649999988498</v>
      </c>
      <c r="E55" s="2">
        <f t="shared" si="6"/>
        <v>13504.859734019974</v>
      </c>
      <c r="F55" s="2">
        <f t="shared" si="7"/>
        <v>0.17402696365006176</v>
      </c>
      <c r="G55" s="2">
        <f t="shared" si="8"/>
        <v>-1</v>
      </c>
      <c r="H55" s="2">
        <v>-1000</v>
      </c>
      <c r="I55" s="2">
        <f t="shared" si="0"/>
        <v>12734.695800683785</v>
      </c>
      <c r="J55" s="2">
        <f t="shared" si="1"/>
        <v>21308.579655616581</v>
      </c>
      <c r="K55" s="3">
        <f t="shared" si="9"/>
        <v>2</v>
      </c>
      <c r="L55" s="3">
        <f t="shared" si="10"/>
        <v>1</v>
      </c>
      <c r="M55" s="3" t="str">
        <f t="shared" si="2"/>
        <v>Winter</v>
      </c>
      <c r="N55" s="4">
        <v>36</v>
      </c>
      <c r="O55" s="4">
        <v>28</v>
      </c>
      <c r="P55" s="4">
        <v>44</v>
      </c>
      <c r="Q55" s="4">
        <v>29</v>
      </c>
      <c r="R55" s="4">
        <v>0</v>
      </c>
      <c r="S55" s="6">
        <f t="shared" si="11"/>
        <v>1</v>
      </c>
      <c r="T55" s="6">
        <f t="shared" si="12"/>
        <v>0</v>
      </c>
      <c r="U55" s="6">
        <f t="shared" si="13"/>
        <v>1</v>
      </c>
      <c r="V55" s="6">
        <f t="shared" si="14"/>
        <v>0</v>
      </c>
      <c r="W55" s="6">
        <f t="shared" si="15"/>
        <v>0</v>
      </c>
      <c r="X55" s="6">
        <f t="shared" si="16"/>
        <v>0</v>
      </c>
      <c r="Y55" s="6">
        <f t="shared" si="17"/>
        <v>0</v>
      </c>
      <c r="Z55" s="6">
        <f t="shared" si="18"/>
        <v>0</v>
      </c>
      <c r="AA55" s="4">
        <v>85740.826843261719</v>
      </c>
      <c r="AB55" s="7">
        <f t="shared" si="19"/>
        <v>2.7410625959180111E-2</v>
      </c>
      <c r="AC55" s="7">
        <f t="shared" si="3"/>
        <v>0.13009729915924098</v>
      </c>
      <c r="AD55" s="2"/>
    </row>
    <row r="56" spans="1:30" x14ac:dyDescent="0.35">
      <c r="A56" s="1">
        <v>41694</v>
      </c>
      <c r="B56" s="3">
        <f t="shared" si="5"/>
        <v>2014</v>
      </c>
      <c r="C56" s="2">
        <v>2845.5629349265432</v>
      </c>
      <c r="D56" s="2">
        <v>4600.5734794912623</v>
      </c>
      <c r="E56" s="2">
        <f t="shared" si="6"/>
        <v>7446.136414417806</v>
      </c>
      <c r="F56" s="2">
        <f t="shared" si="7"/>
        <v>0.38215294168083414</v>
      </c>
      <c r="G56" s="2">
        <f t="shared" si="8"/>
        <v>-1</v>
      </c>
      <c r="H56" s="2">
        <v>-1000</v>
      </c>
      <c r="I56" s="2">
        <f t="shared" si="0"/>
        <v>12734.695800683785</v>
      </c>
      <c r="J56" s="2">
        <f t="shared" si="1"/>
        <v>21308.579655616581</v>
      </c>
      <c r="K56" s="3">
        <f t="shared" si="9"/>
        <v>2</v>
      </c>
      <c r="L56" s="3">
        <f t="shared" si="10"/>
        <v>2</v>
      </c>
      <c r="M56" s="3" t="str">
        <f t="shared" si="2"/>
        <v>Winter</v>
      </c>
      <c r="N56" s="4">
        <v>32</v>
      </c>
      <c r="O56" s="4">
        <v>22</v>
      </c>
      <c r="P56" s="4">
        <v>42</v>
      </c>
      <c r="Q56" s="4">
        <v>33</v>
      </c>
      <c r="R56" s="4">
        <v>0</v>
      </c>
      <c r="S56" s="6">
        <f t="shared" si="11"/>
        <v>0</v>
      </c>
      <c r="T56" s="6">
        <f t="shared" si="12"/>
        <v>1</v>
      </c>
      <c r="U56" s="6">
        <f t="shared" si="13"/>
        <v>1</v>
      </c>
      <c r="V56" s="6">
        <f t="shared" si="14"/>
        <v>0</v>
      </c>
      <c r="W56" s="6">
        <f t="shared" si="15"/>
        <v>0</v>
      </c>
      <c r="X56" s="6">
        <f t="shared" si="16"/>
        <v>0</v>
      </c>
      <c r="Y56" s="6">
        <f t="shared" si="17"/>
        <v>0</v>
      </c>
      <c r="Z56" s="6">
        <f t="shared" si="18"/>
        <v>0</v>
      </c>
      <c r="AA56" s="4">
        <v>105305.6298828125</v>
      </c>
      <c r="AB56" s="7">
        <f t="shared" si="19"/>
        <v>2.7021944962422023E-2</v>
      </c>
      <c r="AC56" s="7">
        <f t="shared" si="3"/>
        <v>4.3687820723459218E-2</v>
      </c>
      <c r="AD56" s="2"/>
    </row>
    <row r="57" spans="1:30" x14ac:dyDescent="0.35">
      <c r="A57" s="1">
        <v>41695</v>
      </c>
      <c r="B57" s="3">
        <f t="shared" si="5"/>
        <v>2014</v>
      </c>
      <c r="C57" s="2">
        <v>3246.2608921290889</v>
      </c>
      <c r="D57" s="2">
        <v>9151.7494408614002</v>
      </c>
      <c r="E57" s="2">
        <f t="shared" si="6"/>
        <v>12398.010332990489</v>
      </c>
      <c r="F57" s="2">
        <f t="shared" si="7"/>
        <v>0.26183724685976023</v>
      </c>
      <c r="G57" s="2">
        <f t="shared" si="8"/>
        <v>-1</v>
      </c>
      <c r="H57" s="2">
        <v>-1000</v>
      </c>
      <c r="I57" s="2">
        <f t="shared" si="0"/>
        <v>12734.695800683785</v>
      </c>
      <c r="J57" s="2">
        <f t="shared" si="1"/>
        <v>21308.579655616581</v>
      </c>
      <c r="K57" s="3">
        <f t="shared" si="9"/>
        <v>2</v>
      </c>
      <c r="L57" s="3">
        <f t="shared" si="10"/>
        <v>3</v>
      </c>
      <c r="M57" s="3" t="str">
        <f t="shared" si="2"/>
        <v>Winter</v>
      </c>
      <c r="N57" s="4">
        <v>33</v>
      </c>
      <c r="O57" s="4">
        <v>27</v>
      </c>
      <c r="P57" s="4">
        <v>39</v>
      </c>
      <c r="Q57" s="4">
        <v>32</v>
      </c>
      <c r="R57" s="4">
        <v>0</v>
      </c>
      <c r="S57" s="6">
        <f t="shared" si="11"/>
        <v>0</v>
      </c>
      <c r="T57" s="6">
        <f t="shared" si="12"/>
        <v>1</v>
      </c>
      <c r="U57" s="6">
        <f t="shared" si="13"/>
        <v>1</v>
      </c>
      <c r="V57" s="6">
        <f t="shared" si="14"/>
        <v>0</v>
      </c>
      <c r="W57" s="6">
        <f t="shared" si="15"/>
        <v>0</v>
      </c>
      <c r="X57" s="6">
        <f t="shared" si="16"/>
        <v>0</v>
      </c>
      <c r="Y57" s="6">
        <f t="shared" si="17"/>
        <v>0</v>
      </c>
      <c r="Z57" s="6">
        <f t="shared" si="18"/>
        <v>0</v>
      </c>
      <c r="AA57" s="4">
        <v>106798.50378417969</v>
      </c>
      <c r="AB57" s="7">
        <f t="shared" si="19"/>
        <v>3.0396127072053282E-2</v>
      </c>
      <c r="AC57" s="7">
        <f t="shared" si="3"/>
        <v>8.569173833516823E-2</v>
      </c>
      <c r="AD57" s="2"/>
    </row>
    <row r="58" spans="1:30" x14ac:dyDescent="0.35">
      <c r="A58" s="1">
        <v>41696</v>
      </c>
      <c r="B58" s="3">
        <f t="shared" si="5"/>
        <v>2014</v>
      </c>
      <c r="C58" s="2">
        <v>2796.8156349247024</v>
      </c>
      <c r="D58" s="2">
        <v>2092.3752975952743</v>
      </c>
      <c r="E58" s="2">
        <f t="shared" si="6"/>
        <v>4889.1909325199767</v>
      </c>
      <c r="F58" s="2">
        <f t="shared" si="7"/>
        <v>0.57204058371334121</v>
      </c>
      <c r="G58" s="2">
        <f t="shared" si="8"/>
        <v>-1</v>
      </c>
      <c r="H58" s="2">
        <v>-1000</v>
      </c>
      <c r="I58" s="2">
        <f t="shared" si="0"/>
        <v>12734.695800683785</v>
      </c>
      <c r="J58" s="2">
        <f t="shared" si="1"/>
        <v>21308.579655616581</v>
      </c>
      <c r="K58" s="3">
        <f t="shared" si="9"/>
        <v>2</v>
      </c>
      <c r="L58" s="3">
        <f t="shared" si="10"/>
        <v>4</v>
      </c>
      <c r="M58" s="3" t="str">
        <f t="shared" si="2"/>
        <v>Winter</v>
      </c>
      <c r="N58" s="4">
        <v>23</v>
      </c>
      <c r="O58" s="4">
        <v>17</v>
      </c>
      <c r="P58" s="4">
        <v>29</v>
      </c>
      <c r="Q58" s="4">
        <v>42</v>
      </c>
      <c r="R58" s="4">
        <v>0</v>
      </c>
      <c r="S58" s="6">
        <f t="shared" si="11"/>
        <v>0</v>
      </c>
      <c r="T58" s="6">
        <f t="shared" si="12"/>
        <v>1</v>
      </c>
      <c r="U58" s="6">
        <f t="shared" si="13"/>
        <v>1</v>
      </c>
      <c r="V58" s="6">
        <f t="shared" si="14"/>
        <v>0</v>
      </c>
      <c r="W58" s="6">
        <f t="shared" si="15"/>
        <v>0</v>
      </c>
      <c r="X58" s="6">
        <f t="shared" si="16"/>
        <v>0</v>
      </c>
      <c r="Y58" s="6">
        <f t="shared" si="17"/>
        <v>0</v>
      </c>
      <c r="Z58" s="6">
        <f t="shared" si="18"/>
        <v>0</v>
      </c>
      <c r="AA58" s="4">
        <v>115985.89184570313</v>
      </c>
      <c r="AB58" s="7">
        <f t="shared" si="19"/>
        <v>2.4113412333332113E-2</v>
      </c>
      <c r="AC58" s="7">
        <f t="shared" si="3"/>
        <v>1.8039912133268558E-2</v>
      </c>
      <c r="AD58" s="2"/>
    </row>
    <row r="59" spans="1:30" x14ac:dyDescent="0.35">
      <c r="A59" s="1">
        <v>41697</v>
      </c>
      <c r="B59" s="3">
        <f t="shared" si="5"/>
        <v>2014</v>
      </c>
      <c r="C59" s="2">
        <v>1017.2976508574457</v>
      </c>
      <c r="D59" s="2">
        <v>1147.8323763949784</v>
      </c>
      <c r="E59" s="2">
        <f t="shared" si="6"/>
        <v>2165.130027252424</v>
      </c>
      <c r="F59" s="2">
        <f t="shared" si="7"/>
        <v>0.4698552225745114</v>
      </c>
      <c r="G59" s="2">
        <f t="shared" si="8"/>
        <v>-1</v>
      </c>
      <c r="H59" s="2">
        <v>-1000</v>
      </c>
      <c r="I59" s="2">
        <f t="shared" si="0"/>
        <v>12734.695800683785</v>
      </c>
      <c r="J59" s="2">
        <f t="shared" si="1"/>
        <v>21308.579655616581</v>
      </c>
      <c r="K59" s="3">
        <f t="shared" si="9"/>
        <v>2</v>
      </c>
      <c r="L59" s="3">
        <f t="shared" si="10"/>
        <v>5</v>
      </c>
      <c r="M59" s="3" t="str">
        <f t="shared" si="2"/>
        <v>Winter</v>
      </c>
      <c r="N59" s="4">
        <v>27</v>
      </c>
      <c r="O59" s="4">
        <v>20</v>
      </c>
      <c r="P59" s="4">
        <v>34</v>
      </c>
      <c r="Q59" s="4">
        <v>38</v>
      </c>
      <c r="R59" s="4">
        <v>0</v>
      </c>
      <c r="S59" s="6">
        <f t="shared" si="11"/>
        <v>0</v>
      </c>
      <c r="T59" s="6">
        <f t="shared" si="12"/>
        <v>1</v>
      </c>
      <c r="U59" s="6">
        <f t="shared" si="13"/>
        <v>1</v>
      </c>
      <c r="V59" s="6">
        <f t="shared" si="14"/>
        <v>0</v>
      </c>
      <c r="W59" s="6">
        <f t="shared" si="15"/>
        <v>0</v>
      </c>
      <c r="X59" s="6">
        <f t="shared" si="16"/>
        <v>0</v>
      </c>
      <c r="Y59" s="6">
        <f t="shared" si="17"/>
        <v>0</v>
      </c>
      <c r="Z59" s="6">
        <f t="shared" si="18"/>
        <v>0</v>
      </c>
      <c r="AA59" s="4">
        <v>119057.51489257813</v>
      </c>
      <c r="AB59" s="7">
        <f t="shared" si="19"/>
        <v>8.544589997324584E-3</v>
      </c>
      <c r="AC59" s="7">
        <f t="shared" si="3"/>
        <v>9.6409905534365608E-3</v>
      </c>
      <c r="AD59" s="2"/>
    </row>
    <row r="60" spans="1:30" x14ac:dyDescent="0.35">
      <c r="A60" s="1">
        <v>41698</v>
      </c>
      <c r="B60" s="3">
        <f t="shared" si="5"/>
        <v>2014</v>
      </c>
      <c r="C60" s="2">
        <v>861.39481116707668</v>
      </c>
      <c r="D60" s="2">
        <v>5389.3245710238134</v>
      </c>
      <c r="E60" s="2">
        <f t="shared" si="6"/>
        <v>6250.7193821908904</v>
      </c>
      <c r="F60" s="2">
        <f t="shared" si="7"/>
        <v>0.13780730800702751</v>
      </c>
      <c r="G60" s="2">
        <f t="shared" si="8"/>
        <v>-1</v>
      </c>
      <c r="H60" s="2">
        <v>-1000</v>
      </c>
      <c r="I60" s="2">
        <f t="shared" si="0"/>
        <v>12734.695800683785</v>
      </c>
      <c r="J60" s="2">
        <f t="shared" si="1"/>
        <v>21308.579655616581</v>
      </c>
      <c r="K60" s="3">
        <f t="shared" si="9"/>
        <v>2</v>
      </c>
      <c r="L60" s="3">
        <f t="shared" si="10"/>
        <v>6</v>
      </c>
      <c r="M60" s="3" t="str">
        <f t="shared" si="2"/>
        <v>Winter</v>
      </c>
      <c r="N60" s="4">
        <v>31</v>
      </c>
      <c r="O60" s="4">
        <v>17</v>
      </c>
      <c r="P60" s="4">
        <v>45</v>
      </c>
      <c r="Q60" s="4">
        <v>34</v>
      </c>
      <c r="R60" s="4">
        <v>0</v>
      </c>
      <c r="S60" s="6">
        <f t="shared" si="11"/>
        <v>0</v>
      </c>
      <c r="T60" s="6">
        <f t="shared" si="12"/>
        <v>1</v>
      </c>
      <c r="U60" s="6">
        <f t="shared" si="13"/>
        <v>1</v>
      </c>
      <c r="V60" s="6">
        <f t="shared" si="14"/>
        <v>0</v>
      </c>
      <c r="W60" s="6">
        <f t="shared" si="15"/>
        <v>0</v>
      </c>
      <c r="X60" s="6">
        <f t="shared" si="16"/>
        <v>0</v>
      </c>
      <c r="Y60" s="6">
        <f t="shared" si="17"/>
        <v>0</v>
      </c>
      <c r="Z60" s="6">
        <f t="shared" si="18"/>
        <v>0</v>
      </c>
      <c r="AA60" s="4">
        <v>112936.21252441406</v>
      </c>
      <c r="AB60" s="7">
        <f t="shared" si="19"/>
        <v>7.6272684545788541E-3</v>
      </c>
      <c r="AC60" s="7">
        <f t="shared" si="3"/>
        <v>4.7720075346592415E-2</v>
      </c>
      <c r="AD60" s="2"/>
    </row>
    <row r="61" spans="1:30" x14ac:dyDescent="0.35">
      <c r="A61" s="1">
        <v>41699</v>
      </c>
      <c r="B61" s="3">
        <f t="shared" si="5"/>
        <v>2014</v>
      </c>
      <c r="C61" s="2">
        <v>1053.7799999982935</v>
      </c>
      <c r="D61" s="2">
        <v>8675.4524781095679</v>
      </c>
      <c r="E61" s="2">
        <f t="shared" si="6"/>
        <v>9729.2324781078605</v>
      </c>
      <c r="F61" s="2">
        <f t="shared" si="7"/>
        <v>0.10831070203836186</v>
      </c>
      <c r="G61" s="2">
        <f t="shared" si="8"/>
        <v>-1</v>
      </c>
      <c r="H61" s="2">
        <v>-1000</v>
      </c>
      <c r="I61" s="2">
        <f t="shared" si="0"/>
        <v>12734.695800683785</v>
      </c>
      <c r="J61" s="2">
        <f t="shared" si="1"/>
        <v>21308.579655616581</v>
      </c>
      <c r="K61" s="3">
        <f t="shared" si="9"/>
        <v>3</v>
      </c>
      <c r="L61" s="3">
        <f t="shared" si="10"/>
        <v>7</v>
      </c>
      <c r="M61" s="3" t="str">
        <f t="shared" si="2"/>
        <v>Spring</v>
      </c>
      <c r="N61" s="4">
        <v>47</v>
      </c>
      <c r="O61" s="4">
        <v>36</v>
      </c>
      <c r="P61" s="4">
        <v>57</v>
      </c>
      <c r="Q61" s="4">
        <v>18</v>
      </c>
      <c r="R61" s="4">
        <v>0</v>
      </c>
      <c r="S61" s="6">
        <f t="shared" si="11"/>
        <v>1</v>
      </c>
      <c r="T61" s="6">
        <f t="shared" si="12"/>
        <v>0</v>
      </c>
      <c r="U61" s="6">
        <f t="shared" si="13"/>
        <v>0</v>
      </c>
      <c r="V61" s="6">
        <f t="shared" si="14"/>
        <v>0</v>
      </c>
      <c r="W61" s="6">
        <f t="shared" si="15"/>
        <v>0</v>
      </c>
      <c r="X61" s="6">
        <f t="shared" si="16"/>
        <v>0</v>
      </c>
      <c r="Y61" s="6">
        <f t="shared" si="17"/>
        <v>0</v>
      </c>
      <c r="Z61" s="6">
        <f t="shared" si="18"/>
        <v>0</v>
      </c>
      <c r="AA61" s="4">
        <v>88724.090209960938</v>
      </c>
      <c r="AB61" s="7">
        <f t="shared" si="19"/>
        <v>1.1877044864642489E-2</v>
      </c>
      <c r="AC61" s="7">
        <f t="shared" si="3"/>
        <v>9.7780123274068653E-2</v>
      </c>
      <c r="AD61" s="2"/>
    </row>
    <row r="62" spans="1:30" x14ac:dyDescent="0.35">
      <c r="A62" s="1">
        <v>41700</v>
      </c>
      <c r="B62" s="3">
        <f t="shared" si="5"/>
        <v>2014</v>
      </c>
      <c r="C62" s="2">
        <v>1794.7146724300683</v>
      </c>
      <c r="D62" s="2">
        <v>4986.2000000027474</v>
      </c>
      <c r="E62" s="2">
        <f t="shared" si="6"/>
        <v>6780.9146724328157</v>
      </c>
      <c r="F62" s="2">
        <f t="shared" si="7"/>
        <v>0.26467147267407976</v>
      </c>
      <c r="G62" s="2">
        <f t="shared" si="8"/>
        <v>-1</v>
      </c>
      <c r="H62" s="2">
        <v>-1000</v>
      </c>
      <c r="I62" s="2">
        <f t="shared" si="0"/>
        <v>12734.695800683785</v>
      </c>
      <c r="J62" s="2">
        <f t="shared" si="1"/>
        <v>21308.579655616581</v>
      </c>
      <c r="K62" s="3">
        <f t="shared" si="9"/>
        <v>3</v>
      </c>
      <c r="L62" s="3">
        <f t="shared" si="10"/>
        <v>1</v>
      </c>
      <c r="M62" s="3" t="str">
        <f t="shared" si="2"/>
        <v>Spring</v>
      </c>
      <c r="N62" s="4">
        <v>35</v>
      </c>
      <c r="O62" s="4">
        <v>21</v>
      </c>
      <c r="P62" s="4">
        <v>49</v>
      </c>
      <c r="Q62" s="4">
        <v>30</v>
      </c>
      <c r="R62" s="4">
        <v>0</v>
      </c>
      <c r="S62" s="6">
        <f t="shared" si="11"/>
        <v>1</v>
      </c>
      <c r="T62" s="6">
        <f t="shared" si="12"/>
        <v>0</v>
      </c>
      <c r="U62" s="6">
        <f t="shared" si="13"/>
        <v>0</v>
      </c>
      <c r="V62" s="6">
        <f t="shared" si="14"/>
        <v>0</v>
      </c>
      <c r="W62" s="6">
        <f t="shared" si="15"/>
        <v>0</v>
      </c>
      <c r="X62" s="6">
        <f t="shared" si="16"/>
        <v>0</v>
      </c>
      <c r="Y62" s="6">
        <f t="shared" si="17"/>
        <v>0</v>
      </c>
      <c r="Z62" s="6">
        <f t="shared" si="18"/>
        <v>0</v>
      </c>
      <c r="AA62" s="4">
        <v>93522.690063476563</v>
      </c>
      <c r="AB62" s="7">
        <f t="shared" si="19"/>
        <v>1.9190152370638005E-2</v>
      </c>
      <c r="AC62" s="7">
        <f t="shared" si="3"/>
        <v>5.3315403958317159E-2</v>
      </c>
      <c r="AD62" s="2"/>
    </row>
    <row r="63" spans="1:30" x14ac:dyDescent="0.35">
      <c r="A63" s="1">
        <v>41701</v>
      </c>
      <c r="B63" s="3">
        <f t="shared" si="5"/>
        <v>2014</v>
      </c>
      <c r="C63" s="2">
        <v>5650.8205667557722</v>
      </c>
      <c r="D63" s="2">
        <v>0</v>
      </c>
      <c r="E63" s="2">
        <f t="shared" si="6"/>
        <v>5650.8205667557722</v>
      </c>
      <c r="F63" s="2">
        <f t="shared" si="7"/>
        <v>1</v>
      </c>
      <c r="G63" s="2">
        <f t="shared" si="8"/>
        <v>-1</v>
      </c>
      <c r="H63" s="2">
        <v>-1000</v>
      </c>
      <c r="I63" s="2">
        <f t="shared" si="0"/>
        <v>12734.695800683785</v>
      </c>
      <c r="J63" s="2">
        <f t="shared" si="1"/>
        <v>21308.579655616581</v>
      </c>
      <c r="K63" s="3">
        <f t="shared" si="9"/>
        <v>3</v>
      </c>
      <c r="L63" s="3">
        <f t="shared" si="10"/>
        <v>2</v>
      </c>
      <c r="M63" s="3" t="str">
        <f t="shared" si="2"/>
        <v>Spring</v>
      </c>
      <c r="N63" s="4">
        <v>21</v>
      </c>
      <c r="O63" s="4">
        <v>16</v>
      </c>
      <c r="P63" s="4">
        <v>25</v>
      </c>
      <c r="Q63" s="4">
        <v>44</v>
      </c>
      <c r="R63" s="4">
        <v>0</v>
      </c>
      <c r="S63" s="6">
        <f t="shared" si="11"/>
        <v>0</v>
      </c>
      <c r="T63" s="6">
        <f t="shared" si="12"/>
        <v>1</v>
      </c>
      <c r="U63" s="6">
        <f t="shared" si="13"/>
        <v>0</v>
      </c>
      <c r="V63" s="6">
        <f t="shared" si="14"/>
        <v>0</v>
      </c>
      <c r="W63" s="6">
        <f t="shared" si="15"/>
        <v>0</v>
      </c>
      <c r="X63" s="6">
        <f t="shared" si="16"/>
        <v>0</v>
      </c>
      <c r="Y63" s="6">
        <f t="shared" si="17"/>
        <v>0</v>
      </c>
      <c r="Z63" s="6">
        <f t="shared" si="18"/>
        <v>0</v>
      </c>
      <c r="AA63" s="4">
        <v>122570.90258789063</v>
      </c>
      <c r="AB63" s="7">
        <f t="shared" si="19"/>
        <v>4.6102463532923715E-2</v>
      </c>
      <c r="AC63" s="7">
        <f t="shared" si="3"/>
        <v>0</v>
      </c>
      <c r="AD63" s="2"/>
    </row>
    <row r="64" spans="1:30" x14ac:dyDescent="0.35">
      <c r="A64" s="1">
        <v>41702</v>
      </c>
      <c r="B64" s="3">
        <f t="shared" si="5"/>
        <v>2014</v>
      </c>
      <c r="C64" s="2">
        <v>6812.7342222011794</v>
      </c>
      <c r="D64" s="2">
        <v>0</v>
      </c>
      <c r="E64" s="2">
        <f t="shared" si="6"/>
        <v>6812.7342222011794</v>
      </c>
      <c r="F64" s="2">
        <f t="shared" si="7"/>
        <v>1</v>
      </c>
      <c r="G64" s="2">
        <f t="shared" si="8"/>
        <v>-1</v>
      </c>
      <c r="H64" s="2">
        <v>-1000</v>
      </c>
      <c r="I64" s="2">
        <f t="shared" si="0"/>
        <v>12734.695800683785</v>
      </c>
      <c r="J64" s="2">
        <f t="shared" si="1"/>
        <v>21308.579655616581</v>
      </c>
      <c r="K64" s="3">
        <f t="shared" si="9"/>
        <v>3</v>
      </c>
      <c r="L64" s="3">
        <f t="shared" si="10"/>
        <v>3</v>
      </c>
      <c r="M64" s="3" t="str">
        <f t="shared" si="2"/>
        <v>Spring</v>
      </c>
      <c r="N64" s="4">
        <v>25</v>
      </c>
      <c r="O64" s="4">
        <v>14</v>
      </c>
      <c r="P64" s="4">
        <v>36</v>
      </c>
      <c r="Q64" s="4">
        <v>40</v>
      </c>
      <c r="R64" s="4">
        <v>0</v>
      </c>
      <c r="S64" s="6">
        <f t="shared" si="11"/>
        <v>0</v>
      </c>
      <c r="T64" s="6">
        <f t="shared" si="12"/>
        <v>1</v>
      </c>
      <c r="U64" s="6">
        <f t="shared" si="13"/>
        <v>0</v>
      </c>
      <c r="V64" s="6">
        <f t="shared" si="14"/>
        <v>0</v>
      </c>
      <c r="W64" s="6">
        <f t="shared" si="15"/>
        <v>0</v>
      </c>
      <c r="X64" s="6">
        <f t="shared" si="16"/>
        <v>0</v>
      </c>
      <c r="Y64" s="6">
        <f t="shared" si="17"/>
        <v>0</v>
      </c>
      <c r="Z64" s="6">
        <f t="shared" si="18"/>
        <v>0</v>
      </c>
      <c r="AA64" s="4">
        <v>121102.91711425781</v>
      </c>
      <c r="AB64" s="7">
        <f t="shared" si="19"/>
        <v>5.6255740031212635E-2</v>
      </c>
      <c r="AC64" s="7">
        <f t="shared" si="3"/>
        <v>0</v>
      </c>
      <c r="AD64" s="2"/>
    </row>
    <row r="65" spans="1:30" x14ac:dyDescent="0.35">
      <c r="A65" s="1">
        <v>41703</v>
      </c>
      <c r="B65" s="3">
        <f t="shared" si="5"/>
        <v>2014</v>
      </c>
      <c r="C65" s="2">
        <v>18674.55422861741</v>
      </c>
      <c r="D65" s="2">
        <v>29.800595237278944</v>
      </c>
      <c r="E65" s="2">
        <f t="shared" si="6"/>
        <v>18704.35482385469</v>
      </c>
      <c r="F65" s="2">
        <f t="shared" si="7"/>
        <v>0.9984067563132798</v>
      </c>
      <c r="G65" s="2">
        <f t="shared" si="8"/>
        <v>-1</v>
      </c>
      <c r="H65" s="2">
        <v>-1000</v>
      </c>
      <c r="I65" s="2">
        <f t="shared" si="0"/>
        <v>12734.695800683785</v>
      </c>
      <c r="J65" s="2">
        <f t="shared" si="1"/>
        <v>21308.579655616581</v>
      </c>
      <c r="K65" s="3">
        <f t="shared" si="9"/>
        <v>3</v>
      </c>
      <c r="L65" s="3">
        <f t="shared" si="10"/>
        <v>4</v>
      </c>
      <c r="M65" s="3" t="str">
        <f t="shared" si="2"/>
        <v>Spring</v>
      </c>
      <c r="N65" s="4">
        <v>34</v>
      </c>
      <c r="O65" s="4">
        <v>23</v>
      </c>
      <c r="P65" s="4">
        <v>44</v>
      </c>
      <c r="Q65" s="4">
        <v>31</v>
      </c>
      <c r="R65" s="4">
        <v>0</v>
      </c>
      <c r="S65" s="6">
        <f t="shared" si="11"/>
        <v>0</v>
      </c>
      <c r="T65" s="6">
        <f t="shared" si="12"/>
        <v>1</v>
      </c>
      <c r="U65" s="6">
        <f t="shared" si="13"/>
        <v>0</v>
      </c>
      <c r="V65" s="6">
        <f t="shared" si="14"/>
        <v>0</v>
      </c>
      <c r="W65" s="6">
        <f t="shared" si="15"/>
        <v>0</v>
      </c>
      <c r="X65" s="6">
        <f t="shared" si="16"/>
        <v>0</v>
      </c>
      <c r="Y65" s="6">
        <f t="shared" si="17"/>
        <v>0</v>
      </c>
      <c r="Z65" s="6">
        <f t="shared" si="18"/>
        <v>0</v>
      </c>
      <c r="AA65" s="4">
        <v>110969.10412597656</v>
      </c>
      <c r="AB65" s="7">
        <f t="shared" si="19"/>
        <v>0.168286068232265</v>
      </c>
      <c r="AC65" s="7">
        <f t="shared" si="3"/>
        <v>2.6854857910223477E-4</v>
      </c>
      <c r="AD65" s="2"/>
    </row>
    <row r="66" spans="1:30" x14ac:dyDescent="0.35">
      <c r="A66" s="1">
        <v>41704</v>
      </c>
      <c r="B66" s="3">
        <f t="shared" si="5"/>
        <v>2014</v>
      </c>
      <c r="C66" s="2">
        <v>8683.4834441959465</v>
      </c>
      <c r="D66" s="2">
        <v>2711.2197500103284</v>
      </c>
      <c r="E66" s="2">
        <f t="shared" si="6"/>
        <v>11394.703194206275</v>
      </c>
      <c r="F66" s="2">
        <f t="shared" si="7"/>
        <v>0.7620631530456301</v>
      </c>
      <c r="G66" s="2">
        <f t="shared" si="8"/>
        <v>-1</v>
      </c>
      <c r="H66" s="2">
        <v>-1000</v>
      </c>
      <c r="I66" s="2">
        <f t="shared" ref="I66:I129" si="20">INDEX($AD$1:$AG$10, MATCH(B66, $AD$1:$AD$10, 0), 3)</f>
        <v>12734.695800683785</v>
      </c>
      <c r="J66" s="2">
        <f t="shared" ref="J66:J129" si="21">INDEX($AD$1:$AG$10, MATCH(B66, $AD$1:$AD$10, 0), 4)</f>
        <v>21308.579655616581</v>
      </c>
      <c r="K66" s="3">
        <f t="shared" si="9"/>
        <v>3</v>
      </c>
      <c r="L66" s="3">
        <f t="shared" si="10"/>
        <v>5</v>
      </c>
      <c r="M66" s="3" t="str">
        <f t="shared" ref="M66:M129" si="22">INDEX($AK$1:$AK$12, MATCH(K66, $AJ$1:$AJ$12, 0))</f>
        <v>Spring</v>
      </c>
      <c r="N66" s="4">
        <v>38</v>
      </c>
      <c r="O66" s="4">
        <v>26</v>
      </c>
      <c r="P66" s="4">
        <v>49</v>
      </c>
      <c r="Q66" s="4">
        <v>27</v>
      </c>
      <c r="R66" s="4">
        <v>0</v>
      </c>
      <c r="S66" s="6">
        <f t="shared" si="11"/>
        <v>0</v>
      </c>
      <c r="T66" s="6">
        <f t="shared" si="12"/>
        <v>1</v>
      </c>
      <c r="U66" s="6">
        <f t="shared" si="13"/>
        <v>0</v>
      </c>
      <c r="V66" s="6">
        <f t="shared" si="14"/>
        <v>0</v>
      </c>
      <c r="W66" s="6">
        <f t="shared" si="15"/>
        <v>0</v>
      </c>
      <c r="X66" s="6">
        <f t="shared" si="16"/>
        <v>0</v>
      </c>
      <c r="Y66" s="6">
        <f t="shared" si="17"/>
        <v>0</v>
      </c>
      <c r="Z66" s="6">
        <f t="shared" si="18"/>
        <v>0</v>
      </c>
      <c r="AA66" s="4">
        <v>106139.64916992188</v>
      </c>
      <c r="AB66" s="7">
        <f t="shared" ref="AB66:AB129" si="23">C66/AA66</f>
        <v>8.1811872491629592E-2</v>
      </c>
      <c r="AC66" s="7">
        <f t="shared" ref="AC66:AC129" si="24">D66/AA66</f>
        <v>2.5543892138458667E-2</v>
      </c>
      <c r="AD66" s="2"/>
    </row>
    <row r="67" spans="1:30" x14ac:dyDescent="0.35">
      <c r="A67" s="1">
        <v>41705</v>
      </c>
      <c r="B67" s="3">
        <f t="shared" ref="B67:B130" si="25">YEAR(A67)</f>
        <v>2014</v>
      </c>
      <c r="C67" s="2">
        <v>490.68723222445726</v>
      </c>
      <c r="D67" s="2">
        <v>5198.1851669636153</v>
      </c>
      <c r="E67" s="2">
        <f t="shared" ref="E67:E130" si="26">+D67+C67</f>
        <v>5688.8723991880724</v>
      </c>
      <c r="F67" s="2">
        <f t="shared" ref="F67:F130" si="27">IFERROR(C67/E67,0)</f>
        <v>8.6253865053202664E-2</v>
      </c>
      <c r="G67" s="2">
        <f t="shared" ref="G67:G130" si="28">IF(AND(F67&gt;=0.2,E67&gt;=J67), E67, -1)</f>
        <v>-1</v>
      </c>
      <c r="H67" s="2">
        <v>-1000</v>
      </c>
      <c r="I67" s="2">
        <f t="shared" si="20"/>
        <v>12734.695800683785</v>
      </c>
      <c r="J67" s="2">
        <f t="shared" si="21"/>
        <v>21308.579655616581</v>
      </c>
      <c r="K67" s="3">
        <f t="shared" ref="K67:K130" si="29">MONTH(A67)</f>
        <v>3</v>
      </c>
      <c r="L67" s="3">
        <f t="shared" ref="L67:L130" si="30">WEEKDAY(A67)</f>
        <v>6</v>
      </c>
      <c r="M67" s="3" t="str">
        <f t="shared" si="22"/>
        <v>Spring</v>
      </c>
      <c r="N67" s="4">
        <v>45</v>
      </c>
      <c r="O67" s="4">
        <v>28</v>
      </c>
      <c r="P67" s="4">
        <v>62</v>
      </c>
      <c r="Q67" s="4">
        <v>20</v>
      </c>
      <c r="R67" s="4">
        <v>0</v>
      </c>
      <c r="S67" s="6">
        <f t="shared" ref="S67:S130" si="31">IF(OR(L67=1, L67=7), 1, 0)</f>
        <v>0</v>
      </c>
      <c r="T67" s="6">
        <f t="shared" ref="T67:T130" si="32">IF(AND(L67&lt;7, L67&gt;1), 1, 0)</f>
        <v>1</v>
      </c>
      <c r="U67" s="6">
        <f t="shared" ref="U67:U130" si="33">IF(M67="Winter", 1, 0)</f>
        <v>0</v>
      </c>
      <c r="V67" s="6">
        <f t="shared" ref="V67:V130" si="34">IF(N67&lt;20, 1, 0)</f>
        <v>0</v>
      </c>
      <c r="W67" s="6">
        <f t="shared" ref="W67:W130" si="35">IF(M67="Summer", 1, 0)</f>
        <v>0</v>
      </c>
      <c r="X67" s="6">
        <f t="shared" ref="X67:X130" si="36">IF(G67&lt;&gt;-1, 1, 0)</f>
        <v>0</v>
      </c>
      <c r="Y67" s="6">
        <f t="shared" ref="Y67:Y130" si="37">U67*X67</f>
        <v>0</v>
      </c>
      <c r="Z67" s="6">
        <f t="shared" ref="Z67:Z130" si="38">W67*X67</f>
        <v>0</v>
      </c>
      <c r="AA67" s="4">
        <v>96778.99658203125</v>
      </c>
      <c r="AB67" s="7">
        <f t="shared" si="23"/>
        <v>5.0701830929662907E-3</v>
      </c>
      <c r="AC67" s="7">
        <f t="shared" si="24"/>
        <v>5.3711914263933909E-2</v>
      </c>
      <c r="AD67" s="2"/>
    </row>
    <row r="68" spans="1:30" x14ac:dyDescent="0.35">
      <c r="A68" s="1">
        <v>41706</v>
      </c>
      <c r="B68" s="3">
        <f t="shared" si="25"/>
        <v>2014</v>
      </c>
      <c r="C68" s="2">
        <v>1560.8196407846842</v>
      </c>
      <c r="D68" s="2">
        <v>1246.3803444957816</v>
      </c>
      <c r="E68" s="2">
        <f t="shared" si="26"/>
        <v>2807.1999852804656</v>
      </c>
      <c r="F68" s="2">
        <f t="shared" si="27"/>
        <v>0.55600585956427462</v>
      </c>
      <c r="G68" s="2">
        <f t="shared" si="28"/>
        <v>-1</v>
      </c>
      <c r="H68" s="2">
        <v>-1000</v>
      </c>
      <c r="I68" s="2">
        <f t="shared" si="20"/>
        <v>12734.695800683785</v>
      </c>
      <c r="J68" s="2">
        <f t="shared" si="21"/>
        <v>21308.579655616581</v>
      </c>
      <c r="K68" s="3">
        <f t="shared" si="29"/>
        <v>3</v>
      </c>
      <c r="L68" s="3">
        <f t="shared" si="30"/>
        <v>7</v>
      </c>
      <c r="M68" s="3" t="str">
        <f t="shared" si="22"/>
        <v>Spring</v>
      </c>
      <c r="N68" s="4">
        <v>50</v>
      </c>
      <c r="O68" s="4">
        <v>36</v>
      </c>
      <c r="P68" s="4">
        <v>63</v>
      </c>
      <c r="Q68" s="4">
        <v>15</v>
      </c>
      <c r="R68" s="4">
        <v>0</v>
      </c>
      <c r="S68" s="6">
        <f t="shared" si="31"/>
        <v>1</v>
      </c>
      <c r="T68" s="6">
        <f t="shared" si="32"/>
        <v>0</v>
      </c>
      <c r="U68" s="6">
        <f t="shared" si="33"/>
        <v>0</v>
      </c>
      <c r="V68" s="6">
        <f t="shared" si="34"/>
        <v>0</v>
      </c>
      <c r="W68" s="6">
        <f t="shared" si="35"/>
        <v>0</v>
      </c>
      <c r="X68" s="6">
        <f t="shared" si="36"/>
        <v>0</v>
      </c>
      <c r="Y68" s="6">
        <f t="shared" si="37"/>
        <v>0</v>
      </c>
      <c r="Z68" s="6">
        <f t="shared" si="38"/>
        <v>0</v>
      </c>
      <c r="AA68" s="4">
        <v>85050.096557617188</v>
      </c>
      <c r="AB68" s="7">
        <f t="shared" si="23"/>
        <v>1.8351768004487883E-2</v>
      </c>
      <c r="AC68" s="7">
        <f t="shared" si="24"/>
        <v>1.4654661134351814E-2</v>
      </c>
      <c r="AD68" s="2"/>
    </row>
    <row r="69" spans="1:30" x14ac:dyDescent="0.35">
      <c r="A69" s="1">
        <v>41707</v>
      </c>
      <c r="B69" s="3">
        <f t="shared" si="25"/>
        <v>2014</v>
      </c>
      <c r="C69" s="2">
        <v>720.87768702741073</v>
      </c>
      <c r="D69" s="2">
        <v>1913.8038804500052</v>
      </c>
      <c r="E69" s="2">
        <f t="shared" si="26"/>
        <v>2634.6815674774161</v>
      </c>
      <c r="F69" s="2">
        <f t="shared" si="27"/>
        <v>0.27361093497064137</v>
      </c>
      <c r="G69" s="2">
        <f t="shared" si="28"/>
        <v>-1</v>
      </c>
      <c r="H69" s="2">
        <v>-1000</v>
      </c>
      <c r="I69" s="2">
        <f t="shared" si="20"/>
        <v>12734.695800683785</v>
      </c>
      <c r="J69" s="2">
        <f t="shared" si="21"/>
        <v>21308.579655616581</v>
      </c>
      <c r="K69" s="3">
        <f t="shared" si="29"/>
        <v>3</v>
      </c>
      <c r="L69" s="3">
        <f t="shared" si="30"/>
        <v>1</v>
      </c>
      <c r="M69" s="3" t="str">
        <f t="shared" si="22"/>
        <v>Spring</v>
      </c>
      <c r="N69" s="4">
        <v>40</v>
      </c>
      <c r="O69" s="4">
        <v>28</v>
      </c>
      <c r="P69" s="4">
        <v>52</v>
      </c>
      <c r="Q69" s="4">
        <v>25</v>
      </c>
      <c r="R69" s="4">
        <v>0</v>
      </c>
      <c r="S69" s="6">
        <f t="shared" si="31"/>
        <v>1</v>
      </c>
      <c r="T69" s="6">
        <f t="shared" si="32"/>
        <v>0</v>
      </c>
      <c r="U69" s="6">
        <f t="shared" si="33"/>
        <v>0</v>
      </c>
      <c r="V69" s="6">
        <f t="shared" si="34"/>
        <v>0</v>
      </c>
      <c r="W69" s="6">
        <f t="shared" si="35"/>
        <v>0</v>
      </c>
      <c r="X69" s="6">
        <f t="shared" si="36"/>
        <v>0</v>
      </c>
      <c r="Y69" s="6">
        <f t="shared" si="37"/>
        <v>0</v>
      </c>
      <c r="Z69" s="6">
        <f t="shared" si="38"/>
        <v>0</v>
      </c>
      <c r="AA69" s="4">
        <v>82533.83935546875</v>
      </c>
      <c r="AB69" s="7">
        <f t="shared" si="23"/>
        <v>8.7343287632922276E-3</v>
      </c>
      <c r="AC69" s="7">
        <f t="shared" si="24"/>
        <v>2.3188111632700813E-2</v>
      </c>
      <c r="AD69" s="2"/>
    </row>
    <row r="70" spans="1:30" x14ac:dyDescent="0.35">
      <c r="A70" s="1">
        <v>41708</v>
      </c>
      <c r="B70" s="3">
        <f t="shared" si="25"/>
        <v>2014</v>
      </c>
      <c r="C70" s="2">
        <v>2434.3353673976371</v>
      </c>
      <c r="D70" s="2">
        <v>0</v>
      </c>
      <c r="E70" s="2">
        <f t="shared" si="26"/>
        <v>2434.3353673976371</v>
      </c>
      <c r="F70" s="2">
        <f t="shared" si="27"/>
        <v>1</v>
      </c>
      <c r="G70" s="2">
        <f t="shared" si="28"/>
        <v>-1</v>
      </c>
      <c r="H70" s="2">
        <v>-1000</v>
      </c>
      <c r="I70" s="2">
        <f t="shared" si="20"/>
        <v>12734.695800683785</v>
      </c>
      <c r="J70" s="2">
        <f t="shared" si="21"/>
        <v>21308.579655616581</v>
      </c>
      <c r="K70" s="3">
        <f t="shared" si="29"/>
        <v>3</v>
      </c>
      <c r="L70" s="3">
        <f t="shared" si="30"/>
        <v>2</v>
      </c>
      <c r="M70" s="3" t="str">
        <f t="shared" si="22"/>
        <v>Spring</v>
      </c>
      <c r="N70" s="4">
        <v>54</v>
      </c>
      <c r="O70" s="4">
        <v>38</v>
      </c>
      <c r="P70" s="4">
        <v>70</v>
      </c>
      <c r="Q70" s="4">
        <v>11</v>
      </c>
      <c r="R70" s="4">
        <v>0</v>
      </c>
      <c r="S70" s="6">
        <f t="shared" si="31"/>
        <v>0</v>
      </c>
      <c r="T70" s="6">
        <f t="shared" si="32"/>
        <v>1</v>
      </c>
      <c r="U70" s="6">
        <f t="shared" si="33"/>
        <v>0</v>
      </c>
      <c r="V70" s="6">
        <f t="shared" si="34"/>
        <v>0</v>
      </c>
      <c r="W70" s="6">
        <f t="shared" si="35"/>
        <v>0</v>
      </c>
      <c r="X70" s="6">
        <f t="shared" si="36"/>
        <v>0</v>
      </c>
      <c r="Y70" s="6">
        <f t="shared" si="37"/>
        <v>0</v>
      </c>
      <c r="Z70" s="6">
        <f t="shared" si="38"/>
        <v>0</v>
      </c>
      <c r="AA70" s="4">
        <v>91094.911987304688</v>
      </c>
      <c r="AB70" s="7">
        <f t="shared" si="23"/>
        <v>2.6723066242567914E-2</v>
      </c>
      <c r="AC70" s="7">
        <f t="shared" si="24"/>
        <v>0</v>
      </c>
      <c r="AD70" s="2"/>
    </row>
    <row r="71" spans="1:30" x14ac:dyDescent="0.35">
      <c r="A71" s="1">
        <v>41709</v>
      </c>
      <c r="B71" s="3">
        <f t="shared" si="25"/>
        <v>2014</v>
      </c>
      <c r="C71" s="2">
        <v>7519.6903892693881</v>
      </c>
      <c r="D71" s="2">
        <v>206.590909086099</v>
      </c>
      <c r="E71" s="2">
        <f t="shared" si="26"/>
        <v>7726.2812983554868</v>
      </c>
      <c r="F71" s="2">
        <f t="shared" si="27"/>
        <v>0.97326127523598305</v>
      </c>
      <c r="G71" s="2">
        <f t="shared" si="28"/>
        <v>-1</v>
      </c>
      <c r="H71" s="2">
        <v>-1000</v>
      </c>
      <c r="I71" s="2">
        <f t="shared" si="20"/>
        <v>12734.695800683785</v>
      </c>
      <c r="J71" s="2">
        <f t="shared" si="21"/>
        <v>21308.579655616581</v>
      </c>
      <c r="K71" s="3">
        <f t="shared" si="29"/>
        <v>3</v>
      </c>
      <c r="L71" s="3">
        <f t="shared" si="30"/>
        <v>3</v>
      </c>
      <c r="M71" s="3" t="str">
        <f t="shared" si="22"/>
        <v>Spring</v>
      </c>
      <c r="N71" s="4">
        <v>64</v>
      </c>
      <c r="O71" s="4">
        <v>51</v>
      </c>
      <c r="P71" s="4">
        <v>77</v>
      </c>
      <c r="Q71" s="4">
        <v>1</v>
      </c>
      <c r="R71" s="4">
        <v>0</v>
      </c>
      <c r="S71" s="6">
        <f t="shared" si="31"/>
        <v>0</v>
      </c>
      <c r="T71" s="6">
        <f t="shared" si="32"/>
        <v>1</v>
      </c>
      <c r="U71" s="6">
        <f t="shared" si="33"/>
        <v>0</v>
      </c>
      <c r="V71" s="6">
        <f t="shared" si="34"/>
        <v>0</v>
      </c>
      <c r="W71" s="6">
        <f t="shared" si="35"/>
        <v>0</v>
      </c>
      <c r="X71" s="6">
        <f t="shared" si="36"/>
        <v>0</v>
      </c>
      <c r="Y71" s="6">
        <f t="shared" si="37"/>
        <v>0</v>
      </c>
      <c r="Z71" s="6">
        <f t="shared" si="38"/>
        <v>0</v>
      </c>
      <c r="AA71" s="4">
        <v>86622.742797851563</v>
      </c>
      <c r="AB71" s="7">
        <f t="shared" si="23"/>
        <v>8.6809654674844736E-2</v>
      </c>
      <c r="AC71" s="7">
        <f t="shared" si="24"/>
        <v>2.384949984419368E-3</v>
      </c>
      <c r="AD71" s="2"/>
    </row>
    <row r="72" spans="1:30" x14ac:dyDescent="0.35">
      <c r="A72" s="1">
        <v>41710</v>
      </c>
      <c r="B72" s="3">
        <f t="shared" si="25"/>
        <v>2014</v>
      </c>
      <c r="C72" s="2">
        <v>4920.0587936323191</v>
      </c>
      <c r="D72" s="2">
        <v>303.00000000641342</v>
      </c>
      <c r="E72" s="2">
        <f t="shared" si="26"/>
        <v>5223.0587936387328</v>
      </c>
      <c r="F72" s="2">
        <f t="shared" si="27"/>
        <v>0.94198801660524223</v>
      </c>
      <c r="G72" s="2">
        <f t="shared" si="28"/>
        <v>-1</v>
      </c>
      <c r="H72" s="2">
        <v>-1000</v>
      </c>
      <c r="I72" s="2">
        <f t="shared" si="20"/>
        <v>12734.695800683785</v>
      </c>
      <c r="J72" s="2">
        <f t="shared" si="21"/>
        <v>21308.579655616581</v>
      </c>
      <c r="K72" s="3">
        <f t="shared" si="29"/>
        <v>3</v>
      </c>
      <c r="L72" s="3">
        <f t="shared" si="30"/>
        <v>4</v>
      </c>
      <c r="M72" s="3" t="str">
        <f t="shared" si="22"/>
        <v>Spring</v>
      </c>
      <c r="N72" s="4">
        <v>49</v>
      </c>
      <c r="O72" s="4">
        <v>31</v>
      </c>
      <c r="P72" s="4">
        <v>67</v>
      </c>
      <c r="Q72" s="4">
        <v>16</v>
      </c>
      <c r="R72" s="4">
        <v>0</v>
      </c>
      <c r="S72" s="6">
        <f t="shared" si="31"/>
        <v>0</v>
      </c>
      <c r="T72" s="6">
        <f t="shared" si="32"/>
        <v>1</v>
      </c>
      <c r="U72" s="6">
        <f t="shared" si="33"/>
        <v>0</v>
      </c>
      <c r="V72" s="6">
        <f t="shared" si="34"/>
        <v>0</v>
      </c>
      <c r="W72" s="6">
        <f t="shared" si="35"/>
        <v>0</v>
      </c>
      <c r="X72" s="6">
        <f t="shared" si="36"/>
        <v>0</v>
      </c>
      <c r="Y72" s="6">
        <f t="shared" si="37"/>
        <v>0</v>
      </c>
      <c r="Z72" s="6">
        <f t="shared" si="38"/>
        <v>0</v>
      </c>
      <c r="AA72" s="4">
        <v>93339.607788085938</v>
      </c>
      <c r="AB72" s="7">
        <f t="shared" si="23"/>
        <v>5.2711372055500812E-2</v>
      </c>
      <c r="AC72" s="7">
        <f t="shared" si="24"/>
        <v>3.2462103407840648E-3</v>
      </c>
      <c r="AD72" s="2"/>
    </row>
    <row r="73" spans="1:30" x14ac:dyDescent="0.35">
      <c r="A73" s="1">
        <v>41711</v>
      </c>
      <c r="B73" s="3">
        <f t="shared" si="25"/>
        <v>2014</v>
      </c>
      <c r="C73" s="2">
        <v>3027.1284453072817</v>
      </c>
      <c r="D73" s="2">
        <v>0</v>
      </c>
      <c r="E73" s="2">
        <f t="shared" si="26"/>
        <v>3027.1284453072817</v>
      </c>
      <c r="F73" s="2">
        <f t="shared" si="27"/>
        <v>1</v>
      </c>
      <c r="G73" s="2">
        <f t="shared" si="28"/>
        <v>-1</v>
      </c>
      <c r="H73" s="2">
        <v>-1000</v>
      </c>
      <c r="I73" s="2">
        <f t="shared" si="20"/>
        <v>12734.695800683785</v>
      </c>
      <c r="J73" s="2">
        <f t="shared" si="21"/>
        <v>21308.579655616581</v>
      </c>
      <c r="K73" s="3">
        <f t="shared" si="29"/>
        <v>3</v>
      </c>
      <c r="L73" s="3">
        <f t="shared" si="30"/>
        <v>5</v>
      </c>
      <c r="M73" s="3" t="str">
        <f t="shared" si="22"/>
        <v>Spring</v>
      </c>
      <c r="N73" s="4">
        <v>34</v>
      </c>
      <c r="O73" s="4">
        <v>23</v>
      </c>
      <c r="P73" s="4">
        <v>45</v>
      </c>
      <c r="Q73" s="4">
        <v>31</v>
      </c>
      <c r="R73" s="4">
        <v>0</v>
      </c>
      <c r="S73" s="6">
        <f t="shared" si="31"/>
        <v>0</v>
      </c>
      <c r="T73" s="6">
        <f t="shared" si="32"/>
        <v>1</v>
      </c>
      <c r="U73" s="6">
        <f t="shared" si="33"/>
        <v>0</v>
      </c>
      <c r="V73" s="6">
        <f t="shared" si="34"/>
        <v>0</v>
      </c>
      <c r="W73" s="6">
        <f t="shared" si="35"/>
        <v>0</v>
      </c>
      <c r="X73" s="6">
        <f t="shared" si="36"/>
        <v>0</v>
      </c>
      <c r="Y73" s="6">
        <f t="shared" si="37"/>
        <v>0</v>
      </c>
      <c r="Z73" s="6">
        <f t="shared" si="38"/>
        <v>0</v>
      </c>
      <c r="AA73" s="4">
        <v>106581.92529296875</v>
      </c>
      <c r="AB73" s="7">
        <f t="shared" si="23"/>
        <v>2.840189306945258E-2</v>
      </c>
      <c r="AC73" s="7">
        <f t="shared" si="24"/>
        <v>0</v>
      </c>
      <c r="AD73" s="2"/>
    </row>
    <row r="74" spans="1:30" x14ac:dyDescent="0.35">
      <c r="A74" s="1">
        <v>41712</v>
      </c>
      <c r="B74" s="3">
        <f t="shared" si="25"/>
        <v>2014</v>
      </c>
      <c r="C74" s="2">
        <v>3949.8986908930265</v>
      </c>
      <c r="D74" s="2">
        <v>0</v>
      </c>
      <c r="E74" s="2">
        <f t="shared" si="26"/>
        <v>3949.8986908930265</v>
      </c>
      <c r="F74" s="2">
        <f t="shared" si="27"/>
        <v>1</v>
      </c>
      <c r="G74" s="2">
        <f t="shared" si="28"/>
        <v>-1</v>
      </c>
      <c r="H74" s="2">
        <v>-1000</v>
      </c>
      <c r="I74" s="2">
        <f t="shared" si="20"/>
        <v>12734.695800683785</v>
      </c>
      <c r="J74" s="2">
        <f t="shared" si="21"/>
        <v>21308.579655616581</v>
      </c>
      <c r="K74" s="3">
        <f t="shared" si="29"/>
        <v>3</v>
      </c>
      <c r="L74" s="3">
        <f t="shared" si="30"/>
        <v>6</v>
      </c>
      <c r="M74" s="3" t="str">
        <f t="shared" si="22"/>
        <v>Spring</v>
      </c>
      <c r="N74" s="4">
        <v>51</v>
      </c>
      <c r="O74" s="4">
        <v>36</v>
      </c>
      <c r="P74" s="4">
        <v>65</v>
      </c>
      <c r="Q74" s="4">
        <v>14</v>
      </c>
      <c r="R74" s="4">
        <v>0</v>
      </c>
      <c r="S74" s="6">
        <f t="shared" si="31"/>
        <v>0</v>
      </c>
      <c r="T74" s="6">
        <f t="shared" si="32"/>
        <v>1</v>
      </c>
      <c r="U74" s="6">
        <f t="shared" si="33"/>
        <v>0</v>
      </c>
      <c r="V74" s="6">
        <f t="shared" si="34"/>
        <v>0</v>
      </c>
      <c r="W74" s="6">
        <f t="shared" si="35"/>
        <v>0</v>
      </c>
      <c r="X74" s="6">
        <f t="shared" si="36"/>
        <v>0</v>
      </c>
      <c r="Y74" s="6">
        <f t="shared" si="37"/>
        <v>0</v>
      </c>
      <c r="Z74" s="6">
        <f t="shared" si="38"/>
        <v>0</v>
      </c>
      <c r="AA74" s="4">
        <v>94439.089965820313</v>
      </c>
      <c r="AB74" s="7">
        <f t="shared" si="23"/>
        <v>4.1824827963956306E-2</v>
      </c>
      <c r="AC74" s="7">
        <f t="shared" si="24"/>
        <v>0</v>
      </c>
      <c r="AD74" s="2"/>
    </row>
    <row r="75" spans="1:30" x14ac:dyDescent="0.35">
      <c r="A75" s="1">
        <v>41713</v>
      </c>
      <c r="B75" s="3">
        <f t="shared" si="25"/>
        <v>2014</v>
      </c>
      <c r="C75" s="2">
        <v>638.41431094796428</v>
      </c>
      <c r="D75" s="2">
        <v>0</v>
      </c>
      <c r="E75" s="2">
        <f t="shared" si="26"/>
        <v>638.41431094796428</v>
      </c>
      <c r="F75" s="2">
        <f t="shared" si="27"/>
        <v>1</v>
      </c>
      <c r="G75" s="2">
        <f t="shared" si="28"/>
        <v>-1</v>
      </c>
      <c r="H75" s="2">
        <v>-1000</v>
      </c>
      <c r="I75" s="2">
        <f t="shared" si="20"/>
        <v>12734.695800683785</v>
      </c>
      <c r="J75" s="2">
        <f t="shared" si="21"/>
        <v>21308.579655616581</v>
      </c>
      <c r="K75" s="3">
        <f t="shared" si="29"/>
        <v>3</v>
      </c>
      <c r="L75" s="3">
        <f t="shared" si="30"/>
        <v>7</v>
      </c>
      <c r="M75" s="3" t="str">
        <f t="shared" si="22"/>
        <v>Spring</v>
      </c>
      <c r="N75" s="4">
        <v>54</v>
      </c>
      <c r="O75" s="4">
        <v>41</v>
      </c>
      <c r="P75" s="4">
        <v>67</v>
      </c>
      <c r="Q75" s="4">
        <v>11</v>
      </c>
      <c r="R75" s="4">
        <v>0</v>
      </c>
      <c r="S75" s="6">
        <f t="shared" si="31"/>
        <v>1</v>
      </c>
      <c r="T75" s="6">
        <f t="shared" si="32"/>
        <v>0</v>
      </c>
      <c r="U75" s="6">
        <f t="shared" si="33"/>
        <v>0</v>
      </c>
      <c r="V75" s="6">
        <f t="shared" si="34"/>
        <v>0</v>
      </c>
      <c r="W75" s="6">
        <f t="shared" si="35"/>
        <v>0</v>
      </c>
      <c r="X75" s="6">
        <f t="shared" si="36"/>
        <v>0</v>
      </c>
      <c r="Y75" s="6">
        <f t="shared" si="37"/>
        <v>0</v>
      </c>
      <c r="Z75" s="6">
        <f t="shared" si="38"/>
        <v>0</v>
      </c>
      <c r="AA75" s="4">
        <v>77952.617431640625</v>
      </c>
      <c r="AB75" s="7">
        <f t="shared" si="23"/>
        <v>8.1897738906305754E-3</v>
      </c>
      <c r="AC75" s="7">
        <f t="shared" si="24"/>
        <v>0</v>
      </c>
      <c r="AD75" s="2"/>
    </row>
    <row r="76" spans="1:30" x14ac:dyDescent="0.35">
      <c r="A76" s="1">
        <v>41714</v>
      </c>
      <c r="B76" s="3">
        <f t="shared" si="25"/>
        <v>2014</v>
      </c>
      <c r="C76" s="2">
        <v>715.73333333060145</v>
      </c>
      <c r="D76" s="2">
        <v>0</v>
      </c>
      <c r="E76" s="2">
        <f t="shared" si="26"/>
        <v>715.73333333060145</v>
      </c>
      <c r="F76" s="2">
        <f t="shared" si="27"/>
        <v>1</v>
      </c>
      <c r="G76" s="2">
        <f t="shared" si="28"/>
        <v>-1</v>
      </c>
      <c r="H76" s="2">
        <v>-1000</v>
      </c>
      <c r="I76" s="2">
        <f t="shared" si="20"/>
        <v>12734.695800683785</v>
      </c>
      <c r="J76" s="2">
        <f t="shared" si="21"/>
        <v>21308.579655616581</v>
      </c>
      <c r="K76" s="3">
        <f t="shared" si="29"/>
        <v>3</v>
      </c>
      <c r="L76" s="3">
        <f t="shared" si="30"/>
        <v>1</v>
      </c>
      <c r="M76" s="3" t="str">
        <f t="shared" si="22"/>
        <v>Spring</v>
      </c>
      <c r="N76" s="4">
        <v>41</v>
      </c>
      <c r="O76" s="4">
        <v>30</v>
      </c>
      <c r="P76" s="4">
        <v>51</v>
      </c>
      <c r="Q76" s="4">
        <v>24</v>
      </c>
      <c r="R76" s="4">
        <v>0</v>
      </c>
      <c r="S76" s="6">
        <f t="shared" si="31"/>
        <v>1</v>
      </c>
      <c r="T76" s="6">
        <f t="shared" si="32"/>
        <v>0</v>
      </c>
      <c r="U76" s="6">
        <f t="shared" si="33"/>
        <v>0</v>
      </c>
      <c r="V76" s="6">
        <f t="shared" si="34"/>
        <v>0</v>
      </c>
      <c r="W76" s="6">
        <f t="shared" si="35"/>
        <v>0</v>
      </c>
      <c r="X76" s="6">
        <f t="shared" si="36"/>
        <v>0</v>
      </c>
      <c r="Y76" s="6">
        <f t="shared" si="37"/>
        <v>0</v>
      </c>
      <c r="Z76" s="6">
        <f t="shared" si="38"/>
        <v>0</v>
      </c>
      <c r="AA76" s="4">
        <v>90654.992370605469</v>
      </c>
      <c r="AB76" s="7">
        <f t="shared" si="23"/>
        <v>7.8951342293938041E-3</v>
      </c>
      <c r="AC76" s="7">
        <f t="shared" si="24"/>
        <v>0</v>
      </c>
      <c r="AD76" s="2"/>
    </row>
    <row r="77" spans="1:30" x14ac:dyDescent="0.35">
      <c r="A77" s="1">
        <v>41715</v>
      </c>
      <c r="B77" s="3">
        <f t="shared" si="25"/>
        <v>2014</v>
      </c>
      <c r="C77" s="2">
        <v>738.04084533591629</v>
      </c>
      <c r="D77" s="2">
        <v>0</v>
      </c>
      <c r="E77" s="2">
        <f t="shared" si="26"/>
        <v>738.04084533591629</v>
      </c>
      <c r="F77" s="2">
        <f t="shared" si="27"/>
        <v>1</v>
      </c>
      <c r="G77" s="2">
        <f t="shared" si="28"/>
        <v>-1</v>
      </c>
      <c r="H77" s="2">
        <v>-1000</v>
      </c>
      <c r="I77" s="2">
        <f t="shared" si="20"/>
        <v>12734.695800683785</v>
      </c>
      <c r="J77" s="2">
        <f t="shared" si="21"/>
        <v>21308.579655616581</v>
      </c>
      <c r="K77" s="3">
        <f t="shared" si="29"/>
        <v>3</v>
      </c>
      <c r="L77" s="3">
        <f t="shared" si="30"/>
        <v>2</v>
      </c>
      <c r="M77" s="3" t="str">
        <f t="shared" si="22"/>
        <v>Spring</v>
      </c>
      <c r="N77" s="4">
        <v>38</v>
      </c>
      <c r="O77" s="4">
        <v>29</v>
      </c>
      <c r="P77" s="4">
        <v>46</v>
      </c>
      <c r="Q77" s="4">
        <v>27</v>
      </c>
      <c r="R77" s="4">
        <v>0</v>
      </c>
      <c r="S77" s="6">
        <f t="shared" si="31"/>
        <v>0</v>
      </c>
      <c r="T77" s="6">
        <f t="shared" si="32"/>
        <v>1</v>
      </c>
      <c r="U77" s="6">
        <f t="shared" si="33"/>
        <v>0</v>
      </c>
      <c r="V77" s="6">
        <f t="shared" si="34"/>
        <v>0</v>
      </c>
      <c r="W77" s="6">
        <f t="shared" si="35"/>
        <v>0</v>
      </c>
      <c r="X77" s="6">
        <f t="shared" si="36"/>
        <v>0</v>
      </c>
      <c r="Y77" s="6">
        <f t="shared" si="37"/>
        <v>0</v>
      </c>
      <c r="Z77" s="6">
        <f t="shared" si="38"/>
        <v>0</v>
      </c>
      <c r="AA77" s="4">
        <v>105797.93225097656</v>
      </c>
      <c r="AB77" s="7">
        <f t="shared" si="23"/>
        <v>6.9759477301041851E-3</v>
      </c>
      <c r="AC77" s="7">
        <f t="shared" si="24"/>
        <v>0</v>
      </c>
      <c r="AD77" s="2"/>
    </row>
    <row r="78" spans="1:30" x14ac:dyDescent="0.35">
      <c r="A78" s="1">
        <v>41716</v>
      </c>
      <c r="B78" s="3">
        <f t="shared" si="25"/>
        <v>2014</v>
      </c>
      <c r="C78" s="2">
        <v>421.18479529858604</v>
      </c>
      <c r="D78" s="2">
        <v>2365.3755555608168</v>
      </c>
      <c r="E78" s="2">
        <f t="shared" si="26"/>
        <v>2786.5603508594027</v>
      </c>
      <c r="F78" s="2">
        <f t="shared" si="27"/>
        <v>0.15114863568940415</v>
      </c>
      <c r="G78" s="2">
        <f t="shared" si="28"/>
        <v>-1</v>
      </c>
      <c r="H78" s="2">
        <v>-1000</v>
      </c>
      <c r="I78" s="2">
        <f t="shared" si="20"/>
        <v>12734.695800683785</v>
      </c>
      <c r="J78" s="2">
        <f t="shared" si="21"/>
        <v>21308.579655616581</v>
      </c>
      <c r="K78" s="3">
        <f t="shared" si="29"/>
        <v>3</v>
      </c>
      <c r="L78" s="3">
        <f t="shared" si="30"/>
        <v>3</v>
      </c>
      <c r="M78" s="3" t="str">
        <f t="shared" si="22"/>
        <v>Spring</v>
      </c>
      <c r="N78" s="4">
        <v>44</v>
      </c>
      <c r="O78" s="4">
        <v>35</v>
      </c>
      <c r="P78" s="4">
        <v>53</v>
      </c>
      <c r="Q78" s="4">
        <v>21</v>
      </c>
      <c r="R78" s="4">
        <v>0</v>
      </c>
      <c r="S78" s="6">
        <f t="shared" si="31"/>
        <v>0</v>
      </c>
      <c r="T78" s="6">
        <f t="shared" si="32"/>
        <v>1</v>
      </c>
      <c r="U78" s="6">
        <f t="shared" si="33"/>
        <v>0</v>
      </c>
      <c r="V78" s="6">
        <f t="shared" si="34"/>
        <v>0</v>
      </c>
      <c r="W78" s="6">
        <f t="shared" si="35"/>
        <v>0</v>
      </c>
      <c r="X78" s="6">
        <f t="shared" si="36"/>
        <v>0</v>
      </c>
      <c r="Y78" s="6">
        <f t="shared" si="37"/>
        <v>0</v>
      </c>
      <c r="Z78" s="6">
        <f t="shared" si="38"/>
        <v>0</v>
      </c>
      <c r="AA78" s="4">
        <v>97154.877563476563</v>
      </c>
      <c r="AB78" s="7">
        <f t="shared" si="23"/>
        <v>4.335189399249699E-3</v>
      </c>
      <c r="AC78" s="7">
        <f t="shared" si="24"/>
        <v>2.4346441628886707E-2</v>
      </c>
      <c r="AD78" s="2"/>
    </row>
    <row r="79" spans="1:30" x14ac:dyDescent="0.35">
      <c r="A79" s="1">
        <v>41717</v>
      </c>
      <c r="B79" s="3">
        <f t="shared" si="25"/>
        <v>2014</v>
      </c>
      <c r="C79" s="2">
        <v>2058.8518289766353</v>
      </c>
      <c r="D79" s="2">
        <v>2961.3755555519042</v>
      </c>
      <c r="E79" s="2">
        <f t="shared" si="26"/>
        <v>5020.2273845285399</v>
      </c>
      <c r="F79" s="2">
        <f t="shared" si="27"/>
        <v>0.41011127012327281</v>
      </c>
      <c r="G79" s="2">
        <f t="shared" si="28"/>
        <v>-1</v>
      </c>
      <c r="H79" s="2">
        <v>-1000</v>
      </c>
      <c r="I79" s="2">
        <f t="shared" si="20"/>
        <v>12734.695800683785</v>
      </c>
      <c r="J79" s="2">
        <f t="shared" si="21"/>
        <v>21308.579655616581</v>
      </c>
      <c r="K79" s="3">
        <f t="shared" si="29"/>
        <v>3</v>
      </c>
      <c r="L79" s="3">
        <f t="shared" si="30"/>
        <v>4</v>
      </c>
      <c r="M79" s="3" t="str">
        <f t="shared" si="22"/>
        <v>Spring</v>
      </c>
      <c r="N79" s="4">
        <v>51</v>
      </c>
      <c r="O79" s="4">
        <v>44</v>
      </c>
      <c r="P79" s="4">
        <v>58</v>
      </c>
      <c r="Q79" s="4">
        <v>14</v>
      </c>
      <c r="R79" s="4">
        <v>0</v>
      </c>
      <c r="S79" s="6">
        <f t="shared" si="31"/>
        <v>0</v>
      </c>
      <c r="T79" s="6">
        <f t="shared" si="32"/>
        <v>1</v>
      </c>
      <c r="U79" s="6">
        <f t="shared" si="33"/>
        <v>0</v>
      </c>
      <c r="V79" s="6">
        <f t="shared" si="34"/>
        <v>0</v>
      </c>
      <c r="W79" s="6">
        <f t="shared" si="35"/>
        <v>0</v>
      </c>
      <c r="X79" s="6">
        <f t="shared" si="36"/>
        <v>0</v>
      </c>
      <c r="Y79" s="6">
        <f t="shared" si="37"/>
        <v>0</v>
      </c>
      <c r="Z79" s="6">
        <f t="shared" si="38"/>
        <v>0</v>
      </c>
      <c r="AA79" s="4">
        <v>93248.8134765625</v>
      </c>
      <c r="AB79" s="7">
        <f t="shared" si="23"/>
        <v>2.2079120926231568E-2</v>
      </c>
      <c r="AC79" s="7">
        <f t="shared" si="24"/>
        <v>3.1757782701398417E-2</v>
      </c>
      <c r="AD79" s="2"/>
    </row>
    <row r="80" spans="1:30" x14ac:dyDescent="0.35">
      <c r="A80" s="1">
        <v>41718</v>
      </c>
      <c r="B80" s="3">
        <f t="shared" si="25"/>
        <v>2014</v>
      </c>
      <c r="C80" s="2">
        <v>10141.63870968471</v>
      </c>
      <c r="D80" s="2">
        <v>91.699999998207204</v>
      </c>
      <c r="E80" s="2">
        <f t="shared" si="26"/>
        <v>10233.338709682917</v>
      </c>
      <c r="F80" s="2">
        <f t="shared" si="27"/>
        <v>0.99103909265590517</v>
      </c>
      <c r="G80" s="2">
        <f t="shared" si="28"/>
        <v>-1</v>
      </c>
      <c r="H80" s="2">
        <v>-1000</v>
      </c>
      <c r="I80" s="2">
        <f t="shared" si="20"/>
        <v>12734.695800683785</v>
      </c>
      <c r="J80" s="2">
        <f t="shared" si="21"/>
        <v>21308.579655616581</v>
      </c>
      <c r="K80" s="3">
        <f t="shared" si="29"/>
        <v>3</v>
      </c>
      <c r="L80" s="3">
        <f t="shared" si="30"/>
        <v>5</v>
      </c>
      <c r="M80" s="3" t="str">
        <f t="shared" si="22"/>
        <v>Spring</v>
      </c>
      <c r="N80" s="4">
        <v>46</v>
      </c>
      <c r="O80" s="4">
        <v>31</v>
      </c>
      <c r="P80" s="4">
        <v>60</v>
      </c>
      <c r="Q80" s="4">
        <v>19</v>
      </c>
      <c r="R80" s="4">
        <v>0</v>
      </c>
      <c r="S80" s="6">
        <f t="shared" si="31"/>
        <v>0</v>
      </c>
      <c r="T80" s="6">
        <f t="shared" si="32"/>
        <v>1</v>
      </c>
      <c r="U80" s="6">
        <f t="shared" si="33"/>
        <v>0</v>
      </c>
      <c r="V80" s="6">
        <f t="shared" si="34"/>
        <v>0</v>
      </c>
      <c r="W80" s="6">
        <f t="shared" si="35"/>
        <v>0</v>
      </c>
      <c r="X80" s="6">
        <f t="shared" si="36"/>
        <v>0</v>
      </c>
      <c r="Y80" s="6">
        <f t="shared" si="37"/>
        <v>0</v>
      </c>
      <c r="Z80" s="6">
        <f t="shared" si="38"/>
        <v>0</v>
      </c>
      <c r="AA80" s="4">
        <v>92933.4326171875</v>
      </c>
      <c r="AB80" s="7">
        <f t="shared" si="23"/>
        <v>0.10912799004702935</v>
      </c>
      <c r="AC80" s="7">
        <f t="shared" si="24"/>
        <v>9.8672778370232955E-4</v>
      </c>
      <c r="AD80" s="2"/>
    </row>
    <row r="81" spans="1:30" x14ac:dyDescent="0.35">
      <c r="A81" s="1">
        <v>41719</v>
      </c>
      <c r="B81" s="3">
        <f t="shared" si="25"/>
        <v>2014</v>
      </c>
      <c r="C81" s="2">
        <v>4006.4483331887304</v>
      </c>
      <c r="D81" s="2">
        <v>2456.2762279138869</v>
      </c>
      <c r="E81" s="2">
        <f t="shared" si="26"/>
        <v>6462.7245611026174</v>
      </c>
      <c r="F81" s="2">
        <f t="shared" si="27"/>
        <v>0.61993177882010542</v>
      </c>
      <c r="G81" s="2">
        <f t="shared" si="28"/>
        <v>-1</v>
      </c>
      <c r="H81" s="2">
        <v>-1000</v>
      </c>
      <c r="I81" s="2">
        <f t="shared" si="20"/>
        <v>12734.695800683785</v>
      </c>
      <c r="J81" s="2">
        <f t="shared" si="21"/>
        <v>21308.579655616581</v>
      </c>
      <c r="K81" s="3">
        <f t="shared" si="29"/>
        <v>3</v>
      </c>
      <c r="L81" s="3">
        <f t="shared" si="30"/>
        <v>6</v>
      </c>
      <c r="M81" s="3" t="str">
        <f t="shared" si="22"/>
        <v>Spring</v>
      </c>
      <c r="N81" s="4">
        <v>57</v>
      </c>
      <c r="O81" s="4">
        <v>41</v>
      </c>
      <c r="P81" s="4">
        <v>73</v>
      </c>
      <c r="Q81" s="4">
        <v>8</v>
      </c>
      <c r="R81" s="4">
        <v>0</v>
      </c>
      <c r="S81" s="6">
        <f t="shared" si="31"/>
        <v>0</v>
      </c>
      <c r="T81" s="6">
        <f t="shared" si="32"/>
        <v>1</v>
      </c>
      <c r="U81" s="6">
        <f t="shared" si="33"/>
        <v>0</v>
      </c>
      <c r="V81" s="6">
        <f t="shared" si="34"/>
        <v>0</v>
      </c>
      <c r="W81" s="6">
        <f t="shared" si="35"/>
        <v>0</v>
      </c>
      <c r="X81" s="6">
        <f t="shared" si="36"/>
        <v>0</v>
      </c>
      <c r="Y81" s="6">
        <f t="shared" si="37"/>
        <v>0</v>
      </c>
      <c r="Z81" s="6">
        <f t="shared" si="38"/>
        <v>0</v>
      </c>
      <c r="AA81" s="4">
        <v>88027.043579101563</v>
      </c>
      <c r="AB81" s="7">
        <f t="shared" si="23"/>
        <v>4.5513834956737075E-2</v>
      </c>
      <c r="AC81" s="7">
        <f t="shared" si="24"/>
        <v>2.7903654695692059E-2</v>
      </c>
      <c r="AD81" s="2"/>
    </row>
    <row r="82" spans="1:30" x14ac:dyDescent="0.35">
      <c r="A82" s="1">
        <v>41720</v>
      </c>
      <c r="B82" s="3">
        <f t="shared" si="25"/>
        <v>2014</v>
      </c>
      <c r="C82" s="2">
        <v>1839.5724114127086</v>
      </c>
      <c r="D82" s="2">
        <v>3838.066797632483</v>
      </c>
      <c r="E82" s="2">
        <f t="shared" si="26"/>
        <v>5677.6392090451918</v>
      </c>
      <c r="F82" s="2">
        <f t="shared" si="27"/>
        <v>0.32400304839413518</v>
      </c>
      <c r="G82" s="2">
        <f t="shared" si="28"/>
        <v>-1</v>
      </c>
      <c r="H82" s="2">
        <v>-1000</v>
      </c>
      <c r="I82" s="2">
        <f t="shared" si="20"/>
        <v>12734.695800683785</v>
      </c>
      <c r="J82" s="2">
        <f t="shared" si="21"/>
        <v>21308.579655616581</v>
      </c>
      <c r="K82" s="3">
        <f t="shared" si="29"/>
        <v>3</v>
      </c>
      <c r="L82" s="3">
        <f t="shared" si="30"/>
        <v>7</v>
      </c>
      <c r="M82" s="3" t="str">
        <f t="shared" si="22"/>
        <v>Spring</v>
      </c>
      <c r="N82" s="4">
        <v>51</v>
      </c>
      <c r="O82" s="4">
        <v>41</v>
      </c>
      <c r="P82" s="4">
        <v>60</v>
      </c>
      <c r="Q82" s="4">
        <v>14</v>
      </c>
      <c r="R82" s="4">
        <v>0</v>
      </c>
      <c r="S82" s="6">
        <f t="shared" si="31"/>
        <v>1</v>
      </c>
      <c r="T82" s="6">
        <f t="shared" si="32"/>
        <v>0</v>
      </c>
      <c r="U82" s="6">
        <f t="shared" si="33"/>
        <v>0</v>
      </c>
      <c r="V82" s="6">
        <f t="shared" si="34"/>
        <v>0</v>
      </c>
      <c r="W82" s="6">
        <f t="shared" si="35"/>
        <v>0</v>
      </c>
      <c r="X82" s="6">
        <f t="shared" si="36"/>
        <v>0</v>
      </c>
      <c r="Y82" s="6">
        <f t="shared" si="37"/>
        <v>0</v>
      </c>
      <c r="Z82" s="6">
        <f t="shared" si="38"/>
        <v>0</v>
      </c>
      <c r="AA82" s="4">
        <v>75729.629760742188</v>
      </c>
      <c r="AB82" s="7">
        <f t="shared" si="23"/>
        <v>2.429131658539195E-2</v>
      </c>
      <c r="AC82" s="7">
        <f t="shared" si="24"/>
        <v>5.0681177364241062E-2</v>
      </c>
      <c r="AD82" s="2"/>
    </row>
    <row r="83" spans="1:30" x14ac:dyDescent="0.35">
      <c r="A83" s="1">
        <v>41721</v>
      </c>
      <c r="B83" s="3">
        <f t="shared" si="25"/>
        <v>2014</v>
      </c>
      <c r="C83" s="2">
        <v>1008.5732174244549</v>
      </c>
      <c r="D83" s="2">
        <v>1102.0667976424363</v>
      </c>
      <c r="E83" s="2">
        <f t="shared" si="26"/>
        <v>2110.6400150668915</v>
      </c>
      <c r="F83" s="2">
        <f t="shared" si="27"/>
        <v>0.47785184125417557</v>
      </c>
      <c r="G83" s="2">
        <f t="shared" si="28"/>
        <v>-1</v>
      </c>
      <c r="H83" s="2">
        <v>-1000</v>
      </c>
      <c r="I83" s="2">
        <f t="shared" si="20"/>
        <v>12734.695800683785</v>
      </c>
      <c r="J83" s="2">
        <f t="shared" si="21"/>
        <v>21308.579655616581</v>
      </c>
      <c r="K83" s="3">
        <f t="shared" si="29"/>
        <v>3</v>
      </c>
      <c r="L83" s="3">
        <f t="shared" si="30"/>
        <v>1</v>
      </c>
      <c r="M83" s="3" t="str">
        <f t="shared" si="22"/>
        <v>Spring</v>
      </c>
      <c r="N83" s="4">
        <v>40</v>
      </c>
      <c r="O83" s="4">
        <v>32</v>
      </c>
      <c r="P83" s="4">
        <v>48</v>
      </c>
      <c r="Q83" s="4">
        <v>25</v>
      </c>
      <c r="R83" s="4">
        <v>0</v>
      </c>
      <c r="S83" s="6">
        <f t="shared" si="31"/>
        <v>1</v>
      </c>
      <c r="T83" s="6">
        <f t="shared" si="32"/>
        <v>0</v>
      </c>
      <c r="U83" s="6">
        <f t="shared" si="33"/>
        <v>0</v>
      </c>
      <c r="V83" s="6">
        <f t="shared" si="34"/>
        <v>0</v>
      </c>
      <c r="W83" s="6">
        <f t="shared" si="35"/>
        <v>0</v>
      </c>
      <c r="X83" s="6">
        <f t="shared" si="36"/>
        <v>0</v>
      </c>
      <c r="Y83" s="6">
        <f t="shared" si="37"/>
        <v>0</v>
      </c>
      <c r="Z83" s="6">
        <f t="shared" si="38"/>
        <v>0</v>
      </c>
      <c r="AA83" s="4">
        <v>81989.002075195313</v>
      </c>
      <c r="AB83" s="7">
        <f t="shared" si="23"/>
        <v>1.2301323249421344E-2</v>
      </c>
      <c r="AC83" s="7">
        <f t="shared" si="24"/>
        <v>1.3441641802539418E-2</v>
      </c>
      <c r="AD83" s="2"/>
    </row>
    <row r="84" spans="1:30" x14ac:dyDescent="0.35">
      <c r="A84" s="1">
        <v>41722</v>
      </c>
      <c r="B84" s="3">
        <f t="shared" si="25"/>
        <v>2014</v>
      </c>
      <c r="C84" s="2">
        <v>1516.2788196998965</v>
      </c>
      <c r="D84" s="2">
        <v>1700.2789188558259</v>
      </c>
      <c r="E84" s="2">
        <f t="shared" si="26"/>
        <v>3216.5577385557226</v>
      </c>
      <c r="F84" s="2">
        <f t="shared" si="27"/>
        <v>0.47139797974860104</v>
      </c>
      <c r="G84" s="2">
        <f t="shared" si="28"/>
        <v>-1</v>
      </c>
      <c r="H84" s="2">
        <v>-1000</v>
      </c>
      <c r="I84" s="2">
        <f t="shared" si="20"/>
        <v>12734.695800683785</v>
      </c>
      <c r="J84" s="2">
        <f t="shared" si="21"/>
        <v>21308.579655616581</v>
      </c>
      <c r="K84" s="3">
        <f t="shared" si="29"/>
        <v>3</v>
      </c>
      <c r="L84" s="3">
        <f t="shared" si="30"/>
        <v>2</v>
      </c>
      <c r="M84" s="3" t="str">
        <f t="shared" si="22"/>
        <v>Spring</v>
      </c>
      <c r="N84" s="4">
        <v>37</v>
      </c>
      <c r="O84" s="4">
        <v>27</v>
      </c>
      <c r="P84" s="4">
        <v>46</v>
      </c>
      <c r="Q84" s="4">
        <v>28</v>
      </c>
      <c r="R84" s="4">
        <v>0</v>
      </c>
      <c r="S84" s="6">
        <f t="shared" si="31"/>
        <v>0</v>
      </c>
      <c r="T84" s="6">
        <f t="shared" si="32"/>
        <v>1</v>
      </c>
      <c r="U84" s="6">
        <f t="shared" si="33"/>
        <v>0</v>
      </c>
      <c r="V84" s="6">
        <f t="shared" si="34"/>
        <v>0</v>
      </c>
      <c r="W84" s="6">
        <f t="shared" si="35"/>
        <v>0</v>
      </c>
      <c r="X84" s="6">
        <f t="shared" si="36"/>
        <v>0</v>
      </c>
      <c r="Y84" s="6">
        <f t="shared" si="37"/>
        <v>0</v>
      </c>
      <c r="Z84" s="6">
        <f t="shared" si="38"/>
        <v>0</v>
      </c>
      <c r="AA84" s="4">
        <v>100268.23120117188</v>
      </c>
      <c r="AB84" s="7">
        <f t="shared" si="23"/>
        <v>1.5122225669441899E-2</v>
      </c>
      <c r="AC84" s="7">
        <f t="shared" si="24"/>
        <v>1.6957304407260294E-2</v>
      </c>
      <c r="AD84" s="2"/>
    </row>
    <row r="85" spans="1:30" x14ac:dyDescent="0.35">
      <c r="A85" s="1">
        <v>41723</v>
      </c>
      <c r="B85" s="3">
        <f t="shared" si="25"/>
        <v>2014</v>
      </c>
      <c r="C85" s="2">
        <v>1943.0359868470709</v>
      </c>
      <c r="D85" s="2">
        <v>4209.4728582534035</v>
      </c>
      <c r="E85" s="2">
        <f t="shared" si="26"/>
        <v>6152.508845100474</v>
      </c>
      <c r="F85" s="2">
        <f t="shared" si="27"/>
        <v>0.31581197780713471</v>
      </c>
      <c r="G85" s="2">
        <f t="shared" si="28"/>
        <v>-1</v>
      </c>
      <c r="H85" s="2">
        <v>-1000</v>
      </c>
      <c r="I85" s="2">
        <f t="shared" si="20"/>
        <v>12734.695800683785</v>
      </c>
      <c r="J85" s="2">
        <f t="shared" si="21"/>
        <v>21308.579655616581</v>
      </c>
      <c r="K85" s="3">
        <f t="shared" si="29"/>
        <v>3</v>
      </c>
      <c r="L85" s="3">
        <f t="shared" si="30"/>
        <v>3</v>
      </c>
      <c r="M85" s="3" t="str">
        <f t="shared" si="22"/>
        <v>Spring</v>
      </c>
      <c r="N85" s="4">
        <v>34</v>
      </c>
      <c r="O85" s="4">
        <v>28</v>
      </c>
      <c r="P85" s="4">
        <v>40</v>
      </c>
      <c r="Q85" s="4">
        <v>31</v>
      </c>
      <c r="R85" s="4">
        <v>0</v>
      </c>
      <c r="S85" s="6">
        <f t="shared" si="31"/>
        <v>0</v>
      </c>
      <c r="T85" s="6">
        <f t="shared" si="32"/>
        <v>1</v>
      </c>
      <c r="U85" s="6">
        <f t="shared" si="33"/>
        <v>0</v>
      </c>
      <c r="V85" s="6">
        <f t="shared" si="34"/>
        <v>0</v>
      </c>
      <c r="W85" s="6">
        <f t="shared" si="35"/>
        <v>0</v>
      </c>
      <c r="X85" s="6">
        <f t="shared" si="36"/>
        <v>0</v>
      </c>
      <c r="Y85" s="6">
        <f t="shared" si="37"/>
        <v>0</v>
      </c>
      <c r="Z85" s="6">
        <f t="shared" si="38"/>
        <v>0</v>
      </c>
      <c r="AA85" s="4">
        <v>106253.896484375</v>
      </c>
      <c r="AB85" s="7">
        <f t="shared" si="23"/>
        <v>1.8286726897895938E-2</v>
      </c>
      <c r="AC85" s="7">
        <f t="shared" si="24"/>
        <v>3.9617115207369553E-2</v>
      </c>
      <c r="AD85" s="2"/>
    </row>
    <row r="86" spans="1:30" x14ac:dyDescent="0.35">
      <c r="A86" s="1">
        <v>41724</v>
      </c>
      <c r="B86" s="3">
        <f t="shared" si="25"/>
        <v>2014</v>
      </c>
      <c r="C86" s="2">
        <v>1084.0604879483667</v>
      </c>
      <c r="D86" s="2">
        <v>1178.8941221228506</v>
      </c>
      <c r="E86" s="2">
        <f t="shared" si="26"/>
        <v>2262.9546100712173</v>
      </c>
      <c r="F86" s="2">
        <f t="shared" si="27"/>
        <v>0.4790465010317862</v>
      </c>
      <c r="G86" s="2">
        <f t="shared" si="28"/>
        <v>-1</v>
      </c>
      <c r="H86" s="2">
        <v>-1000</v>
      </c>
      <c r="I86" s="2">
        <f t="shared" si="20"/>
        <v>12734.695800683785</v>
      </c>
      <c r="J86" s="2">
        <f t="shared" si="21"/>
        <v>21308.579655616581</v>
      </c>
      <c r="K86" s="3">
        <f t="shared" si="29"/>
        <v>3</v>
      </c>
      <c r="L86" s="3">
        <f t="shared" si="30"/>
        <v>4</v>
      </c>
      <c r="M86" s="3" t="str">
        <f t="shared" si="22"/>
        <v>Spring</v>
      </c>
      <c r="N86" s="4">
        <v>33</v>
      </c>
      <c r="O86" s="4">
        <v>20</v>
      </c>
      <c r="P86" s="4">
        <v>46</v>
      </c>
      <c r="Q86" s="4">
        <v>32</v>
      </c>
      <c r="R86" s="4">
        <v>0</v>
      </c>
      <c r="S86" s="6">
        <f t="shared" si="31"/>
        <v>0</v>
      </c>
      <c r="T86" s="6">
        <f t="shared" si="32"/>
        <v>1</v>
      </c>
      <c r="U86" s="6">
        <f t="shared" si="33"/>
        <v>0</v>
      </c>
      <c r="V86" s="6">
        <f t="shared" si="34"/>
        <v>0</v>
      </c>
      <c r="W86" s="6">
        <f t="shared" si="35"/>
        <v>0</v>
      </c>
      <c r="X86" s="6">
        <f t="shared" si="36"/>
        <v>0</v>
      </c>
      <c r="Y86" s="6">
        <f t="shared" si="37"/>
        <v>0</v>
      </c>
      <c r="Z86" s="6">
        <f t="shared" si="38"/>
        <v>0</v>
      </c>
      <c r="AA86" s="4">
        <v>107114.7890625</v>
      </c>
      <c r="AB86" s="7">
        <f t="shared" si="23"/>
        <v>1.0120549155129572E-2</v>
      </c>
      <c r="AC86" s="7">
        <f t="shared" si="24"/>
        <v>1.1005895007037563E-2</v>
      </c>
      <c r="AD86" s="2"/>
    </row>
    <row r="87" spans="1:30" x14ac:dyDescent="0.35">
      <c r="A87" s="1">
        <v>41725</v>
      </c>
      <c r="B87" s="3">
        <f t="shared" si="25"/>
        <v>2014</v>
      </c>
      <c r="C87" s="2">
        <v>1288.8851000301061</v>
      </c>
      <c r="D87" s="2">
        <v>575.61224449304291</v>
      </c>
      <c r="E87" s="2">
        <f t="shared" si="26"/>
        <v>1864.497344523149</v>
      </c>
      <c r="F87" s="2">
        <f t="shared" si="27"/>
        <v>0.69127751981848085</v>
      </c>
      <c r="G87" s="2">
        <f t="shared" si="28"/>
        <v>-1</v>
      </c>
      <c r="H87" s="2">
        <v>-1000</v>
      </c>
      <c r="I87" s="2">
        <f t="shared" si="20"/>
        <v>12734.695800683785</v>
      </c>
      <c r="J87" s="2">
        <f t="shared" si="21"/>
        <v>21308.579655616581</v>
      </c>
      <c r="K87" s="3">
        <f t="shared" si="29"/>
        <v>3</v>
      </c>
      <c r="L87" s="3">
        <f t="shared" si="30"/>
        <v>5</v>
      </c>
      <c r="M87" s="3" t="str">
        <f t="shared" si="22"/>
        <v>Spring</v>
      </c>
      <c r="N87" s="4">
        <v>49</v>
      </c>
      <c r="O87" s="4">
        <v>35</v>
      </c>
      <c r="P87" s="4">
        <v>62</v>
      </c>
      <c r="Q87" s="4">
        <v>16</v>
      </c>
      <c r="R87" s="4">
        <v>0</v>
      </c>
      <c r="S87" s="6">
        <f t="shared" si="31"/>
        <v>0</v>
      </c>
      <c r="T87" s="6">
        <f t="shared" si="32"/>
        <v>1</v>
      </c>
      <c r="U87" s="6">
        <f t="shared" si="33"/>
        <v>0</v>
      </c>
      <c r="V87" s="6">
        <f t="shared" si="34"/>
        <v>0</v>
      </c>
      <c r="W87" s="6">
        <f t="shared" si="35"/>
        <v>0</v>
      </c>
      <c r="X87" s="6">
        <f t="shared" si="36"/>
        <v>0</v>
      </c>
      <c r="Y87" s="6">
        <f t="shared" si="37"/>
        <v>0</v>
      </c>
      <c r="Z87" s="6">
        <f t="shared" si="38"/>
        <v>0</v>
      </c>
      <c r="AA87" s="4">
        <v>98120.011352539063</v>
      </c>
      <c r="AB87" s="7">
        <f t="shared" si="23"/>
        <v>1.3135802597894354E-2</v>
      </c>
      <c r="AC87" s="7">
        <f t="shared" si="24"/>
        <v>5.8664102924418154E-3</v>
      </c>
      <c r="AD87" s="2"/>
    </row>
    <row r="88" spans="1:30" x14ac:dyDescent="0.35">
      <c r="A88" s="1">
        <v>41726</v>
      </c>
      <c r="B88" s="3">
        <f t="shared" si="25"/>
        <v>2014</v>
      </c>
      <c r="C88" s="2">
        <v>1059.158515947144</v>
      </c>
      <c r="D88" s="2">
        <v>0</v>
      </c>
      <c r="E88" s="2">
        <f t="shared" si="26"/>
        <v>1059.158515947144</v>
      </c>
      <c r="F88" s="2">
        <f t="shared" si="27"/>
        <v>1</v>
      </c>
      <c r="G88" s="2">
        <f t="shared" si="28"/>
        <v>-1</v>
      </c>
      <c r="H88" s="2">
        <v>-1000</v>
      </c>
      <c r="I88" s="2">
        <f t="shared" si="20"/>
        <v>12734.695800683785</v>
      </c>
      <c r="J88" s="2">
        <f t="shared" si="21"/>
        <v>21308.579655616581</v>
      </c>
      <c r="K88" s="3">
        <f t="shared" si="29"/>
        <v>3</v>
      </c>
      <c r="L88" s="3">
        <f t="shared" si="30"/>
        <v>6</v>
      </c>
      <c r="M88" s="3" t="str">
        <f t="shared" si="22"/>
        <v>Spring</v>
      </c>
      <c r="N88" s="4">
        <v>59</v>
      </c>
      <c r="O88" s="4">
        <v>50</v>
      </c>
      <c r="P88" s="4">
        <v>68</v>
      </c>
      <c r="Q88" s="4">
        <v>6</v>
      </c>
      <c r="R88" s="4">
        <v>0</v>
      </c>
      <c r="S88" s="6">
        <f t="shared" si="31"/>
        <v>0</v>
      </c>
      <c r="T88" s="6">
        <f t="shared" si="32"/>
        <v>1</v>
      </c>
      <c r="U88" s="6">
        <f t="shared" si="33"/>
        <v>0</v>
      </c>
      <c r="V88" s="6">
        <f t="shared" si="34"/>
        <v>0</v>
      </c>
      <c r="W88" s="6">
        <f t="shared" si="35"/>
        <v>0</v>
      </c>
      <c r="X88" s="6">
        <f t="shared" si="36"/>
        <v>0</v>
      </c>
      <c r="Y88" s="6">
        <f t="shared" si="37"/>
        <v>0</v>
      </c>
      <c r="Z88" s="6">
        <f t="shared" si="38"/>
        <v>0</v>
      </c>
      <c r="AA88" s="4">
        <v>85023.047485351563</v>
      </c>
      <c r="AB88" s="7">
        <f t="shared" si="23"/>
        <v>1.2457310661907575E-2</v>
      </c>
      <c r="AC88" s="7">
        <f t="shared" si="24"/>
        <v>0</v>
      </c>
      <c r="AD88" s="2"/>
    </row>
    <row r="89" spans="1:30" x14ac:dyDescent="0.35">
      <c r="A89" s="1">
        <v>41727</v>
      </c>
      <c r="B89" s="3">
        <f t="shared" si="25"/>
        <v>2014</v>
      </c>
      <c r="C89" s="2">
        <v>2170.4339094891752</v>
      </c>
      <c r="D89" s="2">
        <v>0</v>
      </c>
      <c r="E89" s="2">
        <f t="shared" si="26"/>
        <v>2170.4339094891752</v>
      </c>
      <c r="F89" s="2">
        <f t="shared" si="27"/>
        <v>1</v>
      </c>
      <c r="G89" s="2">
        <f t="shared" si="28"/>
        <v>-1</v>
      </c>
      <c r="H89" s="2">
        <v>-1000</v>
      </c>
      <c r="I89" s="2">
        <f t="shared" si="20"/>
        <v>12734.695800683785</v>
      </c>
      <c r="J89" s="2">
        <f t="shared" si="21"/>
        <v>21308.579655616581</v>
      </c>
      <c r="K89" s="3">
        <f t="shared" si="29"/>
        <v>3</v>
      </c>
      <c r="L89" s="3">
        <f t="shared" si="30"/>
        <v>7</v>
      </c>
      <c r="M89" s="3" t="str">
        <f t="shared" si="22"/>
        <v>Spring</v>
      </c>
      <c r="N89" s="4">
        <v>45</v>
      </c>
      <c r="O89" s="4">
        <v>39</v>
      </c>
      <c r="P89" s="4">
        <v>51</v>
      </c>
      <c r="Q89" s="4">
        <v>20</v>
      </c>
      <c r="R89" s="4">
        <v>0</v>
      </c>
      <c r="S89" s="6">
        <f t="shared" si="31"/>
        <v>1</v>
      </c>
      <c r="T89" s="6">
        <f t="shared" si="32"/>
        <v>0</v>
      </c>
      <c r="U89" s="6">
        <f t="shared" si="33"/>
        <v>0</v>
      </c>
      <c r="V89" s="6">
        <f t="shared" si="34"/>
        <v>0</v>
      </c>
      <c r="W89" s="6">
        <f t="shared" si="35"/>
        <v>0</v>
      </c>
      <c r="X89" s="6">
        <f t="shared" si="36"/>
        <v>0</v>
      </c>
      <c r="Y89" s="6">
        <f t="shared" si="37"/>
        <v>0</v>
      </c>
      <c r="Z89" s="6">
        <f t="shared" si="38"/>
        <v>0</v>
      </c>
      <c r="AA89" s="4">
        <v>84094.252319335938</v>
      </c>
      <c r="AB89" s="7">
        <f t="shared" si="23"/>
        <v>2.5809539292260566E-2</v>
      </c>
      <c r="AC89" s="7">
        <f t="shared" si="24"/>
        <v>0</v>
      </c>
      <c r="AD89" s="2"/>
    </row>
    <row r="90" spans="1:30" x14ac:dyDescent="0.35">
      <c r="A90" s="1">
        <v>41728</v>
      </c>
      <c r="B90" s="3">
        <f t="shared" si="25"/>
        <v>2014</v>
      </c>
      <c r="C90" s="2">
        <v>528.77966291189307</v>
      </c>
      <c r="D90" s="2">
        <v>0</v>
      </c>
      <c r="E90" s="2">
        <f t="shared" si="26"/>
        <v>528.77966291189307</v>
      </c>
      <c r="F90" s="2">
        <f t="shared" si="27"/>
        <v>1</v>
      </c>
      <c r="G90" s="2">
        <f t="shared" si="28"/>
        <v>-1</v>
      </c>
      <c r="H90" s="2">
        <v>-1000</v>
      </c>
      <c r="I90" s="2">
        <f t="shared" si="20"/>
        <v>12734.695800683785</v>
      </c>
      <c r="J90" s="2">
        <f t="shared" si="21"/>
        <v>21308.579655616581</v>
      </c>
      <c r="K90" s="3">
        <f t="shared" si="29"/>
        <v>3</v>
      </c>
      <c r="L90" s="3">
        <f t="shared" si="30"/>
        <v>1</v>
      </c>
      <c r="M90" s="3" t="str">
        <f t="shared" si="22"/>
        <v>Spring</v>
      </c>
      <c r="N90" s="4">
        <v>47</v>
      </c>
      <c r="O90" s="4">
        <v>33</v>
      </c>
      <c r="P90" s="4">
        <v>60</v>
      </c>
      <c r="Q90" s="4">
        <v>18</v>
      </c>
      <c r="R90" s="4">
        <v>0</v>
      </c>
      <c r="S90" s="6">
        <f t="shared" si="31"/>
        <v>1</v>
      </c>
      <c r="T90" s="6">
        <f t="shared" si="32"/>
        <v>0</v>
      </c>
      <c r="U90" s="6">
        <f t="shared" si="33"/>
        <v>0</v>
      </c>
      <c r="V90" s="6">
        <f t="shared" si="34"/>
        <v>0</v>
      </c>
      <c r="W90" s="6">
        <f t="shared" si="35"/>
        <v>0</v>
      </c>
      <c r="X90" s="6">
        <f t="shared" si="36"/>
        <v>0</v>
      </c>
      <c r="Y90" s="6">
        <f t="shared" si="37"/>
        <v>0</v>
      </c>
      <c r="Z90" s="6">
        <f t="shared" si="38"/>
        <v>0</v>
      </c>
      <c r="AA90" s="4">
        <v>82883.149536132813</v>
      </c>
      <c r="AB90" s="7">
        <f t="shared" si="23"/>
        <v>6.3798210597845609E-3</v>
      </c>
      <c r="AC90" s="7">
        <f t="shared" si="24"/>
        <v>0</v>
      </c>
      <c r="AD90" s="2"/>
    </row>
    <row r="91" spans="1:30" x14ac:dyDescent="0.35">
      <c r="A91" s="1">
        <v>41729</v>
      </c>
      <c r="B91" s="3">
        <f t="shared" si="25"/>
        <v>2014</v>
      </c>
      <c r="C91" s="2">
        <v>2334.14071571253</v>
      </c>
      <c r="D91" s="2">
        <v>344.30303031305084</v>
      </c>
      <c r="E91" s="2">
        <f t="shared" si="26"/>
        <v>2678.4437460255808</v>
      </c>
      <c r="F91" s="2">
        <f t="shared" si="27"/>
        <v>0.87145407446994316</v>
      </c>
      <c r="G91" s="2">
        <f t="shared" si="28"/>
        <v>-1</v>
      </c>
      <c r="H91" s="2">
        <v>-1000</v>
      </c>
      <c r="I91" s="2">
        <f t="shared" si="20"/>
        <v>12734.695800683785</v>
      </c>
      <c r="J91" s="2">
        <f t="shared" si="21"/>
        <v>21308.579655616581</v>
      </c>
      <c r="K91" s="3">
        <f t="shared" si="29"/>
        <v>3</v>
      </c>
      <c r="L91" s="3">
        <f t="shared" si="30"/>
        <v>2</v>
      </c>
      <c r="M91" s="3" t="str">
        <f t="shared" si="22"/>
        <v>Spring</v>
      </c>
      <c r="N91" s="4">
        <v>54</v>
      </c>
      <c r="O91" s="4">
        <v>36</v>
      </c>
      <c r="P91" s="4">
        <v>71</v>
      </c>
      <c r="Q91" s="4">
        <v>11</v>
      </c>
      <c r="R91" s="4">
        <v>0</v>
      </c>
      <c r="S91" s="6">
        <f t="shared" si="31"/>
        <v>0</v>
      </c>
      <c r="T91" s="6">
        <f t="shared" si="32"/>
        <v>1</v>
      </c>
      <c r="U91" s="6">
        <f t="shared" si="33"/>
        <v>0</v>
      </c>
      <c r="V91" s="6">
        <f t="shared" si="34"/>
        <v>0</v>
      </c>
      <c r="W91" s="6">
        <f t="shared" si="35"/>
        <v>0</v>
      </c>
      <c r="X91" s="6">
        <f t="shared" si="36"/>
        <v>0</v>
      </c>
      <c r="Y91" s="6">
        <f t="shared" si="37"/>
        <v>0</v>
      </c>
      <c r="Z91" s="6">
        <f t="shared" si="38"/>
        <v>0</v>
      </c>
      <c r="AA91" s="4">
        <v>88942.173950195313</v>
      </c>
      <c r="AB91" s="7">
        <f t="shared" si="23"/>
        <v>2.6243351292712633E-2</v>
      </c>
      <c r="AC91" s="7">
        <f t="shared" si="24"/>
        <v>3.871088540132257E-3</v>
      </c>
      <c r="AD91" s="2"/>
    </row>
    <row r="92" spans="1:30" x14ac:dyDescent="0.35">
      <c r="A92" s="1">
        <v>41730</v>
      </c>
      <c r="B92" s="3">
        <f t="shared" si="25"/>
        <v>2014</v>
      </c>
      <c r="C92" s="2">
        <v>7727.8048469884861</v>
      </c>
      <c r="D92" s="2">
        <v>861.24430235557043</v>
      </c>
      <c r="E92" s="2">
        <f t="shared" si="26"/>
        <v>8589.0491493440568</v>
      </c>
      <c r="F92" s="2">
        <f t="shared" si="27"/>
        <v>0.89972763138497769</v>
      </c>
      <c r="G92" s="2">
        <f t="shared" si="28"/>
        <v>-1</v>
      </c>
      <c r="H92" s="2">
        <v>-1000</v>
      </c>
      <c r="I92" s="2">
        <f t="shared" si="20"/>
        <v>12734.695800683785</v>
      </c>
      <c r="J92" s="2">
        <f t="shared" si="21"/>
        <v>21308.579655616581</v>
      </c>
      <c r="K92" s="3">
        <f t="shared" si="29"/>
        <v>4</v>
      </c>
      <c r="L92" s="3">
        <f t="shared" si="30"/>
        <v>3</v>
      </c>
      <c r="M92" s="3" t="str">
        <f t="shared" si="22"/>
        <v>Spring</v>
      </c>
      <c r="N92" s="4">
        <v>68</v>
      </c>
      <c r="O92" s="4">
        <v>55</v>
      </c>
      <c r="P92" s="4">
        <v>80</v>
      </c>
      <c r="Q92" s="4">
        <v>0</v>
      </c>
      <c r="R92" s="4">
        <v>3</v>
      </c>
      <c r="S92" s="6">
        <f t="shared" si="31"/>
        <v>0</v>
      </c>
      <c r="T92" s="6">
        <f t="shared" si="32"/>
        <v>1</v>
      </c>
      <c r="U92" s="6">
        <f t="shared" si="33"/>
        <v>0</v>
      </c>
      <c r="V92" s="6">
        <f t="shared" si="34"/>
        <v>0</v>
      </c>
      <c r="W92" s="6">
        <f t="shared" si="35"/>
        <v>0</v>
      </c>
      <c r="X92" s="6">
        <f t="shared" si="36"/>
        <v>0</v>
      </c>
      <c r="Y92" s="6">
        <f t="shared" si="37"/>
        <v>0</v>
      </c>
      <c r="Z92" s="6">
        <f t="shared" si="38"/>
        <v>0</v>
      </c>
      <c r="AA92" s="4">
        <v>84434.340576171875</v>
      </c>
      <c r="AB92" s="7">
        <f t="shared" si="23"/>
        <v>9.1524429447244857E-2</v>
      </c>
      <c r="AC92" s="7">
        <f t="shared" si="24"/>
        <v>1.0200166146600086E-2</v>
      </c>
      <c r="AD92" s="2"/>
    </row>
    <row r="93" spans="1:30" x14ac:dyDescent="0.35">
      <c r="A93" s="1">
        <v>41731</v>
      </c>
      <c r="B93" s="3">
        <f t="shared" si="25"/>
        <v>2014</v>
      </c>
      <c r="C93" s="2">
        <v>8304.4603231316523</v>
      </c>
      <c r="D93" s="2">
        <v>2190.0481050863477</v>
      </c>
      <c r="E93" s="2">
        <f t="shared" si="26"/>
        <v>10494.508428218</v>
      </c>
      <c r="F93" s="2">
        <f t="shared" si="27"/>
        <v>0.79131484622970338</v>
      </c>
      <c r="G93" s="2">
        <f t="shared" si="28"/>
        <v>-1</v>
      </c>
      <c r="H93" s="2">
        <v>-1000</v>
      </c>
      <c r="I93" s="2">
        <f t="shared" si="20"/>
        <v>12734.695800683785</v>
      </c>
      <c r="J93" s="2">
        <f t="shared" si="21"/>
        <v>21308.579655616581</v>
      </c>
      <c r="K93" s="3">
        <f t="shared" si="29"/>
        <v>4</v>
      </c>
      <c r="L93" s="3">
        <f t="shared" si="30"/>
        <v>4</v>
      </c>
      <c r="M93" s="3" t="str">
        <f t="shared" si="22"/>
        <v>Spring</v>
      </c>
      <c r="N93" s="4">
        <v>59</v>
      </c>
      <c r="O93" s="4">
        <v>51</v>
      </c>
      <c r="P93" s="4">
        <v>66</v>
      </c>
      <c r="Q93" s="4">
        <v>6</v>
      </c>
      <c r="R93" s="4">
        <v>0</v>
      </c>
      <c r="S93" s="6">
        <f t="shared" si="31"/>
        <v>0</v>
      </c>
      <c r="T93" s="6">
        <f t="shared" si="32"/>
        <v>1</v>
      </c>
      <c r="U93" s="6">
        <f t="shared" si="33"/>
        <v>0</v>
      </c>
      <c r="V93" s="6">
        <f t="shared" si="34"/>
        <v>0</v>
      </c>
      <c r="W93" s="6">
        <f t="shared" si="35"/>
        <v>0</v>
      </c>
      <c r="X93" s="6">
        <f t="shared" si="36"/>
        <v>0</v>
      </c>
      <c r="Y93" s="6">
        <f t="shared" si="37"/>
        <v>0</v>
      </c>
      <c r="Z93" s="6">
        <f t="shared" si="38"/>
        <v>0</v>
      </c>
      <c r="AA93" s="4">
        <v>83267.935485839844</v>
      </c>
      <c r="AB93" s="7">
        <f t="shared" si="23"/>
        <v>9.9731790810928297E-2</v>
      </c>
      <c r="AC93" s="7">
        <f t="shared" si="24"/>
        <v>2.6301217777385356E-2</v>
      </c>
      <c r="AD93" s="2"/>
    </row>
    <row r="94" spans="1:30" x14ac:dyDescent="0.35">
      <c r="A94" s="1">
        <v>41732</v>
      </c>
      <c r="B94" s="3">
        <f t="shared" si="25"/>
        <v>2014</v>
      </c>
      <c r="C94" s="2">
        <v>10059.531853046552</v>
      </c>
      <c r="D94" s="2">
        <v>253.72340424941166</v>
      </c>
      <c r="E94" s="2">
        <f t="shared" si="26"/>
        <v>10313.255257295963</v>
      </c>
      <c r="F94" s="2">
        <f t="shared" si="27"/>
        <v>0.97539832013079308</v>
      </c>
      <c r="G94" s="2">
        <f t="shared" si="28"/>
        <v>-1</v>
      </c>
      <c r="H94" s="2">
        <v>-1000</v>
      </c>
      <c r="I94" s="2">
        <f t="shared" si="20"/>
        <v>12734.695800683785</v>
      </c>
      <c r="J94" s="2">
        <f t="shared" si="21"/>
        <v>21308.579655616581</v>
      </c>
      <c r="K94" s="3">
        <f t="shared" si="29"/>
        <v>4</v>
      </c>
      <c r="L94" s="3">
        <f t="shared" si="30"/>
        <v>5</v>
      </c>
      <c r="M94" s="3" t="str">
        <f t="shared" si="22"/>
        <v>Spring</v>
      </c>
      <c r="N94" s="4">
        <v>62</v>
      </c>
      <c r="O94" s="4">
        <v>54</v>
      </c>
      <c r="P94" s="4">
        <v>69</v>
      </c>
      <c r="Q94" s="4">
        <v>3</v>
      </c>
      <c r="R94" s="4">
        <v>0</v>
      </c>
      <c r="S94" s="6">
        <f t="shared" si="31"/>
        <v>0</v>
      </c>
      <c r="T94" s="6">
        <f t="shared" si="32"/>
        <v>1</v>
      </c>
      <c r="U94" s="6">
        <f t="shared" si="33"/>
        <v>0</v>
      </c>
      <c r="V94" s="6">
        <f t="shared" si="34"/>
        <v>0</v>
      </c>
      <c r="W94" s="6">
        <f t="shared" si="35"/>
        <v>0</v>
      </c>
      <c r="X94" s="6">
        <f t="shared" si="36"/>
        <v>0</v>
      </c>
      <c r="Y94" s="6">
        <f t="shared" si="37"/>
        <v>0</v>
      </c>
      <c r="Z94" s="6">
        <f t="shared" si="38"/>
        <v>0</v>
      </c>
      <c r="AA94" s="4">
        <v>84537.6259765625</v>
      </c>
      <c r="AB94" s="7">
        <f t="shared" si="23"/>
        <v>0.11899472852284131</v>
      </c>
      <c r="AC94" s="7">
        <f t="shared" si="24"/>
        <v>3.0013074216178582E-3</v>
      </c>
      <c r="AD94" s="2"/>
    </row>
    <row r="95" spans="1:30" x14ac:dyDescent="0.35">
      <c r="A95" s="1">
        <v>41733</v>
      </c>
      <c r="B95" s="3">
        <f t="shared" si="25"/>
        <v>2014</v>
      </c>
      <c r="C95" s="2">
        <v>7561.0588330127384</v>
      </c>
      <c r="D95" s="2">
        <v>294.3191489385332</v>
      </c>
      <c r="E95" s="2">
        <f t="shared" si="26"/>
        <v>7855.377981951272</v>
      </c>
      <c r="F95" s="2">
        <f t="shared" si="27"/>
        <v>0.96253278332185044</v>
      </c>
      <c r="G95" s="2">
        <f t="shared" si="28"/>
        <v>-1</v>
      </c>
      <c r="H95" s="2">
        <v>-1000</v>
      </c>
      <c r="I95" s="2">
        <f t="shared" si="20"/>
        <v>12734.695800683785</v>
      </c>
      <c r="J95" s="2">
        <f t="shared" si="21"/>
        <v>21308.579655616581</v>
      </c>
      <c r="K95" s="3">
        <f t="shared" si="29"/>
        <v>4</v>
      </c>
      <c r="L95" s="3">
        <f t="shared" si="30"/>
        <v>6</v>
      </c>
      <c r="M95" s="3" t="str">
        <f t="shared" si="22"/>
        <v>Spring</v>
      </c>
      <c r="N95" s="4">
        <v>55</v>
      </c>
      <c r="O95" s="4">
        <v>45</v>
      </c>
      <c r="P95" s="4">
        <v>65</v>
      </c>
      <c r="Q95" s="4">
        <v>10</v>
      </c>
      <c r="R95" s="4">
        <v>0</v>
      </c>
      <c r="S95" s="6">
        <f t="shared" si="31"/>
        <v>0</v>
      </c>
      <c r="T95" s="6">
        <f t="shared" si="32"/>
        <v>1</v>
      </c>
      <c r="U95" s="6">
        <f t="shared" si="33"/>
        <v>0</v>
      </c>
      <c r="V95" s="6">
        <f t="shared" si="34"/>
        <v>0</v>
      </c>
      <c r="W95" s="6">
        <f t="shared" si="35"/>
        <v>0</v>
      </c>
      <c r="X95" s="6">
        <f t="shared" si="36"/>
        <v>0</v>
      </c>
      <c r="Y95" s="6">
        <f t="shared" si="37"/>
        <v>0</v>
      </c>
      <c r="Z95" s="6">
        <f t="shared" si="38"/>
        <v>0</v>
      </c>
      <c r="AA95" s="4">
        <v>83412.3369140625</v>
      </c>
      <c r="AB95" s="7">
        <f t="shared" si="23"/>
        <v>9.0646768964196447E-2</v>
      </c>
      <c r="AC95" s="7">
        <f t="shared" si="24"/>
        <v>3.5284846322164833E-3</v>
      </c>
      <c r="AD95" s="2"/>
    </row>
    <row r="96" spans="1:30" x14ac:dyDescent="0.35">
      <c r="A96" s="1">
        <v>41734</v>
      </c>
      <c r="B96" s="3">
        <f t="shared" si="25"/>
        <v>2014</v>
      </c>
      <c r="C96" s="2">
        <v>4255.4039630416528</v>
      </c>
      <c r="D96" s="2">
        <v>9394.5327433639904</v>
      </c>
      <c r="E96" s="2">
        <f t="shared" si="26"/>
        <v>13649.936706405642</v>
      </c>
      <c r="F96" s="2">
        <f t="shared" si="27"/>
        <v>0.31175265164743782</v>
      </c>
      <c r="G96" s="2">
        <f t="shared" si="28"/>
        <v>-1</v>
      </c>
      <c r="H96" s="2">
        <v>-1000</v>
      </c>
      <c r="I96" s="2">
        <f t="shared" si="20"/>
        <v>12734.695800683785</v>
      </c>
      <c r="J96" s="2">
        <f t="shared" si="21"/>
        <v>21308.579655616581</v>
      </c>
      <c r="K96" s="3">
        <f t="shared" si="29"/>
        <v>4</v>
      </c>
      <c r="L96" s="3">
        <f t="shared" si="30"/>
        <v>7</v>
      </c>
      <c r="M96" s="3" t="str">
        <f t="shared" si="22"/>
        <v>Spring</v>
      </c>
      <c r="N96" s="4">
        <v>46</v>
      </c>
      <c r="O96" s="4">
        <v>37</v>
      </c>
      <c r="P96" s="4">
        <v>55</v>
      </c>
      <c r="Q96" s="4">
        <v>19</v>
      </c>
      <c r="R96" s="4">
        <v>0</v>
      </c>
      <c r="S96" s="6">
        <f t="shared" si="31"/>
        <v>1</v>
      </c>
      <c r="T96" s="6">
        <f t="shared" si="32"/>
        <v>0</v>
      </c>
      <c r="U96" s="6">
        <f t="shared" si="33"/>
        <v>0</v>
      </c>
      <c r="V96" s="6">
        <f t="shared" si="34"/>
        <v>0</v>
      </c>
      <c r="W96" s="6">
        <f t="shared" si="35"/>
        <v>0</v>
      </c>
      <c r="X96" s="6">
        <f t="shared" si="36"/>
        <v>0</v>
      </c>
      <c r="Y96" s="6">
        <f t="shared" si="37"/>
        <v>0</v>
      </c>
      <c r="Z96" s="6">
        <f t="shared" si="38"/>
        <v>0</v>
      </c>
      <c r="AA96" s="4">
        <v>78567.6484375</v>
      </c>
      <c r="AB96" s="7">
        <f t="shared" si="23"/>
        <v>5.4162292593328616E-2</v>
      </c>
      <c r="AC96" s="7">
        <f t="shared" si="24"/>
        <v>0.11957253309976909</v>
      </c>
      <c r="AD96" s="2"/>
    </row>
    <row r="97" spans="1:30" x14ac:dyDescent="0.35">
      <c r="A97" s="1">
        <v>41735</v>
      </c>
      <c r="B97" s="3">
        <f t="shared" si="25"/>
        <v>2014</v>
      </c>
      <c r="C97" s="2">
        <v>2479.2908947262367</v>
      </c>
      <c r="D97" s="2">
        <v>6924.1167411548577</v>
      </c>
      <c r="E97" s="2">
        <f t="shared" si="26"/>
        <v>9403.4076358810944</v>
      </c>
      <c r="F97" s="2">
        <f t="shared" si="27"/>
        <v>0.26365877038722341</v>
      </c>
      <c r="G97" s="2">
        <f t="shared" si="28"/>
        <v>-1</v>
      </c>
      <c r="H97" s="2">
        <v>-1000</v>
      </c>
      <c r="I97" s="2">
        <f t="shared" si="20"/>
        <v>12734.695800683785</v>
      </c>
      <c r="J97" s="2">
        <f t="shared" si="21"/>
        <v>21308.579655616581</v>
      </c>
      <c r="K97" s="3">
        <f t="shared" si="29"/>
        <v>4</v>
      </c>
      <c r="L97" s="3">
        <f t="shared" si="30"/>
        <v>1</v>
      </c>
      <c r="M97" s="3" t="str">
        <f t="shared" si="22"/>
        <v>Spring</v>
      </c>
      <c r="N97" s="4">
        <v>51</v>
      </c>
      <c r="O97" s="4">
        <v>39</v>
      </c>
      <c r="P97" s="4">
        <v>63</v>
      </c>
      <c r="Q97" s="4">
        <v>14</v>
      </c>
      <c r="R97" s="4">
        <v>0</v>
      </c>
      <c r="S97" s="6">
        <f t="shared" si="31"/>
        <v>1</v>
      </c>
      <c r="T97" s="6">
        <f t="shared" si="32"/>
        <v>0</v>
      </c>
      <c r="U97" s="6">
        <f t="shared" si="33"/>
        <v>0</v>
      </c>
      <c r="V97" s="6">
        <f t="shared" si="34"/>
        <v>0</v>
      </c>
      <c r="W97" s="6">
        <f t="shared" si="35"/>
        <v>0</v>
      </c>
      <c r="X97" s="6">
        <f t="shared" si="36"/>
        <v>0</v>
      </c>
      <c r="Y97" s="6">
        <f t="shared" si="37"/>
        <v>0</v>
      </c>
      <c r="Z97" s="6">
        <f t="shared" si="38"/>
        <v>0</v>
      </c>
      <c r="AA97" s="4">
        <v>76304.375732421875</v>
      </c>
      <c r="AB97" s="7">
        <f t="shared" si="23"/>
        <v>3.2492119500727154E-2</v>
      </c>
      <c r="AC97" s="7">
        <f t="shared" si="24"/>
        <v>9.0743377095906005E-2</v>
      </c>
      <c r="AD97" s="2"/>
    </row>
    <row r="98" spans="1:30" x14ac:dyDescent="0.35">
      <c r="A98" s="1">
        <v>41736</v>
      </c>
      <c r="B98" s="3">
        <f t="shared" si="25"/>
        <v>2014</v>
      </c>
      <c r="C98" s="2">
        <v>2206.5194069975837</v>
      </c>
      <c r="D98" s="2">
        <v>580.61141199257463</v>
      </c>
      <c r="E98" s="2">
        <f t="shared" si="26"/>
        <v>2787.1308189901583</v>
      </c>
      <c r="F98" s="2">
        <f t="shared" si="27"/>
        <v>0.79168132043298078</v>
      </c>
      <c r="G98" s="2">
        <f t="shared" si="28"/>
        <v>-1</v>
      </c>
      <c r="H98" s="2">
        <v>-1000</v>
      </c>
      <c r="I98" s="2">
        <f t="shared" si="20"/>
        <v>12734.695800683785</v>
      </c>
      <c r="J98" s="2">
        <f t="shared" si="21"/>
        <v>21308.579655616581</v>
      </c>
      <c r="K98" s="3">
        <f t="shared" si="29"/>
        <v>4</v>
      </c>
      <c r="L98" s="3">
        <f t="shared" si="30"/>
        <v>2</v>
      </c>
      <c r="M98" s="3" t="str">
        <f t="shared" si="22"/>
        <v>Spring</v>
      </c>
      <c r="N98" s="4">
        <v>53</v>
      </c>
      <c r="O98" s="4">
        <v>46</v>
      </c>
      <c r="P98" s="4">
        <v>60</v>
      </c>
      <c r="Q98" s="4">
        <v>12</v>
      </c>
      <c r="R98" s="4">
        <v>0</v>
      </c>
      <c r="S98" s="6">
        <f t="shared" si="31"/>
        <v>0</v>
      </c>
      <c r="T98" s="6">
        <f t="shared" si="32"/>
        <v>1</v>
      </c>
      <c r="U98" s="6">
        <f t="shared" si="33"/>
        <v>0</v>
      </c>
      <c r="V98" s="6">
        <f t="shared" si="34"/>
        <v>0</v>
      </c>
      <c r="W98" s="6">
        <f t="shared" si="35"/>
        <v>0</v>
      </c>
      <c r="X98" s="6">
        <f t="shared" si="36"/>
        <v>0</v>
      </c>
      <c r="Y98" s="6">
        <f t="shared" si="37"/>
        <v>0</v>
      </c>
      <c r="Z98" s="6">
        <f t="shared" si="38"/>
        <v>0</v>
      </c>
      <c r="AA98" s="4">
        <v>85996.509399414063</v>
      </c>
      <c r="AB98" s="7">
        <f t="shared" si="23"/>
        <v>2.5658243833471428E-2</v>
      </c>
      <c r="AC98" s="7">
        <f t="shared" si="24"/>
        <v>6.7515695235477848E-3</v>
      </c>
      <c r="AD98" s="2"/>
    </row>
    <row r="99" spans="1:30" x14ac:dyDescent="0.35">
      <c r="A99" s="1">
        <v>41737</v>
      </c>
      <c r="B99" s="3">
        <f t="shared" si="25"/>
        <v>2014</v>
      </c>
      <c r="C99" s="2">
        <v>4396.8382351444789</v>
      </c>
      <c r="D99" s="2">
        <v>321.07543519842255</v>
      </c>
      <c r="E99" s="2">
        <f t="shared" si="26"/>
        <v>4717.9136703429012</v>
      </c>
      <c r="F99" s="2">
        <f t="shared" si="27"/>
        <v>0.93194546199165906</v>
      </c>
      <c r="G99" s="2">
        <f t="shared" si="28"/>
        <v>-1</v>
      </c>
      <c r="H99" s="2">
        <v>-1000</v>
      </c>
      <c r="I99" s="2">
        <f t="shared" si="20"/>
        <v>12734.695800683785</v>
      </c>
      <c r="J99" s="2">
        <f t="shared" si="21"/>
        <v>21308.579655616581</v>
      </c>
      <c r="K99" s="3">
        <f t="shared" si="29"/>
        <v>4</v>
      </c>
      <c r="L99" s="3">
        <f t="shared" si="30"/>
        <v>3</v>
      </c>
      <c r="M99" s="3" t="str">
        <f t="shared" si="22"/>
        <v>Spring</v>
      </c>
      <c r="N99" s="4">
        <v>54</v>
      </c>
      <c r="O99" s="4">
        <v>44</v>
      </c>
      <c r="P99" s="4">
        <v>63</v>
      </c>
      <c r="Q99" s="4">
        <v>11</v>
      </c>
      <c r="R99" s="4">
        <v>0</v>
      </c>
      <c r="S99" s="6">
        <f t="shared" si="31"/>
        <v>0</v>
      </c>
      <c r="T99" s="6">
        <f t="shared" si="32"/>
        <v>1</v>
      </c>
      <c r="U99" s="6">
        <f t="shared" si="33"/>
        <v>0</v>
      </c>
      <c r="V99" s="6">
        <f t="shared" si="34"/>
        <v>0</v>
      </c>
      <c r="W99" s="6">
        <f t="shared" si="35"/>
        <v>0</v>
      </c>
      <c r="X99" s="6">
        <f t="shared" si="36"/>
        <v>0</v>
      </c>
      <c r="Y99" s="6">
        <f t="shared" si="37"/>
        <v>0</v>
      </c>
      <c r="Z99" s="6">
        <f t="shared" si="38"/>
        <v>0</v>
      </c>
      <c r="AA99" s="4">
        <v>87218.469848632813</v>
      </c>
      <c r="AB99" s="7">
        <f t="shared" si="23"/>
        <v>5.0411779096505224E-2</v>
      </c>
      <c r="AC99" s="7">
        <f t="shared" si="24"/>
        <v>3.6812780109035078E-3</v>
      </c>
      <c r="AD99" s="2"/>
    </row>
    <row r="100" spans="1:30" x14ac:dyDescent="0.35">
      <c r="A100" s="1">
        <v>41738</v>
      </c>
      <c r="B100" s="3">
        <f t="shared" si="25"/>
        <v>2014</v>
      </c>
      <c r="C100" s="2">
        <v>4693.3667248833181</v>
      </c>
      <c r="D100" s="2">
        <v>443.80067699579951</v>
      </c>
      <c r="E100" s="2">
        <f t="shared" si="26"/>
        <v>5137.1674018791173</v>
      </c>
      <c r="F100" s="2">
        <f t="shared" si="27"/>
        <v>0.91360984716334881</v>
      </c>
      <c r="G100" s="2">
        <f t="shared" si="28"/>
        <v>-1</v>
      </c>
      <c r="H100" s="2">
        <v>-1000</v>
      </c>
      <c r="I100" s="2">
        <f t="shared" si="20"/>
        <v>12734.695800683785</v>
      </c>
      <c r="J100" s="2">
        <f t="shared" si="21"/>
        <v>21308.579655616581</v>
      </c>
      <c r="K100" s="3">
        <f t="shared" si="29"/>
        <v>4</v>
      </c>
      <c r="L100" s="3">
        <f t="shared" si="30"/>
        <v>4</v>
      </c>
      <c r="M100" s="3" t="str">
        <f t="shared" si="22"/>
        <v>Spring</v>
      </c>
      <c r="N100" s="4">
        <v>54</v>
      </c>
      <c r="O100" s="4">
        <v>41</v>
      </c>
      <c r="P100" s="4">
        <v>67</v>
      </c>
      <c r="Q100" s="4">
        <v>11</v>
      </c>
      <c r="R100" s="4">
        <v>0</v>
      </c>
      <c r="S100" s="6">
        <f t="shared" si="31"/>
        <v>0</v>
      </c>
      <c r="T100" s="6">
        <f t="shared" si="32"/>
        <v>1</v>
      </c>
      <c r="U100" s="6">
        <f t="shared" si="33"/>
        <v>0</v>
      </c>
      <c r="V100" s="6">
        <f t="shared" si="34"/>
        <v>0</v>
      </c>
      <c r="W100" s="6">
        <f t="shared" si="35"/>
        <v>0</v>
      </c>
      <c r="X100" s="6">
        <f t="shared" si="36"/>
        <v>0</v>
      </c>
      <c r="Y100" s="6">
        <f t="shared" si="37"/>
        <v>0</v>
      </c>
      <c r="Z100" s="6">
        <f t="shared" si="38"/>
        <v>0</v>
      </c>
      <c r="AA100" s="4">
        <v>85861.647094726563</v>
      </c>
      <c r="AB100" s="7">
        <f t="shared" si="23"/>
        <v>5.4661969385532257E-2</v>
      </c>
      <c r="AC100" s="7">
        <f t="shared" si="24"/>
        <v>5.1687883008600796E-3</v>
      </c>
      <c r="AD100" s="2"/>
    </row>
    <row r="101" spans="1:30" x14ac:dyDescent="0.35">
      <c r="A101" s="1">
        <v>41739</v>
      </c>
      <c r="B101" s="3">
        <f t="shared" si="25"/>
        <v>2014</v>
      </c>
      <c r="C101" s="2">
        <v>2563.7524305399024</v>
      </c>
      <c r="D101" s="2">
        <v>3830.3432614051039</v>
      </c>
      <c r="E101" s="2">
        <f t="shared" si="26"/>
        <v>6394.0956919450064</v>
      </c>
      <c r="F101" s="2">
        <f t="shared" si="27"/>
        <v>0.4009562186830582</v>
      </c>
      <c r="G101" s="2">
        <f t="shared" si="28"/>
        <v>-1</v>
      </c>
      <c r="H101" s="2">
        <v>-1000</v>
      </c>
      <c r="I101" s="2">
        <f t="shared" si="20"/>
        <v>12734.695800683785</v>
      </c>
      <c r="J101" s="2">
        <f t="shared" si="21"/>
        <v>21308.579655616581</v>
      </c>
      <c r="K101" s="3">
        <f t="shared" si="29"/>
        <v>4</v>
      </c>
      <c r="L101" s="3">
        <f t="shared" si="30"/>
        <v>5</v>
      </c>
      <c r="M101" s="3" t="str">
        <f t="shared" si="22"/>
        <v>Spring</v>
      </c>
      <c r="N101" s="4">
        <v>62</v>
      </c>
      <c r="O101" s="4">
        <v>44</v>
      </c>
      <c r="P101" s="4">
        <v>79</v>
      </c>
      <c r="Q101" s="4">
        <v>3</v>
      </c>
      <c r="R101" s="4">
        <v>0</v>
      </c>
      <c r="S101" s="6">
        <f t="shared" si="31"/>
        <v>0</v>
      </c>
      <c r="T101" s="6">
        <f t="shared" si="32"/>
        <v>1</v>
      </c>
      <c r="U101" s="6">
        <f t="shared" si="33"/>
        <v>0</v>
      </c>
      <c r="V101" s="6">
        <f t="shared" si="34"/>
        <v>0</v>
      </c>
      <c r="W101" s="6">
        <f t="shared" si="35"/>
        <v>0</v>
      </c>
      <c r="X101" s="6">
        <f t="shared" si="36"/>
        <v>0</v>
      </c>
      <c r="Y101" s="6">
        <f t="shared" si="37"/>
        <v>0</v>
      </c>
      <c r="Z101" s="6">
        <f t="shared" si="38"/>
        <v>0</v>
      </c>
      <c r="AA101" s="4">
        <v>85405.02197265625</v>
      </c>
      <c r="AB101" s="7">
        <f t="shared" si="23"/>
        <v>3.0018755002027022E-2</v>
      </c>
      <c r="AC101" s="7">
        <f t="shared" si="24"/>
        <v>4.4849157261869776E-2</v>
      </c>
      <c r="AD101" s="2"/>
    </row>
    <row r="102" spans="1:30" x14ac:dyDescent="0.35">
      <c r="A102" s="1">
        <v>41740</v>
      </c>
      <c r="B102" s="3">
        <f t="shared" si="25"/>
        <v>2014</v>
      </c>
      <c r="C102" s="2">
        <v>5844.0738522495449</v>
      </c>
      <c r="D102" s="2">
        <v>2385.7696445473321</v>
      </c>
      <c r="E102" s="2">
        <f t="shared" si="26"/>
        <v>8229.8434967968769</v>
      </c>
      <c r="F102" s="2">
        <f t="shared" si="27"/>
        <v>0.71010753175611496</v>
      </c>
      <c r="G102" s="2">
        <f t="shared" si="28"/>
        <v>-1</v>
      </c>
      <c r="H102" s="2">
        <v>-1000</v>
      </c>
      <c r="I102" s="2">
        <f t="shared" si="20"/>
        <v>12734.695800683785</v>
      </c>
      <c r="J102" s="2">
        <f t="shared" si="21"/>
        <v>21308.579655616581</v>
      </c>
      <c r="K102" s="3">
        <f t="shared" si="29"/>
        <v>4</v>
      </c>
      <c r="L102" s="3">
        <f t="shared" si="30"/>
        <v>6</v>
      </c>
      <c r="M102" s="3" t="str">
        <f t="shared" si="22"/>
        <v>Spring</v>
      </c>
      <c r="N102" s="4">
        <v>68</v>
      </c>
      <c r="O102" s="4">
        <v>59</v>
      </c>
      <c r="P102" s="4">
        <v>77</v>
      </c>
      <c r="Q102" s="4">
        <v>0</v>
      </c>
      <c r="R102" s="4">
        <v>3</v>
      </c>
      <c r="S102" s="6">
        <f t="shared" si="31"/>
        <v>0</v>
      </c>
      <c r="T102" s="6">
        <f t="shared" si="32"/>
        <v>1</v>
      </c>
      <c r="U102" s="6">
        <f t="shared" si="33"/>
        <v>0</v>
      </c>
      <c r="V102" s="6">
        <f t="shared" si="34"/>
        <v>0</v>
      </c>
      <c r="W102" s="6">
        <f t="shared" si="35"/>
        <v>0</v>
      </c>
      <c r="X102" s="6">
        <f t="shared" si="36"/>
        <v>0</v>
      </c>
      <c r="Y102" s="6">
        <f t="shared" si="37"/>
        <v>0</v>
      </c>
      <c r="Z102" s="6">
        <f t="shared" si="38"/>
        <v>0</v>
      </c>
      <c r="AA102" s="4">
        <v>81510.2841796875</v>
      </c>
      <c r="AB102" s="7">
        <f t="shared" si="23"/>
        <v>7.1697380411119921E-2</v>
      </c>
      <c r="AC102" s="7">
        <f t="shared" si="24"/>
        <v>2.9269553757019902E-2</v>
      </c>
      <c r="AD102" s="2"/>
    </row>
    <row r="103" spans="1:30" x14ac:dyDescent="0.35">
      <c r="A103" s="1">
        <v>41741</v>
      </c>
      <c r="B103" s="3">
        <f t="shared" si="25"/>
        <v>2014</v>
      </c>
      <c r="C103" s="2">
        <v>11124.322779152162</v>
      </c>
      <c r="D103" s="2">
        <v>2530.5449709910722</v>
      </c>
      <c r="E103" s="2">
        <f t="shared" si="26"/>
        <v>13654.867750143234</v>
      </c>
      <c r="F103" s="2">
        <f t="shared" si="27"/>
        <v>0.81467817797323394</v>
      </c>
      <c r="G103" s="2">
        <f t="shared" si="28"/>
        <v>-1</v>
      </c>
      <c r="H103" s="2">
        <v>-1000</v>
      </c>
      <c r="I103" s="2">
        <f t="shared" si="20"/>
        <v>12734.695800683785</v>
      </c>
      <c r="J103" s="2">
        <f t="shared" si="21"/>
        <v>21308.579655616581</v>
      </c>
      <c r="K103" s="3">
        <f t="shared" si="29"/>
        <v>4</v>
      </c>
      <c r="L103" s="3">
        <f t="shared" si="30"/>
        <v>7</v>
      </c>
      <c r="M103" s="3" t="str">
        <f t="shared" si="22"/>
        <v>Spring</v>
      </c>
      <c r="N103" s="4">
        <v>68</v>
      </c>
      <c r="O103" s="4">
        <v>54</v>
      </c>
      <c r="P103" s="4">
        <v>81</v>
      </c>
      <c r="Q103" s="4">
        <v>0</v>
      </c>
      <c r="R103" s="4">
        <v>3</v>
      </c>
      <c r="S103" s="6">
        <f t="shared" si="31"/>
        <v>1</v>
      </c>
      <c r="T103" s="6">
        <f t="shared" si="32"/>
        <v>0</v>
      </c>
      <c r="U103" s="6">
        <f t="shared" si="33"/>
        <v>0</v>
      </c>
      <c r="V103" s="6">
        <f t="shared" si="34"/>
        <v>0</v>
      </c>
      <c r="W103" s="6">
        <f t="shared" si="35"/>
        <v>0</v>
      </c>
      <c r="X103" s="6">
        <f t="shared" si="36"/>
        <v>0</v>
      </c>
      <c r="Y103" s="6">
        <f t="shared" si="37"/>
        <v>0</v>
      </c>
      <c r="Z103" s="6">
        <f t="shared" si="38"/>
        <v>0</v>
      </c>
      <c r="AA103" s="4">
        <v>75006.397583007813</v>
      </c>
      <c r="AB103" s="7">
        <f t="shared" si="23"/>
        <v>0.14831165257391726</v>
      </c>
      <c r="AC103" s="7">
        <f t="shared" si="24"/>
        <v>3.373772174820925E-2</v>
      </c>
      <c r="AD103" s="2"/>
    </row>
    <row r="104" spans="1:30" x14ac:dyDescent="0.35">
      <c r="A104" s="1">
        <v>41742</v>
      </c>
      <c r="B104" s="3">
        <f t="shared" si="25"/>
        <v>2014</v>
      </c>
      <c r="C104" s="2">
        <v>7359.5170731559001</v>
      </c>
      <c r="D104" s="2">
        <v>708.58027078272562</v>
      </c>
      <c r="E104" s="2">
        <f t="shared" si="26"/>
        <v>8068.0973439386253</v>
      </c>
      <c r="F104" s="2">
        <f t="shared" si="27"/>
        <v>0.91217504690680695</v>
      </c>
      <c r="G104" s="2">
        <f t="shared" si="28"/>
        <v>-1</v>
      </c>
      <c r="H104" s="2">
        <v>-1000</v>
      </c>
      <c r="I104" s="2">
        <f t="shared" si="20"/>
        <v>12734.695800683785</v>
      </c>
      <c r="J104" s="2">
        <f t="shared" si="21"/>
        <v>21308.579655616581</v>
      </c>
      <c r="K104" s="3">
        <f t="shared" si="29"/>
        <v>4</v>
      </c>
      <c r="L104" s="3">
        <f t="shared" si="30"/>
        <v>1</v>
      </c>
      <c r="M104" s="3" t="str">
        <f t="shared" si="22"/>
        <v>Spring</v>
      </c>
      <c r="N104" s="4">
        <v>77</v>
      </c>
      <c r="O104" s="4">
        <v>69</v>
      </c>
      <c r="P104" s="4">
        <v>84</v>
      </c>
      <c r="Q104" s="4">
        <v>0</v>
      </c>
      <c r="R104" s="4">
        <v>12</v>
      </c>
      <c r="S104" s="6">
        <f t="shared" si="31"/>
        <v>1</v>
      </c>
      <c r="T104" s="6">
        <f t="shared" si="32"/>
        <v>0</v>
      </c>
      <c r="U104" s="6">
        <f t="shared" si="33"/>
        <v>0</v>
      </c>
      <c r="V104" s="6">
        <f t="shared" si="34"/>
        <v>0</v>
      </c>
      <c r="W104" s="6">
        <f t="shared" si="35"/>
        <v>0</v>
      </c>
      <c r="X104" s="6">
        <f t="shared" si="36"/>
        <v>0</v>
      </c>
      <c r="Y104" s="6">
        <f t="shared" si="37"/>
        <v>0</v>
      </c>
      <c r="Z104" s="6">
        <f t="shared" si="38"/>
        <v>0</v>
      </c>
      <c r="AA104" s="4">
        <v>75603.617919921875</v>
      </c>
      <c r="AB104" s="7">
        <f t="shared" si="23"/>
        <v>9.734345095694999E-2</v>
      </c>
      <c r="AC104" s="7">
        <f t="shared" si="24"/>
        <v>9.3723063826554216E-3</v>
      </c>
      <c r="AD104" s="2"/>
    </row>
    <row r="105" spans="1:30" x14ac:dyDescent="0.35">
      <c r="A105" s="1">
        <v>41743</v>
      </c>
      <c r="B105" s="3">
        <f t="shared" si="25"/>
        <v>2014</v>
      </c>
      <c r="C105" s="2">
        <v>3244.9763967016161</v>
      </c>
      <c r="D105" s="2">
        <v>694.84881514803624</v>
      </c>
      <c r="E105" s="2">
        <f t="shared" si="26"/>
        <v>3939.8252118496521</v>
      </c>
      <c r="F105" s="2">
        <f t="shared" si="27"/>
        <v>0.82363460869833327</v>
      </c>
      <c r="G105" s="2">
        <f t="shared" si="28"/>
        <v>-1</v>
      </c>
      <c r="H105" s="2">
        <v>-1000</v>
      </c>
      <c r="I105" s="2">
        <f t="shared" si="20"/>
        <v>12734.695800683785</v>
      </c>
      <c r="J105" s="2">
        <f t="shared" si="21"/>
        <v>21308.579655616581</v>
      </c>
      <c r="K105" s="3">
        <f t="shared" si="29"/>
        <v>4</v>
      </c>
      <c r="L105" s="3">
        <f t="shared" si="30"/>
        <v>2</v>
      </c>
      <c r="M105" s="3" t="str">
        <f t="shared" si="22"/>
        <v>Spring</v>
      </c>
      <c r="N105" s="4">
        <v>58</v>
      </c>
      <c r="O105" s="4">
        <v>41</v>
      </c>
      <c r="P105" s="4">
        <v>75</v>
      </c>
      <c r="Q105" s="4">
        <v>7</v>
      </c>
      <c r="R105" s="4">
        <v>0</v>
      </c>
      <c r="S105" s="6">
        <f t="shared" si="31"/>
        <v>0</v>
      </c>
      <c r="T105" s="6">
        <f t="shared" si="32"/>
        <v>1</v>
      </c>
      <c r="U105" s="6">
        <f t="shared" si="33"/>
        <v>0</v>
      </c>
      <c r="V105" s="6">
        <f t="shared" si="34"/>
        <v>0</v>
      </c>
      <c r="W105" s="6">
        <f t="shared" si="35"/>
        <v>0</v>
      </c>
      <c r="X105" s="6">
        <f t="shared" si="36"/>
        <v>0</v>
      </c>
      <c r="Y105" s="6">
        <f t="shared" si="37"/>
        <v>0</v>
      </c>
      <c r="Z105" s="6">
        <f t="shared" si="38"/>
        <v>0</v>
      </c>
      <c r="AA105" s="4">
        <v>84627.280517578125</v>
      </c>
      <c r="AB105" s="7">
        <f t="shared" si="23"/>
        <v>3.8344330301711568E-2</v>
      </c>
      <c r="AC105" s="7">
        <f t="shared" si="24"/>
        <v>8.2106953088691963E-3</v>
      </c>
      <c r="AD105" s="2"/>
    </row>
    <row r="106" spans="1:30" x14ac:dyDescent="0.35">
      <c r="A106" s="1">
        <v>41744</v>
      </c>
      <c r="B106" s="3">
        <f t="shared" si="25"/>
        <v>2014</v>
      </c>
      <c r="C106" s="2">
        <v>1763.0437830023493</v>
      </c>
      <c r="D106" s="2">
        <v>1158.2680094798379</v>
      </c>
      <c r="E106" s="2">
        <f t="shared" si="26"/>
        <v>2921.3117924821872</v>
      </c>
      <c r="F106" s="2">
        <f t="shared" si="27"/>
        <v>0.60351099377321926</v>
      </c>
      <c r="G106" s="2">
        <f t="shared" si="28"/>
        <v>-1</v>
      </c>
      <c r="H106" s="2">
        <v>-1000</v>
      </c>
      <c r="I106" s="2">
        <f t="shared" si="20"/>
        <v>12734.695800683785</v>
      </c>
      <c r="J106" s="2">
        <f t="shared" si="21"/>
        <v>21308.579655616581</v>
      </c>
      <c r="K106" s="3">
        <f t="shared" si="29"/>
        <v>4</v>
      </c>
      <c r="L106" s="3">
        <f t="shared" si="30"/>
        <v>3</v>
      </c>
      <c r="M106" s="3" t="str">
        <f t="shared" si="22"/>
        <v>Spring</v>
      </c>
      <c r="N106" s="4">
        <v>41</v>
      </c>
      <c r="O106" s="4">
        <v>34</v>
      </c>
      <c r="P106" s="4">
        <v>47</v>
      </c>
      <c r="Q106" s="4">
        <v>24</v>
      </c>
      <c r="R106" s="4">
        <v>0</v>
      </c>
      <c r="S106" s="6">
        <f t="shared" si="31"/>
        <v>0</v>
      </c>
      <c r="T106" s="6">
        <f t="shared" si="32"/>
        <v>1</v>
      </c>
      <c r="U106" s="6">
        <f t="shared" si="33"/>
        <v>0</v>
      </c>
      <c r="V106" s="6">
        <f t="shared" si="34"/>
        <v>0</v>
      </c>
      <c r="W106" s="6">
        <f t="shared" si="35"/>
        <v>0</v>
      </c>
      <c r="X106" s="6">
        <f t="shared" si="36"/>
        <v>0</v>
      </c>
      <c r="Y106" s="6">
        <f t="shared" si="37"/>
        <v>0</v>
      </c>
      <c r="Z106" s="6">
        <f t="shared" si="38"/>
        <v>0</v>
      </c>
      <c r="AA106" s="4">
        <v>92822.805297851563</v>
      </c>
      <c r="AB106" s="7">
        <f t="shared" si="23"/>
        <v>1.8993648999780403E-2</v>
      </c>
      <c r="AC106" s="7">
        <f t="shared" si="24"/>
        <v>1.2478269814871094E-2</v>
      </c>
      <c r="AD106" s="2"/>
    </row>
    <row r="107" spans="1:30" x14ac:dyDescent="0.35">
      <c r="A107" s="1">
        <v>41745</v>
      </c>
      <c r="B107" s="3">
        <f t="shared" si="25"/>
        <v>2014</v>
      </c>
      <c r="C107" s="2">
        <v>1180.883578254445</v>
      </c>
      <c r="D107" s="2">
        <v>0</v>
      </c>
      <c r="E107" s="2">
        <f t="shared" si="26"/>
        <v>1180.883578254445</v>
      </c>
      <c r="F107" s="2">
        <f t="shared" si="27"/>
        <v>1</v>
      </c>
      <c r="G107" s="2">
        <f t="shared" si="28"/>
        <v>-1</v>
      </c>
      <c r="H107" s="2">
        <v>-1000</v>
      </c>
      <c r="I107" s="2">
        <f t="shared" si="20"/>
        <v>12734.695800683785</v>
      </c>
      <c r="J107" s="2">
        <f t="shared" si="21"/>
        <v>21308.579655616581</v>
      </c>
      <c r="K107" s="3">
        <f t="shared" si="29"/>
        <v>4</v>
      </c>
      <c r="L107" s="3">
        <f t="shared" si="30"/>
        <v>4</v>
      </c>
      <c r="M107" s="3" t="str">
        <f t="shared" si="22"/>
        <v>Spring</v>
      </c>
      <c r="N107" s="4">
        <v>43</v>
      </c>
      <c r="O107" s="4">
        <v>31</v>
      </c>
      <c r="P107" s="4">
        <v>55</v>
      </c>
      <c r="Q107" s="4">
        <v>22</v>
      </c>
      <c r="R107" s="4">
        <v>0</v>
      </c>
      <c r="S107" s="6">
        <f t="shared" si="31"/>
        <v>0</v>
      </c>
      <c r="T107" s="6">
        <f t="shared" si="32"/>
        <v>1</v>
      </c>
      <c r="U107" s="6">
        <f t="shared" si="33"/>
        <v>0</v>
      </c>
      <c r="V107" s="6">
        <f t="shared" si="34"/>
        <v>0</v>
      </c>
      <c r="W107" s="6">
        <f t="shared" si="35"/>
        <v>0</v>
      </c>
      <c r="X107" s="6">
        <f t="shared" si="36"/>
        <v>0</v>
      </c>
      <c r="Y107" s="6">
        <f t="shared" si="37"/>
        <v>0</v>
      </c>
      <c r="Z107" s="6">
        <f t="shared" si="38"/>
        <v>0</v>
      </c>
      <c r="AA107" s="4">
        <v>95047.520263671875</v>
      </c>
      <c r="AB107" s="7">
        <f t="shared" si="23"/>
        <v>1.2424138735850751E-2</v>
      </c>
      <c r="AC107" s="7">
        <f t="shared" si="24"/>
        <v>0</v>
      </c>
      <c r="AD107" s="2"/>
    </row>
    <row r="108" spans="1:30" x14ac:dyDescent="0.35">
      <c r="A108" s="1">
        <v>41746</v>
      </c>
      <c r="B108" s="3">
        <f t="shared" si="25"/>
        <v>2014</v>
      </c>
      <c r="C108" s="2">
        <v>5086.1182963286637</v>
      </c>
      <c r="D108" s="2">
        <v>444.43771760542802</v>
      </c>
      <c r="E108" s="2">
        <f t="shared" si="26"/>
        <v>5530.5560139340914</v>
      </c>
      <c r="F108" s="2">
        <f t="shared" si="27"/>
        <v>0.91963959564179831</v>
      </c>
      <c r="G108" s="2">
        <f t="shared" si="28"/>
        <v>-1</v>
      </c>
      <c r="H108" s="2">
        <v>-1000</v>
      </c>
      <c r="I108" s="2">
        <f t="shared" si="20"/>
        <v>12734.695800683785</v>
      </c>
      <c r="J108" s="2">
        <f t="shared" si="21"/>
        <v>21308.579655616581</v>
      </c>
      <c r="K108" s="3">
        <f t="shared" si="29"/>
        <v>4</v>
      </c>
      <c r="L108" s="3">
        <f t="shared" si="30"/>
        <v>5</v>
      </c>
      <c r="M108" s="3" t="str">
        <f t="shared" si="22"/>
        <v>Spring</v>
      </c>
      <c r="N108" s="4">
        <v>55</v>
      </c>
      <c r="O108" s="4">
        <v>40</v>
      </c>
      <c r="P108" s="4">
        <v>69</v>
      </c>
      <c r="Q108" s="4">
        <v>10</v>
      </c>
      <c r="R108" s="4">
        <v>0</v>
      </c>
      <c r="S108" s="6">
        <f t="shared" si="31"/>
        <v>0</v>
      </c>
      <c r="T108" s="6">
        <f t="shared" si="32"/>
        <v>1</v>
      </c>
      <c r="U108" s="6">
        <f t="shared" si="33"/>
        <v>0</v>
      </c>
      <c r="V108" s="6">
        <f t="shared" si="34"/>
        <v>0</v>
      </c>
      <c r="W108" s="6">
        <f t="shared" si="35"/>
        <v>0</v>
      </c>
      <c r="X108" s="6">
        <f t="shared" si="36"/>
        <v>0</v>
      </c>
      <c r="Y108" s="6">
        <f t="shared" si="37"/>
        <v>0</v>
      </c>
      <c r="Z108" s="6">
        <f t="shared" si="38"/>
        <v>0</v>
      </c>
      <c r="AA108" s="4">
        <v>87724.3798828125</v>
      </c>
      <c r="AB108" s="7">
        <f t="shared" si="23"/>
        <v>5.7978389851521393E-2</v>
      </c>
      <c r="AC108" s="7">
        <f t="shared" si="24"/>
        <v>5.0662964867820622E-3</v>
      </c>
      <c r="AD108" s="2"/>
    </row>
    <row r="109" spans="1:30" x14ac:dyDescent="0.35">
      <c r="A109" s="1">
        <v>41747</v>
      </c>
      <c r="B109" s="3">
        <f t="shared" si="25"/>
        <v>2014</v>
      </c>
      <c r="C109" s="2">
        <v>8096.1909013082814</v>
      </c>
      <c r="D109" s="2">
        <v>447.50193419252406</v>
      </c>
      <c r="E109" s="2">
        <f t="shared" si="26"/>
        <v>8543.6928355008058</v>
      </c>
      <c r="F109" s="2">
        <f t="shared" si="27"/>
        <v>0.94762195425225715</v>
      </c>
      <c r="G109" s="2">
        <f t="shared" si="28"/>
        <v>-1</v>
      </c>
      <c r="H109" s="2">
        <v>-1000</v>
      </c>
      <c r="I109" s="2">
        <f t="shared" si="20"/>
        <v>12734.695800683785</v>
      </c>
      <c r="J109" s="2">
        <f t="shared" si="21"/>
        <v>21308.579655616581</v>
      </c>
      <c r="K109" s="3">
        <f t="shared" si="29"/>
        <v>4</v>
      </c>
      <c r="L109" s="3">
        <f t="shared" si="30"/>
        <v>6</v>
      </c>
      <c r="M109" s="3" t="str">
        <f t="shared" si="22"/>
        <v>Spring</v>
      </c>
      <c r="N109" s="4">
        <v>61</v>
      </c>
      <c r="O109" s="4">
        <v>47</v>
      </c>
      <c r="P109" s="4">
        <v>74</v>
      </c>
      <c r="Q109" s="4">
        <v>4</v>
      </c>
      <c r="R109" s="4">
        <v>0</v>
      </c>
      <c r="S109" s="6">
        <f t="shared" si="31"/>
        <v>0</v>
      </c>
      <c r="T109" s="6">
        <f t="shared" si="32"/>
        <v>1</v>
      </c>
      <c r="U109" s="6">
        <f t="shared" si="33"/>
        <v>0</v>
      </c>
      <c r="V109" s="6">
        <f t="shared" si="34"/>
        <v>0</v>
      </c>
      <c r="W109" s="6">
        <f t="shared" si="35"/>
        <v>0</v>
      </c>
      <c r="X109" s="6">
        <f t="shared" si="36"/>
        <v>0</v>
      </c>
      <c r="Y109" s="6">
        <f t="shared" si="37"/>
        <v>0</v>
      </c>
      <c r="Z109" s="6">
        <f t="shared" si="38"/>
        <v>0</v>
      </c>
      <c r="AA109" s="4">
        <v>77712.00146484375</v>
      </c>
      <c r="AB109" s="7">
        <f t="shared" si="23"/>
        <v>0.10418198925131184</v>
      </c>
      <c r="AC109" s="7">
        <f t="shared" si="24"/>
        <v>5.758466205441513E-3</v>
      </c>
      <c r="AD109" s="2"/>
    </row>
    <row r="110" spans="1:30" x14ac:dyDescent="0.35">
      <c r="A110" s="1">
        <v>41748</v>
      </c>
      <c r="B110" s="3">
        <f t="shared" si="25"/>
        <v>2014</v>
      </c>
      <c r="C110" s="2">
        <v>7635.2654286926327</v>
      </c>
      <c r="D110" s="2">
        <v>11972.212239594068</v>
      </c>
      <c r="E110" s="2">
        <f t="shared" si="26"/>
        <v>19607.477668286701</v>
      </c>
      <c r="F110" s="2">
        <f t="shared" si="27"/>
        <v>0.38940579496576322</v>
      </c>
      <c r="G110" s="2">
        <f t="shared" si="28"/>
        <v>-1</v>
      </c>
      <c r="H110" s="2">
        <v>-1000</v>
      </c>
      <c r="I110" s="2">
        <f t="shared" si="20"/>
        <v>12734.695800683785</v>
      </c>
      <c r="J110" s="2">
        <f t="shared" si="21"/>
        <v>21308.579655616581</v>
      </c>
      <c r="K110" s="3">
        <f t="shared" si="29"/>
        <v>4</v>
      </c>
      <c r="L110" s="3">
        <f t="shared" si="30"/>
        <v>7</v>
      </c>
      <c r="M110" s="3" t="str">
        <f t="shared" si="22"/>
        <v>Spring</v>
      </c>
      <c r="N110" s="4">
        <v>62</v>
      </c>
      <c r="O110" s="4">
        <v>49</v>
      </c>
      <c r="P110" s="4">
        <v>75</v>
      </c>
      <c r="Q110" s="4">
        <v>3</v>
      </c>
      <c r="R110" s="4">
        <v>0</v>
      </c>
      <c r="S110" s="6">
        <f t="shared" si="31"/>
        <v>1</v>
      </c>
      <c r="T110" s="6">
        <f t="shared" si="32"/>
        <v>0</v>
      </c>
      <c r="U110" s="6">
        <f t="shared" si="33"/>
        <v>0</v>
      </c>
      <c r="V110" s="6">
        <f t="shared" si="34"/>
        <v>0</v>
      </c>
      <c r="W110" s="6">
        <f t="shared" si="35"/>
        <v>0</v>
      </c>
      <c r="X110" s="6">
        <f t="shared" si="36"/>
        <v>0</v>
      </c>
      <c r="Y110" s="6">
        <f t="shared" si="37"/>
        <v>0</v>
      </c>
      <c r="Z110" s="6">
        <f t="shared" si="38"/>
        <v>0</v>
      </c>
      <c r="AA110" s="4">
        <v>71622.744384765625</v>
      </c>
      <c r="AB110" s="7">
        <f t="shared" si="23"/>
        <v>0.10660392162125355</v>
      </c>
      <c r="AC110" s="7">
        <f t="shared" si="24"/>
        <v>0.16715656936123482</v>
      </c>
      <c r="AD110" s="2"/>
    </row>
    <row r="111" spans="1:30" x14ac:dyDescent="0.35">
      <c r="A111" s="1">
        <v>41749</v>
      </c>
      <c r="B111" s="3">
        <f t="shared" si="25"/>
        <v>2014</v>
      </c>
      <c r="C111" s="2">
        <v>6302.305461798891</v>
      </c>
      <c r="D111" s="2">
        <v>2694.5968749536178</v>
      </c>
      <c r="E111" s="2">
        <f t="shared" si="26"/>
        <v>8996.9023367525078</v>
      </c>
      <c r="F111" s="2">
        <f t="shared" si="27"/>
        <v>0.70049726293613968</v>
      </c>
      <c r="G111" s="2">
        <f t="shared" si="28"/>
        <v>-1</v>
      </c>
      <c r="H111" s="2">
        <v>-1000</v>
      </c>
      <c r="I111" s="2">
        <f t="shared" si="20"/>
        <v>12734.695800683785</v>
      </c>
      <c r="J111" s="2">
        <f t="shared" si="21"/>
        <v>21308.579655616581</v>
      </c>
      <c r="K111" s="3">
        <f t="shared" si="29"/>
        <v>4</v>
      </c>
      <c r="L111" s="3">
        <f t="shared" si="30"/>
        <v>1</v>
      </c>
      <c r="M111" s="3" t="str">
        <f t="shared" si="22"/>
        <v>Spring</v>
      </c>
      <c r="N111" s="4">
        <v>65</v>
      </c>
      <c r="O111" s="4">
        <v>49</v>
      </c>
      <c r="P111" s="4">
        <v>80</v>
      </c>
      <c r="Q111" s="4">
        <v>0</v>
      </c>
      <c r="R111" s="4">
        <v>0</v>
      </c>
      <c r="S111" s="6">
        <f t="shared" si="31"/>
        <v>1</v>
      </c>
      <c r="T111" s="6">
        <f t="shared" si="32"/>
        <v>0</v>
      </c>
      <c r="U111" s="6">
        <f t="shared" si="33"/>
        <v>0</v>
      </c>
      <c r="V111" s="6">
        <f t="shared" si="34"/>
        <v>0</v>
      </c>
      <c r="W111" s="6">
        <f t="shared" si="35"/>
        <v>0</v>
      </c>
      <c r="X111" s="6">
        <f t="shared" si="36"/>
        <v>0</v>
      </c>
      <c r="Y111" s="6">
        <f t="shared" si="37"/>
        <v>0</v>
      </c>
      <c r="Z111" s="6">
        <f t="shared" si="38"/>
        <v>0</v>
      </c>
      <c r="AA111" s="4">
        <v>69580.754760742188</v>
      </c>
      <c r="AB111" s="7">
        <f t="shared" si="23"/>
        <v>9.0575411023777558E-2</v>
      </c>
      <c r="AC111" s="7">
        <f t="shared" si="24"/>
        <v>3.8726180597194716E-2</v>
      </c>
      <c r="AD111" s="2"/>
    </row>
    <row r="112" spans="1:30" x14ac:dyDescent="0.35">
      <c r="A112" s="1">
        <v>41750</v>
      </c>
      <c r="B112" s="3">
        <f t="shared" si="25"/>
        <v>2014</v>
      </c>
      <c r="C112" s="2">
        <v>7884.2981196412256</v>
      </c>
      <c r="D112" s="2">
        <v>149.35953399758279</v>
      </c>
      <c r="E112" s="2">
        <f t="shared" si="26"/>
        <v>8033.6576536388084</v>
      </c>
      <c r="F112" s="2">
        <f t="shared" si="27"/>
        <v>0.98140827746998516</v>
      </c>
      <c r="G112" s="2">
        <f t="shared" si="28"/>
        <v>-1</v>
      </c>
      <c r="H112" s="2">
        <v>-1000</v>
      </c>
      <c r="I112" s="2">
        <f t="shared" si="20"/>
        <v>12734.695800683785</v>
      </c>
      <c r="J112" s="2">
        <f t="shared" si="21"/>
        <v>21308.579655616581</v>
      </c>
      <c r="K112" s="3">
        <f t="shared" si="29"/>
        <v>4</v>
      </c>
      <c r="L112" s="3">
        <f t="shared" si="30"/>
        <v>2</v>
      </c>
      <c r="M112" s="3" t="str">
        <f t="shared" si="22"/>
        <v>Spring</v>
      </c>
      <c r="N112" s="4">
        <v>68</v>
      </c>
      <c r="O112" s="4">
        <v>54</v>
      </c>
      <c r="P112" s="4">
        <v>81</v>
      </c>
      <c r="Q112" s="4">
        <v>0</v>
      </c>
      <c r="R112" s="4">
        <v>3</v>
      </c>
      <c r="S112" s="6">
        <f t="shared" si="31"/>
        <v>0</v>
      </c>
      <c r="T112" s="6">
        <f t="shared" si="32"/>
        <v>1</v>
      </c>
      <c r="U112" s="6">
        <f t="shared" si="33"/>
        <v>0</v>
      </c>
      <c r="V112" s="6">
        <f t="shared" si="34"/>
        <v>0</v>
      </c>
      <c r="W112" s="6">
        <f t="shared" si="35"/>
        <v>0</v>
      </c>
      <c r="X112" s="6">
        <f t="shared" si="36"/>
        <v>0</v>
      </c>
      <c r="Y112" s="6">
        <f t="shared" si="37"/>
        <v>0</v>
      </c>
      <c r="Z112" s="6">
        <f t="shared" si="38"/>
        <v>0</v>
      </c>
      <c r="AA112" s="4">
        <v>83704.711730957031</v>
      </c>
      <c r="AB112" s="7">
        <f t="shared" si="23"/>
        <v>9.4191807803876912E-2</v>
      </c>
      <c r="AC112" s="7">
        <f t="shared" si="24"/>
        <v>1.7843623245206665E-3</v>
      </c>
      <c r="AD112" s="2"/>
    </row>
    <row r="113" spans="1:30" x14ac:dyDescent="0.35">
      <c r="A113" s="1">
        <v>41751</v>
      </c>
      <c r="B113" s="3">
        <f t="shared" si="25"/>
        <v>2014</v>
      </c>
      <c r="C113" s="2">
        <v>6840.2802778057285</v>
      </c>
      <c r="D113" s="2">
        <v>5852.1138655350906</v>
      </c>
      <c r="E113" s="2">
        <f t="shared" si="26"/>
        <v>12692.394143340818</v>
      </c>
      <c r="F113" s="2">
        <f t="shared" si="27"/>
        <v>0.53892750260946987</v>
      </c>
      <c r="G113" s="2">
        <f t="shared" si="28"/>
        <v>-1</v>
      </c>
      <c r="H113" s="2">
        <v>-1000</v>
      </c>
      <c r="I113" s="2">
        <f t="shared" si="20"/>
        <v>12734.695800683785</v>
      </c>
      <c r="J113" s="2">
        <f t="shared" si="21"/>
        <v>21308.579655616581</v>
      </c>
      <c r="K113" s="3">
        <f t="shared" si="29"/>
        <v>4</v>
      </c>
      <c r="L113" s="3">
        <f t="shared" si="30"/>
        <v>3</v>
      </c>
      <c r="M113" s="3" t="str">
        <f t="shared" si="22"/>
        <v>Spring</v>
      </c>
      <c r="N113" s="4">
        <v>64</v>
      </c>
      <c r="O113" s="4">
        <v>52</v>
      </c>
      <c r="P113" s="4">
        <v>75</v>
      </c>
      <c r="Q113" s="4">
        <v>1</v>
      </c>
      <c r="R113" s="4">
        <v>0</v>
      </c>
      <c r="S113" s="6">
        <f t="shared" si="31"/>
        <v>0</v>
      </c>
      <c r="T113" s="6">
        <f t="shared" si="32"/>
        <v>1</v>
      </c>
      <c r="U113" s="6">
        <f t="shared" si="33"/>
        <v>0</v>
      </c>
      <c r="V113" s="6">
        <f t="shared" si="34"/>
        <v>0</v>
      </c>
      <c r="W113" s="6">
        <f t="shared" si="35"/>
        <v>0</v>
      </c>
      <c r="X113" s="6">
        <f t="shared" si="36"/>
        <v>0</v>
      </c>
      <c r="Y113" s="6">
        <f t="shared" si="37"/>
        <v>0</v>
      </c>
      <c r="Z113" s="6">
        <f t="shared" si="38"/>
        <v>0</v>
      </c>
      <c r="AA113" s="4">
        <v>85544.503784179688</v>
      </c>
      <c r="AB113" s="7">
        <f t="shared" si="23"/>
        <v>7.9961657093284191E-2</v>
      </c>
      <c r="AC113" s="7">
        <f t="shared" si="24"/>
        <v>6.841016788523778E-2</v>
      </c>
      <c r="AD113" s="2"/>
    </row>
    <row r="114" spans="1:30" x14ac:dyDescent="0.35">
      <c r="A114" s="1">
        <v>41752</v>
      </c>
      <c r="B114" s="3">
        <f t="shared" si="25"/>
        <v>2014</v>
      </c>
      <c r="C114" s="2">
        <v>7546.8574286422072</v>
      </c>
      <c r="D114" s="2">
        <v>9705.0754351984233</v>
      </c>
      <c r="E114" s="2">
        <f t="shared" si="26"/>
        <v>17251.93286384063</v>
      </c>
      <c r="F114" s="2">
        <f t="shared" si="27"/>
        <v>0.43744996506797929</v>
      </c>
      <c r="G114" s="2">
        <f t="shared" si="28"/>
        <v>-1</v>
      </c>
      <c r="H114" s="2">
        <v>-1000</v>
      </c>
      <c r="I114" s="2">
        <f t="shared" si="20"/>
        <v>12734.695800683785</v>
      </c>
      <c r="J114" s="2">
        <f t="shared" si="21"/>
        <v>21308.579655616581</v>
      </c>
      <c r="K114" s="3">
        <f t="shared" si="29"/>
        <v>4</v>
      </c>
      <c r="L114" s="3">
        <f t="shared" si="30"/>
        <v>4</v>
      </c>
      <c r="M114" s="3" t="str">
        <f t="shared" si="22"/>
        <v>Spring</v>
      </c>
      <c r="N114" s="4">
        <v>55</v>
      </c>
      <c r="O114" s="4">
        <v>45</v>
      </c>
      <c r="P114" s="4">
        <v>65</v>
      </c>
      <c r="Q114" s="4">
        <v>10</v>
      </c>
      <c r="R114" s="4">
        <v>0</v>
      </c>
      <c r="S114" s="6">
        <f t="shared" si="31"/>
        <v>0</v>
      </c>
      <c r="T114" s="6">
        <f t="shared" si="32"/>
        <v>1</v>
      </c>
      <c r="U114" s="6">
        <f t="shared" si="33"/>
        <v>0</v>
      </c>
      <c r="V114" s="6">
        <f t="shared" si="34"/>
        <v>0</v>
      </c>
      <c r="W114" s="6">
        <f t="shared" si="35"/>
        <v>0</v>
      </c>
      <c r="X114" s="6">
        <f t="shared" si="36"/>
        <v>0</v>
      </c>
      <c r="Y114" s="6">
        <f t="shared" si="37"/>
        <v>0</v>
      </c>
      <c r="Z114" s="6">
        <f t="shared" si="38"/>
        <v>0</v>
      </c>
      <c r="AA114" s="4">
        <v>83008.164245605469</v>
      </c>
      <c r="AB114" s="7">
        <f t="shared" si="23"/>
        <v>9.0917050114642725E-2</v>
      </c>
      <c r="AC114" s="7">
        <f t="shared" si="24"/>
        <v>0.11691711921833302</v>
      </c>
      <c r="AD114" s="2"/>
    </row>
    <row r="115" spans="1:30" x14ac:dyDescent="0.35">
      <c r="A115" s="1">
        <v>41753</v>
      </c>
      <c r="B115" s="3">
        <f t="shared" si="25"/>
        <v>2014</v>
      </c>
      <c r="C115" s="2">
        <v>9900.0088549052944</v>
      </c>
      <c r="D115" s="2">
        <v>1383.8893939563422</v>
      </c>
      <c r="E115" s="2">
        <f t="shared" si="26"/>
        <v>11283.898248861637</v>
      </c>
      <c r="F115" s="2">
        <f t="shared" si="27"/>
        <v>0.87735715411152748</v>
      </c>
      <c r="G115" s="2">
        <f t="shared" si="28"/>
        <v>-1</v>
      </c>
      <c r="H115" s="2">
        <v>-1000</v>
      </c>
      <c r="I115" s="2">
        <f t="shared" si="20"/>
        <v>12734.695800683785</v>
      </c>
      <c r="J115" s="2">
        <f t="shared" si="21"/>
        <v>21308.579655616581</v>
      </c>
      <c r="K115" s="3">
        <f t="shared" si="29"/>
        <v>4</v>
      </c>
      <c r="L115" s="3">
        <f t="shared" si="30"/>
        <v>5</v>
      </c>
      <c r="M115" s="3" t="str">
        <f t="shared" si="22"/>
        <v>Spring</v>
      </c>
      <c r="N115" s="4">
        <v>63</v>
      </c>
      <c r="O115" s="4">
        <v>51</v>
      </c>
      <c r="P115" s="4">
        <v>75</v>
      </c>
      <c r="Q115" s="4">
        <v>2</v>
      </c>
      <c r="R115" s="4">
        <v>0</v>
      </c>
      <c r="S115" s="6">
        <f t="shared" si="31"/>
        <v>0</v>
      </c>
      <c r="T115" s="6">
        <f t="shared" si="32"/>
        <v>1</v>
      </c>
      <c r="U115" s="6">
        <f t="shared" si="33"/>
        <v>0</v>
      </c>
      <c r="V115" s="6">
        <f t="shared" si="34"/>
        <v>0</v>
      </c>
      <c r="W115" s="6">
        <f t="shared" si="35"/>
        <v>0</v>
      </c>
      <c r="X115" s="6">
        <f t="shared" si="36"/>
        <v>0</v>
      </c>
      <c r="Y115" s="6">
        <f t="shared" si="37"/>
        <v>0</v>
      </c>
      <c r="Z115" s="6">
        <f t="shared" si="38"/>
        <v>0</v>
      </c>
      <c r="AA115" s="4">
        <v>84130.459228515625</v>
      </c>
      <c r="AB115" s="7">
        <f t="shared" si="23"/>
        <v>0.11767448966390205</v>
      </c>
      <c r="AC115" s="7">
        <f t="shared" si="24"/>
        <v>1.6449326517966746E-2</v>
      </c>
      <c r="AD115" s="2"/>
    </row>
    <row r="116" spans="1:30" x14ac:dyDescent="0.35">
      <c r="A116" s="1">
        <v>41754</v>
      </c>
      <c r="B116" s="3">
        <f t="shared" si="25"/>
        <v>2014</v>
      </c>
      <c r="C116" s="2">
        <v>11001.43126510856</v>
      </c>
      <c r="D116" s="2">
        <v>3079.4318182156476</v>
      </c>
      <c r="E116" s="2">
        <f t="shared" si="26"/>
        <v>14080.863083324208</v>
      </c>
      <c r="F116" s="2">
        <f t="shared" si="27"/>
        <v>0.78130375957830445</v>
      </c>
      <c r="G116" s="2">
        <f t="shared" si="28"/>
        <v>-1</v>
      </c>
      <c r="H116" s="2">
        <v>-1000</v>
      </c>
      <c r="I116" s="2">
        <f t="shared" si="20"/>
        <v>12734.695800683785</v>
      </c>
      <c r="J116" s="2">
        <f t="shared" si="21"/>
        <v>21308.579655616581</v>
      </c>
      <c r="K116" s="3">
        <f t="shared" si="29"/>
        <v>4</v>
      </c>
      <c r="L116" s="3">
        <f t="shared" si="30"/>
        <v>6</v>
      </c>
      <c r="M116" s="3" t="str">
        <f t="shared" si="22"/>
        <v>Spring</v>
      </c>
      <c r="N116" s="4">
        <v>65</v>
      </c>
      <c r="O116" s="4">
        <v>57</v>
      </c>
      <c r="P116" s="4">
        <v>72</v>
      </c>
      <c r="Q116" s="4">
        <v>0</v>
      </c>
      <c r="R116" s="4">
        <v>0</v>
      </c>
      <c r="S116" s="6">
        <f t="shared" si="31"/>
        <v>0</v>
      </c>
      <c r="T116" s="6">
        <f t="shared" si="32"/>
        <v>1</v>
      </c>
      <c r="U116" s="6">
        <f t="shared" si="33"/>
        <v>0</v>
      </c>
      <c r="V116" s="6">
        <f t="shared" si="34"/>
        <v>0</v>
      </c>
      <c r="W116" s="6">
        <f t="shared" si="35"/>
        <v>0</v>
      </c>
      <c r="X116" s="6">
        <f t="shared" si="36"/>
        <v>0</v>
      </c>
      <c r="Y116" s="6">
        <f t="shared" si="37"/>
        <v>0</v>
      </c>
      <c r="Z116" s="6">
        <f t="shared" si="38"/>
        <v>0</v>
      </c>
      <c r="AA116" s="4">
        <v>82038.7236328125</v>
      </c>
      <c r="AB116" s="7">
        <f t="shared" si="23"/>
        <v>0.13410046838793563</v>
      </c>
      <c r="AC116" s="7">
        <f t="shared" si="24"/>
        <v>3.7536320433244612E-2</v>
      </c>
      <c r="AD116" s="2"/>
    </row>
    <row r="117" spans="1:30" x14ac:dyDescent="0.35">
      <c r="A117" s="1">
        <v>41755</v>
      </c>
      <c r="B117" s="3">
        <f t="shared" si="25"/>
        <v>2014</v>
      </c>
      <c r="C117" s="2">
        <v>7189.2789539508231</v>
      </c>
      <c r="D117" s="2">
        <v>2391.6333333430812</v>
      </c>
      <c r="E117" s="2">
        <f t="shared" si="26"/>
        <v>9580.9122872939042</v>
      </c>
      <c r="F117" s="2">
        <f t="shared" si="27"/>
        <v>0.75037519793236829</v>
      </c>
      <c r="G117" s="2">
        <f t="shared" si="28"/>
        <v>-1</v>
      </c>
      <c r="H117" s="2">
        <v>-1000</v>
      </c>
      <c r="I117" s="2">
        <f t="shared" si="20"/>
        <v>12734.695800683785</v>
      </c>
      <c r="J117" s="2">
        <f t="shared" si="21"/>
        <v>21308.579655616581</v>
      </c>
      <c r="K117" s="3">
        <f t="shared" si="29"/>
        <v>4</v>
      </c>
      <c r="L117" s="3">
        <f t="shared" si="30"/>
        <v>7</v>
      </c>
      <c r="M117" s="3" t="str">
        <f t="shared" si="22"/>
        <v>Spring</v>
      </c>
      <c r="N117" s="4">
        <v>65</v>
      </c>
      <c r="O117" s="4">
        <v>49</v>
      </c>
      <c r="P117" s="4">
        <v>81</v>
      </c>
      <c r="Q117" s="4">
        <v>0</v>
      </c>
      <c r="R117" s="4">
        <v>0</v>
      </c>
      <c r="S117" s="6">
        <f t="shared" si="31"/>
        <v>1</v>
      </c>
      <c r="T117" s="6">
        <f t="shared" si="32"/>
        <v>0</v>
      </c>
      <c r="U117" s="6">
        <f t="shared" si="33"/>
        <v>0</v>
      </c>
      <c r="V117" s="6">
        <f t="shared" si="34"/>
        <v>0</v>
      </c>
      <c r="W117" s="6">
        <f t="shared" si="35"/>
        <v>0</v>
      </c>
      <c r="X117" s="6">
        <f t="shared" si="36"/>
        <v>0</v>
      </c>
      <c r="Y117" s="6">
        <f t="shared" si="37"/>
        <v>0</v>
      </c>
      <c r="Z117" s="6">
        <f t="shared" si="38"/>
        <v>0</v>
      </c>
      <c r="AA117" s="4">
        <v>74913.140991210938</v>
      </c>
      <c r="AB117" s="7">
        <f t="shared" si="23"/>
        <v>9.5968195417066998E-2</v>
      </c>
      <c r="AC117" s="7">
        <f t="shared" si="24"/>
        <v>3.192541791330944E-2</v>
      </c>
      <c r="AD117" s="2"/>
    </row>
    <row r="118" spans="1:30" x14ac:dyDescent="0.35">
      <c r="A118" s="1">
        <v>41756</v>
      </c>
      <c r="B118" s="3">
        <f t="shared" si="25"/>
        <v>2014</v>
      </c>
      <c r="C118" s="2">
        <v>6797.0713350393262</v>
      </c>
      <c r="D118" s="2">
        <v>165.27272727753734</v>
      </c>
      <c r="E118" s="2">
        <f t="shared" si="26"/>
        <v>6962.3440623168635</v>
      </c>
      <c r="F118" s="2">
        <f t="shared" si="27"/>
        <v>0.97626191325819955</v>
      </c>
      <c r="G118" s="2">
        <f t="shared" si="28"/>
        <v>-1</v>
      </c>
      <c r="H118" s="2">
        <v>-1000</v>
      </c>
      <c r="I118" s="2">
        <f t="shared" si="20"/>
        <v>12734.695800683785</v>
      </c>
      <c r="J118" s="2">
        <f t="shared" si="21"/>
        <v>21308.579655616581</v>
      </c>
      <c r="K118" s="3">
        <f t="shared" si="29"/>
        <v>4</v>
      </c>
      <c r="L118" s="3">
        <f t="shared" si="30"/>
        <v>1</v>
      </c>
      <c r="M118" s="3" t="str">
        <f t="shared" si="22"/>
        <v>Spring</v>
      </c>
      <c r="N118" s="4">
        <v>69</v>
      </c>
      <c r="O118" s="4">
        <v>55</v>
      </c>
      <c r="P118" s="4">
        <v>83</v>
      </c>
      <c r="Q118" s="4">
        <v>0</v>
      </c>
      <c r="R118" s="4">
        <v>4</v>
      </c>
      <c r="S118" s="6">
        <f t="shared" si="31"/>
        <v>1</v>
      </c>
      <c r="T118" s="6">
        <f t="shared" si="32"/>
        <v>0</v>
      </c>
      <c r="U118" s="6">
        <f t="shared" si="33"/>
        <v>0</v>
      </c>
      <c r="V118" s="6">
        <f t="shared" si="34"/>
        <v>0</v>
      </c>
      <c r="W118" s="6">
        <f t="shared" si="35"/>
        <v>0</v>
      </c>
      <c r="X118" s="6">
        <f t="shared" si="36"/>
        <v>0</v>
      </c>
      <c r="Y118" s="6">
        <f t="shared" si="37"/>
        <v>0</v>
      </c>
      <c r="Z118" s="6">
        <f t="shared" si="38"/>
        <v>0</v>
      </c>
      <c r="AA118" s="4">
        <v>74345.90283203125</v>
      </c>
      <c r="AB118" s="7">
        <f t="shared" si="23"/>
        <v>9.1424961916137637E-2</v>
      </c>
      <c r="AC118" s="7">
        <f t="shared" si="24"/>
        <v>2.2230240131851774E-3</v>
      </c>
      <c r="AD118" s="2"/>
    </row>
    <row r="119" spans="1:30" x14ac:dyDescent="0.35">
      <c r="A119" s="1">
        <v>41757</v>
      </c>
      <c r="B119" s="3">
        <f t="shared" si="25"/>
        <v>2014</v>
      </c>
      <c r="C119" s="2">
        <v>15224.137380189539</v>
      </c>
      <c r="D119" s="2">
        <v>553.19828561183931</v>
      </c>
      <c r="E119" s="2">
        <f t="shared" si="26"/>
        <v>15777.335665801378</v>
      </c>
      <c r="F119" s="2">
        <f t="shared" si="27"/>
        <v>0.96493715432505245</v>
      </c>
      <c r="G119" s="2">
        <f t="shared" si="28"/>
        <v>-1</v>
      </c>
      <c r="H119" s="2">
        <v>-1000</v>
      </c>
      <c r="I119" s="2">
        <f t="shared" si="20"/>
        <v>12734.695800683785</v>
      </c>
      <c r="J119" s="2">
        <f t="shared" si="21"/>
        <v>21308.579655616581</v>
      </c>
      <c r="K119" s="3">
        <f t="shared" si="29"/>
        <v>4</v>
      </c>
      <c r="L119" s="3">
        <f t="shared" si="30"/>
        <v>2</v>
      </c>
      <c r="M119" s="3" t="str">
        <f t="shared" si="22"/>
        <v>Spring</v>
      </c>
      <c r="N119" s="4">
        <v>66</v>
      </c>
      <c r="O119" s="4">
        <v>63</v>
      </c>
      <c r="P119" s="4">
        <v>69</v>
      </c>
      <c r="Q119" s="4">
        <v>0</v>
      </c>
      <c r="R119" s="4">
        <v>1</v>
      </c>
      <c r="S119" s="6">
        <f t="shared" si="31"/>
        <v>0</v>
      </c>
      <c r="T119" s="6">
        <f t="shared" si="32"/>
        <v>1</v>
      </c>
      <c r="U119" s="6">
        <f t="shared" si="33"/>
        <v>0</v>
      </c>
      <c r="V119" s="6">
        <f t="shared" si="34"/>
        <v>0</v>
      </c>
      <c r="W119" s="6">
        <f t="shared" si="35"/>
        <v>0</v>
      </c>
      <c r="X119" s="6">
        <f t="shared" si="36"/>
        <v>0</v>
      </c>
      <c r="Y119" s="6">
        <f t="shared" si="37"/>
        <v>0</v>
      </c>
      <c r="Z119" s="6">
        <f t="shared" si="38"/>
        <v>0</v>
      </c>
      <c r="AA119" s="4">
        <v>84320.416564941406</v>
      </c>
      <c r="AB119" s="7">
        <f t="shared" si="23"/>
        <v>0.18055102192793723</v>
      </c>
      <c r="AC119" s="7">
        <f t="shared" si="24"/>
        <v>6.5606683191108319E-3</v>
      </c>
      <c r="AD119" s="2"/>
    </row>
    <row r="120" spans="1:30" x14ac:dyDescent="0.35">
      <c r="A120" s="1">
        <v>41758</v>
      </c>
      <c r="B120" s="3">
        <f t="shared" si="25"/>
        <v>2014</v>
      </c>
      <c r="C120" s="2">
        <v>17413.917671385043</v>
      </c>
      <c r="D120" s="2">
        <v>1981.2425372204914</v>
      </c>
      <c r="E120" s="2">
        <f t="shared" si="26"/>
        <v>19395.160208605535</v>
      </c>
      <c r="F120" s="2">
        <f t="shared" si="27"/>
        <v>0.89784861192631837</v>
      </c>
      <c r="G120" s="2">
        <f t="shared" si="28"/>
        <v>-1</v>
      </c>
      <c r="H120" s="2">
        <v>-1000</v>
      </c>
      <c r="I120" s="2">
        <f t="shared" si="20"/>
        <v>12734.695800683785</v>
      </c>
      <c r="J120" s="2">
        <f t="shared" si="21"/>
        <v>21308.579655616581</v>
      </c>
      <c r="K120" s="3">
        <f t="shared" si="29"/>
        <v>4</v>
      </c>
      <c r="L120" s="3">
        <f t="shared" si="30"/>
        <v>3</v>
      </c>
      <c r="M120" s="3" t="str">
        <f t="shared" si="22"/>
        <v>Spring</v>
      </c>
      <c r="N120" s="4">
        <v>67</v>
      </c>
      <c r="O120" s="4">
        <v>56</v>
      </c>
      <c r="P120" s="4">
        <v>78</v>
      </c>
      <c r="Q120" s="4">
        <v>0</v>
      </c>
      <c r="R120" s="4">
        <v>2</v>
      </c>
      <c r="S120" s="6">
        <f t="shared" si="31"/>
        <v>0</v>
      </c>
      <c r="T120" s="6">
        <f t="shared" si="32"/>
        <v>1</v>
      </c>
      <c r="U120" s="6">
        <f t="shared" si="33"/>
        <v>0</v>
      </c>
      <c r="V120" s="6">
        <f t="shared" si="34"/>
        <v>0</v>
      </c>
      <c r="W120" s="6">
        <f t="shared" si="35"/>
        <v>0</v>
      </c>
      <c r="X120" s="6">
        <f t="shared" si="36"/>
        <v>0</v>
      </c>
      <c r="Y120" s="6">
        <f t="shared" si="37"/>
        <v>0</v>
      </c>
      <c r="Z120" s="6">
        <f t="shared" si="38"/>
        <v>0</v>
      </c>
      <c r="AA120" s="4">
        <v>86285.97509765625</v>
      </c>
      <c r="AB120" s="7">
        <f t="shared" si="23"/>
        <v>0.20181631663403488</v>
      </c>
      <c r="AC120" s="7">
        <f t="shared" si="24"/>
        <v>2.2961350729109476E-2</v>
      </c>
      <c r="AD120" s="2"/>
    </row>
    <row r="121" spans="1:30" x14ac:dyDescent="0.35">
      <c r="A121" s="1">
        <v>41759</v>
      </c>
      <c r="B121" s="3">
        <f t="shared" si="25"/>
        <v>2014</v>
      </c>
      <c r="C121" s="2">
        <v>16798.262515128154</v>
      </c>
      <c r="D121" s="2">
        <v>1203.8736841228995</v>
      </c>
      <c r="E121" s="2">
        <f t="shared" si="26"/>
        <v>18002.136199251054</v>
      </c>
      <c r="F121" s="2">
        <f t="shared" si="27"/>
        <v>0.93312606510704077</v>
      </c>
      <c r="G121" s="2">
        <f t="shared" si="28"/>
        <v>-1</v>
      </c>
      <c r="H121" s="2">
        <v>-1000</v>
      </c>
      <c r="I121" s="2">
        <f t="shared" si="20"/>
        <v>12734.695800683785</v>
      </c>
      <c r="J121" s="2">
        <f t="shared" si="21"/>
        <v>21308.579655616581</v>
      </c>
      <c r="K121" s="3">
        <f t="shared" si="29"/>
        <v>4</v>
      </c>
      <c r="L121" s="3">
        <f t="shared" si="30"/>
        <v>4</v>
      </c>
      <c r="M121" s="3" t="str">
        <f t="shared" si="22"/>
        <v>Spring</v>
      </c>
      <c r="N121" s="4">
        <v>61</v>
      </c>
      <c r="O121" s="4">
        <v>51</v>
      </c>
      <c r="P121" s="4">
        <v>71</v>
      </c>
      <c r="Q121" s="4">
        <v>4</v>
      </c>
      <c r="R121" s="4">
        <v>0</v>
      </c>
      <c r="S121" s="6">
        <f t="shared" si="31"/>
        <v>0</v>
      </c>
      <c r="T121" s="6">
        <f t="shared" si="32"/>
        <v>1</v>
      </c>
      <c r="U121" s="6">
        <f t="shared" si="33"/>
        <v>0</v>
      </c>
      <c r="V121" s="6">
        <f t="shared" si="34"/>
        <v>0</v>
      </c>
      <c r="W121" s="6">
        <f t="shared" si="35"/>
        <v>0</v>
      </c>
      <c r="X121" s="6">
        <f t="shared" si="36"/>
        <v>0</v>
      </c>
      <c r="Y121" s="6">
        <f t="shared" si="37"/>
        <v>0</v>
      </c>
      <c r="Z121" s="6">
        <f t="shared" si="38"/>
        <v>0</v>
      </c>
      <c r="AA121" s="4">
        <v>83558.40283203125</v>
      </c>
      <c r="AB121" s="7">
        <f t="shared" si="23"/>
        <v>0.20103618482148289</v>
      </c>
      <c r="AC121" s="7">
        <f t="shared" si="24"/>
        <v>1.4407571750059911E-2</v>
      </c>
      <c r="AD121" s="2"/>
    </row>
    <row r="122" spans="1:30" x14ac:dyDescent="0.35">
      <c r="A122" s="1">
        <v>41760</v>
      </c>
      <c r="B122" s="3">
        <f t="shared" si="25"/>
        <v>2014</v>
      </c>
      <c r="C122" s="2">
        <v>8702.8217294400965</v>
      </c>
      <c r="D122" s="2">
        <v>322.12575755210656</v>
      </c>
      <c r="E122" s="2">
        <f t="shared" si="26"/>
        <v>9024.9474869922033</v>
      </c>
      <c r="F122" s="2">
        <f t="shared" si="27"/>
        <v>0.96430718760232215</v>
      </c>
      <c r="G122" s="2">
        <f t="shared" si="28"/>
        <v>-1</v>
      </c>
      <c r="H122" s="2">
        <v>-1000</v>
      </c>
      <c r="I122" s="2">
        <f t="shared" si="20"/>
        <v>12734.695800683785</v>
      </c>
      <c r="J122" s="2">
        <f t="shared" si="21"/>
        <v>21308.579655616581</v>
      </c>
      <c r="K122" s="3">
        <f t="shared" si="29"/>
        <v>5</v>
      </c>
      <c r="L122" s="3">
        <f t="shared" si="30"/>
        <v>5</v>
      </c>
      <c r="M122" s="3" t="str">
        <f t="shared" si="22"/>
        <v>Spring</v>
      </c>
      <c r="N122" s="4">
        <v>55</v>
      </c>
      <c r="O122" s="4">
        <v>47</v>
      </c>
      <c r="P122" s="4">
        <v>63</v>
      </c>
      <c r="Q122" s="4">
        <v>10</v>
      </c>
      <c r="R122" s="4">
        <v>0</v>
      </c>
      <c r="S122" s="6">
        <f t="shared" si="31"/>
        <v>0</v>
      </c>
      <c r="T122" s="6">
        <f t="shared" si="32"/>
        <v>1</v>
      </c>
      <c r="U122" s="6">
        <f t="shared" si="33"/>
        <v>0</v>
      </c>
      <c r="V122" s="6">
        <f t="shared" si="34"/>
        <v>0</v>
      </c>
      <c r="W122" s="6">
        <f t="shared" si="35"/>
        <v>0</v>
      </c>
      <c r="X122" s="6">
        <f t="shared" si="36"/>
        <v>0</v>
      </c>
      <c r="Y122" s="6">
        <f t="shared" si="37"/>
        <v>0</v>
      </c>
      <c r="Z122" s="6">
        <f t="shared" si="38"/>
        <v>0</v>
      </c>
      <c r="AA122" s="4">
        <v>82582.884155273438</v>
      </c>
      <c r="AB122" s="7">
        <f t="shared" si="23"/>
        <v>0.10538287465326272</v>
      </c>
      <c r="AC122" s="7">
        <f t="shared" si="24"/>
        <v>3.9006358381288965E-3</v>
      </c>
      <c r="AD122" s="2"/>
    </row>
    <row r="123" spans="1:30" x14ac:dyDescent="0.35">
      <c r="A123" s="1">
        <v>41761</v>
      </c>
      <c r="B123" s="3">
        <f t="shared" si="25"/>
        <v>2014</v>
      </c>
      <c r="C123" s="2">
        <v>11552.731074703528</v>
      </c>
      <c r="D123" s="2">
        <v>12079.20000001369</v>
      </c>
      <c r="E123" s="2">
        <f t="shared" si="26"/>
        <v>23631.93107471722</v>
      </c>
      <c r="F123" s="2">
        <f t="shared" si="27"/>
        <v>0.48886106844917532</v>
      </c>
      <c r="G123" s="2">
        <f t="shared" si="28"/>
        <v>23631.93107471722</v>
      </c>
      <c r="H123" s="2">
        <v>-1000</v>
      </c>
      <c r="I123" s="2">
        <f t="shared" si="20"/>
        <v>12734.695800683785</v>
      </c>
      <c r="J123" s="2">
        <f t="shared" si="21"/>
        <v>21308.579655616581</v>
      </c>
      <c r="K123" s="3">
        <f t="shared" si="29"/>
        <v>5</v>
      </c>
      <c r="L123" s="3">
        <f t="shared" si="30"/>
        <v>6</v>
      </c>
      <c r="M123" s="3" t="str">
        <f t="shared" si="22"/>
        <v>Spring</v>
      </c>
      <c r="N123" s="4">
        <v>55</v>
      </c>
      <c r="O123" s="4">
        <v>47</v>
      </c>
      <c r="P123" s="4">
        <v>62</v>
      </c>
      <c r="Q123" s="4">
        <v>10</v>
      </c>
      <c r="R123" s="4">
        <v>0</v>
      </c>
      <c r="S123" s="6">
        <f t="shared" si="31"/>
        <v>0</v>
      </c>
      <c r="T123" s="6">
        <f t="shared" si="32"/>
        <v>1</v>
      </c>
      <c r="U123" s="6">
        <f t="shared" si="33"/>
        <v>0</v>
      </c>
      <c r="V123" s="6">
        <f t="shared" si="34"/>
        <v>0</v>
      </c>
      <c r="W123" s="6">
        <f t="shared" si="35"/>
        <v>0</v>
      </c>
      <c r="X123" s="6">
        <f t="shared" si="36"/>
        <v>1</v>
      </c>
      <c r="Y123" s="6">
        <f t="shared" si="37"/>
        <v>0</v>
      </c>
      <c r="Z123" s="6">
        <f t="shared" si="38"/>
        <v>0</v>
      </c>
      <c r="AA123" s="4">
        <v>80814.163330078125</v>
      </c>
      <c r="AB123" s="7">
        <f t="shared" si="23"/>
        <v>0.14295428670736149</v>
      </c>
      <c r="AC123" s="7">
        <f t="shared" si="24"/>
        <v>0.1494688492990677</v>
      </c>
      <c r="AD123" s="2"/>
    </row>
    <row r="124" spans="1:30" x14ac:dyDescent="0.35">
      <c r="A124" s="1">
        <v>41762</v>
      </c>
      <c r="B124" s="3">
        <f t="shared" si="25"/>
        <v>2014</v>
      </c>
      <c r="C124" s="2">
        <v>9430.4173628195731</v>
      </c>
      <c r="D124" s="2">
        <v>11256</v>
      </c>
      <c r="E124" s="2">
        <f t="shared" si="26"/>
        <v>20686.417362819571</v>
      </c>
      <c r="F124" s="2">
        <f t="shared" si="27"/>
        <v>0.4558748476074545</v>
      </c>
      <c r="G124" s="2">
        <f t="shared" si="28"/>
        <v>-1</v>
      </c>
      <c r="H124" s="2">
        <v>-1000</v>
      </c>
      <c r="I124" s="2">
        <f t="shared" si="20"/>
        <v>12734.695800683785</v>
      </c>
      <c r="J124" s="2">
        <f t="shared" si="21"/>
        <v>21308.579655616581</v>
      </c>
      <c r="K124" s="3">
        <f t="shared" si="29"/>
        <v>5</v>
      </c>
      <c r="L124" s="3">
        <f t="shared" si="30"/>
        <v>7</v>
      </c>
      <c r="M124" s="3" t="str">
        <f t="shared" si="22"/>
        <v>Spring</v>
      </c>
      <c r="N124" s="4">
        <v>59</v>
      </c>
      <c r="O124" s="4">
        <v>45</v>
      </c>
      <c r="P124" s="4">
        <v>73</v>
      </c>
      <c r="Q124" s="4">
        <v>6</v>
      </c>
      <c r="R124" s="4">
        <v>0</v>
      </c>
      <c r="S124" s="6">
        <f t="shared" si="31"/>
        <v>1</v>
      </c>
      <c r="T124" s="6">
        <f t="shared" si="32"/>
        <v>0</v>
      </c>
      <c r="U124" s="6">
        <f t="shared" si="33"/>
        <v>0</v>
      </c>
      <c r="V124" s="6">
        <f t="shared" si="34"/>
        <v>0</v>
      </c>
      <c r="W124" s="6">
        <f t="shared" si="35"/>
        <v>0</v>
      </c>
      <c r="X124" s="6">
        <f t="shared" si="36"/>
        <v>0</v>
      </c>
      <c r="Y124" s="6">
        <f t="shared" si="37"/>
        <v>0</v>
      </c>
      <c r="Z124" s="6">
        <f t="shared" si="38"/>
        <v>0</v>
      </c>
      <c r="AA124" s="4">
        <v>73246.879089355469</v>
      </c>
      <c r="AB124" s="7">
        <f t="shared" si="23"/>
        <v>0.12874838464196134</v>
      </c>
      <c r="AC124" s="7">
        <f t="shared" si="24"/>
        <v>0.15367207640708569</v>
      </c>
      <c r="AD124" s="2"/>
    </row>
    <row r="125" spans="1:30" x14ac:dyDescent="0.35">
      <c r="A125" s="1">
        <v>41763</v>
      </c>
      <c r="B125" s="3">
        <f t="shared" si="25"/>
        <v>2014</v>
      </c>
      <c r="C125" s="2">
        <v>1900.820431743783</v>
      </c>
      <c r="D125" s="2">
        <v>11437.13862558875</v>
      </c>
      <c r="E125" s="2">
        <f t="shared" si="26"/>
        <v>13337.959057332533</v>
      </c>
      <c r="F125" s="2">
        <f t="shared" si="27"/>
        <v>0.14251209076090307</v>
      </c>
      <c r="G125" s="2">
        <f t="shared" si="28"/>
        <v>-1</v>
      </c>
      <c r="H125" s="2">
        <v>-1000</v>
      </c>
      <c r="I125" s="2">
        <f t="shared" si="20"/>
        <v>12734.695800683785</v>
      </c>
      <c r="J125" s="2">
        <f t="shared" si="21"/>
        <v>21308.579655616581</v>
      </c>
      <c r="K125" s="3">
        <f t="shared" si="29"/>
        <v>5</v>
      </c>
      <c r="L125" s="3">
        <f t="shared" si="30"/>
        <v>1</v>
      </c>
      <c r="M125" s="3" t="str">
        <f t="shared" si="22"/>
        <v>Spring</v>
      </c>
      <c r="N125" s="4">
        <v>68</v>
      </c>
      <c r="O125" s="4">
        <v>52</v>
      </c>
      <c r="P125" s="4">
        <v>83</v>
      </c>
      <c r="Q125" s="4">
        <v>0</v>
      </c>
      <c r="R125" s="4">
        <v>3</v>
      </c>
      <c r="S125" s="6">
        <f t="shared" si="31"/>
        <v>1</v>
      </c>
      <c r="T125" s="6">
        <f t="shared" si="32"/>
        <v>0</v>
      </c>
      <c r="U125" s="6">
        <f t="shared" si="33"/>
        <v>0</v>
      </c>
      <c r="V125" s="6">
        <f t="shared" si="34"/>
        <v>0</v>
      </c>
      <c r="W125" s="6">
        <f t="shared" si="35"/>
        <v>0</v>
      </c>
      <c r="X125" s="6">
        <f t="shared" si="36"/>
        <v>0</v>
      </c>
      <c r="Y125" s="6">
        <f t="shared" si="37"/>
        <v>0</v>
      </c>
      <c r="Z125" s="6">
        <f t="shared" si="38"/>
        <v>0</v>
      </c>
      <c r="AA125" s="4">
        <v>74194.639221191406</v>
      </c>
      <c r="AB125" s="7">
        <f t="shared" si="23"/>
        <v>2.5619376975161198E-2</v>
      </c>
      <c r="AC125" s="7">
        <f t="shared" si="24"/>
        <v>0.15415047159259027</v>
      </c>
      <c r="AD125" s="2"/>
    </row>
    <row r="126" spans="1:30" x14ac:dyDescent="0.35">
      <c r="A126" s="1">
        <v>41764</v>
      </c>
      <c r="B126" s="3">
        <f t="shared" si="25"/>
        <v>2014</v>
      </c>
      <c r="C126" s="2">
        <v>1325.3536584928647</v>
      </c>
      <c r="D126" s="2">
        <v>15361.719984211044</v>
      </c>
      <c r="E126" s="2">
        <f t="shared" si="26"/>
        <v>16687.073642703908</v>
      </c>
      <c r="F126" s="2">
        <f t="shared" si="27"/>
        <v>7.9423971324795423E-2</v>
      </c>
      <c r="G126" s="2">
        <f t="shared" si="28"/>
        <v>-1</v>
      </c>
      <c r="H126" s="2">
        <v>-1000</v>
      </c>
      <c r="I126" s="2">
        <f t="shared" si="20"/>
        <v>12734.695800683785</v>
      </c>
      <c r="J126" s="2">
        <f t="shared" si="21"/>
        <v>21308.579655616581</v>
      </c>
      <c r="K126" s="3">
        <f t="shared" si="29"/>
        <v>5</v>
      </c>
      <c r="L126" s="3">
        <f t="shared" si="30"/>
        <v>2</v>
      </c>
      <c r="M126" s="3" t="str">
        <f t="shared" si="22"/>
        <v>Spring</v>
      </c>
      <c r="N126" s="4">
        <v>72</v>
      </c>
      <c r="O126" s="4">
        <v>54</v>
      </c>
      <c r="P126" s="4">
        <v>89</v>
      </c>
      <c r="Q126" s="4">
        <v>0</v>
      </c>
      <c r="R126" s="4">
        <v>7</v>
      </c>
      <c r="S126" s="6">
        <f t="shared" si="31"/>
        <v>0</v>
      </c>
      <c r="T126" s="6">
        <f t="shared" si="32"/>
        <v>1</v>
      </c>
      <c r="U126" s="6">
        <f t="shared" si="33"/>
        <v>0</v>
      </c>
      <c r="V126" s="6">
        <f t="shared" si="34"/>
        <v>0</v>
      </c>
      <c r="W126" s="6">
        <f t="shared" si="35"/>
        <v>0</v>
      </c>
      <c r="X126" s="6">
        <f t="shared" si="36"/>
        <v>0</v>
      </c>
      <c r="Y126" s="6">
        <f t="shared" si="37"/>
        <v>0</v>
      </c>
      <c r="Z126" s="6">
        <f t="shared" si="38"/>
        <v>0</v>
      </c>
      <c r="AA126" s="4">
        <v>89399.803100585938</v>
      </c>
      <c r="AB126" s="7">
        <f t="shared" si="23"/>
        <v>1.4825017645751148E-2</v>
      </c>
      <c r="AC126" s="7">
        <f t="shared" si="24"/>
        <v>0.17183169818536614</v>
      </c>
      <c r="AD126" s="2"/>
    </row>
    <row r="127" spans="1:30" x14ac:dyDescent="0.35">
      <c r="A127" s="1">
        <v>41765</v>
      </c>
      <c r="B127" s="3">
        <f t="shared" si="25"/>
        <v>2014</v>
      </c>
      <c r="C127" s="2">
        <v>2661.6638562888807</v>
      </c>
      <c r="D127" s="2">
        <v>8163.0897693965971</v>
      </c>
      <c r="E127" s="2">
        <f t="shared" si="26"/>
        <v>10824.753625685478</v>
      </c>
      <c r="F127" s="2">
        <f t="shared" si="27"/>
        <v>0.24588678397013683</v>
      </c>
      <c r="G127" s="2">
        <f t="shared" si="28"/>
        <v>-1</v>
      </c>
      <c r="H127" s="2">
        <v>-1000</v>
      </c>
      <c r="I127" s="2">
        <f t="shared" si="20"/>
        <v>12734.695800683785</v>
      </c>
      <c r="J127" s="2">
        <f t="shared" si="21"/>
        <v>21308.579655616581</v>
      </c>
      <c r="K127" s="3">
        <f t="shared" si="29"/>
        <v>5</v>
      </c>
      <c r="L127" s="3">
        <f t="shared" si="30"/>
        <v>3</v>
      </c>
      <c r="M127" s="3" t="str">
        <f t="shared" si="22"/>
        <v>Spring</v>
      </c>
      <c r="N127" s="4">
        <v>72</v>
      </c>
      <c r="O127" s="4">
        <v>57</v>
      </c>
      <c r="P127" s="4">
        <v>86</v>
      </c>
      <c r="Q127" s="4">
        <v>0</v>
      </c>
      <c r="R127" s="4">
        <v>7</v>
      </c>
      <c r="S127" s="6">
        <f t="shared" si="31"/>
        <v>0</v>
      </c>
      <c r="T127" s="6">
        <f t="shared" si="32"/>
        <v>1</v>
      </c>
      <c r="U127" s="6">
        <f t="shared" si="33"/>
        <v>0</v>
      </c>
      <c r="V127" s="6">
        <f t="shared" si="34"/>
        <v>0</v>
      </c>
      <c r="W127" s="6">
        <f t="shared" si="35"/>
        <v>0</v>
      </c>
      <c r="X127" s="6">
        <f t="shared" si="36"/>
        <v>0</v>
      </c>
      <c r="Y127" s="6">
        <f t="shared" si="37"/>
        <v>0</v>
      </c>
      <c r="Z127" s="6">
        <f t="shared" si="38"/>
        <v>0</v>
      </c>
      <c r="AA127" s="4">
        <v>92830.544189453125</v>
      </c>
      <c r="AB127" s="7">
        <f t="shared" si="23"/>
        <v>2.8672285394092129E-2</v>
      </c>
      <c r="AC127" s="7">
        <f t="shared" si="24"/>
        <v>8.793538636094779E-2</v>
      </c>
      <c r="AD127" s="2"/>
    </row>
    <row r="128" spans="1:30" x14ac:dyDescent="0.35">
      <c r="A128" s="1">
        <v>41766</v>
      </c>
      <c r="B128" s="3">
        <f t="shared" si="25"/>
        <v>2014</v>
      </c>
      <c r="C128" s="2">
        <v>2498.3271942848833</v>
      </c>
      <c r="D128" s="2">
        <v>2102.4971235996063</v>
      </c>
      <c r="E128" s="2">
        <f t="shared" si="26"/>
        <v>4600.8243178844896</v>
      </c>
      <c r="F128" s="2">
        <f t="shared" si="27"/>
        <v>0.54301729900298434</v>
      </c>
      <c r="G128" s="2">
        <f t="shared" si="28"/>
        <v>-1</v>
      </c>
      <c r="H128" s="2">
        <v>-1000</v>
      </c>
      <c r="I128" s="2">
        <f t="shared" si="20"/>
        <v>12734.695800683785</v>
      </c>
      <c r="J128" s="2">
        <f t="shared" si="21"/>
        <v>21308.579655616581</v>
      </c>
      <c r="K128" s="3">
        <f t="shared" si="29"/>
        <v>5</v>
      </c>
      <c r="L128" s="3">
        <f t="shared" si="30"/>
        <v>4</v>
      </c>
      <c r="M128" s="3" t="str">
        <f t="shared" si="22"/>
        <v>Spring</v>
      </c>
      <c r="N128" s="4">
        <v>76</v>
      </c>
      <c r="O128" s="4">
        <v>66</v>
      </c>
      <c r="P128" s="4">
        <v>86</v>
      </c>
      <c r="Q128" s="4">
        <v>0</v>
      </c>
      <c r="R128" s="4">
        <v>11</v>
      </c>
      <c r="S128" s="6">
        <f t="shared" si="31"/>
        <v>0</v>
      </c>
      <c r="T128" s="6">
        <f t="shared" si="32"/>
        <v>1</v>
      </c>
      <c r="U128" s="6">
        <f t="shared" si="33"/>
        <v>0</v>
      </c>
      <c r="V128" s="6">
        <f t="shared" si="34"/>
        <v>0</v>
      </c>
      <c r="W128" s="6">
        <f t="shared" si="35"/>
        <v>0</v>
      </c>
      <c r="X128" s="6">
        <f t="shared" si="36"/>
        <v>0</v>
      </c>
      <c r="Y128" s="6">
        <f t="shared" si="37"/>
        <v>0</v>
      </c>
      <c r="Z128" s="6">
        <f t="shared" si="38"/>
        <v>0</v>
      </c>
      <c r="AA128" s="4">
        <v>96107.122314453125</v>
      </c>
      <c r="AB128" s="7">
        <f t="shared" si="23"/>
        <v>2.599523463110882E-2</v>
      </c>
      <c r="AC128" s="7">
        <f t="shared" si="24"/>
        <v>2.1876600536643278E-2</v>
      </c>
      <c r="AD128" s="2"/>
    </row>
    <row r="129" spans="1:30" x14ac:dyDescent="0.35">
      <c r="A129" s="1">
        <v>41767</v>
      </c>
      <c r="B129" s="3">
        <f t="shared" si="25"/>
        <v>2014</v>
      </c>
      <c r="C129" s="2">
        <v>3700.862051914798</v>
      </c>
      <c r="D129" s="2">
        <v>2812.23288334887</v>
      </c>
      <c r="E129" s="2">
        <f t="shared" si="26"/>
        <v>6513.094935263668</v>
      </c>
      <c r="F129" s="2">
        <f t="shared" si="27"/>
        <v>0.56821865621477796</v>
      </c>
      <c r="G129" s="2">
        <f t="shared" si="28"/>
        <v>-1</v>
      </c>
      <c r="H129" s="2">
        <v>-1000</v>
      </c>
      <c r="I129" s="2">
        <f t="shared" si="20"/>
        <v>12734.695800683785</v>
      </c>
      <c r="J129" s="2">
        <f t="shared" si="21"/>
        <v>21308.579655616581</v>
      </c>
      <c r="K129" s="3">
        <f t="shared" si="29"/>
        <v>5</v>
      </c>
      <c r="L129" s="3">
        <f t="shared" si="30"/>
        <v>5</v>
      </c>
      <c r="M129" s="3" t="str">
        <f t="shared" si="22"/>
        <v>Spring</v>
      </c>
      <c r="N129" s="4">
        <v>79</v>
      </c>
      <c r="O129" s="4">
        <v>70</v>
      </c>
      <c r="P129" s="4">
        <v>87</v>
      </c>
      <c r="Q129" s="4">
        <v>0</v>
      </c>
      <c r="R129" s="4">
        <v>14</v>
      </c>
      <c r="S129" s="6">
        <f t="shared" si="31"/>
        <v>0</v>
      </c>
      <c r="T129" s="6">
        <f t="shared" si="32"/>
        <v>1</v>
      </c>
      <c r="U129" s="6">
        <f t="shared" si="33"/>
        <v>0</v>
      </c>
      <c r="V129" s="6">
        <f t="shared" si="34"/>
        <v>0</v>
      </c>
      <c r="W129" s="6">
        <f t="shared" si="35"/>
        <v>0</v>
      </c>
      <c r="X129" s="6">
        <f t="shared" si="36"/>
        <v>0</v>
      </c>
      <c r="Y129" s="6">
        <f t="shared" si="37"/>
        <v>0</v>
      </c>
      <c r="Z129" s="6">
        <f t="shared" si="38"/>
        <v>0</v>
      </c>
      <c r="AA129" s="4">
        <v>99050.151000976563</v>
      </c>
      <c r="AB129" s="7">
        <f t="shared" si="23"/>
        <v>3.7363517516276278E-2</v>
      </c>
      <c r="AC129" s="7">
        <f t="shared" si="24"/>
        <v>2.8392010056816002E-2</v>
      </c>
      <c r="AD129" s="2"/>
    </row>
    <row r="130" spans="1:30" x14ac:dyDescent="0.35">
      <c r="A130" s="1">
        <v>41768</v>
      </c>
      <c r="B130" s="3">
        <f t="shared" si="25"/>
        <v>2014</v>
      </c>
      <c r="C130" s="2">
        <v>1835.3242166279283</v>
      </c>
      <c r="D130" s="2">
        <v>17413.141993389767</v>
      </c>
      <c r="E130" s="2">
        <f t="shared" si="26"/>
        <v>19248.466210017694</v>
      </c>
      <c r="F130" s="2">
        <f t="shared" si="27"/>
        <v>9.5349114916634239E-2</v>
      </c>
      <c r="G130" s="2">
        <f t="shared" si="28"/>
        <v>-1</v>
      </c>
      <c r="H130" s="2">
        <v>-1000</v>
      </c>
      <c r="I130" s="2">
        <f t="shared" ref="I130:I193" si="39">INDEX($AD$1:$AG$10, MATCH(B130, $AD$1:$AD$10, 0), 3)</f>
        <v>12734.695800683785</v>
      </c>
      <c r="J130" s="2">
        <f t="shared" ref="J130:J193" si="40">INDEX($AD$1:$AG$10, MATCH(B130, $AD$1:$AD$10, 0), 4)</f>
        <v>21308.579655616581</v>
      </c>
      <c r="K130" s="3">
        <f t="shared" si="29"/>
        <v>5</v>
      </c>
      <c r="L130" s="3">
        <f t="shared" si="30"/>
        <v>6</v>
      </c>
      <c r="M130" s="3" t="str">
        <f t="shared" ref="M130:M193" si="41">INDEX($AK$1:$AK$12, MATCH(K130, $AJ$1:$AJ$12, 0))</f>
        <v>Spring</v>
      </c>
      <c r="N130" s="4">
        <v>71</v>
      </c>
      <c r="O130" s="4">
        <v>63</v>
      </c>
      <c r="P130" s="4">
        <v>78</v>
      </c>
      <c r="Q130" s="4">
        <v>0</v>
      </c>
      <c r="R130" s="4">
        <v>6</v>
      </c>
      <c r="S130" s="6">
        <f t="shared" si="31"/>
        <v>0</v>
      </c>
      <c r="T130" s="6">
        <f t="shared" si="32"/>
        <v>1</v>
      </c>
      <c r="U130" s="6">
        <f t="shared" si="33"/>
        <v>0</v>
      </c>
      <c r="V130" s="6">
        <f t="shared" si="34"/>
        <v>0</v>
      </c>
      <c r="W130" s="6">
        <f t="shared" si="35"/>
        <v>0</v>
      </c>
      <c r="X130" s="6">
        <f t="shared" si="36"/>
        <v>0</v>
      </c>
      <c r="Y130" s="6">
        <f t="shared" si="37"/>
        <v>0</v>
      </c>
      <c r="Z130" s="6">
        <f t="shared" si="38"/>
        <v>0</v>
      </c>
      <c r="AA130" s="4">
        <v>92198.478271484375</v>
      </c>
      <c r="AB130" s="7">
        <f t="shared" ref="AB130:AB193" si="42">C130/AA130</f>
        <v>1.9906231111794466E-2</v>
      </c>
      <c r="AC130" s="7">
        <f t="shared" ref="AC130:AC193" si="43">D130/AA130</f>
        <v>0.18886582858901038</v>
      </c>
      <c r="AD130" s="2"/>
    </row>
    <row r="131" spans="1:30" x14ac:dyDescent="0.35">
      <c r="A131" s="1">
        <v>41769</v>
      </c>
      <c r="B131" s="3">
        <f t="shared" ref="B131:B194" si="44">YEAR(A131)</f>
        <v>2014</v>
      </c>
      <c r="C131" s="2">
        <v>1560.5141523128336</v>
      </c>
      <c r="D131" s="2">
        <v>21336</v>
      </c>
      <c r="E131" s="2">
        <f t="shared" ref="E131:E194" si="45">+D131+C131</f>
        <v>22896.514152312833</v>
      </c>
      <c r="F131" s="2">
        <f t="shared" ref="F131:F194" si="46">IFERROR(C131/E131,0)</f>
        <v>6.8155097406178852E-2</v>
      </c>
      <c r="G131" s="2">
        <f t="shared" ref="G131:G194" si="47">IF(AND(F131&gt;=0.2,E131&gt;=J131), E131, -1)</f>
        <v>-1</v>
      </c>
      <c r="H131" s="2">
        <v>-1000</v>
      </c>
      <c r="I131" s="2">
        <f t="shared" si="39"/>
        <v>12734.695800683785</v>
      </c>
      <c r="J131" s="2">
        <f t="shared" si="40"/>
        <v>21308.579655616581</v>
      </c>
      <c r="K131" s="3">
        <f t="shared" ref="K131:K194" si="48">MONTH(A131)</f>
        <v>5</v>
      </c>
      <c r="L131" s="3">
        <f t="shared" ref="L131:L194" si="49">WEEKDAY(A131)</f>
        <v>7</v>
      </c>
      <c r="M131" s="3" t="str">
        <f t="shared" si="41"/>
        <v>Spring</v>
      </c>
      <c r="N131" s="4">
        <v>68</v>
      </c>
      <c r="O131" s="4">
        <v>60</v>
      </c>
      <c r="P131" s="4">
        <v>75</v>
      </c>
      <c r="Q131" s="4">
        <v>0</v>
      </c>
      <c r="R131" s="4">
        <v>3</v>
      </c>
      <c r="S131" s="6">
        <f t="shared" ref="S131:S194" si="50">IF(OR(L131=1, L131=7), 1, 0)</f>
        <v>1</v>
      </c>
      <c r="T131" s="6">
        <f t="shared" ref="T131:T194" si="51">IF(AND(L131&lt;7, L131&gt;1), 1, 0)</f>
        <v>0</v>
      </c>
      <c r="U131" s="6">
        <f t="shared" ref="U131:U194" si="52">IF(M131="Winter", 1, 0)</f>
        <v>0</v>
      </c>
      <c r="V131" s="6">
        <f t="shared" ref="V131:V194" si="53">IF(N131&lt;20, 1, 0)</f>
        <v>0</v>
      </c>
      <c r="W131" s="6">
        <f t="shared" ref="W131:W194" si="54">IF(M131="Summer", 1, 0)</f>
        <v>0</v>
      </c>
      <c r="X131" s="6">
        <f t="shared" ref="X131:X194" si="55">IF(G131&lt;&gt;-1, 1, 0)</f>
        <v>0</v>
      </c>
      <c r="Y131" s="6">
        <f t="shared" ref="Y131:Y194" si="56">U131*X131</f>
        <v>0</v>
      </c>
      <c r="Z131" s="6">
        <f t="shared" ref="Z131:Z194" si="57">W131*X131</f>
        <v>0</v>
      </c>
      <c r="AA131" s="4">
        <v>79221.47509765625</v>
      </c>
      <c r="AB131" s="7">
        <f t="shared" si="42"/>
        <v>1.9698120369371928E-2</v>
      </c>
      <c r="AC131" s="7">
        <f t="shared" si="43"/>
        <v>0.26932091296834765</v>
      </c>
      <c r="AD131" s="2"/>
    </row>
    <row r="132" spans="1:30" x14ac:dyDescent="0.35">
      <c r="A132" s="1">
        <v>41770</v>
      </c>
      <c r="B132" s="3">
        <f t="shared" si="44"/>
        <v>2014</v>
      </c>
      <c r="C132" s="2">
        <v>1357.8946832862848</v>
      </c>
      <c r="D132" s="2">
        <v>13231.948815183867</v>
      </c>
      <c r="E132" s="2">
        <f t="shared" si="45"/>
        <v>14589.843498470153</v>
      </c>
      <c r="F132" s="2">
        <f t="shared" si="46"/>
        <v>9.3071230231405122E-2</v>
      </c>
      <c r="G132" s="2">
        <f t="shared" si="47"/>
        <v>-1</v>
      </c>
      <c r="H132" s="2">
        <v>-1000</v>
      </c>
      <c r="I132" s="2">
        <f t="shared" si="39"/>
        <v>12734.695800683785</v>
      </c>
      <c r="J132" s="2">
        <f t="shared" si="40"/>
        <v>21308.579655616581</v>
      </c>
      <c r="K132" s="3">
        <f t="shared" si="48"/>
        <v>5</v>
      </c>
      <c r="L132" s="3">
        <f t="shared" si="49"/>
        <v>1</v>
      </c>
      <c r="M132" s="3" t="str">
        <f t="shared" si="41"/>
        <v>Spring</v>
      </c>
      <c r="N132" s="4">
        <v>72</v>
      </c>
      <c r="O132" s="4">
        <v>62</v>
      </c>
      <c r="P132" s="4">
        <v>82</v>
      </c>
      <c r="Q132" s="4">
        <v>0</v>
      </c>
      <c r="R132" s="4">
        <v>7</v>
      </c>
      <c r="S132" s="6">
        <f t="shared" si="50"/>
        <v>1</v>
      </c>
      <c r="T132" s="6">
        <f t="shared" si="51"/>
        <v>0</v>
      </c>
      <c r="U132" s="6">
        <f t="shared" si="52"/>
        <v>0</v>
      </c>
      <c r="V132" s="6">
        <f t="shared" si="53"/>
        <v>0</v>
      </c>
      <c r="W132" s="6">
        <f t="shared" si="54"/>
        <v>0</v>
      </c>
      <c r="X132" s="6">
        <f t="shared" si="55"/>
        <v>0</v>
      </c>
      <c r="Y132" s="6">
        <f t="shared" si="56"/>
        <v>0</v>
      </c>
      <c r="Z132" s="6">
        <f t="shared" si="57"/>
        <v>0</v>
      </c>
      <c r="AA132" s="4">
        <v>80808.685729980469</v>
      </c>
      <c r="AB132" s="7">
        <f t="shared" si="42"/>
        <v>1.6803820913801823E-2</v>
      </c>
      <c r="AC132" s="7">
        <f t="shared" si="43"/>
        <v>0.16374414081424343</v>
      </c>
      <c r="AD132" s="2"/>
    </row>
    <row r="133" spans="1:30" x14ac:dyDescent="0.35">
      <c r="A133" s="1">
        <v>41771</v>
      </c>
      <c r="B133" s="3">
        <f t="shared" si="44"/>
        <v>2014</v>
      </c>
      <c r="C133" s="2">
        <v>3177.9841617037059</v>
      </c>
      <c r="D133" s="2">
        <v>4508.0819786582333</v>
      </c>
      <c r="E133" s="2">
        <f t="shared" si="45"/>
        <v>7686.0661403619397</v>
      </c>
      <c r="F133" s="2">
        <f t="shared" si="46"/>
        <v>0.41347343409070031</v>
      </c>
      <c r="G133" s="2">
        <f t="shared" si="47"/>
        <v>-1</v>
      </c>
      <c r="H133" s="2">
        <v>-1000</v>
      </c>
      <c r="I133" s="2">
        <f t="shared" si="39"/>
        <v>12734.695800683785</v>
      </c>
      <c r="J133" s="2">
        <f t="shared" si="40"/>
        <v>21308.579655616581</v>
      </c>
      <c r="K133" s="3">
        <f t="shared" si="48"/>
        <v>5</v>
      </c>
      <c r="L133" s="3">
        <f t="shared" si="49"/>
        <v>2</v>
      </c>
      <c r="M133" s="3" t="str">
        <f t="shared" si="41"/>
        <v>Spring</v>
      </c>
      <c r="N133" s="4">
        <v>78</v>
      </c>
      <c r="O133" s="4">
        <v>68</v>
      </c>
      <c r="P133" s="4">
        <v>88</v>
      </c>
      <c r="Q133" s="4">
        <v>0</v>
      </c>
      <c r="R133" s="4">
        <v>13</v>
      </c>
      <c r="S133" s="6">
        <f t="shared" si="50"/>
        <v>0</v>
      </c>
      <c r="T133" s="6">
        <f t="shared" si="51"/>
        <v>1</v>
      </c>
      <c r="U133" s="6">
        <f t="shared" si="52"/>
        <v>0</v>
      </c>
      <c r="V133" s="6">
        <f t="shared" si="53"/>
        <v>0</v>
      </c>
      <c r="W133" s="6">
        <f t="shared" si="54"/>
        <v>0</v>
      </c>
      <c r="X133" s="6">
        <f t="shared" si="55"/>
        <v>0</v>
      </c>
      <c r="Y133" s="6">
        <f t="shared" si="56"/>
        <v>0</v>
      </c>
      <c r="Z133" s="6">
        <f t="shared" si="57"/>
        <v>0</v>
      </c>
      <c r="AA133" s="4">
        <v>104028.68884277344</v>
      </c>
      <c r="AB133" s="7">
        <f t="shared" si="42"/>
        <v>3.0549112913523673E-2</v>
      </c>
      <c r="AC133" s="7">
        <f t="shared" si="43"/>
        <v>4.3334987961557839E-2</v>
      </c>
      <c r="AD133" s="2"/>
    </row>
    <row r="134" spans="1:30" x14ac:dyDescent="0.35">
      <c r="A134" s="1">
        <v>41772</v>
      </c>
      <c r="B134" s="3">
        <f t="shared" si="44"/>
        <v>2014</v>
      </c>
      <c r="C134" s="2">
        <v>2757.9251199866135</v>
      </c>
      <c r="D134" s="2">
        <v>1174.8479834056634</v>
      </c>
      <c r="E134" s="2">
        <f t="shared" si="45"/>
        <v>3932.7731033922769</v>
      </c>
      <c r="F134" s="2">
        <f t="shared" si="46"/>
        <v>0.70126728582630937</v>
      </c>
      <c r="G134" s="2">
        <f t="shared" si="47"/>
        <v>-1</v>
      </c>
      <c r="H134" s="2">
        <v>-1000</v>
      </c>
      <c r="I134" s="2">
        <f t="shared" si="39"/>
        <v>12734.695800683785</v>
      </c>
      <c r="J134" s="2">
        <f t="shared" si="40"/>
        <v>21308.579655616581</v>
      </c>
      <c r="K134" s="3">
        <f t="shared" si="48"/>
        <v>5</v>
      </c>
      <c r="L134" s="3">
        <f t="shared" si="49"/>
        <v>3</v>
      </c>
      <c r="M134" s="3" t="str">
        <f t="shared" si="41"/>
        <v>Spring</v>
      </c>
      <c r="N134" s="4">
        <v>78</v>
      </c>
      <c r="O134" s="4">
        <v>68</v>
      </c>
      <c r="P134" s="4">
        <v>88</v>
      </c>
      <c r="Q134" s="4">
        <v>0</v>
      </c>
      <c r="R134" s="4">
        <v>13</v>
      </c>
      <c r="S134" s="6">
        <f t="shared" si="50"/>
        <v>0</v>
      </c>
      <c r="T134" s="6">
        <f t="shared" si="51"/>
        <v>1</v>
      </c>
      <c r="U134" s="6">
        <f t="shared" si="52"/>
        <v>0</v>
      </c>
      <c r="V134" s="6">
        <f t="shared" si="53"/>
        <v>0</v>
      </c>
      <c r="W134" s="6">
        <f t="shared" si="54"/>
        <v>0</v>
      </c>
      <c r="X134" s="6">
        <f t="shared" si="55"/>
        <v>0</v>
      </c>
      <c r="Y134" s="6">
        <f t="shared" si="56"/>
        <v>0</v>
      </c>
      <c r="Z134" s="6">
        <f t="shared" si="57"/>
        <v>0</v>
      </c>
      <c r="AA134" s="4">
        <v>106049.02624511719</v>
      </c>
      <c r="AB134" s="7">
        <f t="shared" si="42"/>
        <v>2.600613336714722E-2</v>
      </c>
      <c r="AC134" s="7">
        <f t="shared" si="43"/>
        <v>1.1078347675632306E-2</v>
      </c>
      <c r="AD134" s="2"/>
    </row>
    <row r="135" spans="1:30" x14ac:dyDescent="0.35">
      <c r="A135" s="1">
        <v>41773</v>
      </c>
      <c r="B135" s="3">
        <f t="shared" si="44"/>
        <v>2014</v>
      </c>
      <c r="C135" s="2">
        <v>2980.9706898554987</v>
      </c>
      <c r="D135" s="2">
        <v>1306.4047277256127</v>
      </c>
      <c r="E135" s="2">
        <f t="shared" si="45"/>
        <v>4287.3754175811118</v>
      </c>
      <c r="F135" s="2">
        <f t="shared" si="46"/>
        <v>0.69529033488215697</v>
      </c>
      <c r="G135" s="2">
        <f t="shared" si="47"/>
        <v>-1</v>
      </c>
      <c r="H135" s="2">
        <v>-1000</v>
      </c>
      <c r="I135" s="2">
        <f t="shared" si="39"/>
        <v>12734.695800683785</v>
      </c>
      <c r="J135" s="2">
        <f t="shared" si="40"/>
        <v>21308.579655616581</v>
      </c>
      <c r="K135" s="3">
        <f t="shared" si="48"/>
        <v>5</v>
      </c>
      <c r="L135" s="3">
        <f t="shared" si="49"/>
        <v>4</v>
      </c>
      <c r="M135" s="3" t="str">
        <f t="shared" si="41"/>
        <v>Spring</v>
      </c>
      <c r="N135" s="4">
        <v>66</v>
      </c>
      <c r="O135" s="4">
        <v>61</v>
      </c>
      <c r="P135" s="4">
        <v>70</v>
      </c>
      <c r="Q135" s="4">
        <v>0</v>
      </c>
      <c r="R135" s="4">
        <v>1</v>
      </c>
      <c r="S135" s="6">
        <f t="shared" si="50"/>
        <v>0</v>
      </c>
      <c r="T135" s="6">
        <f t="shared" si="51"/>
        <v>1</v>
      </c>
      <c r="U135" s="6">
        <f t="shared" si="52"/>
        <v>0</v>
      </c>
      <c r="V135" s="6">
        <f t="shared" si="53"/>
        <v>0</v>
      </c>
      <c r="W135" s="6">
        <f t="shared" si="54"/>
        <v>0</v>
      </c>
      <c r="X135" s="6">
        <f t="shared" si="55"/>
        <v>0</v>
      </c>
      <c r="Y135" s="6">
        <f t="shared" si="56"/>
        <v>0</v>
      </c>
      <c r="Z135" s="6">
        <f t="shared" si="57"/>
        <v>0</v>
      </c>
      <c r="AA135" s="4">
        <v>92478.898803710938</v>
      </c>
      <c r="AB135" s="7">
        <f t="shared" si="42"/>
        <v>3.2234063428703802E-2</v>
      </c>
      <c r="AC135" s="7">
        <f t="shared" si="43"/>
        <v>1.4126516909532989E-2</v>
      </c>
      <c r="AD135" s="2"/>
    </row>
    <row r="136" spans="1:30" x14ac:dyDescent="0.35">
      <c r="A136" s="1">
        <v>41774</v>
      </c>
      <c r="B136" s="3">
        <f t="shared" si="44"/>
        <v>2014</v>
      </c>
      <c r="C136" s="2">
        <v>1773.5795751874348</v>
      </c>
      <c r="D136" s="2">
        <v>14889.587600334042</v>
      </c>
      <c r="E136" s="2">
        <f t="shared" si="45"/>
        <v>16663.167175521477</v>
      </c>
      <c r="F136" s="2">
        <f t="shared" si="46"/>
        <v>0.10643712305742561</v>
      </c>
      <c r="G136" s="2">
        <f t="shared" si="47"/>
        <v>-1</v>
      </c>
      <c r="H136" s="2">
        <v>-1000</v>
      </c>
      <c r="I136" s="2">
        <f t="shared" si="39"/>
        <v>12734.695800683785</v>
      </c>
      <c r="J136" s="2">
        <f t="shared" si="40"/>
        <v>21308.579655616581</v>
      </c>
      <c r="K136" s="3">
        <f t="shared" si="48"/>
        <v>5</v>
      </c>
      <c r="L136" s="3">
        <f t="shared" si="49"/>
        <v>5</v>
      </c>
      <c r="M136" s="3" t="str">
        <f t="shared" si="41"/>
        <v>Spring</v>
      </c>
      <c r="N136" s="4">
        <v>58</v>
      </c>
      <c r="O136" s="4">
        <v>50</v>
      </c>
      <c r="P136" s="4">
        <v>65</v>
      </c>
      <c r="Q136" s="4">
        <v>7</v>
      </c>
      <c r="R136" s="4">
        <v>0</v>
      </c>
      <c r="S136" s="6">
        <f t="shared" si="50"/>
        <v>0</v>
      </c>
      <c r="T136" s="6">
        <f t="shared" si="51"/>
        <v>1</v>
      </c>
      <c r="U136" s="6">
        <f t="shared" si="52"/>
        <v>0</v>
      </c>
      <c r="V136" s="6">
        <f t="shared" si="53"/>
        <v>0</v>
      </c>
      <c r="W136" s="6">
        <f t="shared" si="54"/>
        <v>0</v>
      </c>
      <c r="X136" s="6">
        <f t="shared" si="55"/>
        <v>0</v>
      </c>
      <c r="Y136" s="6">
        <f t="shared" si="56"/>
        <v>0</v>
      </c>
      <c r="Z136" s="6">
        <f t="shared" si="57"/>
        <v>0</v>
      </c>
      <c r="AA136" s="4">
        <v>82168.449096679688</v>
      </c>
      <c r="AB136" s="7">
        <f t="shared" si="42"/>
        <v>2.1584678726266755E-2</v>
      </c>
      <c r="AC136" s="7">
        <f t="shared" si="43"/>
        <v>0.1812080885549501</v>
      </c>
      <c r="AD136" s="2"/>
    </row>
    <row r="137" spans="1:30" x14ac:dyDescent="0.35">
      <c r="A137" s="1">
        <v>41775</v>
      </c>
      <c r="B137" s="3">
        <f t="shared" si="44"/>
        <v>2014</v>
      </c>
      <c r="C137" s="2">
        <v>1815.6616888801555</v>
      </c>
      <c r="D137" s="2">
        <v>4885.0950129335879</v>
      </c>
      <c r="E137" s="2">
        <f t="shared" si="45"/>
        <v>6700.7567018137433</v>
      </c>
      <c r="F137" s="2">
        <f t="shared" si="46"/>
        <v>0.2709636791302536</v>
      </c>
      <c r="G137" s="2">
        <f t="shared" si="47"/>
        <v>-1</v>
      </c>
      <c r="H137" s="2">
        <v>-1000</v>
      </c>
      <c r="I137" s="2">
        <f t="shared" si="39"/>
        <v>12734.695800683785</v>
      </c>
      <c r="J137" s="2">
        <f t="shared" si="40"/>
        <v>21308.579655616581</v>
      </c>
      <c r="K137" s="3">
        <f t="shared" si="48"/>
        <v>5</v>
      </c>
      <c r="L137" s="3">
        <f t="shared" si="49"/>
        <v>6</v>
      </c>
      <c r="M137" s="3" t="str">
        <f t="shared" si="41"/>
        <v>Spring</v>
      </c>
      <c r="N137" s="4">
        <v>53</v>
      </c>
      <c r="O137" s="4">
        <v>44</v>
      </c>
      <c r="P137" s="4">
        <v>62</v>
      </c>
      <c r="Q137" s="4">
        <v>12</v>
      </c>
      <c r="R137" s="4">
        <v>0</v>
      </c>
      <c r="S137" s="6">
        <f t="shared" si="50"/>
        <v>0</v>
      </c>
      <c r="T137" s="6">
        <f t="shared" si="51"/>
        <v>1</v>
      </c>
      <c r="U137" s="6">
        <f t="shared" si="52"/>
        <v>0</v>
      </c>
      <c r="V137" s="6">
        <f t="shared" si="53"/>
        <v>0</v>
      </c>
      <c r="W137" s="6">
        <f t="shared" si="54"/>
        <v>0</v>
      </c>
      <c r="X137" s="6">
        <f t="shared" si="55"/>
        <v>0</v>
      </c>
      <c r="Y137" s="6">
        <f t="shared" si="56"/>
        <v>0</v>
      </c>
      <c r="Z137" s="6">
        <f t="shared" si="57"/>
        <v>0</v>
      </c>
      <c r="AA137" s="4">
        <v>80532.136962890625</v>
      </c>
      <c r="AB137" s="7">
        <f t="shared" si="42"/>
        <v>2.2545802922339143E-2</v>
      </c>
      <c r="AC137" s="7">
        <f t="shared" si="43"/>
        <v>6.0660193522303396E-2</v>
      </c>
      <c r="AD137" s="2"/>
    </row>
    <row r="138" spans="1:30" x14ac:dyDescent="0.35">
      <c r="A138" s="1">
        <v>41776</v>
      </c>
      <c r="B138" s="3">
        <f t="shared" si="44"/>
        <v>2014</v>
      </c>
      <c r="C138" s="2">
        <v>2731.8058585975064</v>
      </c>
      <c r="D138" s="2">
        <v>24832.983333347307</v>
      </c>
      <c r="E138" s="2">
        <f t="shared" si="45"/>
        <v>27564.789191944812</v>
      </c>
      <c r="F138" s="2">
        <f t="shared" si="46"/>
        <v>9.9104906610198745E-2</v>
      </c>
      <c r="G138" s="2">
        <f t="shared" si="47"/>
        <v>-1</v>
      </c>
      <c r="H138" s="2">
        <v>-1000</v>
      </c>
      <c r="I138" s="2">
        <f t="shared" si="39"/>
        <v>12734.695800683785</v>
      </c>
      <c r="J138" s="2">
        <f t="shared" si="40"/>
        <v>21308.579655616581</v>
      </c>
      <c r="K138" s="3">
        <f t="shared" si="48"/>
        <v>5</v>
      </c>
      <c r="L138" s="3">
        <f t="shared" si="49"/>
        <v>7</v>
      </c>
      <c r="M138" s="3" t="str">
        <f t="shared" si="41"/>
        <v>Spring</v>
      </c>
      <c r="N138" s="4">
        <v>53</v>
      </c>
      <c r="O138" s="4">
        <v>43</v>
      </c>
      <c r="P138" s="4">
        <v>63</v>
      </c>
      <c r="Q138" s="4">
        <v>12</v>
      </c>
      <c r="R138" s="4">
        <v>0</v>
      </c>
      <c r="S138" s="6">
        <f t="shared" si="50"/>
        <v>1</v>
      </c>
      <c r="T138" s="6">
        <f t="shared" si="51"/>
        <v>0</v>
      </c>
      <c r="U138" s="6">
        <f t="shared" si="52"/>
        <v>0</v>
      </c>
      <c r="V138" s="6">
        <f t="shared" si="53"/>
        <v>0</v>
      </c>
      <c r="W138" s="6">
        <f t="shared" si="54"/>
        <v>0</v>
      </c>
      <c r="X138" s="6">
        <f t="shared" si="55"/>
        <v>0</v>
      </c>
      <c r="Y138" s="6">
        <f t="shared" si="56"/>
        <v>0</v>
      </c>
      <c r="Z138" s="6">
        <f t="shared" si="57"/>
        <v>0</v>
      </c>
      <c r="AA138" s="4">
        <v>73701.735778808594</v>
      </c>
      <c r="AB138" s="7">
        <f t="shared" si="42"/>
        <v>3.7065692276178119E-2</v>
      </c>
      <c r="AC138" s="7">
        <f t="shared" si="43"/>
        <v>0.33693892105710105</v>
      </c>
      <c r="AD138" s="2"/>
    </row>
    <row r="139" spans="1:30" x14ac:dyDescent="0.35">
      <c r="A139" s="1">
        <v>41777</v>
      </c>
      <c r="B139" s="3">
        <f t="shared" si="44"/>
        <v>2014</v>
      </c>
      <c r="C139" s="2">
        <v>2620.3660182652661</v>
      </c>
      <c r="D139" s="2">
        <v>7089.0730202853792</v>
      </c>
      <c r="E139" s="2">
        <f t="shared" si="45"/>
        <v>9709.4390385506449</v>
      </c>
      <c r="F139" s="2">
        <f t="shared" si="46"/>
        <v>0.26987820901509213</v>
      </c>
      <c r="G139" s="2">
        <f t="shared" si="47"/>
        <v>-1</v>
      </c>
      <c r="H139" s="2">
        <v>-1000</v>
      </c>
      <c r="I139" s="2">
        <f t="shared" si="39"/>
        <v>12734.695800683785</v>
      </c>
      <c r="J139" s="2">
        <f t="shared" si="40"/>
        <v>21308.579655616581</v>
      </c>
      <c r="K139" s="3">
        <f t="shared" si="48"/>
        <v>5</v>
      </c>
      <c r="L139" s="3">
        <f t="shared" si="49"/>
        <v>1</v>
      </c>
      <c r="M139" s="3" t="str">
        <f t="shared" si="41"/>
        <v>Spring</v>
      </c>
      <c r="N139" s="4">
        <v>56</v>
      </c>
      <c r="O139" s="4">
        <v>44</v>
      </c>
      <c r="P139" s="4">
        <v>68</v>
      </c>
      <c r="Q139" s="4">
        <v>9</v>
      </c>
      <c r="R139" s="4">
        <v>0</v>
      </c>
      <c r="S139" s="6">
        <f t="shared" si="50"/>
        <v>1</v>
      </c>
      <c r="T139" s="6">
        <f t="shared" si="51"/>
        <v>0</v>
      </c>
      <c r="U139" s="6">
        <f t="shared" si="52"/>
        <v>0</v>
      </c>
      <c r="V139" s="6">
        <f t="shared" si="53"/>
        <v>0</v>
      </c>
      <c r="W139" s="6">
        <f t="shared" si="54"/>
        <v>0</v>
      </c>
      <c r="X139" s="6">
        <f t="shared" si="55"/>
        <v>0</v>
      </c>
      <c r="Y139" s="6">
        <f t="shared" si="56"/>
        <v>0</v>
      </c>
      <c r="Z139" s="6">
        <f t="shared" si="57"/>
        <v>0</v>
      </c>
      <c r="AA139" s="4">
        <v>71334.572570800781</v>
      </c>
      <c r="AB139" s="7">
        <f t="shared" si="42"/>
        <v>3.6733464908120225E-2</v>
      </c>
      <c r="AC139" s="7">
        <f t="shared" si="43"/>
        <v>9.9377801882100755E-2</v>
      </c>
      <c r="AD139" s="2"/>
    </row>
    <row r="140" spans="1:30" x14ac:dyDescent="0.35">
      <c r="A140" s="1">
        <v>41778</v>
      </c>
      <c r="B140" s="3">
        <f t="shared" si="44"/>
        <v>2014</v>
      </c>
      <c r="C140" s="2">
        <v>1059.1839485212681</v>
      </c>
      <c r="D140" s="2">
        <v>7860.0886042523225</v>
      </c>
      <c r="E140" s="2">
        <f t="shared" si="45"/>
        <v>8919.2725527735911</v>
      </c>
      <c r="F140" s="2">
        <f t="shared" si="46"/>
        <v>0.11875227965669664</v>
      </c>
      <c r="G140" s="2">
        <f t="shared" si="47"/>
        <v>-1</v>
      </c>
      <c r="H140" s="2">
        <v>-1000</v>
      </c>
      <c r="I140" s="2">
        <f t="shared" si="39"/>
        <v>12734.695800683785</v>
      </c>
      <c r="J140" s="2">
        <f t="shared" si="40"/>
        <v>21308.579655616581</v>
      </c>
      <c r="K140" s="3">
        <f t="shared" si="48"/>
        <v>5</v>
      </c>
      <c r="L140" s="3">
        <f t="shared" si="49"/>
        <v>2</v>
      </c>
      <c r="M140" s="3" t="str">
        <f t="shared" si="41"/>
        <v>Spring</v>
      </c>
      <c r="N140" s="4">
        <v>62</v>
      </c>
      <c r="O140" s="4">
        <v>48</v>
      </c>
      <c r="P140" s="4">
        <v>75</v>
      </c>
      <c r="Q140" s="4">
        <v>3</v>
      </c>
      <c r="R140" s="4">
        <v>0</v>
      </c>
      <c r="S140" s="6">
        <f t="shared" si="50"/>
        <v>0</v>
      </c>
      <c r="T140" s="6">
        <f t="shared" si="51"/>
        <v>1</v>
      </c>
      <c r="U140" s="6">
        <f t="shared" si="52"/>
        <v>0</v>
      </c>
      <c r="V140" s="6">
        <f t="shared" si="53"/>
        <v>0</v>
      </c>
      <c r="W140" s="6">
        <f t="shared" si="54"/>
        <v>0</v>
      </c>
      <c r="X140" s="6">
        <f t="shared" si="55"/>
        <v>0</v>
      </c>
      <c r="Y140" s="6">
        <f t="shared" si="56"/>
        <v>0</v>
      </c>
      <c r="Z140" s="6">
        <f t="shared" si="57"/>
        <v>0</v>
      </c>
      <c r="AA140" s="4">
        <v>84989.808044433594</v>
      </c>
      <c r="AB140" s="7">
        <f t="shared" si="42"/>
        <v>1.2462481948041526E-2</v>
      </c>
      <c r="AC140" s="7">
        <f t="shared" si="43"/>
        <v>9.2482719812038913E-2</v>
      </c>
      <c r="AD140" s="2"/>
    </row>
    <row r="141" spans="1:30" x14ac:dyDescent="0.35">
      <c r="A141" s="1">
        <v>41779</v>
      </c>
      <c r="B141" s="3">
        <f t="shared" si="44"/>
        <v>2014</v>
      </c>
      <c r="C141" s="2">
        <v>11606.74152372949</v>
      </c>
      <c r="D141" s="2">
        <v>7926.584226063369</v>
      </c>
      <c r="E141" s="2">
        <f t="shared" si="45"/>
        <v>19533.325749792857</v>
      </c>
      <c r="F141" s="2">
        <f t="shared" si="46"/>
        <v>0.59420201518180149</v>
      </c>
      <c r="G141" s="2">
        <f t="shared" si="47"/>
        <v>-1</v>
      </c>
      <c r="H141" s="2">
        <v>-1000</v>
      </c>
      <c r="I141" s="2">
        <f t="shared" si="39"/>
        <v>12734.695800683785</v>
      </c>
      <c r="J141" s="2">
        <f t="shared" si="40"/>
        <v>21308.579655616581</v>
      </c>
      <c r="K141" s="3">
        <f t="shared" si="48"/>
        <v>5</v>
      </c>
      <c r="L141" s="3">
        <f t="shared" si="49"/>
        <v>3</v>
      </c>
      <c r="M141" s="3" t="str">
        <f t="shared" si="41"/>
        <v>Spring</v>
      </c>
      <c r="N141" s="4">
        <v>72</v>
      </c>
      <c r="O141" s="4">
        <v>59</v>
      </c>
      <c r="P141" s="4">
        <v>85</v>
      </c>
      <c r="Q141" s="4">
        <v>0</v>
      </c>
      <c r="R141" s="4">
        <v>7</v>
      </c>
      <c r="S141" s="6">
        <f t="shared" si="50"/>
        <v>0</v>
      </c>
      <c r="T141" s="6">
        <f t="shared" si="51"/>
        <v>1</v>
      </c>
      <c r="U141" s="6">
        <f t="shared" si="52"/>
        <v>0</v>
      </c>
      <c r="V141" s="6">
        <f t="shared" si="53"/>
        <v>0</v>
      </c>
      <c r="W141" s="6">
        <f t="shared" si="54"/>
        <v>0</v>
      </c>
      <c r="X141" s="6">
        <f t="shared" si="55"/>
        <v>0</v>
      </c>
      <c r="Y141" s="6">
        <f t="shared" si="56"/>
        <v>0</v>
      </c>
      <c r="Z141" s="6">
        <f t="shared" si="57"/>
        <v>0</v>
      </c>
      <c r="AA141" s="4">
        <v>93107.080261230469</v>
      </c>
      <c r="AB141" s="7">
        <f t="shared" si="42"/>
        <v>0.12466013853258488</v>
      </c>
      <c r="AC141" s="7">
        <f t="shared" si="43"/>
        <v>8.5134065033762821E-2</v>
      </c>
      <c r="AD141" s="2"/>
    </row>
    <row r="142" spans="1:30" x14ac:dyDescent="0.35">
      <c r="A142" s="1">
        <v>41780</v>
      </c>
      <c r="B142" s="3">
        <f t="shared" si="44"/>
        <v>2014</v>
      </c>
      <c r="C142" s="2">
        <v>18484.087543348705</v>
      </c>
      <c r="D142" s="2">
        <v>3073.7388321310373</v>
      </c>
      <c r="E142" s="2">
        <f t="shared" si="45"/>
        <v>21557.826375479744</v>
      </c>
      <c r="F142" s="2">
        <f t="shared" si="46"/>
        <v>0.857418889149828</v>
      </c>
      <c r="G142" s="2">
        <f t="shared" si="47"/>
        <v>21557.826375479744</v>
      </c>
      <c r="H142" s="2">
        <v>-1000</v>
      </c>
      <c r="I142" s="2">
        <f t="shared" si="39"/>
        <v>12734.695800683785</v>
      </c>
      <c r="J142" s="2">
        <f t="shared" si="40"/>
        <v>21308.579655616581</v>
      </c>
      <c r="K142" s="3">
        <f t="shared" si="48"/>
        <v>5</v>
      </c>
      <c r="L142" s="3">
        <f t="shared" si="49"/>
        <v>4</v>
      </c>
      <c r="M142" s="3" t="str">
        <f t="shared" si="41"/>
        <v>Spring</v>
      </c>
      <c r="N142" s="4">
        <v>76</v>
      </c>
      <c r="O142" s="4">
        <v>66</v>
      </c>
      <c r="P142" s="4">
        <v>85</v>
      </c>
      <c r="Q142" s="4">
        <v>0</v>
      </c>
      <c r="R142" s="4">
        <v>11</v>
      </c>
      <c r="S142" s="6">
        <f t="shared" si="50"/>
        <v>0</v>
      </c>
      <c r="T142" s="6">
        <f t="shared" si="51"/>
        <v>1</v>
      </c>
      <c r="U142" s="6">
        <f t="shared" si="52"/>
        <v>0</v>
      </c>
      <c r="V142" s="6">
        <f t="shared" si="53"/>
        <v>0</v>
      </c>
      <c r="W142" s="6">
        <f t="shared" si="54"/>
        <v>0</v>
      </c>
      <c r="X142" s="6">
        <f t="shared" si="55"/>
        <v>1</v>
      </c>
      <c r="Y142" s="6">
        <f t="shared" si="56"/>
        <v>0</v>
      </c>
      <c r="Z142" s="6">
        <f t="shared" si="57"/>
        <v>0</v>
      </c>
      <c r="AA142" s="4">
        <v>98976.4150390625</v>
      </c>
      <c r="AB142" s="7">
        <f t="shared" si="42"/>
        <v>0.18675244537856506</v>
      </c>
      <c r="AC142" s="7">
        <f t="shared" si="43"/>
        <v>3.1055265346981307E-2</v>
      </c>
      <c r="AD142" s="2"/>
    </row>
    <row r="143" spans="1:30" x14ac:dyDescent="0.35">
      <c r="A143" s="1">
        <v>41781</v>
      </c>
      <c r="B143" s="3">
        <f t="shared" si="44"/>
        <v>2014</v>
      </c>
      <c r="C143" s="2">
        <v>21455.587306543759</v>
      </c>
      <c r="D143" s="2">
        <v>221.64545455118852</v>
      </c>
      <c r="E143" s="2">
        <f t="shared" si="45"/>
        <v>21677.232761094947</v>
      </c>
      <c r="F143" s="2">
        <f t="shared" si="46"/>
        <v>0.98977519607811826</v>
      </c>
      <c r="G143" s="2">
        <f t="shared" si="47"/>
        <v>21677.232761094947</v>
      </c>
      <c r="H143" s="2">
        <v>-1000</v>
      </c>
      <c r="I143" s="2">
        <f t="shared" si="39"/>
        <v>12734.695800683785</v>
      </c>
      <c r="J143" s="2">
        <f t="shared" si="40"/>
        <v>21308.579655616581</v>
      </c>
      <c r="K143" s="3">
        <f t="shared" si="48"/>
        <v>5</v>
      </c>
      <c r="L143" s="3">
        <f t="shared" si="49"/>
        <v>5</v>
      </c>
      <c r="M143" s="3" t="str">
        <f t="shared" si="41"/>
        <v>Spring</v>
      </c>
      <c r="N143" s="4">
        <v>76</v>
      </c>
      <c r="O143" s="4">
        <v>64</v>
      </c>
      <c r="P143" s="4">
        <v>87</v>
      </c>
      <c r="Q143" s="4">
        <v>0</v>
      </c>
      <c r="R143" s="4">
        <v>11</v>
      </c>
      <c r="S143" s="6">
        <f t="shared" si="50"/>
        <v>0</v>
      </c>
      <c r="T143" s="6">
        <f t="shared" si="51"/>
        <v>1</v>
      </c>
      <c r="U143" s="6">
        <f t="shared" si="52"/>
        <v>0</v>
      </c>
      <c r="V143" s="6">
        <f t="shared" si="53"/>
        <v>0</v>
      </c>
      <c r="W143" s="6">
        <f t="shared" si="54"/>
        <v>0</v>
      </c>
      <c r="X143" s="6">
        <f t="shared" si="55"/>
        <v>1</v>
      </c>
      <c r="Y143" s="6">
        <f t="shared" si="56"/>
        <v>0</v>
      </c>
      <c r="Z143" s="6">
        <f t="shared" si="57"/>
        <v>0</v>
      </c>
      <c r="AA143" s="4">
        <v>101599.45043945313</v>
      </c>
      <c r="AB143" s="7">
        <f t="shared" si="42"/>
        <v>0.21117818269430441</v>
      </c>
      <c r="AC143" s="7">
        <f t="shared" si="43"/>
        <v>2.1815615497179806E-3</v>
      </c>
      <c r="AD143" s="2"/>
    </row>
    <row r="144" spans="1:30" x14ac:dyDescent="0.35">
      <c r="A144" s="1">
        <v>41782</v>
      </c>
      <c r="B144" s="3">
        <f t="shared" si="44"/>
        <v>2014</v>
      </c>
      <c r="C144" s="2">
        <v>10558.253986735115</v>
      </c>
      <c r="D144" s="2">
        <v>877.7333333354909</v>
      </c>
      <c r="E144" s="2">
        <f t="shared" si="45"/>
        <v>11435.987320070606</v>
      </c>
      <c r="F144" s="2">
        <f t="shared" si="46"/>
        <v>0.92324813688844909</v>
      </c>
      <c r="G144" s="2">
        <f t="shared" si="47"/>
        <v>-1</v>
      </c>
      <c r="H144" s="2">
        <v>-1000</v>
      </c>
      <c r="I144" s="2">
        <f t="shared" si="39"/>
        <v>12734.695800683785</v>
      </c>
      <c r="J144" s="2">
        <f t="shared" si="40"/>
        <v>21308.579655616581</v>
      </c>
      <c r="K144" s="3">
        <f t="shared" si="48"/>
        <v>5</v>
      </c>
      <c r="L144" s="3">
        <f t="shared" si="49"/>
        <v>6</v>
      </c>
      <c r="M144" s="3" t="str">
        <f t="shared" si="41"/>
        <v>Spring</v>
      </c>
      <c r="N144" s="4">
        <v>71</v>
      </c>
      <c r="O144" s="4">
        <v>64</v>
      </c>
      <c r="P144" s="4">
        <v>78</v>
      </c>
      <c r="Q144" s="4">
        <v>0</v>
      </c>
      <c r="R144" s="4">
        <v>6</v>
      </c>
      <c r="S144" s="6">
        <f t="shared" si="50"/>
        <v>0</v>
      </c>
      <c r="T144" s="6">
        <f t="shared" si="51"/>
        <v>1</v>
      </c>
      <c r="U144" s="6">
        <f t="shared" si="52"/>
        <v>0</v>
      </c>
      <c r="V144" s="6">
        <f t="shared" si="53"/>
        <v>0</v>
      </c>
      <c r="W144" s="6">
        <f t="shared" si="54"/>
        <v>0</v>
      </c>
      <c r="X144" s="6">
        <f t="shared" si="55"/>
        <v>0</v>
      </c>
      <c r="Y144" s="6">
        <f t="shared" si="56"/>
        <v>0</v>
      </c>
      <c r="Z144" s="6">
        <f t="shared" si="57"/>
        <v>0</v>
      </c>
      <c r="AA144" s="4">
        <v>93250.100219726563</v>
      </c>
      <c r="AB144" s="7">
        <f t="shared" si="42"/>
        <v>0.11322512213774086</v>
      </c>
      <c r="AC144" s="7">
        <f t="shared" si="43"/>
        <v>9.412679785515245E-3</v>
      </c>
      <c r="AD144" s="2"/>
    </row>
    <row r="145" spans="1:30" x14ac:dyDescent="0.35">
      <c r="A145" s="1">
        <v>41783</v>
      </c>
      <c r="B145" s="3">
        <f t="shared" si="44"/>
        <v>2014</v>
      </c>
      <c r="C145" s="2">
        <v>3633.8100996244057</v>
      </c>
      <c r="D145" s="2">
        <v>10380.950000018813</v>
      </c>
      <c r="E145" s="2">
        <f t="shared" si="45"/>
        <v>14014.760099643219</v>
      </c>
      <c r="F145" s="2">
        <f t="shared" si="46"/>
        <v>0.25928450246657547</v>
      </c>
      <c r="G145" s="2">
        <f t="shared" si="47"/>
        <v>-1</v>
      </c>
      <c r="H145" s="2">
        <v>-1000</v>
      </c>
      <c r="I145" s="2">
        <f t="shared" si="39"/>
        <v>12734.695800683785</v>
      </c>
      <c r="J145" s="2">
        <f t="shared" si="40"/>
        <v>21308.579655616581</v>
      </c>
      <c r="K145" s="3">
        <f t="shared" si="48"/>
        <v>5</v>
      </c>
      <c r="L145" s="3">
        <f t="shared" si="49"/>
        <v>7</v>
      </c>
      <c r="M145" s="3" t="str">
        <f t="shared" si="41"/>
        <v>Spring</v>
      </c>
      <c r="N145" s="4">
        <v>69</v>
      </c>
      <c r="O145" s="4">
        <v>57</v>
      </c>
      <c r="P145" s="4">
        <v>81</v>
      </c>
      <c r="Q145" s="4">
        <v>0</v>
      </c>
      <c r="R145" s="4">
        <v>4</v>
      </c>
      <c r="S145" s="6">
        <f t="shared" si="50"/>
        <v>1</v>
      </c>
      <c r="T145" s="6">
        <f t="shared" si="51"/>
        <v>0</v>
      </c>
      <c r="U145" s="6">
        <f t="shared" si="52"/>
        <v>0</v>
      </c>
      <c r="V145" s="6">
        <f t="shared" si="53"/>
        <v>0</v>
      </c>
      <c r="W145" s="6">
        <f t="shared" si="54"/>
        <v>0</v>
      </c>
      <c r="X145" s="6">
        <f t="shared" si="55"/>
        <v>0</v>
      </c>
      <c r="Y145" s="6">
        <f t="shared" si="56"/>
        <v>0</v>
      </c>
      <c r="Z145" s="6">
        <f t="shared" si="57"/>
        <v>0</v>
      </c>
      <c r="AA145" s="4">
        <v>80184.209228515625</v>
      </c>
      <c r="AB145" s="7">
        <f t="shared" si="42"/>
        <v>4.531827568777877E-2</v>
      </c>
      <c r="AC145" s="7">
        <f t="shared" si="43"/>
        <v>0.1294637697359379</v>
      </c>
      <c r="AD145" s="2"/>
    </row>
    <row r="146" spans="1:30" x14ac:dyDescent="0.35">
      <c r="A146" s="1">
        <v>41784</v>
      </c>
      <c r="B146" s="3">
        <f t="shared" si="44"/>
        <v>2014</v>
      </c>
      <c r="C146" s="2">
        <v>4119.7706207830042</v>
      </c>
      <c r="D146" s="2">
        <v>3720</v>
      </c>
      <c r="E146" s="2">
        <f t="shared" si="45"/>
        <v>7839.7706207830042</v>
      </c>
      <c r="F146" s="2">
        <f t="shared" si="46"/>
        <v>0.525496321265014</v>
      </c>
      <c r="G146" s="2">
        <f t="shared" si="47"/>
        <v>-1</v>
      </c>
      <c r="H146" s="2">
        <v>-1000</v>
      </c>
      <c r="I146" s="2">
        <f t="shared" si="39"/>
        <v>12734.695800683785</v>
      </c>
      <c r="J146" s="2">
        <f t="shared" si="40"/>
        <v>21308.579655616581</v>
      </c>
      <c r="K146" s="3">
        <f t="shared" si="48"/>
        <v>5</v>
      </c>
      <c r="L146" s="3">
        <f t="shared" si="49"/>
        <v>1</v>
      </c>
      <c r="M146" s="3" t="str">
        <f t="shared" si="41"/>
        <v>Spring</v>
      </c>
      <c r="N146" s="4">
        <v>70</v>
      </c>
      <c r="O146" s="4">
        <v>62</v>
      </c>
      <c r="P146" s="4">
        <v>77</v>
      </c>
      <c r="Q146" s="4">
        <v>0</v>
      </c>
      <c r="R146" s="4">
        <v>5</v>
      </c>
      <c r="S146" s="6">
        <f t="shared" si="50"/>
        <v>1</v>
      </c>
      <c r="T146" s="6">
        <f t="shared" si="51"/>
        <v>0</v>
      </c>
      <c r="U146" s="6">
        <f t="shared" si="52"/>
        <v>0</v>
      </c>
      <c r="V146" s="6">
        <f t="shared" si="53"/>
        <v>0</v>
      </c>
      <c r="W146" s="6">
        <f t="shared" si="54"/>
        <v>0</v>
      </c>
      <c r="X146" s="6">
        <f t="shared" si="55"/>
        <v>0</v>
      </c>
      <c r="Y146" s="6">
        <f t="shared" si="56"/>
        <v>0</v>
      </c>
      <c r="Z146" s="6">
        <f t="shared" si="57"/>
        <v>0</v>
      </c>
      <c r="AA146" s="4">
        <v>75502.802124023438</v>
      </c>
      <c r="AB146" s="7">
        <f t="shared" si="42"/>
        <v>5.4564473170356391E-2</v>
      </c>
      <c r="AC146" s="7">
        <f t="shared" si="43"/>
        <v>4.9269694572254462E-2</v>
      </c>
      <c r="AD146" s="2"/>
    </row>
    <row r="147" spans="1:30" x14ac:dyDescent="0.35">
      <c r="A147" s="1">
        <v>41785</v>
      </c>
      <c r="B147" s="3">
        <f t="shared" si="44"/>
        <v>2014</v>
      </c>
      <c r="C147" s="2">
        <v>4445.0465361251927</v>
      </c>
      <c r="D147" s="2">
        <v>3884.1818181865965</v>
      </c>
      <c r="E147" s="2">
        <f t="shared" si="45"/>
        <v>8329.2283543117883</v>
      </c>
      <c r="F147" s="2">
        <f t="shared" si="46"/>
        <v>0.53366846807893398</v>
      </c>
      <c r="G147" s="2">
        <f t="shared" si="47"/>
        <v>-1</v>
      </c>
      <c r="H147" s="2">
        <v>-1000</v>
      </c>
      <c r="I147" s="2">
        <f t="shared" si="39"/>
        <v>12734.695800683785</v>
      </c>
      <c r="J147" s="2">
        <f t="shared" si="40"/>
        <v>21308.579655616581</v>
      </c>
      <c r="K147" s="3">
        <f t="shared" si="48"/>
        <v>5</v>
      </c>
      <c r="L147" s="3">
        <f t="shared" si="49"/>
        <v>2</v>
      </c>
      <c r="M147" s="3" t="str">
        <f t="shared" si="41"/>
        <v>Spring</v>
      </c>
      <c r="N147" s="4">
        <v>74</v>
      </c>
      <c r="O147" s="4">
        <v>61</v>
      </c>
      <c r="P147" s="4">
        <v>87</v>
      </c>
      <c r="Q147" s="4">
        <v>0</v>
      </c>
      <c r="R147" s="4">
        <v>9</v>
      </c>
      <c r="S147" s="6">
        <f t="shared" si="50"/>
        <v>0</v>
      </c>
      <c r="T147" s="6">
        <f t="shared" si="51"/>
        <v>1</v>
      </c>
      <c r="U147" s="6">
        <f t="shared" si="52"/>
        <v>0</v>
      </c>
      <c r="V147" s="6">
        <f t="shared" si="53"/>
        <v>0</v>
      </c>
      <c r="W147" s="6">
        <f t="shared" si="54"/>
        <v>0</v>
      </c>
      <c r="X147" s="6">
        <f t="shared" si="55"/>
        <v>0</v>
      </c>
      <c r="Y147" s="6">
        <f t="shared" si="56"/>
        <v>0</v>
      </c>
      <c r="Z147" s="6">
        <f t="shared" si="57"/>
        <v>0</v>
      </c>
      <c r="AA147" s="4">
        <v>87655.554565429688</v>
      </c>
      <c r="AB147" s="7">
        <f t="shared" si="42"/>
        <v>5.0710380627473281E-2</v>
      </c>
      <c r="AC147" s="7">
        <f t="shared" si="43"/>
        <v>4.4311873188678359E-2</v>
      </c>
      <c r="AD147" s="2"/>
    </row>
    <row r="148" spans="1:30" x14ac:dyDescent="0.35">
      <c r="A148" s="1">
        <v>41786</v>
      </c>
      <c r="B148" s="3">
        <f t="shared" si="44"/>
        <v>2014</v>
      </c>
      <c r="C148" s="2">
        <v>4764.5770235115979</v>
      </c>
      <c r="D148" s="2">
        <v>5398.9640883929524</v>
      </c>
      <c r="E148" s="2">
        <f t="shared" si="45"/>
        <v>10163.541111904549</v>
      </c>
      <c r="F148" s="2">
        <f t="shared" si="46"/>
        <v>0.46879104153284251</v>
      </c>
      <c r="G148" s="2">
        <f t="shared" si="47"/>
        <v>-1</v>
      </c>
      <c r="H148" s="2">
        <v>-1000</v>
      </c>
      <c r="I148" s="2">
        <f t="shared" si="39"/>
        <v>12734.695800683785</v>
      </c>
      <c r="J148" s="2">
        <f t="shared" si="40"/>
        <v>21308.579655616581</v>
      </c>
      <c r="K148" s="3">
        <f t="shared" si="48"/>
        <v>5</v>
      </c>
      <c r="L148" s="3">
        <f t="shared" si="49"/>
        <v>3</v>
      </c>
      <c r="M148" s="3" t="str">
        <f t="shared" si="41"/>
        <v>Spring</v>
      </c>
      <c r="N148" s="4">
        <v>80</v>
      </c>
      <c r="O148" s="4">
        <v>70</v>
      </c>
      <c r="P148" s="4">
        <v>89</v>
      </c>
      <c r="Q148" s="4">
        <v>0</v>
      </c>
      <c r="R148" s="4">
        <v>15</v>
      </c>
      <c r="S148" s="6">
        <f t="shared" si="50"/>
        <v>0</v>
      </c>
      <c r="T148" s="6">
        <f t="shared" si="51"/>
        <v>1</v>
      </c>
      <c r="U148" s="6">
        <f t="shared" si="52"/>
        <v>0</v>
      </c>
      <c r="V148" s="6">
        <f t="shared" si="53"/>
        <v>0</v>
      </c>
      <c r="W148" s="6">
        <f t="shared" si="54"/>
        <v>0</v>
      </c>
      <c r="X148" s="6">
        <f t="shared" si="55"/>
        <v>0</v>
      </c>
      <c r="Y148" s="6">
        <f t="shared" si="56"/>
        <v>0</v>
      </c>
      <c r="Z148" s="6">
        <f t="shared" si="57"/>
        <v>0</v>
      </c>
      <c r="AA148" s="4">
        <v>107178.08386230469</v>
      </c>
      <c r="AB148" s="7">
        <f t="shared" si="42"/>
        <v>4.4454769592940396E-2</v>
      </c>
      <c r="AC148" s="7">
        <f t="shared" si="43"/>
        <v>5.037376946698529E-2</v>
      </c>
      <c r="AD148" s="2"/>
    </row>
    <row r="149" spans="1:30" x14ac:dyDescent="0.35">
      <c r="A149" s="1">
        <v>41787</v>
      </c>
      <c r="B149" s="3">
        <f t="shared" si="44"/>
        <v>2014</v>
      </c>
      <c r="C149" s="2">
        <v>10298.824903421046</v>
      </c>
      <c r="D149" s="2">
        <v>3455.8757966478379</v>
      </c>
      <c r="E149" s="2">
        <f t="shared" si="45"/>
        <v>13754.700700068883</v>
      </c>
      <c r="F149" s="2">
        <f t="shared" si="46"/>
        <v>0.74874947321605256</v>
      </c>
      <c r="G149" s="2">
        <f t="shared" si="47"/>
        <v>-1</v>
      </c>
      <c r="H149" s="2">
        <v>-1000</v>
      </c>
      <c r="I149" s="2">
        <f t="shared" si="39"/>
        <v>12734.695800683785</v>
      </c>
      <c r="J149" s="2">
        <f t="shared" si="40"/>
        <v>21308.579655616581</v>
      </c>
      <c r="K149" s="3">
        <f t="shared" si="48"/>
        <v>5</v>
      </c>
      <c r="L149" s="3">
        <f t="shared" si="49"/>
        <v>4</v>
      </c>
      <c r="M149" s="3" t="str">
        <f t="shared" si="41"/>
        <v>Spring</v>
      </c>
      <c r="N149" s="4">
        <v>77</v>
      </c>
      <c r="O149" s="4">
        <v>69</v>
      </c>
      <c r="P149" s="4">
        <v>85</v>
      </c>
      <c r="Q149" s="4">
        <v>0</v>
      </c>
      <c r="R149" s="4">
        <v>12</v>
      </c>
      <c r="S149" s="6">
        <f t="shared" si="50"/>
        <v>0</v>
      </c>
      <c r="T149" s="6">
        <f t="shared" si="51"/>
        <v>1</v>
      </c>
      <c r="U149" s="6">
        <f t="shared" si="52"/>
        <v>0</v>
      </c>
      <c r="V149" s="6">
        <f t="shared" si="53"/>
        <v>0</v>
      </c>
      <c r="W149" s="6">
        <f t="shared" si="54"/>
        <v>0</v>
      </c>
      <c r="X149" s="6">
        <f t="shared" si="55"/>
        <v>0</v>
      </c>
      <c r="Y149" s="6">
        <f t="shared" si="56"/>
        <v>0</v>
      </c>
      <c r="Z149" s="6">
        <f t="shared" si="57"/>
        <v>0</v>
      </c>
      <c r="AA149" s="4">
        <v>105803.37915039063</v>
      </c>
      <c r="AB149" s="7">
        <f t="shared" si="42"/>
        <v>9.7339281468336952E-2</v>
      </c>
      <c r="AC149" s="7">
        <f t="shared" si="43"/>
        <v>3.266318925159848E-2</v>
      </c>
      <c r="AD149" s="2"/>
    </row>
    <row r="150" spans="1:30" x14ac:dyDescent="0.35">
      <c r="A150" s="1">
        <v>41788</v>
      </c>
      <c r="B150" s="3">
        <f t="shared" si="44"/>
        <v>2014</v>
      </c>
      <c r="C150" s="2">
        <v>7591.1480173901946</v>
      </c>
      <c r="D150" s="2">
        <v>1114.9289682115177</v>
      </c>
      <c r="E150" s="2">
        <f t="shared" si="45"/>
        <v>8706.0769856017123</v>
      </c>
      <c r="F150" s="2">
        <f t="shared" si="46"/>
        <v>0.87193669777381821</v>
      </c>
      <c r="G150" s="2">
        <f t="shared" si="47"/>
        <v>-1</v>
      </c>
      <c r="H150" s="2">
        <v>-1000</v>
      </c>
      <c r="I150" s="2">
        <f t="shared" si="39"/>
        <v>12734.695800683785</v>
      </c>
      <c r="J150" s="2">
        <f t="shared" si="40"/>
        <v>21308.579655616581</v>
      </c>
      <c r="K150" s="3">
        <f t="shared" si="48"/>
        <v>5</v>
      </c>
      <c r="L150" s="3">
        <f t="shared" si="49"/>
        <v>5</v>
      </c>
      <c r="M150" s="3" t="str">
        <f t="shared" si="41"/>
        <v>Spring</v>
      </c>
      <c r="N150" s="4">
        <v>78</v>
      </c>
      <c r="O150" s="4">
        <v>69</v>
      </c>
      <c r="P150" s="4">
        <v>86</v>
      </c>
      <c r="Q150" s="4">
        <v>0</v>
      </c>
      <c r="R150" s="4">
        <v>13</v>
      </c>
      <c r="S150" s="6">
        <f t="shared" si="50"/>
        <v>0</v>
      </c>
      <c r="T150" s="6">
        <f t="shared" si="51"/>
        <v>1</v>
      </c>
      <c r="U150" s="6">
        <f t="shared" si="52"/>
        <v>0</v>
      </c>
      <c r="V150" s="6">
        <f t="shared" si="53"/>
        <v>0</v>
      </c>
      <c r="W150" s="6">
        <f t="shared" si="54"/>
        <v>0</v>
      </c>
      <c r="X150" s="6">
        <f t="shared" si="55"/>
        <v>0</v>
      </c>
      <c r="Y150" s="6">
        <f t="shared" si="56"/>
        <v>0</v>
      </c>
      <c r="Z150" s="6">
        <f t="shared" si="57"/>
        <v>0</v>
      </c>
      <c r="AA150" s="4">
        <v>104377.88745117188</v>
      </c>
      <c r="AB150" s="7">
        <f t="shared" si="42"/>
        <v>7.2727549893566723E-2</v>
      </c>
      <c r="AC150" s="7">
        <f t="shared" si="43"/>
        <v>1.0681658686885026E-2</v>
      </c>
      <c r="AD150" s="2"/>
    </row>
    <row r="151" spans="1:30" x14ac:dyDescent="0.35">
      <c r="A151" s="1">
        <v>41789</v>
      </c>
      <c r="B151" s="3">
        <f t="shared" si="44"/>
        <v>2014</v>
      </c>
      <c r="C151" s="2">
        <v>2888.3773869410788</v>
      </c>
      <c r="D151" s="2">
        <v>8277.9284561157983</v>
      </c>
      <c r="E151" s="2">
        <f t="shared" si="45"/>
        <v>11166.305843056878</v>
      </c>
      <c r="F151" s="2">
        <f t="shared" si="46"/>
        <v>0.25866901977586881</v>
      </c>
      <c r="G151" s="2">
        <f t="shared" si="47"/>
        <v>-1</v>
      </c>
      <c r="H151" s="2">
        <v>-1000</v>
      </c>
      <c r="I151" s="2">
        <f t="shared" si="39"/>
        <v>12734.695800683785</v>
      </c>
      <c r="J151" s="2">
        <f t="shared" si="40"/>
        <v>21308.579655616581</v>
      </c>
      <c r="K151" s="3">
        <f t="shared" si="48"/>
        <v>5</v>
      </c>
      <c r="L151" s="3">
        <f t="shared" si="49"/>
        <v>6</v>
      </c>
      <c r="M151" s="3" t="str">
        <f t="shared" si="41"/>
        <v>Spring</v>
      </c>
      <c r="N151" s="4">
        <v>78</v>
      </c>
      <c r="O151" s="4">
        <v>70</v>
      </c>
      <c r="P151" s="4">
        <v>86</v>
      </c>
      <c r="Q151" s="4">
        <v>0</v>
      </c>
      <c r="R151" s="4">
        <v>13</v>
      </c>
      <c r="S151" s="6">
        <f t="shared" si="50"/>
        <v>0</v>
      </c>
      <c r="T151" s="6">
        <f t="shared" si="51"/>
        <v>1</v>
      </c>
      <c r="U151" s="6">
        <f t="shared" si="52"/>
        <v>0</v>
      </c>
      <c r="V151" s="6">
        <f t="shared" si="53"/>
        <v>0</v>
      </c>
      <c r="W151" s="6">
        <f t="shared" si="54"/>
        <v>0</v>
      </c>
      <c r="X151" s="6">
        <f t="shared" si="55"/>
        <v>0</v>
      </c>
      <c r="Y151" s="6">
        <f t="shared" si="56"/>
        <v>0</v>
      </c>
      <c r="Z151" s="6">
        <f t="shared" si="57"/>
        <v>0</v>
      </c>
      <c r="AA151" s="4">
        <v>105419.79431152344</v>
      </c>
      <c r="AB151" s="7">
        <f t="shared" si="42"/>
        <v>2.7398814480757816E-2</v>
      </c>
      <c r="AC151" s="7">
        <f t="shared" si="43"/>
        <v>7.8523473795195392E-2</v>
      </c>
      <c r="AD151" s="2"/>
    </row>
    <row r="152" spans="1:30" x14ac:dyDescent="0.35">
      <c r="A152" s="1">
        <v>41790</v>
      </c>
      <c r="B152" s="3">
        <f t="shared" si="44"/>
        <v>2014</v>
      </c>
      <c r="C152" s="2">
        <v>2215.9482436528256</v>
      </c>
      <c r="D152" s="2">
        <v>29005.808381439627</v>
      </c>
      <c r="E152" s="2">
        <f t="shared" si="45"/>
        <v>31221.756625092454</v>
      </c>
      <c r="F152" s="2">
        <f t="shared" si="46"/>
        <v>7.0974489688767267E-2</v>
      </c>
      <c r="G152" s="2">
        <f t="shared" si="47"/>
        <v>-1</v>
      </c>
      <c r="H152" s="2">
        <v>-1000</v>
      </c>
      <c r="I152" s="2">
        <f t="shared" si="39"/>
        <v>12734.695800683785</v>
      </c>
      <c r="J152" s="2">
        <f t="shared" si="40"/>
        <v>21308.579655616581</v>
      </c>
      <c r="K152" s="3">
        <f t="shared" si="48"/>
        <v>5</v>
      </c>
      <c r="L152" s="3">
        <f t="shared" si="49"/>
        <v>7</v>
      </c>
      <c r="M152" s="3" t="str">
        <f t="shared" si="41"/>
        <v>Spring</v>
      </c>
      <c r="N152" s="4">
        <v>77</v>
      </c>
      <c r="O152" s="4">
        <v>68</v>
      </c>
      <c r="P152" s="4">
        <v>86</v>
      </c>
      <c r="Q152" s="4">
        <v>0</v>
      </c>
      <c r="R152" s="4">
        <v>12</v>
      </c>
      <c r="S152" s="6">
        <f t="shared" si="50"/>
        <v>1</v>
      </c>
      <c r="T152" s="6">
        <f t="shared" si="51"/>
        <v>0</v>
      </c>
      <c r="U152" s="6">
        <f t="shared" si="52"/>
        <v>0</v>
      </c>
      <c r="V152" s="6">
        <f t="shared" si="53"/>
        <v>0</v>
      </c>
      <c r="W152" s="6">
        <f t="shared" si="54"/>
        <v>0</v>
      </c>
      <c r="X152" s="6">
        <f t="shared" si="55"/>
        <v>0</v>
      </c>
      <c r="Y152" s="6">
        <f t="shared" si="56"/>
        <v>0</v>
      </c>
      <c r="Z152" s="6">
        <f t="shared" si="57"/>
        <v>0</v>
      </c>
      <c r="AA152" s="4">
        <v>94412.091064453125</v>
      </c>
      <c r="AB152" s="7">
        <f t="shared" si="42"/>
        <v>2.3471021758643656E-2</v>
      </c>
      <c r="AC152" s="7">
        <f t="shared" si="43"/>
        <v>0.30722556882717467</v>
      </c>
      <c r="AD152" s="2"/>
    </row>
    <row r="153" spans="1:30" x14ac:dyDescent="0.35">
      <c r="A153" s="1">
        <v>41791</v>
      </c>
      <c r="B153" s="3">
        <f t="shared" si="44"/>
        <v>2014</v>
      </c>
      <c r="C153" s="2">
        <v>8632.119077025236</v>
      </c>
      <c r="D153" s="2">
        <v>25442.26311903969</v>
      </c>
      <c r="E153" s="2">
        <f t="shared" si="45"/>
        <v>34074.382196064922</v>
      </c>
      <c r="F153" s="2">
        <f t="shared" si="46"/>
        <v>0.25333163862974206</v>
      </c>
      <c r="G153" s="2">
        <f t="shared" si="47"/>
        <v>34074.382196064922</v>
      </c>
      <c r="H153" s="2">
        <v>-1000</v>
      </c>
      <c r="I153" s="2">
        <f t="shared" si="39"/>
        <v>12734.695800683785</v>
      </c>
      <c r="J153" s="2">
        <f t="shared" si="40"/>
        <v>21308.579655616581</v>
      </c>
      <c r="K153" s="3">
        <f t="shared" si="48"/>
        <v>6</v>
      </c>
      <c r="L153" s="3">
        <f t="shared" si="49"/>
        <v>1</v>
      </c>
      <c r="M153" s="3" t="str">
        <f t="shared" si="41"/>
        <v>Summer</v>
      </c>
      <c r="N153" s="4">
        <v>77</v>
      </c>
      <c r="O153" s="4">
        <v>65</v>
      </c>
      <c r="P153" s="4">
        <v>88</v>
      </c>
      <c r="Q153" s="4">
        <v>0</v>
      </c>
      <c r="R153" s="4">
        <v>12</v>
      </c>
      <c r="S153" s="6">
        <f t="shared" si="50"/>
        <v>1</v>
      </c>
      <c r="T153" s="6">
        <f t="shared" si="51"/>
        <v>0</v>
      </c>
      <c r="U153" s="6">
        <f t="shared" si="52"/>
        <v>0</v>
      </c>
      <c r="V153" s="6">
        <f t="shared" si="53"/>
        <v>0</v>
      </c>
      <c r="W153" s="6">
        <f t="shared" si="54"/>
        <v>1</v>
      </c>
      <c r="X153" s="6">
        <f t="shared" si="55"/>
        <v>1</v>
      </c>
      <c r="Y153" s="6">
        <f t="shared" si="56"/>
        <v>0</v>
      </c>
      <c r="Z153" s="6">
        <f t="shared" si="57"/>
        <v>1</v>
      </c>
      <c r="AA153" s="4">
        <v>92244.192993164063</v>
      </c>
      <c r="AB153" s="7">
        <f t="shared" si="42"/>
        <v>9.3578997191345548E-2</v>
      </c>
      <c r="AC153" s="7">
        <f t="shared" si="43"/>
        <v>0.27581425229580725</v>
      </c>
      <c r="AD153" s="2"/>
    </row>
    <row r="154" spans="1:30" x14ac:dyDescent="0.35">
      <c r="A154" s="1">
        <v>41792</v>
      </c>
      <c r="B154" s="3">
        <f t="shared" si="44"/>
        <v>2014</v>
      </c>
      <c r="C154" s="2">
        <v>13230.714273689118</v>
      </c>
      <c r="D154" s="2">
        <v>4864.2010656015791</v>
      </c>
      <c r="E154" s="2">
        <f t="shared" si="45"/>
        <v>18094.915339290696</v>
      </c>
      <c r="F154" s="2">
        <f t="shared" si="46"/>
        <v>0.73118409374153781</v>
      </c>
      <c r="G154" s="2">
        <f t="shared" si="47"/>
        <v>-1</v>
      </c>
      <c r="H154" s="2">
        <v>-1000</v>
      </c>
      <c r="I154" s="2">
        <f t="shared" si="39"/>
        <v>12734.695800683785</v>
      </c>
      <c r="J154" s="2">
        <f t="shared" si="40"/>
        <v>21308.579655616581</v>
      </c>
      <c r="K154" s="3">
        <f t="shared" si="48"/>
        <v>6</v>
      </c>
      <c r="L154" s="3">
        <f t="shared" si="49"/>
        <v>2</v>
      </c>
      <c r="M154" s="3" t="str">
        <f t="shared" si="41"/>
        <v>Summer</v>
      </c>
      <c r="N154" s="4">
        <v>78</v>
      </c>
      <c r="O154" s="4">
        <v>72</v>
      </c>
      <c r="P154" s="4">
        <v>83</v>
      </c>
      <c r="Q154" s="4">
        <v>0</v>
      </c>
      <c r="R154" s="4">
        <v>13</v>
      </c>
      <c r="S154" s="6">
        <f t="shared" si="50"/>
        <v>0</v>
      </c>
      <c r="T154" s="6">
        <f t="shared" si="51"/>
        <v>1</v>
      </c>
      <c r="U154" s="6">
        <f t="shared" si="52"/>
        <v>0</v>
      </c>
      <c r="V154" s="6">
        <f t="shared" si="53"/>
        <v>0</v>
      </c>
      <c r="W154" s="6">
        <f t="shared" si="54"/>
        <v>1</v>
      </c>
      <c r="X154" s="6">
        <f t="shared" si="55"/>
        <v>0</v>
      </c>
      <c r="Y154" s="6">
        <f t="shared" si="56"/>
        <v>0</v>
      </c>
      <c r="Z154" s="6">
        <f t="shared" si="57"/>
        <v>0</v>
      </c>
      <c r="AA154" s="4">
        <v>104009.11340332031</v>
      </c>
      <c r="AB154" s="7">
        <f t="shared" si="42"/>
        <v>0.1272072594483509</v>
      </c>
      <c r="AC154" s="7">
        <f t="shared" si="43"/>
        <v>4.6767065946802869E-2</v>
      </c>
      <c r="AD154" s="2"/>
    </row>
    <row r="155" spans="1:30" x14ac:dyDescent="0.35">
      <c r="A155" s="1">
        <v>41793</v>
      </c>
      <c r="B155" s="3">
        <f t="shared" si="44"/>
        <v>2014</v>
      </c>
      <c r="C155" s="2">
        <v>2694.3166162766834</v>
      </c>
      <c r="D155" s="2">
        <v>4280.8609266905005</v>
      </c>
      <c r="E155" s="2">
        <f t="shared" si="45"/>
        <v>6975.1775429671834</v>
      </c>
      <c r="F155" s="2">
        <f t="shared" si="46"/>
        <v>0.38627211991087801</v>
      </c>
      <c r="G155" s="2">
        <f t="shared" si="47"/>
        <v>-1</v>
      </c>
      <c r="H155" s="2">
        <v>-1000</v>
      </c>
      <c r="I155" s="2">
        <f t="shared" si="39"/>
        <v>12734.695800683785</v>
      </c>
      <c r="J155" s="2">
        <f t="shared" si="40"/>
        <v>21308.579655616581</v>
      </c>
      <c r="K155" s="3">
        <f t="shared" si="48"/>
        <v>6</v>
      </c>
      <c r="L155" s="3">
        <f t="shared" si="49"/>
        <v>3</v>
      </c>
      <c r="M155" s="3" t="str">
        <f t="shared" si="41"/>
        <v>Summer</v>
      </c>
      <c r="N155" s="4">
        <v>79</v>
      </c>
      <c r="O155" s="4">
        <v>72</v>
      </c>
      <c r="P155" s="4">
        <v>86</v>
      </c>
      <c r="Q155" s="4">
        <v>0</v>
      </c>
      <c r="R155" s="4">
        <v>14</v>
      </c>
      <c r="S155" s="6">
        <f t="shared" si="50"/>
        <v>0</v>
      </c>
      <c r="T155" s="6">
        <f t="shared" si="51"/>
        <v>1</v>
      </c>
      <c r="U155" s="6">
        <f t="shared" si="52"/>
        <v>0</v>
      </c>
      <c r="V155" s="6">
        <f t="shared" si="53"/>
        <v>0</v>
      </c>
      <c r="W155" s="6">
        <f t="shared" si="54"/>
        <v>1</v>
      </c>
      <c r="X155" s="6">
        <f t="shared" si="55"/>
        <v>0</v>
      </c>
      <c r="Y155" s="6">
        <f t="shared" si="56"/>
        <v>0</v>
      </c>
      <c r="Z155" s="6">
        <f t="shared" si="57"/>
        <v>0</v>
      </c>
      <c r="AA155" s="4">
        <v>108804.49682617188</v>
      </c>
      <c r="AB155" s="7">
        <f t="shared" si="42"/>
        <v>2.4762916008712162E-2</v>
      </c>
      <c r="AC155" s="7">
        <f t="shared" si="43"/>
        <v>3.9344522069981035E-2</v>
      </c>
      <c r="AD155" s="2"/>
    </row>
    <row r="156" spans="1:30" x14ac:dyDescent="0.35">
      <c r="A156" s="1">
        <v>41794</v>
      </c>
      <c r="B156" s="3">
        <f t="shared" si="44"/>
        <v>2014</v>
      </c>
      <c r="C156" s="2">
        <v>4908.3302746802847</v>
      </c>
      <c r="D156" s="2">
        <v>4602.0109876890938</v>
      </c>
      <c r="E156" s="2">
        <f t="shared" si="45"/>
        <v>9510.3412623693785</v>
      </c>
      <c r="F156" s="2">
        <f t="shared" si="46"/>
        <v>0.51610453707919179</v>
      </c>
      <c r="G156" s="2">
        <f t="shared" si="47"/>
        <v>-1</v>
      </c>
      <c r="H156" s="2">
        <v>-1000</v>
      </c>
      <c r="I156" s="2">
        <f t="shared" si="39"/>
        <v>12734.695800683785</v>
      </c>
      <c r="J156" s="2">
        <f t="shared" si="40"/>
        <v>21308.579655616581</v>
      </c>
      <c r="K156" s="3">
        <f t="shared" si="48"/>
        <v>6</v>
      </c>
      <c r="L156" s="3">
        <f t="shared" si="49"/>
        <v>4</v>
      </c>
      <c r="M156" s="3" t="str">
        <f t="shared" si="41"/>
        <v>Summer</v>
      </c>
      <c r="N156" s="4">
        <v>80</v>
      </c>
      <c r="O156" s="4">
        <v>72</v>
      </c>
      <c r="P156" s="4">
        <v>87</v>
      </c>
      <c r="Q156" s="4">
        <v>0</v>
      </c>
      <c r="R156" s="4">
        <v>15</v>
      </c>
      <c r="S156" s="6">
        <f t="shared" si="50"/>
        <v>0</v>
      </c>
      <c r="T156" s="6">
        <f t="shared" si="51"/>
        <v>1</v>
      </c>
      <c r="U156" s="6">
        <f t="shared" si="52"/>
        <v>0</v>
      </c>
      <c r="V156" s="6">
        <f t="shared" si="53"/>
        <v>0</v>
      </c>
      <c r="W156" s="6">
        <f t="shared" si="54"/>
        <v>1</v>
      </c>
      <c r="X156" s="6">
        <f t="shared" si="55"/>
        <v>0</v>
      </c>
      <c r="Y156" s="6">
        <f t="shared" si="56"/>
        <v>0</v>
      </c>
      <c r="Z156" s="6">
        <f t="shared" si="57"/>
        <v>0</v>
      </c>
      <c r="AA156" s="4">
        <v>108778.88952636719</v>
      </c>
      <c r="AB156" s="7">
        <f t="shared" si="42"/>
        <v>4.5122084772620724E-2</v>
      </c>
      <c r="AC156" s="7">
        <f t="shared" si="43"/>
        <v>4.2306103764495596E-2</v>
      </c>
      <c r="AD156" s="2"/>
    </row>
    <row r="157" spans="1:30" x14ac:dyDescent="0.35">
      <c r="A157" s="1">
        <v>41795</v>
      </c>
      <c r="B157" s="3">
        <f t="shared" si="44"/>
        <v>2014</v>
      </c>
      <c r="C157" s="2">
        <v>9113.0836488762616</v>
      </c>
      <c r="D157" s="2">
        <v>7671.2164079832901</v>
      </c>
      <c r="E157" s="2">
        <f t="shared" si="45"/>
        <v>16784.300056859553</v>
      </c>
      <c r="F157" s="2">
        <f t="shared" si="46"/>
        <v>0.54295285582384756</v>
      </c>
      <c r="G157" s="2">
        <f t="shared" si="47"/>
        <v>-1</v>
      </c>
      <c r="H157" s="2">
        <v>-1000</v>
      </c>
      <c r="I157" s="2">
        <f t="shared" si="39"/>
        <v>12734.695800683785</v>
      </c>
      <c r="J157" s="2">
        <f t="shared" si="40"/>
        <v>21308.579655616581</v>
      </c>
      <c r="K157" s="3">
        <f t="shared" si="48"/>
        <v>6</v>
      </c>
      <c r="L157" s="3">
        <f t="shared" si="49"/>
        <v>5</v>
      </c>
      <c r="M157" s="3" t="str">
        <f t="shared" si="41"/>
        <v>Summer</v>
      </c>
      <c r="N157" s="4">
        <v>72</v>
      </c>
      <c r="O157" s="4">
        <v>65</v>
      </c>
      <c r="P157" s="4">
        <v>78</v>
      </c>
      <c r="Q157" s="4">
        <v>0</v>
      </c>
      <c r="R157" s="4">
        <v>7</v>
      </c>
      <c r="S157" s="6">
        <f t="shared" si="50"/>
        <v>0</v>
      </c>
      <c r="T157" s="6">
        <f t="shared" si="51"/>
        <v>1</v>
      </c>
      <c r="U157" s="6">
        <f t="shared" si="52"/>
        <v>0</v>
      </c>
      <c r="V157" s="6">
        <f t="shared" si="53"/>
        <v>0</v>
      </c>
      <c r="W157" s="6">
        <f t="shared" si="54"/>
        <v>1</v>
      </c>
      <c r="X157" s="6">
        <f t="shared" si="55"/>
        <v>0</v>
      </c>
      <c r="Y157" s="6">
        <f t="shared" si="56"/>
        <v>0</v>
      </c>
      <c r="Z157" s="6">
        <f t="shared" si="57"/>
        <v>0</v>
      </c>
      <c r="AA157" s="4">
        <v>96010.566040039063</v>
      </c>
      <c r="AB157" s="7">
        <f t="shared" si="42"/>
        <v>9.491750777800699E-2</v>
      </c>
      <c r="AC157" s="7">
        <f t="shared" si="43"/>
        <v>7.9899710254641973E-2</v>
      </c>
      <c r="AD157" s="2"/>
    </row>
    <row r="158" spans="1:30" x14ac:dyDescent="0.35">
      <c r="A158" s="1">
        <v>41796</v>
      </c>
      <c r="B158" s="3">
        <f t="shared" si="44"/>
        <v>2014</v>
      </c>
      <c r="C158" s="2">
        <v>15939.053886707734</v>
      </c>
      <c r="D158" s="2">
        <v>7095.7333333067363</v>
      </c>
      <c r="E158" s="2">
        <f t="shared" si="45"/>
        <v>23034.78722001447</v>
      </c>
      <c r="F158" s="2">
        <f t="shared" si="46"/>
        <v>0.69195576822427107</v>
      </c>
      <c r="G158" s="2">
        <f t="shared" si="47"/>
        <v>23034.78722001447</v>
      </c>
      <c r="H158" s="2">
        <v>-1000</v>
      </c>
      <c r="I158" s="2">
        <f t="shared" si="39"/>
        <v>12734.695800683785</v>
      </c>
      <c r="J158" s="2">
        <f t="shared" si="40"/>
        <v>21308.579655616581</v>
      </c>
      <c r="K158" s="3">
        <f t="shared" si="48"/>
        <v>6</v>
      </c>
      <c r="L158" s="3">
        <f t="shared" si="49"/>
        <v>6</v>
      </c>
      <c r="M158" s="3" t="str">
        <f t="shared" si="41"/>
        <v>Summer</v>
      </c>
      <c r="N158" s="4">
        <v>73</v>
      </c>
      <c r="O158" s="4">
        <v>61</v>
      </c>
      <c r="P158" s="4">
        <v>84</v>
      </c>
      <c r="Q158" s="4">
        <v>0</v>
      </c>
      <c r="R158" s="4">
        <v>8</v>
      </c>
      <c r="S158" s="6">
        <f t="shared" si="50"/>
        <v>0</v>
      </c>
      <c r="T158" s="6">
        <f t="shared" si="51"/>
        <v>1</v>
      </c>
      <c r="U158" s="6">
        <f t="shared" si="52"/>
        <v>0</v>
      </c>
      <c r="V158" s="6">
        <f t="shared" si="53"/>
        <v>0</v>
      </c>
      <c r="W158" s="6">
        <f t="shared" si="54"/>
        <v>1</v>
      </c>
      <c r="X158" s="6">
        <f t="shared" si="55"/>
        <v>1</v>
      </c>
      <c r="Y158" s="6">
        <f t="shared" si="56"/>
        <v>0</v>
      </c>
      <c r="Z158" s="6">
        <f t="shared" si="57"/>
        <v>1</v>
      </c>
      <c r="AA158" s="4">
        <v>98232.6826171875</v>
      </c>
      <c r="AB158" s="7">
        <f t="shared" si="42"/>
        <v>0.16225815545343686</v>
      </c>
      <c r="AC158" s="7">
        <f t="shared" si="43"/>
        <v>7.2233936244608013E-2</v>
      </c>
      <c r="AD158" s="2"/>
    </row>
    <row r="159" spans="1:30" x14ac:dyDescent="0.35">
      <c r="A159" s="1">
        <v>41797</v>
      </c>
      <c r="B159" s="3">
        <f t="shared" si="44"/>
        <v>2014</v>
      </c>
      <c r="C159" s="2">
        <v>13719.308539616957</v>
      </c>
      <c r="D159" s="2">
        <v>14387.949999993027</v>
      </c>
      <c r="E159" s="2">
        <f t="shared" si="45"/>
        <v>28107.258539609982</v>
      </c>
      <c r="F159" s="2">
        <f t="shared" si="46"/>
        <v>0.4881055375885594</v>
      </c>
      <c r="G159" s="2">
        <f t="shared" si="47"/>
        <v>28107.258539609982</v>
      </c>
      <c r="H159" s="2">
        <v>-1000</v>
      </c>
      <c r="I159" s="2">
        <f t="shared" si="39"/>
        <v>12734.695800683785</v>
      </c>
      <c r="J159" s="2">
        <f t="shared" si="40"/>
        <v>21308.579655616581</v>
      </c>
      <c r="K159" s="3">
        <f t="shared" si="48"/>
        <v>6</v>
      </c>
      <c r="L159" s="3">
        <f t="shared" si="49"/>
        <v>7</v>
      </c>
      <c r="M159" s="3" t="str">
        <f t="shared" si="41"/>
        <v>Summer</v>
      </c>
      <c r="N159" s="4">
        <v>74</v>
      </c>
      <c r="O159" s="4">
        <v>63</v>
      </c>
      <c r="P159" s="4">
        <v>84</v>
      </c>
      <c r="Q159" s="4">
        <v>0</v>
      </c>
      <c r="R159" s="4">
        <v>9</v>
      </c>
      <c r="S159" s="6">
        <f t="shared" si="50"/>
        <v>1</v>
      </c>
      <c r="T159" s="6">
        <f t="shared" si="51"/>
        <v>0</v>
      </c>
      <c r="U159" s="6">
        <f t="shared" si="52"/>
        <v>0</v>
      </c>
      <c r="V159" s="6">
        <f t="shared" si="53"/>
        <v>0</v>
      </c>
      <c r="W159" s="6">
        <f t="shared" si="54"/>
        <v>1</v>
      </c>
      <c r="X159" s="6">
        <f t="shared" si="55"/>
        <v>1</v>
      </c>
      <c r="Y159" s="6">
        <f t="shared" si="56"/>
        <v>0</v>
      </c>
      <c r="Z159" s="6">
        <f t="shared" si="57"/>
        <v>1</v>
      </c>
      <c r="AA159" s="4">
        <v>91512.388305664063</v>
      </c>
      <c r="AB159" s="7">
        <f t="shared" si="42"/>
        <v>0.14991750071905635</v>
      </c>
      <c r="AC159" s="7">
        <f t="shared" si="43"/>
        <v>0.15722406841722106</v>
      </c>
      <c r="AD159" s="2"/>
    </row>
    <row r="160" spans="1:30" x14ac:dyDescent="0.35">
      <c r="A160" s="1">
        <v>41798</v>
      </c>
      <c r="B160" s="3">
        <f t="shared" si="44"/>
        <v>2014</v>
      </c>
      <c r="C160" s="2">
        <v>19688.855439557272</v>
      </c>
      <c r="D160" s="2">
        <v>13608</v>
      </c>
      <c r="E160" s="2">
        <f t="shared" si="45"/>
        <v>33296.855439557272</v>
      </c>
      <c r="F160" s="2">
        <f t="shared" si="46"/>
        <v>0.5913127585065151</v>
      </c>
      <c r="G160" s="2">
        <f t="shared" si="47"/>
        <v>33296.855439557272</v>
      </c>
      <c r="H160" s="2">
        <v>-1000</v>
      </c>
      <c r="I160" s="2">
        <f t="shared" si="39"/>
        <v>12734.695800683785</v>
      </c>
      <c r="J160" s="2">
        <f t="shared" si="40"/>
        <v>21308.579655616581</v>
      </c>
      <c r="K160" s="3">
        <f t="shared" si="48"/>
        <v>6</v>
      </c>
      <c r="L160" s="3">
        <f t="shared" si="49"/>
        <v>1</v>
      </c>
      <c r="M160" s="3" t="str">
        <f t="shared" si="41"/>
        <v>Summer</v>
      </c>
      <c r="N160" s="4">
        <v>72</v>
      </c>
      <c r="O160" s="4">
        <v>65</v>
      </c>
      <c r="P160" s="4">
        <v>78</v>
      </c>
      <c r="Q160" s="4">
        <v>0</v>
      </c>
      <c r="R160" s="4">
        <v>7</v>
      </c>
      <c r="S160" s="6">
        <f t="shared" si="50"/>
        <v>1</v>
      </c>
      <c r="T160" s="6">
        <f t="shared" si="51"/>
        <v>0</v>
      </c>
      <c r="U160" s="6">
        <f t="shared" si="52"/>
        <v>0</v>
      </c>
      <c r="V160" s="6">
        <f t="shared" si="53"/>
        <v>0</v>
      </c>
      <c r="W160" s="6">
        <f t="shared" si="54"/>
        <v>1</v>
      </c>
      <c r="X160" s="6">
        <f t="shared" si="55"/>
        <v>1</v>
      </c>
      <c r="Y160" s="6">
        <f t="shared" si="56"/>
        <v>0</v>
      </c>
      <c r="Z160" s="6">
        <f t="shared" si="57"/>
        <v>1</v>
      </c>
      <c r="AA160" s="4">
        <v>82879.126953125</v>
      </c>
      <c r="AB160" s="7">
        <f t="shared" si="42"/>
        <v>0.23756108640831783</v>
      </c>
      <c r="AC160" s="7">
        <f t="shared" si="43"/>
        <v>0.16419091875444644</v>
      </c>
      <c r="AD160" s="2"/>
    </row>
    <row r="161" spans="1:30" x14ac:dyDescent="0.35">
      <c r="A161" s="1">
        <v>41799</v>
      </c>
      <c r="B161" s="3">
        <f t="shared" si="44"/>
        <v>2014</v>
      </c>
      <c r="C161" s="2">
        <v>11036.321245414078</v>
      </c>
      <c r="D161" s="2">
        <v>19383.791379303908</v>
      </c>
      <c r="E161" s="2">
        <f t="shared" si="45"/>
        <v>30420.112624717985</v>
      </c>
      <c r="F161" s="2">
        <f t="shared" si="46"/>
        <v>0.36279685685471363</v>
      </c>
      <c r="G161" s="2">
        <f t="shared" si="47"/>
        <v>30420.112624717985</v>
      </c>
      <c r="H161" s="2">
        <v>-1000</v>
      </c>
      <c r="I161" s="2">
        <f t="shared" si="39"/>
        <v>12734.695800683785</v>
      </c>
      <c r="J161" s="2">
        <f t="shared" si="40"/>
        <v>21308.579655616581</v>
      </c>
      <c r="K161" s="3">
        <f t="shared" si="48"/>
        <v>6</v>
      </c>
      <c r="L161" s="3">
        <f t="shared" si="49"/>
        <v>2</v>
      </c>
      <c r="M161" s="3" t="str">
        <f t="shared" si="41"/>
        <v>Summer</v>
      </c>
      <c r="N161" s="4">
        <v>71</v>
      </c>
      <c r="O161" s="4">
        <v>65</v>
      </c>
      <c r="P161" s="4">
        <v>77</v>
      </c>
      <c r="Q161" s="4">
        <v>0</v>
      </c>
      <c r="R161" s="4">
        <v>6</v>
      </c>
      <c r="S161" s="6">
        <f t="shared" si="50"/>
        <v>0</v>
      </c>
      <c r="T161" s="6">
        <f t="shared" si="51"/>
        <v>1</v>
      </c>
      <c r="U161" s="6">
        <f t="shared" si="52"/>
        <v>0</v>
      </c>
      <c r="V161" s="6">
        <f t="shared" si="53"/>
        <v>0</v>
      </c>
      <c r="W161" s="6">
        <f t="shared" si="54"/>
        <v>1</v>
      </c>
      <c r="X161" s="6">
        <f t="shared" si="55"/>
        <v>1</v>
      </c>
      <c r="Y161" s="6">
        <f t="shared" si="56"/>
        <v>0</v>
      </c>
      <c r="Z161" s="6">
        <f t="shared" si="57"/>
        <v>1</v>
      </c>
      <c r="AA161" s="4">
        <v>91363.037841796875</v>
      </c>
      <c r="AB161" s="7">
        <f t="shared" si="42"/>
        <v>0.12079634725505119</v>
      </c>
      <c r="AC161" s="7">
        <f t="shared" si="43"/>
        <v>0.21216229054104621</v>
      </c>
      <c r="AD161" s="2"/>
    </row>
    <row r="162" spans="1:30" x14ac:dyDescent="0.35">
      <c r="A162" s="1">
        <v>41800</v>
      </c>
      <c r="B162" s="3">
        <f t="shared" si="44"/>
        <v>2014</v>
      </c>
      <c r="C162" s="2">
        <v>5244.7689163711957</v>
      </c>
      <c r="D162" s="2">
        <v>24088.723719942733</v>
      </c>
      <c r="E162" s="2">
        <f t="shared" si="45"/>
        <v>29333.492636313928</v>
      </c>
      <c r="F162" s="2">
        <f t="shared" si="46"/>
        <v>0.17879796931778724</v>
      </c>
      <c r="G162" s="2">
        <f t="shared" si="47"/>
        <v>-1</v>
      </c>
      <c r="H162" s="2">
        <v>-1000</v>
      </c>
      <c r="I162" s="2">
        <f t="shared" si="39"/>
        <v>12734.695800683785</v>
      </c>
      <c r="J162" s="2">
        <f t="shared" si="40"/>
        <v>21308.579655616581</v>
      </c>
      <c r="K162" s="3">
        <f t="shared" si="48"/>
        <v>6</v>
      </c>
      <c r="L162" s="3">
        <f t="shared" si="49"/>
        <v>3</v>
      </c>
      <c r="M162" s="3" t="str">
        <f t="shared" si="41"/>
        <v>Summer</v>
      </c>
      <c r="N162" s="4">
        <v>74</v>
      </c>
      <c r="O162" s="4">
        <v>67</v>
      </c>
      <c r="P162" s="4">
        <v>81</v>
      </c>
      <c r="Q162" s="4">
        <v>0</v>
      </c>
      <c r="R162" s="4">
        <v>9</v>
      </c>
      <c r="S162" s="6">
        <f t="shared" si="50"/>
        <v>0</v>
      </c>
      <c r="T162" s="6">
        <f t="shared" si="51"/>
        <v>1</v>
      </c>
      <c r="U162" s="6">
        <f t="shared" si="52"/>
        <v>0</v>
      </c>
      <c r="V162" s="6">
        <f t="shared" si="53"/>
        <v>0</v>
      </c>
      <c r="W162" s="6">
        <f t="shared" si="54"/>
        <v>1</v>
      </c>
      <c r="X162" s="6">
        <f t="shared" si="55"/>
        <v>0</v>
      </c>
      <c r="Y162" s="6">
        <f t="shared" si="56"/>
        <v>0</v>
      </c>
      <c r="Z162" s="6">
        <f t="shared" si="57"/>
        <v>0</v>
      </c>
      <c r="AA162" s="4">
        <v>97761.92236328125</v>
      </c>
      <c r="AB162" s="7">
        <f t="shared" si="42"/>
        <v>5.3648381594643205E-2</v>
      </c>
      <c r="AC162" s="7">
        <f t="shared" si="43"/>
        <v>0.24640190308890961</v>
      </c>
      <c r="AD162" s="2"/>
    </row>
    <row r="163" spans="1:30" x14ac:dyDescent="0.35">
      <c r="A163" s="1">
        <v>41801</v>
      </c>
      <c r="B163" s="3">
        <f t="shared" si="44"/>
        <v>2014</v>
      </c>
      <c r="C163" s="2">
        <v>8865.075531444827</v>
      </c>
      <c r="D163" s="2">
        <v>12663.817170293254</v>
      </c>
      <c r="E163" s="2">
        <f t="shared" si="45"/>
        <v>21528.892701738081</v>
      </c>
      <c r="F163" s="2">
        <f t="shared" si="46"/>
        <v>0.4117757310727424</v>
      </c>
      <c r="G163" s="2">
        <f t="shared" si="47"/>
        <v>21528.892701738081</v>
      </c>
      <c r="H163" s="2">
        <v>-1000</v>
      </c>
      <c r="I163" s="2">
        <f t="shared" si="39"/>
        <v>12734.695800683785</v>
      </c>
      <c r="J163" s="2">
        <f t="shared" si="40"/>
        <v>21308.579655616581</v>
      </c>
      <c r="K163" s="3">
        <f t="shared" si="48"/>
        <v>6</v>
      </c>
      <c r="L163" s="3">
        <f t="shared" si="49"/>
        <v>4</v>
      </c>
      <c r="M163" s="3" t="str">
        <f t="shared" si="41"/>
        <v>Summer</v>
      </c>
      <c r="N163" s="4">
        <v>73</v>
      </c>
      <c r="O163" s="4">
        <v>68</v>
      </c>
      <c r="P163" s="4">
        <v>78</v>
      </c>
      <c r="Q163" s="4">
        <v>0</v>
      </c>
      <c r="R163" s="4">
        <v>8</v>
      </c>
      <c r="S163" s="6">
        <f t="shared" si="50"/>
        <v>0</v>
      </c>
      <c r="T163" s="6">
        <f t="shared" si="51"/>
        <v>1</v>
      </c>
      <c r="U163" s="6">
        <f t="shared" si="52"/>
        <v>0</v>
      </c>
      <c r="V163" s="6">
        <f t="shared" si="53"/>
        <v>0</v>
      </c>
      <c r="W163" s="6">
        <f t="shared" si="54"/>
        <v>1</v>
      </c>
      <c r="X163" s="6">
        <f t="shared" si="55"/>
        <v>1</v>
      </c>
      <c r="Y163" s="6">
        <f t="shared" si="56"/>
        <v>0</v>
      </c>
      <c r="Z163" s="6">
        <f t="shared" si="57"/>
        <v>1</v>
      </c>
      <c r="AA163" s="4">
        <v>95117.962890625</v>
      </c>
      <c r="AB163" s="7">
        <f t="shared" si="42"/>
        <v>9.3200855674744329E-2</v>
      </c>
      <c r="AC163" s="7">
        <f t="shared" si="43"/>
        <v>0.13313801920732077</v>
      </c>
      <c r="AD163" s="2"/>
    </row>
    <row r="164" spans="1:30" x14ac:dyDescent="0.35">
      <c r="A164" s="1">
        <v>41802</v>
      </c>
      <c r="B164" s="3">
        <f t="shared" si="44"/>
        <v>2014</v>
      </c>
      <c r="C164" s="2">
        <v>3523.7759675181701</v>
      </c>
      <c r="D164" s="2">
        <v>11954.814281110768</v>
      </c>
      <c r="E164" s="2">
        <f t="shared" si="45"/>
        <v>15478.590248628938</v>
      </c>
      <c r="F164" s="2">
        <f t="shared" si="46"/>
        <v>0.22765483877514614</v>
      </c>
      <c r="G164" s="2">
        <f t="shared" si="47"/>
        <v>-1</v>
      </c>
      <c r="H164" s="2">
        <v>-1000</v>
      </c>
      <c r="I164" s="2">
        <f t="shared" si="39"/>
        <v>12734.695800683785</v>
      </c>
      <c r="J164" s="2">
        <f t="shared" si="40"/>
        <v>21308.579655616581</v>
      </c>
      <c r="K164" s="3">
        <f t="shared" si="48"/>
        <v>6</v>
      </c>
      <c r="L164" s="3">
        <f t="shared" si="49"/>
        <v>5</v>
      </c>
      <c r="M164" s="3" t="str">
        <f t="shared" si="41"/>
        <v>Summer</v>
      </c>
      <c r="N164" s="4">
        <v>74</v>
      </c>
      <c r="O164" s="4">
        <v>64</v>
      </c>
      <c r="P164" s="4">
        <v>84</v>
      </c>
      <c r="Q164" s="4">
        <v>0</v>
      </c>
      <c r="R164" s="4">
        <v>9</v>
      </c>
      <c r="S164" s="6">
        <f t="shared" si="50"/>
        <v>0</v>
      </c>
      <c r="T164" s="6">
        <f t="shared" si="51"/>
        <v>1</v>
      </c>
      <c r="U164" s="6">
        <f t="shared" si="52"/>
        <v>0</v>
      </c>
      <c r="V164" s="6">
        <f t="shared" si="53"/>
        <v>0</v>
      </c>
      <c r="W164" s="6">
        <f t="shared" si="54"/>
        <v>1</v>
      </c>
      <c r="X164" s="6">
        <f t="shared" si="55"/>
        <v>0</v>
      </c>
      <c r="Y164" s="6">
        <f t="shared" si="56"/>
        <v>0</v>
      </c>
      <c r="Z164" s="6">
        <f t="shared" si="57"/>
        <v>0</v>
      </c>
      <c r="AA164" s="4">
        <v>98944.916625976563</v>
      </c>
      <c r="AB164" s="7">
        <f t="shared" si="42"/>
        <v>3.5613511918337941E-2</v>
      </c>
      <c r="AC164" s="7">
        <f t="shared" si="43"/>
        <v>0.12082292540910793</v>
      </c>
      <c r="AD164" s="2"/>
    </row>
    <row r="165" spans="1:30" x14ac:dyDescent="0.35">
      <c r="A165" s="1">
        <v>41803</v>
      </c>
      <c r="B165" s="3">
        <f t="shared" si="44"/>
        <v>2014</v>
      </c>
      <c r="C165" s="2">
        <v>2636.5538662083818</v>
      </c>
      <c r="D165" s="2">
        <v>14906.959316582004</v>
      </c>
      <c r="E165" s="2">
        <f t="shared" si="45"/>
        <v>17543.513182790386</v>
      </c>
      <c r="F165" s="2">
        <f t="shared" si="46"/>
        <v>0.15028653831974517</v>
      </c>
      <c r="G165" s="2">
        <f t="shared" si="47"/>
        <v>-1</v>
      </c>
      <c r="H165" s="2">
        <v>-1000</v>
      </c>
      <c r="I165" s="2">
        <f t="shared" si="39"/>
        <v>12734.695800683785</v>
      </c>
      <c r="J165" s="2">
        <f t="shared" si="40"/>
        <v>21308.579655616581</v>
      </c>
      <c r="K165" s="3">
        <f t="shared" si="48"/>
        <v>6</v>
      </c>
      <c r="L165" s="3">
        <f t="shared" si="49"/>
        <v>6</v>
      </c>
      <c r="M165" s="3" t="str">
        <f t="shared" si="41"/>
        <v>Summer</v>
      </c>
      <c r="N165" s="4">
        <v>73</v>
      </c>
      <c r="O165" s="4">
        <v>65</v>
      </c>
      <c r="P165" s="4">
        <v>80</v>
      </c>
      <c r="Q165" s="4">
        <v>0</v>
      </c>
      <c r="R165" s="4">
        <v>8</v>
      </c>
      <c r="S165" s="6">
        <f t="shared" si="50"/>
        <v>0</v>
      </c>
      <c r="T165" s="6">
        <f t="shared" si="51"/>
        <v>1</v>
      </c>
      <c r="U165" s="6">
        <f t="shared" si="52"/>
        <v>0</v>
      </c>
      <c r="V165" s="6">
        <f t="shared" si="53"/>
        <v>0</v>
      </c>
      <c r="W165" s="6">
        <f t="shared" si="54"/>
        <v>1</v>
      </c>
      <c r="X165" s="6">
        <f t="shared" si="55"/>
        <v>0</v>
      </c>
      <c r="Y165" s="6">
        <f t="shared" si="56"/>
        <v>0</v>
      </c>
      <c r="Z165" s="6">
        <f t="shared" si="57"/>
        <v>0</v>
      </c>
      <c r="AA165" s="4">
        <v>94567.431762695313</v>
      </c>
      <c r="AB165" s="7">
        <f t="shared" si="42"/>
        <v>2.7880146653707073E-2</v>
      </c>
      <c r="AC165" s="7">
        <f t="shared" si="43"/>
        <v>0.15763311997294252</v>
      </c>
      <c r="AD165" s="2"/>
    </row>
    <row r="166" spans="1:30" x14ac:dyDescent="0.35">
      <c r="A166" s="1">
        <v>41804</v>
      </c>
      <c r="B166" s="3">
        <f t="shared" si="44"/>
        <v>2014</v>
      </c>
      <c r="C166" s="2">
        <v>4254.93570941503</v>
      </c>
      <c r="D166" s="2">
        <v>3010.1333332984359</v>
      </c>
      <c r="E166" s="2">
        <f t="shared" si="45"/>
        <v>7265.0690427134659</v>
      </c>
      <c r="F166" s="2">
        <f t="shared" si="46"/>
        <v>0.58567037483044115</v>
      </c>
      <c r="G166" s="2">
        <f t="shared" si="47"/>
        <v>-1</v>
      </c>
      <c r="H166" s="2">
        <v>-1000</v>
      </c>
      <c r="I166" s="2">
        <f t="shared" si="39"/>
        <v>12734.695800683785</v>
      </c>
      <c r="J166" s="2">
        <f t="shared" si="40"/>
        <v>21308.579655616581</v>
      </c>
      <c r="K166" s="3">
        <f t="shared" si="48"/>
        <v>6</v>
      </c>
      <c r="L166" s="3">
        <f t="shared" si="49"/>
        <v>7</v>
      </c>
      <c r="M166" s="3" t="str">
        <f t="shared" si="41"/>
        <v>Summer</v>
      </c>
      <c r="N166" s="4">
        <v>68</v>
      </c>
      <c r="O166" s="4">
        <v>56</v>
      </c>
      <c r="P166" s="4">
        <v>80</v>
      </c>
      <c r="Q166" s="4">
        <v>0</v>
      </c>
      <c r="R166" s="4">
        <v>3</v>
      </c>
      <c r="S166" s="6">
        <f t="shared" si="50"/>
        <v>1</v>
      </c>
      <c r="T166" s="6">
        <f t="shared" si="51"/>
        <v>0</v>
      </c>
      <c r="U166" s="6">
        <f t="shared" si="52"/>
        <v>0</v>
      </c>
      <c r="V166" s="6">
        <f t="shared" si="53"/>
        <v>0</v>
      </c>
      <c r="W166" s="6">
        <f t="shared" si="54"/>
        <v>1</v>
      </c>
      <c r="X166" s="6">
        <f t="shared" si="55"/>
        <v>0</v>
      </c>
      <c r="Y166" s="6">
        <f t="shared" si="56"/>
        <v>0</v>
      </c>
      <c r="Z166" s="6">
        <f t="shared" si="57"/>
        <v>0</v>
      </c>
      <c r="AA166" s="4">
        <v>82409.015991210938</v>
      </c>
      <c r="AB166" s="7">
        <f t="shared" si="42"/>
        <v>5.163191986018649E-2</v>
      </c>
      <c r="AC166" s="7">
        <f t="shared" si="43"/>
        <v>3.652674767551492E-2</v>
      </c>
      <c r="AD166" s="2"/>
    </row>
    <row r="167" spans="1:30" x14ac:dyDescent="0.35">
      <c r="A167" s="1">
        <v>41805</v>
      </c>
      <c r="B167" s="3">
        <f t="shared" si="44"/>
        <v>2014</v>
      </c>
      <c r="C167" s="2">
        <v>11699.495016078452</v>
      </c>
      <c r="D167" s="2">
        <v>675.79309452086068</v>
      </c>
      <c r="E167" s="2">
        <f t="shared" si="45"/>
        <v>12375.288110599313</v>
      </c>
      <c r="F167" s="2">
        <f t="shared" si="46"/>
        <v>0.94539172837987906</v>
      </c>
      <c r="G167" s="2">
        <f t="shared" si="47"/>
        <v>-1</v>
      </c>
      <c r="H167" s="2">
        <v>-1000</v>
      </c>
      <c r="I167" s="2">
        <f t="shared" si="39"/>
        <v>12734.695800683785</v>
      </c>
      <c r="J167" s="2">
        <f t="shared" si="40"/>
        <v>21308.579655616581</v>
      </c>
      <c r="K167" s="3">
        <f t="shared" si="48"/>
        <v>6</v>
      </c>
      <c r="L167" s="3">
        <f t="shared" si="49"/>
        <v>1</v>
      </c>
      <c r="M167" s="3" t="str">
        <f t="shared" si="41"/>
        <v>Summer</v>
      </c>
      <c r="N167" s="4">
        <v>75</v>
      </c>
      <c r="O167" s="4">
        <v>61</v>
      </c>
      <c r="P167" s="4">
        <v>89</v>
      </c>
      <c r="Q167" s="4">
        <v>0</v>
      </c>
      <c r="R167" s="4">
        <v>10</v>
      </c>
      <c r="S167" s="6">
        <f t="shared" si="50"/>
        <v>1</v>
      </c>
      <c r="T167" s="6">
        <f t="shared" si="51"/>
        <v>0</v>
      </c>
      <c r="U167" s="6">
        <f t="shared" si="52"/>
        <v>0</v>
      </c>
      <c r="V167" s="6">
        <f t="shared" si="53"/>
        <v>0</v>
      </c>
      <c r="W167" s="6">
        <f t="shared" si="54"/>
        <v>1</v>
      </c>
      <c r="X167" s="6">
        <f t="shared" si="55"/>
        <v>0</v>
      </c>
      <c r="Y167" s="6">
        <f t="shared" si="56"/>
        <v>0</v>
      </c>
      <c r="Z167" s="6">
        <f t="shared" si="57"/>
        <v>0</v>
      </c>
      <c r="AA167" s="4">
        <v>89944.512329101563</v>
      </c>
      <c r="AB167" s="7">
        <f t="shared" si="42"/>
        <v>0.13007458390869589</v>
      </c>
      <c r="AC167" s="7">
        <f t="shared" si="43"/>
        <v>7.5134444228034097E-3</v>
      </c>
      <c r="AD167" s="2"/>
    </row>
    <row r="168" spans="1:30" x14ac:dyDescent="0.35">
      <c r="A168" s="1">
        <v>41806</v>
      </c>
      <c r="B168" s="3">
        <f t="shared" si="44"/>
        <v>2014</v>
      </c>
      <c r="C168" s="2">
        <v>5445.2893148918902</v>
      </c>
      <c r="D168" s="2">
        <v>1876.5276683322304</v>
      </c>
      <c r="E168" s="2">
        <f t="shared" si="45"/>
        <v>7321.8169832241201</v>
      </c>
      <c r="F168" s="2">
        <f t="shared" si="46"/>
        <v>0.74370737856029945</v>
      </c>
      <c r="G168" s="2">
        <f t="shared" si="47"/>
        <v>-1</v>
      </c>
      <c r="H168" s="2">
        <v>-1000</v>
      </c>
      <c r="I168" s="2">
        <f t="shared" si="39"/>
        <v>12734.695800683785</v>
      </c>
      <c r="J168" s="2">
        <f t="shared" si="40"/>
        <v>21308.579655616581</v>
      </c>
      <c r="K168" s="3">
        <f t="shared" si="48"/>
        <v>6</v>
      </c>
      <c r="L168" s="3">
        <f t="shared" si="49"/>
        <v>2</v>
      </c>
      <c r="M168" s="3" t="str">
        <f t="shared" si="41"/>
        <v>Summer</v>
      </c>
      <c r="N168" s="4">
        <v>82</v>
      </c>
      <c r="O168" s="4">
        <v>72</v>
      </c>
      <c r="P168" s="4">
        <v>92</v>
      </c>
      <c r="Q168" s="4">
        <v>0</v>
      </c>
      <c r="R168" s="4">
        <v>17</v>
      </c>
      <c r="S168" s="6">
        <f t="shared" si="50"/>
        <v>0</v>
      </c>
      <c r="T168" s="6">
        <f t="shared" si="51"/>
        <v>1</v>
      </c>
      <c r="U168" s="6">
        <f t="shared" si="52"/>
        <v>0</v>
      </c>
      <c r="V168" s="6">
        <f t="shared" si="53"/>
        <v>0</v>
      </c>
      <c r="W168" s="6">
        <f t="shared" si="54"/>
        <v>1</v>
      </c>
      <c r="X168" s="6">
        <f t="shared" si="55"/>
        <v>0</v>
      </c>
      <c r="Y168" s="6">
        <f t="shared" si="56"/>
        <v>0</v>
      </c>
      <c r="Z168" s="6">
        <f t="shared" si="57"/>
        <v>0</v>
      </c>
      <c r="AA168" s="4">
        <v>115357.22668457031</v>
      </c>
      <c r="AB168" s="7">
        <f t="shared" si="42"/>
        <v>4.7203712081093474E-2</v>
      </c>
      <c r="AC168" s="7">
        <f t="shared" si="43"/>
        <v>1.6267101093400564E-2</v>
      </c>
      <c r="AD168" s="2"/>
    </row>
    <row r="169" spans="1:30" x14ac:dyDescent="0.35">
      <c r="A169" s="1">
        <v>41807</v>
      </c>
      <c r="B169" s="3">
        <f t="shared" si="44"/>
        <v>2014</v>
      </c>
      <c r="C169" s="2">
        <v>4314.8020895521149</v>
      </c>
      <c r="D169" s="2">
        <v>126.40038683983789</v>
      </c>
      <c r="E169" s="2">
        <f t="shared" si="45"/>
        <v>4441.2024763919526</v>
      </c>
      <c r="F169" s="2">
        <f t="shared" si="46"/>
        <v>0.97153915240033695</v>
      </c>
      <c r="G169" s="2">
        <f t="shared" si="47"/>
        <v>-1</v>
      </c>
      <c r="H169" s="2">
        <v>-1000</v>
      </c>
      <c r="I169" s="2">
        <f t="shared" si="39"/>
        <v>12734.695800683785</v>
      </c>
      <c r="J169" s="2">
        <f t="shared" si="40"/>
        <v>21308.579655616581</v>
      </c>
      <c r="K169" s="3">
        <f t="shared" si="48"/>
        <v>6</v>
      </c>
      <c r="L169" s="3">
        <f t="shared" si="49"/>
        <v>3</v>
      </c>
      <c r="M169" s="3" t="str">
        <f t="shared" si="41"/>
        <v>Summer</v>
      </c>
      <c r="N169" s="4">
        <v>82</v>
      </c>
      <c r="O169" s="4">
        <v>72</v>
      </c>
      <c r="P169" s="4">
        <v>92</v>
      </c>
      <c r="Q169" s="4">
        <v>0</v>
      </c>
      <c r="R169" s="4">
        <v>17</v>
      </c>
      <c r="S169" s="6">
        <f t="shared" si="50"/>
        <v>0</v>
      </c>
      <c r="T169" s="6">
        <f t="shared" si="51"/>
        <v>1</v>
      </c>
      <c r="U169" s="6">
        <f t="shared" si="52"/>
        <v>0</v>
      </c>
      <c r="V169" s="6">
        <f t="shared" si="53"/>
        <v>0</v>
      </c>
      <c r="W169" s="6">
        <f t="shared" si="54"/>
        <v>1</v>
      </c>
      <c r="X169" s="6">
        <f t="shared" si="55"/>
        <v>0</v>
      </c>
      <c r="Y169" s="6">
        <f t="shared" si="56"/>
        <v>0</v>
      </c>
      <c r="Z169" s="6">
        <f t="shared" si="57"/>
        <v>0</v>
      </c>
      <c r="AA169" s="4">
        <v>120653.61279296875</v>
      </c>
      <c r="AB169" s="7">
        <f t="shared" si="42"/>
        <v>3.5761897134037296E-2</v>
      </c>
      <c r="AC169" s="7">
        <f t="shared" si="43"/>
        <v>1.0476303519955934E-3</v>
      </c>
      <c r="AD169" s="2"/>
    </row>
    <row r="170" spans="1:30" x14ac:dyDescent="0.35">
      <c r="A170" s="1">
        <v>41808</v>
      </c>
      <c r="B170" s="3">
        <f t="shared" si="44"/>
        <v>2014</v>
      </c>
      <c r="C170" s="2">
        <v>13252.987020194558</v>
      </c>
      <c r="D170" s="2">
        <v>600.59900133508711</v>
      </c>
      <c r="E170" s="2">
        <f t="shared" si="45"/>
        <v>13853.586021529645</v>
      </c>
      <c r="F170" s="2">
        <f t="shared" si="46"/>
        <v>0.95664667614567767</v>
      </c>
      <c r="G170" s="2">
        <f t="shared" si="47"/>
        <v>-1</v>
      </c>
      <c r="H170" s="2">
        <v>-1000</v>
      </c>
      <c r="I170" s="2">
        <f t="shared" si="39"/>
        <v>12734.695800683785</v>
      </c>
      <c r="J170" s="2">
        <f t="shared" si="40"/>
        <v>21308.579655616581</v>
      </c>
      <c r="K170" s="3">
        <f t="shared" si="48"/>
        <v>6</v>
      </c>
      <c r="L170" s="3">
        <f t="shared" si="49"/>
        <v>4</v>
      </c>
      <c r="M170" s="3" t="str">
        <f t="shared" si="41"/>
        <v>Summer</v>
      </c>
      <c r="N170" s="4">
        <v>85</v>
      </c>
      <c r="O170" s="4">
        <v>76</v>
      </c>
      <c r="P170" s="4">
        <v>93</v>
      </c>
      <c r="Q170" s="4">
        <v>0</v>
      </c>
      <c r="R170" s="4">
        <v>20</v>
      </c>
      <c r="S170" s="6">
        <f t="shared" si="50"/>
        <v>0</v>
      </c>
      <c r="T170" s="6">
        <f t="shared" si="51"/>
        <v>1</v>
      </c>
      <c r="U170" s="6">
        <f t="shared" si="52"/>
        <v>0</v>
      </c>
      <c r="V170" s="6">
        <f t="shared" si="53"/>
        <v>0</v>
      </c>
      <c r="W170" s="6">
        <f t="shared" si="54"/>
        <v>1</v>
      </c>
      <c r="X170" s="6">
        <f t="shared" si="55"/>
        <v>0</v>
      </c>
      <c r="Y170" s="6">
        <f t="shared" si="56"/>
        <v>0</v>
      </c>
      <c r="Z170" s="6">
        <f t="shared" si="57"/>
        <v>0</v>
      </c>
      <c r="AA170" s="4">
        <v>123677.01416015625</v>
      </c>
      <c r="AB170" s="7">
        <f t="shared" si="42"/>
        <v>0.10715804476838782</v>
      </c>
      <c r="AC170" s="7">
        <f t="shared" si="43"/>
        <v>4.8561893688453539E-3</v>
      </c>
      <c r="AD170" s="2"/>
    </row>
    <row r="171" spans="1:30" x14ac:dyDescent="0.35">
      <c r="A171" s="1">
        <v>41809</v>
      </c>
      <c r="B171" s="3">
        <f t="shared" si="44"/>
        <v>2014</v>
      </c>
      <c r="C171" s="2">
        <v>5837.1722250383891</v>
      </c>
      <c r="D171" s="2">
        <v>1122.6241336019966</v>
      </c>
      <c r="E171" s="2">
        <f t="shared" si="45"/>
        <v>6959.7963586403857</v>
      </c>
      <c r="F171" s="2">
        <f t="shared" si="46"/>
        <v>0.8386987095953905</v>
      </c>
      <c r="G171" s="2">
        <f t="shared" si="47"/>
        <v>-1</v>
      </c>
      <c r="H171" s="2">
        <v>-1000</v>
      </c>
      <c r="I171" s="2">
        <f t="shared" si="39"/>
        <v>12734.695800683785</v>
      </c>
      <c r="J171" s="2">
        <f t="shared" si="40"/>
        <v>21308.579655616581</v>
      </c>
      <c r="K171" s="3">
        <f t="shared" si="48"/>
        <v>6</v>
      </c>
      <c r="L171" s="3">
        <f t="shared" si="49"/>
        <v>5</v>
      </c>
      <c r="M171" s="3" t="str">
        <f t="shared" si="41"/>
        <v>Summer</v>
      </c>
      <c r="N171" s="4">
        <v>86</v>
      </c>
      <c r="O171" s="4">
        <v>77</v>
      </c>
      <c r="P171" s="4">
        <v>94</v>
      </c>
      <c r="Q171" s="4">
        <v>0</v>
      </c>
      <c r="R171" s="4">
        <v>21</v>
      </c>
      <c r="S171" s="6">
        <f t="shared" si="50"/>
        <v>0</v>
      </c>
      <c r="T171" s="6">
        <f t="shared" si="51"/>
        <v>1</v>
      </c>
      <c r="U171" s="6">
        <f t="shared" si="52"/>
        <v>0</v>
      </c>
      <c r="V171" s="6">
        <f t="shared" si="53"/>
        <v>0</v>
      </c>
      <c r="W171" s="6">
        <f t="shared" si="54"/>
        <v>1</v>
      </c>
      <c r="X171" s="6">
        <f t="shared" si="55"/>
        <v>0</v>
      </c>
      <c r="Y171" s="6">
        <f t="shared" si="56"/>
        <v>0</v>
      </c>
      <c r="Z171" s="6">
        <f t="shared" si="57"/>
        <v>0</v>
      </c>
      <c r="AA171" s="4">
        <v>122449.14721679688</v>
      </c>
      <c r="AB171" s="7">
        <f t="shared" si="42"/>
        <v>4.7670174580339411E-2</v>
      </c>
      <c r="AC171" s="7">
        <f t="shared" si="43"/>
        <v>9.1680845405512253E-3</v>
      </c>
      <c r="AD171" s="2"/>
    </row>
    <row r="172" spans="1:30" x14ac:dyDescent="0.35">
      <c r="A172" s="1">
        <v>41810</v>
      </c>
      <c r="B172" s="3">
        <f t="shared" si="44"/>
        <v>2014</v>
      </c>
      <c r="C172" s="2">
        <v>3675.8173225084483</v>
      </c>
      <c r="D172" s="2">
        <v>1407.3636363494707</v>
      </c>
      <c r="E172" s="2">
        <f t="shared" si="45"/>
        <v>5083.180958857919</v>
      </c>
      <c r="F172" s="2">
        <f t="shared" si="46"/>
        <v>0.72313328056971737</v>
      </c>
      <c r="G172" s="2">
        <f t="shared" si="47"/>
        <v>-1</v>
      </c>
      <c r="H172" s="2">
        <v>-1000</v>
      </c>
      <c r="I172" s="2">
        <f t="shared" si="39"/>
        <v>12734.695800683785</v>
      </c>
      <c r="J172" s="2">
        <f t="shared" si="40"/>
        <v>21308.579655616581</v>
      </c>
      <c r="K172" s="3">
        <f t="shared" si="48"/>
        <v>6</v>
      </c>
      <c r="L172" s="3">
        <f t="shared" si="49"/>
        <v>6</v>
      </c>
      <c r="M172" s="3" t="str">
        <f t="shared" si="41"/>
        <v>Summer</v>
      </c>
      <c r="N172" s="4">
        <v>82</v>
      </c>
      <c r="O172" s="4">
        <v>73</v>
      </c>
      <c r="P172" s="4">
        <v>91</v>
      </c>
      <c r="Q172" s="4">
        <v>0</v>
      </c>
      <c r="R172" s="4">
        <v>17</v>
      </c>
      <c r="S172" s="6">
        <f t="shared" si="50"/>
        <v>0</v>
      </c>
      <c r="T172" s="6">
        <f t="shared" si="51"/>
        <v>1</v>
      </c>
      <c r="U172" s="6">
        <f t="shared" si="52"/>
        <v>0</v>
      </c>
      <c r="V172" s="6">
        <f t="shared" si="53"/>
        <v>0</v>
      </c>
      <c r="W172" s="6">
        <f t="shared" si="54"/>
        <v>1</v>
      </c>
      <c r="X172" s="6">
        <f t="shared" si="55"/>
        <v>0</v>
      </c>
      <c r="Y172" s="6">
        <f t="shared" si="56"/>
        <v>0</v>
      </c>
      <c r="Z172" s="6">
        <f t="shared" si="57"/>
        <v>0</v>
      </c>
      <c r="AA172" s="4">
        <v>113698.19519042969</v>
      </c>
      <c r="AB172" s="7">
        <f t="shared" si="42"/>
        <v>3.2329601330539436E-2</v>
      </c>
      <c r="AC172" s="7">
        <f t="shared" si="43"/>
        <v>1.2378064875984352E-2</v>
      </c>
      <c r="AD172" s="2"/>
    </row>
    <row r="173" spans="1:30" x14ac:dyDescent="0.35">
      <c r="A173" s="1">
        <v>41811</v>
      </c>
      <c r="B173" s="3">
        <f t="shared" si="44"/>
        <v>2014</v>
      </c>
      <c r="C173" s="2">
        <v>3063.4948327978773</v>
      </c>
      <c r="D173" s="2">
        <v>1088.6621212221798</v>
      </c>
      <c r="E173" s="2">
        <f t="shared" si="45"/>
        <v>4152.1569540200571</v>
      </c>
      <c r="F173" s="2">
        <f t="shared" si="46"/>
        <v>0.73780805174810327</v>
      </c>
      <c r="G173" s="2">
        <f t="shared" si="47"/>
        <v>-1</v>
      </c>
      <c r="H173" s="2">
        <v>-1000</v>
      </c>
      <c r="I173" s="2">
        <f t="shared" si="39"/>
        <v>12734.695800683785</v>
      </c>
      <c r="J173" s="2">
        <f t="shared" si="40"/>
        <v>21308.579655616581</v>
      </c>
      <c r="K173" s="3">
        <f t="shared" si="48"/>
        <v>6</v>
      </c>
      <c r="L173" s="3">
        <f t="shared" si="49"/>
        <v>7</v>
      </c>
      <c r="M173" s="3" t="str">
        <f t="shared" si="41"/>
        <v>Summer</v>
      </c>
      <c r="N173" s="4">
        <v>82</v>
      </c>
      <c r="O173" s="4">
        <v>72</v>
      </c>
      <c r="P173" s="4">
        <v>91</v>
      </c>
      <c r="Q173" s="4">
        <v>0</v>
      </c>
      <c r="R173" s="4">
        <v>17</v>
      </c>
      <c r="S173" s="6">
        <f t="shared" si="50"/>
        <v>1</v>
      </c>
      <c r="T173" s="6">
        <f t="shared" si="51"/>
        <v>0</v>
      </c>
      <c r="U173" s="6">
        <f t="shared" si="52"/>
        <v>0</v>
      </c>
      <c r="V173" s="6">
        <f t="shared" si="53"/>
        <v>0</v>
      </c>
      <c r="W173" s="6">
        <f t="shared" si="54"/>
        <v>1</v>
      </c>
      <c r="X173" s="6">
        <f t="shared" si="55"/>
        <v>0</v>
      </c>
      <c r="Y173" s="6">
        <f t="shared" si="56"/>
        <v>0</v>
      </c>
      <c r="Z173" s="6">
        <f t="shared" si="57"/>
        <v>0</v>
      </c>
      <c r="AA173" s="4">
        <v>104405.23425292969</v>
      </c>
      <c r="AB173" s="7">
        <f t="shared" si="42"/>
        <v>2.9342349114186421E-2</v>
      </c>
      <c r="AC173" s="7">
        <f t="shared" si="43"/>
        <v>1.0427275308676693E-2</v>
      </c>
      <c r="AD173" s="2"/>
    </row>
    <row r="174" spans="1:30" x14ac:dyDescent="0.35">
      <c r="A174" s="1">
        <v>41812</v>
      </c>
      <c r="B174" s="3">
        <f t="shared" si="44"/>
        <v>2014</v>
      </c>
      <c r="C174" s="2">
        <v>6484.0833570220639</v>
      </c>
      <c r="D174" s="2">
        <v>83.036750485975674</v>
      </c>
      <c r="E174" s="2">
        <f t="shared" si="45"/>
        <v>6567.1201075080398</v>
      </c>
      <c r="F174" s="2">
        <f t="shared" si="46"/>
        <v>0.98735568268485874</v>
      </c>
      <c r="G174" s="2">
        <f t="shared" si="47"/>
        <v>-1</v>
      </c>
      <c r="H174" s="2">
        <v>-1000</v>
      </c>
      <c r="I174" s="2">
        <f t="shared" si="39"/>
        <v>12734.695800683785</v>
      </c>
      <c r="J174" s="2">
        <f t="shared" si="40"/>
        <v>21308.579655616581</v>
      </c>
      <c r="K174" s="3">
        <f t="shared" si="48"/>
        <v>6</v>
      </c>
      <c r="L174" s="3">
        <f t="shared" si="49"/>
        <v>1</v>
      </c>
      <c r="M174" s="3" t="str">
        <f t="shared" si="41"/>
        <v>Summer</v>
      </c>
      <c r="N174" s="4">
        <v>81</v>
      </c>
      <c r="O174" s="4">
        <v>70</v>
      </c>
      <c r="P174" s="4">
        <v>91</v>
      </c>
      <c r="Q174" s="4">
        <v>0</v>
      </c>
      <c r="R174" s="4">
        <v>16</v>
      </c>
      <c r="S174" s="6">
        <f t="shared" si="50"/>
        <v>1</v>
      </c>
      <c r="T174" s="6">
        <f t="shared" si="51"/>
        <v>0</v>
      </c>
      <c r="U174" s="6">
        <f t="shared" si="52"/>
        <v>0</v>
      </c>
      <c r="V174" s="6">
        <f t="shared" si="53"/>
        <v>0</v>
      </c>
      <c r="W174" s="6">
        <f t="shared" si="54"/>
        <v>1</v>
      </c>
      <c r="X174" s="6">
        <f t="shared" si="55"/>
        <v>0</v>
      </c>
      <c r="Y174" s="6">
        <f t="shared" si="56"/>
        <v>0</v>
      </c>
      <c r="Z174" s="6">
        <f t="shared" si="57"/>
        <v>0</v>
      </c>
      <c r="AA174" s="4">
        <v>101854.38354492188</v>
      </c>
      <c r="AB174" s="7">
        <f t="shared" si="42"/>
        <v>6.3660326942750797E-2</v>
      </c>
      <c r="AC174" s="7">
        <f t="shared" si="43"/>
        <v>8.1524964950922439E-4</v>
      </c>
      <c r="AD174" s="2"/>
    </row>
    <row r="175" spans="1:30" x14ac:dyDescent="0.35">
      <c r="A175" s="1">
        <v>41813</v>
      </c>
      <c r="B175" s="3">
        <f t="shared" si="44"/>
        <v>2014</v>
      </c>
      <c r="C175" s="2">
        <v>9930.055376053082</v>
      </c>
      <c r="D175" s="2">
        <v>272.92891681982064</v>
      </c>
      <c r="E175" s="2">
        <f t="shared" si="45"/>
        <v>10202.984292872903</v>
      </c>
      <c r="F175" s="2">
        <f t="shared" si="46"/>
        <v>0.97325008948504699</v>
      </c>
      <c r="G175" s="2">
        <f t="shared" si="47"/>
        <v>-1</v>
      </c>
      <c r="H175" s="2">
        <v>-1000</v>
      </c>
      <c r="I175" s="2">
        <f t="shared" si="39"/>
        <v>12734.695800683785</v>
      </c>
      <c r="J175" s="2">
        <f t="shared" si="40"/>
        <v>21308.579655616581</v>
      </c>
      <c r="K175" s="3">
        <f t="shared" si="48"/>
        <v>6</v>
      </c>
      <c r="L175" s="3">
        <f t="shared" si="49"/>
        <v>2</v>
      </c>
      <c r="M175" s="3" t="str">
        <f t="shared" si="41"/>
        <v>Summer</v>
      </c>
      <c r="N175" s="4">
        <v>84</v>
      </c>
      <c r="O175" s="4">
        <v>73</v>
      </c>
      <c r="P175" s="4">
        <v>94</v>
      </c>
      <c r="Q175" s="4">
        <v>0</v>
      </c>
      <c r="R175" s="4">
        <v>19</v>
      </c>
      <c r="S175" s="6">
        <f t="shared" si="50"/>
        <v>0</v>
      </c>
      <c r="T175" s="6">
        <f t="shared" si="51"/>
        <v>1</v>
      </c>
      <c r="U175" s="6">
        <f t="shared" si="52"/>
        <v>0</v>
      </c>
      <c r="V175" s="6">
        <f t="shared" si="53"/>
        <v>0</v>
      </c>
      <c r="W175" s="6">
        <f t="shared" si="54"/>
        <v>1</v>
      </c>
      <c r="X175" s="6">
        <f t="shared" si="55"/>
        <v>0</v>
      </c>
      <c r="Y175" s="6">
        <f t="shared" si="56"/>
        <v>0</v>
      </c>
      <c r="Z175" s="6">
        <f t="shared" si="57"/>
        <v>0</v>
      </c>
      <c r="AA175" s="4">
        <v>116662.27624511719</v>
      </c>
      <c r="AB175" s="7">
        <f t="shared" si="42"/>
        <v>8.5117963541095382E-2</v>
      </c>
      <c r="AC175" s="7">
        <f t="shared" si="43"/>
        <v>2.3394787552951067E-3</v>
      </c>
      <c r="AD175" s="2"/>
    </row>
    <row r="176" spans="1:30" x14ac:dyDescent="0.35">
      <c r="A176" s="1">
        <v>41814</v>
      </c>
      <c r="B176" s="3">
        <f t="shared" si="44"/>
        <v>2014</v>
      </c>
      <c r="C176" s="2">
        <v>8558.7201040769523</v>
      </c>
      <c r="D176" s="2">
        <v>1107.244696989108</v>
      </c>
      <c r="E176" s="2">
        <f t="shared" si="45"/>
        <v>9665.9648010660603</v>
      </c>
      <c r="F176" s="2">
        <f t="shared" si="46"/>
        <v>0.88544912796837516</v>
      </c>
      <c r="G176" s="2">
        <f t="shared" si="47"/>
        <v>-1</v>
      </c>
      <c r="H176" s="2">
        <v>-1000</v>
      </c>
      <c r="I176" s="2">
        <f t="shared" si="39"/>
        <v>12734.695800683785</v>
      </c>
      <c r="J176" s="2">
        <f t="shared" si="40"/>
        <v>21308.579655616581</v>
      </c>
      <c r="K176" s="3">
        <f t="shared" si="48"/>
        <v>6</v>
      </c>
      <c r="L176" s="3">
        <f t="shared" si="49"/>
        <v>3</v>
      </c>
      <c r="M176" s="3" t="str">
        <f t="shared" si="41"/>
        <v>Summer</v>
      </c>
      <c r="N176" s="4">
        <v>80</v>
      </c>
      <c r="O176" s="4">
        <v>72</v>
      </c>
      <c r="P176" s="4">
        <v>88</v>
      </c>
      <c r="Q176" s="4">
        <v>0</v>
      </c>
      <c r="R176" s="4">
        <v>15</v>
      </c>
      <c r="S176" s="6">
        <f t="shared" si="50"/>
        <v>0</v>
      </c>
      <c r="T176" s="6">
        <f t="shared" si="51"/>
        <v>1</v>
      </c>
      <c r="U176" s="6">
        <f t="shared" si="52"/>
        <v>0</v>
      </c>
      <c r="V176" s="6">
        <f t="shared" si="53"/>
        <v>0</v>
      </c>
      <c r="W176" s="6">
        <f t="shared" si="54"/>
        <v>1</v>
      </c>
      <c r="X176" s="6">
        <f t="shared" si="55"/>
        <v>0</v>
      </c>
      <c r="Y176" s="6">
        <f t="shared" si="56"/>
        <v>0</v>
      </c>
      <c r="Z176" s="6">
        <f t="shared" si="57"/>
        <v>0</v>
      </c>
      <c r="AA176" s="4">
        <v>111001.61474609375</v>
      </c>
      <c r="AB176" s="7">
        <f t="shared" si="42"/>
        <v>7.7104464864355876E-2</v>
      </c>
      <c r="AC176" s="7">
        <f t="shared" si="43"/>
        <v>9.9750323409423455E-3</v>
      </c>
      <c r="AD176" s="2"/>
    </row>
    <row r="177" spans="1:30" x14ac:dyDescent="0.35">
      <c r="A177" s="1">
        <v>41815</v>
      </c>
      <c r="B177" s="3">
        <f t="shared" si="44"/>
        <v>2014</v>
      </c>
      <c r="C177" s="2">
        <v>6502.0697148521576</v>
      </c>
      <c r="D177" s="2">
        <v>1571.7537878739613</v>
      </c>
      <c r="E177" s="2">
        <f t="shared" si="45"/>
        <v>8073.8235027261189</v>
      </c>
      <c r="F177" s="2">
        <f t="shared" si="46"/>
        <v>0.8053272049676018</v>
      </c>
      <c r="G177" s="2">
        <f t="shared" si="47"/>
        <v>-1</v>
      </c>
      <c r="H177" s="2">
        <v>-1000</v>
      </c>
      <c r="I177" s="2">
        <f t="shared" si="39"/>
        <v>12734.695800683785</v>
      </c>
      <c r="J177" s="2">
        <f t="shared" si="40"/>
        <v>21308.579655616581</v>
      </c>
      <c r="K177" s="3">
        <f t="shared" si="48"/>
        <v>6</v>
      </c>
      <c r="L177" s="3">
        <f t="shared" si="49"/>
        <v>4</v>
      </c>
      <c r="M177" s="3" t="str">
        <f t="shared" si="41"/>
        <v>Summer</v>
      </c>
      <c r="N177" s="4">
        <v>81</v>
      </c>
      <c r="O177" s="4">
        <v>72</v>
      </c>
      <c r="P177" s="4">
        <v>89</v>
      </c>
      <c r="Q177" s="4">
        <v>0</v>
      </c>
      <c r="R177" s="4">
        <v>16</v>
      </c>
      <c r="S177" s="6">
        <f t="shared" si="50"/>
        <v>0</v>
      </c>
      <c r="T177" s="6">
        <f t="shared" si="51"/>
        <v>1</v>
      </c>
      <c r="U177" s="6">
        <f t="shared" si="52"/>
        <v>0</v>
      </c>
      <c r="V177" s="6">
        <f t="shared" si="53"/>
        <v>0</v>
      </c>
      <c r="W177" s="6">
        <f t="shared" si="54"/>
        <v>1</v>
      </c>
      <c r="X177" s="6">
        <f t="shared" si="55"/>
        <v>0</v>
      </c>
      <c r="Y177" s="6">
        <f t="shared" si="56"/>
        <v>0</v>
      </c>
      <c r="Z177" s="6">
        <f t="shared" si="57"/>
        <v>0</v>
      </c>
      <c r="AA177" s="4">
        <v>111629.66137695313</v>
      </c>
      <c r="AB177" s="7">
        <f t="shared" si="42"/>
        <v>5.824679242639505E-2</v>
      </c>
      <c r="AC177" s="7">
        <f t="shared" si="43"/>
        <v>1.4080073060209631E-2</v>
      </c>
      <c r="AD177" s="2"/>
    </row>
    <row r="178" spans="1:30" x14ac:dyDescent="0.35">
      <c r="A178" s="1">
        <v>41816</v>
      </c>
      <c r="B178" s="3">
        <f t="shared" si="44"/>
        <v>2014</v>
      </c>
      <c r="C178" s="2">
        <v>6912.9261506524199</v>
      </c>
      <c r="D178" s="2">
        <v>1821.9265147057802</v>
      </c>
      <c r="E178" s="2">
        <f t="shared" si="45"/>
        <v>8734.8526653581994</v>
      </c>
      <c r="F178" s="2">
        <f t="shared" si="46"/>
        <v>0.79141874688609115</v>
      </c>
      <c r="G178" s="2">
        <f t="shared" si="47"/>
        <v>-1</v>
      </c>
      <c r="H178" s="2">
        <v>-1000</v>
      </c>
      <c r="I178" s="2">
        <f t="shared" si="39"/>
        <v>12734.695800683785</v>
      </c>
      <c r="J178" s="2">
        <f t="shared" si="40"/>
        <v>21308.579655616581</v>
      </c>
      <c r="K178" s="3">
        <f t="shared" si="48"/>
        <v>6</v>
      </c>
      <c r="L178" s="3">
        <f t="shared" si="49"/>
        <v>5</v>
      </c>
      <c r="M178" s="3" t="str">
        <f t="shared" si="41"/>
        <v>Summer</v>
      </c>
      <c r="N178" s="4">
        <v>82</v>
      </c>
      <c r="O178" s="4">
        <v>72</v>
      </c>
      <c r="P178" s="4">
        <v>91</v>
      </c>
      <c r="Q178" s="4">
        <v>0</v>
      </c>
      <c r="R178" s="4">
        <v>17</v>
      </c>
      <c r="S178" s="6">
        <f t="shared" si="50"/>
        <v>0</v>
      </c>
      <c r="T178" s="6">
        <f t="shared" si="51"/>
        <v>1</v>
      </c>
      <c r="U178" s="6">
        <f t="shared" si="52"/>
        <v>0</v>
      </c>
      <c r="V178" s="6">
        <f t="shared" si="53"/>
        <v>0</v>
      </c>
      <c r="W178" s="6">
        <f t="shared" si="54"/>
        <v>1</v>
      </c>
      <c r="X178" s="6">
        <f t="shared" si="55"/>
        <v>0</v>
      </c>
      <c r="Y178" s="6">
        <f t="shared" si="56"/>
        <v>0</v>
      </c>
      <c r="Z178" s="6">
        <f t="shared" si="57"/>
        <v>0</v>
      </c>
      <c r="AA178" s="4">
        <v>113639.38732910156</v>
      </c>
      <c r="AB178" s="7">
        <f t="shared" si="42"/>
        <v>6.0832131474208587E-2</v>
      </c>
      <c r="AC178" s="7">
        <f t="shared" si="43"/>
        <v>1.6032526727986052E-2</v>
      </c>
      <c r="AD178" s="2"/>
    </row>
    <row r="179" spans="1:30" x14ac:dyDescent="0.35">
      <c r="A179" s="1">
        <v>41817</v>
      </c>
      <c r="B179" s="3">
        <f t="shared" si="44"/>
        <v>2014</v>
      </c>
      <c r="C179" s="2">
        <v>6556.6283953585953</v>
      </c>
      <c r="D179" s="2">
        <v>654.72128711990638</v>
      </c>
      <c r="E179" s="2">
        <f t="shared" si="45"/>
        <v>7211.3496824785016</v>
      </c>
      <c r="F179" s="2">
        <f t="shared" si="46"/>
        <v>0.90920960486624436</v>
      </c>
      <c r="G179" s="2">
        <f t="shared" si="47"/>
        <v>-1</v>
      </c>
      <c r="H179" s="2">
        <v>-1000</v>
      </c>
      <c r="I179" s="2">
        <f t="shared" si="39"/>
        <v>12734.695800683785</v>
      </c>
      <c r="J179" s="2">
        <f t="shared" si="40"/>
        <v>21308.579655616581</v>
      </c>
      <c r="K179" s="3">
        <f t="shared" si="48"/>
        <v>6</v>
      </c>
      <c r="L179" s="3">
        <f t="shared" si="49"/>
        <v>6</v>
      </c>
      <c r="M179" s="3" t="str">
        <f t="shared" si="41"/>
        <v>Summer</v>
      </c>
      <c r="N179" s="4">
        <v>81</v>
      </c>
      <c r="O179" s="4">
        <v>70</v>
      </c>
      <c r="P179" s="4">
        <v>92</v>
      </c>
      <c r="Q179" s="4">
        <v>0</v>
      </c>
      <c r="R179" s="4">
        <v>16</v>
      </c>
      <c r="S179" s="6">
        <f t="shared" si="50"/>
        <v>0</v>
      </c>
      <c r="T179" s="6">
        <f t="shared" si="51"/>
        <v>1</v>
      </c>
      <c r="U179" s="6">
        <f t="shared" si="52"/>
        <v>0</v>
      </c>
      <c r="V179" s="6">
        <f t="shared" si="53"/>
        <v>0</v>
      </c>
      <c r="W179" s="6">
        <f t="shared" si="54"/>
        <v>1</v>
      </c>
      <c r="X179" s="6">
        <f t="shared" si="55"/>
        <v>0</v>
      </c>
      <c r="Y179" s="6">
        <f t="shared" si="56"/>
        <v>0</v>
      </c>
      <c r="Z179" s="6">
        <f t="shared" si="57"/>
        <v>0</v>
      </c>
      <c r="AA179" s="4">
        <v>112758.36511230469</v>
      </c>
      <c r="AB179" s="7">
        <f t="shared" si="42"/>
        <v>5.8147600746324649E-2</v>
      </c>
      <c r="AC179" s="7">
        <f t="shared" si="43"/>
        <v>5.8064098966654877E-3</v>
      </c>
      <c r="AD179" s="2"/>
    </row>
    <row r="180" spans="1:30" x14ac:dyDescent="0.35">
      <c r="A180" s="1">
        <v>41818</v>
      </c>
      <c r="B180" s="3">
        <f t="shared" si="44"/>
        <v>2014</v>
      </c>
      <c r="C180" s="2">
        <v>4082.822310736256</v>
      </c>
      <c r="D180" s="2">
        <v>2312.5842696652667</v>
      </c>
      <c r="E180" s="2">
        <f t="shared" si="45"/>
        <v>6395.4065804015227</v>
      </c>
      <c r="F180" s="2">
        <f t="shared" si="46"/>
        <v>0.63839917906828747</v>
      </c>
      <c r="G180" s="2">
        <f t="shared" si="47"/>
        <v>-1</v>
      </c>
      <c r="H180" s="2">
        <v>-1000</v>
      </c>
      <c r="I180" s="2">
        <f t="shared" si="39"/>
        <v>12734.695800683785</v>
      </c>
      <c r="J180" s="2">
        <f t="shared" si="40"/>
        <v>21308.579655616581</v>
      </c>
      <c r="K180" s="3">
        <f t="shared" si="48"/>
        <v>6</v>
      </c>
      <c r="L180" s="3">
        <f t="shared" si="49"/>
        <v>7</v>
      </c>
      <c r="M180" s="3" t="str">
        <f t="shared" si="41"/>
        <v>Summer</v>
      </c>
      <c r="N180" s="4">
        <v>80</v>
      </c>
      <c r="O180" s="4">
        <v>73</v>
      </c>
      <c r="P180" s="4">
        <v>87</v>
      </c>
      <c r="Q180" s="4">
        <v>0</v>
      </c>
      <c r="R180" s="4">
        <v>15</v>
      </c>
      <c r="S180" s="6">
        <f t="shared" si="50"/>
        <v>1</v>
      </c>
      <c r="T180" s="6">
        <f t="shared" si="51"/>
        <v>0</v>
      </c>
      <c r="U180" s="6">
        <f t="shared" si="52"/>
        <v>0</v>
      </c>
      <c r="V180" s="6">
        <f t="shared" si="53"/>
        <v>0</v>
      </c>
      <c r="W180" s="6">
        <f t="shared" si="54"/>
        <v>1</v>
      </c>
      <c r="X180" s="6">
        <f t="shared" si="55"/>
        <v>0</v>
      </c>
      <c r="Y180" s="6">
        <f t="shared" si="56"/>
        <v>0</v>
      </c>
      <c r="Z180" s="6">
        <f t="shared" si="57"/>
        <v>0</v>
      </c>
      <c r="AA180" s="4">
        <v>99019.605712890625</v>
      </c>
      <c r="AB180" s="7">
        <f t="shared" si="42"/>
        <v>4.1232463827158464E-2</v>
      </c>
      <c r="AC180" s="7">
        <f t="shared" si="43"/>
        <v>2.3354811938664472E-2</v>
      </c>
      <c r="AD180" s="2"/>
    </row>
    <row r="181" spans="1:30" x14ac:dyDescent="0.35">
      <c r="A181" s="1">
        <v>41819</v>
      </c>
      <c r="B181" s="3">
        <f t="shared" si="44"/>
        <v>2014</v>
      </c>
      <c r="C181" s="2">
        <v>19579.162780970804</v>
      </c>
      <c r="D181" s="2">
        <v>184.62153558209968</v>
      </c>
      <c r="E181" s="2">
        <f t="shared" si="45"/>
        <v>19763.784316552905</v>
      </c>
      <c r="F181" s="2">
        <f t="shared" si="46"/>
        <v>0.99065859388945698</v>
      </c>
      <c r="G181" s="2">
        <f t="shared" si="47"/>
        <v>-1</v>
      </c>
      <c r="H181" s="2">
        <v>-1000</v>
      </c>
      <c r="I181" s="2">
        <f t="shared" si="39"/>
        <v>12734.695800683785</v>
      </c>
      <c r="J181" s="2">
        <f t="shared" si="40"/>
        <v>21308.579655616581</v>
      </c>
      <c r="K181" s="3">
        <f t="shared" si="48"/>
        <v>6</v>
      </c>
      <c r="L181" s="3">
        <f t="shared" si="49"/>
        <v>1</v>
      </c>
      <c r="M181" s="3" t="str">
        <f t="shared" si="41"/>
        <v>Summer</v>
      </c>
      <c r="N181" s="4">
        <v>80</v>
      </c>
      <c r="O181" s="4">
        <v>73</v>
      </c>
      <c r="P181" s="4">
        <v>86</v>
      </c>
      <c r="Q181" s="4">
        <v>0</v>
      </c>
      <c r="R181" s="4">
        <v>15</v>
      </c>
      <c r="S181" s="6">
        <f t="shared" si="50"/>
        <v>1</v>
      </c>
      <c r="T181" s="6">
        <f t="shared" si="51"/>
        <v>0</v>
      </c>
      <c r="U181" s="6">
        <f t="shared" si="52"/>
        <v>0</v>
      </c>
      <c r="V181" s="6">
        <f t="shared" si="53"/>
        <v>0</v>
      </c>
      <c r="W181" s="6">
        <f t="shared" si="54"/>
        <v>1</v>
      </c>
      <c r="X181" s="6">
        <f t="shared" si="55"/>
        <v>0</v>
      </c>
      <c r="Y181" s="6">
        <f t="shared" si="56"/>
        <v>0</v>
      </c>
      <c r="Z181" s="6">
        <f t="shared" si="57"/>
        <v>0</v>
      </c>
      <c r="AA181" s="4">
        <v>97196.965698242188</v>
      </c>
      <c r="AB181" s="7">
        <f t="shared" si="42"/>
        <v>0.20143800416317825</v>
      </c>
      <c r="AC181" s="7">
        <f t="shared" si="43"/>
        <v>1.8994578097764484E-3</v>
      </c>
      <c r="AD181" s="2"/>
    </row>
    <row r="182" spans="1:30" x14ac:dyDescent="0.35">
      <c r="A182" s="1">
        <v>41820</v>
      </c>
      <c r="B182" s="3">
        <f t="shared" si="44"/>
        <v>2014</v>
      </c>
      <c r="C182" s="2">
        <v>15915.314043328546</v>
      </c>
      <c r="D182" s="2">
        <v>133.86904761737762</v>
      </c>
      <c r="E182" s="2">
        <f t="shared" si="45"/>
        <v>16049.183090945924</v>
      </c>
      <c r="F182" s="2">
        <f t="shared" si="46"/>
        <v>0.99165882482249834</v>
      </c>
      <c r="G182" s="2">
        <f t="shared" si="47"/>
        <v>-1</v>
      </c>
      <c r="H182" s="2">
        <v>-1000</v>
      </c>
      <c r="I182" s="2">
        <f t="shared" si="39"/>
        <v>12734.695800683785</v>
      </c>
      <c r="J182" s="2">
        <f t="shared" si="40"/>
        <v>21308.579655616581</v>
      </c>
      <c r="K182" s="3">
        <f t="shared" si="48"/>
        <v>6</v>
      </c>
      <c r="L182" s="3">
        <f t="shared" si="49"/>
        <v>2</v>
      </c>
      <c r="M182" s="3" t="str">
        <f t="shared" si="41"/>
        <v>Summer</v>
      </c>
      <c r="N182" s="4">
        <v>82</v>
      </c>
      <c r="O182" s="4">
        <v>71</v>
      </c>
      <c r="P182" s="4">
        <v>92</v>
      </c>
      <c r="Q182" s="4">
        <v>0</v>
      </c>
      <c r="R182" s="4">
        <v>17</v>
      </c>
      <c r="S182" s="6">
        <f t="shared" si="50"/>
        <v>0</v>
      </c>
      <c r="T182" s="6">
        <f t="shared" si="51"/>
        <v>1</v>
      </c>
      <c r="U182" s="6">
        <f t="shared" si="52"/>
        <v>0</v>
      </c>
      <c r="V182" s="6">
        <f t="shared" si="53"/>
        <v>0</v>
      </c>
      <c r="W182" s="6">
        <f t="shared" si="54"/>
        <v>1</v>
      </c>
      <c r="X182" s="6">
        <f t="shared" si="55"/>
        <v>0</v>
      </c>
      <c r="Y182" s="6">
        <f t="shared" si="56"/>
        <v>0</v>
      </c>
      <c r="Z182" s="6">
        <f t="shared" si="57"/>
        <v>0</v>
      </c>
      <c r="AA182" s="4">
        <v>112067.07360839844</v>
      </c>
      <c r="AB182" s="7">
        <f t="shared" si="42"/>
        <v>0.14201596892716428</v>
      </c>
      <c r="AC182" s="7">
        <f t="shared" si="43"/>
        <v>1.1945439753799846E-3</v>
      </c>
      <c r="AD182" s="2"/>
    </row>
    <row r="183" spans="1:30" x14ac:dyDescent="0.35">
      <c r="A183" s="1">
        <v>41821</v>
      </c>
      <c r="B183" s="3">
        <f t="shared" si="44"/>
        <v>2014</v>
      </c>
      <c r="C183" s="2">
        <v>14853.458604210746</v>
      </c>
      <c r="D183" s="2">
        <v>588.177401239848</v>
      </c>
      <c r="E183" s="2">
        <f t="shared" si="45"/>
        <v>15441.636005450593</v>
      </c>
      <c r="F183" s="2">
        <f t="shared" si="46"/>
        <v>0.96190964474021845</v>
      </c>
      <c r="G183" s="2">
        <f t="shared" si="47"/>
        <v>-1</v>
      </c>
      <c r="H183" s="2">
        <v>-1000</v>
      </c>
      <c r="I183" s="2">
        <f t="shared" si="39"/>
        <v>12734.695800683785</v>
      </c>
      <c r="J183" s="2">
        <f t="shared" si="40"/>
        <v>21308.579655616581</v>
      </c>
      <c r="K183" s="3">
        <f t="shared" si="48"/>
        <v>7</v>
      </c>
      <c r="L183" s="3">
        <f t="shared" si="49"/>
        <v>3</v>
      </c>
      <c r="M183" s="3" t="str">
        <f t="shared" si="41"/>
        <v>Summer</v>
      </c>
      <c r="N183" s="4">
        <v>82</v>
      </c>
      <c r="O183" s="4">
        <v>70</v>
      </c>
      <c r="P183" s="4">
        <v>93</v>
      </c>
      <c r="Q183" s="4">
        <v>0</v>
      </c>
      <c r="R183" s="4">
        <v>17</v>
      </c>
      <c r="S183" s="6">
        <f t="shared" si="50"/>
        <v>0</v>
      </c>
      <c r="T183" s="6">
        <f t="shared" si="51"/>
        <v>1</v>
      </c>
      <c r="U183" s="6">
        <f t="shared" si="52"/>
        <v>0</v>
      </c>
      <c r="V183" s="6">
        <f t="shared" si="53"/>
        <v>0</v>
      </c>
      <c r="W183" s="6">
        <f t="shared" si="54"/>
        <v>1</v>
      </c>
      <c r="X183" s="6">
        <f t="shared" si="55"/>
        <v>0</v>
      </c>
      <c r="Y183" s="6">
        <f t="shared" si="56"/>
        <v>0</v>
      </c>
      <c r="Z183" s="6">
        <f t="shared" si="57"/>
        <v>0</v>
      </c>
      <c r="AA183" s="4">
        <v>121202.17211914063</v>
      </c>
      <c r="AB183" s="7">
        <f t="shared" si="42"/>
        <v>0.12255109248050383</v>
      </c>
      <c r="AC183" s="7">
        <f t="shared" si="43"/>
        <v>4.8528618832150549E-3</v>
      </c>
      <c r="AD183" s="2"/>
    </row>
    <row r="184" spans="1:30" x14ac:dyDescent="0.35">
      <c r="A184" s="1">
        <v>41822</v>
      </c>
      <c r="B184" s="3">
        <f t="shared" si="44"/>
        <v>2014</v>
      </c>
      <c r="C184" s="2">
        <v>16258.67970735923</v>
      </c>
      <c r="D184" s="2">
        <v>892.95787759394409</v>
      </c>
      <c r="E184" s="2">
        <f t="shared" si="45"/>
        <v>17151.637584953172</v>
      </c>
      <c r="F184" s="2">
        <f t="shared" si="46"/>
        <v>0.94793745651567873</v>
      </c>
      <c r="G184" s="2">
        <f t="shared" si="47"/>
        <v>-1</v>
      </c>
      <c r="H184" s="2">
        <v>-1000</v>
      </c>
      <c r="I184" s="2">
        <f t="shared" si="39"/>
        <v>12734.695800683785</v>
      </c>
      <c r="J184" s="2">
        <f t="shared" si="40"/>
        <v>21308.579655616581</v>
      </c>
      <c r="K184" s="3">
        <f t="shared" si="48"/>
        <v>7</v>
      </c>
      <c r="L184" s="3">
        <f t="shared" si="49"/>
        <v>4</v>
      </c>
      <c r="M184" s="3" t="str">
        <f t="shared" si="41"/>
        <v>Summer</v>
      </c>
      <c r="N184" s="4">
        <v>78</v>
      </c>
      <c r="O184" s="4">
        <v>68</v>
      </c>
      <c r="P184" s="4">
        <v>88</v>
      </c>
      <c r="Q184" s="4">
        <v>0</v>
      </c>
      <c r="R184" s="4">
        <v>13</v>
      </c>
      <c r="S184" s="6">
        <f t="shared" si="50"/>
        <v>0</v>
      </c>
      <c r="T184" s="6">
        <f t="shared" si="51"/>
        <v>1</v>
      </c>
      <c r="U184" s="6">
        <f t="shared" si="52"/>
        <v>0</v>
      </c>
      <c r="V184" s="6">
        <f t="shared" si="53"/>
        <v>0</v>
      </c>
      <c r="W184" s="6">
        <f t="shared" si="54"/>
        <v>1</v>
      </c>
      <c r="X184" s="6">
        <f t="shared" si="55"/>
        <v>0</v>
      </c>
      <c r="Y184" s="6">
        <f t="shared" si="56"/>
        <v>0</v>
      </c>
      <c r="Z184" s="6">
        <f t="shared" si="57"/>
        <v>0</v>
      </c>
      <c r="AA184" s="4">
        <v>109150.66625976563</v>
      </c>
      <c r="AB184" s="7">
        <f t="shared" si="42"/>
        <v>0.14895630292045586</v>
      </c>
      <c r="AC184" s="7">
        <f t="shared" si="43"/>
        <v>8.1809658904766595E-3</v>
      </c>
      <c r="AD184" s="2"/>
    </row>
    <row r="185" spans="1:30" x14ac:dyDescent="0.35">
      <c r="A185" s="1">
        <v>41823</v>
      </c>
      <c r="B185" s="3">
        <f t="shared" si="44"/>
        <v>2014</v>
      </c>
      <c r="C185" s="2">
        <v>21555.890126825332</v>
      </c>
      <c r="D185" s="2">
        <v>1071.0524384551743</v>
      </c>
      <c r="E185" s="2">
        <f t="shared" si="45"/>
        <v>22626.942565280508</v>
      </c>
      <c r="F185" s="2">
        <f t="shared" si="46"/>
        <v>0.9526647298739056</v>
      </c>
      <c r="G185" s="2">
        <f t="shared" si="47"/>
        <v>22626.942565280508</v>
      </c>
      <c r="H185" s="2">
        <v>-1000</v>
      </c>
      <c r="I185" s="2">
        <f t="shared" si="39"/>
        <v>12734.695800683785</v>
      </c>
      <c r="J185" s="2">
        <f t="shared" si="40"/>
        <v>21308.579655616581</v>
      </c>
      <c r="K185" s="3">
        <f t="shared" si="48"/>
        <v>7</v>
      </c>
      <c r="L185" s="3">
        <f t="shared" si="49"/>
        <v>5</v>
      </c>
      <c r="M185" s="3" t="str">
        <f t="shared" si="41"/>
        <v>Summer</v>
      </c>
      <c r="N185" s="4">
        <v>69</v>
      </c>
      <c r="O185" s="4">
        <v>61</v>
      </c>
      <c r="P185" s="4">
        <v>77</v>
      </c>
      <c r="Q185" s="4">
        <v>0</v>
      </c>
      <c r="R185" s="4">
        <v>4</v>
      </c>
      <c r="S185" s="6">
        <f t="shared" si="50"/>
        <v>0</v>
      </c>
      <c r="T185" s="6">
        <f t="shared" si="51"/>
        <v>1</v>
      </c>
      <c r="U185" s="6">
        <f t="shared" si="52"/>
        <v>0</v>
      </c>
      <c r="V185" s="6">
        <f t="shared" si="53"/>
        <v>0</v>
      </c>
      <c r="W185" s="6">
        <f t="shared" si="54"/>
        <v>1</v>
      </c>
      <c r="X185" s="6">
        <f t="shared" si="55"/>
        <v>1</v>
      </c>
      <c r="Y185" s="6">
        <f t="shared" si="56"/>
        <v>0</v>
      </c>
      <c r="Z185" s="6">
        <f t="shared" si="57"/>
        <v>1</v>
      </c>
      <c r="AA185" s="4">
        <v>93148.264526367188</v>
      </c>
      <c r="AB185" s="7">
        <f t="shared" si="42"/>
        <v>0.23141483350689346</v>
      </c>
      <c r="AC185" s="7">
        <f t="shared" si="43"/>
        <v>1.149836171292268E-2</v>
      </c>
      <c r="AD185" s="2"/>
    </row>
    <row r="186" spans="1:30" x14ac:dyDescent="0.35">
      <c r="A186" s="1">
        <v>41824</v>
      </c>
      <c r="B186" s="3">
        <f t="shared" si="44"/>
        <v>2014</v>
      </c>
      <c r="C186" s="2">
        <v>17780.129463330577</v>
      </c>
      <c r="D186" s="2">
        <v>10992</v>
      </c>
      <c r="E186" s="2">
        <f t="shared" si="45"/>
        <v>28772.129463330577</v>
      </c>
      <c r="F186" s="2">
        <f t="shared" si="46"/>
        <v>0.61796362643199376</v>
      </c>
      <c r="G186" s="2">
        <f t="shared" si="47"/>
        <v>28772.129463330577</v>
      </c>
      <c r="H186" s="2">
        <v>-1000</v>
      </c>
      <c r="I186" s="2">
        <f t="shared" si="39"/>
        <v>12734.695800683785</v>
      </c>
      <c r="J186" s="2">
        <f t="shared" si="40"/>
        <v>21308.579655616581</v>
      </c>
      <c r="K186" s="3">
        <f t="shared" si="48"/>
        <v>7</v>
      </c>
      <c r="L186" s="3">
        <f t="shared" si="49"/>
        <v>6</v>
      </c>
      <c r="M186" s="3" t="str">
        <f t="shared" si="41"/>
        <v>Summer</v>
      </c>
      <c r="N186" s="4">
        <v>70</v>
      </c>
      <c r="O186" s="4">
        <v>58</v>
      </c>
      <c r="P186" s="4">
        <v>82</v>
      </c>
      <c r="Q186" s="4">
        <v>0</v>
      </c>
      <c r="R186" s="4">
        <v>5</v>
      </c>
      <c r="S186" s="6">
        <f t="shared" si="50"/>
        <v>0</v>
      </c>
      <c r="T186" s="6">
        <f t="shared" si="51"/>
        <v>1</v>
      </c>
      <c r="U186" s="6">
        <f t="shared" si="52"/>
        <v>0</v>
      </c>
      <c r="V186" s="6">
        <f t="shared" si="53"/>
        <v>0</v>
      </c>
      <c r="W186" s="6">
        <f t="shared" si="54"/>
        <v>1</v>
      </c>
      <c r="X186" s="6">
        <f t="shared" si="55"/>
        <v>1</v>
      </c>
      <c r="Y186" s="6">
        <f t="shared" si="56"/>
        <v>0</v>
      </c>
      <c r="Z186" s="6">
        <f t="shared" si="57"/>
        <v>1</v>
      </c>
      <c r="AA186" s="4">
        <v>79313.420043945313</v>
      </c>
      <c r="AB186" s="7">
        <f t="shared" si="42"/>
        <v>0.22417554877193685</v>
      </c>
      <c r="AC186" s="7">
        <f t="shared" si="43"/>
        <v>0.13858940887821564</v>
      </c>
      <c r="AD186" s="2"/>
    </row>
    <row r="187" spans="1:30" x14ac:dyDescent="0.35">
      <c r="A187" s="1">
        <v>41825</v>
      </c>
      <c r="B187" s="3">
        <f t="shared" si="44"/>
        <v>2014</v>
      </c>
      <c r="C187" s="2">
        <v>15397.756793513334</v>
      </c>
      <c r="D187" s="2">
        <v>10992</v>
      </c>
      <c r="E187" s="2">
        <f t="shared" si="45"/>
        <v>26389.756793513334</v>
      </c>
      <c r="F187" s="2">
        <f t="shared" si="46"/>
        <v>0.5834747517376947</v>
      </c>
      <c r="G187" s="2">
        <f t="shared" si="47"/>
        <v>26389.756793513334</v>
      </c>
      <c r="H187" s="2">
        <v>-1000</v>
      </c>
      <c r="I187" s="2">
        <f t="shared" si="39"/>
        <v>12734.695800683785</v>
      </c>
      <c r="J187" s="2">
        <f t="shared" si="40"/>
        <v>21308.579655616581</v>
      </c>
      <c r="K187" s="3">
        <f t="shared" si="48"/>
        <v>7</v>
      </c>
      <c r="L187" s="3">
        <f t="shared" si="49"/>
        <v>7</v>
      </c>
      <c r="M187" s="3" t="str">
        <f t="shared" si="41"/>
        <v>Summer</v>
      </c>
      <c r="N187" s="4">
        <v>72</v>
      </c>
      <c r="O187" s="4">
        <v>59</v>
      </c>
      <c r="P187" s="4">
        <v>84</v>
      </c>
      <c r="Q187" s="4">
        <v>0</v>
      </c>
      <c r="R187" s="4">
        <v>7</v>
      </c>
      <c r="S187" s="6">
        <f t="shared" si="50"/>
        <v>1</v>
      </c>
      <c r="T187" s="6">
        <f t="shared" si="51"/>
        <v>0</v>
      </c>
      <c r="U187" s="6">
        <f t="shared" si="52"/>
        <v>0</v>
      </c>
      <c r="V187" s="6">
        <f t="shared" si="53"/>
        <v>0</v>
      </c>
      <c r="W187" s="6">
        <f t="shared" si="54"/>
        <v>1</v>
      </c>
      <c r="X187" s="6">
        <f t="shared" si="55"/>
        <v>1</v>
      </c>
      <c r="Y187" s="6">
        <f t="shared" si="56"/>
        <v>0</v>
      </c>
      <c r="Z187" s="6">
        <f t="shared" si="57"/>
        <v>1</v>
      </c>
      <c r="AA187" s="4">
        <v>81735.973449707031</v>
      </c>
      <c r="AB187" s="7">
        <f t="shared" si="42"/>
        <v>0.18838408773571075</v>
      </c>
      <c r="AC187" s="7">
        <f t="shared" si="43"/>
        <v>0.13448178979312564</v>
      </c>
      <c r="AD187" s="2"/>
    </row>
    <row r="188" spans="1:30" x14ac:dyDescent="0.35">
      <c r="A188" s="1">
        <v>41826</v>
      </c>
      <c r="B188" s="3">
        <f t="shared" si="44"/>
        <v>2014</v>
      </c>
      <c r="C188" s="2">
        <v>13970.30273161199</v>
      </c>
      <c r="D188" s="2">
        <v>8800.6879936796813</v>
      </c>
      <c r="E188" s="2">
        <f t="shared" si="45"/>
        <v>22770.990725291671</v>
      </c>
      <c r="F188" s="2">
        <f t="shared" si="46"/>
        <v>0.61351317121635895</v>
      </c>
      <c r="G188" s="2">
        <f t="shared" si="47"/>
        <v>22770.990725291671</v>
      </c>
      <c r="H188" s="2">
        <v>-1000</v>
      </c>
      <c r="I188" s="2">
        <f t="shared" si="39"/>
        <v>12734.695800683785</v>
      </c>
      <c r="J188" s="2">
        <f t="shared" si="40"/>
        <v>21308.579655616581</v>
      </c>
      <c r="K188" s="3">
        <f t="shared" si="48"/>
        <v>7</v>
      </c>
      <c r="L188" s="3">
        <f t="shared" si="49"/>
        <v>1</v>
      </c>
      <c r="M188" s="3" t="str">
        <f t="shared" si="41"/>
        <v>Summer</v>
      </c>
      <c r="N188" s="4">
        <v>77</v>
      </c>
      <c r="O188" s="4">
        <v>65</v>
      </c>
      <c r="P188" s="4">
        <v>88</v>
      </c>
      <c r="Q188" s="4">
        <v>0</v>
      </c>
      <c r="R188" s="4">
        <v>12</v>
      </c>
      <c r="S188" s="6">
        <f t="shared" si="50"/>
        <v>1</v>
      </c>
      <c r="T188" s="6">
        <f t="shared" si="51"/>
        <v>0</v>
      </c>
      <c r="U188" s="6">
        <f t="shared" si="52"/>
        <v>0</v>
      </c>
      <c r="V188" s="6">
        <f t="shared" si="53"/>
        <v>0</v>
      </c>
      <c r="W188" s="6">
        <f t="shared" si="54"/>
        <v>1</v>
      </c>
      <c r="X188" s="6">
        <f t="shared" si="55"/>
        <v>1</v>
      </c>
      <c r="Y188" s="6">
        <f t="shared" si="56"/>
        <v>0</v>
      </c>
      <c r="Z188" s="6">
        <f t="shared" si="57"/>
        <v>1</v>
      </c>
      <c r="AA188" s="4">
        <v>90682.52783203125</v>
      </c>
      <c r="AB188" s="7">
        <f t="shared" si="42"/>
        <v>0.15405727062978214</v>
      </c>
      <c r="AC188" s="7">
        <f t="shared" si="43"/>
        <v>9.704943393264194E-2</v>
      </c>
      <c r="AD188" s="2"/>
    </row>
    <row r="189" spans="1:30" x14ac:dyDescent="0.35">
      <c r="A189" s="1">
        <v>41827</v>
      </c>
      <c r="B189" s="3">
        <f t="shared" si="44"/>
        <v>2014</v>
      </c>
      <c r="C189" s="2">
        <v>14837.554108687908</v>
      </c>
      <c r="D189" s="2">
        <v>7466.1359731315843</v>
      </c>
      <c r="E189" s="2">
        <f t="shared" si="45"/>
        <v>22303.690081819492</v>
      </c>
      <c r="F189" s="2">
        <f t="shared" si="46"/>
        <v>0.66525108868789884</v>
      </c>
      <c r="G189" s="2">
        <f t="shared" si="47"/>
        <v>22303.690081819492</v>
      </c>
      <c r="H189" s="2">
        <v>-1000</v>
      </c>
      <c r="I189" s="2">
        <f t="shared" si="39"/>
        <v>12734.695800683785</v>
      </c>
      <c r="J189" s="2">
        <f t="shared" si="40"/>
        <v>21308.579655616581</v>
      </c>
      <c r="K189" s="3">
        <f t="shared" si="48"/>
        <v>7</v>
      </c>
      <c r="L189" s="3">
        <f t="shared" si="49"/>
        <v>2</v>
      </c>
      <c r="M189" s="3" t="str">
        <f t="shared" si="41"/>
        <v>Summer</v>
      </c>
      <c r="N189" s="4">
        <v>82</v>
      </c>
      <c r="O189" s="4">
        <v>72</v>
      </c>
      <c r="P189" s="4">
        <v>92</v>
      </c>
      <c r="Q189" s="4">
        <v>0</v>
      </c>
      <c r="R189" s="4">
        <v>17</v>
      </c>
      <c r="S189" s="6">
        <f t="shared" si="50"/>
        <v>0</v>
      </c>
      <c r="T189" s="6">
        <f t="shared" si="51"/>
        <v>1</v>
      </c>
      <c r="U189" s="6">
        <f t="shared" si="52"/>
        <v>0</v>
      </c>
      <c r="V189" s="6">
        <f t="shared" si="53"/>
        <v>0</v>
      </c>
      <c r="W189" s="6">
        <f t="shared" si="54"/>
        <v>1</v>
      </c>
      <c r="X189" s="6">
        <f t="shared" si="55"/>
        <v>1</v>
      </c>
      <c r="Y189" s="6">
        <f t="shared" si="56"/>
        <v>0</v>
      </c>
      <c r="Z189" s="6">
        <f t="shared" si="57"/>
        <v>1</v>
      </c>
      <c r="AA189" s="4">
        <v>111531.02770996094</v>
      </c>
      <c r="AB189" s="7">
        <f t="shared" si="42"/>
        <v>0.13303521372790822</v>
      </c>
      <c r="AC189" s="7">
        <f t="shared" si="43"/>
        <v>6.6942232367368182E-2</v>
      </c>
      <c r="AD189" s="2"/>
    </row>
    <row r="190" spans="1:30" x14ac:dyDescent="0.35">
      <c r="A190" s="1">
        <v>41828</v>
      </c>
      <c r="B190" s="3">
        <f t="shared" si="44"/>
        <v>2014</v>
      </c>
      <c r="C190" s="2">
        <v>19923.472171286274</v>
      </c>
      <c r="D190" s="2">
        <v>2249.2123237569326</v>
      </c>
      <c r="E190" s="2">
        <f t="shared" si="45"/>
        <v>22172.684495043206</v>
      </c>
      <c r="F190" s="2">
        <f t="shared" si="46"/>
        <v>0.89855931408487089</v>
      </c>
      <c r="G190" s="2">
        <f t="shared" si="47"/>
        <v>22172.684495043206</v>
      </c>
      <c r="H190" s="2">
        <v>-1000</v>
      </c>
      <c r="I190" s="2">
        <f t="shared" si="39"/>
        <v>12734.695800683785</v>
      </c>
      <c r="J190" s="2">
        <f t="shared" si="40"/>
        <v>21308.579655616581</v>
      </c>
      <c r="K190" s="3">
        <f t="shared" si="48"/>
        <v>7</v>
      </c>
      <c r="L190" s="3">
        <f t="shared" si="49"/>
        <v>3</v>
      </c>
      <c r="M190" s="3" t="str">
        <f t="shared" si="41"/>
        <v>Summer</v>
      </c>
      <c r="N190" s="4">
        <v>81</v>
      </c>
      <c r="O190" s="4">
        <v>74</v>
      </c>
      <c r="P190" s="4">
        <v>88</v>
      </c>
      <c r="Q190" s="4">
        <v>0</v>
      </c>
      <c r="R190" s="4">
        <v>16</v>
      </c>
      <c r="S190" s="6">
        <f t="shared" si="50"/>
        <v>0</v>
      </c>
      <c r="T190" s="6">
        <f t="shared" si="51"/>
        <v>1</v>
      </c>
      <c r="U190" s="6">
        <f t="shared" si="52"/>
        <v>0</v>
      </c>
      <c r="V190" s="6">
        <f t="shared" si="53"/>
        <v>0</v>
      </c>
      <c r="W190" s="6">
        <f t="shared" si="54"/>
        <v>1</v>
      </c>
      <c r="X190" s="6">
        <f t="shared" si="55"/>
        <v>1</v>
      </c>
      <c r="Y190" s="6">
        <f t="shared" si="56"/>
        <v>0</v>
      </c>
      <c r="Z190" s="6">
        <f t="shared" si="57"/>
        <v>1</v>
      </c>
      <c r="AA190" s="4">
        <v>114600.33898925781</v>
      </c>
      <c r="AB190" s="7">
        <f t="shared" si="42"/>
        <v>0.17385177345028466</v>
      </c>
      <c r="AC190" s="7">
        <f t="shared" si="43"/>
        <v>1.962657653192252E-2</v>
      </c>
      <c r="AD190" s="2"/>
    </row>
    <row r="191" spans="1:30" x14ac:dyDescent="0.35">
      <c r="A191" s="1">
        <v>41829</v>
      </c>
      <c r="B191" s="3">
        <f t="shared" si="44"/>
        <v>2014</v>
      </c>
      <c r="C191" s="2">
        <v>15755.279110612753</v>
      </c>
      <c r="D191" s="2">
        <v>644.72505078160066</v>
      </c>
      <c r="E191" s="2">
        <f t="shared" si="45"/>
        <v>16400.004161394354</v>
      </c>
      <c r="F191" s="2">
        <f t="shared" si="46"/>
        <v>0.96068750687885285</v>
      </c>
      <c r="G191" s="2">
        <f t="shared" si="47"/>
        <v>-1</v>
      </c>
      <c r="H191" s="2">
        <v>-1000</v>
      </c>
      <c r="I191" s="2">
        <f t="shared" si="39"/>
        <v>12734.695800683785</v>
      </c>
      <c r="J191" s="2">
        <f t="shared" si="40"/>
        <v>21308.579655616581</v>
      </c>
      <c r="K191" s="3">
        <f t="shared" si="48"/>
        <v>7</v>
      </c>
      <c r="L191" s="3">
        <f t="shared" si="49"/>
        <v>4</v>
      </c>
      <c r="M191" s="3" t="str">
        <f t="shared" si="41"/>
        <v>Summer</v>
      </c>
      <c r="N191" s="4">
        <v>80</v>
      </c>
      <c r="O191" s="4">
        <v>70</v>
      </c>
      <c r="P191" s="4">
        <v>89</v>
      </c>
      <c r="Q191" s="4">
        <v>0</v>
      </c>
      <c r="R191" s="4">
        <v>15</v>
      </c>
      <c r="S191" s="6">
        <f t="shared" si="50"/>
        <v>0</v>
      </c>
      <c r="T191" s="6">
        <f t="shared" si="51"/>
        <v>1</v>
      </c>
      <c r="U191" s="6">
        <f t="shared" si="52"/>
        <v>0</v>
      </c>
      <c r="V191" s="6">
        <f t="shared" si="53"/>
        <v>0</v>
      </c>
      <c r="W191" s="6">
        <f t="shared" si="54"/>
        <v>1</v>
      </c>
      <c r="X191" s="6">
        <f t="shared" si="55"/>
        <v>0</v>
      </c>
      <c r="Y191" s="6">
        <f t="shared" si="56"/>
        <v>0</v>
      </c>
      <c r="Z191" s="6">
        <f t="shared" si="57"/>
        <v>0</v>
      </c>
      <c r="AA191" s="4">
        <v>112164.25915527344</v>
      </c>
      <c r="AB191" s="7">
        <f t="shared" si="42"/>
        <v>0.14046612734990827</v>
      </c>
      <c r="AC191" s="7">
        <f t="shared" si="43"/>
        <v>5.7480435892603024E-3</v>
      </c>
      <c r="AD191" s="2"/>
    </row>
    <row r="192" spans="1:30" x14ac:dyDescent="0.35">
      <c r="A192" s="1">
        <v>41830</v>
      </c>
      <c r="B192" s="3">
        <f t="shared" si="44"/>
        <v>2014</v>
      </c>
      <c r="C192" s="2">
        <v>19166.891360667847</v>
      </c>
      <c r="D192" s="2">
        <v>1859.1936019074583</v>
      </c>
      <c r="E192" s="2">
        <f t="shared" si="45"/>
        <v>21026.084962575304</v>
      </c>
      <c r="F192" s="2">
        <f t="shared" si="46"/>
        <v>0.91157680541971231</v>
      </c>
      <c r="G192" s="2">
        <f t="shared" si="47"/>
        <v>-1</v>
      </c>
      <c r="H192" s="2">
        <v>-1000</v>
      </c>
      <c r="I192" s="2">
        <f t="shared" si="39"/>
        <v>12734.695800683785</v>
      </c>
      <c r="J192" s="2">
        <f t="shared" si="40"/>
        <v>21308.579655616581</v>
      </c>
      <c r="K192" s="3">
        <f t="shared" si="48"/>
        <v>7</v>
      </c>
      <c r="L192" s="3">
        <f t="shared" si="49"/>
        <v>5</v>
      </c>
      <c r="M192" s="3" t="str">
        <f t="shared" si="41"/>
        <v>Summer</v>
      </c>
      <c r="N192" s="4">
        <v>79</v>
      </c>
      <c r="O192" s="4">
        <v>69</v>
      </c>
      <c r="P192" s="4">
        <v>89</v>
      </c>
      <c r="Q192" s="4">
        <v>0</v>
      </c>
      <c r="R192" s="4">
        <v>14</v>
      </c>
      <c r="S192" s="6">
        <f t="shared" si="50"/>
        <v>0</v>
      </c>
      <c r="T192" s="6">
        <f t="shared" si="51"/>
        <v>1</v>
      </c>
      <c r="U192" s="6">
        <f t="shared" si="52"/>
        <v>0</v>
      </c>
      <c r="V192" s="6">
        <f t="shared" si="53"/>
        <v>0</v>
      </c>
      <c r="W192" s="6">
        <f t="shared" si="54"/>
        <v>1</v>
      </c>
      <c r="X192" s="6">
        <f t="shared" si="55"/>
        <v>0</v>
      </c>
      <c r="Y192" s="6">
        <f t="shared" si="56"/>
        <v>0</v>
      </c>
      <c r="Z192" s="6">
        <f t="shared" si="57"/>
        <v>0</v>
      </c>
      <c r="AA192" s="4">
        <v>110053.58666992188</v>
      </c>
      <c r="AB192" s="7">
        <f t="shared" si="42"/>
        <v>0.17415962478491617</v>
      </c>
      <c r="AC192" s="7">
        <f t="shared" si="43"/>
        <v>1.6893530307954825E-2</v>
      </c>
      <c r="AD192" s="2"/>
    </row>
    <row r="193" spans="1:30" x14ac:dyDescent="0.35">
      <c r="A193" s="1">
        <v>41831</v>
      </c>
      <c r="B193" s="3">
        <f t="shared" si="44"/>
        <v>2014</v>
      </c>
      <c r="C193" s="2">
        <v>19841.368400990086</v>
      </c>
      <c r="D193" s="2">
        <v>376.45331754141279</v>
      </c>
      <c r="E193" s="2">
        <f t="shared" si="45"/>
        <v>20217.821718531501</v>
      </c>
      <c r="F193" s="2">
        <f t="shared" si="46"/>
        <v>0.9813801247838505</v>
      </c>
      <c r="G193" s="2">
        <f t="shared" si="47"/>
        <v>-1</v>
      </c>
      <c r="H193" s="2">
        <v>-1000</v>
      </c>
      <c r="I193" s="2">
        <f t="shared" si="39"/>
        <v>12734.695800683785</v>
      </c>
      <c r="J193" s="2">
        <f t="shared" si="40"/>
        <v>21308.579655616581</v>
      </c>
      <c r="K193" s="3">
        <f t="shared" si="48"/>
        <v>7</v>
      </c>
      <c r="L193" s="3">
        <f t="shared" si="49"/>
        <v>6</v>
      </c>
      <c r="M193" s="3" t="str">
        <f t="shared" si="41"/>
        <v>Summer</v>
      </c>
      <c r="N193" s="4">
        <v>78</v>
      </c>
      <c r="O193" s="4">
        <v>65</v>
      </c>
      <c r="P193" s="4">
        <v>91</v>
      </c>
      <c r="Q193" s="4">
        <v>0</v>
      </c>
      <c r="R193" s="4">
        <v>13</v>
      </c>
      <c r="S193" s="6">
        <f t="shared" si="50"/>
        <v>0</v>
      </c>
      <c r="T193" s="6">
        <f t="shared" si="51"/>
        <v>1</v>
      </c>
      <c r="U193" s="6">
        <f t="shared" si="52"/>
        <v>0</v>
      </c>
      <c r="V193" s="6">
        <f t="shared" si="53"/>
        <v>0</v>
      </c>
      <c r="W193" s="6">
        <f t="shared" si="54"/>
        <v>1</v>
      </c>
      <c r="X193" s="6">
        <f t="shared" si="55"/>
        <v>0</v>
      </c>
      <c r="Y193" s="6">
        <f t="shared" si="56"/>
        <v>0</v>
      </c>
      <c r="Z193" s="6">
        <f t="shared" si="57"/>
        <v>0</v>
      </c>
      <c r="AA193" s="4">
        <v>109400.60009765625</v>
      </c>
      <c r="AB193" s="7">
        <f t="shared" si="42"/>
        <v>0.18136434702623866</v>
      </c>
      <c r="AC193" s="7">
        <f t="shared" si="43"/>
        <v>3.4410534970134754E-3</v>
      </c>
      <c r="AD193" s="2"/>
    </row>
    <row r="194" spans="1:30" x14ac:dyDescent="0.35">
      <c r="A194" s="1">
        <v>41832</v>
      </c>
      <c r="B194" s="3">
        <f t="shared" si="44"/>
        <v>2014</v>
      </c>
      <c r="C194" s="2">
        <v>18304.679889390522</v>
      </c>
      <c r="D194" s="2">
        <v>83.789325842696627</v>
      </c>
      <c r="E194" s="2">
        <f t="shared" si="45"/>
        <v>18388.469215233217</v>
      </c>
      <c r="F194" s="2">
        <f t="shared" si="46"/>
        <v>0.99544337677802541</v>
      </c>
      <c r="G194" s="2">
        <f t="shared" si="47"/>
        <v>-1</v>
      </c>
      <c r="H194" s="2">
        <v>-1000</v>
      </c>
      <c r="I194" s="2">
        <f t="shared" ref="I194:I257" si="58">INDEX($AD$1:$AG$10, MATCH(B194, $AD$1:$AD$10, 0), 3)</f>
        <v>12734.695800683785</v>
      </c>
      <c r="J194" s="2">
        <f t="shared" ref="J194:J257" si="59">INDEX($AD$1:$AG$10, MATCH(B194, $AD$1:$AD$10, 0), 4)</f>
        <v>21308.579655616581</v>
      </c>
      <c r="K194" s="3">
        <f t="shared" si="48"/>
        <v>7</v>
      </c>
      <c r="L194" s="3">
        <f t="shared" si="49"/>
        <v>7</v>
      </c>
      <c r="M194" s="3" t="str">
        <f t="shared" ref="M194:M257" si="60">INDEX($AK$1:$AK$12, MATCH(K194, $AJ$1:$AJ$12, 0))</f>
        <v>Summer</v>
      </c>
      <c r="N194" s="4">
        <v>79</v>
      </c>
      <c r="O194" s="4">
        <v>68</v>
      </c>
      <c r="P194" s="4">
        <v>90</v>
      </c>
      <c r="Q194" s="4">
        <v>0</v>
      </c>
      <c r="R194" s="4">
        <v>14</v>
      </c>
      <c r="S194" s="6">
        <f t="shared" si="50"/>
        <v>1</v>
      </c>
      <c r="T194" s="6">
        <f t="shared" si="51"/>
        <v>0</v>
      </c>
      <c r="U194" s="6">
        <f t="shared" si="52"/>
        <v>0</v>
      </c>
      <c r="V194" s="6">
        <f t="shared" si="53"/>
        <v>0</v>
      </c>
      <c r="W194" s="6">
        <f t="shared" si="54"/>
        <v>1</v>
      </c>
      <c r="X194" s="6">
        <f t="shared" si="55"/>
        <v>0</v>
      </c>
      <c r="Y194" s="6">
        <f t="shared" si="56"/>
        <v>0</v>
      </c>
      <c r="Z194" s="6">
        <f t="shared" si="57"/>
        <v>0</v>
      </c>
      <c r="AA194" s="4">
        <v>102643.58178710938</v>
      </c>
      <c r="AB194" s="7">
        <f t="shared" ref="AB194:AB257" si="61">C194/AA194</f>
        <v>0.17833243511860122</v>
      </c>
      <c r="AC194" s="7">
        <f t="shared" ref="AC194:AC257" si="62">D194/AA194</f>
        <v>8.1631334744808575E-4</v>
      </c>
      <c r="AD194" s="2"/>
    </row>
    <row r="195" spans="1:30" x14ac:dyDescent="0.35">
      <c r="A195" s="1">
        <v>41833</v>
      </c>
      <c r="B195" s="3">
        <f t="shared" ref="B195:B258" si="63">YEAR(A195)</f>
        <v>2014</v>
      </c>
      <c r="C195" s="2">
        <v>7248.8537307545084</v>
      </c>
      <c r="D195" s="2">
        <v>4031.5786516951721</v>
      </c>
      <c r="E195" s="2">
        <f t="shared" ref="E195:E258" si="64">+D195+C195</f>
        <v>11280.432382449681</v>
      </c>
      <c r="F195" s="2">
        <f t="shared" ref="F195:F258" si="65">IFERROR(C195/E195,0)</f>
        <v>0.6426042446770408</v>
      </c>
      <c r="G195" s="2">
        <f t="shared" ref="G195:G258" si="66">IF(AND(F195&gt;=0.2,E195&gt;=J195), E195, -1)</f>
        <v>-1</v>
      </c>
      <c r="H195" s="2">
        <v>-1000</v>
      </c>
      <c r="I195" s="2">
        <f t="shared" si="58"/>
        <v>12734.695800683785</v>
      </c>
      <c r="J195" s="2">
        <f t="shared" si="59"/>
        <v>21308.579655616581</v>
      </c>
      <c r="K195" s="3">
        <f t="shared" ref="K195:K258" si="67">MONTH(A195)</f>
        <v>7</v>
      </c>
      <c r="L195" s="3">
        <f t="shared" ref="L195:L258" si="68">WEEKDAY(A195)</f>
        <v>1</v>
      </c>
      <c r="M195" s="3" t="str">
        <f t="shared" si="60"/>
        <v>Summer</v>
      </c>
      <c r="N195" s="4">
        <v>85</v>
      </c>
      <c r="O195" s="4">
        <v>73</v>
      </c>
      <c r="P195" s="4">
        <v>97</v>
      </c>
      <c r="Q195" s="4">
        <v>0</v>
      </c>
      <c r="R195" s="4">
        <v>20</v>
      </c>
      <c r="S195" s="6">
        <f t="shared" ref="S195:S258" si="69">IF(OR(L195=1, L195=7), 1, 0)</f>
        <v>1</v>
      </c>
      <c r="T195" s="6">
        <f t="shared" ref="T195:T258" si="70">IF(AND(L195&lt;7, L195&gt;1), 1, 0)</f>
        <v>0</v>
      </c>
      <c r="U195" s="6">
        <f t="shared" ref="U195:U258" si="71">IF(M195="Winter", 1, 0)</f>
        <v>0</v>
      </c>
      <c r="V195" s="6">
        <f t="shared" ref="V195:V258" si="72">IF(N195&lt;20, 1, 0)</f>
        <v>0</v>
      </c>
      <c r="W195" s="6">
        <f t="shared" ref="W195:W258" si="73">IF(M195="Summer", 1, 0)</f>
        <v>1</v>
      </c>
      <c r="X195" s="6">
        <f t="shared" ref="X195:X258" si="74">IF(G195&lt;&gt;-1, 1, 0)</f>
        <v>0</v>
      </c>
      <c r="Y195" s="6">
        <f t="shared" ref="Y195:Y258" si="75">U195*X195</f>
        <v>0</v>
      </c>
      <c r="Z195" s="6">
        <f t="shared" ref="Z195:Z258" si="76">W195*X195</f>
        <v>0</v>
      </c>
      <c r="AA195" s="4">
        <v>109862.18371582031</v>
      </c>
      <c r="AB195" s="7">
        <f t="shared" si="61"/>
        <v>6.5981336667265453E-2</v>
      </c>
      <c r="AC195" s="7">
        <f t="shared" si="62"/>
        <v>3.6696691394043524E-2</v>
      </c>
      <c r="AD195" s="2"/>
    </row>
    <row r="196" spans="1:30" x14ac:dyDescent="0.35">
      <c r="A196" s="1">
        <v>41834</v>
      </c>
      <c r="B196" s="3">
        <f t="shared" si="63"/>
        <v>2014</v>
      </c>
      <c r="C196" s="2">
        <v>10790.640833010058</v>
      </c>
      <c r="D196" s="2">
        <v>847.71844568449592</v>
      </c>
      <c r="E196" s="2">
        <f t="shared" si="64"/>
        <v>11638.359278694554</v>
      </c>
      <c r="F196" s="2">
        <f t="shared" si="65"/>
        <v>0.92716168788186937</v>
      </c>
      <c r="G196" s="2">
        <f t="shared" si="66"/>
        <v>-1</v>
      </c>
      <c r="H196" s="2">
        <v>-1000</v>
      </c>
      <c r="I196" s="2">
        <f t="shared" si="58"/>
        <v>12734.695800683785</v>
      </c>
      <c r="J196" s="2">
        <f t="shared" si="59"/>
        <v>21308.579655616581</v>
      </c>
      <c r="K196" s="3">
        <f t="shared" si="67"/>
        <v>7</v>
      </c>
      <c r="L196" s="3">
        <f t="shared" si="68"/>
        <v>2</v>
      </c>
      <c r="M196" s="3" t="str">
        <f t="shared" si="60"/>
        <v>Summer</v>
      </c>
      <c r="N196" s="4">
        <v>78</v>
      </c>
      <c r="O196" s="4">
        <v>69</v>
      </c>
      <c r="P196" s="4">
        <v>87</v>
      </c>
      <c r="Q196" s="4">
        <v>0</v>
      </c>
      <c r="R196" s="4">
        <v>13</v>
      </c>
      <c r="S196" s="6">
        <f t="shared" si="69"/>
        <v>0</v>
      </c>
      <c r="T196" s="6">
        <f t="shared" si="70"/>
        <v>1</v>
      </c>
      <c r="U196" s="6">
        <f t="shared" si="71"/>
        <v>0</v>
      </c>
      <c r="V196" s="6">
        <f t="shared" si="72"/>
        <v>0</v>
      </c>
      <c r="W196" s="6">
        <f t="shared" si="73"/>
        <v>1</v>
      </c>
      <c r="X196" s="6">
        <f t="shared" si="74"/>
        <v>0</v>
      </c>
      <c r="Y196" s="6">
        <f t="shared" si="75"/>
        <v>0</v>
      </c>
      <c r="Z196" s="6">
        <f t="shared" si="76"/>
        <v>0</v>
      </c>
      <c r="AA196" s="4">
        <v>110969.5849609375</v>
      </c>
      <c r="AB196" s="7">
        <f t="shared" si="61"/>
        <v>9.7239625045083128E-2</v>
      </c>
      <c r="AC196" s="7">
        <f t="shared" si="62"/>
        <v>7.639196325577878E-3</v>
      </c>
      <c r="AD196" s="2"/>
    </row>
    <row r="197" spans="1:30" x14ac:dyDescent="0.35">
      <c r="A197" s="1">
        <v>41835</v>
      </c>
      <c r="B197" s="3">
        <f t="shared" si="63"/>
        <v>2014</v>
      </c>
      <c r="C197" s="2">
        <v>9470.7688060553537</v>
      </c>
      <c r="D197" s="2">
        <v>16023.199999985984</v>
      </c>
      <c r="E197" s="2">
        <f t="shared" si="64"/>
        <v>25493.968806041339</v>
      </c>
      <c r="F197" s="2">
        <f t="shared" si="65"/>
        <v>0.3714905622623596</v>
      </c>
      <c r="G197" s="2">
        <f t="shared" si="66"/>
        <v>25493.968806041339</v>
      </c>
      <c r="H197" s="2">
        <v>-1000</v>
      </c>
      <c r="I197" s="2">
        <f t="shared" si="58"/>
        <v>12734.695800683785</v>
      </c>
      <c r="J197" s="2">
        <f t="shared" si="59"/>
        <v>21308.579655616581</v>
      </c>
      <c r="K197" s="3">
        <f t="shared" si="67"/>
        <v>7</v>
      </c>
      <c r="L197" s="3">
        <f t="shared" si="68"/>
        <v>3</v>
      </c>
      <c r="M197" s="3" t="str">
        <f t="shared" si="60"/>
        <v>Summer</v>
      </c>
      <c r="N197" s="4">
        <v>71</v>
      </c>
      <c r="O197" s="4">
        <v>63</v>
      </c>
      <c r="P197" s="4">
        <v>79</v>
      </c>
      <c r="Q197" s="4">
        <v>0</v>
      </c>
      <c r="R197" s="4">
        <v>6</v>
      </c>
      <c r="S197" s="6">
        <f t="shared" si="69"/>
        <v>0</v>
      </c>
      <c r="T197" s="6">
        <f t="shared" si="70"/>
        <v>1</v>
      </c>
      <c r="U197" s="6">
        <f t="shared" si="71"/>
        <v>0</v>
      </c>
      <c r="V197" s="6">
        <f t="shared" si="72"/>
        <v>0</v>
      </c>
      <c r="W197" s="6">
        <f t="shared" si="73"/>
        <v>1</v>
      </c>
      <c r="X197" s="6">
        <f t="shared" si="74"/>
        <v>1</v>
      </c>
      <c r="Y197" s="6">
        <f t="shared" si="75"/>
        <v>0</v>
      </c>
      <c r="Z197" s="6">
        <f t="shared" si="76"/>
        <v>1</v>
      </c>
      <c r="AA197" s="4">
        <v>99917.608032226563</v>
      </c>
      <c r="AB197" s="7">
        <f t="shared" si="61"/>
        <v>9.4785783933105508E-2</v>
      </c>
      <c r="AC197" s="7">
        <f t="shared" si="62"/>
        <v>0.16036412715982951</v>
      </c>
      <c r="AD197" s="2"/>
    </row>
    <row r="198" spans="1:30" x14ac:dyDescent="0.35">
      <c r="A198" s="1">
        <v>41836</v>
      </c>
      <c r="B198" s="3">
        <f t="shared" si="63"/>
        <v>2014</v>
      </c>
      <c r="C198" s="2">
        <v>7534.1524233289665</v>
      </c>
      <c r="D198" s="2">
        <v>20301.316666677478</v>
      </c>
      <c r="E198" s="2">
        <f t="shared" si="64"/>
        <v>27835.469090006445</v>
      </c>
      <c r="F198" s="2">
        <f t="shared" si="65"/>
        <v>0.27066734169153611</v>
      </c>
      <c r="G198" s="2">
        <f t="shared" si="66"/>
        <v>27835.469090006445</v>
      </c>
      <c r="H198" s="2">
        <v>-1000</v>
      </c>
      <c r="I198" s="2">
        <f t="shared" si="58"/>
        <v>12734.695800683785</v>
      </c>
      <c r="J198" s="2">
        <f t="shared" si="59"/>
        <v>21308.579655616581</v>
      </c>
      <c r="K198" s="3">
        <f t="shared" si="67"/>
        <v>7</v>
      </c>
      <c r="L198" s="3">
        <f t="shared" si="68"/>
        <v>4</v>
      </c>
      <c r="M198" s="3" t="str">
        <f t="shared" si="60"/>
        <v>Summer</v>
      </c>
      <c r="N198" s="4">
        <v>68</v>
      </c>
      <c r="O198" s="4">
        <v>58</v>
      </c>
      <c r="P198" s="4">
        <v>78</v>
      </c>
      <c r="Q198" s="4">
        <v>0</v>
      </c>
      <c r="R198" s="4">
        <v>3</v>
      </c>
      <c r="S198" s="6">
        <f t="shared" si="69"/>
        <v>0</v>
      </c>
      <c r="T198" s="6">
        <f t="shared" si="70"/>
        <v>1</v>
      </c>
      <c r="U198" s="6">
        <f t="shared" si="71"/>
        <v>0</v>
      </c>
      <c r="V198" s="6">
        <f t="shared" si="72"/>
        <v>0</v>
      </c>
      <c r="W198" s="6">
        <f t="shared" si="73"/>
        <v>1</v>
      </c>
      <c r="X198" s="6">
        <f t="shared" si="74"/>
        <v>1</v>
      </c>
      <c r="Y198" s="6">
        <f t="shared" si="75"/>
        <v>0</v>
      </c>
      <c r="Z198" s="6">
        <f t="shared" si="76"/>
        <v>1</v>
      </c>
      <c r="AA198" s="4">
        <v>91144.539916992188</v>
      </c>
      <c r="AB198" s="7">
        <f t="shared" si="61"/>
        <v>8.2661588178408976E-2</v>
      </c>
      <c r="AC198" s="7">
        <f t="shared" si="62"/>
        <v>0.22273760650025157</v>
      </c>
      <c r="AD198" s="2"/>
    </row>
    <row r="199" spans="1:30" x14ac:dyDescent="0.35">
      <c r="A199" s="1">
        <v>41837</v>
      </c>
      <c r="B199" s="3">
        <f t="shared" si="63"/>
        <v>2014</v>
      </c>
      <c r="C199" s="2">
        <v>10597.618927881915</v>
      </c>
      <c r="D199" s="2">
        <v>10949.615561714998</v>
      </c>
      <c r="E199" s="2">
        <f t="shared" si="64"/>
        <v>21547.234489596914</v>
      </c>
      <c r="F199" s="2">
        <f t="shared" si="65"/>
        <v>0.49183197653501587</v>
      </c>
      <c r="G199" s="2">
        <f t="shared" si="66"/>
        <v>21547.234489596914</v>
      </c>
      <c r="H199" s="2">
        <v>-1000</v>
      </c>
      <c r="I199" s="2">
        <f t="shared" si="58"/>
        <v>12734.695800683785</v>
      </c>
      <c r="J199" s="2">
        <f t="shared" si="59"/>
        <v>21308.579655616581</v>
      </c>
      <c r="K199" s="3">
        <f t="shared" si="67"/>
        <v>7</v>
      </c>
      <c r="L199" s="3">
        <f t="shared" si="68"/>
        <v>5</v>
      </c>
      <c r="M199" s="3" t="str">
        <f t="shared" si="60"/>
        <v>Summer</v>
      </c>
      <c r="N199" s="4">
        <v>71</v>
      </c>
      <c r="O199" s="4">
        <v>60</v>
      </c>
      <c r="P199" s="4">
        <v>81</v>
      </c>
      <c r="Q199" s="4">
        <v>0</v>
      </c>
      <c r="R199" s="4">
        <v>6</v>
      </c>
      <c r="S199" s="6">
        <f t="shared" si="69"/>
        <v>0</v>
      </c>
      <c r="T199" s="6">
        <f t="shared" si="70"/>
        <v>1</v>
      </c>
      <c r="U199" s="6">
        <f t="shared" si="71"/>
        <v>0</v>
      </c>
      <c r="V199" s="6">
        <f t="shared" si="72"/>
        <v>0</v>
      </c>
      <c r="W199" s="6">
        <f t="shared" si="73"/>
        <v>1</v>
      </c>
      <c r="X199" s="6">
        <f t="shared" si="74"/>
        <v>1</v>
      </c>
      <c r="Y199" s="6">
        <f t="shared" si="75"/>
        <v>0</v>
      </c>
      <c r="Z199" s="6">
        <f t="shared" si="76"/>
        <v>1</v>
      </c>
      <c r="AA199" s="4">
        <v>93625.836303710938</v>
      </c>
      <c r="AB199" s="7">
        <f t="shared" si="61"/>
        <v>0.11319118040777243</v>
      </c>
      <c r="AC199" s="7">
        <f t="shared" si="62"/>
        <v>0.11695079044416505</v>
      </c>
      <c r="AD199" s="2"/>
    </row>
    <row r="200" spans="1:30" x14ac:dyDescent="0.35">
      <c r="A200" s="1">
        <v>41838</v>
      </c>
      <c r="B200" s="3">
        <f t="shared" si="63"/>
        <v>2014</v>
      </c>
      <c r="C200" s="2">
        <v>13074.374457035427</v>
      </c>
      <c r="D200" s="2">
        <v>1950.666666669189</v>
      </c>
      <c r="E200" s="2">
        <f t="shared" si="64"/>
        <v>15025.041123704616</v>
      </c>
      <c r="F200" s="2">
        <f t="shared" si="65"/>
        <v>0.87017229100347204</v>
      </c>
      <c r="G200" s="2">
        <f t="shared" si="66"/>
        <v>-1</v>
      </c>
      <c r="H200" s="2">
        <v>-1000</v>
      </c>
      <c r="I200" s="2">
        <f t="shared" si="58"/>
        <v>12734.695800683785</v>
      </c>
      <c r="J200" s="2">
        <f t="shared" si="59"/>
        <v>21308.579655616581</v>
      </c>
      <c r="K200" s="3">
        <f t="shared" si="67"/>
        <v>7</v>
      </c>
      <c r="L200" s="3">
        <f t="shared" si="68"/>
        <v>6</v>
      </c>
      <c r="M200" s="3" t="str">
        <f t="shared" si="60"/>
        <v>Summer</v>
      </c>
      <c r="N200" s="4">
        <v>68</v>
      </c>
      <c r="O200" s="4">
        <v>63</v>
      </c>
      <c r="P200" s="4">
        <v>73</v>
      </c>
      <c r="Q200" s="4">
        <v>0</v>
      </c>
      <c r="R200" s="4">
        <v>3</v>
      </c>
      <c r="S200" s="6">
        <f t="shared" si="69"/>
        <v>0</v>
      </c>
      <c r="T200" s="6">
        <f t="shared" si="70"/>
        <v>1</v>
      </c>
      <c r="U200" s="6">
        <f t="shared" si="71"/>
        <v>0</v>
      </c>
      <c r="V200" s="6">
        <f t="shared" si="72"/>
        <v>0</v>
      </c>
      <c r="W200" s="6">
        <f t="shared" si="73"/>
        <v>1</v>
      </c>
      <c r="X200" s="6">
        <f t="shared" si="74"/>
        <v>0</v>
      </c>
      <c r="Y200" s="6">
        <f t="shared" si="75"/>
        <v>0</v>
      </c>
      <c r="Z200" s="6">
        <f t="shared" si="76"/>
        <v>0</v>
      </c>
      <c r="AA200" s="4">
        <v>85524.149169921875</v>
      </c>
      <c r="AB200" s="7">
        <f t="shared" si="61"/>
        <v>0.1528734817467623</v>
      </c>
      <c r="AC200" s="7">
        <f t="shared" si="62"/>
        <v>2.280837267136733E-2</v>
      </c>
      <c r="AD200" s="2"/>
    </row>
    <row r="201" spans="1:30" x14ac:dyDescent="0.35">
      <c r="A201" s="1">
        <v>41839</v>
      </c>
      <c r="B201" s="3">
        <f t="shared" si="63"/>
        <v>2014</v>
      </c>
      <c r="C201" s="2">
        <v>11043.174168500345</v>
      </c>
      <c r="D201" s="2">
        <v>21173.408707850311</v>
      </c>
      <c r="E201" s="2">
        <f t="shared" si="64"/>
        <v>32216.582876350658</v>
      </c>
      <c r="F201" s="2">
        <f t="shared" si="65"/>
        <v>0.34277918955231118</v>
      </c>
      <c r="G201" s="2">
        <f t="shared" si="66"/>
        <v>32216.582876350658</v>
      </c>
      <c r="H201" s="2">
        <v>-1000</v>
      </c>
      <c r="I201" s="2">
        <f t="shared" si="58"/>
        <v>12734.695800683785</v>
      </c>
      <c r="J201" s="2">
        <f t="shared" si="59"/>
        <v>21308.579655616581</v>
      </c>
      <c r="K201" s="3">
        <f t="shared" si="67"/>
        <v>7</v>
      </c>
      <c r="L201" s="3">
        <f t="shared" si="68"/>
        <v>7</v>
      </c>
      <c r="M201" s="3" t="str">
        <f t="shared" si="60"/>
        <v>Summer</v>
      </c>
      <c r="N201" s="4">
        <v>71</v>
      </c>
      <c r="O201" s="4">
        <v>65</v>
      </c>
      <c r="P201" s="4">
        <v>77</v>
      </c>
      <c r="Q201" s="4">
        <v>0</v>
      </c>
      <c r="R201" s="4">
        <v>6</v>
      </c>
      <c r="S201" s="6">
        <f t="shared" si="69"/>
        <v>1</v>
      </c>
      <c r="T201" s="6">
        <f t="shared" si="70"/>
        <v>0</v>
      </c>
      <c r="U201" s="6">
        <f t="shared" si="71"/>
        <v>0</v>
      </c>
      <c r="V201" s="6">
        <f t="shared" si="72"/>
        <v>0</v>
      </c>
      <c r="W201" s="6">
        <f t="shared" si="73"/>
        <v>1</v>
      </c>
      <c r="X201" s="6">
        <f t="shared" si="74"/>
        <v>1</v>
      </c>
      <c r="Y201" s="6">
        <f t="shared" si="75"/>
        <v>0</v>
      </c>
      <c r="Z201" s="6">
        <f t="shared" si="76"/>
        <v>1</v>
      </c>
      <c r="AA201" s="4">
        <v>81962.553588867188</v>
      </c>
      <c r="AB201" s="7">
        <f t="shared" si="61"/>
        <v>0.13473438399557525</v>
      </c>
      <c r="AC201" s="7">
        <f t="shared" si="62"/>
        <v>0.25833027133413095</v>
      </c>
      <c r="AD201" s="2"/>
    </row>
    <row r="202" spans="1:30" x14ac:dyDescent="0.35">
      <c r="A202" s="1">
        <v>41840</v>
      </c>
      <c r="B202" s="3">
        <f t="shared" si="63"/>
        <v>2014</v>
      </c>
      <c r="C202" s="2">
        <v>11022.332159177851</v>
      </c>
      <c r="D202" s="2">
        <v>20083.89454977744</v>
      </c>
      <c r="E202" s="2">
        <f t="shared" si="64"/>
        <v>31106.226708955292</v>
      </c>
      <c r="F202" s="2">
        <f t="shared" si="65"/>
        <v>0.35434487963802402</v>
      </c>
      <c r="G202" s="2">
        <f t="shared" si="66"/>
        <v>31106.226708955292</v>
      </c>
      <c r="H202" s="2">
        <v>-1000</v>
      </c>
      <c r="I202" s="2">
        <f t="shared" si="58"/>
        <v>12734.695800683785</v>
      </c>
      <c r="J202" s="2">
        <f t="shared" si="59"/>
        <v>21308.579655616581</v>
      </c>
      <c r="K202" s="3">
        <f t="shared" si="67"/>
        <v>7</v>
      </c>
      <c r="L202" s="3">
        <f t="shared" si="68"/>
        <v>1</v>
      </c>
      <c r="M202" s="3" t="str">
        <f t="shared" si="60"/>
        <v>Summer</v>
      </c>
      <c r="N202" s="4">
        <v>78</v>
      </c>
      <c r="O202" s="4">
        <v>70</v>
      </c>
      <c r="P202" s="4">
        <v>86</v>
      </c>
      <c r="Q202" s="4">
        <v>0</v>
      </c>
      <c r="R202" s="4">
        <v>13</v>
      </c>
      <c r="S202" s="6">
        <f t="shared" si="69"/>
        <v>1</v>
      </c>
      <c r="T202" s="6">
        <f t="shared" si="70"/>
        <v>0</v>
      </c>
      <c r="U202" s="6">
        <f t="shared" si="71"/>
        <v>0</v>
      </c>
      <c r="V202" s="6">
        <f t="shared" si="72"/>
        <v>0</v>
      </c>
      <c r="W202" s="6">
        <f t="shared" si="73"/>
        <v>1</v>
      </c>
      <c r="X202" s="6">
        <f t="shared" si="74"/>
        <v>1</v>
      </c>
      <c r="Y202" s="6">
        <f t="shared" si="75"/>
        <v>0</v>
      </c>
      <c r="Z202" s="6">
        <f t="shared" si="76"/>
        <v>1</v>
      </c>
      <c r="AA202" s="4">
        <v>90233.19140625</v>
      </c>
      <c r="AB202" s="7">
        <f t="shared" si="61"/>
        <v>0.12215385477781505</v>
      </c>
      <c r="AC202" s="7">
        <f t="shared" si="62"/>
        <v>0.22257768163552208</v>
      </c>
      <c r="AD202" s="2"/>
    </row>
    <row r="203" spans="1:30" x14ac:dyDescent="0.35">
      <c r="A203" s="1">
        <v>41841</v>
      </c>
      <c r="B203" s="3">
        <f t="shared" si="63"/>
        <v>2014</v>
      </c>
      <c r="C203" s="2">
        <v>11479.023299520561</v>
      </c>
      <c r="D203" s="2">
        <v>3231.0800938626912</v>
      </c>
      <c r="E203" s="2">
        <f t="shared" si="64"/>
        <v>14710.103393383251</v>
      </c>
      <c r="F203" s="2">
        <f t="shared" si="65"/>
        <v>0.78034960003638976</v>
      </c>
      <c r="G203" s="2">
        <f t="shared" si="66"/>
        <v>-1</v>
      </c>
      <c r="H203" s="2">
        <v>-1000</v>
      </c>
      <c r="I203" s="2">
        <f t="shared" si="58"/>
        <v>12734.695800683785</v>
      </c>
      <c r="J203" s="2">
        <f t="shared" si="59"/>
        <v>21308.579655616581</v>
      </c>
      <c r="K203" s="3">
        <f t="shared" si="67"/>
        <v>7</v>
      </c>
      <c r="L203" s="3">
        <f t="shared" si="68"/>
        <v>2</v>
      </c>
      <c r="M203" s="3" t="str">
        <f t="shared" si="60"/>
        <v>Summer</v>
      </c>
      <c r="N203" s="4">
        <v>80</v>
      </c>
      <c r="O203" s="4">
        <v>69</v>
      </c>
      <c r="P203" s="4">
        <v>90</v>
      </c>
      <c r="Q203" s="4">
        <v>0</v>
      </c>
      <c r="R203" s="4">
        <v>15</v>
      </c>
      <c r="S203" s="6">
        <f t="shared" si="69"/>
        <v>0</v>
      </c>
      <c r="T203" s="6">
        <f t="shared" si="70"/>
        <v>1</v>
      </c>
      <c r="U203" s="6">
        <f t="shared" si="71"/>
        <v>0</v>
      </c>
      <c r="V203" s="6">
        <f t="shared" si="72"/>
        <v>0</v>
      </c>
      <c r="W203" s="6">
        <f t="shared" si="73"/>
        <v>1</v>
      </c>
      <c r="X203" s="6">
        <f t="shared" si="74"/>
        <v>0</v>
      </c>
      <c r="Y203" s="6">
        <f t="shared" si="75"/>
        <v>0</v>
      </c>
      <c r="Z203" s="6">
        <f t="shared" si="76"/>
        <v>0</v>
      </c>
      <c r="AA203" s="4">
        <v>111038.17980957031</v>
      </c>
      <c r="AB203" s="7">
        <f t="shared" si="61"/>
        <v>0.10337906582408865</v>
      </c>
      <c r="AC203" s="7">
        <f t="shared" si="62"/>
        <v>2.9098820778618403E-2</v>
      </c>
      <c r="AD203" s="2"/>
    </row>
    <row r="204" spans="1:30" x14ac:dyDescent="0.35">
      <c r="A204" s="1">
        <v>41842</v>
      </c>
      <c r="B204" s="3">
        <f t="shared" si="63"/>
        <v>2014</v>
      </c>
      <c r="C204" s="2">
        <v>10336.096924911606</v>
      </c>
      <c r="D204" s="2">
        <v>22.03246821935722</v>
      </c>
      <c r="E204" s="2">
        <f t="shared" si="64"/>
        <v>10358.129393130963</v>
      </c>
      <c r="F204" s="2">
        <f t="shared" si="65"/>
        <v>0.99787292981356579</v>
      </c>
      <c r="G204" s="2">
        <f t="shared" si="66"/>
        <v>-1</v>
      </c>
      <c r="H204" s="2">
        <v>-1000</v>
      </c>
      <c r="I204" s="2">
        <f t="shared" si="58"/>
        <v>12734.695800683785</v>
      </c>
      <c r="J204" s="2">
        <f t="shared" si="59"/>
        <v>21308.579655616581</v>
      </c>
      <c r="K204" s="3">
        <f t="shared" si="67"/>
        <v>7</v>
      </c>
      <c r="L204" s="3">
        <f t="shared" si="68"/>
        <v>3</v>
      </c>
      <c r="M204" s="3" t="str">
        <f t="shared" si="60"/>
        <v>Summer</v>
      </c>
      <c r="N204" s="4">
        <v>82</v>
      </c>
      <c r="O204" s="4">
        <v>70</v>
      </c>
      <c r="P204" s="4">
        <v>94</v>
      </c>
      <c r="Q204" s="4">
        <v>0</v>
      </c>
      <c r="R204" s="4">
        <v>17</v>
      </c>
      <c r="S204" s="6">
        <f t="shared" si="69"/>
        <v>0</v>
      </c>
      <c r="T204" s="6">
        <f t="shared" si="70"/>
        <v>1</v>
      </c>
      <c r="U204" s="6">
        <f t="shared" si="71"/>
        <v>0</v>
      </c>
      <c r="V204" s="6">
        <f t="shared" si="72"/>
        <v>0</v>
      </c>
      <c r="W204" s="6">
        <f t="shared" si="73"/>
        <v>1</v>
      </c>
      <c r="X204" s="6">
        <f t="shared" si="74"/>
        <v>0</v>
      </c>
      <c r="Y204" s="6">
        <f t="shared" si="75"/>
        <v>0</v>
      </c>
      <c r="Z204" s="6">
        <f t="shared" si="76"/>
        <v>0</v>
      </c>
      <c r="AA204" s="4">
        <v>121258.52514648438</v>
      </c>
      <c r="AB204" s="7">
        <f t="shared" si="61"/>
        <v>8.5240166927853148E-2</v>
      </c>
      <c r="AC204" s="7">
        <f t="shared" si="62"/>
        <v>1.8169830280173092E-4</v>
      </c>
      <c r="AD204" s="2"/>
    </row>
    <row r="205" spans="1:30" x14ac:dyDescent="0.35">
      <c r="A205" s="1">
        <v>41843</v>
      </c>
      <c r="B205" s="3">
        <f t="shared" si="63"/>
        <v>2014</v>
      </c>
      <c r="C205" s="2">
        <v>14766.229809967499</v>
      </c>
      <c r="D205" s="2">
        <v>344.07873338010813</v>
      </c>
      <c r="E205" s="2">
        <f t="shared" si="64"/>
        <v>15110.308543347608</v>
      </c>
      <c r="F205" s="2">
        <f t="shared" si="65"/>
        <v>0.9772288744208607</v>
      </c>
      <c r="G205" s="2">
        <f t="shared" si="66"/>
        <v>-1</v>
      </c>
      <c r="H205" s="2">
        <v>-1000</v>
      </c>
      <c r="I205" s="2">
        <f t="shared" si="58"/>
        <v>12734.695800683785</v>
      </c>
      <c r="J205" s="2">
        <f t="shared" si="59"/>
        <v>21308.579655616581</v>
      </c>
      <c r="K205" s="3">
        <f t="shared" si="67"/>
        <v>7</v>
      </c>
      <c r="L205" s="3">
        <f t="shared" si="68"/>
        <v>4</v>
      </c>
      <c r="M205" s="3" t="str">
        <f t="shared" si="60"/>
        <v>Summer</v>
      </c>
      <c r="N205" s="4">
        <v>81</v>
      </c>
      <c r="O205" s="4">
        <v>73</v>
      </c>
      <c r="P205" s="4">
        <v>88</v>
      </c>
      <c r="Q205" s="4">
        <v>0</v>
      </c>
      <c r="R205" s="4">
        <v>16</v>
      </c>
      <c r="S205" s="6">
        <f t="shared" si="69"/>
        <v>0</v>
      </c>
      <c r="T205" s="6">
        <f t="shared" si="70"/>
        <v>1</v>
      </c>
      <c r="U205" s="6">
        <f t="shared" si="71"/>
        <v>0</v>
      </c>
      <c r="V205" s="6">
        <f t="shared" si="72"/>
        <v>0</v>
      </c>
      <c r="W205" s="6">
        <f t="shared" si="73"/>
        <v>1</v>
      </c>
      <c r="X205" s="6">
        <f t="shared" si="74"/>
        <v>0</v>
      </c>
      <c r="Y205" s="6">
        <f t="shared" si="75"/>
        <v>0</v>
      </c>
      <c r="Z205" s="6">
        <f t="shared" si="76"/>
        <v>0</v>
      </c>
      <c r="AA205" s="4">
        <v>115380.72412109375</v>
      </c>
      <c r="AB205" s="7">
        <f t="shared" si="61"/>
        <v>0.12797830766315979</v>
      </c>
      <c r="AC205" s="7">
        <f t="shared" si="62"/>
        <v>2.9821162590294762E-3</v>
      </c>
      <c r="AD205" s="2"/>
    </row>
    <row r="206" spans="1:30" x14ac:dyDescent="0.35">
      <c r="A206" s="1">
        <v>41844</v>
      </c>
      <c r="B206" s="3">
        <f t="shared" si="63"/>
        <v>2014</v>
      </c>
      <c r="C206" s="2">
        <v>16359.774164745288</v>
      </c>
      <c r="D206" s="2">
        <v>1169.6138107762742</v>
      </c>
      <c r="E206" s="2">
        <f t="shared" si="64"/>
        <v>17529.38797552156</v>
      </c>
      <c r="F206" s="2">
        <f t="shared" si="65"/>
        <v>0.93327697393602405</v>
      </c>
      <c r="G206" s="2">
        <f t="shared" si="66"/>
        <v>-1</v>
      </c>
      <c r="H206" s="2">
        <v>-1000</v>
      </c>
      <c r="I206" s="2">
        <f t="shared" si="58"/>
        <v>12734.695800683785</v>
      </c>
      <c r="J206" s="2">
        <f t="shared" si="59"/>
        <v>21308.579655616581</v>
      </c>
      <c r="K206" s="3">
        <f t="shared" si="67"/>
        <v>7</v>
      </c>
      <c r="L206" s="3">
        <f t="shared" si="68"/>
        <v>5</v>
      </c>
      <c r="M206" s="3" t="str">
        <f t="shared" si="60"/>
        <v>Summer</v>
      </c>
      <c r="N206" s="4">
        <v>75</v>
      </c>
      <c r="O206" s="4">
        <v>68</v>
      </c>
      <c r="P206" s="4">
        <v>82</v>
      </c>
      <c r="Q206" s="4">
        <v>0</v>
      </c>
      <c r="R206" s="4">
        <v>10</v>
      </c>
      <c r="S206" s="6">
        <f t="shared" si="69"/>
        <v>0</v>
      </c>
      <c r="T206" s="6">
        <f t="shared" si="70"/>
        <v>1</v>
      </c>
      <c r="U206" s="6">
        <f t="shared" si="71"/>
        <v>0</v>
      </c>
      <c r="V206" s="6">
        <f t="shared" si="72"/>
        <v>0</v>
      </c>
      <c r="W206" s="6">
        <f t="shared" si="73"/>
        <v>1</v>
      </c>
      <c r="X206" s="6">
        <f t="shared" si="74"/>
        <v>0</v>
      </c>
      <c r="Y206" s="6">
        <f t="shared" si="75"/>
        <v>0</v>
      </c>
      <c r="Z206" s="6">
        <f t="shared" si="76"/>
        <v>0</v>
      </c>
      <c r="AA206" s="4">
        <v>101087.27038574219</v>
      </c>
      <c r="AB206" s="7">
        <f t="shared" si="61"/>
        <v>0.16183812365609929</v>
      </c>
      <c r="AC206" s="7">
        <f t="shared" si="62"/>
        <v>1.1570337257234338E-2</v>
      </c>
      <c r="AD206" s="2"/>
    </row>
    <row r="207" spans="1:30" x14ac:dyDescent="0.35">
      <c r="A207" s="1">
        <v>41845</v>
      </c>
      <c r="B207" s="3">
        <f t="shared" si="63"/>
        <v>2014</v>
      </c>
      <c r="C207" s="2">
        <v>19166.681187123831</v>
      </c>
      <c r="D207" s="2">
        <v>573.00884954482979</v>
      </c>
      <c r="E207" s="2">
        <f t="shared" si="64"/>
        <v>19739.69003666866</v>
      </c>
      <c r="F207" s="2">
        <f t="shared" si="65"/>
        <v>0.97097174026135158</v>
      </c>
      <c r="G207" s="2">
        <f t="shared" si="66"/>
        <v>-1</v>
      </c>
      <c r="H207" s="2">
        <v>-1000</v>
      </c>
      <c r="I207" s="2">
        <f t="shared" si="58"/>
        <v>12734.695800683785</v>
      </c>
      <c r="J207" s="2">
        <f t="shared" si="59"/>
        <v>21308.579655616581</v>
      </c>
      <c r="K207" s="3">
        <f t="shared" si="67"/>
        <v>7</v>
      </c>
      <c r="L207" s="3">
        <f t="shared" si="68"/>
        <v>6</v>
      </c>
      <c r="M207" s="3" t="str">
        <f t="shared" si="60"/>
        <v>Summer</v>
      </c>
      <c r="N207" s="4">
        <v>73</v>
      </c>
      <c r="O207" s="4">
        <v>60</v>
      </c>
      <c r="P207" s="4">
        <v>86</v>
      </c>
      <c r="Q207" s="4">
        <v>0</v>
      </c>
      <c r="R207" s="4">
        <v>8</v>
      </c>
      <c r="S207" s="6">
        <f t="shared" si="69"/>
        <v>0</v>
      </c>
      <c r="T207" s="6">
        <f t="shared" si="70"/>
        <v>1</v>
      </c>
      <c r="U207" s="6">
        <f t="shared" si="71"/>
        <v>0</v>
      </c>
      <c r="V207" s="6">
        <f t="shared" si="72"/>
        <v>0</v>
      </c>
      <c r="W207" s="6">
        <f t="shared" si="73"/>
        <v>1</v>
      </c>
      <c r="X207" s="6">
        <f t="shared" si="74"/>
        <v>0</v>
      </c>
      <c r="Y207" s="6">
        <f t="shared" si="75"/>
        <v>0</v>
      </c>
      <c r="Z207" s="6">
        <f t="shared" si="76"/>
        <v>0</v>
      </c>
      <c r="AA207" s="4">
        <v>99177.0009765625</v>
      </c>
      <c r="AB207" s="7">
        <f t="shared" si="61"/>
        <v>0.19325731770870244</v>
      </c>
      <c r="AC207" s="7">
        <f t="shared" si="62"/>
        <v>5.7776384030834241E-3</v>
      </c>
      <c r="AD207" s="2"/>
    </row>
    <row r="208" spans="1:30" x14ac:dyDescent="0.35">
      <c r="A208" s="1">
        <v>41846</v>
      </c>
      <c r="B208" s="3">
        <f t="shared" si="63"/>
        <v>2014</v>
      </c>
      <c r="C208" s="2">
        <v>13145.204027129894</v>
      </c>
      <c r="D208" s="2">
        <v>2747.4055248766917</v>
      </c>
      <c r="E208" s="2">
        <f t="shared" si="64"/>
        <v>15892.609552006586</v>
      </c>
      <c r="F208" s="2">
        <f t="shared" si="65"/>
        <v>0.82712684686009874</v>
      </c>
      <c r="G208" s="2">
        <f t="shared" si="66"/>
        <v>-1</v>
      </c>
      <c r="H208" s="2">
        <v>-1000</v>
      </c>
      <c r="I208" s="2">
        <f t="shared" si="58"/>
        <v>12734.695800683785</v>
      </c>
      <c r="J208" s="2">
        <f t="shared" si="59"/>
        <v>21308.579655616581</v>
      </c>
      <c r="K208" s="3">
        <f t="shared" si="67"/>
        <v>7</v>
      </c>
      <c r="L208" s="3">
        <f t="shared" si="68"/>
        <v>7</v>
      </c>
      <c r="M208" s="3" t="str">
        <f t="shared" si="60"/>
        <v>Summer</v>
      </c>
      <c r="N208" s="4">
        <v>81</v>
      </c>
      <c r="O208" s="4">
        <v>67</v>
      </c>
      <c r="P208" s="4">
        <v>94</v>
      </c>
      <c r="Q208" s="4">
        <v>0</v>
      </c>
      <c r="R208" s="4">
        <v>16</v>
      </c>
      <c r="S208" s="6">
        <f t="shared" si="69"/>
        <v>1</v>
      </c>
      <c r="T208" s="6">
        <f t="shared" si="70"/>
        <v>0</v>
      </c>
      <c r="U208" s="6">
        <f t="shared" si="71"/>
        <v>0</v>
      </c>
      <c r="V208" s="6">
        <f t="shared" si="72"/>
        <v>0</v>
      </c>
      <c r="W208" s="6">
        <f t="shared" si="73"/>
        <v>1</v>
      </c>
      <c r="X208" s="6">
        <f t="shared" si="74"/>
        <v>0</v>
      </c>
      <c r="Y208" s="6">
        <f t="shared" si="75"/>
        <v>0</v>
      </c>
      <c r="Z208" s="6">
        <f t="shared" si="76"/>
        <v>0</v>
      </c>
      <c r="AA208" s="4">
        <v>99668.9384765625</v>
      </c>
      <c r="AB208" s="7">
        <f t="shared" si="61"/>
        <v>0.13188867292111309</v>
      </c>
      <c r="AC208" s="7">
        <f t="shared" si="62"/>
        <v>2.75653133952335E-2</v>
      </c>
      <c r="AD208" s="2"/>
    </row>
    <row r="209" spans="1:30" x14ac:dyDescent="0.35">
      <c r="A209" s="1">
        <v>41847</v>
      </c>
      <c r="B209" s="3">
        <f t="shared" si="63"/>
        <v>2014</v>
      </c>
      <c r="C209" s="2">
        <v>11868.346548229842</v>
      </c>
      <c r="D209" s="2">
        <v>1581.6132596685084</v>
      </c>
      <c r="E209" s="2">
        <f t="shared" si="64"/>
        <v>13449.959807898351</v>
      </c>
      <c r="F209" s="2">
        <f t="shared" si="65"/>
        <v>0.88240758468737412</v>
      </c>
      <c r="G209" s="2">
        <f t="shared" si="66"/>
        <v>-1</v>
      </c>
      <c r="H209" s="2">
        <v>-1000</v>
      </c>
      <c r="I209" s="2">
        <f t="shared" si="58"/>
        <v>12734.695800683785</v>
      </c>
      <c r="J209" s="2">
        <f t="shared" si="59"/>
        <v>21308.579655616581</v>
      </c>
      <c r="K209" s="3">
        <f t="shared" si="67"/>
        <v>7</v>
      </c>
      <c r="L209" s="3">
        <f t="shared" si="68"/>
        <v>1</v>
      </c>
      <c r="M209" s="3" t="str">
        <f t="shared" si="60"/>
        <v>Summer</v>
      </c>
      <c r="N209" s="4">
        <v>81</v>
      </c>
      <c r="O209" s="4">
        <v>70</v>
      </c>
      <c r="P209" s="4">
        <v>91</v>
      </c>
      <c r="Q209" s="4">
        <v>0</v>
      </c>
      <c r="R209" s="4">
        <v>16</v>
      </c>
      <c r="S209" s="6">
        <f t="shared" si="69"/>
        <v>1</v>
      </c>
      <c r="T209" s="6">
        <f t="shared" si="70"/>
        <v>0</v>
      </c>
      <c r="U209" s="6">
        <f t="shared" si="71"/>
        <v>0</v>
      </c>
      <c r="V209" s="6">
        <f t="shared" si="72"/>
        <v>0</v>
      </c>
      <c r="W209" s="6">
        <f t="shared" si="73"/>
        <v>1</v>
      </c>
      <c r="X209" s="6">
        <f t="shared" si="74"/>
        <v>0</v>
      </c>
      <c r="Y209" s="6">
        <f t="shared" si="75"/>
        <v>0</v>
      </c>
      <c r="Z209" s="6">
        <f t="shared" si="76"/>
        <v>0</v>
      </c>
      <c r="AA209" s="4">
        <v>94514.02587890625</v>
      </c>
      <c r="AB209" s="7">
        <f t="shared" si="61"/>
        <v>0.12557233106793975</v>
      </c>
      <c r="AC209" s="7">
        <f t="shared" si="62"/>
        <v>1.6734164532308794E-2</v>
      </c>
      <c r="AD209" s="2"/>
    </row>
    <row r="210" spans="1:30" x14ac:dyDescent="0.35">
      <c r="A210" s="1">
        <v>41848</v>
      </c>
      <c r="B210" s="3">
        <f t="shared" si="63"/>
        <v>2014</v>
      </c>
      <c r="C210" s="2">
        <v>2255.0729443709079</v>
      </c>
      <c r="D210" s="2">
        <v>8775.5132596755175</v>
      </c>
      <c r="E210" s="2">
        <f t="shared" si="64"/>
        <v>11030.586204046425</v>
      </c>
      <c r="F210" s="2">
        <f t="shared" si="65"/>
        <v>0.20443817786797805</v>
      </c>
      <c r="G210" s="2">
        <f t="shared" si="66"/>
        <v>-1</v>
      </c>
      <c r="H210" s="2">
        <v>-1000</v>
      </c>
      <c r="I210" s="2">
        <f t="shared" si="58"/>
        <v>12734.695800683785</v>
      </c>
      <c r="J210" s="2">
        <f t="shared" si="59"/>
        <v>21308.579655616581</v>
      </c>
      <c r="K210" s="3">
        <f t="shared" si="67"/>
        <v>7</v>
      </c>
      <c r="L210" s="3">
        <f t="shared" si="68"/>
        <v>2</v>
      </c>
      <c r="M210" s="3" t="str">
        <f t="shared" si="60"/>
        <v>Summer</v>
      </c>
      <c r="N210" s="4">
        <v>71</v>
      </c>
      <c r="O210" s="4">
        <v>63</v>
      </c>
      <c r="P210" s="4">
        <v>79</v>
      </c>
      <c r="Q210" s="4">
        <v>0</v>
      </c>
      <c r="R210" s="4">
        <v>6</v>
      </c>
      <c r="S210" s="6">
        <f t="shared" si="69"/>
        <v>0</v>
      </c>
      <c r="T210" s="6">
        <f t="shared" si="70"/>
        <v>1</v>
      </c>
      <c r="U210" s="6">
        <f t="shared" si="71"/>
        <v>0</v>
      </c>
      <c r="V210" s="6">
        <f t="shared" si="72"/>
        <v>0</v>
      </c>
      <c r="W210" s="6">
        <f t="shared" si="73"/>
        <v>1</v>
      </c>
      <c r="X210" s="6">
        <f t="shared" si="74"/>
        <v>0</v>
      </c>
      <c r="Y210" s="6">
        <f t="shared" si="75"/>
        <v>0</v>
      </c>
      <c r="Z210" s="6">
        <f t="shared" si="76"/>
        <v>0</v>
      </c>
      <c r="AA210" s="4">
        <v>94330.477294921875</v>
      </c>
      <c r="AB210" s="7">
        <f t="shared" si="61"/>
        <v>2.3906090682871018E-2</v>
      </c>
      <c r="AC210" s="7">
        <f t="shared" si="62"/>
        <v>9.3029458890991248E-2</v>
      </c>
      <c r="AD210" s="2"/>
    </row>
    <row r="211" spans="1:30" x14ac:dyDescent="0.35">
      <c r="A211" s="1">
        <v>41849</v>
      </c>
      <c r="B211" s="3">
        <f t="shared" si="63"/>
        <v>2014</v>
      </c>
      <c r="C211" s="2">
        <v>12243.66821623491</v>
      </c>
      <c r="D211" s="2">
        <v>9467.7346691797211</v>
      </c>
      <c r="E211" s="2">
        <f t="shared" si="64"/>
        <v>21711.402885414631</v>
      </c>
      <c r="F211" s="2">
        <f t="shared" si="65"/>
        <v>0.56392800966629419</v>
      </c>
      <c r="G211" s="2">
        <f t="shared" si="66"/>
        <v>21711.402885414631</v>
      </c>
      <c r="H211" s="2">
        <v>-1000</v>
      </c>
      <c r="I211" s="2">
        <f t="shared" si="58"/>
        <v>12734.695800683785</v>
      </c>
      <c r="J211" s="2">
        <f t="shared" si="59"/>
        <v>21308.579655616581</v>
      </c>
      <c r="K211" s="3">
        <f t="shared" si="67"/>
        <v>7</v>
      </c>
      <c r="L211" s="3">
        <f t="shared" si="68"/>
        <v>3</v>
      </c>
      <c r="M211" s="3" t="str">
        <f t="shared" si="60"/>
        <v>Summer</v>
      </c>
      <c r="N211" s="4">
        <v>67</v>
      </c>
      <c r="O211" s="4">
        <v>54</v>
      </c>
      <c r="P211" s="4">
        <v>79</v>
      </c>
      <c r="Q211" s="4">
        <v>0</v>
      </c>
      <c r="R211" s="4">
        <v>2</v>
      </c>
      <c r="S211" s="6">
        <f t="shared" si="69"/>
        <v>0</v>
      </c>
      <c r="T211" s="6">
        <f t="shared" si="70"/>
        <v>1</v>
      </c>
      <c r="U211" s="6">
        <f t="shared" si="71"/>
        <v>0</v>
      </c>
      <c r="V211" s="6">
        <f t="shared" si="72"/>
        <v>0</v>
      </c>
      <c r="W211" s="6">
        <f t="shared" si="73"/>
        <v>1</v>
      </c>
      <c r="X211" s="6">
        <f t="shared" si="74"/>
        <v>1</v>
      </c>
      <c r="Y211" s="6">
        <f t="shared" si="75"/>
        <v>0</v>
      </c>
      <c r="Z211" s="6">
        <f t="shared" si="76"/>
        <v>1</v>
      </c>
      <c r="AA211" s="4">
        <v>88820.529418945313</v>
      </c>
      <c r="AB211" s="7">
        <f t="shared" si="61"/>
        <v>0.13784727805983274</v>
      </c>
      <c r="AC211" s="7">
        <f t="shared" si="62"/>
        <v>0.10659399050103235</v>
      </c>
      <c r="AD211" s="2"/>
    </row>
    <row r="212" spans="1:30" x14ac:dyDescent="0.35">
      <c r="A212" s="1">
        <v>41850</v>
      </c>
      <c r="B212" s="3">
        <f t="shared" si="63"/>
        <v>2014</v>
      </c>
      <c r="C212" s="2">
        <v>13168.226060633764</v>
      </c>
      <c r="D212" s="2">
        <v>3035.3744851822717</v>
      </c>
      <c r="E212" s="2">
        <f t="shared" si="64"/>
        <v>16203.600545816036</v>
      </c>
      <c r="F212" s="2">
        <f t="shared" si="65"/>
        <v>0.8126728391878284</v>
      </c>
      <c r="G212" s="2">
        <f t="shared" si="66"/>
        <v>-1</v>
      </c>
      <c r="H212" s="2">
        <v>-1000</v>
      </c>
      <c r="I212" s="2">
        <f t="shared" si="58"/>
        <v>12734.695800683785</v>
      </c>
      <c r="J212" s="2">
        <f t="shared" si="59"/>
        <v>21308.579655616581</v>
      </c>
      <c r="K212" s="3">
        <f t="shared" si="67"/>
        <v>7</v>
      </c>
      <c r="L212" s="3">
        <f t="shared" si="68"/>
        <v>4</v>
      </c>
      <c r="M212" s="3" t="str">
        <f t="shared" si="60"/>
        <v>Summer</v>
      </c>
      <c r="N212" s="4">
        <v>73</v>
      </c>
      <c r="O212" s="4">
        <v>62</v>
      </c>
      <c r="P212" s="4">
        <v>83</v>
      </c>
      <c r="Q212" s="4">
        <v>0</v>
      </c>
      <c r="R212" s="4">
        <v>8</v>
      </c>
      <c r="S212" s="6">
        <f t="shared" si="69"/>
        <v>0</v>
      </c>
      <c r="T212" s="6">
        <f t="shared" si="70"/>
        <v>1</v>
      </c>
      <c r="U212" s="6">
        <f t="shared" si="71"/>
        <v>0</v>
      </c>
      <c r="V212" s="6">
        <f t="shared" si="72"/>
        <v>0</v>
      </c>
      <c r="W212" s="6">
        <f t="shared" si="73"/>
        <v>1</v>
      </c>
      <c r="X212" s="6">
        <f t="shared" si="74"/>
        <v>0</v>
      </c>
      <c r="Y212" s="6">
        <f t="shared" si="75"/>
        <v>0</v>
      </c>
      <c r="Z212" s="6">
        <f t="shared" si="76"/>
        <v>0</v>
      </c>
      <c r="AA212" s="4">
        <v>94264.64501953125</v>
      </c>
      <c r="AB212" s="7">
        <f t="shared" si="61"/>
        <v>0.13969422001117557</v>
      </c>
      <c r="AC212" s="7">
        <f t="shared" si="62"/>
        <v>3.2200561351006567E-2</v>
      </c>
      <c r="AD212" s="2"/>
    </row>
    <row r="213" spans="1:30" x14ac:dyDescent="0.35">
      <c r="A213" s="1">
        <v>41851</v>
      </c>
      <c r="B213" s="3">
        <f t="shared" si="63"/>
        <v>2014</v>
      </c>
      <c r="C213" s="2">
        <v>6656.1953788128676</v>
      </c>
      <c r="D213" s="2">
        <v>2455.8367068584139</v>
      </c>
      <c r="E213" s="2">
        <f t="shared" si="64"/>
        <v>9112.0320856712824</v>
      </c>
      <c r="F213" s="2">
        <f t="shared" si="65"/>
        <v>0.73048419015992816</v>
      </c>
      <c r="G213" s="2">
        <f t="shared" si="66"/>
        <v>-1</v>
      </c>
      <c r="H213" s="2">
        <v>-1000</v>
      </c>
      <c r="I213" s="2">
        <f t="shared" si="58"/>
        <v>12734.695800683785</v>
      </c>
      <c r="J213" s="2">
        <f t="shared" si="59"/>
        <v>21308.579655616581</v>
      </c>
      <c r="K213" s="3">
        <f t="shared" si="67"/>
        <v>7</v>
      </c>
      <c r="L213" s="3">
        <f t="shared" si="68"/>
        <v>5</v>
      </c>
      <c r="M213" s="3" t="str">
        <f t="shared" si="60"/>
        <v>Summer</v>
      </c>
      <c r="N213" s="4">
        <v>75</v>
      </c>
      <c r="O213" s="4">
        <v>64</v>
      </c>
      <c r="P213" s="4">
        <v>86</v>
      </c>
      <c r="Q213" s="4">
        <v>0</v>
      </c>
      <c r="R213" s="4">
        <v>10</v>
      </c>
      <c r="S213" s="6">
        <f t="shared" si="69"/>
        <v>0</v>
      </c>
      <c r="T213" s="6">
        <f t="shared" si="70"/>
        <v>1</v>
      </c>
      <c r="U213" s="6">
        <f t="shared" si="71"/>
        <v>0</v>
      </c>
      <c r="V213" s="6">
        <f t="shared" si="72"/>
        <v>0</v>
      </c>
      <c r="W213" s="6">
        <f t="shared" si="73"/>
        <v>1</v>
      </c>
      <c r="X213" s="6">
        <f t="shared" si="74"/>
        <v>0</v>
      </c>
      <c r="Y213" s="6">
        <f t="shared" si="75"/>
        <v>0</v>
      </c>
      <c r="Z213" s="6">
        <f t="shared" si="76"/>
        <v>0</v>
      </c>
      <c r="AA213" s="4">
        <v>99889.540283203125</v>
      </c>
      <c r="AB213" s="7">
        <f t="shared" si="61"/>
        <v>6.663555923814915E-2</v>
      </c>
      <c r="AC213" s="7">
        <f t="shared" si="62"/>
        <v>2.4585524168954192E-2</v>
      </c>
      <c r="AD213" s="2"/>
    </row>
    <row r="214" spans="1:30" x14ac:dyDescent="0.35">
      <c r="A214" s="1">
        <v>41852</v>
      </c>
      <c r="B214" s="3">
        <f t="shared" si="63"/>
        <v>2014</v>
      </c>
      <c r="C214" s="2">
        <v>2325.0238299198959</v>
      </c>
      <c r="D214" s="2">
        <v>9790.9704670653882</v>
      </c>
      <c r="E214" s="2">
        <f t="shared" si="64"/>
        <v>12115.994296985284</v>
      </c>
      <c r="F214" s="2">
        <f t="shared" si="65"/>
        <v>0.19189707199667561</v>
      </c>
      <c r="G214" s="2">
        <f t="shared" si="66"/>
        <v>-1</v>
      </c>
      <c r="H214" s="2">
        <v>-1000</v>
      </c>
      <c r="I214" s="2">
        <f t="shared" si="58"/>
        <v>12734.695800683785</v>
      </c>
      <c r="J214" s="2">
        <f t="shared" si="59"/>
        <v>21308.579655616581</v>
      </c>
      <c r="K214" s="3">
        <f t="shared" si="67"/>
        <v>8</v>
      </c>
      <c r="L214" s="3">
        <f t="shared" si="68"/>
        <v>6</v>
      </c>
      <c r="M214" s="3" t="str">
        <f t="shared" si="60"/>
        <v>Summer</v>
      </c>
      <c r="N214" s="4">
        <v>77</v>
      </c>
      <c r="O214" s="4">
        <v>64</v>
      </c>
      <c r="P214" s="4">
        <v>89</v>
      </c>
      <c r="Q214" s="4">
        <v>0</v>
      </c>
      <c r="R214" s="4">
        <v>12</v>
      </c>
      <c r="S214" s="6">
        <f t="shared" si="69"/>
        <v>0</v>
      </c>
      <c r="T214" s="6">
        <f t="shared" si="70"/>
        <v>1</v>
      </c>
      <c r="U214" s="6">
        <f t="shared" si="71"/>
        <v>0</v>
      </c>
      <c r="V214" s="6">
        <f t="shared" si="72"/>
        <v>0</v>
      </c>
      <c r="W214" s="6">
        <f t="shared" si="73"/>
        <v>1</v>
      </c>
      <c r="X214" s="6">
        <f t="shared" si="74"/>
        <v>0</v>
      </c>
      <c r="Y214" s="6">
        <f t="shared" si="75"/>
        <v>0</v>
      </c>
      <c r="Z214" s="6">
        <f t="shared" si="76"/>
        <v>0</v>
      </c>
      <c r="AA214" s="4">
        <v>102619.5546875</v>
      </c>
      <c r="AB214" s="7">
        <f t="shared" si="61"/>
        <v>2.2656732793278289E-2</v>
      </c>
      <c r="AC214" s="7">
        <f t="shared" si="62"/>
        <v>9.5410377650547509E-2</v>
      </c>
      <c r="AD214" s="2"/>
    </row>
    <row r="215" spans="1:30" x14ac:dyDescent="0.35">
      <c r="A215" s="1">
        <v>41853</v>
      </c>
      <c r="B215" s="3">
        <f t="shared" si="63"/>
        <v>2014</v>
      </c>
      <c r="C215" s="2">
        <v>13811.482096333999</v>
      </c>
      <c r="D215" s="2">
        <v>11509.619166682369</v>
      </c>
      <c r="E215" s="2">
        <f t="shared" si="64"/>
        <v>25321.101263016368</v>
      </c>
      <c r="F215" s="2">
        <f t="shared" si="65"/>
        <v>0.54545345215718755</v>
      </c>
      <c r="G215" s="2">
        <f t="shared" si="66"/>
        <v>25321.101263016368</v>
      </c>
      <c r="H215" s="2">
        <v>-1000</v>
      </c>
      <c r="I215" s="2">
        <f t="shared" si="58"/>
        <v>12734.695800683785</v>
      </c>
      <c r="J215" s="2">
        <f t="shared" si="59"/>
        <v>21308.579655616581</v>
      </c>
      <c r="K215" s="3">
        <f t="shared" si="67"/>
        <v>8</v>
      </c>
      <c r="L215" s="3">
        <f t="shared" si="68"/>
        <v>7</v>
      </c>
      <c r="M215" s="3" t="str">
        <f t="shared" si="60"/>
        <v>Summer</v>
      </c>
      <c r="N215" s="4">
        <v>77</v>
      </c>
      <c r="O215" s="4">
        <v>68</v>
      </c>
      <c r="P215" s="4">
        <v>86</v>
      </c>
      <c r="Q215" s="4">
        <v>0</v>
      </c>
      <c r="R215" s="4">
        <v>12</v>
      </c>
      <c r="S215" s="6">
        <f t="shared" si="69"/>
        <v>1</v>
      </c>
      <c r="T215" s="6">
        <f t="shared" si="70"/>
        <v>0</v>
      </c>
      <c r="U215" s="6">
        <f t="shared" si="71"/>
        <v>0</v>
      </c>
      <c r="V215" s="6">
        <f t="shared" si="72"/>
        <v>0</v>
      </c>
      <c r="W215" s="6">
        <f t="shared" si="73"/>
        <v>1</v>
      </c>
      <c r="X215" s="6">
        <f t="shared" si="74"/>
        <v>1</v>
      </c>
      <c r="Y215" s="6">
        <f t="shared" si="75"/>
        <v>0</v>
      </c>
      <c r="Z215" s="6">
        <f t="shared" si="76"/>
        <v>1</v>
      </c>
      <c r="AA215" s="4">
        <v>93988.040405273438</v>
      </c>
      <c r="AB215" s="7">
        <f t="shared" si="61"/>
        <v>0.14694935692646988</v>
      </c>
      <c r="AC215" s="7">
        <f t="shared" si="62"/>
        <v>0.12245833743371239</v>
      </c>
      <c r="AD215" s="2"/>
    </row>
    <row r="216" spans="1:30" x14ac:dyDescent="0.35">
      <c r="A216" s="1">
        <v>41854</v>
      </c>
      <c r="B216" s="3">
        <f t="shared" si="63"/>
        <v>2014</v>
      </c>
      <c r="C216" s="2">
        <v>5103.2754929736866</v>
      </c>
      <c r="D216" s="2">
        <v>9051.5666666770703</v>
      </c>
      <c r="E216" s="2">
        <f t="shared" si="64"/>
        <v>14154.842159650758</v>
      </c>
      <c r="F216" s="2">
        <f t="shared" si="65"/>
        <v>0.36053213701816367</v>
      </c>
      <c r="G216" s="2">
        <f t="shared" si="66"/>
        <v>-1</v>
      </c>
      <c r="H216" s="2">
        <v>-1000</v>
      </c>
      <c r="I216" s="2">
        <f t="shared" si="58"/>
        <v>12734.695800683785</v>
      </c>
      <c r="J216" s="2">
        <f t="shared" si="59"/>
        <v>21308.579655616581</v>
      </c>
      <c r="K216" s="3">
        <f t="shared" si="67"/>
        <v>8</v>
      </c>
      <c r="L216" s="3">
        <f t="shared" si="68"/>
        <v>1</v>
      </c>
      <c r="M216" s="3" t="str">
        <f t="shared" si="60"/>
        <v>Summer</v>
      </c>
      <c r="N216" s="4">
        <v>76</v>
      </c>
      <c r="O216" s="4">
        <v>65</v>
      </c>
      <c r="P216" s="4">
        <v>87</v>
      </c>
      <c r="Q216" s="4">
        <v>0</v>
      </c>
      <c r="R216" s="4">
        <v>11</v>
      </c>
      <c r="S216" s="6">
        <f t="shared" si="69"/>
        <v>1</v>
      </c>
      <c r="T216" s="6">
        <f t="shared" si="70"/>
        <v>0</v>
      </c>
      <c r="U216" s="6">
        <f t="shared" si="71"/>
        <v>0</v>
      </c>
      <c r="V216" s="6">
        <f t="shared" si="72"/>
        <v>0</v>
      </c>
      <c r="W216" s="6">
        <f t="shared" si="73"/>
        <v>1</v>
      </c>
      <c r="X216" s="6">
        <f t="shared" si="74"/>
        <v>0</v>
      </c>
      <c r="Y216" s="6">
        <f t="shared" si="75"/>
        <v>0</v>
      </c>
      <c r="Z216" s="6">
        <f t="shared" si="76"/>
        <v>0</v>
      </c>
      <c r="AA216" s="4">
        <v>91754.780517578125</v>
      </c>
      <c r="AB216" s="7">
        <f t="shared" si="61"/>
        <v>5.5618633320102764E-2</v>
      </c>
      <c r="AC216" s="7">
        <f t="shared" si="62"/>
        <v>9.8649537556716141E-2</v>
      </c>
      <c r="AD216" s="2"/>
    </row>
    <row r="217" spans="1:30" x14ac:dyDescent="0.35">
      <c r="A217" s="1">
        <v>41855</v>
      </c>
      <c r="B217" s="3">
        <f t="shared" si="63"/>
        <v>2014</v>
      </c>
      <c r="C217" s="2">
        <v>3602.0050629248335</v>
      </c>
      <c r="D217" s="2">
        <v>157.41272994751546</v>
      </c>
      <c r="E217" s="2">
        <f t="shared" si="64"/>
        <v>3759.4177928723489</v>
      </c>
      <c r="F217" s="2">
        <f t="shared" si="65"/>
        <v>0.95812842875671833</v>
      </c>
      <c r="G217" s="2">
        <f t="shared" si="66"/>
        <v>-1</v>
      </c>
      <c r="H217" s="2">
        <v>-1000</v>
      </c>
      <c r="I217" s="2">
        <f t="shared" si="58"/>
        <v>12734.695800683785</v>
      </c>
      <c r="J217" s="2">
        <f t="shared" si="59"/>
        <v>21308.579655616581</v>
      </c>
      <c r="K217" s="3">
        <f t="shared" si="67"/>
        <v>8</v>
      </c>
      <c r="L217" s="3">
        <f t="shared" si="68"/>
        <v>2</v>
      </c>
      <c r="M217" s="3" t="str">
        <f t="shared" si="60"/>
        <v>Summer</v>
      </c>
      <c r="N217" s="4">
        <v>78</v>
      </c>
      <c r="O217" s="4">
        <v>66</v>
      </c>
      <c r="P217" s="4">
        <v>90</v>
      </c>
      <c r="Q217" s="4">
        <v>0</v>
      </c>
      <c r="R217" s="4">
        <v>13</v>
      </c>
      <c r="S217" s="6">
        <f t="shared" si="69"/>
        <v>0</v>
      </c>
      <c r="T217" s="6">
        <f t="shared" si="70"/>
        <v>1</v>
      </c>
      <c r="U217" s="6">
        <f t="shared" si="71"/>
        <v>0</v>
      </c>
      <c r="V217" s="6">
        <f t="shared" si="72"/>
        <v>0</v>
      </c>
      <c r="W217" s="6">
        <f t="shared" si="73"/>
        <v>1</v>
      </c>
      <c r="X217" s="6">
        <f t="shared" si="74"/>
        <v>0</v>
      </c>
      <c r="Y217" s="6">
        <f t="shared" si="75"/>
        <v>0</v>
      </c>
      <c r="Z217" s="6">
        <f t="shared" si="76"/>
        <v>0</v>
      </c>
      <c r="AA217" s="4">
        <v>106146.58422851563</v>
      </c>
      <c r="AB217" s="7">
        <f t="shared" si="61"/>
        <v>3.3934253175498579E-2</v>
      </c>
      <c r="AC217" s="7">
        <f t="shared" si="62"/>
        <v>1.4829749924748638E-3</v>
      </c>
      <c r="AD217" s="2"/>
    </row>
    <row r="218" spans="1:30" x14ac:dyDescent="0.35">
      <c r="A218" s="1">
        <v>41856</v>
      </c>
      <c r="B218" s="3">
        <f t="shared" si="63"/>
        <v>2014</v>
      </c>
      <c r="C218" s="2">
        <v>2795.328327995267</v>
      </c>
      <c r="D218" s="2">
        <v>1126.420251313225</v>
      </c>
      <c r="E218" s="2">
        <f t="shared" si="64"/>
        <v>3921.748579308492</v>
      </c>
      <c r="F218" s="2">
        <f t="shared" si="65"/>
        <v>0.71277601596993689</v>
      </c>
      <c r="G218" s="2">
        <f t="shared" si="66"/>
        <v>-1</v>
      </c>
      <c r="H218" s="2">
        <v>-1000</v>
      </c>
      <c r="I218" s="2">
        <f t="shared" si="58"/>
        <v>12734.695800683785</v>
      </c>
      <c r="J218" s="2">
        <f t="shared" si="59"/>
        <v>21308.579655616581</v>
      </c>
      <c r="K218" s="3">
        <f t="shared" si="67"/>
        <v>8</v>
      </c>
      <c r="L218" s="3">
        <f t="shared" si="68"/>
        <v>3</v>
      </c>
      <c r="M218" s="3" t="str">
        <f t="shared" si="60"/>
        <v>Summer</v>
      </c>
      <c r="N218" s="4">
        <v>78</v>
      </c>
      <c r="O218" s="4">
        <v>67</v>
      </c>
      <c r="P218" s="4">
        <v>88</v>
      </c>
      <c r="Q218" s="4">
        <v>0</v>
      </c>
      <c r="R218" s="4">
        <v>13</v>
      </c>
      <c r="S218" s="6">
        <f t="shared" si="69"/>
        <v>0</v>
      </c>
      <c r="T218" s="6">
        <f t="shared" si="70"/>
        <v>1</v>
      </c>
      <c r="U218" s="6">
        <f t="shared" si="71"/>
        <v>0</v>
      </c>
      <c r="V218" s="6">
        <f t="shared" si="72"/>
        <v>0</v>
      </c>
      <c r="W218" s="6">
        <f t="shared" si="73"/>
        <v>1</v>
      </c>
      <c r="X218" s="6">
        <f t="shared" si="74"/>
        <v>0</v>
      </c>
      <c r="Y218" s="6">
        <f t="shared" si="75"/>
        <v>0</v>
      </c>
      <c r="Z218" s="6">
        <f t="shared" si="76"/>
        <v>0</v>
      </c>
      <c r="AA218" s="4">
        <v>108244.75695800781</v>
      </c>
      <c r="AB218" s="7">
        <f t="shared" si="61"/>
        <v>2.5824145266266148E-2</v>
      </c>
      <c r="AC218" s="7">
        <f t="shared" si="62"/>
        <v>1.0406233825719665E-2</v>
      </c>
      <c r="AD218" s="2"/>
    </row>
    <row r="219" spans="1:30" x14ac:dyDescent="0.35">
      <c r="A219" s="1">
        <v>41857</v>
      </c>
      <c r="B219" s="3">
        <f t="shared" si="63"/>
        <v>2014</v>
      </c>
      <c r="C219" s="2">
        <v>5396.7440180955055</v>
      </c>
      <c r="D219" s="2">
        <v>378.02843601345631</v>
      </c>
      <c r="E219" s="2">
        <f t="shared" si="64"/>
        <v>5774.7724541089619</v>
      </c>
      <c r="F219" s="2">
        <f t="shared" si="65"/>
        <v>0.93453795123226446</v>
      </c>
      <c r="G219" s="2">
        <f t="shared" si="66"/>
        <v>-1</v>
      </c>
      <c r="H219" s="2">
        <v>-1000</v>
      </c>
      <c r="I219" s="2">
        <f t="shared" si="58"/>
        <v>12734.695800683785</v>
      </c>
      <c r="J219" s="2">
        <f t="shared" si="59"/>
        <v>21308.579655616581</v>
      </c>
      <c r="K219" s="3">
        <f t="shared" si="67"/>
        <v>8</v>
      </c>
      <c r="L219" s="3">
        <f t="shared" si="68"/>
        <v>4</v>
      </c>
      <c r="M219" s="3" t="str">
        <f t="shared" si="60"/>
        <v>Summer</v>
      </c>
      <c r="N219" s="4">
        <v>80</v>
      </c>
      <c r="O219" s="4">
        <v>70</v>
      </c>
      <c r="P219" s="4">
        <v>90</v>
      </c>
      <c r="Q219" s="4">
        <v>0</v>
      </c>
      <c r="R219" s="4">
        <v>15</v>
      </c>
      <c r="S219" s="6">
        <f t="shared" si="69"/>
        <v>0</v>
      </c>
      <c r="T219" s="6">
        <f t="shared" si="70"/>
        <v>1</v>
      </c>
      <c r="U219" s="6">
        <f t="shared" si="71"/>
        <v>0</v>
      </c>
      <c r="V219" s="6">
        <f t="shared" si="72"/>
        <v>0</v>
      </c>
      <c r="W219" s="6">
        <f t="shared" si="73"/>
        <v>1</v>
      </c>
      <c r="X219" s="6">
        <f t="shared" si="74"/>
        <v>0</v>
      </c>
      <c r="Y219" s="6">
        <f t="shared" si="75"/>
        <v>0</v>
      </c>
      <c r="Z219" s="6">
        <f t="shared" si="76"/>
        <v>0</v>
      </c>
      <c r="AA219" s="4">
        <v>112608.98706054688</v>
      </c>
      <c r="AB219" s="7">
        <f t="shared" si="61"/>
        <v>4.7924629809464665E-2</v>
      </c>
      <c r="AC219" s="7">
        <f t="shared" si="62"/>
        <v>3.3570005901056585E-3</v>
      </c>
      <c r="AD219" s="2"/>
    </row>
    <row r="220" spans="1:30" x14ac:dyDescent="0.35">
      <c r="A220" s="1">
        <v>41858</v>
      </c>
      <c r="B220" s="3">
        <f t="shared" si="63"/>
        <v>2014</v>
      </c>
      <c r="C220" s="2">
        <v>3421.8849588886751</v>
      </c>
      <c r="D220" s="2">
        <v>3975.4333333621616</v>
      </c>
      <c r="E220" s="2">
        <f t="shared" si="64"/>
        <v>7397.3182922508367</v>
      </c>
      <c r="F220" s="2">
        <f t="shared" si="65"/>
        <v>0.46258452370142272</v>
      </c>
      <c r="G220" s="2">
        <f t="shared" si="66"/>
        <v>-1</v>
      </c>
      <c r="H220" s="2">
        <v>-1000</v>
      </c>
      <c r="I220" s="2">
        <f t="shared" si="58"/>
        <v>12734.695800683785</v>
      </c>
      <c r="J220" s="2">
        <f t="shared" si="59"/>
        <v>21308.579655616581</v>
      </c>
      <c r="K220" s="3">
        <f t="shared" si="67"/>
        <v>8</v>
      </c>
      <c r="L220" s="3">
        <f t="shared" si="68"/>
        <v>5</v>
      </c>
      <c r="M220" s="3" t="str">
        <f t="shared" si="60"/>
        <v>Summer</v>
      </c>
      <c r="N220" s="4">
        <v>78</v>
      </c>
      <c r="O220" s="4">
        <v>72</v>
      </c>
      <c r="P220" s="4">
        <v>84</v>
      </c>
      <c r="Q220" s="4">
        <v>0</v>
      </c>
      <c r="R220" s="4">
        <v>13</v>
      </c>
      <c r="S220" s="6">
        <f t="shared" si="69"/>
        <v>0</v>
      </c>
      <c r="T220" s="6">
        <f t="shared" si="70"/>
        <v>1</v>
      </c>
      <c r="U220" s="6">
        <f t="shared" si="71"/>
        <v>0</v>
      </c>
      <c r="V220" s="6">
        <f t="shared" si="72"/>
        <v>0</v>
      </c>
      <c r="W220" s="6">
        <f t="shared" si="73"/>
        <v>1</v>
      </c>
      <c r="X220" s="6">
        <f t="shared" si="74"/>
        <v>0</v>
      </c>
      <c r="Y220" s="6">
        <f t="shared" si="75"/>
        <v>0</v>
      </c>
      <c r="Z220" s="6">
        <f t="shared" si="76"/>
        <v>0</v>
      </c>
      <c r="AA220" s="4">
        <v>107329.57592773438</v>
      </c>
      <c r="AB220" s="7">
        <f t="shared" si="61"/>
        <v>3.1882031856649187E-2</v>
      </c>
      <c r="AC220" s="7">
        <f t="shared" si="62"/>
        <v>3.703949539536841E-2</v>
      </c>
      <c r="AD220" s="2"/>
    </row>
    <row r="221" spans="1:30" x14ac:dyDescent="0.35">
      <c r="A221" s="1">
        <v>41859</v>
      </c>
      <c r="B221" s="3">
        <f t="shared" si="63"/>
        <v>2014</v>
      </c>
      <c r="C221" s="2">
        <v>1171.6893853707468</v>
      </c>
      <c r="D221" s="2">
        <v>14203.486233668484</v>
      </c>
      <c r="E221" s="2">
        <f t="shared" si="64"/>
        <v>15375.17561903923</v>
      </c>
      <c r="F221" s="2">
        <f t="shared" si="65"/>
        <v>7.6206569238782051E-2</v>
      </c>
      <c r="G221" s="2">
        <f t="shared" si="66"/>
        <v>-1</v>
      </c>
      <c r="H221" s="2">
        <v>-1000</v>
      </c>
      <c r="I221" s="2">
        <f t="shared" si="58"/>
        <v>12734.695800683785</v>
      </c>
      <c r="J221" s="2">
        <f t="shared" si="59"/>
        <v>21308.579655616581</v>
      </c>
      <c r="K221" s="3">
        <f t="shared" si="67"/>
        <v>8</v>
      </c>
      <c r="L221" s="3">
        <f t="shared" si="68"/>
        <v>6</v>
      </c>
      <c r="M221" s="3" t="str">
        <f t="shared" si="60"/>
        <v>Summer</v>
      </c>
      <c r="N221" s="4">
        <v>72</v>
      </c>
      <c r="O221" s="4">
        <v>68</v>
      </c>
      <c r="P221" s="4">
        <v>76</v>
      </c>
      <c r="Q221" s="4">
        <v>0</v>
      </c>
      <c r="R221" s="4">
        <v>7</v>
      </c>
      <c r="S221" s="6">
        <f t="shared" si="69"/>
        <v>0</v>
      </c>
      <c r="T221" s="6">
        <f t="shared" si="70"/>
        <v>1</v>
      </c>
      <c r="U221" s="6">
        <f t="shared" si="71"/>
        <v>0</v>
      </c>
      <c r="V221" s="6">
        <f t="shared" si="72"/>
        <v>0</v>
      </c>
      <c r="W221" s="6">
        <f t="shared" si="73"/>
        <v>1</v>
      </c>
      <c r="X221" s="6">
        <f t="shared" si="74"/>
        <v>0</v>
      </c>
      <c r="Y221" s="6">
        <f t="shared" si="75"/>
        <v>0</v>
      </c>
      <c r="Z221" s="6">
        <f t="shared" si="76"/>
        <v>0</v>
      </c>
      <c r="AA221" s="4">
        <v>97278.799682617188</v>
      </c>
      <c r="AB221" s="7">
        <f t="shared" si="61"/>
        <v>1.2044652989073803E-2</v>
      </c>
      <c r="AC221" s="7">
        <f t="shared" si="62"/>
        <v>0.14600803340510907</v>
      </c>
      <c r="AD221" s="2"/>
    </row>
    <row r="222" spans="1:30" x14ac:dyDescent="0.35">
      <c r="A222" s="1">
        <v>41860</v>
      </c>
      <c r="B222" s="3">
        <f t="shared" si="63"/>
        <v>2014</v>
      </c>
      <c r="C222" s="2">
        <v>1429.0126487101704</v>
      </c>
      <c r="D222" s="2">
        <v>12641.563857670224</v>
      </c>
      <c r="E222" s="2">
        <f t="shared" si="64"/>
        <v>14070.576506380394</v>
      </c>
      <c r="F222" s="2">
        <f t="shared" si="65"/>
        <v>0.10156034815362223</v>
      </c>
      <c r="G222" s="2">
        <f t="shared" si="66"/>
        <v>-1</v>
      </c>
      <c r="H222" s="2">
        <v>-1000</v>
      </c>
      <c r="I222" s="2">
        <f t="shared" si="58"/>
        <v>12734.695800683785</v>
      </c>
      <c r="J222" s="2">
        <f t="shared" si="59"/>
        <v>21308.579655616581</v>
      </c>
      <c r="K222" s="3">
        <f t="shared" si="67"/>
        <v>8</v>
      </c>
      <c r="L222" s="3">
        <f t="shared" si="68"/>
        <v>7</v>
      </c>
      <c r="M222" s="3" t="str">
        <f t="shared" si="60"/>
        <v>Summer</v>
      </c>
      <c r="N222" s="4">
        <v>79</v>
      </c>
      <c r="O222" s="4">
        <v>72</v>
      </c>
      <c r="P222" s="4">
        <v>85</v>
      </c>
      <c r="Q222" s="4">
        <v>0</v>
      </c>
      <c r="R222" s="4">
        <v>14</v>
      </c>
      <c r="S222" s="6">
        <f t="shared" si="69"/>
        <v>1</v>
      </c>
      <c r="T222" s="6">
        <f t="shared" si="70"/>
        <v>0</v>
      </c>
      <c r="U222" s="6">
        <f t="shared" si="71"/>
        <v>0</v>
      </c>
      <c r="V222" s="6">
        <f t="shared" si="72"/>
        <v>0</v>
      </c>
      <c r="W222" s="6">
        <f t="shared" si="73"/>
        <v>1</v>
      </c>
      <c r="X222" s="6">
        <f t="shared" si="74"/>
        <v>0</v>
      </c>
      <c r="Y222" s="6">
        <f t="shared" si="75"/>
        <v>0</v>
      </c>
      <c r="Z222" s="6">
        <f t="shared" si="76"/>
        <v>0</v>
      </c>
      <c r="AA222" s="4">
        <v>93462.139770507813</v>
      </c>
      <c r="AB222" s="7">
        <f t="shared" si="61"/>
        <v>1.5289748899597723E-2</v>
      </c>
      <c r="AC222" s="7">
        <f t="shared" si="62"/>
        <v>0.13525866076585696</v>
      </c>
      <c r="AD222" s="2"/>
    </row>
    <row r="223" spans="1:30" x14ac:dyDescent="0.35">
      <c r="A223" s="1">
        <v>41861</v>
      </c>
      <c r="B223" s="3">
        <f t="shared" si="63"/>
        <v>2014</v>
      </c>
      <c r="C223" s="2">
        <v>2950.7440644332623</v>
      </c>
      <c r="D223" s="2">
        <v>3801.0000000020955</v>
      </c>
      <c r="E223" s="2">
        <f t="shared" si="64"/>
        <v>6751.7440644353574</v>
      </c>
      <c r="F223" s="2">
        <f t="shared" si="65"/>
        <v>0.43703434790667389</v>
      </c>
      <c r="G223" s="2">
        <f t="shared" si="66"/>
        <v>-1</v>
      </c>
      <c r="H223" s="2">
        <v>-1000</v>
      </c>
      <c r="I223" s="2">
        <f t="shared" si="58"/>
        <v>12734.695800683785</v>
      </c>
      <c r="J223" s="2">
        <f t="shared" si="59"/>
        <v>21308.579655616581</v>
      </c>
      <c r="K223" s="3">
        <f t="shared" si="67"/>
        <v>8</v>
      </c>
      <c r="L223" s="3">
        <f t="shared" si="68"/>
        <v>1</v>
      </c>
      <c r="M223" s="3" t="str">
        <f t="shared" si="60"/>
        <v>Summer</v>
      </c>
      <c r="N223" s="4">
        <v>82</v>
      </c>
      <c r="O223" s="4">
        <v>74</v>
      </c>
      <c r="P223" s="4">
        <v>89</v>
      </c>
      <c r="Q223" s="4">
        <v>0</v>
      </c>
      <c r="R223" s="4">
        <v>17</v>
      </c>
      <c r="S223" s="6">
        <f t="shared" si="69"/>
        <v>1</v>
      </c>
      <c r="T223" s="6">
        <f t="shared" si="70"/>
        <v>0</v>
      </c>
      <c r="U223" s="6">
        <f t="shared" si="71"/>
        <v>0</v>
      </c>
      <c r="V223" s="6">
        <f t="shared" si="72"/>
        <v>0</v>
      </c>
      <c r="W223" s="6">
        <f t="shared" si="73"/>
        <v>1</v>
      </c>
      <c r="X223" s="6">
        <f t="shared" si="74"/>
        <v>0</v>
      </c>
      <c r="Y223" s="6">
        <f t="shared" si="75"/>
        <v>0</v>
      </c>
      <c r="Z223" s="6">
        <f t="shared" si="76"/>
        <v>0</v>
      </c>
      <c r="AA223" s="4">
        <v>96591.306030273438</v>
      </c>
      <c r="AB223" s="7">
        <f t="shared" si="61"/>
        <v>3.0548754186100834E-2</v>
      </c>
      <c r="AC223" s="7">
        <f t="shared" si="62"/>
        <v>3.9351367697738698E-2</v>
      </c>
      <c r="AD223" s="2"/>
    </row>
    <row r="224" spans="1:30" x14ac:dyDescent="0.35">
      <c r="A224" s="1">
        <v>41862</v>
      </c>
      <c r="B224" s="3">
        <f t="shared" si="63"/>
        <v>2014</v>
      </c>
      <c r="C224" s="2">
        <v>15041.292837825778</v>
      </c>
      <c r="D224" s="2">
        <v>654.18787879713932</v>
      </c>
      <c r="E224" s="2">
        <f t="shared" si="64"/>
        <v>15695.480716622918</v>
      </c>
      <c r="F224" s="2">
        <f t="shared" si="65"/>
        <v>0.9583199845478898</v>
      </c>
      <c r="G224" s="2">
        <f t="shared" si="66"/>
        <v>-1</v>
      </c>
      <c r="H224" s="2">
        <v>-1000</v>
      </c>
      <c r="I224" s="2">
        <f t="shared" si="58"/>
        <v>12734.695800683785</v>
      </c>
      <c r="J224" s="2">
        <f t="shared" si="59"/>
        <v>21308.579655616581</v>
      </c>
      <c r="K224" s="3">
        <f t="shared" si="67"/>
        <v>8</v>
      </c>
      <c r="L224" s="3">
        <f t="shared" si="68"/>
        <v>2</v>
      </c>
      <c r="M224" s="3" t="str">
        <f t="shared" si="60"/>
        <v>Summer</v>
      </c>
      <c r="N224" s="4">
        <v>81</v>
      </c>
      <c r="O224" s="4">
        <v>73</v>
      </c>
      <c r="P224" s="4">
        <v>88</v>
      </c>
      <c r="Q224" s="4">
        <v>0</v>
      </c>
      <c r="R224" s="4">
        <v>16</v>
      </c>
      <c r="S224" s="6">
        <f t="shared" si="69"/>
        <v>0</v>
      </c>
      <c r="T224" s="6">
        <f t="shared" si="70"/>
        <v>1</v>
      </c>
      <c r="U224" s="6">
        <f t="shared" si="71"/>
        <v>0</v>
      </c>
      <c r="V224" s="6">
        <f t="shared" si="72"/>
        <v>0</v>
      </c>
      <c r="W224" s="6">
        <f t="shared" si="73"/>
        <v>1</v>
      </c>
      <c r="X224" s="6">
        <f t="shared" si="74"/>
        <v>0</v>
      </c>
      <c r="Y224" s="6">
        <f t="shared" si="75"/>
        <v>0</v>
      </c>
      <c r="Z224" s="6">
        <f t="shared" si="76"/>
        <v>0</v>
      </c>
      <c r="AA224" s="4">
        <v>107912.59826660156</v>
      </c>
      <c r="AB224" s="7">
        <f t="shared" si="61"/>
        <v>0.13938403003387778</v>
      </c>
      <c r="AC224" s="7">
        <f t="shared" si="62"/>
        <v>6.0622011637690995E-3</v>
      </c>
      <c r="AD224" s="2"/>
    </row>
    <row r="225" spans="1:30" x14ac:dyDescent="0.35">
      <c r="A225" s="1">
        <v>41863</v>
      </c>
      <c r="B225" s="3">
        <f t="shared" si="63"/>
        <v>2014</v>
      </c>
      <c r="C225" s="2">
        <v>9457.0714049220478</v>
      </c>
      <c r="D225" s="2">
        <v>1552.1940403968047</v>
      </c>
      <c r="E225" s="2">
        <f t="shared" si="64"/>
        <v>11009.265445318852</v>
      </c>
      <c r="F225" s="2">
        <f t="shared" si="65"/>
        <v>0.8590102084370399</v>
      </c>
      <c r="G225" s="2">
        <f t="shared" si="66"/>
        <v>-1</v>
      </c>
      <c r="H225" s="2">
        <v>-1000</v>
      </c>
      <c r="I225" s="2">
        <f t="shared" si="58"/>
        <v>12734.695800683785</v>
      </c>
      <c r="J225" s="2">
        <f t="shared" si="59"/>
        <v>21308.579655616581</v>
      </c>
      <c r="K225" s="3">
        <f t="shared" si="67"/>
        <v>8</v>
      </c>
      <c r="L225" s="3">
        <f t="shared" si="68"/>
        <v>3</v>
      </c>
      <c r="M225" s="3" t="str">
        <f t="shared" si="60"/>
        <v>Summer</v>
      </c>
      <c r="N225" s="4">
        <v>73</v>
      </c>
      <c r="O225" s="4">
        <v>65</v>
      </c>
      <c r="P225" s="4">
        <v>81</v>
      </c>
      <c r="Q225" s="4">
        <v>0</v>
      </c>
      <c r="R225" s="4">
        <v>8</v>
      </c>
      <c r="S225" s="6">
        <f t="shared" si="69"/>
        <v>0</v>
      </c>
      <c r="T225" s="6">
        <f t="shared" si="70"/>
        <v>1</v>
      </c>
      <c r="U225" s="6">
        <f t="shared" si="71"/>
        <v>0</v>
      </c>
      <c r="V225" s="6">
        <f t="shared" si="72"/>
        <v>0</v>
      </c>
      <c r="W225" s="6">
        <f t="shared" si="73"/>
        <v>1</v>
      </c>
      <c r="X225" s="6">
        <f t="shared" si="74"/>
        <v>0</v>
      </c>
      <c r="Y225" s="6">
        <f t="shared" si="75"/>
        <v>0</v>
      </c>
      <c r="Z225" s="6">
        <f t="shared" si="76"/>
        <v>0</v>
      </c>
      <c r="AA225" s="4">
        <v>104401.3583984375</v>
      </c>
      <c r="AB225" s="7">
        <f t="shared" si="61"/>
        <v>9.0583796513739476E-2</v>
      </c>
      <c r="AC225" s="7">
        <f t="shared" si="62"/>
        <v>1.4867565558610924E-2</v>
      </c>
      <c r="AD225" s="2"/>
    </row>
    <row r="226" spans="1:30" x14ac:dyDescent="0.35">
      <c r="A226" s="1">
        <v>41864</v>
      </c>
      <c r="B226" s="3">
        <f t="shared" si="63"/>
        <v>2014</v>
      </c>
      <c r="C226" s="2">
        <v>1457.2931160512765</v>
      </c>
      <c r="D226" s="2">
        <v>5261.9892932231214</v>
      </c>
      <c r="E226" s="2">
        <f t="shared" si="64"/>
        <v>6719.2824092743977</v>
      </c>
      <c r="F226" s="2">
        <f t="shared" si="65"/>
        <v>0.21688225427760324</v>
      </c>
      <c r="G226" s="2">
        <f t="shared" si="66"/>
        <v>-1</v>
      </c>
      <c r="H226" s="2">
        <v>-1000</v>
      </c>
      <c r="I226" s="2">
        <f t="shared" si="58"/>
        <v>12734.695800683785</v>
      </c>
      <c r="J226" s="2">
        <f t="shared" si="59"/>
        <v>21308.579655616581</v>
      </c>
      <c r="K226" s="3">
        <f t="shared" si="67"/>
        <v>8</v>
      </c>
      <c r="L226" s="3">
        <f t="shared" si="68"/>
        <v>4</v>
      </c>
      <c r="M226" s="3" t="str">
        <f t="shared" si="60"/>
        <v>Summer</v>
      </c>
      <c r="N226" s="4">
        <v>72</v>
      </c>
      <c r="O226" s="4">
        <v>60</v>
      </c>
      <c r="P226" s="4">
        <v>83</v>
      </c>
      <c r="Q226" s="4">
        <v>0</v>
      </c>
      <c r="R226" s="4">
        <v>7</v>
      </c>
      <c r="S226" s="6">
        <f t="shared" si="69"/>
        <v>0</v>
      </c>
      <c r="T226" s="6">
        <f t="shared" si="70"/>
        <v>1</v>
      </c>
      <c r="U226" s="6">
        <f t="shared" si="71"/>
        <v>0</v>
      </c>
      <c r="V226" s="6">
        <f t="shared" si="72"/>
        <v>0</v>
      </c>
      <c r="W226" s="6">
        <f t="shared" si="73"/>
        <v>1</v>
      </c>
      <c r="X226" s="6">
        <f t="shared" si="74"/>
        <v>0</v>
      </c>
      <c r="Y226" s="6">
        <f t="shared" si="75"/>
        <v>0</v>
      </c>
      <c r="Z226" s="6">
        <f t="shared" si="76"/>
        <v>0</v>
      </c>
      <c r="AA226" s="4">
        <v>97624.453491210938</v>
      </c>
      <c r="AB226" s="7">
        <f t="shared" si="61"/>
        <v>1.492754186001641E-2</v>
      </c>
      <c r="AC226" s="7">
        <f t="shared" si="62"/>
        <v>5.3900320104704656E-2</v>
      </c>
      <c r="AD226" s="2"/>
    </row>
    <row r="227" spans="1:30" x14ac:dyDescent="0.35">
      <c r="A227" s="1">
        <v>41865</v>
      </c>
      <c r="B227" s="3">
        <f t="shared" si="63"/>
        <v>2014</v>
      </c>
      <c r="C227" s="2">
        <v>1475.0360351313821</v>
      </c>
      <c r="D227" s="2">
        <v>4669.4498182190382</v>
      </c>
      <c r="E227" s="2">
        <f t="shared" si="64"/>
        <v>6144.4858533504203</v>
      </c>
      <c r="F227" s="2">
        <f t="shared" si="65"/>
        <v>0.2400584964040702</v>
      </c>
      <c r="G227" s="2">
        <f t="shared" si="66"/>
        <v>-1</v>
      </c>
      <c r="H227" s="2">
        <v>-1000</v>
      </c>
      <c r="I227" s="2">
        <f t="shared" si="58"/>
        <v>12734.695800683785</v>
      </c>
      <c r="J227" s="2">
        <f t="shared" si="59"/>
        <v>21308.579655616581</v>
      </c>
      <c r="K227" s="3">
        <f t="shared" si="67"/>
        <v>8</v>
      </c>
      <c r="L227" s="3">
        <f t="shared" si="68"/>
        <v>5</v>
      </c>
      <c r="M227" s="3" t="str">
        <f t="shared" si="60"/>
        <v>Summer</v>
      </c>
      <c r="N227" s="4">
        <v>74</v>
      </c>
      <c r="O227" s="4">
        <v>63</v>
      </c>
      <c r="P227" s="4">
        <v>85</v>
      </c>
      <c r="Q227" s="4">
        <v>0</v>
      </c>
      <c r="R227" s="4">
        <v>9</v>
      </c>
      <c r="S227" s="6">
        <f t="shared" si="69"/>
        <v>0</v>
      </c>
      <c r="T227" s="6">
        <f t="shared" si="70"/>
        <v>1</v>
      </c>
      <c r="U227" s="6">
        <f t="shared" si="71"/>
        <v>0</v>
      </c>
      <c r="V227" s="6">
        <f t="shared" si="72"/>
        <v>0</v>
      </c>
      <c r="W227" s="6">
        <f t="shared" si="73"/>
        <v>1</v>
      </c>
      <c r="X227" s="6">
        <f t="shared" si="74"/>
        <v>0</v>
      </c>
      <c r="Y227" s="6">
        <f t="shared" si="75"/>
        <v>0</v>
      </c>
      <c r="Z227" s="6">
        <f t="shared" si="76"/>
        <v>0</v>
      </c>
      <c r="AA227" s="4">
        <v>100014.82983398438</v>
      </c>
      <c r="AB227" s="7">
        <f t="shared" si="61"/>
        <v>1.4748173221709312E-2</v>
      </c>
      <c r="AC227" s="7">
        <f t="shared" si="62"/>
        <v>4.668757449240183E-2</v>
      </c>
      <c r="AD227" s="2"/>
    </row>
    <row r="228" spans="1:30" x14ac:dyDescent="0.35">
      <c r="A228" s="1">
        <v>41866</v>
      </c>
      <c r="B228" s="3">
        <f t="shared" si="63"/>
        <v>2014</v>
      </c>
      <c r="C228" s="2">
        <v>7885.202442002922</v>
      </c>
      <c r="D228" s="2">
        <v>4056</v>
      </c>
      <c r="E228" s="2">
        <f t="shared" si="64"/>
        <v>11941.202442002923</v>
      </c>
      <c r="F228" s="2">
        <f t="shared" si="65"/>
        <v>0.66033571412095748</v>
      </c>
      <c r="G228" s="2">
        <f t="shared" si="66"/>
        <v>-1</v>
      </c>
      <c r="H228" s="2">
        <v>-1000</v>
      </c>
      <c r="I228" s="2">
        <f t="shared" si="58"/>
        <v>12734.695800683785</v>
      </c>
      <c r="J228" s="2">
        <f t="shared" si="59"/>
        <v>21308.579655616581</v>
      </c>
      <c r="K228" s="3">
        <f t="shared" si="67"/>
        <v>8</v>
      </c>
      <c r="L228" s="3">
        <f t="shared" si="68"/>
        <v>6</v>
      </c>
      <c r="M228" s="3" t="str">
        <f t="shared" si="60"/>
        <v>Summer</v>
      </c>
      <c r="N228" s="4">
        <v>73</v>
      </c>
      <c r="O228" s="4">
        <v>61</v>
      </c>
      <c r="P228" s="4">
        <v>84</v>
      </c>
      <c r="Q228" s="4">
        <v>0</v>
      </c>
      <c r="R228" s="4">
        <v>8</v>
      </c>
      <c r="S228" s="6">
        <f t="shared" si="69"/>
        <v>0</v>
      </c>
      <c r="T228" s="6">
        <f t="shared" si="70"/>
        <v>1</v>
      </c>
      <c r="U228" s="6">
        <f t="shared" si="71"/>
        <v>0</v>
      </c>
      <c r="V228" s="6">
        <f t="shared" si="72"/>
        <v>0</v>
      </c>
      <c r="W228" s="6">
        <f t="shared" si="73"/>
        <v>1</v>
      </c>
      <c r="X228" s="6">
        <f t="shared" si="74"/>
        <v>0</v>
      </c>
      <c r="Y228" s="6">
        <f t="shared" si="75"/>
        <v>0</v>
      </c>
      <c r="Z228" s="6">
        <f t="shared" si="76"/>
        <v>0</v>
      </c>
      <c r="AA228" s="4">
        <v>97683.272705078125</v>
      </c>
      <c r="AB228" s="7">
        <f t="shared" si="61"/>
        <v>8.0722136182001664E-2</v>
      </c>
      <c r="AC228" s="7">
        <f t="shared" si="62"/>
        <v>4.1521950357311752E-2</v>
      </c>
      <c r="AD228" s="2"/>
    </row>
    <row r="229" spans="1:30" x14ac:dyDescent="0.35">
      <c r="A229" s="1">
        <v>41867</v>
      </c>
      <c r="B229" s="3">
        <f t="shared" si="63"/>
        <v>2014</v>
      </c>
      <c r="C229" s="2">
        <v>1903.8725199156502</v>
      </c>
      <c r="D229" s="2">
        <v>6557.25</v>
      </c>
      <c r="E229" s="2">
        <f t="shared" si="64"/>
        <v>8461.1225199156506</v>
      </c>
      <c r="F229" s="2">
        <f t="shared" si="65"/>
        <v>0.22501417695280343</v>
      </c>
      <c r="G229" s="2">
        <f t="shared" si="66"/>
        <v>-1</v>
      </c>
      <c r="H229" s="2">
        <v>-1000</v>
      </c>
      <c r="I229" s="2">
        <f t="shared" si="58"/>
        <v>12734.695800683785</v>
      </c>
      <c r="J229" s="2">
        <f t="shared" si="59"/>
        <v>21308.579655616581</v>
      </c>
      <c r="K229" s="3">
        <f t="shared" si="67"/>
        <v>8</v>
      </c>
      <c r="L229" s="3">
        <f t="shared" si="68"/>
        <v>7</v>
      </c>
      <c r="M229" s="3" t="str">
        <f t="shared" si="60"/>
        <v>Summer</v>
      </c>
      <c r="N229" s="4">
        <v>74</v>
      </c>
      <c r="O229" s="4">
        <v>65</v>
      </c>
      <c r="P229" s="4">
        <v>83</v>
      </c>
      <c r="Q229" s="4">
        <v>0</v>
      </c>
      <c r="R229" s="4">
        <v>9</v>
      </c>
      <c r="S229" s="6">
        <f t="shared" si="69"/>
        <v>1</v>
      </c>
      <c r="T229" s="6">
        <f t="shared" si="70"/>
        <v>0</v>
      </c>
      <c r="U229" s="6">
        <f t="shared" si="71"/>
        <v>0</v>
      </c>
      <c r="V229" s="6">
        <f t="shared" si="72"/>
        <v>0</v>
      </c>
      <c r="W229" s="6">
        <f t="shared" si="73"/>
        <v>1</v>
      </c>
      <c r="X229" s="6">
        <f t="shared" si="74"/>
        <v>0</v>
      </c>
      <c r="Y229" s="6">
        <f t="shared" si="75"/>
        <v>0</v>
      </c>
      <c r="Z229" s="6">
        <f t="shared" si="76"/>
        <v>0</v>
      </c>
      <c r="AA229" s="4">
        <v>88457.168579101563</v>
      </c>
      <c r="AB229" s="7">
        <f t="shared" si="61"/>
        <v>2.1523100394211004E-2</v>
      </c>
      <c r="AC229" s="7">
        <f t="shared" si="62"/>
        <v>7.4129096661468122E-2</v>
      </c>
      <c r="AD229" s="2"/>
    </row>
    <row r="230" spans="1:30" x14ac:dyDescent="0.35">
      <c r="A230" s="1">
        <v>41868</v>
      </c>
      <c r="B230" s="3">
        <f t="shared" si="63"/>
        <v>2014</v>
      </c>
      <c r="C230" s="2">
        <v>3739.9288330705563</v>
      </c>
      <c r="D230" s="2">
        <v>336</v>
      </c>
      <c r="E230" s="2">
        <f t="shared" si="64"/>
        <v>4075.9288330705563</v>
      </c>
      <c r="F230" s="2">
        <f t="shared" si="65"/>
        <v>0.91756480209521274</v>
      </c>
      <c r="G230" s="2">
        <f t="shared" si="66"/>
        <v>-1</v>
      </c>
      <c r="H230" s="2">
        <v>-1000</v>
      </c>
      <c r="I230" s="2">
        <f t="shared" si="58"/>
        <v>12734.695800683785</v>
      </c>
      <c r="J230" s="2">
        <f t="shared" si="59"/>
        <v>21308.579655616581</v>
      </c>
      <c r="K230" s="3">
        <f t="shared" si="67"/>
        <v>8</v>
      </c>
      <c r="L230" s="3">
        <f t="shared" si="68"/>
        <v>1</v>
      </c>
      <c r="M230" s="3" t="str">
        <f t="shared" si="60"/>
        <v>Summer</v>
      </c>
      <c r="N230" s="4">
        <v>73</v>
      </c>
      <c r="O230" s="4">
        <v>69</v>
      </c>
      <c r="P230" s="4">
        <v>76</v>
      </c>
      <c r="Q230" s="4">
        <v>0</v>
      </c>
      <c r="R230" s="4">
        <v>8</v>
      </c>
      <c r="S230" s="6">
        <f t="shared" si="69"/>
        <v>1</v>
      </c>
      <c r="T230" s="6">
        <f t="shared" si="70"/>
        <v>0</v>
      </c>
      <c r="U230" s="6">
        <f t="shared" si="71"/>
        <v>0</v>
      </c>
      <c r="V230" s="6">
        <f t="shared" si="72"/>
        <v>0</v>
      </c>
      <c r="W230" s="6">
        <f t="shared" si="73"/>
        <v>1</v>
      </c>
      <c r="X230" s="6">
        <f t="shared" si="74"/>
        <v>0</v>
      </c>
      <c r="Y230" s="6">
        <f t="shared" si="75"/>
        <v>0</v>
      </c>
      <c r="Z230" s="6">
        <f t="shared" si="76"/>
        <v>0</v>
      </c>
      <c r="AA230" s="4">
        <v>85143.546630859375</v>
      </c>
      <c r="AB230" s="7">
        <f t="shared" si="61"/>
        <v>4.392498293834355E-2</v>
      </c>
      <c r="AC230" s="7">
        <f t="shared" si="62"/>
        <v>3.9462767678298755E-3</v>
      </c>
      <c r="AD230" s="2"/>
    </row>
    <row r="231" spans="1:30" x14ac:dyDescent="0.35">
      <c r="A231" s="1">
        <v>41869</v>
      </c>
      <c r="B231" s="3">
        <f t="shared" si="63"/>
        <v>2014</v>
      </c>
      <c r="C231" s="2">
        <v>5615.1058992887192</v>
      </c>
      <c r="D231" s="2">
        <v>754.87427467369957</v>
      </c>
      <c r="E231" s="2">
        <f t="shared" si="64"/>
        <v>6369.980173962419</v>
      </c>
      <c r="F231" s="2">
        <f t="shared" si="65"/>
        <v>0.88149503545406904</v>
      </c>
      <c r="G231" s="2">
        <f t="shared" si="66"/>
        <v>-1</v>
      </c>
      <c r="H231" s="2">
        <v>-1000</v>
      </c>
      <c r="I231" s="2">
        <f t="shared" si="58"/>
        <v>12734.695800683785</v>
      </c>
      <c r="J231" s="2">
        <f t="shared" si="59"/>
        <v>21308.579655616581</v>
      </c>
      <c r="K231" s="3">
        <f t="shared" si="67"/>
        <v>8</v>
      </c>
      <c r="L231" s="3">
        <f t="shared" si="68"/>
        <v>2</v>
      </c>
      <c r="M231" s="3" t="str">
        <f t="shared" si="60"/>
        <v>Summer</v>
      </c>
      <c r="N231" s="4">
        <v>78</v>
      </c>
      <c r="O231" s="4">
        <v>72</v>
      </c>
      <c r="P231" s="4">
        <v>83</v>
      </c>
      <c r="Q231" s="4">
        <v>0</v>
      </c>
      <c r="R231" s="4">
        <v>13</v>
      </c>
      <c r="S231" s="6">
        <f t="shared" si="69"/>
        <v>0</v>
      </c>
      <c r="T231" s="6">
        <f t="shared" si="70"/>
        <v>1</v>
      </c>
      <c r="U231" s="6">
        <f t="shared" si="71"/>
        <v>0</v>
      </c>
      <c r="V231" s="6">
        <f t="shared" si="72"/>
        <v>0</v>
      </c>
      <c r="W231" s="6">
        <f t="shared" si="73"/>
        <v>1</v>
      </c>
      <c r="X231" s="6">
        <f t="shared" si="74"/>
        <v>0</v>
      </c>
      <c r="Y231" s="6">
        <f t="shared" si="75"/>
        <v>0</v>
      </c>
      <c r="Z231" s="6">
        <f t="shared" si="76"/>
        <v>0</v>
      </c>
      <c r="AA231" s="4">
        <v>104746.75476074219</v>
      </c>
      <c r="AB231" s="7">
        <f t="shared" si="61"/>
        <v>5.3606490359672632E-2</v>
      </c>
      <c r="AC231" s="7">
        <f t="shared" si="62"/>
        <v>7.2066602578566693E-3</v>
      </c>
      <c r="AD231" s="2"/>
    </row>
    <row r="232" spans="1:30" x14ac:dyDescent="0.35">
      <c r="A232" s="1">
        <v>41870</v>
      </c>
      <c r="B232" s="3">
        <f t="shared" si="63"/>
        <v>2014</v>
      </c>
      <c r="C232" s="2">
        <v>2352.5267085661981</v>
      </c>
      <c r="D232" s="2">
        <v>997.41260478777201</v>
      </c>
      <c r="E232" s="2">
        <f t="shared" si="64"/>
        <v>3349.9393133539702</v>
      </c>
      <c r="F232" s="2">
        <f t="shared" si="65"/>
        <v>0.70225950039997609</v>
      </c>
      <c r="G232" s="2">
        <f t="shared" si="66"/>
        <v>-1</v>
      </c>
      <c r="H232" s="2">
        <v>-1000</v>
      </c>
      <c r="I232" s="2">
        <f t="shared" si="58"/>
        <v>12734.695800683785</v>
      </c>
      <c r="J232" s="2">
        <f t="shared" si="59"/>
        <v>21308.579655616581</v>
      </c>
      <c r="K232" s="3">
        <f t="shared" si="67"/>
        <v>8</v>
      </c>
      <c r="L232" s="3">
        <f t="shared" si="68"/>
        <v>3</v>
      </c>
      <c r="M232" s="3" t="str">
        <f t="shared" si="60"/>
        <v>Summer</v>
      </c>
      <c r="N232" s="4">
        <v>80</v>
      </c>
      <c r="O232" s="4">
        <v>71</v>
      </c>
      <c r="P232" s="4">
        <v>89</v>
      </c>
      <c r="Q232" s="4">
        <v>0</v>
      </c>
      <c r="R232" s="4">
        <v>15</v>
      </c>
      <c r="S232" s="6">
        <f t="shared" si="69"/>
        <v>0</v>
      </c>
      <c r="T232" s="6">
        <f t="shared" si="70"/>
        <v>1</v>
      </c>
      <c r="U232" s="6">
        <f t="shared" si="71"/>
        <v>0</v>
      </c>
      <c r="V232" s="6">
        <f t="shared" si="72"/>
        <v>0</v>
      </c>
      <c r="W232" s="6">
        <f t="shared" si="73"/>
        <v>1</v>
      </c>
      <c r="X232" s="6">
        <f t="shared" si="74"/>
        <v>0</v>
      </c>
      <c r="Y232" s="6">
        <f t="shared" si="75"/>
        <v>0</v>
      </c>
      <c r="Z232" s="6">
        <f t="shared" si="76"/>
        <v>0</v>
      </c>
      <c r="AA232" s="4">
        <v>114163.38696289063</v>
      </c>
      <c r="AB232" s="7">
        <f t="shared" si="61"/>
        <v>2.06066653342275E-2</v>
      </c>
      <c r="AC232" s="7">
        <f t="shared" si="62"/>
        <v>8.7367117542858641E-3</v>
      </c>
      <c r="AD232" s="2"/>
    </row>
    <row r="233" spans="1:30" x14ac:dyDescent="0.35">
      <c r="A233" s="1">
        <v>41871</v>
      </c>
      <c r="B233" s="3">
        <f t="shared" si="63"/>
        <v>2014</v>
      </c>
      <c r="C233" s="2">
        <v>2537.7455415103473</v>
      </c>
      <c r="D233" s="2">
        <v>576.13352986267387</v>
      </c>
      <c r="E233" s="2">
        <f t="shared" si="64"/>
        <v>3113.8790713730214</v>
      </c>
      <c r="F233" s="2">
        <f t="shared" si="65"/>
        <v>0.81497883615350675</v>
      </c>
      <c r="G233" s="2">
        <f t="shared" si="66"/>
        <v>-1</v>
      </c>
      <c r="H233" s="2">
        <v>-1000</v>
      </c>
      <c r="I233" s="2">
        <f t="shared" si="58"/>
        <v>12734.695800683785</v>
      </c>
      <c r="J233" s="2">
        <f t="shared" si="59"/>
        <v>21308.579655616581</v>
      </c>
      <c r="K233" s="3">
        <f t="shared" si="67"/>
        <v>8</v>
      </c>
      <c r="L233" s="3">
        <f t="shared" si="68"/>
        <v>4</v>
      </c>
      <c r="M233" s="3" t="str">
        <f t="shared" si="60"/>
        <v>Summer</v>
      </c>
      <c r="N233" s="4">
        <v>82</v>
      </c>
      <c r="O233" s="4">
        <v>71</v>
      </c>
      <c r="P233" s="4">
        <v>92</v>
      </c>
      <c r="Q233" s="4">
        <v>0</v>
      </c>
      <c r="R233" s="4">
        <v>17</v>
      </c>
      <c r="S233" s="6">
        <f t="shared" si="69"/>
        <v>0</v>
      </c>
      <c r="T233" s="6">
        <f t="shared" si="70"/>
        <v>1</v>
      </c>
      <c r="U233" s="6">
        <f t="shared" si="71"/>
        <v>0</v>
      </c>
      <c r="V233" s="6">
        <f t="shared" si="72"/>
        <v>0</v>
      </c>
      <c r="W233" s="6">
        <f t="shared" si="73"/>
        <v>1</v>
      </c>
      <c r="X233" s="6">
        <f t="shared" si="74"/>
        <v>0</v>
      </c>
      <c r="Y233" s="6">
        <f t="shared" si="75"/>
        <v>0</v>
      </c>
      <c r="Z233" s="6">
        <f t="shared" si="76"/>
        <v>0</v>
      </c>
      <c r="AA233" s="4">
        <v>114783.89794921875</v>
      </c>
      <c r="AB233" s="7">
        <f t="shared" si="61"/>
        <v>2.2108898433063014E-2</v>
      </c>
      <c r="AC233" s="7">
        <f t="shared" si="62"/>
        <v>5.0192887692101168E-3</v>
      </c>
      <c r="AD233" s="2"/>
    </row>
    <row r="234" spans="1:30" x14ac:dyDescent="0.35">
      <c r="A234" s="1">
        <v>41872</v>
      </c>
      <c r="B234" s="3">
        <f t="shared" si="63"/>
        <v>2014</v>
      </c>
      <c r="C234" s="2">
        <v>4500.2795302562081</v>
      </c>
      <c r="D234" s="2">
        <v>497.99999999585668</v>
      </c>
      <c r="E234" s="2">
        <f t="shared" si="64"/>
        <v>4998.2795302520644</v>
      </c>
      <c r="F234" s="2">
        <f t="shared" si="65"/>
        <v>0.90036571644668661</v>
      </c>
      <c r="G234" s="2">
        <f t="shared" si="66"/>
        <v>-1</v>
      </c>
      <c r="H234" s="2">
        <v>-1000</v>
      </c>
      <c r="I234" s="2">
        <f t="shared" si="58"/>
        <v>12734.695800683785</v>
      </c>
      <c r="J234" s="2">
        <f t="shared" si="59"/>
        <v>21308.579655616581</v>
      </c>
      <c r="K234" s="3">
        <f t="shared" si="67"/>
        <v>8</v>
      </c>
      <c r="L234" s="3">
        <f t="shared" si="68"/>
        <v>5</v>
      </c>
      <c r="M234" s="3" t="str">
        <f t="shared" si="60"/>
        <v>Summer</v>
      </c>
      <c r="N234" s="4">
        <v>81</v>
      </c>
      <c r="O234" s="4">
        <v>72</v>
      </c>
      <c r="P234" s="4">
        <v>90</v>
      </c>
      <c r="Q234" s="4">
        <v>0</v>
      </c>
      <c r="R234" s="4">
        <v>16</v>
      </c>
      <c r="S234" s="6">
        <f t="shared" si="69"/>
        <v>0</v>
      </c>
      <c r="T234" s="6">
        <f t="shared" si="70"/>
        <v>1</v>
      </c>
      <c r="U234" s="6">
        <f t="shared" si="71"/>
        <v>0</v>
      </c>
      <c r="V234" s="6">
        <f t="shared" si="72"/>
        <v>0</v>
      </c>
      <c r="W234" s="6">
        <f t="shared" si="73"/>
        <v>1</v>
      </c>
      <c r="X234" s="6">
        <f t="shared" si="74"/>
        <v>0</v>
      </c>
      <c r="Y234" s="6">
        <f t="shared" si="75"/>
        <v>0</v>
      </c>
      <c r="Z234" s="6">
        <f t="shared" si="76"/>
        <v>0</v>
      </c>
      <c r="AA234" s="4">
        <v>115312.97229003906</v>
      </c>
      <c r="AB234" s="7">
        <f t="shared" si="61"/>
        <v>3.9026654511488561E-2</v>
      </c>
      <c r="AC234" s="7">
        <f t="shared" si="62"/>
        <v>4.3186814987586164E-3</v>
      </c>
      <c r="AD234" s="2"/>
    </row>
    <row r="235" spans="1:30" x14ac:dyDescent="0.35">
      <c r="A235" s="1">
        <v>41873</v>
      </c>
      <c r="B235" s="3">
        <f t="shared" si="63"/>
        <v>2014</v>
      </c>
      <c r="C235" s="2">
        <v>6029.7659791053629</v>
      </c>
      <c r="D235" s="2">
        <v>640.85000001091976</v>
      </c>
      <c r="E235" s="2">
        <f t="shared" si="64"/>
        <v>6670.6159791162827</v>
      </c>
      <c r="F235" s="2">
        <f t="shared" si="65"/>
        <v>0.90392941191379761</v>
      </c>
      <c r="G235" s="2">
        <f t="shared" si="66"/>
        <v>-1</v>
      </c>
      <c r="H235" s="2">
        <v>-1000</v>
      </c>
      <c r="I235" s="2">
        <f t="shared" si="58"/>
        <v>12734.695800683785</v>
      </c>
      <c r="J235" s="2">
        <f t="shared" si="59"/>
        <v>21308.579655616581</v>
      </c>
      <c r="K235" s="3">
        <f t="shared" si="67"/>
        <v>8</v>
      </c>
      <c r="L235" s="3">
        <f t="shared" si="68"/>
        <v>6</v>
      </c>
      <c r="M235" s="3" t="str">
        <f t="shared" si="60"/>
        <v>Summer</v>
      </c>
      <c r="N235" s="4">
        <v>82</v>
      </c>
      <c r="O235" s="4">
        <v>74</v>
      </c>
      <c r="P235" s="4">
        <v>90</v>
      </c>
      <c r="Q235" s="4">
        <v>0</v>
      </c>
      <c r="R235" s="4">
        <v>17</v>
      </c>
      <c r="S235" s="6">
        <f t="shared" si="69"/>
        <v>0</v>
      </c>
      <c r="T235" s="6">
        <f t="shared" si="70"/>
        <v>1</v>
      </c>
      <c r="U235" s="6">
        <f t="shared" si="71"/>
        <v>0</v>
      </c>
      <c r="V235" s="6">
        <f t="shared" si="72"/>
        <v>0</v>
      </c>
      <c r="W235" s="6">
        <f t="shared" si="73"/>
        <v>1</v>
      </c>
      <c r="X235" s="6">
        <f t="shared" si="74"/>
        <v>0</v>
      </c>
      <c r="Y235" s="6">
        <f t="shared" si="75"/>
        <v>0</v>
      </c>
      <c r="Z235" s="6">
        <f t="shared" si="76"/>
        <v>0</v>
      </c>
      <c r="AA235" s="4">
        <v>120259.86364746094</v>
      </c>
      <c r="AB235" s="7">
        <f t="shared" si="61"/>
        <v>5.0139471276813397E-2</v>
      </c>
      <c r="AC235" s="7">
        <f t="shared" si="62"/>
        <v>5.3288768220256513E-3</v>
      </c>
      <c r="AD235" s="2"/>
    </row>
    <row r="236" spans="1:30" x14ac:dyDescent="0.35">
      <c r="A236" s="1">
        <v>41874</v>
      </c>
      <c r="B236" s="3">
        <f t="shared" si="63"/>
        <v>2014</v>
      </c>
      <c r="C236" s="2">
        <v>8972.4844334057634</v>
      </c>
      <c r="D236" s="2">
        <v>11719.500000003711</v>
      </c>
      <c r="E236" s="2">
        <f t="shared" si="64"/>
        <v>20691.984433409474</v>
      </c>
      <c r="F236" s="2">
        <f t="shared" si="65"/>
        <v>0.43362126345497848</v>
      </c>
      <c r="G236" s="2">
        <f t="shared" si="66"/>
        <v>-1</v>
      </c>
      <c r="H236" s="2">
        <v>-1000</v>
      </c>
      <c r="I236" s="2">
        <f t="shared" si="58"/>
        <v>12734.695800683785</v>
      </c>
      <c r="J236" s="2">
        <f t="shared" si="59"/>
        <v>21308.579655616581</v>
      </c>
      <c r="K236" s="3">
        <f t="shared" si="67"/>
        <v>8</v>
      </c>
      <c r="L236" s="3">
        <f t="shared" si="68"/>
        <v>7</v>
      </c>
      <c r="M236" s="3" t="str">
        <f t="shared" si="60"/>
        <v>Summer</v>
      </c>
      <c r="N236" s="4">
        <v>82</v>
      </c>
      <c r="O236" s="4">
        <v>73</v>
      </c>
      <c r="P236" s="4">
        <v>91</v>
      </c>
      <c r="Q236" s="4">
        <v>0</v>
      </c>
      <c r="R236" s="4">
        <v>17</v>
      </c>
      <c r="S236" s="6">
        <f t="shared" si="69"/>
        <v>1</v>
      </c>
      <c r="T236" s="6">
        <f t="shared" si="70"/>
        <v>0</v>
      </c>
      <c r="U236" s="6">
        <f t="shared" si="71"/>
        <v>0</v>
      </c>
      <c r="V236" s="6">
        <f t="shared" si="72"/>
        <v>0</v>
      </c>
      <c r="W236" s="6">
        <f t="shared" si="73"/>
        <v>1</v>
      </c>
      <c r="X236" s="6">
        <f t="shared" si="74"/>
        <v>0</v>
      </c>
      <c r="Y236" s="6">
        <f t="shared" si="75"/>
        <v>0</v>
      </c>
      <c r="Z236" s="6">
        <f t="shared" si="76"/>
        <v>0</v>
      </c>
      <c r="AA236" s="4">
        <v>108195.98486328125</v>
      </c>
      <c r="AB236" s="7">
        <f t="shared" si="61"/>
        <v>8.2928072097532876E-2</v>
      </c>
      <c r="AC236" s="7">
        <f t="shared" si="62"/>
        <v>0.10831732817823804</v>
      </c>
      <c r="AD236" s="2"/>
    </row>
    <row r="237" spans="1:30" x14ac:dyDescent="0.35">
      <c r="A237" s="1">
        <v>41875</v>
      </c>
      <c r="B237" s="3">
        <f t="shared" si="63"/>
        <v>2014</v>
      </c>
      <c r="C237" s="2">
        <v>6009.4000369239557</v>
      </c>
      <c r="D237" s="2">
        <v>11737.840909096754</v>
      </c>
      <c r="E237" s="2">
        <f t="shared" si="64"/>
        <v>17747.240946020709</v>
      </c>
      <c r="F237" s="2">
        <f t="shared" si="65"/>
        <v>0.33861038204202581</v>
      </c>
      <c r="G237" s="2">
        <f t="shared" si="66"/>
        <v>-1</v>
      </c>
      <c r="H237" s="2">
        <v>-1000</v>
      </c>
      <c r="I237" s="2">
        <f t="shared" si="58"/>
        <v>12734.695800683785</v>
      </c>
      <c r="J237" s="2">
        <f t="shared" si="59"/>
        <v>21308.579655616581</v>
      </c>
      <c r="K237" s="3">
        <f t="shared" si="67"/>
        <v>8</v>
      </c>
      <c r="L237" s="3">
        <f t="shared" si="68"/>
        <v>1</v>
      </c>
      <c r="M237" s="3" t="str">
        <f t="shared" si="60"/>
        <v>Summer</v>
      </c>
      <c r="N237" s="4">
        <v>82</v>
      </c>
      <c r="O237" s="4">
        <v>72</v>
      </c>
      <c r="P237" s="4">
        <v>91</v>
      </c>
      <c r="Q237" s="4">
        <v>0</v>
      </c>
      <c r="R237" s="4">
        <v>17</v>
      </c>
      <c r="S237" s="6">
        <f t="shared" si="69"/>
        <v>1</v>
      </c>
      <c r="T237" s="6">
        <f t="shared" si="70"/>
        <v>0</v>
      </c>
      <c r="U237" s="6">
        <f t="shared" si="71"/>
        <v>0</v>
      </c>
      <c r="V237" s="6">
        <f t="shared" si="72"/>
        <v>0</v>
      </c>
      <c r="W237" s="6">
        <f t="shared" si="73"/>
        <v>1</v>
      </c>
      <c r="X237" s="6">
        <f t="shared" si="74"/>
        <v>0</v>
      </c>
      <c r="Y237" s="6">
        <f t="shared" si="75"/>
        <v>0</v>
      </c>
      <c r="Z237" s="6">
        <f t="shared" si="76"/>
        <v>0</v>
      </c>
      <c r="AA237" s="4">
        <v>106086.69616699219</v>
      </c>
      <c r="AB237" s="7">
        <f t="shared" si="61"/>
        <v>5.6646122973464039E-2</v>
      </c>
      <c r="AC237" s="7">
        <f t="shared" si="62"/>
        <v>0.11064385387796501</v>
      </c>
      <c r="AD237" s="2"/>
    </row>
    <row r="238" spans="1:30" x14ac:dyDescent="0.35">
      <c r="A238" s="1">
        <v>41876</v>
      </c>
      <c r="B238" s="3">
        <f t="shared" si="63"/>
        <v>2014</v>
      </c>
      <c r="C238" s="2">
        <v>10527.891458765644</v>
      </c>
      <c r="D238" s="2">
        <v>1114.3108563922456</v>
      </c>
      <c r="E238" s="2">
        <f t="shared" si="64"/>
        <v>11642.202315157889</v>
      </c>
      <c r="F238" s="2">
        <f t="shared" si="65"/>
        <v>0.90428693590546549</v>
      </c>
      <c r="G238" s="2">
        <f t="shared" si="66"/>
        <v>-1</v>
      </c>
      <c r="H238" s="2">
        <v>-1000</v>
      </c>
      <c r="I238" s="2">
        <f t="shared" si="58"/>
        <v>12734.695800683785</v>
      </c>
      <c r="J238" s="2">
        <f t="shared" si="59"/>
        <v>21308.579655616581</v>
      </c>
      <c r="K238" s="3">
        <f t="shared" si="67"/>
        <v>8</v>
      </c>
      <c r="L238" s="3">
        <f t="shared" si="68"/>
        <v>2</v>
      </c>
      <c r="M238" s="3" t="str">
        <f t="shared" si="60"/>
        <v>Summer</v>
      </c>
      <c r="N238" s="4">
        <v>85</v>
      </c>
      <c r="O238" s="4">
        <v>76</v>
      </c>
      <c r="P238" s="4">
        <v>94</v>
      </c>
      <c r="Q238" s="4">
        <v>0</v>
      </c>
      <c r="R238" s="4">
        <v>20</v>
      </c>
      <c r="S238" s="6">
        <f t="shared" si="69"/>
        <v>0</v>
      </c>
      <c r="T238" s="6">
        <f t="shared" si="70"/>
        <v>1</v>
      </c>
      <c r="U238" s="6">
        <f t="shared" si="71"/>
        <v>0</v>
      </c>
      <c r="V238" s="6">
        <f t="shared" si="72"/>
        <v>0</v>
      </c>
      <c r="W238" s="6">
        <f t="shared" si="73"/>
        <v>1</v>
      </c>
      <c r="X238" s="6">
        <f t="shared" si="74"/>
        <v>0</v>
      </c>
      <c r="Y238" s="6">
        <f t="shared" si="75"/>
        <v>0</v>
      </c>
      <c r="Z238" s="6">
        <f t="shared" si="76"/>
        <v>0</v>
      </c>
      <c r="AA238" s="4">
        <v>121376.48803710938</v>
      </c>
      <c r="AB238" s="7">
        <f t="shared" si="61"/>
        <v>8.6737486221770313E-2</v>
      </c>
      <c r="AC238" s="7">
        <f t="shared" si="62"/>
        <v>9.1806154092344359E-3</v>
      </c>
      <c r="AD238" s="2"/>
    </row>
    <row r="239" spans="1:30" x14ac:dyDescent="0.35">
      <c r="A239" s="1">
        <v>41877</v>
      </c>
      <c r="B239" s="3">
        <f t="shared" si="63"/>
        <v>2014</v>
      </c>
      <c r="C239" s="2">
        <v>9801.1479451498763</v>
      </c>
      <c r="D239" s="2">
        <v>1791.5629991148965</v>
      </c>
      <c r="E239" s="2">
        <f t="shared" si="64"/>
        <v>11592.710944264772</v>
      </c>
      <c r="F239" s="2">
        <f t="shared" si="65"/>
        <v>0.84545780467326925</v>
      </c>
      <c r="G239" s="2">
        <f t="shared" si="66"/>
        <v>-1</v>
      </c>
      <c r="H239" s="2">
        <v>-1000</v>
      </c>
      <c r="I239" s="2">
        <f t="shared" si="58"/>
        <v>12734.695800683785</v>
      </c>
      <c r="J239" s="2">
        <f t="shared" si="59"/>
        <v>21308.579655616581</v>
      </c>
      <c r="K239" s="3">
        <f t="shared" si="67"/>
        <v>8</v>
      </c>
      <c r="L239" s="3">
        <f t="shared" si="68"/>
        <v>3</v>
      </c>
      <c r="M239" s="3" t="str">
        <f t="shared" si="60"/>
        <v>Summer</v>
      </c>
      <c r="N239" s="4">
        <v>85</v>
      </c>
      <c r="O239" s="4">
        <v>75</v>
      </c>
      <c r="P239" s="4">
        <v>94</v>
      </c>
      <c r="Q239" s="4">
        <v>0</v>
      </c>
      <c r="R239" s="4">
        <v>20</v>
      </c>
      <c r="S239" s="6">
        <f t="shared" si="69"/>
        <v>0</v>
      </c>
      <c r="T239" s="6">
        <f t="shared" si="70"/>
        <v>1</v>
      </c>
      <c r="U239" s="6">
        <f t="shared" si="71"/>
        <v>0</v>
      </c>
      <c r="V239" s="6">
        <f t="shared" si="72"/>
        <v>0</v>
      </c>
      <c r="W239" s="6">
        <f t="shared" si="73"/>
        <v>1</v>
      </c>
      <c r="X239" s="6">
        <f t="shared" si="74"/>
        <v>0</v>
      </c>
      <c r="Y239" s="6">
        <f t="shared" si="75"/>
        <v>0</v>
      </c>
      <c r="Z239" s="6">
        <f t="shared" si="76"/>
        <v>0</v>
      </c>
      <c r="AA239" s="4">
        <v>121285.15173339844</v>
      </c>
      <c r="AB239" s="7">
        <f t="shared" si="61"/>
        <v>8.0810781905885365E-2</v>
      </c>
      <c r="AC239" s="7">
        <f t="shared" si="62"/>
        <v>1.4771494890429787E-2</v>
      </c>
      <c r="AD239" s="2"/>
    </row>
    <row r="240" spans="1:30" x14ac:dyDescent="0.35">
      <c r="A240" s="1">
        <v>41878</v>
      </c>
      <c r="B240" s="3">
        <f t="shared" si="63"/>
        <v>2014</v>
      </c>
      <c r="C240" s="2">
        <v>10556.374345928729</v>
      </c>
      <c r="D240" s="2">
        <v>1490.1518082050084</v>
      </c>
      <c r="E240" s="2">
        <f t="shared" si="64"/>
        <v>12046.526154133737</v>
      </c>
      <c r="F240" s="2">
        <f t="shared" si="65"/>
        <v>0.87630028863601761</v>
      </c>
      <c r="G240" s="2">
        <f t="shared" si="66"/>
        <v>-1</v>
      </c>
      <c r="H240" s="2">
        <v>-1000</v>
      </c>
      <c r="I240" s="2">
        <f t="shared" si="58"/>
        <v>12734.695800683785</v>
      </c>
      <c r="J240" s="2">
        <f t="shared" si="59"/>
        <v>21308.579655616581</v>
      </c>
      <c r="K240" s="3">
        <f t="shared" si="67"/>
        <v>8</v>
      </c>
      <c r="L240" s="3">
        <f t="shared" si="68"/>
        <v>4</v>
      </c>
      <c r="M240" s="3" t="str">
        <f t="shared" si="60"/>
        <v>Summer</v>
      </c>
      <c r="N240" s="4">
        <v>84</v>
      </c>
      <c r="O240" s="4">
        <v>74</v>
      </c>
      <c r="P240" s="4">
        <v>94</v>
      </c>
      <c r="Q240" s="4">
        <v>0</v>
      </c>
      <c r="R240" s="4">
        <v>19</v>
      </c>
      <c r="S240" s="6">
        <f t="shared" si="69"/>
        <v>0</v>
      </c>
      <c r="T240" s="6">
        <f t="shared" si="70"/>
        <v>1</v>
      </c>
      <c r="U240" s="6">
        <f t="shared" si="71"/>
        <v>0</v>
      </c>
      <c r="V240" s="6">
        <f t="shared" si="72"/>
        <v>0</v>
      </c>
      <c r="W240" s="6">
        <f t="shared" si="73"/>
        <v>1</v>
      </c>
      <c r="X240" s="6">
        <f t="shared" si="74"/>
        <v>0</v>
      </c>
      <c r="Y240" s="6">
        <f t="shared" si="75"/>
        <v>0</v>
      </c>
      <c r="Z240" s="6">
        <f t="shared" si="76"/>
        <v>0</v>
      </c>
      <c r="AA240" s="4">
        <v>118138.36462402344</v>
      </c>
      <c r="AB240" s="7">
        <f t="shared" si="61"/>
        <v>8.9356022317766959E-2</v>
      </c>
      <c r="AC240" s="7">
        <f t="shared" si="62"/>
        <v>1.2613614662327787E-2</v>
      </c>
      <c r="AD240" s="2"/>
    </row>
    <row r="241" spans="1:30" x14ac:dyDescent="0.35">
      <c r="A241" s="1">
        <v>41879</v>
      </c>
      <c r="B241" s="3">
        <f t="shared" si="63"/>
        <v>2014</v>
      </c>
      <c r="C241" s="2">
        <v>14690.193713235141</v>
      </c>
      <c r="D241" s="2">
        <v>953.26860897102029</v>
      </c>
      <c r="E241" s="2">
        <f t="shared" si="64"/>
        <v>15643.462322206162</v>
      </c>
      <c r="F241" s="2">
        <f t="shared" si="65"/>
        <v>0.93906281171414085</v>
      </c>
      <c r="G241" s="2">
        <f t="shared" si="66"/>
        <v>-1</v>
      </c>
      <c r="H241" s="2">
        <v>-1000</v>
      </c>
      <c r="I241" s="2">
        <f t="shared" si="58"/>
        <v>12734.695800683785</v>
      </c>
      <c r="J241" s="2">
        <f t="shared" si="59"/>
        <v>21308.579655616581</v>
      </c>
      <c r="K241" s="3">
        <f t="shared" si="67"/>
        <v>8</v>
      </c>
      <c r="L241" s="3">
        <f t="shared" si="68"/>
        <v>5</v>
      </c>
      <c r="M241" s="3" t="str">
        <f t="shared" si="60"/>
        <v>Summer</v>
      </c>
      <c r="N241" s="4">
        <v>83</v>
      </c>
      <c r="O241" s="4">
        <v>74</v>
      </c>
      <c r="P241" s="4">
        <v>92</v>
      </c>
      <c r="Q241" s="4">
        <v>0</v>
      </c>
      <c r="R241" s="4">
        <v>18</v>
      </c>
      <c r="S241" s="6">
        <f t="shared" si="69"/>
        <v>0</v>
      </c>
      <c r="T241" s="6">
        <f t="shared" si="70"/>
        <v>1</v>
      </c>
      <c r="U241" s="6">
        <f t="shared" si="71"/>
        <v>0</v>
      </c>
      <c r="V241" s="6">
        <f t="shared" si="72"/>
        <v>0</v>
      </c>
      <c r="W241" s="6">
        <f t="shared" si="73"/>
        <v>1</v>
      </c>
      <c r="X241" s="6">
        <f t="shared" si="74"/>
        <v>0</v>
      </c>
      <c r="Y241" s="6">
        <f t="shared" si="75"/>
        <v>0</v>
      </c>
      <c r="Z241" s="6">
        <f t="shared" si="76"/>
        <v>0</v>
      </c>
      <c r="AA241" s="4">
        <v>117771.04040527344</v>
      </c>
      <c r="AB241" s="7">
        <f t="shared" si="61"/>
        <v>0.1247351951947039</v>
      </c>
      <c r="AC241" s="7">
        <f t="shared" si="62"/>
        <v>8.0942531006827703E-3</v>
      </c>
      <c r="AD241" s="2"/>
    </row>
    <row r="242" spans="1:30" x14ac:dyDescent="0.35">
      <c r="A242" s="1">
        <v>41880</v>
      </c>
      <c r="B242" s="3">
        <f t="shared" si="63"/>
        <v>2014</v>
      </c>
      <c r="C242" s="2">
        <v>13337.243373355042</v>
      </c>
      <c r="D242" s="2">
        <v>909.96465541615316</v>
      </c>
      <c r="E242" s="2">
        <f t="shared" si="64"/>
        <v>14247.208028771196</v>
      </c>
      <c r="F242" s="2">
        <f t="shared" si="65"/>
        <v>0.93613031735210528</v>
      </c>
      <c r="G242" s="2">
        <f t="shared" si="66"/>
        <v>-1</v>
      </c>
      <c r="H242" s="2">
        <v>-1000</v>
      </c>
      <c r="I242" s="2">
        <f t="shared" si="58"/>
        <v>12734.695800683785</v>
      </c>
      <c r="J242" s="2">
        <f t="shared" si="59"/>
        <v>21308.579655616581</v>
      </c>
      <c r="K242" s="3">
        <f t="shared" si="67"/>
        <v>8</v>
      </c>
      <c r="L242" s="3">
        <f t="shared" si="68"/>
        <v>6</v>
      </c>
      <c r="M242" s="3" t="str">
        <f t="shared" si="60"/>
        <v>Summer</v>
      </c>
      <c r="N242" s="4">
        <v>83</v>
      </c>
      <c r="O242" s="4">
        <v>73</v>
      </c>
      <c r="P242" s="4">
        <v>93</v>
      </c>
      <c r="Q242" s="4">
        <v>0</v>
      </c>
      <c r="R242" s="4">
        <v>18</v>
      </c>
      <c r="S242" s="6">
        <f t="shared" si="69"/>
        <v>0</v>
      </c>
      <c r="T242" s="6">
        <f t="shared" si="70"/>
        <v>1</v>
      </c>
      <c r="U242" s="6">
        <f t="shared" si="71"/>
        <v>0</v>
      </c>
      <c r="V242" s="6">
        <f t="shared" si="72"/>
        <v>0</v>
      </c>
      <c r="W242" s="6">
        <f t="shared" si="73"/>
        <v>1</v>
      </c>
      <c r="X242" s="6">
        <f t="shared" si="74"/>
        <v>0</v>
      </c>
      <c r="Y242" s="6">
        <f t="shared" si="75"/>
        <v>0</v>
      </c>
      <c r="Z242" s="6">
        <f t="shared" si="76"/>
        <v>0</v>
      </c>
      <c r="AA242" s="4">
        <v>117140.21716308594</v>
      </c>
      <c r="AB242" s="7">
        <f t="shared" si="61"/>
        <v>0.11385708253200993</v>
      </c>
      <c r="AC242" s="7">
        <f t="shared" si="62"/>
        <v>7.7681660274649695E-3</v>
      </c>
      <c r="AD242" s="2"/>
    </row>
    <row r="243" spans="1:30" x14ac:dyDescent="0.35">
      <c r="A243" s="1">
        <v>41881</v>
      </c>
      <c r="B243" s="3">
        <f t="shared" si="63"/>
        <v>2014</v>
      </c>
      <c r="C243" s="2">
        <v>2928.3696286263439</v>
      </c>
      <c r="D243" s="2">
        <v>2880</v>
      </c>
      <c r="E243" s="2">
        <f t="shared" si="64"/>
        <v>5808.3696286263439</v>
      </c>
      <c r="F243" s="2">
        <f t="shared" si="65"/>
        <v>0.50416378706237597</v>
      </c>
      <c r="G243" s="2">
        <f t="shared" si="66"/>
        <v>-1</v>
      </c>
      <c r="H243" s="2">
        <v>-1000</v>
      </c>
      <c r="I243" s="2">
        <f t="shared" si="58"/>
        <v>12734.695800683785</v>
      </c>
      <c r="J243" s="2">
        <f t="shared" si="59"/>
        <v>21308.579655616581</v>
      </c>
      <c r="K243" s="3">
        <f t="shared" si="67"/>
        <v>8</v>
      </c>
      <c r="L243" s="3">
        <f t="shared" si="68"/>
        <v>7</v>
      </c>
      <c r="M243" s="3" t="str">
        <f t="shared" si="60"/>
        <v>Summer</v>
      </c>
      <c r="N243" s="4">
        <v>79</v>
      </c>
      <c r="O243" s="4">
        <v>71</v>
      </c>
      <c r="P243" s="4">
        <v>87</v>
      </c>
      <c r="Q243" s="4">
        <v>0</v>
      </c>
      <c r="R243" s="4">
        <v>14</v>
      </c>
      <c r="S243" s="6">
        <f t="shared" si="69"/>
        <v>1</v>
      </c>
      <c r="T243" s="6">
        <f t="shared" si="70"/>
        <v>0</v>
      </c>
      <c r="U243" s="6">
        <f t="shared" si="71"/>
        <v>0</v>
      </c>
      <c r="V243" s="6">
        <f t="shared" si="72"/>
        <v>0</v>
      </c>
      <c r="W243" s="6">
        <f t="shared" si="73"/>
        <v>1</v>
      </c>
      <c r="X243" s="6">
        <f t="shared" si="74"/>
        <v>0</v>
      </c>
      <c r="Y243" s="6">
        <f t="shared" si="75"/>
        <v>0</v>
      </c>
      <c r="Z243" s="6">
        <f t="shared" si="76"/>
        <v>0</v>
      </c>
      <c r="AA243" s="4">
        <v>99320.36328125</v>
      </c>
      <c r="AB243" s="7">
        <f t="shared" si="61"/>
        <v>2.9484080926425391E-2</v>
      </c>
      <c r="AC243" s="7">
        <f t="shared" si="62"/>
        <v>2.8997074767483207E-2</v>
      </c>
      <c r="AD243" s="2"/>
    </row>
    <row r="244" spans="1:30" x14ac:dyDescent="0.35">
      <c r="A244" s="1">
        <v>41882</v>
      </c>
      <c r="B244" s="3">
        <f t="shared" si="63"/>
        <v>2014</v>
      </c>
      <c r="C244" s="2">
        <v>2521.7291445264887</v>
      </c>
      <c r="D244" s="2">
        <v>4289.8999999816879</v>
      </c>
      <c r="E244" s="2">
        <f t="shared" si="64"/>
        <v>6811.629144508177</v>
      </c>
      <c r="F244" s="2">
        <f t="shared" si="65"/>
        <v>0.37020940086845644</v>
      </c>
      <c r="G244" s="2">
        <f t="shared" si="66"/>
        <v>-1</v>
      </c>
      <c r="H244" s="2">
        <v>-1000</v>
      </c>
      <c r="I244" s="2">
        <f t="shared" si="58"/>
        <v>12734.695800683785</v>
      </c>
      <c r="J244" s="2">
        <f t="shared" si="59"/>
        <v>21308.579655616581</v>
      </c>
      <c r="K244" s="3">
        <f t="shared" si="67"/>
        <v>8</v>
      </c>
      <c r="L244" s="3">
        <f t="shared" si="68"/>
        <v>1</v>
      </c>
      <c r="M244" s="3" t="str">
        <f t="shared" si="60"/>
        <v>Summer</v>
      </c>
      <c r="N244" s="4">
        <v>76</v>
      </c>
      <c r="O244" s="4">
        <v>73</v>
      </c>
      <c r="P244" s="4">
        <v>79</v>
      </c>
      <c r="Q244" s="4">
        <v>0</v>
      </c>
      <c r="R244" s="4">
        <v>11</v>
      </c>
      <c r="S244" s="6">
        <f t="shared" si="69"/>
        <v>1</v>
      </c>
      <c r="T244" s="6">
        <f t="shared" si="70"/>
        <v>0</v>
      </c>
      <c r="U244" s="6">
        <f t="shared" si="71"/>
        <v>0</v>
      </c>
      <c r="V244" s="6">
        <f t="shared" si="72"/>
        <v>0</v>
      </c>
      <c r="W244" s="6">
        <f t="shared" si="73"/>
        <v>1</v>
      </c>
      <c r="X244" s="6">
        <f t="shared" si="74"/>
        <v>0</v>
      </c>
      <c r="Y244" s="6">
        <f t="shared" si="75"/>
        <v>0</v>
      </c>
      <c r="Z244" s="6">
        <f t="shared" si="76"/>
        <v>0</v>
      </c>
      <c r="AA244" s="4">
        <v>89147.4990234375</v>
      </c>
      <c r="AB244" s="7">
        <f t="shared" si="61"/>
        <v>2.8287155244405775E-2</v>
      </c>
      <c r="AC244" s="7">
        <f t="shared" si="62"/>
        <v>4.8121372410614045E-2</v>
      </c>
      <c r="AD244" s="2"/>
    </row>
    <row r="245" spans="1:30" x14ac:dyDescent="0.35">
      <c r="A245" s="1">
        <v>41883</v>
      </c>
      <c r="B245" s="3">
        <f t="shared" si="63"/>
        <v>2014</v>
      </c>
      <c r="C245" s="2">
        <v>4352.3311917319752</v>
      </c>
      <c r="D245" s="2">
        <v>559.41666665923549</v>
      </c>
      <c r="E245" s="2">
        <f t="shared" si="64"/>
        <v>4911.7478583912107</v>
      </c>
      <c r="F245" s="2">
        <f t="shared" si="65"/>
        <v>0.88610639577039152</v>
      </c>
      <c r="G245" s="2">
        <f t="shared" si="66"/>
        <v>-1</v>
      </c>
      <c r="H245" s="2">
        <v>-1000</v>
      </c>
      <c r="I245" s="2">
        <f t="shared" si="58"/>
        <v>12734.695800683785</v>
      </c>
      <c r="J245" s="2">
        <f t="shared" si="59"/>
        <v>21308.579655616581</v>
      </c>
      <c r="K245" s="3">
        <f t="shared" si="67"/>
        <v>9</v>
      </c>
      <c r="L245" s="3">
        <f t="shared" si="68"/>
        <v>2</v>
      </c>
      <c r="M245" s="3" t="str">
        <f t="shared" si="60"/>
        <v>Fall</v>
      </c>
      <c r="N245" s="4">
        <v>82</v>
      </c>
      <c r="O245" s="4">
        <v>75</v>
      </c>
      <c r="P245" s="4">
        <v>89</v>
      </c>
      <c r="Q245" s="4">
        <v>0</v>
      </c>
      <c r="R245" s="4">
        <v>17</v>
      </c>
      <c r="S245" s="6">
        <f t="shared" si="69"/>
        <v>0</v>
      </c>
      <c r="T245" s="6">
        <f t="shared" si="70"/>
        <v>1</v>
      </c>
      <c r="U245" s="6">
        <f t="shared" si="71"/>
        <v>0</v>
      </c>
      <c r="V245" s="6">
        <f t="shared" si="72"/>
        <v>0</v>
      </c>
      <c r="W245" s="6">
        <f t="shared" si="73"/>
        <v>0</v>
      </c>
      <c r="X245" s="6">
        <f t="shared" si="74"/>
        <v>0</v>
      </c>
      <c r="Y245" s="6">
        <f t="shared" si="75"/>
        <v>0</v>
      </c>
      <c r="Z245" s="6">
        <f t="shared" si="76"/>
        <v>0</v>
      </c>
      <c r="AA245" s="4">
        <v>99279.477172851563</v>
      </c>
      <c r="AB245" s="7">
        <f t="shared" si="61"/>
        <v>4.3839183239797928E-2</v>
      </c>
      <c r="AC245" s="7">
        <f t="shared" si="62"/>
        <v>5.6347664450856977E-3</v>
      </c>
      <c r="AD245" s="2"/>
    </row>
    <row r="246" spans="1:30" x14ac:dyDescent="0.35">
      <c r="A246" s="1">
        <v>41884</v>
      </c>
      <c r="B246" s="3">
        <f t="shared" si="63"/>
        <v>2014</v>
      </c>
      <c r="C246" s="2">
        <v>8406.6162909908817</v>
      </c>
      <c r="D246" s="2">
        <v>959.60371545165196</v>
      </c>
      <c r="E246" s="2">
        <f t="shared" si="64"/>
        <v>9366.2200064425342</v>
      </c>
      <c r="F246" s="2">
        <f t="shared" si="65"/>
        <v>0.89754631913497751</v>
      </c>
      <c r="G246" s="2">
        <f t="shared" si="66"/>
        <v>-1</v>
      </c>
      <c r="H246" s="2">
        <v>-1000</v>
      </c>
      <c r="I246" s="2">
        <f t="shared" si="58"/>
        <v>12734.695800683785</v>
      </c>
      <c r="J246" s="2">
        <f t="shared" si="59"/>
        <v>21308.579655616581</v>
      </c>
      <c r="K246" s="3">
        <f t="shared" si="67"/>
        <v>9</v>
      </c>
      <c r="L246" s="3">
        <f t="shared" si="68"/>
        <v>3</v>
      </c>
      <c r="M246" s="3" t="str">
        <f t="shared" si="60"/>
        <v>Fall</v>
      </c>
      <c r="N246" s="4">
        <v>80</v>
      </c>
      <c r="O246" s="4">
        <v>70</v>
      </c>
      <c r="P246" s="4">
        <v>89</v>
      </c>
      <c r="Q246" s="4">
        <v>0</v>
      </c>
      <c r="R246" s="4">
        <v>15</v>
      </c>
      <c r="S246" s="6">
        <f t="shared" si="69"/>
        <v>0</v>
      </c>
      <c r="T246" s="6">
        <f t="shared" si="70"/>
        <v>1</v>
      </c>
      <c r="U246" s="6">
        <f t="shared" si="71"/>
        <v>0</v>
      </c>
      <c r="V246" s="6">
        <f t="shared" si="72"/>
        <v>0</v>
      </c>
      <c r="W246" s="6">
        <f t="shared" si="73"/>
        <v>0</v>
      </c>
      <c r="X246" s="6">
        <f t="shared" si="74"/>
        <v>0</v>
      </c>
      <c r="Y246" s="6">
        <f t="shared" si="75"/>
        <v>0</v>
      </c>
      <c r="Z246" s="6">
        <f t="shared" si="76"/>
        <v>0</v>
      </c>
      <c r="AA246" s="4">
        <v>110354.90966796875</v>
      </c>
      <c r="AB246" s="7">
        <f t="shared" si="61"/>
        <v>7.6177999839647903E-2</v>
      </c>
      <c r="AC246" s="7">
        <f t="shared" si="62"/>
        <v>8.6956141628756495E-3</v>
      </c>
      <c r="AD246" s="2"/>
    </row>
    <row r="247" spans="1:30" x14ac:dyDescent="0.35">
      <c r="A247" s="1">
        <v>41885</v>
      </c>
      <c r="B247" s="3">
        <f t="shared" si="63"/>
        <v>2014</v>
      </c>
      <c r="C247" s="2">
        <v>4046.8155942811477</v>
      </c>
      <c r="D247" s="2">
        <v>1716.3028305074397</v>
      </c>
      <c r="E247" s="2">
        <f t="shared" si="64"/>
        <v>5763.1184247885876</v>
      </c>
      <c r="F247" s="2">
        <f t="shared" si="65"/>
        <v>0.70219198982182984</v>
      </c>
      <c r="G247" s="2">
        <f t="shared" si="66"/>
        <v>-1</v>
      </c>
      <c r="H247" s="2">
        <v>-1000</v>
      </c>
      <c r="I247" s="2">
        <f t="shared" si="58"/>
        <v>12734.695800683785</v>
      </c>
      <c r="J247" s="2">
        <f t="shared" si="59"/>
        <v>21308.579655616581</v>
      </c>
      <c r="K247" s="3">
        <f t="shared" si="67"/>
        <v>9</v>
      </c>
      <c r="L247" s="3">
        <f t="shared" si="68"/>
        <v>4</v>
      </c>
      <c r="M247" s="3" t="str">
        <f t="shared" si="60"/>
        <v>Fall</v>
      </c>
      <c r="N247" s="4">
        <v>81</v>
      </c>
      <c r="O247" s="4">
        <v>72</v>
      </c>
      <c r="P247" s="4">
        <v>90</v>
      </c>
      <c r="Q247" s="4">
        <v>0</v>
      </c>
      <c r="R247" s="4">
        <v>16</v>
      </c>
      <c r="S247" s="6">
        <f t="shared" si="69"/>
        <v>0</v>
      </c>
      <c r="T247" s="6">
        <f t="shared" si="70"/>
        <v>1</v>
      </c>
      <c r="U247" s="6">
        <f t="shared" si="71"/>
        <v>0</v>
      </c>
      <c r="V247" s="6">
        <f t="shared" si="72"/>
        <v>0</v>
      </c>
      <c r="W247" s="6">
        <f t="shared" si="73"/>
        <v>0</v>
      </c>
      <c r="X247" s="6">
        <f t="shared" si="74"/>
        <v>0</v>
      </c>
      <c r="Y247" s="6">
        <f t="shared" si="75"/>
        <v>0</v>
      </c>
      <c r="Z247" s="6">
        <f t="shared" si="76"/>
        <v>0</v>
      </c>
      <c r="AA247" s="4">
        <v>111868.75439453125</v>
      </c>
      <c r="AB247" s="7">
        <f t="shared" si="61"/>
        <v>3.6174672867180666E-2</v>
      </c>
      <c r="AC247" s="7">
        <f t="shared" si="62"/>
        <v>1.5342110849420004E-2</v>
      </c>
      <c r="AD247" s="2"/>
    </row>
    <row r="248" spans="1:30" x14ac:dyDescent="0.35">
      <c r="A248" s="1">
        <v>41886</v>
      </c>
      <c r="B248" s="3">
        <f t="shared" si="63"/>
        <v>2014</v>
      </c>
      <c r="C248" s="2">
        <v>6176.4857508481809</v>
      </c>
      <c r="D248" s="2">
        <v>529.80000000831205</v>
      </c>
      <c r="E248" s="2">
        <f t="shared" si="64"/>
        <v>6706.285750856493</v>
      </c>
      <c r="F248" s="2">
        <f t="shared" si="65"/>
        <v>0.92099948918212315</v>
      </c>
      <c r="G248" s="2">
        <f t="shared" si="66"/>
        <v>-1</v>
      </c>
      <c r="H248" s="2">
        <v>-1000</v>
      </c>
      <c r="I248" s="2">
        <f t="shared" si="58"/>
        <v>12734.695800683785</v>
      </c>
      <c r="J248" s="2">
        <f t="shared" si="59"/>
        <v>21308.579655616581</v>
      </c>
      <c r="K248" s="3">
        <f t="shared" si="67"/>
        <v>9</v>
      </c>
      <c r="L248" s="3">
        <f t="shared" si="68"/>
        <v>5</v>
      </c>
      <c r="M248" s="3" t="str">
        <f t="shared" si="60"/>
        <v>Fall</v>
      </c>
      <c r="N248" s="4">
        <v>82</v>
      </c>
      <c r="O248" s="4">
        <v>71</v>
      </c>
      <c r="P248" s="4">
        <v>92</v>
      </c>
      <c r="Q248" s="4">
        <v>0</v>
      </c>
      <c r="R248" s="4">
        <v>17</v>
      </c>
      <c r="S248" s="6">
        <f t="shared" si="69"/>
        <v>0</v>
      </c>
      <c r="T248" s="6">
        <f t="shared" si="70"/>
        <v>1</v>
      </c>
      <c r="U248" s="6">
        <f t="shared" si="71"/>
        <v>0</v>
      </c>
      <c r="V248" s="6">
        <f t="shared" si="72"/>
        <v>0</v>
      </c>
      <c r="W248" s="6">
        <f t="shared" si="73"/>
        <v>0</v>
      </c>
      <c r="X248" s="6">
        <f t="shared" si="74"/>
        <v>0</v>
      </c>
      <c r="Y248" s="6">
        <f t="shared" si="75"/>
        <v>0</v>
      </c>
      <c r="Z248" s="6">
        <f t="shared" si="76"/>
        <v>0</v>
      </c>
      <c r="AA248" s="4">
        <v>117537.98889160156</v>
      </c>
      <c r="AB248" s="7">
        <f t="shared" si="61"/>
        <v>5.2548846624765666E-2</v>
      </c>
      <c r="AC248" s="7">
        <f t="shared" si="62"/>
        <v>4.5074788585749556E-3</v>
      </c>
      <c r="AD248" s="2"/>
    </row>
    <row r="249" spans="1:30" x14ac:dyDescent="0.35">
      <c r="A249" s="1">
        <v>41887</v>
      </c>
      <c r="B249" s="3">
        <f t="shared" si="63"/>
        <v>2014</v>
      </c>
      <c r="C249" s="2">
        <v>11075.638446427321</v>
      </c>
      <c r="D249" s="2">
        <v>4188.6502647718416</v>
      </c>
      <c r="E249" s="2">
        <f t="shared" si="64"/>
        <v>15264.288711199162</v>
      </c>
      <c r="F249" s="2">
        <f t="shared" si="65"/>
        <v>0.72559151991807547</v>
      </c>
      <c r="G249" s="2">
        <f t="shared" si="66"/>
        <v>-1</v>
      </c>
      <c r="H249" s="2">
        <v>-1000</v>
      </c>
      <c r="I249" s="2">
        <f t="shared" si="58"/>
        <v>12734.695800683785</v>
      </c>
      <c r="J249" s="2">
        <f t="shared" si="59"/>
        <v>21308.579655616581</v>
      </c>
      <c r="K249" s="3">
        <f t="shared" si="67"/>
        <v>9</v>
      </c>
      <c r="L249" s="3">
        <f t="shared" si="68"/>
        <v>6</v>
      </c>
      <c r="M249" s="3" t="str">
        <f t="shared" si="60"/>
        <v>Fall</v>
      </c>
      <c r="N249" s="4">
        <v>84</v>
      </c>
      <c r="O249" s="4">
        <v>74</v>
      </c>
      <c r="P249" s="4">
        <v>93</v>
      </c>
      <c r="Q249" s="4">
        <v>0</v>
      </c>
      <c r="R249" s="4">
        <v>19</v>
      </c>
      <c r="S249" s="6">
        <f t="shared" si="69"/>
        <v>0</v>
      </c>
      <c r="T249" s="6">
        <f t="shared" si="70"/>
        <v>1</v>
      </c>
      <c r="U249" s="6">
        <f t="shared" si="71"/>
        <v>0</v>
      </c>
      <c r="V249" s="6">
        <f t="shared" si="72"/>
        <v>0</v>
      </c>
      <c r="W249" s="6">
        <f t="shared" si="73"/>
        <v>0</v>
      </c>
      <c r="X249" s="6">
        <f t="shared" si="74"/>
        <v>0</v>
      </c>
      <c r="Y249" s="6">
        <f t="shared" si="75"/>
        <v>0</v>
      </c>
      <c r="Z249" s="6">
        <f t="shared" si="76"/>
        <v>0</v>
      </c>
      <c r="AA249" s="4">
        <v>119624.017578125</v>
      </c>
      <c r="AB249" s="7">
        <f t="shared" si="61"/>
        <v>9.2587079673978986E-2</v>
      </c>
      <c r="AC249" s="7">
        <f t="shared" si="62"/>
        <v>3.5015127811070926E-2</v>
      </c>
      <c r="AD249" s="2"/>
    </row>
    <row r="250" spans="1:30" x14ac:dyDescent="0.35">
      <c r="A250" s="1">
        <v>41888</v>
      </c>
      <c r="B250" s="3">
        <f t="shared" si="63"/>
        <v>2014</v>
      </c>
      <c r="C250" s="2">
        <v>1937.5002029928019</v>
      </c>
      <c r="D250" s="2">
        <v>16809.172594655236</v>
      </c>
      <c r="E250" s="2">
        <f t="shared" si="64"/>
        <v>18746.67279764804</v>
      </c>
      <c r="F250" s="2">
        <f t="shared" si="65"/>
        <v>0.10335168399780685</v>
      </c>
      <c r="G250" s="2">
        <f t="shared" si="66"/>
        <v>-1</v>
      </c>
      <c r="H250" s="2">
        <v>-1000</v>
      </c>
      <c r="I250" s="2">
        <f t="shared" si="58"/>
        <v>12734.695800683785</v>
      </c>
      <c r="J250" s="2">
        <f t="shared" si="59"/>
        <v>21308.579655616581</v>
      </c>
      <c r="K250" s="3">
        <f t="shared" si="67"/>
        <v>9</v>
      </c>
      <c r="L250" s="3">
        <f t="shared" si="68"/>
        <v>7</v>
      </c>
      <c r="M250" s="3" t="str">
        <f t="shared" si="60"/>
        <v>Fall</v>
      </c>
      <c r="N250" s="4">
        <v>78</v>
      </c>
      <c r="O250" s="4">
        <v>69</v>
      </c>
      <c r="P250" s="4">
        <v>87</v>
      </c>
      <c r="Q250" s="4">
        <v>0</v>
      </c>
      <c r="R250" s="4">
        <v>13</v>
      </c>
      <c r="S250" s="6">
        <f t="shared" si="69"/>
        <v>1</v>
      </c>
      <c r="T250" s="6">
        <f t="shared" si="70"/>
        <v>0</v>
      </c>
      <c r="U250" s="6">
        <f t="shared" si="71"/>
        <v>0</v>
      </c>
      <c r="V250" s="6">
        <f t="shared" si="72"/>
        <v>0</v>
      </c>
      <c r="W250" s="6">
        <f t="shared" si="73"/>
        <v>0</v>
      </c>
      <c r="X250" s="6">
        <f t="shared" si="74"/>
        <v>0</v>
      </c>
      <c r="Y250" s="6">
        <f t="shared" si="75"/>
        <v>0</v>
      </c>
      <c r="Z250" s="6">
        <f t="shared" si="76"/>
        <v>0</v>
      </c>
      <c r="AA250" s="4">
        <v>103817.94189453125</v>
      </c>
      <c r="AB250" s="7">
        <f t="shared" si="61"/>
        <v>1.8662479409976267E-2</v>
      </c>
      <c r="AC250" s="7">
        <f t="shared" si="62"/>
        <v>0.16191009268640377</v>
      </c>
      <c r="AD250" s="2"/>
    </row>
    <row r="251" spans="1:30" x14ac:dyDescent="0.35">
      <c r="A251" s="1">
        <v>41889</v>
      </c>
      <c r="B251" s="3">
        <f t="shared" si="63"/>
        <v>2014</v>
      </c>
      <c r="C251" s="2">
        <v>3567.1754923449566</v>
      </c>
      <c r="D251" s="2">
        <v>8689.1451149531167</v>
      </c>
      <c r="E251" s="2">
        <f t="shared" si="64"/>
        <v>12256.320607298074</v>
      </c>
      <c r="F251" s="2">
        <f t="shared" si="65"/>
        <v>0.29104782802604462</v>
      </c>
      <c r="G251" s="2">
        <f t="shared" si="66"/>
        <v>-1</v>
      </c>
      <c r="H251" s="2">
        <v>-1000</v>
      </c>
      <c r="I251" s="2">
        <f t="shared" si="58"/>
        <v>12734.695800683785</v>
      </c>
      <c r="J251" s="2">
        <f t="shared" si="59"/>
        <v>21308.579655616581</v>
      </c>
      <c r="K251" s="3">
        <f t="shared" si="67"/>
        <v>9</v>
      </c>
      <c r="L251" s="3">
        <f t="shared" si="68"/>
        <v>1</v>
      </c>
      <c r="M251" s="3" t="str">
        <f t="shared" si="60"/>
        <v>Fall</v>
      </c>
      <c r="N251" s="4">
        <v>72</v>
      </c>
      <c r="O251" s="4">
        <v>62</v>
      </c>
      <c r="P251" s="4">
        <v>82</v>
      </c>
      <c r="Q251" s="4">
        <v>0</v>
      </c>
      <c r="R251" s="4">
        <v>7</v>
      </c>
      <c r="S251" s="6">
        <f t="shared" si="69"/>
        <v>1</v>
      </c>
      <c r="T251" s="6">
        <f t="shared" si="70"/>
        <v>0</v>
      </c>
      <c r="U251" s="6">
        <f t="shared" si="71"/>
        <v>0</v>
      </c>
      <c r="V251" s="6">
        <f t="shared" si="72"/>
        <v>0</v>
      </c>
      <c r="W251" s="6">
        <f t="shared" si="73"/>
        <v>0</v>
      </c>
      <c r="X251" s="6">
        <f t="shared" si="74"/>
        <v>0</v>
      </c>
      <c r="Y251" s="6">
        <f t="shared" si="75"/>
        <v>0</v>
      </c>
      <c r="Z251" s="6">
        <f t="shared" si="76"/>
        <v>0</v>
      </c>
      <c r="AA251" s="4">
        <v>85572.092407226563</v>
      </c>
      <c r="AB251" s="7">
        <f t="shared" si="61"/>
        <v>4.1686201564047634E-2</v>
      </c>
      <c r="AC251" s="7">
        <f t="shared" si="62"/>
        <v>0.10154180960777019</v>
      </c>
      <c r="AD251" s="2"/>
    </row>
    <row r="252" spans="1:30" x14ac:dyDescent="0.35">
      <c r="A252" s="1">
        <v>41890</v>
      </c>
      <c r="B252" s="3">
        <f t="shared" si="63"/>
        <v>2014</v>
      </c>
      <c r="C252" s="2">
        <v>4845.8411562804904</v>
      </c>
      <c r="D252" s="2">
        <v>1360.5094043959339</v>
      </c>
      <c r="E252" s="2">
        <f t="shared" si="64"/>
        <v>6206.3505606764247</v>
      </c>
      <c r="F252" s="2">
        <f t="shared" si="65"/>
        <v>0.78078753510699961</v>
      </c>
      <c r="G252" s="2">
        <f t="shared" si="66"/>
        <v>-1</v>
      </c>
      <c r="H252" s="2">
        <v>-1000</v>
      </c>
      <c r="I252" s="2">
        <f t="shared" si="58"/>
        <v>12734.695800683785</v>
      </c>
      <c r="J252" s="2">
        <f t="shared" si="59"/>
        <v>21308.579655616581</v>
      </c>
      <c r="K252" s="3">
        <f t="shared" si="67"/>
        <v>9</v>
      </c>
      <c r="L252" s="3">
        <f t="shared" si="68"/>
        <v>2</v>
      </c>
      <c r="M252" s="3" t="str">
        <f t="shared" si="60"/>
        <v>Fall</v>
      </c>
      <c r="N252" s="4">
        <v>72</v>
      </c>
      <c r="O252" s="4">
        <v>59</v>
      </c>
      <c r="P252" s="4">
        <v>85</v>
      </c>
      <c r="Q252" s="4">
        <v>0</v>
      </c>
      <c r="R252" s="4">
        <v>7</v>
      </c>
      <c r="S252" s="6">
        <f t="shared" si="69"/>
        <v>0</v>
      </c>
      <c r="T252" s="6">
        <f t="shared" si="70"/>
        <v>1</v>
      </c>
      <c r="U252" s="6">
        <f t="shared" si="71"/>
        <v>0</v>
      </c>
      <c r="V252" s="6">
        <f t="shared" si="72"/>
        <v>0</v>
      </c>
      <c r="W252" s="6">
        <f t="shared" si="73"/>
        <v>0</v>
      </c>
      <c r="X252" s="6">
        <f t="shared" si="74"/>
        <v>0</v>
      </c>
      <c r="Y252" s="6">
        <f t="shared" si="75"/>
        <v>0</v>
      </c>
      <c r="Z252" s="6">
        <f t="shared" si="76"/>
        <v>0</v>
      </c>
      <c r="AA252" s="4">
        <v>98533.265625</v>
      </c>
      <c r="AB252" s="7">
        <f t="shared" si="61"/>
        <v>4.9179747829762345E-2</v>
      </c>
      <c r="AC252" s="7">
        <f t="shared" si="62"/>
        <v>1.3807615080715882E-2</v>
      </c>
      <c r="AD252" s="2"/>
    </row>
    <row r="253" spans="1:30" x14ac:dyDescent="0.35">
      <c r="A253" s="1">
        <v>41891</v>
      </c>
      <c r="B253" s="3">
        <f t="shared" si="63"/>
        <v>2014</v>
      </c>
      <c r="C253" s="2">
        <v>4306.3246821620041</v>
      </c>
      <c r="D253" s="2">
        <v>561.75000000477826</v>
      </c>
      <c r="E253" s="2">
        <f t="shared" si="64"/>
        <v>4868.0746821667826</v>
      </c>
      <c r="F253" s="2">
        <f t="shared" si="65"/>
        <v>0.88460530359925715</v>
      </c>
      <c r="G253" s="2">
        <f t="shared" si="66"/>
        <v>-1</v>
      </c>
      <c r="H253" s="2">
        <v>-1000</v>
      </c>
      <c r="I253" s="2">
        <f t="shared" si="58"/>
        <v>12734.695800683785</v>
      </c>
      <c r="J253" s="2">
        <f t="shared" si="59"/>
        <v>21308.579655616581</v>
      </c>
      <c r="K253" s="3">
        <f t="shared" si="67"/>
        <v>9</v>
      </c>
      <c r="L253" s="3">
        <f t="shared" si="68"/>
        <v>3</v>
      </c>
      <c r="M253" s="3" t="str">
        <f t="shared" si="60"/>
        <v>Fall</v>
      </c>
      <c r="N253" s="4">
        <v>74</v>
      </c>
      <c r="O253" s="4">
        <v>62</v>
      </c>
      <c r="P253" s="4">
        <v>85</v>
      </c>
      <c r="Q253" s="4">
        <v>0</v>
      </c>
      <c r="R253" s="4">
        <v>9</v>
      </c>
      <c r="S253" s="6">
        <f t="shared" si="69"/>
        <v>0</v>
      </c>
      <c r="T253" s="6">
        <f t="shared" si="70"/>
        <v>1</v>
      </c>
      <c r="U253" s="6">
        <f t="shared" si="71"/>
        <v>0</v>
      </c>
      <c r="V253" s="6">
        <f t="shared" si="72"/>
        <v>0</v>
      </c>
      <c r="W253" s="6">
        <f t="shared" si="73"/>
        <v>0</v>
      </c>
      <c r="X253" s="6">
        <f t="shared" si="74"/>
        <v>0</v>
      </c>
      <c r="Y253" s="6">
        <f t="shared" si="75"/>
        <v>0</v>
      </c>
      <c r="Z253" s="6">
        <f t="shared" si="76"/>
        <v>0</v>
      </c>
      <c r="AA253" s="4">
        <v>103071.12060546875</v>
      </c>
      <c r="AB253" s="7">
        <f t="shared" si="61"/>
        <v>4.1780128680715234E-2</v>
      </c>
      <c r="AC253" s="7">
        <f t="shared" si="62"/>
        <v>5.4501202345031349E-3</v>
      </c>
      <c r="AD253" s="2"/>
    </row>
    <row r="254" spans="1:30" x14ac:dyDescent="0.35">
      <c r="A254" s="1">
        <v>41892</v>
      </c>
      <c r="B254" s="3">
        <f t="shared" si="63"/>
        <v>2014</v>
      </c>
      <c r="C254" s="2">
        <v>3908.9084618024922</v>
      </c>
      <c r="D254" s="2">
        <v>1575.9592416995115</v>
      </c>
      <c r="E254" s="2">
        <f t="shared" si="64"/>
        <v>5484.8677035020037</v>
      </c>
      <c r="F254" s="2">
        <f t="shared" si="65"/>
        <v>0.71267142128272565</v>
      </c>
      <c r="G254" s="2">
        <f t="shared" si="66"/>
        <v>-1</v>
      </c>
      <c r="H254" s="2">
        <v>-1000</v>
      </c>
      <c r="I254" s="2">
        <f t="shared" si="58"/>
        <v>12734.695800683785</v>
      </c>
      <c r="J254" s="2">
        <f t="shared" si="59"/>
        <v>21308.579655616581</v>
      </c>
      <c r="K254" s="3">
        <f t="shared" si="67"/>
        <v>9</v>
      </c>
      <c r="L254" s="3">
        <f t="shared" si="68"/>
        <v>4</v>
      </c>
      <c r="M254" s="3" t="str">
        <f t="shared" si="60"/>
        <v>Fall</v>
      </c>
      <c r="N254" s="4">
        <v>78</v>
      </c>
      <c r="O254" s="4">
        <v>70</v>
      </c>
      <c r="P254" s="4">
        <v>86</v>
      </c>
      <c r="Q254" s="4">
        <v>0</v>
      </c>
      <c r="R254" s="4">
        <v>13</v>
      </c>
      <c r="S254" s="6">
        <f t="shared" si="69"/>
        <v>0</v>
      </c>
      <c r="T254" s="6">
        <f t="shared" si="70"/>
        <v>1</v>
      </c>
      <c r="U254" s="6">
        <f t="shared" si="71"/>
        <v>0</v>
      </c>
      <c r="V254" s="6">
        <f t="shared" si="72"/>
        <v>0</v>
      </c>
      <c r="W254" s="6">
        <f t="shared" si="73"/>
        <v>0</v>
      </c>
      <c r="X254" s="6">
        <f t="shared" si="74"/>
        <v>0</v>
      </c>
      <c r="Y254" s="6">
        <f t="shared" si="75"/>
        <v>0</v>
      </c>
      <c r="Z254" s="6">
        <f t="shared" si="76"/>
        <v>0</v>
      </c>
      <c r="AA254" s="4">
        <v>108508.66955566406</v>
      </c>
      <c r="AB254" s="7">
        <f t="shared" si="61"/>
        <v>3.6023927653054982E-2</v>
      </c>
      <c r="AC254" s="7">
        <f t="shared" si="62"/>
        <v>1.4523809462902475E-2</v>
      </c>
      <c r="AD254" s="2"/>
    </row>
    <row r="255" spans="1:30" x14ac:dyDescent="0.35">
      <c r="A255" s="1">
        <v>41893</v>
      </c>
      <c r="B255" s="3">
        <f t="shared" si="63"/>
        <v>2014</v>
      </c>
      <c r="C255" s="2">
        <v>4213.9449946706018</v>
      </c>
      <c r="D255" s="2">
        <v>3923.3554687381629</v>
      </c>
      <c r="E255" s="2">
        <f t="shared" si="64"/>
        <v>8137.3004634087647</v>
      </c>
      <c r="F255" s="2">
        <f t="shared" si="65"/>
        <v>0.51785540101653749</v>
      </c>
      <c r="G255" s="2">
        <f t="shared" si="66"/>
        <v>-1</v>
      </c>
      <c r="H255" s="2">
        <v>-1000</v>
      </c>
      <c r="I255" s="2">
        <f t="shared" si="58"/>
        <v>12734.695800683785</v>
      </c>
      <c r="J255" s="2">
        <f t="shared" si="59"/>
        <v>21308.579655616581</v>
      </c>
      <c r="K255" s="3">
        <f t="shared" si="67"/>
        <v>9</v>
      </c>
      <c r="L255" s="3">
        <f t="shared" si="68"/>
        <v>5</v>
      </c>
      <c r="M255" s="3" t="str">
        <f t="shared" si="60"/>
        <v>Fall</v>
      </c>
      <c r="N255" s="4">
        <v>70</v>
      </c>
      <c r="O255" s="4">
        <v>60</v>
      </c>
      <c r="P255" s="4">
        <v>79</v>
      </c>
      <c r="Q255" s="4">
        <v>0</v>
      </c>
      <c r="R255" s="4">
        <v>5</v>
      </c>
      <c r="S255" s="6">
        <f t="shared" si="69"/>
        <v>0</v>
      </c>
      <c r="T255" s="6">
        <f t="shared" si="70"/>
        <v>1</v>
      </c>
      <c r="U255" s="6">
        <f t="shared" si="71"/>
        <v>0</v>
      </c>
      <c r="V255" s="6">
        <f t="shared" si="72"/>
        <v>0</v>
      </c>
      <c r="W255" s="6">
        <f t="shared" si="73"/>
        <v>0</v>
      </c>
      <c r="X255" s="6">
        <f t="shared" si="74"/>
        <v>0</v>
      </c>
      <c r="Y255" s="6">
        <f t="shared" si="75"/>
        <v>0</v>
      </c>
      <c r="Z255" s="6">
        <f t="shared" si="76"/>
        <v>0</v>
      </c>
      <c r="AA255" s="4">
        <v>98100.79345703125</v>
      </c>
      <c r="AB255" s="7">
        <f t="shared" si="61"/>
        <v>4.2955259036883686E-2</v>
      </c>
      <c r="AC255" s="7">
        <f t="shared" si="62"/>
        <v>3.9993106380496468E-2</v>
      </c>
      <c r="AD255" s="2"/>
    </row>
    <row r="256" spans="1:30" x14ac:dyDescent="0.35">
      <c r="A256" s="1">
        <v>41894</v>
      </c>
      <c r="B256" s="3">
        <f t="shared" si="63"/>
        <v>2014</v>
      </c>
      <c r="C256" s="2">
        <v>1500.933236228291</v>
      </c>
      <c r="D256" s="2">
        <v>10762.760410632754</v>
      </c>
      <c r="E256" s="2">
        <f t="shared" si="64"/>
        <v>12263.693646861046</v>
      </c>
      <c r="F256" s="2">
        <f t="shared" si="65"/>
        <v>0.12238835047974819</v>
      </c>
      <c r="G256" s="2">
        <f t="shared" si="66"/>
        <v>-1</v>
      </c>
      <c r="H256" s="2">
        <v>-1000</v>
      </c>
      <c r="I256" s="2">
        <f t="shared" si="58"/>
        <v>12734.695800683785</v>
      </c>
      <c r="J256" s="2">
        <f t="shared" si="59"/>
        <v>21308.579655616581</v>
      </c>
      <c r="K256" s="3">
        <f t="shared" si="67"/>
        <v>9</v>
      </c>
      <c r="L256" s="3">
        <f t="shared" si="68"/>
        <v>6</v>
      </c>
      <c r="M256" s="3" t="str">
        <f t="shared" si="60"/>
        <v>Fall</v>
      </c>
      <c r="N256" s="4">
        <v>65</v>
      </c>
      <c r="O256" s="4">
        <v>60</v>
      </c>
      <c r="P256" s="4">
        <v>69</v>
      </c>
      <c r="Q256" s="4">
        <v>0</v>
      </c>
      <c r="R256" s="4">
        <v>0</v>
      </c>
      <c r="S256" s="6">
        <f t="shared" si="69"/>
        <v>0</v>
      </c>
      <c r="T256" s="6">
        <f t="shared" si="70"/>
        <v>1</v>
      </c>
      <c r="U256" s="6">
        <f t="shared" si="71"/>
        <v>0</v>
      </c>
      <c r="V256" s="6">
        <f t="shared" si="72"/>
        <v>0</v>
      </c>
      <c r="W256" s="6">
        <f t="shared" si="73"/>
        <v>0</v>
      </c>
      <c r="X256" s="6">
        <f t="shared" si="74"/>
        <v>0</v>
      </c>
      <c r="Y256" s="6">
        <f t="shared" si="75"/>
        <v>0</v>
      </c>
      <c r="Z256" s="6">
        <f t="shared" si="76"/>
        <v>0</v>
      </c>
      <c r="AA256" s="4">
        <v>85475.061401367188</v>
      </c>
      <c r="AB256" s="7">
        <f t="shared" si="61"/>
        <v>1.7559896554859723E-2</v>
      </c>
      <c r="AC256" s="7">
        <f t="shared" si="62"/>
        <v>0.12591696612060699</v>
      </c>
      <c r="AD256" s="2"/>
    </row>
    <row r="257" spans="1:30" x14ac:dyDescent="0.35">
      <c r="A257" s="1">
        <v>41895</v>
      </c>
      <c r="B257" s="3">
        <f t="shared" si="63"/>
        <v>2014</v>
      </c>
      <c r="C257" s="2">
        <v>1763.7445063581836</v>
      </c>
      <c r="D257" s="2">
        <v>450.86486476871414</v>
      </c>
      <c r="E257" s="2">
        <f t="shared" si="64"/>
        <v>2214.6093711268977</v>
      </c>
      <c r="F257" s="2">
        <f t="shared" si="65"/>
        <v>0.79641336722995404</v>
      </c>
      <c r="G257" s="2">
        <f t="shared" si="66"/>
        <v>-1</v>
      </c>
      <c r="H257" s="2">
        <v>-1000</v>
      </c>
      <c r="I257" s="2">
        <f t="shared" si="58"/>
        <v>12734.695800683785</v>
      </c>
      <c r="J257" s="2">
        <f t="shared" si="59"/>
        <v>21308.579655616581</v>
      </c>
      <c r="K257" s="3">
        <f t="shared" si="67"/>
        <v>9</v>
      </c>
      <c r="L257" s="3">
        <f t="shared" si="68"/>
        <v>7</v>
      </c>
      <c r="M257" s="3" t="str">
        <f t="shared" si="60"/>
        <v>Fall</v>
      </c>
      <c r="N257" s="4">
        <v>62</v>
      </c>
      <c r="O257" s="4">
        <v>55</v>
      </c>
      <c r="P257" s="4">
        <v>68</v>
      </c>
      <c r="Q257" s="4">
        <v>3</v>
      </c>
      <c r="R257" s="4">
        <v>0</v>
      </c>
      <c r="S257" s="6">
        <f t="shared" si="69"/>
        <v>1</v>
      </c>
      <c r="T257" s="6">
        <f t="shared" si="70"/>
        <v>0</v>
      </c>
      <c r="U257" s="6">
        <f t="shared" si="71"/>
        <v>0</v>
      </c>
      <c r="V257" s="6">
        <f t="shared" si="72"/>
        <v>0</v>
      </c>
      <c r="W257" s="6">
        <f t="shared" si="73"/>
        <v>0</v>
      </c>
      <c r="X257" s="6">
        <f t="shared" si="74"/>
        <v>0</v>
      </c>
      <c r="Y257" s="6">
        <f t="shared" si="75"/>
        <v>0</v>
      </c>
      <c r="Z257" s="6">
        <f t="shared" si="76"/>
        <v>0</v>
      </c>
      <c r="AA257" s="4">
        <v>74579.971435546875</v>
      </c>
      <c r="AB257" s="7">
        <f t="shared" si="61"/>
        <v>2.3649037032448288E-2</v>
      </c>
      <c r="AC257" s="7">
        <f t="shared" si="62"/>
        <v>6.0453880055231493E-3</v>
      </c>
      <c r="AD257" s="2"/>
    </row>
    <row r="258" spans="1:30" x14ac:dyDescent="0.35">
      <c r="A258" s="1">
        <v>41896</v>
      </c>
      <c r="B258" s="3">
        <f t="shared" si="63"/>
        <v>2014</v>
      </c>
      <c r="C258" s="2">
        <v>7162.6449946860412</v>
      </c>
      <c r="D258" s="2">
        <v>0</v>
      </c>
      <c r="E258" s="2">
        <f t="shared" si="64"/>
        <v>7162.6449946860412</v>
      </c>
      <c r="F258" s="2">
        <f t="shared" si="65"/>
        <v>1</v>
      </c>
      <c r="G258" s="2">
        <f t="shared" si="66"/>
        <v>-1</v>
      </c>
      <c r="H258" s="2">
        <v>-1000</v>
      </c>
      <c r="I258" s="2">
        <f t="shared" ref="I258:I321" si="77">INDEX($AD$1:$AG$10, MATCH(B258, $AD$1:$AD$10, 0), 3)</f>
        <v>12734.695800683785</v>
      </c>
      <c r="J258" s="2">
        <f t="shared" ref="J258:J321" si="78">INDEX($AD$1:$AG$10, MATCH(B258, $AD$1:$AD$10, 0), 4)</f>
        <v>21308.579655616581</v>
      </c>
      <c r="K258" s="3">
        <f t="shared" si="67"/>
        <v>9</v>
      </c>
      <c r="L258" s="3">
        <f t="shared" si="68"/>
        <v>1</v>
      </c>
      <c r="M258" s="3" t="str">
        <f t="shared" ref="M258:M321" si="79">INDEX($AK$1:$AK$12, MATCH(K258, $AJ$1:$AJ$12, 0))</f>
        <v>Fall</v>
      </c>
      <c r="N258" s="4">
        <v>63</v>
      </c>
      <c r="O258" s="4">
        <v>50</v>
      </c>
      <c r="P258" s="4">
        <v>75</v>
      </c>
      <c r="Q258" s="4">
        <v>2</v>
      </c>
      <c r="R258" s="4">
        <v>0</v>
      </c>
      <c r="S258" s="6">
        <f t="shared" si="69"/>
        <v>1</v>
      </c>
      <c r="T258" s="6">
        <f t="shared" si="70"/>
        <v>0</v>
      </c>
      <c r="U258" s="6">
        <f t="shared" si="71"/>
        <v>0</v>
      </c>
      <c r="V258" s="6">
        <f t="shared" si="72"/>
        <v>0</v>
      </c>
      <c r="W258" s="6">
        <f t="shared" si="73"/>
        <v>0</v>
      </c>
      <c r="X258" s="6">
        <f t="shared" si="74"/>
        <v>0</v>
      </c>
      <c r="Y258" s="6">
        <f t="shared" si="75"/>
        <v>0</v>
      </c>
      <c r="Z258" s="6">
        <f t="shared" si="76"/>
        <v>0</v>
      </c>
      <c r="AA258" s="4">
        <v>71470.992736816406</v>
      </c>
      <c r="AB258" s="7">
        <f t="shared" ref="AB258:AB321" si="80">C258/AA258</f>
        <v>0.10021751091469579</v>
      </c>
      <c r="AC258" s="7">
        <f t="shared" ref="AC258:AC321" si="81">D258/AA258</f>
        <v>0</v>
      </c>
      <c r="AD258" s="2"/>
    </row>
    <row r="259" spans="1:30" x14ac:dyDescent="0.35">
      <c r="A259" s="1">
        <v>41897</v>
      </c>
      <c r="B259" s="3">
        <f t="shared" ref="B259:B322" si="82">YEAR(A259)</f>
        <v>2014</v>
      </c>
      <c r="C259" s="2">
        <v>14747.644994662931</v>
      </c>
      <c r="D259" s="2">
        <v>3949.6666666539386</v>
      </c>
      <c r="E259" s="2">
        <f t="shared" ref="E259:E322" si="83">+D259+C259</f>
        <v>18697.311661316868</v>
      </c>
      <c r="F259" s="2">
        <f t="shared" ref="F259:F322" si="84">IFERROR(C259/E259,0)</f>
        <v>0.7887575102668124</v>
      </c>
      <c r="G259" s="2">
        <f t="shared" ref="G259:G322" si="85">IF(AND(F259&gt;=0.2,E259&gt;=J259), E259, -1)</f>
        <v>-1</v>
      </c>
      <c r="H259" s="2">
        <v>-1000</v>
      </c>
      <c r="I259" s="2">
        <f t="shared" si="77"/>
        <v>12734.695800683785</v>
      </c>
      <c r="J259" s="2">
        <f t="shared" si="78"/>
        <v>21308.579655616581</v>
      </c>
      <c r="K259" s="3">
        <f t="shared" ref="K259:K322" si="86">MONTH(A259)</f>
        <v>9</v>
      </c>
      <c r="L259" s="3">
        <f t="shared" ref="L259:L322" si="87">WEEKDAY(A259)</f>
        <v>2</v>
      </c>
      <c r="M259" s="3" t="str">
        <f t="shared" si="79"/>
        <v>Fall</v>
      </c>
      <c r="N259" s="4">
        <v>65</v>
      </c>
      <c r="O259" s="4">
        <v>53</v>
      </c>
      <c r="P259" s="4">
        <v>76</v>
      </c>
      <c r="Q259" s="4">
        <v>0</v>
      </c>
      <c r="R259" s="4">
        <v>0</v>
      </c>
      <c r="S259" s="6">
        <f t="shared" ref="S259:S322" si="88">IF(OR(L259=1, L259=7), 1, 0)</f>
        <v>0</v>
      </c>
      <c r="T259" s="6">
        <f t="shared" ref="T259:T322" si="89">IF(AND(L259&lt;7, L259&gt;1), 1, 0)</f>
        <v>1</v>
      </c>
      <c r="U259" s="6">
        <f t="shared" ref="U259:U322" si="90">IF(M259="Winter", 1, 0)</f>
        <v>0</v>
      </c>
      <c r="V259" s="6">
        <f t="shared" ref="V259:V322" si="91">IF(N259&lt;20, 1, 0)</f>
        <v>0</v>
      </c>
      <c r="W259" s="6">
        <f t="shared" ref="W259:W322" si="92">IF(M259="Summer", 1, 0)</f>
        <v>0</v>
      </c>
      <c r="X259" s="6">
        <f t="shared" ref="X259:X322" si="93">IF(G259&lt;&gt;-1, 1, 0)</f>
        <v>0</v>
      </c>
      <c r="Y259" s="6">
        <f t="shared" ref="Y259:Y322" si="94">U259*X259</f>
        <v>0</v>
      </c>
      <c r="Z259" s="6">
        <f t="shared" ref="Z259:Z322" si="95">W259*X259</f>
        <v>0</v>
      </c>
      <c r="AA259" s="4">
        <v>84949.655090332031</v>
      </c>
      <c r="AB259" s="7">
        <f t="shared" si="80"/>
        <v>0.17360453057732703</v>
      </c>
      <c r="AC259" s="7">
        <f t="shared" si="81"/>
        <v>4.6494204861150086E-2</v>
      </c>
      <c r="AD259" s="2"/>
    </row>
    <row r="260" spans="1:30" x14ac:dyDescent="0.35">
      <c r="A260" s="1">
        <v>41898</v>
      </c>
      <c r="B260" s="3">
        <f t="shared" si="82"/>
        <v>2014</v>
      </c>
      <c r="C260" s="2">
        <v>14740.400848783611</v>
      </c>
      <c r="D260" s="2">
        <v>1174.8333333312767</v>
      </c>
      <c r="E260" s="2">
        <f t="shared" si="83"/>
        <v>15915.234182114888</v>
      </c>
      <c r="F260" s="2">
        <f t="shared" si="84"/>
        <v>0.92618183811259758</v>
      </c>
      <c r="G260" s="2">
        <f t="shared" si="85"/>
        <v>-1</v>
      </c>
      <c r="H260" s="2">
        <v>-1000</v>
      </c>
      <c r="I260" s="2">
        <f t="shared" si="77"/>
        <v>12734.695800683785</v>
      </c>
      <c r="J260" s="2">
        <f t="shared" si="78"/>
        <v>21308.579655616581</v>
      </c>
      <c r="K260" s="3">
        <f t="shared" si="86"/>
        <v>9</v>
      </c>
      <c r="L260" s="3">
        <f t="shared" si="87"/>
        <v>3</v>
      </c>
      <c r="M260" s="3" t="str">
        <f t="shared" si="79"/>
        <v>Fall</v>
      </c>
      <c r="N260" s="4">
        <v>64</v>
      </c>
      <c r="O260" s="4">
        <v>56</v>
      </c>
      <c r="P260" s="4">
        <v>71</v>
      </c>
      <c r="Q260" s="4">
        <v>1</v>
      </c>
      <c r="R260" s="4">
        <v>0</v>
      </c>
      <c r="S260" s="6">
        <f t="shared" si="88"/>
        <v>0</v>
      </c>
      <c r="T260" s="6">
        <f t="shared" si="89"/>
        <v>1</v>
      </c>
      <c r="U260" s="6">
        <f t="shared" si="90"/>
        <v>0</v>
      </c>
      <c r="V260" s="6">
        <f t="shared" si="91"/>
        <v>0</v>
      </c>
      <c r="W260" s="6">
        <f t="shared" si="92"/>
        <v>0</v>
      </c>
      <c r="X260" s="6">
        <f t="shared" si="93"/>
        <v>0</v>
      </c>
      <c r="Y260" s="6">
        <f t="shared" si="94"/>
        <v>0</v>
      </c>
      <c r="Z260" s="6">
        <f t="shared" si="95"/>
        <v>0</v>
      </c>
      <c r="AA260" s="4">
        <v>87260.579467773438</v>
      </c>
      <c r="AB260" s="7">
        <f t="shared" si="80"/>
        <v>0.16892393952331533</v>
      </c>
      <c r="AC260" s="7">
        <f t="shared" si="81"/>
        <v>1.3463505978265469E-2</v>
      </c>
      <c r="AD260" s="2"/>
    </row>
    <row r="261" spans="1:30" x14ac:dyDescent="0.35">
      <c r="A261" s="1">
        <v>41899</v>
      </c>
      <c r="B261" s="3">
        <f t="shared" si="82"/>
        <v>2014</v>
      </c>
      <c r="C261" s="2">
        <v>20683.569412052631</v>
      </c>
      <c r="D261" s="2">
        <v>1985.3333333366529</v>
      </c>
      <c r="E261" s="2">
        <f t="shared" si="83"/>
        <v>22668.902745389285</v>
      </c>
      <c r="F261" s="2">
        <f t="shared" si="84"/>
        <v>0.91242040447941586</v>
      </c>
      <c r="G261" s="2">
        <f t="shared" si="85"/>
        <v>22668.902745389285</v>
      </c>
      <c r="H261" s="2">
        <v>-1000</v>
      </c>
      <c r="I261" s="2">
        <f t="shared" si="77"/>
        <v>12734.695800683785</v>
      </c>
      <c r="J261" s="2">
        <f t="shared" si="78"/>
        <v>21308.579655616581</v>
      </c>
      <c r="K261" s="3">
        <f t="shared" si="86"/>
        <v>9</v>
      </c>
      <c r="L261" s="3">
        <f t="shared" si="87"/>
        <v>4</v>
      </c>
      <c r="M261" s="3" t="str">
        <f t="shared" si="79"/>
        <v>Fall</v>
      </c>
      <c r="N261" s="4">
        <v>63</v>
      </c>
      <c r="O261" s="4">
        <v>53</v>
      </c>
      <c r="P261" s="4">
        <v>73</v>
      </c>
      <c r="Q261" s="4">
        <v>2</v>
      </c>
      <c r="R261" s="4">
        <v>0</v>
      </c>
      <c r="S261" s="6">
        <f t="shared" si="88"/>
        <v>0</v>
      </c>
      <c r="T261" s="6">
        <f t="shared" si="89"/>
        <v>1</v>
      </c>
      <c r="U261" s="6">
        <f t="shared" si="90"/>
        <v>0</v>
      </c>
      <c r="V261" s="6">
        <f t="shared" si="91"/>
        <v>0</v>
      </c>
      <c r="W261" s="6">
        <f t="shared" si="92"/>
        <v>0</v>
      </c>
      <c r="X261" s="6">
        <f t="shared" si="93"/>
        <v>1</v>
      </c>
      <c r="Y261" s="6">
        <f t="shared" si="94"/>
        <v>0</v>
      </c>
      <c r="Z261" s="6">
        <f t="shared" si="95"/>
        <v>0</v>
      </c>
      <c r="AA261" s="4">
        <v>85131.261047363281</v>
      </c>
      <c r="AB261" s="7">
        <f t="shared" si="80"/>
        <v>0.24296091891021332</v>
      </c>
      <c r="AC261" s="7">
        <f t="shared" si="81"/>
        <v>2.3320849578771081E-2</v>
      </c>
      <c r="AD261" s="2"/>
    </row>
    <row r="262" spans="1:30" x14ac:dyDescent="0.35">
      <c r="A262" s="1">
        <v>41900</v>
      </c>
      <c r="B262" s="3">
        <f t="shared" si="82"/>
        <v>2014</v>
      </c>
      <c r="C262" s="2">
        <v>29529.239202313245</v>
      </c>
      <c r="D262" s="2">
        <v>2023.5619408503501</v>
      </c>
      <c r="E262" s="2">
        <f t="shared" si="83"/>
        <v>31552.801143163597</v>
      </c>
      <c r="F262" s="2">
        <f t="shared" si="84"/>
        <v>0.93586743910092474</v>
      </c>
      <c r="G262" s="2">
        <f t="shared" si="85"/>
        <v>31552.801143163597</v>
      </c>
      <c r="H262" s="2">
        <v>-1000</v>
      </c>
      <c r="I262" s="2">
        <f t="shared" si="77"/>
        <v>12734.695800683785</v>
      </c>
      <c r="J262" s="2">
        <f t="shared" si="78"/>
        <v>21308.579655616581</v>
      </c>
      <c r="K262" s="3">
        <f t="shared" si="86"/>
        <v>9</v>
      </c>
      <c r="L262" s="3">
        <f t="shared" si="87"/>
        <v>5</v>
      </c>
      <c r="M262" s="3" t="str">
        <f t="shared" si="79"/>
        <v>Fall</v>
      </c>
      <c r="N262" s="4">
        <v>66</v>
      </c>
      <c r="O262" s="4">
        <v>56</v>
      </c>
      <c r="P262" s="4">
        <v>76</v>
      </c>
      <c r="Q262" s="4">
        <v>0</v>
      </c>
      <c r="R262" s="4">
        <v>1</v>
      </c>
      <c r="S262" s="6">
        <f t="shared" si="88"/>
        <v>0</v>
      </c>
      <c r="T262" s="6">
        <f t="shared" si="89"/>
        <v>1</v>
      </c>
      <c r="U262" s="6">
        <f t="shared" si="90"/>
        <v>0</v>
      </c>
      <c r="V262" s="6">
        <f t="shared" si="91"/>
        <v>0</v>
      </c>
      <c r="W262" s="6">
        <f t="shared" si="92"/>
        <v>0</v>
      </c>
      <c r="X262" s="6">
        <f t="shared" si="93"/>
        <v>1</v>
      </c>
      <c r="Y262" s="6">
        <f t="shared" si="94"/>
        <v>0</v>
      </c>
      <c r="Z262" s="6">
        <f t="shared" si="95"/>
        <v>0</v>
      </c>
      <c r="AA262" s="4">
        <v>88070.09814453125</v>
      </c>
      <c r="AB262" s="7">
        <f t="shared" si="80"/>
        <v>0.33529245253994161</v>
      </c>
      <c r="AC262" s="7">
        <f t="shared" si="81"/>
        <v>2.2976719493709385E-2</v>
      </c>
      <c r="AD262" s="2"/>
    </row>
    <row r="263" spans="1:30" x14ac:dyDescent="0.35">
      <c r="A263" s="1">
        <v>41901</v>
      </c>
      <c r="B263" s="3">
        <f t="shared" si="82"/>
        <v>2014</v>
      </c>
      <c r="C263" s="2">
        <v>28651.707373767327</v>
      </c>
      <c r="D263" s="2">
        <v>1746.8346410534073</v>
      </c>
      <c r="E263" s="2">
        <f t="shared" si="83"/>
        <v>30398.542014820734</v>
      </c>
      <c r="F263" s="2">
        <f t="shared" si="84"/>
        <v>0.94253557817997513</v>
      </c>
      <c r="G263" s="2">
        <f t="shared" si="85"/>
        <v>30398.542014820734</v>
      </c>
      <c r="H263" s="2">
        <v>-1000</v>
      </c>
      <c r="I263" s="2">
        <f t="shared" si="77"/>
        <v>12734.695800683785</v>
      </c>
      <c r="J263" s="2">
        <f t="shared" si="78"/>
        <v>21308.579655616581</v>
      </c>
      <c r="K263" s="3">
        <f t="shared" si="86"/>
        <v>9</v>
      </c>
      <c r="L263" s="3">
        <f t="shared" si="87"/>
        <v>6</v>
      </c>
      <c r="M263" s="3" t="str">
        <f t="shared" si="79"/>
        <v>Fall</v>
      </c>
      <c r="N263" s="4">
        <v>67</v>
      </c>
      <c r="O263" s="4">
        <v>54</v>
      </c>
      <c r="P263" s="4">
        <v>80</v>
      </c>
      <c r="Q263" s="4">
        <v>0</v>
      </c>
      <c r="R263" s="4">
        <v>2</v>
      </c>
      <c r="S263" s="6">
        <f t="shared" si="88"/>
        <v>0</v>
      </c>
      <c r="T263" s="6">
        <f t="shared" si="89"/>
        <v>1</v>
      </c>
      <c r="U263" s="6">
        <f t="shared" si="90"/>
        <v>0</v>
      </c>
      <c r="V263" s="6">
        <f t="shared" si="91"/>
        <v>0</v>
      </c>
      <c r="W263" s="6">
        <f t="shared" si="92"/>
        <v>0</v>
      </c>
      <c r="X263" s="6">
        <f t="shared" si="93"/>
        <v>1</v>
      </c>
      <c r="Y263" s="6">
        <f t="shared" si="94"/>
        <v>0</v>
      </c>
      <c r="Z263" s="6">
        <f t="shared" si="95"/>
        <v>0</v>
      </c>
      <c r="AA263" s="4">
        <v>88364.7685546875</v>
      </c>
      <c r="AB263" s="7">
        <f t="shared" si="80"/>
        <v>0.32424356270491739</v>
      </c>
      <c r="AC263" s="7">
        <f t="shared" si="81"/>
        <v>1.9768451495148998E-2</v>
      </c>
      <c r="AD263" s="2"/>
    </row>
    <row r="264" spans="1:30" x14ac:dyDescent="0.35">
      <c r="A264" s="1">
        <v>41902</v>
      </c>
      <c r="B264" s="3">
        <f t="shared" si="82"/>
        <v>2014</v>
      </c>
      <c r="C264" s="2">
        <v>20040.213671123016</v>
      </c>
      <c r="D264" s="2">
        <v>4127.8754960325159</v>
      </c>
      <c r="E264" s="2">
        <f t="shared" si="83"/>
        <v>24168.089167155533</v>
      </c>
      <c r="F264" s="2">
        <f t="shared" si="84"/>
        <v>0.82920141234656208</v>
      </c>
      <c r="G264" s="2">
        <f t="shared" si="85"/>
        <v>24168.089167155533</v>
      </c>
      <c r="H264" s="2">
        <v>-1000</v>
      </c>
      <c r="I264" s="2">
        <f t="shared" si="77"/>
        <v>12734.695800683785</v>
      </c>
      <c r="J264" s="2">
        <f t="shared" si="78"/>
        <v>21308.579655616581</v>
      </c>
      <c r="K264" s="3">
        <f t="shared" si="86"/>
        <v>9</v>
      </c>
      <c r="L264" s="3">
        <f t="shared" si="87"/>
        <v>7</v>
      </c>
      <c r="M264" s="3" t="str">
        <f t="shared" si="79"/>
        <v>Fall</v>
      </c>
      <c r="N264" s="4">
        <v>73</v>
      </c>
      <c r="O264" s="4">
        <v>62</v>
      </c>
      <c r="P264" s="4">
        <v>84</v>
      </c>
      <c r="Q264" s="4">
        <v>0</v>
      </c>
      <c r="R264" s="4">
        <v>8</v>
      </c>
      <c r="S264" s="6">
        <f t="shared" si="88"/>
        <v>1</v>
      </c>
      <c r="T264" s="6">
        <f t="shared" si="89"/>
        <v>0</v>
      </c>
      <c r="U264" s="6">
        <f t="shared" si="90"/>
        <v>0</v>
      </c>
      <c r="V264" s="6">
        <f t="shared" si="91"/>
        <v>0</v>
      </c>
      <c r="W264" s="6">
        <f t="shared" si="92"/>
        <v>0</v>
      </c>
      <c r="X264" s="6">
        <f t="shared" si="93"/>
        <v>1</v>
      </c>
      <c r="Y264" s="6">
        <f t="shared" si="94"/>
        <v>0</v>
      </c>
      <c r="Z264" s="6">
        <f t="shared" si="95"/>
        <v>0</v>
      </c>
      <c r="AA264" s="4">
        <v>86846.931579589844</v>
      </c>
      <c r="AB264" s="7">
        <f t="shared" si="80"/>
        <v>0.23075327252935124</v>
      </c>
      <c r="AC264" s="7">
        <f t="shared" si="81"/>
        <v>4.7530470230253016E-2</v>
      </c>
      <c r="AD264" s="2"/>
    </row>
    <row r="265" spans="1:30" x14ac:dyDescent="0.35">
      <c r="A265" s="1">
        <v>41903</v>
      </c>
      <c r="B265" s="3">
        <f t="shared" si="82"/>
        <v>2014</v>
      </c>
      <c r="C265" s="2">
        <v>13681.948729523107</v>
      </c>
      <c r="D265" s="2">
        <v>4177.9393939436413</v>
      </c>
      <c r="E265" s="2">
        <f t="shared" si="83"/>
        <v>17859.88812346675</v>
      </c>
      <c r="F265" s="2">
        <f t="shared" si="84"/>
        <v>0.76607135693901141</v>
      </c>
      <c r="G265" s="2">
        <f t="shared" si="85"/>
        <v>-1</v>
      </c>
      <c r="H265" s="2">
        <v>-1000</v>
      </c>
      <c r="I265" s="2">
        <f t="shared" si="77"/>
        <v>12734.695800683785</v>
      </c>
      <c r="J265" s="2">
        <f t="shared" si="78"/>
        <v>21308.579655616581</v>
      </c>
      <c r="K265" s="3">
        <f t="shared" si="86"/>
        <v>9</v>
      </c>
      <c r="L265" s="3">
        <f t="shared" si="87"/>
        <v>1</v>
      </c>
      <c r="M265" s="3" t="str">
        <f t="shared" si="79"/>
        <v>Fall</v>
      </c>
      <c r="N265" s="4">
        <v>71</v>
      </c>
      <c r="O265" s="4">
        <v>60</v>
      </c>
      <c r="P265" s="4">
        <v>82</v>
      </c>
      <c r="Q265" s="4">
        <v>0</v>
      </c>
      <c r="R265" s="4">
        <v>6</v>
      </c>
      <c r="S265" s="6">
        <f t="shared" si="88"/>
        <v>1</v>
      </c>
      <c r="T265" s="6">
        <f t="shared" si="89"/>
        <v>0</v>
      </c>
      <c r="U265" s="6">
        <f t="shared" si="90"/>
        <v>0</v>
      </c>
      <c r="V265" s="6">
        <f t="shared" si="91"/>
        <v>0</v>
      </c>
      <c r="W265" s="6">
        <f t="shared" si="92"/>
        <v>0</v>
      </c>
      <c r="X265" s="6">
        <f t="shared" si="93"/>
        <v>0</v>
      </c>
      <c r="Y265" s="6">
        <f t="shared" si="94"/>
        <v>0</v>
      </c>
      <c r="Z265" s="6">
        <f t="shared" si="95"/>
        <v>0</v>
      </c>
      <c r="AA265" s="4">
        <v>84194.51953125</v>
      </c>
      <c r="AB265" s="7">
        <f t="shared" si="80"/>
        <v>0.1625040300211566</v>
      </c>
      <c r="AC265" s="7">
        <f t="shared" si="81"/>
        <v>4.9622462568872303E-2</v>
      </c>
      <c r="AD265" s="2"/>
    </row>
    <row r="266" spans="1:30" x14ac:dyDescent="0.35">
      <c r="A266" s="1">
        <v>41904</v>
      </c>
      <c r="B266" s="3">
        <f t="shared" si="82"/>
        <v>2014</v>
      </c>
      <c r="C266" s="2">
        <v>24460.50595131531</v>
      </c>
      <c r="D266" s="2">
        <v>1435.8222222231668</v>
      </c>
      <c r="E266" s="2">
        <f t="shared" si="83"/>
        <v>25896.328173538477</v>
      </c>
      <c r="F266" s="2">
        <f t="shared" si="84"/>
        <v>0.94455498815888783</v>
      </c>
      <c r="G266" s="2">
        <f t="shared" si="85"/>
        <v>25896.328173538477</v>
      </c>
      <c r="H266" s="2">
        <v>-1000</v>
      </c>
      <c r="I266" s="2">
        <f t="shared" si="77"/>
        <v>12734.695800683785</v>
      </c>
      <c r="J266" s="2">
        <f t="shared" si="78"/>
        <v>21308.579655616581</v>
      </c>
      <c r="K266" s="3">
        <f t="shared" si="86"/>
        <v>9</v>
      </c>
      <c r="L266" s="3">
        <f t="shared" si="87"/>
        <v>2</v>
      </c>
      <c r="M266" s="3" t="str">
        <f t="shared" si="79"/>
        <v>Fall</v>
      </c>
      <c r="N266" s="4">
        <v>62</v>
      </c>
      <c r="O266" s="4">
        <v>54</v>
      </c>
      <c r="P266" s="4">
        <v>70</v>
      </c>
      <c r="Q266" s="4">
        <v>3</v>
      </c>
      <c r="R266" s="4">
        <v>0</v>
      </c>
      <c r="S266" s="6">
        <f t="shared" si="88"/>
        <v>0</v>
      </c>
      <c r="T266" s="6">
        <f t="shared" si="89"/>
        <v>1</v>
      </c>
      <c r="U266" s="6">
        <f t="shared" si="90"/>
        <v>0</v>
      </c>
      <c r="V266" s="6">
        <f t="shared" si="91"/>
        <v>0</v>
      </c>
      <c r="W266" s="6">
        <f t="shared" si="92"/>
        <v>0</v>
      </c>
      <c r="X266" s="6">
        <f t="shared" si="93"/>
        <v>1</v>
      </c>
      <c r="Y266" s="6">
        <f t="shared" si="94"/>
        <v>0</v>
      </c>
      <c r="Z266" s="6">
        <f t="shared" si="95"/>
        <v>0</v>
      </c>
      <c r="AA266" s="4">
        <v>84770.293090820313</v>
      </c>
      <c r="AB266" s="7">
        <f t="shared" si="80"/>
        <v>0.28855044685417175</v>
      </c>
      <c r="AC266" s="7">
        <f t="shared" si="81"/>
        <v>1.6937799432695962E-2</v>
      </c>
      <c r="AD266" s="2"/>
    </row>
    <row r="267" spans="1:30" x14ac:dyDescent="0.35">
      <c r="A267" s="1">
        <v>41905</v>
      </c>
      <c r="B267" s="3">
        <f t="shared" si="82"/>
        <v>2014</v>
      </c>
      <c r="C267" s="2">
        <v>9413.8188420459592</v>
      </c>
      <c r="D267" s="2">
        <v>2883.9101090710437</v>
      </c>
      <c r="E267" s="2">
        <f t="shared" si="83"/>
        <v>12297.728951117002</v>
      </c>
      <c r="F267" s="2">
        <f t="shared" si="84"/>
        <v>0.76549246445953767</v>
      </c>
      <c r="G267" s="2">
        <f t="shared" si="85"/>
        <v>-1</v>
      </c>
      <c r="H267" s="2">
        <v>-1000</v>
      </c>
      <c r="I267" s="2">
        <f t="shared" si="77"/>
        <v>12734.695800683785</v>
      </c>
      <c r="J267" s="2">
        <f t="shared" si="78"/>
        <v>21308.579655616581</v>
      </c>
      <c r="K267" s="3">
        <f t="shared" si="86"/>
        <v>9</v>
      </c>
      <c r="L267" s="3">
        <f t="shared" si="87"/>
        <v>3</v>
      </c>
      <c r="M267" s="3" t="str">
        <f t="shared" si="79"/>
        <v>Fall</v>
      </c>
      <c r="N267" s="4">
        <v>63</v>
      </c>
      <c r="O267" s="4">
        <v>50</v>
      </c>
      <c r="P267" s="4">
        <v>76</v>
      </c>
      <c r="Q267" s="4">
        <v>2</v>
      </c>
      <c r="R267" s="4">
        <v>0</v>
      </c>
      <c r="S267" s="6">
        <f t="shared" si="88"/>
        <v>0</v>
      </c>
      <c r="T267" s="6">
        <f t="shared" si="89"/>
        <v>1</v>
      </c>
      <c r="U267" s="6">
        <f t="shared" si="90"/>
        <v>0</v>
      </c>
      <c r="V267" s="6">
        <f t="shared" si="91"/>
        <v>0</v>
      </c>
      <c r="W267" s="6">
        <f t="shared" si="92"/>
        <v>0</v>
      </c>
      <c r="X267" s="6">
        <f t="shared" si="93"/>
        <v>0</v>
      </c>
      <c r="Y267" s="6">
        <f t="shared" si="94"/>
        <v>0</v>
      </c>
      <c r="Z267" s="6">
        <f t="shared" si="95"/>
        <v>0</v>
      </c>
      <c r="AA267" s="4">
        <v>85344.062561035156</v>
      </c>
      <c r="AB267" s="7">
        <f t="shared" si="80"/>
        <v>0.11030432064695207</v>
      </c>
      <c r="AC267" s="7">
        <f t="shared" si="81"/>
        <v>3.3791572870210743E-2</v>
      </c>
      <c r="AD267" s="2"/>
    </row>
    <row r="268" spans="1:30" x14ac:dyDescent="0.35">
      <c r="A268" s="1">
        <v>41906</v>
      </c>
      <c r="B268" s="3">
        <f t="shared" si="82"/>
        <v>2014</v>
      </c>
      <c r="C268" s="2">
        <v>3141.8425547544325</v>
      </c>
      <c r="D268" s="2">
        <v>8397.3705591681955</v>
      </c>
      <c r="E268" s="2">
        <f t="shared" si="83"/>
        <v>11539.213113922628</v>
      </c>
      <c r="F268" s="2">
        <f t="shared" si="84"/>
        <v>0.27227528634198161</v>
      </c>
      <c r="G268" s="2">
        <f t="shared" si="85"/>
        <v>-1</v>
      </c>
      <c r="H268" s="2">
        <v>-1000</v>
      </c>
      <c r="I268" s="2">
        <f t="shared" si="77"/>
        <v>12734.695800683785</v>
      </c>
      <c r="J268" s="2">
        <f t="shared" si="78"/>
        <v>21308.579655616581</v>
      </c>
      <c r="K268" s="3">
        <f t="shared" si="86"/>
        <v>9</v>
      </c>
      <c r="L268" s="3">
        <f t="shared" si="87"/>
        <v>4</v>
      </c>
      <c r="M268" s="3" t="str">
        <f t="shared" si="79"/>
        <v>Fall</v>
      </c>
      <c r="N268" s="4">
        <v>66</v>
      </c>
      <c r="O268" s="4">
        <v>51</v>
      </c>
      <c r="P268" s="4">
        <v>81</v>
      </c>
      <c r="Q268" s="4">
        <v>0</v>
      </c>
      <c r="R268" s="4">
        <v>1</v>
      </c>
      <c r="S268" s="6">
        <f t="shared" si="88"/>
        <v>0</v>
      </c>
      <c r="T268" s="6">
        <f t="shared" si="89"/>
        <v>1</v>
      </c>
      <c r="U268" s="6">
        <f t="shared" si="90"/>
        <v>0</v>
      </c>
      <c r="V268" s="6">
        <f t="shared" si="91"/>
        <v>0</v>
      </c>
      <c r="W268" s="6">
        <f t="shared" si="92"/>
        <v>0</v>
      </c>
      <c r="X268" s="6">
        <f t="shared" si="93"/>
        <v>0</v>
      </c>
      <c r="Y268" s="6">
        <f t="shared" si="94"/>
        <v>0</v>
      </c>
      <c r="Z268" s="6">
        <f t="shared" si="95"/>
        <v>0</v>
      </c>
      <c r="AA268" s="4">
        <v>87812.40478515625</v>
      </c>
      <c r="AB268" s="7">
        <f t="shared" si="80"/>
        <v>3.5779028742480443E-2</v>
      </c>
      <c r="AC268" s="7">
        <f t="shared" si="81"/>
        <v>9.5628522868874688E-2</v>
      </c>
      <c r="AD268" s="2"/>
    </row>
    <row r="269" spans="1:30" x14ac:dyDescent="0.35">
      <c r="A269" s="1">
        <v>41907</v>
      </c>
      <c r="B269" s="3">
        <f t="shared" si="82"/>
        <v>2014</v>
      </c>
      <c r="C269" s="2">
        <v>5881.3254099007681</v>
      </c>
      <c r="D269" s="2">
        <v>14118.073597859226</v>
      </c>
      <c r="E269" s="2">
        <f t="shared" si="83"/>
        <v>19999.399007759996</v>
      </c>
      <c r="F269" s="2">
        <f t="shared" si="84"/>
        <v>0.29407510733791281</v>
      </c>
      <c r="G269" s="2">
        <f t="shared" si="85"/>
        <v>-1</v>
      </c>
      <c r="H269" s="2">
        <v>-1000</v>
      </c>
      <c r="I269" s="2">
        <f t="shared" si="77"/>
        <v>12734.695800683785</v>
      </c>
      <c r="J269" s="2">
        <f t="shared" si="78"/>
        <v>21308.579655616581</v>
      </c>
      <c r="K269" s="3">
        <f t="shared" si="86"/>
        <v>9</v>
      </c>
      <c r="L269" s="3">
        <f t="shared" si="87"/>
        <v>5</v>
      </c>
      <c r="M269" s="3" t="str">
        <f t="shared" si="79"/>
        <v>Fall</v>
      </c>
      <c r="N269" s="4">
        <v>69</v>
      </c>
      <c r="O269" s="4">
        <v>56</v>
      </c>
      <c r="P269" s="4">
        <v>82</v>
      </c>
      <c r="Q269" s="4">
        <v>0</v>
      </c>
      <c r="R269" s="4">
        <v>4</v>
      </c>
      <c r="S269" s="6">
        <f t="shared" si="88"/>
        <v>0</v>
      </c>
      <c r="T269" s="6">
        <f t="shared" si="89"/>
        <v>1</v>
      </c>
      <c r="U269" s="6">
        <f t="shared" si="90"/>
        <v>0</v>
      </c>
      <c r="V269" s="6">
        <f t="shared" si="91"/>
        <v>0</v>
      </c>
      <c r="W269" s="6">
        <f t="shared" si="92"/>
        <v>0</v>
      </c>
      <c r="X269" s="6">
        <f t="shared" si="93"/>
        <v>0</v>
      </c>
      <c r="Y269" s="6">
        <f t="shared" si="94"/>
        <v>0</v>
      </c>
      <c r="Z269" s="6">
        <f t="shared" si="95"/>
        <v>0</v>
      </c>
      <c r="AA269" s="4">
        <v>91246.432861328125</v>
      </c>
      <c r="AB269" s="7">
        <f t="shared" si="80"/>
        <v>6.4455400890453651E-2</v>
      </c>
      <c r="AC269" s="7">
        <f t="shared" si="81"/>
        <v>0.15472466325686599</v>
      </c>
      <c r="AD269" s="2"/>
    </row>
    <row r="270" spans="1:30" x14ac:dyDescent="0.35">
      <c r="A270" s="1">
        <v>41908</v>
      </c>
      <c r="B270" s="3">
        <f t="shared" si="82"/>
        <v>2014</v>
      </c>
      <c r="C270" s="2">
        <v>995.03919195933133</v>
      </c>
      <c r="D270" s="2">
        <v>13739.168181823312</v>
      </c>
      <c r="E270" s="2">
        <f t="shared" si="83"/>
        <v>14734.207373782643</v>
      </c>
      <c r="F270" s="2">
        <f t="shared" si="84"/>
        <v>6.7532590435088982E-2</v>
      </c>
      <c r="G270" s="2">
        <f t="shared" si="85"/>
        <v>-1</v>
      </c>
      <c r="H270" s="2">
        <v>-1000</v>
      </c>
      <c r="I270" s="2">
        <f t="shared" si="77"/>
        <v>12734.695800683785</v>
      </c>
      <c r="J270" s="2">
        <f t="shared" si="78"/>
        <v>21308.579655616581</v>
      </c>
      <c r="K270" s="3">
        <f t="shared" si="86"/>
        <v>9</v>
      </c>
      <c r="L270" s="3">
        <f t="shared" si="87"/>
        <v>6</v>
      </c>
      <c r="M270" s="3" t="str">
        <f t="shared" si="79"/>
        <v>Fall</v>
      </c>
      <c r="N270" s="4">
        <v>72</v>
      </c>
      <c r="O270" s="4">
        <v>59</v>
      </c>
      <c r="P270" s="4">
        <v>85</v>
      </c>
      <c r="Q270" s="4">
        <v>0</v>
      </c>
      <c r="R270" s="4">
        <v>7</v>
      </c>
      <c r="S270" s="6">
        <f t="shared" si="88"/>
        <v>0</v>
      </c>
      <c r="T270" s="6">
        <f t="shared" si="89"/>
        <v>1</v>
      </c>
      <c r="U270" s="6">
        <f t="shared" si="90"/>
        <v>0</v>
      </c>
      <c r="V270" s="6">
        <f t="shared" si="91"/>
        <v>0</v>
      </c>
      <c r="W270" s="6">
        <f t="shared" si="92"/>
        <v>0</v>
      </c>
      <c r="X270" s="6">
        <f t="shared" si="93"/>
        <v>0</v>
      </c>
      <c r="Y270" s="6">
        <f t="shared" si="94"/>
        <v>0</v>
      </c>
      <c r="Z270" s="6">
        <f t="shared" si="95"/>
        <v>0</v>
      </c>
      <c r="AA270" s="4">
        <v>91995.53173828125</v>
      </c>
      <c r="AB270" s="7">
        <f t="shared" si="80"/>
        <v>1.0816168711216601E-2</v>
      </c>
      <c r="AC270" s="7">
        <f t="shared" si="81"/>
        <v>0.14934603803269456</v>
      </c>
      <c r="AD270" s="2"/>
    </row>
    <row r="271" spans="1:30" x14ac:dyDescent="0.35">
      <c r="A271" s="1">
        <v>41909</v>
      </c>
      <c r="B271" s="3">
        <f t="shared" si="82"/>
        <v>2014</v>
      </c>
      <c r="C271" s="2">
        <v>750.13919195680512</v>
      </c>
      <c r="D271" s="2">
        <v>16072.486666655985</v>
      </c>
      <c r="E271" s="2">
        <f t="shared" si="83"/>
        <v>16822.625858612791</v>
      </c>
      <c r="F271" s="2">
        <f t="shared" si="84"/>
        <v>4.4591088113200318E-2</v>
      </c>
      <c r="G271" s="2">
        <f t="shared" si="85"/>
        <v>-1</v>
      </c>
      <c r="H271" s="2">
        <v>-1000</v>
      </c>
      <c r="I271" s="2">
        <f t="shared" si="77"/>
        <v>12734.695800683785</v>
      </c>
      <c r="J271" s="2">
        <f t="shared" si="78"/>
        <v>21308.579655616581</v>
      </c>
      <c r="K271" s="3">
        <f t="shared" si="86"/>
        <v>9</v>
      </c>
      <c r="L271" s="3">
        <f t="shared" si="87"/>
        <v>7</v>
      </c>
      <c r="M271" s="3" t="str">
        <f t="shared" si="79"/>
        <v>Fall</v>
      </c>
      <c r="N271" s="4">
        <v>73</v>
      </c>
      <c r="O271" s="4">
        <v>60</v>
      </c>
      <c r="P271" s="4">
        <v>86</v>
      </c>
      <c r="Q271" s="4">
        <v>0</v>
      </c>
      <c r="R271" s="4">
        <v>8</v>
      </c>
      <c r="S271" s="6">
        <f t="shared" si="88"/>
        <v>1</v>
      </c>
      <c r="T271" s="6">
        <f t="shared" si="89"/>
        <v>0</v>
      </c>
      <c r="U271" s="6">
        <f t="shared" si="90"/>
        <v>0</v>
      </c>
      <c r="V271" s="6">
        <f t="shared" si="91"/>
        <v>0</v>
      </c>
      <c r="W271" s="6">
        <f t="shared" si="92"/>
        <v>0</v>
      </c>
      <c r="X271" s="6">
        <f t="shared" si="93"/>
        <v>0</v>
      </c>
      <c r="Y271" s="6">
        <f t="shared" si="94"/>
        <v>0</v>
      </c>
      <c r="Z271" s="6">
        <f t="shared" si="95"/>
        <v>0</v>
      </c>
      <c r="AA271" s="4">
        <v>85589.8134765625</v>
      </c>
      <c r="AB271" s="7">
        <f t="shared" si="80"/>
        <v>8.7643512876940614E-3</v>
      </c>
      <c r="AC271" s="7">
        <f t="shared" si="81"/>
        <v>0.18778504139464208</v>
      </c>
      <c r="AD271" s="2"/>
    </row>
    <row r="272" spans="1:30" x14ac:dyDescent="0.35">
      <c r="A272" s="1">
        <v>41910</v>
      </c>
      <c r="B272" s="3">
        <f t="shared" si="82"/>
        <v>2014</v>
      </c>
      <c r="C272" s="2">
        <v>1920.4918578341662</v>
      </c>
      <c r="D272" s="2">
        <v>6836.7550908945468</v>
      </c>
      <c r="E272" s="2">
        <f t="shared" si="83"/>
        <v>8757.2469487287126</v>
      </c>
      <c r="F272" s="2">
        <f t="shared" si="84"/>
        <v>0.21930315190129057</v>
      </c>
      <c r="G272" s="2">
        <f t="shared" si="85"/>
        <v>-1</v>
      </c>
      <c r="H272" s="2">
        <v>-1000</v>
      </c>
      <c r="I272" s="2">
        <f t="shared" si="77"/>
        <v>12734.695800683785</v>
      </c>
      <c r="J272" s="2">
        <f t="shared" si="78"/>
        <v>21308.579655616581</v>
      </c>
      <c r="K272" s="3">
        <f t="shared" si="86"/>
        <v>9</v>
      </c>
      <c r="L272" s="3">
        <f t="shared" si="87"/>
        <v>1</v>
      </c>
      <c r="M272" s="3" t="str">
        <f t="shared" si="79"/>
        <v>Fall</v>
      </c>
      <c r="N272" s="4">
        <v>75</v>
      </c>
      <c r="O272" s="4">
        <v>65</v>
      </c>
      <c r="P272" s="4">
        <v>85</v>
      </c>
      <c r="Q272" s="4">
        <v>0</v>
      </c>
      <c r="R272" s="4">
        <v>10</v>
      </c>
      <c r="S272" s="6">
        <f t="shared" si="88"/>
        <v>1</v>
      </c>
      <c r="T272" s="6">
        <f t="shared" si="89"/>
        <v>0</v>
      </c>
      <c r="U272" s="6">
        <f t="shared" si="90"/>
        <v>0</v>
      </c>
      <c r="V272" s="6">
        <f t="shared" si="91"/>
        <v>0</v>
      </c>
      <c r="W272" s="6">
        <f t="shared" si="92"/>
        <v>0</v>
      </c>
      <c r="X272" s="6">
        <f t="shared" si="93"/>
        <v>0</v>
      </c>
      <c r="Y272" s="6">
        <f t="shared" si="94"/>
        <v>0</v>
      </c>
      <c r="Z272" s="6">
        <f t="shared" si="95"/>
        <v>0</v>
      </c>
      <c r="AA272" s="4">
        <v>84770.986938476563</v>
      </c>
      <c r="AB272" s="7">
        <f t="shared" si="80"/>
        <v>2.2655060737089016E-2</v>
      </c>
      <c r="AC272" s="7">
        <f t="shared" si="81"/>
        <v>8.0649705020615053E-2</v>
      </c>
      <c r="AD272" s="2"/>
    </row>
    <row r="273" spans="1:30" x14ac:dyDescent="0.35">
      <c r="A273" s="1">
        <v>41911</v>
      </c>
      <c r="B273" s="3">
        <f t="shared" si="82"/>
        <v>2014</v>
      </c>
      <c r="C273" s="2">
        <v>1627.3763167514619</v>
      </c>
      <c r="D273" s="2">
        <v>9244.9485613784018</v>
      </c>
      <c r="E273" s="2">
        <f t="shared" si="83"/>
        <v>10872.324878129864</v>
      </c>
      <c r="F273" s="2">
        <f t="shared" si="84"/>
        <v>0.14968061891022014</v>
      </c>
      <c r="G273" s="2">
        <f t="shared" si="85"/>
        <v>-1</v>
      </c>
      <c r="H273" s="2">
        <v>-1000</v>
      </c>
      <c r="I273" s="2">
        <f t="shared" si="77"/>
        <v>12734.695800683785</v>
      </c>
      <c r="J273" s="2">
        <f t="shared" si="78"/>
        <v>21308.579655616581</v>
      </c>
      <c r="K273" s="3">
        <f t="shared" si="86"/>
        <v>9</v>
      </c>
      <c r="L273" s="3">
        <f t="shared" si="87"/>
        <v>2</v>
      </c>
      <c r="M273" s="3" t="str">
        <f t="shared" si="79"/>
        <v>Fall</v>
      </c>
      <c r="N273" s="4">
        <v>76</v>
      </c>
      <c r="O273" s="4">
        <v>65</v>
      </c>
      <c r="P273" s="4">
        <v>86</v>
      </c>
      <c r="Q273" s="4">
        <v>0</v>
      </c>
      <c r="R273" s="4">
        <v>11</v>
      </c>
      <c r="S273" s="6">
        <f t="shared" si="88"/>
        <v>0</v>
      </c>
      <c r="T273" s="6">
        <f t="shared" si="89"/>
        <v>1</v>
      </c>
      <c r="U273" s="6">
        <f t="shared" si="90"/>
        <v>0</v>
      </c>
      <c r="V273" s="6">
        <f t="shared" si="91"/>
        <v>0</v>
      </c>
      <c r="W273" s="6">
        <f t="shared" si="92"/>
        <v>0</v>
      </c>
      <c r="X273" s="6">
        <f t="shared" si="93"/>
        <v>0</v>
      </c>
      <c r="Y273" s="6">
        <f t="shared" si="94"/>
        <v>0</v>
      </c>
      <c r="Z273" s="6">
        <f t="shared" si="95"/>
        <v>0</v>
      </c>
      <c r="AA273" s="4">
        <v>98089.480590820313</v>
      </c>
      <c r="AB273" s="7">
        <f t="shared" si="80"/>
        <v>1.6590732328781031E-2</v>
      </c>
      <c r="AC273" s="7">
        <f t="shared" si="81"/>
        <v>9.425015308158935E-2</v>
      </c>
      <c r="AD273" s="2"/>
    </row>
    <row r="274" spans="1:30" x14ac:dyDescent="0.35">
      <c r="A274" s="1">
        <v>41912</v>
      </c>
      <c r="B274" s="3">
        <f t="shared" si="82"/>
        <v>2014</v>
      </c>
      <c r="C274" s="2">
        <v>3958.7597406524728</v>
      </c>
      <c r="D274" s="2">
        <v>8454.4310668111066</v>
      </c>
      <c r="E274" s="2">
        <f t="shared" si="83"/>
        <v>12413.190807463579</v>
      </c>
      <c r="F274" s="2">
        <f t="shared" si="84"/>
        <v>0.31891556345627275</v>
      </c>
      <c r="G274" s="2">
        <f t="shared" si="85"/>
        <v>-1</v>
      </c>
      <c r="H274" s="2">
        <v>-1000</v>
      </c>
      <c r="I274" s="2">
        <f t="shared" si="77"/>
        <v>12734.695800683785</v>
      </c>
      <c r="J274" s="2">
        <f t="shared" si="78"/>
        <v>21308.579655616581</v>
      </c>
      <c r="K274" s="3">
        <f t="shared" si="86"/>
        <v>9</v>
      </c>
      <c r="L274" s="3">
        <f t="shared" si="87"/>
        <v>3</v>
      </c>
      <c r="M274" s="3" t="str">
        <f t="shared" si="79"/>
        <v>Fall</v>
      </c>
      <c r="N274" s="4">
        <v>72</v>
      </c>
      <c r="O274" s="4">
        <v>58</v>
      </c>
      <c r="P274" s="4">
        <v>86</v>
      </c>
      <c r="Q274" s="4">
        <v>0</v>
      </c>
      <c r="R274" s="4">
        <v>7</v>
      </c>
      <c r="S274" s="6">
        <f t="shared" si="88"/>
        <v>0</v>
      </c>
      <c r="T274" s="6">
        <f t="shared" si="89"/>
        <v>1</v>
      </c>
      <c r="U274" s="6">
        <f t="shared" si="90"/>
        <v>0</v>
      </c>
      <c r="V274" s="6">
        <f t="shared" si="91"/>
        <v>0</v>
      </c>
      <c r="W274" s="6">
        <f t="shared" si="92"/>
        <v>0</v>
      </c>
      <c r="X274" s="6">
        <f t="shared" si="93"/>
        <v>0</v>
      </c>
      <c r="Y274" s="6">
        <f t="shared" si="94"/>
        <v>0</v>
      </c>
      <c r="Z274" s="6">
        <f t="shared" si="95"/>
        <v>0</v>
      </c>
      <c r="AA274" s="4">
        <v>95648.491943359375</v>
      </c>
      <c r="AB274" s="7">
        <f t="shared" si="80"/>
        <v>4.1388626837909274E-2</v>
      </c>
      <c r="AC274" s="7">
        <f t="shared" si="81"/>
        <v>8.8390636329296307E-2</v>
      </c>
      <c r="AD274" s="2"/>
    </row>
    <row r="275" spans="1:30" x14ac:dyDescent="0.35">
      <c r="A275" s="1">
        <v>41913</v>
      </c>
      <c r="B275" s="3">
        <f t="shared" si="82"/>
        <v>2014</v>
      </c>
      <c r="C275" s="2">
        <v>2565.5833164212895</v>
      </c>
      <c r="D275" s="2">
        <v>11941.194094212582</v>
      </c>
      <c r="E275" s="2">
        <f t="shared" si="83"/>
        <v>14506.777410633871</v>
      </c>
      <c r="F275" s="2">
        <f t="shared" si="84"/>
        <v>0.17685411747895474</v>
      </c>
      <c r="G275" s="2">
        <f t="shared" si="85"/>
        <v>-1</v>
      </c>
      <c r="H275" s="2">
        <v>-1000</v>
      </c>
      <c r="I275" s="2">
        <f t="shared" si="77"/>
        <v>12734.695800683785</v>
      </c>
      <c r="J275" s="2">
        <f t="shared" si="78"/>
        <v>21308.579655616581</v>
      </c>
      <c r="K275" s="3">
        <f t="shared" si="86"/>
        <v>10</v>
      </c>
      <c r="L275" s="3">
        <f t="shared" si="87"/>
        <v>4</v>
      </c>
      <c r="M275" s="3" t="str">
        <f t="shared" si="79"/>
        <v>Fall</v>
      </c>
      <c r="N275" s="4">
        <v>72</v>
      </c>
      <c r="O275" s="4">
        <v>58</v>
      </c>
      <c r="P275" s="4">
        <v>86</v>
      </c>
      <c r="Q275" s="4">
        <v>0</v>
      </c>
      <c r="R275" s="4">
        <v>7</v>
      </c>
      <c r="S275" s="6">
        <f t="shared" si="88"/>
        <v>0</v>
      </c>
      <c r="T275" s="6">
        <f t="shared" si="89"/>
        <v>1</v>
      </c>
      <c r="U275" s="6">
        <f t="shared" si="90"/>
        <v>0</v>
      </c>
      <c r="V275" s="6">
        <f t="shared" si="91"/>
        <v>0</v>
      </c>
      <c r="W275" s="6">
        <f t="shared" si="92"/>
        <v>0</v>
      </c>
      <c r="X275" s="6">
        <f t="shared" si="93"/>
        <v>0</v>
      </c>
      <c r="Y275" s="6">
        <f t="shared" si="94"/>
        <v>0</v>
      </c>
      <c r="Z275" s="6">
        <f t="shared" si="95"/>
        <v>0</v>
      </c>
      <c r="AA275" s="4">
        <v>95020.830932617188</v>
      </c>
      <c r="AB275" s="7">
        <f t="shared" si="80"/>
        <v>2.7000219754346709E-2</v>
      </c>
      <c r="AC275" s="7">
        <f t="shared" si="81"/>
        <v>0.12566922407446141</v>
      </c>
      <c r="AD275" s="2"/>
    </row>
    <row r="276" spans="1:30" x14ac:dyDescent="0.35">
      <c r="A276" s="1">
        <v>41914</v>
      </c>
      <c r="B276" s="3">
        <f t="shared" si="82"/>
        <v>2014</v>
      </c>
      <c r="C276" s="2">
        <v>4977.0262230039589</v>
      </c>
      <c r="D276" s="2">
        <v>9134.178057906709</v>
      </c>
      <c r="E276" s="2">
        <f t="shared" si="83"/>
        <v>14111.204280910668</v>
      </c>
      <c r="F276" s="2">
        <f t="shared" si="84"/>
        <v>0.35270031699114246</v>
      </c>
      <c r="G276" s="2">
        <f t="shared" si="85"/>
        <v>-1</v>
      </c>
      <c r="H276" s="2">
        <v>-1000</v>
      </c>
      <c r="I276" s="2">
        <f t="shared" si="77"/>
        <v>12734.695800683785</v>
      </c>
      <c r="J276" s="2">
        <f t="shared" si="78"/>
        <v>21308.579655616581</v>
      </c>
      <c r="K276" s="3">
        <f t="shared" si="86"/>
        <v>10</v>
      </c>
      <c r="L276" s="3">
        <f t="shared" si="87"/>
        <v>5</v>
      </c>
      <c r="M276" s="3" t="str">
        <f t="shared" si="79"/>
        <v>Fall</v>
      </c>
      <c r="N276" s="4">
        <v>76</v>
      </c>
      <c r="O276" s="4">
        <v>63</v>
      </c>
      <c r="P276" s="4">
        <v>88</v>
      </c>
      <c r="Q276" s="4">
        <v>0</v>
      </c>
      <c r="R276" s="4">
        <v>11</v>
      </c>
      <c r="S276" s="6">
        <f t="shared" si="88"/>
        <v>0</v>
      </c>
      <c r="T276" s="6">
        <f t="shared" si="89"/>
        <v>1</v>
      </c>
      <c r="U276" s="6">
        <f t="shared" si="90"/>
        <v>0</v>
      </c>
      <c r="V276" s="6">
        <f t="shared" si="91"/>
        <v>0</v>
      </c>
      <c r="W276" s="6">
        <f t="shared" si="92"/>
        <v>0</v>
      </c>
      <c r="X276" s="6">
        <f t="shared" si="93"/>
        <v>0</v>
      </c>
      <c r="Y276" s="6">
        <f t="shared" si="94"/>
        <v>0</v>
      </c>
      <c r="Z276" s="6">
        <f t="shared" si="95"/>
        <v>0</v>
      </c>
      <c r="AA276" s="4">
        <v>99815.974243164063</v>
      </c>
      <c r="AB276" s="7">
        <f t="shared" si="80"/>
        <v>4.9862021191911701E-2</v>
      </c>
      <c r="AC276" s="7">
        <f t="shared" si="81"/>
        <v>9.1510182885704464E-2</v>
      </c>
      <c r="AD276" s="2"/>
    </row>
    <row r="277" spans="1:30" x14ac:dyDescent="0.35">
      <c r="A277" s="1">
        <v>41915</v>
      </c>
      <c r="B277" s="3">
        <f t="shared" si="82"/>
        <v>2014</v>
      </c>
      <c r="C277" s="2">
        <v>3829.3682270449362</v>
      </c>
      <c r="D277" s="2">
        <v>9309.3516676201307</v>
      </c>
      <c r="E277" s="2">
        <f t="shared" si="83"/>
        <v>13138.719894665068</v>
      </c>
      <c r="F277" s="2">
        <f t="shared" si="84"/>
        <v>0.29145672163997027</v>
      </c>
      <c r="G277" s="2">
        <f t="shared" si="85"/>
        <v>-1</v>
      </c>
      <c r="H277" s="2">
        <v>-1000</v>
      </c>
      <c r="I277" s="2">
        <f t="shared" si="77"/>
        <v>12734.695800683785</v>
      </c>
      <c r="J277" s="2">
        <f t="shared" si="78"/>
        <v>21308.579655616581</v>
      </c>
      <c r="K277" s="3">
        <f t="shared" si="86"/>
        <v>10</v>
      </c>
      <c r="L277" s="3">
        <f t="shared" si="87"/>
        <v>6</v>
      </c>
      <c r="M277" s="3" t="str">
        <f t="shared" si="79"/>
        <v>Fall</v>
      </c>
      <c r="N277" s="4">
        <v>65</v>
      </c>
      <c r="O277" s="4">
        <v>50</v>
      </c>
      <c r="P277" s="4">
        <v>79</v>
      </c>
      <c r="Q277" s="4">
        <v>0</v>
      </c>
      <c r="R277" s="4">
        <v>0</v>
      </c>
      <c r="S277" s="6">
        <f t="shared" si="88"/>
        <v>0</v>
      </c>
      <c r="T277" s="6">
        <f t="shared" si="89"/>
        <v>1</v>
      </c>
      <c r="U277" s="6">
        <f t="shared" si="90"/>
        <v>0</v>
      </c>
      <c r="V277" s="6">
        <f t="shared" si="91"/>
        <v>0</v>
      </c>
      <c r="W277" s="6">
        <f t="shared" si="92"/>
        <v>0</v>
      </c>
      <c r="X277" s="6">
        <f t="shared" si="93"/>
        <v>0</v>
      </c>
      <c r="Y277" s="6">
        <f t="shared" si="94"/>
        <v>0</v>
      </c>
      <c r="Z277" s="6">
        <f t="shared" si="95"/>
        <v>0</v>
      </c>
      <c r="AA277" s="4">
        <v>89661.787109375</v>
      </c>
      <c r="AB277" s="7">
        <f t="shared" si="80"/>
        <v>4.2709033028458777E-2</v>
      </c>
      <c r="AC277" s="7">
        <f t="shared" si="81"/>
        <v>0.1038274159789388</v>
      </c>
      <c r="AD277" s="2"/>
    </row>
    <row r="278" spans="1:30" x14ac:dyDescent="0.35">
      <c r="A278" s="1">
        <v>41916</v>
      </c>
      <c r="B278" s="3">
        <f t="shared" si="82"/>
        <v>2014</v>
      </c>
      <c r="C278" s="2">
        <v>2349.8221599783569</v>
      </c>
      <c r="D278" s="2">
        <v>32328.133464286504</v>
      </c>
      <c r="E278" s="2">
        <f t="shared" si="83"/>
        <v>34677.955624264861</v>
      </c>
      <c r="F278" s="2">
        <f t="shared" si="84"/>
        <v>6.7761265555520214E-2</v>
      </c>
      <c r="G278" s="2">
        <f t="shared" si="85"/>
        <v>-1</v>
      </c>
      <c r="H278" s="2">
        <v>-1000</v>
      </c>
      <c r="I278" s="2">
        <f t="shared" si="77"/>
        <v>12734.695800683785</v>
      </c>
      <c r="J278" s="2">
        <f t="shared" si="78"/>
        <v>21308.579655616581</v>
      </c>
      <c r="K278" s="3">
        <f t="shared" si="86"/>
        <v>10</v>
      </c>
      <c r="L278" s="3">
        <f t="shared" si="87"/>
        <v>7</v>
      </c>
      <c r="M278" s="3" t="str">
        <f t="shared" si="79"/>
        <v>Fall</v>
      </c>
      <c r="N278" s="4">
        <v>52</v>
      </c>
      <c r="O278" s="4">
        <v>43</v>
      </c>
      <c r="P278" s="4">
        <v>60</v>
      </c>
      <c r="Q278" s="4">
        <v>13</v>
      </c>
      <c r="R278" s="4">
        <v>0</v>
      </c>
      <c r="S278" s="6">
        <f t="shared" si="88"/>
        <v>1</v>
      </c>
      <c r="T278" s="6">
        <f t="shared" si="89"/>
        <v>0</v>
      </c>
      <c r="U278" s="6">
        <f t="shared" si="90"/>
        <v>0</v>
      </c>
      <c r="V278" s="6">
        <f t="shared" si="91"/>
        <v>0</v>
      </c>
      <c r="W278" s="6">
        <f t="shared" si="92"/>
        <v>0</v>
      </c>
      <c r="X278" s="6">
        <f t="shared" si="93"/>
        <v>0</v>
      </c>
      <c r="Y278" s="6">
        <f t="shared" si="94"/>
        <v>0</v>
      </c>
      <c r="Z278" s="6">
        <f t="shared" si="95"/>
        <v>0</v>
      </c>
      <c r="AA278" s="4">
        <v>72775.922119140625</v>
      </c>
      <c r="AB278" s="7">
        <f t="shared" si="80"/>
        <v>3.2288456010649925E-2</v>
      </c>
      <c r="AC278" s="7">
        <f t="shared" si="81"/>
        <v>0.44421468698620525</v>
      </c>
      <c r="AD278" s="2"/>
    </row>
    <row r="279" spans="1:30" x14ac:dyDescent="0.35">
      <c r="A279" s="1">
        <v>41917</v>
      </c>
      <c r="B279" s="3">
        <f t="shared" si="82"/>
        <v>2014</v>
      </c>
      <c r="C279" s="2">
        <v>2471.8384011165194</v>
      </c>
      <c r="D279" s="2">
        <v>34102.866797650633</v>
      </c>
      <c r="E279" s="2">
        <f t="shared" si="83"/>
        <v>36574.705198767151</v>
      </c>
      <c r="F279" s="2">
        <f t="shared" si="84"/>
        <v>6.7583276138062739E-2</v>
      </c>
      <c r="G279" s="2">
        <f t="shared" si="85"/>
        <v>-1</v>
      </c>
      <c r="H279" s="2">
        <v>-1000</v>
      </c>
      <c r="I279" s="2">
        <f t="shared" si="77"/>
        <v>12734.695800683785</v>
      </c>
      <c r="J279" s="2">
        <f t="shared" si="78"/>
        <v>21308.579655616581</v>
      </c>
      <c r="K279" s="3">
        <f t="shared" si="86"/>
        <v>10</v>
      </c>
      <c r="L279" s="3">
        <f t="shared" si="87"/>
        <v>1</v>
      </c>
      <c r="M279" s="3" t="str">
        <f t="shared" si="79"/>
        <v>Fall</v>
      </c>
      <c r="N279" s="4">
        <v>53</v>
      </c>
      <c r="O279" s="4">
        <v>38</v>
      </c>
      <c r="P279" s="4">
        <v>67</v>
      </c>
      <c r="Q279" s="4">
        <v>12</v>
      </c>
      <c r="R279" s="4">
        <v>0</v>
      </c>
      <c r="S279" s="6">
        <f t="shared" si="88"/>
        <v>1</v>
      </c>
      <c r="T279" s="6">
        <f t="shared" si="89"/>
        <v>0</v>
      </c>
      <c r="U279" s="6">
        <f t="shared" si="90"/>
        <v>0</v>
      </c>
      <c r="V279" s="6">
        <f t="shared" si="91"/>
        <v>0</v>
      </c>
      <c r="W279" s="6">
        <f t="shared" si="92"/>
        <v>0</v>
      </c>
      <c r="X279" s="6">
        <f t="shared" si="93"/>
        <v>0</v>
      </c>
      <c r="Y279" s="6">
        <f t="shared" si="94"/>
        <v>0</v>
      </c>
      <c r="Z279" s="6">
        <f t="shared" si="95"/>
        <v>0</v>
      </c>
      <c r="AA279" s="4">
        <v>72645.989929199219</v>
      </c>
      <c r="AB279" s="7">
        <f t="shared" si="80"/>
        <v>3.4025806565862383E-2</v>
      </c>
      <c r="AC279" s="7">
        <f t="shared" si="81"/>
        <v>0.46943908164631365</v>
      </c>
      <c r="AD279" s="2"/>
    </row>
    <row r="280" spans="1:30" x14ac:dyDescent="0.35">
      <c r="A280" s="1">
        <v>41918</v>
      </c>
      <c r="B280" s="3">
        <f t="shared" si="82"/>
        <v>2014</v>
      </c>
      <c r="C280" s="2">
        <v>4470.9113050177966</v>
      </c>
      <c r="D280" s="2">
        <v>27667.06679762253</v>
      </c>
      <c r="E280" s="2">
        <f t="shared" si="83"/>
        <v>32137.978102640329</v>
      </c>
      <c r="F280" s="2">
        <f t="shared" si="84"/>
        <v>0.13911613514511931</v>
      </c>
      <c r="G280" s="2">
        <f t="shared" si="85"/>
        <v>-1</v>
      </c>
      <c r="H280" s="2">
        <v>-1000</v>
      </c>
      <c r="I280" s="2">
        <f t="shared" si="77"/>
        <v>12734.695800683785</v>
      </c>
      <c r="J280" s="2">
        <f t="shared" si="78"/>
        <v>21308.579655616581</v>
      </c>
      <c r="K280" s="3">
        <f t="shared" si="86"/>
        <v>10</v>
      </c>
      <c r="L280" s="3">
        <f t="shared" si="87"/>
        <v>2</v>
      </c>
      <c r="M280" s="3" t="str">
        <f t="shared" si="79"/>
        <v>Fall</v>
      </c>
      <c r="N280" s="4">
        <v>62</v>
      </c>
      <c r="O280" s="4">
        <v>53</v>
      </c>
      <c r="P280" s="4">
        <v>71</v>
      </c>
      <c r="Q280" s="4">
        <v>3</v>
      </c>
      <c r="R280" s="4">
        <v>0</v>
      </c>
      <c r="S280" s="6">
        <f t="shared" si="88"/>
        <v>0</v>
      </c>
      <c r="T280" s="6">
        <f t="shared" si="89"/>
        <v>1</v>
      </c>
      <c r="U280" s="6">
        <f t="shared" si="90"/>
        <v>0</v>
      </c>
      <c r="V280" s="6">
        <f t="shared" si="91"/>
        <v>0</v>
      </c>
      <c r="W280" s="6">
        <f t="shared" si="92"/>
        <v>0</v>
      </c>
      <c r="X280" s="6">
        <f t="shared" si="93"/>
        <v>0</v>
      </c>
      <c r="Y280" s="6">
        <f t="shared" si="94"/>
        <v>0</v>
      </c>
      <c r="Z280" s="6">
        <f t="shared" si="95"/>
        <v>0</v>
      </c>
      <c r="AA280" s="4">
        <v>82939.916320800781</v>
      </c>
      <c r="AB280" s="7">
        <f t="shared" si="80"/>
        <v>5.3905423387755717E-2</v>
      </c>
      <c r="AC280" s="7">
        <f t="shared" si="81"/>
        <v>0.33357963240051902</v>
      </c>
      <c r="AD280" s="2"/>
    </row>
    <row r="281" spans="1:30" x14ac:dyDescent="0.35">
      <c r="A281" s="1">
        <v>41919</v>
      </c>
      <c r="B281" s="3">
        <f t="shared" si="82"/>
        <v>2014</v>
      </c>
      <c r="C281" s="2">
        <v>9662.0699537590081</v>
      </c>
      <c r="D281" s="2">
        <v>3875.8120356969334</v>
      </c>
      <c r="E281" s="2">
        <f t="shared" si="83"/>
        <v>13537.881989455942</v>
      </c>
      <c r="F281" s="2">
        <f t="shared" si="84"/>
        <v>0.71370617363073241</v>
      </c>
      <c r="G281" s="2">
        <f t="shared" si="85"/>
        <v>-1</v>
      </c>
      <c r="H281" s="2">
        <v>-1000</v>
      </c>
      <c r="I281" s="2">
        <f t="shared" si="77"/>
        <v>12734.695800683785</v>
      </c>
      <c r="J281" s="2">
        <f t="shared" si="78"/>
        <v>21308.579655616581</v>
      </c>
      <c r="K281" s="3">
        <f t="shared" si="86"/>
        <v>10</v>
      </c>
      <c r="L281" s="3">
        <f t="shared" si="87"/>
        <v>3</v>
      </c>
      <c r="M281" s="3" t="str">
        <f t="shared" si="79"/>
        <v>Fall</v>
      </c>
      <c r="N281" s="4">
        <v>65</v>
      </c>
      <c r="O281" s="4">
        <v>53</v>
      </c>
      <c r="P281" s="4">
        <v>76</v>
      </c>
      <c r="Q281" s="4">
        <v>0</v>
      </c>
      <c r="R281" s="4">
        <v>0</v>
      </c>
      <c r="S281" s="6">
        <f t="shared" si="88"/>
        <v>0</v>
      </c>
      <c r="T281" s="6">
        <f t="shared" si="89"/>
        <v>1</v>
      </c>
      <c r="U281" s="6">
        <f t="shared" si="90"/>
        <v>0</v>
      </c>
      <c r="V281" s="6">
        <f t="shared" si="91"/>
        <v>0</v>
      </c>
      <c r="W281" s="6">
        <f t="shared" si="92"/>
        <v>0</v>
      </c>
      <c r="X281" s="6">
        <f t="shared" si="93"/>
        <v>0</v>
      </c>
      <c r="Y281" s="6">
        <f t="shared" si="94"/>
        <v>0</v>
      </c>
      <c r="Z281" s="6">
        <f t="shared" si="95"/>
        <v>0</v>
      </c>
      <c r="AA281" s="4">
        <v>84950.836181640625</v>
      </c>
      <c r="AB281" s="7">
        <f t="shared" si="80"/>
        <v>0.113737196572141</v>
      </c>
      <c r="AC281" s="7">
        <f t="shared" si="81"/>
        <v>4.5624177582074994E-2</v>
      </c>
      <c r="AD281" s="2"/>
    </row>
    <row r="282" spans="1:30" x14ac:dyDescent="0.35">
      <c r="A282" s="1">
        <v>41920</v>
      </c>
      <c r="B282" s="3">
        <f t="shared" si="82"/>
        <v>2014</v>
      </c>
      <c r="C282" s="2">
        <v>14472.437117923953</v>
      </c>
      <c r="D282" s="2">
        <v>1330.3549619455243</v>
      </c>
      <c r="E282" s="2">
        <f t="shared" si="83"/>
        <v>15802.792079869478</v>
      </c>
      <c r="F282" s="2">
        <f t="shared" si="84"/>
        <v>0.91581519549066215</v>
      </c>
      <c r="G282" s="2">
        <f t="shared" si="85"/>
        <v>-1</v>
      </c>
      <c r="H282" s="2">
        <v>-1000</v>
      </c>
      <c r="I282" s="2">
        <f t="shared" si="77"/>
        <v>12734.695800683785</v>
      </c>
      <c r="J282" s="2">
        <f t="shared" si="78"/>
        <v>21308.579655616581</v>
      </c>
      <c r="K282" s="3">
        <f t="shared" si="86"/>
        <v>10</v>
      </c>
      <c r="L282" s="3">
        <f t="shared" si="87"/>
        <v>4</v>
      </c>
      <c r="M282" s="3" t="str">
        <f t="shared" si="79"/>
        <v>Fall</v>
      </c>
      <c r="N282" s="4">
        <v>64</v>
      </c>
      <c r="O282" s="4">
        <v>53</v>
      </c>
      <c r="P282" s="4">
        <v>75</v>
      </c>
      <c r="Q282" s="4">
        <v>1</v>
      </c>
      <c r="R282" s="4">
        <v>0</v>
      </c>
      <c r="S282" s="6">
        <f t="shared" si="88"/>
        <v>0</v>
      </c>
      <c r="T282" s="6">
        <f t="shared" si="89"/>
        <v>1</v>
      </c>
      <c r="U282" s="6">
        <f t="shared" si="90"/>
        <v>0</v>
      </c>
      <c r="V282" s="6">
        <f t="shared" si="91"/>
        <v>0</v>
      </c>
      <c r="W282" s="6">
        <f t="shared" si="92"/>
        <v>0</v>
      </c>
      <c r="X282" s="6">
        <f t="shared" si="93"/>
        <v>0</v>
      </c>
      <c r="Y282" s="6">
        <f t="shared" si="94"/>
        <v>0</v>
      </c>
      <c r="Z282" s="6">
        <f t="shared" si="95"/>
        <v>0</v>
      </c>
      <c r="AA282" s="4">
        <v>84694.63623046875</v>
      </c>
      <c r="AB282" s="7">
        <f t="shared" si="80"/>
        <v>0.17087784731186459</v>
      </c>
      <c r="AC282" s="7">
        <f t="shared" si="81"/>
        <v>1.5707664867057207E-2</v>
      </c>
      <c r="AD282" s="2"/>
    </row>
    <row r="283" spans="1:30" x14ac:dyDescent="0.35">
      <c r="A283" s="1">
        <v>41921</v>
      </c>
      <c r="B283" s="3">
        <f t="shared" si="82"/>
        <v>2014</v>
      </c>
      <c r="C283" s="2">
        <v>11801.472438648778</v>
      </c>
      <c r="D283" s="2">
        <v>2103.0485655701159</v>
      </c>
      <c r="E283" s="2">
        <f t="shared" si="83"/>
        <v>13904.521004218894</v>
      </c>
      <c r="F283" s="2">
        <f t="shared" si="84"/>
        <v>0.8487507361863087</v>
      </c>
      <c r="G283" s="2">
        <f t="shared" si="85"/>
        <v>-1</v>
      </c>
      <c r="H283" s="2">
        <v>-1000</v>
      </c>
      <c r="I283" s="2">
        <f t="shared" si="77"/>
        <v>12734.695800683785</v>
      </c>
      <c r="J283" s="2">
        <f t="shared" si="78"/>
        <v>21308.579655616581</v>
      </c>
      <c r="K283" s="3">
        <f t="shared" si="86"/>
        <v>10</v>
      </c>
      <c r="L283" s="3">
        <f t="shared" si="87"/>
        <v>5</v>
      </c>
      <c r="M283" s="3" t="str">
        <f t="shared" si="79"/>
        <v>Fall</v>
      </c>
      <c r="N283" s="4">
        <v>63</v>
      </c>
      <c r="O283" s="4">
        <v>53</v>
      </c>
      <c r="P283" s="4">
        <v>72</v>
      </c>
      <c r="Q283" s="4">
        <v>2</v>
      </c>
      <c r="R283" s="4">
        <v>0</v>
      </c>
      <c r="S283" s="6">
        <f t="shared" si="88"/>
        <v>0</v>
      </c>
      <c r="T283" s="6">
        <f t="shared" si="89"/>
        <v>1</v>
      </c>
      <c r="U283" s="6">
        <f t="shared" si="90"/>
        <v>0</v>
      </c>
      <c r="V283" s="6">
        <f t="shared" si="91"/>
        <v>0</v>
      </c>
      <c r="W283" s="6">
        <f t="shared" si="92"/>
        <v>0</v>
      </c>
      <c r="X283" s="6">
        <f t="shared" si="93"/>
        <v>0</v>
      </c>
      <c r="Y283" s="6">
        <f t="shared" si="94"/>
        <v>0</v>
      </c>
      <c r="Z283" s="6">
        <f t="shared" si="95"/>
        <v>0</v>
      </c>
      <c r="AA283" s="4">
        <v>83587.471374511719</v>
      </c>
      <c r="AB283" s="7">
        <f t="shared" si="80"/>
        <v>0.14118709711617614</v>
      </c>
      <c r="AC283" s="7">
        <f t="shared" si="81"/>
        <v>2.5159853875079626E-2</v>
      </c>
      <c r="AD283" s="2"/>
    </row>
    <row r="284" spans="1:30" x14ac:dyDescent="0.35">
      <c r="A284" s="1">
        <v>41922</v>
      </c>
      <c r="B284" s="3">
        <f t="shared" si="82"/>
        <v>2014</v>
      </c>
      <c r="C284" s="2">
        <v>8210.2130515953322</v>
      </c>
      <c r="D284" s="2">
        <v>11504.751321445983</v>
      </c>
      <c r="E284" s="2">
        <f t="shared" si="83"/>
        <v>19714.964373041315</v>
      </c>
      <c r="F284" s="2">
        <f t="shared" si="84"/>
        <v>0.41644574629930153</v>
      </c>
      <c r="G284" s="2">
        <f t="shared" si="85"/>
        <v>-1</v>
      </c>
      <c r="H284" s="2">
        <v>-1000</v>
      </c>
      <c r="I284" s="2">
        <f t="shared" si="77"/>
        <v>12734.695800683785</v>
      </c>
      <c r="J284" s="2">
        <f t="shared" si="78"/>
        <v>21308.579655616581</v>
      </c>
      <c r="K284" s="3">
        <f t="shared" si="86"/>
        <v>10</v>
      </c>
      <c r="L284" s="3">
        <f t="shared" si="87"/>
        <v>6</v>
      </c>
      <c r="M284" s="3" t="str">
        <f t="shared" si="79"/>
        <v>Fall</v>
      </c>
      <c r="N284" s="4">
        <v>57</v>
      </c>
      <c r="O284" s="4">
        <v>53</v>
      </c>
      <c r="P284" s="4">
        <v>61</v>
      </c>
      <c r="Q284" s="4">
        <v>8</v>
      </c>
      <c r="R284" s="4">
        <v>0</v>
      </c>
      <c r="S284" s="6">
        <f t="shared" si="88"/>
        <v>0</v>
      </c>
      <c r="T284" s="6">
        <f t="shared" si="89"/>
        <v>1</v>
      </c>
      <c r="U284" s="6">
        <f t="shared" si="90"/>
        <v>0</v>
      </c>
      <c r="V284" s="6">
        <f t="shared" si="91"/>
        <v>0</v>
      </c>
      <c r="W284" s="6">
        <f t="shared" si="92"/>
        <v>0</v>
      </c>
      <c r="X284" s="6">
        <f t="shared" si="93"/>
        <v>0</v>
      </c>
      <c r="Y284" s="6">
        <f t="shared" si="94"/>
        <v>0</v>
      </c>
      <c r="Z284" s="6">
        <f t="shared" si="95"/>
        <v>0</v>
      </c>
      <c r="AA284" s="4">
        <v>82530.724731445313</v>
      </c>
      <c r="AB284" s="7">
        <f t="shared" si="80"/>
        <v>9.9480685263716465E-2</v>
      </c>
      <c r="AC284" s="7">
        <f t="shared" si="81"/>
        <v>0.1393996158264986</v>
      </c>
      <c r="AD284" s="2"/>
    </row>
    <row r="285" spans="1:30" x14ac:dyDescent="0.35">
      <c r="A285" s="1">
        <v>41923</v>
      </c>
      <c r="B285" s="3">
        <f t="shared" si="82"/>
        <v>2014</v>
      </c>
      <c r="C285" s="2">
        <v>3553.2954220446659</v>
      </c>
      <c r="D285" s="2">
        <v>9767.82988365042</v>
      </c>
      <c r="E285" s="2">
        <f t="shared" si="83"/>
        <v>13321.125305695086</v>
      </c>
      <c r="F285" s="2">
        <f t="shared" si="84"/>
        <v>0.26674138561894245</v>
      </c>
      <c r="G285" s="2">
        <f t="shared" si="85"/>
        <v>-1</v>
      </c>
      <c r="H285" s="2">
        <v>-1000</v>
      </c>
      <c r="I285" s="2">
        <f t="shared" si="77"/>
        <v>12734.695800683785</v>
      </c>
      <c r="J285" s="2">
        <f t="shared" si="78"/>
        <v>21308.579655616581</v>
      </c>
      <c r="K285" s="3">
        <f t="shared" si="86"/>
        <v>10</v>
      </c>
      <c r="L285" s="3">
        <f t="shared" si="87"/>
        <v>7</v>
      </c>
      <c r="M285" s="3" t="str">
        <f t="shared" si="79"/>
        <v>Fall</v>
      </c>
      <c r="N285" s="4">
        <v>56</v>
      </c>
      <c r="O285" s="4">
        <v>52</v>
      </c>
      <c r="P285" s="4">
        <v>59</v>
      </c>
      <c r="Q285" s="4">
        <v>9</v>
      </c>
      <c r="R285" s="4">
        <v>0</v>
      </c>
      <c r="S285" s="6">
        <f t="shared" si="88"/>
        <v>1</v>
      </c>
      <c r="T285" s="6">
        <f t="shared" si="89"/>
        <v>0</v>
      </c>
      <c r="U285" s="6">
        <f t="shared" si="90"/>
        <v>0</v>
      </c>
      <c r="V285" s="6">
        <f t="shared" si="91"/>
        <v>0</v>
      </c>
      <c r="W285" s="6">
        <f t="shared" si="92"/>
        <v>0</v>
      </c>
      <c r="X285" s="6">
        <f t="shared" si="93"/>
        <v>0</v>
      </c>
      <c r="Y285" s="6">
        <f t="shared" si="94"/>
        <v>0</v>
      </c>
      <c r="Z285" s="6">
        <f t="shared" si="95"/>
        <v>0</v>
      </c>
      <c r="AA285" s="4">
        <v>74747.009338378906</v>
      </c>
      <c r="AB285" s="7">
        <f t="shared" si="80"/>
        <v>4.753762663545421E-2</v>
      </c>
      <c r="AC285" s="7">
        <f t="shared" si="81"/>
        <v>0.13067853777843552</v>
      </c>
      <c r="AD285" s="2"/>
    </row>
    <row r="286" spans="1:30" x14ac:dyDescent="0.35">
      <c r="A286" s="1">
        <v>41924</v>
      </c>
      <c r="B286" s="3">
        <f t="shared" si="82"/>
        <v>2014</v>
      </c>
      <c r="C286" s="2">
        <v>2453.8947445130311</v>
      </c>
      <c r="D286" s="2">
        <v>1618.5828625526713</v>
      </c>
      <c r="E286" s="2">
        <f t="shared" si="83"/>
        <v>4072.4776070657026</v>
      </c>
      <c r="F286" s="2">
        <f t="shared" si="84"/>
        <v>0.60255573664924555</v>
      </c>
      <c r="G286" s="2">
        <f t="shared" si="85"/>
        <v>-1</v>
      </c>
      <c r="H286" s="2">
        <v>-1000</v>
      </c>
      <c r="I286" s="2">
        <f t="shared" si="77"/>
        <v>12734.695800683785</v>
      </c>
      <c r="J286" s="2">
        <f t="shared" si="78"/>
        <v>21308.579655616581</v>
      </c>
      <c r="K286" s="3">
        <f t="shared" si="86"/>
        <v>10</v>
      </c>
      <c r="L286" s="3">
        <f t="shared" si="87"/>
        <v>1</v>
      </c>
      <c r="M286" s="3" t="str">
        <f t="shared" si="79"/>
        <v>Fall</v>
      </c>
      <c r="N286" s="4">
        <v>63</v>
      </c>
      <c r="O286" s="4">
        <v>54</v>
      </c>
      <c r="P286" s="4">
        <v>72</v>
      </c>
      <c r="Q286" s="4">
        <v>2</v>
      </c>
      <c r="R286" s="4">
        <v>0</v>
      </c>
      <c r="S286" s="6">
        <f t="shared" si="88"/>
        <v>1</v>
      </c>
      <c r="T286" s="6">
        <f t="shared" si="89"/>
        <v>0</v>
      </c>
      <c r="U286" s="6">
        <f t="shared" si="90"/>
        <v>0</v>
      </c>
      <c r="V286" s="6">
        <f t="shared" si="91"/>
        <v>0</v>
      </c>
      <c r="W286" s="6">
        <f t="shared" si="92"/>
        <v>0</v>
      </c>
      <c r="X286" s="6">
        <f t="shared" si="93"/>
        <v>0</v>
      </c>
      <c r="Y286" s="6">
        <f t="shared" si="94"/>
        <v>0</v>
      </c>
      <c r="Z286" s="6">
        <f t="shared" si="95"/>
        <v>0</v>
      </c>
      <c r="AA286" s="4">
        <v>71933.592407226563</v>
      </c>
      <c r="AB286" s="7">
        <f t="shared" si="80"/>
        <v>3.4113335124724135E-2</v>
      </c>
      <c r="AC286" s="7">
        <f t="shared" si="81"/>
        <v>2.2501070895912405E-2</v>
      </c>
      <c r="AD286" s="2"/>
    </row>
    <row r="287" spans="1:30" x14ac:dyDescent="0.35">
      <c r="A287" s="1">
        <v>41925</v>
      </c>
      <c r="B287" s="3">
        <f t="shared" si="82"/>
        <v>2014</v>
      </c>
      <c r="C287" s="2">
        <v>8350.6638255937596</v>
      </c>
      <c r="D287" s="2">
        <v>1060.3919450065573</v>
      </c>
      <c r="E287" s="2">
        <f t="shared" si="83"/>
        <v>9411.0557706003165</v>
      </c>
      <c r="F287" s="2">
        <f t="shared" si="84"/>
        <v>0.88732486865935167</v>
      </c>
      <c r="G287" s="2">
        <f t="shared" si="85"/>
        <v>-1</v>
      </c>
      <c r="H287" s="2">
        <v>-1000</v>
      </c>
      <c r="I287" s="2">
        <f t="shared" si="77"/>
        <v>12734.695800683785</v>
      </c>
      <c r="J287" s="2">
        <f t="shared" si="78"/>
        <v>21308.579655616581</v>
      </c>
      <c r="K287" s="3">
        <f t="shared" si="86"/>
        <v>10</v>
      </c>
      <c r="L287" s="3">
        <f t="shared" si="87"/>
        <v>2</v>
      </c>
      <c r="M287" s="3" t="str">
        <f t="shared" si="79"/>
        <v>Fall</v>
      </c>
      <c r="N287" s="4">
        <v>72</v>
      </c>
      <c r="O287" s="4">
        <v>65</v>
      </c>
      <c r="P287" s="4">
        <v>79</v>
      </c>
      <c r="Q287" s="4">
        <v>0</v>
      </c>
      <c r="R287" s="4">
        <v>7</v>
      </c>
      <c r="S287" s="6">
        <f t="shared" si="88"/>
        <v>0</v>
      </c>
      <c r="T287" s="6">
        <f t="shared" si="89"/>
        <v>1</v>
      </c>
      <c r="U287" s="6">
        <f t="shared" si="90"/>
        <v>0</v>
      </c>
      <c r="V287" s="6">
        <f t="shared" si="91"/>
        <v>0</v>
      </c>
      <c r="W287" s="6">
        <f t="shared" si="92"/>
        <v>0</v>
      </c>
      <c r="X287" s="6">
        <f t="shared" si="93"/>
        <v>0</v>
      </c>
      <c r="Y287" s="6">
        <f t="shared" si="94"/>
        <v>0</v>
      </c>
      <c r="Z287" s="6">
        <f t="shared" si="95"/>
        <v>0</v>
      </c>
      <c r="AA287" s="4">
        <v>87790.617309570313</v>
      </c>
      <c r="AB287" s="7">
        <f t="shared" si="80"/>
        <v>9.5120231312958645E-2</v>
      </c>
      <c r="AC287" s="7">
        <f t="shared" si="81"/>
        <v>1.2078647781543288E-2</v>
      </c>
      <c r="AD287" s="2"/>
    </row>
    <row r="288" spans="1:30" x14ac:dyDescent="0.35">
      <c r="A288" s="1">
        <v>41926</v>
      </c>
      <c r="B288" s="3">
        <f t="shared" si="82"/>
        <v>2014</v>
      </c>
      <c r="C288" s="2">
        <v>8106.0152244644496</v>
      </c>
      <c r="D288" s="2">
        <v>838.65570599836997</v>
      </c>
      <c r="E288" s="2">
        <f t="shared" si="83"/>
        <v>8944.6709304628203</v>
      </c>
      <c r="F288" s="2">
        <f t="shared" si="84"/>
        <v>0.906239624406733</v>
      </c>
      <c r="G288" s="2">
        <f t="shared" si="85"/>
        <v>-1</v>
      </c>
      <c r="H288" s="2">
        <v>-1000</v>
      </c>
      <c r="I288" s="2">
        <f t="shared" si="77"/>
        <v>12734.695800683785</v>
      </c>
      <c r="J288" s="2">
        <f t="shared" si="78"/>
        <v>21308.579655616581</v>
      </c>
      <c r="K288" s="3">
        <f t="shared" si="86"/>
        <v>10</v>
      </c>
      <c r="L288" s="3">
        <f t="shared" si="87"/>
        <v>3</v>
      </c>
      <c r="M288" s="3" t="str">
        <f t="shared" si="79"/>
        <v>Fall</v>
      </c>
      <c r="N288" s="4">
        <v>65</v>
      </c>
      <c r="O288" s="4">
        <v>59</v>
      </c>
      <c r="P288" s="4">
        <v>70</v>
      </c>
      <c r="Q288" s="4">
        <v>0</v>
      </c>
      <c r="R288" s="4">
        <v>0</v>
      </c>
      <c r="S288" s="6">
        <f t="shared" si="88"/>
        <v>0</v>
      </c>
      <c r="T288" s="6">
        <f t="shared" si="89"/>
        <v>1</v>
      </c>
      <c r="U288" s="6">
        <f t="shared" si="90"/>
        <v>0</v>
      </c>
      <c r="V288" s="6">
        <f t="shared" si="91"/>
        <v>0</v>
      </c>
      <c r="W288" s="6">
        <f t="shared" si="92"/>
        <v>0</v>
      </c>
      <c r="X288" s="6">
        <f t="shared" si="93"/>
        <v>0</v>
      </c>
      <c r="Y288" s="6">
        <f t="shared" si="94"/>
        <v>0</v>
      </c>
      <c r="Z288" s="6">
        <f t="shared" si="95"/>
        <v>0</v>
      </c>
      <c r="AA288" s="4">
        <v>85890.687622070313</v>
      </c>
      <c r="AB288" s="7">
        <f t="shared" si="80"/>
        <v>9.4375949813464324E-2</v>
      </c>
      <c r="AC288" s="7">
        <f t="shared" si="81"/>
        <v>9.7642215846327745E-3</v>
      </c>
      <c r="AD288" s="2"/>
    </row>
    <row r="289" spans="1:30" x14ac:dyDescent="0.35">
      <c r="A289" s="1">
        <v>41927</v>
      </c>
      <c r="B289" s="3">
        <f t="shared" si="82"/>
        <v>2014</v>
      </c>
      <c r="C289" s="2">
        <v>1760.878077872329</v>
      </c>
      <c r="D289" s="2">
        <v>603.03498816588706</v>
      </c>
      <c r="E289" s="2">
        <f t="shared" si="83"/>
        <v>2363.9130660382161</v>
      </c>
      <c r="F289" s="2">
        <f t="shared" si="84"/>
        <v>0.74489967637577315</v>
      </c>
      <c r="G289" s="2">
        <f t="shared" si="85"/>
        <v>-1</v>
      </c>
      <c r="H289" s="2">
        <v>-1000</v>
      </c>
      <c r="I289" s="2">
        <f t="shared" si="77"/>
        <v>12734.695800683785</v>
      </c>
      <c r="J289" s="2">
        <f t="shared" si="78"/>
        <v>21308.579655616581</v>
      </c>
      <c r="K289" s="3">
        <f t="shared" si="86"/>
        <v>10</v>
      </c>
      <c r="L289" s="3">
        <f t="shared" si="87"/>
        <v>4</v>
      </c>
      <c r="M289" s="3" t="str">
        <f t="shared" si="79"/>
        <v>Fall</v>
      </c>
      <c r="N289" s="4">
        <v>57</v>
      </c>
      <c r="O289" s="4">
        <v>55</v>
      </c>
      <c r="P289" s="4">
        <v>59</v>
      </c>
      <c r="Q289" s="4">
        <v>8</v>
      </c>
      <c r="R289" s="4">
        <v>0</v>
      </c>
      <c r="S289" s="6">
        <f t="shared" si="88"/>
        <v>0</v>
      </c>
      <c r="T289" s="6">
        <f t="shared" si="89"/>
        <v>1</v>
      </c>
      <c r="U289" s="6">
        <f t="shared" si="90"/>
        <v>0</v>
      </c>
      <c r="V289" s="6">
        <f t="shared" si="91"/>
        <v>0</v>
      </c>
      <c r="W289" s="6">
        <f t="shared" si="92"/>
        <v>0</v>
      </c>
      <c r="X289" s="6">
        <f t="shared" si="93"/>
        <v>0</v>
      </c>
      <c r="Y289" s="6">
        <f t="shared" si="94"/>
        <v>0</v>
      </c>
      <c r="Z289" s="6">
        <f t="shared" si="95"/>
        <v>0</v>
      </c>
      <c r="AA289" s="4">
        <v>83344.216430664063</v>
      </c>
      <c r="AB289" s="7">
        <f t="shared" si="80"/>
        <v>2.1127777706534002E-2</v>
      </c>
      <c r="AC289" s="7">
        <f t="shared" si="81"/>
        <v>7.2354749254564714E-3</v>
      </c>
      <c r="AD289" s="2"/>
    </row>
    <row r="290" spans="1:30" x14ac:dyDescent="0.35">
      <c r="A290" s="1">
        <v>41928</v>
      </c>
      <c r="B290" s="3">
        <f t="shared" si="82"/>
        <v>2014</v>
      </c>
      <c r="C290" s="2">
        <v>2112.6531889730913</v>
      </c>
      <c r="D290" s="2">
        <v>332.0177777804434</v>
      </c>
      <c r="E290" s="2">
        <f t="shared" si="83"/>
        <v>2444.6709667535347</v>
      </c>
      <c r="F290" s="2">
        <f t="shared" si="84"/>
        <v>0.86418713098992006</v>
      </c>
      <c r="G290" s="2">
        <f t="shared" si="85"/>
        <v>-1</v>
      </c>
      <c r="H290" s="2">
        <v>-1000</v>
      </c>
      <c r="I290" s="2">
        <f t="shared" si="77"/>
        <v>12734.695800683785</v>
      </c>
      <c r="J290" s="2">
        <f t="shared" si="78"/>
        <v>21308.579655616581</v>
      </c>
      <c r="K290" s="3">
        <f t="shared" si="86"/>
        <v>10</v>
      </c>
      <c r="L290" s="3">
        <f t="shared" si="87"/>
        <v>5</v>
      </c>
      <c r="M290" s="3" t="str">
        <f t="shared" si="79"/>
        <v>Fall</v>
      </c>
      <c r="N290" s="4">
        <v>58</v>
      </c>
      <c r="O290" s="4">
        <v>54</v>
      </c>
      <c r="P290" s="4">
        <v>61</v>
      </c>
      <c r="Q290" s="4">
        <v>7</v>
      </c>
      <c r="R290" s="4">
        <v>0</v>
      </c>
      <c r="S290" s="6">
        <f t="shared" si="88"/>
        <v>0</v>
      </c>
      <c r="T290" s="6">
        <f t="shared" si="89"/>
        <v>1</v>
      </c>
      <c r="U290" s="6">
        <f t="shared" si="90"/>
        <v>0</v>
      </c>
      <c r="V290" s="6">
        <f t="shared" si="91"/>
        <v>0</v>
      </c>
      <c r="W290" s="6">
        <f t="shared" si="92"/>
        <v>0</v>
      </c>
      <c r="X290" s="6">
        <f t="shared" si="93"/>
        <v>0</v>
      </c>
      <c r="Y290" s="6">
        <f t="shared" si="94"/>
        <v>0</v>
      </c>
      <c r="Z290" s="6">
        <f t="shared" si="95"/>
        <v>0</v>
      </c>
      <c r="AA290" s="4">
        <v>83815.26806640625</v>
      </c>
      <c r="AB290" s="7">
        <f t="shared" si="80"/>
        <v>2.5206066122693195E-2</v>
      </c>
      <c r="AC290" s="7">
        <f t="shared" si="81"/>
        <v>3.9613042520771757E-3</v>
      </c>
      <c r="AD290" s="2"/>
    </row>
    <row r="291" spans="1:30" x14ac:dyDescent="0.35">
      <c r="A291" s="1">
        <v>41929</v>
      </c>
      <c r="B291" s="3">
        <f t="shared" si="82"/>
        <v>2014</v>
      </c>
      <c r="C291" s="2">
        <v>1596.0747445359882</v>
      </c>
      <c r="D291" s="2">
        <v>1989.300000004645</v>
      </c>
      <c r="E291" s="2">
        <f t="shared" si="83"/>
        <v>3585.3747445406334</v>
      </c>
      <c r="F291" s="2">
        <f t="shared" si="84"/>
        <v>0.44516260035754812</v>
      </c>
      <c r="G291" s="2">
        <f t="shared" si="85"/>
        <v>-1</v>
      </c>
      <c r="H291" s="2">
        <v>-1000</v>
      </c>
      <c r="I291" s="2">
        <f t="shared" si="77"/>
        <v>12734.695800683785</v>
      </c>
      <c r="J291" s="2">
        <f t="shared" si="78"/>
        <v>21308.579655616581</v>
      </c>
      <c r="K291" s="3">
        <f t="shared" si="86"/>
        <v>10</v>
      </c>
      <c r="L291" s="3">
        <f t="shared" si="87"/>
        <v>6</v>
      </c>
      <c r="M291" s="3" t="str">
        <f t="shared" si="79"/>
        <v>Fall</v>
      </c>
      <c r="N291" s="4">
        <v>63</v>
      </c>
      <c r="O291" s="4">
        <v>50</v>
      </c>
      <c r="P291" s="4">
        <v>75</v>
      </c>
      <c r="Q291" s="4">
        <v>2</v>
      </c>
      <c r="R291" s="4">
        <v>0</v>
      </c>
      <c r="S291" s="6">
        <f t="shared" si="88"/>
        <v>0</v>
      </c>
      <c r="T291" s="6">
        <f t="shared" si="89"/>
        <v>1</v>
      </c>
      <c r="U291" s="6">
        <f t="shared" si="90"/>
        <v>0</v>
      </c>
      <c r="V291" s="6">
        <f t="shared" si="91"/>
        <v>0</v>
      </c>
      <c r="W291" s="6">
        <f t="shared" si="92"/>
        <v>0</v>
      </c>
      <c r="X291" s="6">
        <f t="shared" si="93"/>
        <v>0</v>
      </c>
      <c r="Y291" s="6">
        <f t="shared" si="94"/>
        <v>0</v>
      </c>
      <c r="Z291" s="6">
        <f t="shared" si="95"/>
        <v>0</v>
      </c>
      <c r="AA291" s="4">
        <v>82788.729064941406</v>
      </c>
      <c r="AB291" s="7">
        <f t="shared" si="80"/>
        <v>1.9278889319390202E-2</v>
      </c>
      <c r="AC291" s="7">
        <f t="shared" si="81"/>
        <v>2.4028633154208608E-2</v>
      </c>
      <c r="AD291" s="2"/>
    </row>
    <row r="292" spans="1:30" x14ac:dyDescent="0.35">
      <c r="A292" s="1">
        <v>41930</v>
      </c>
      <c r="B292" s="3">
        <f t="shared" si="82"/>
        <v>2014</v>
      </c>
      <c r="C292" s="2">
        <v>1662.6579468940868</v>
      </c>
      <c r="D292" s="2">
        <v>0</v>
      </c>
      <c r="E292" s="2">
        <f t="shared" si="83"/>
        <v>1662.6579468940868</v>
      </c>
      <c r="F292" s="2">
        <f t="shared" si="84"/>
        <v>1</v>
      </c>
      <c r="G292" s="2">
        <f t="shared" si="85"/>
        <v>-1</v>
      </c>
      <c r="H292" s="2">
        <v>-1000</v>
      </c>
      <c r="I292" s="2">
        <f t="shared" si="77"/>
        <v>12734.695800683785</v>
      </c>
      <c r="J292" s="2">
        <f t="shared" si="78"/>
        <v>21308.579655616581</v>
      </c>
      <c r="K292" s="3">
        <f t="shared" si="86"/>
        <v>10</v>
      </c>
      <c r="L292" s="3">
        <f t="shared" si="87"/>
        <v>7</v>
      </c>
      <c r="M292" s="3" t="str">
        <f t="shared" si="79"/>
        <v>Fall</v>
      </c>
      <c r="N292" s="4">
        <v>56</v>
      </c>
      <c r="O292" s="4">
        <v>50</v>
      </c>
      <c r="P292" s="4">
        <v>61</v>
      </c>
      <c r="Q292" s="4">
        <v>9</v>
      </c>
      <c r="R292" s="4">
        <v>0</v>
      </c>
      <c r="S292" s="6">
        <f t="shared" si="88"/>
        <v>1</v>
      </c>
      <c r="T292" s="6">
        <f t="shared" si="89"/>
        <v>0</v>
      </c>
      <c r="U292" s="6">
        <f t="shared" si="90"/>
        <v>0</v>
      </c>
      <c r="V292" s="6">
        <f t="shared" si="91"/>
        <v>0</v>
      </c>
      <c r="W292" s="6">
        <f t="shared" si="92"/>
        <v>0</v>
      </c>
      <c r="X292" s="6">
        <f t="shared" si="93"/>
        <v>0</v>
      </c>
      <c r="Y292" s="6">
        <f t="shared" si="94"/>
        <v>0</v>
      </c>
      <c r="Z292" s="6">
        <f t="shared" si="95"/>
        <v>0</v>
      </c>
      <c r="AA292" s="4">
        <v>72174.186706542969</v>
      </c>
      <c r="AB292" s="7">
        <f t="shared" si="80"/>
        <v>2.3036739626237562E-2</v>
      </c>
      <c r="AC292" s="7">
        <f t="shared" si="81"/>
        <v>0</v>
      </c>
      <c r="AD292" s="2"/>
    </row>
    <row r="293" spans="1:30" x14ac:dyDescent="0.35">
      <c r="A293" s="1">
        <v>41931</v>
      </c>
      <c r="B293" s="3">
        <f t="shared" si="82"/>
        <v>2014</v>
      </c>
      <c r="C293" s="2">
        <v>3495.0832941451804</v>
      </c>
      <c r="D293" s="2">
        <v>336.48051948309723</v>
      </c>
      <c r="E293" s="2">
        <f t="shared" si="83"/>
        <v>3831.5638136282778</v>
      </c>
      <c r="F293" s="2">
        <f t="shared" si="84"/>
        <v>0.9121819351445255</v>
      </c>
      <c r="G293" s="2">
        <f t="shared" si="85"/>
        <v>-1</v>
      </c>
      <c r="H293" s="2">
        <v>-1000</v>
      </c>
      <c r="I293" s="2">
        <f t="shared" si="77"/>
        <v>12734.695800683785</v>
      </c>
      <c r="J293" s="2">
        <f t="shared" si="78"/>
        <v>21308.579655616581</v>
      </c>
      <c r="K293" s="3">
        <f t="shared" si="86"/>
        <v>10</v>
      </c>
      <c r="L293" s="3">
        <f t="shared" si="87"/>
        <v>1</v>
      </c>
      <c r="M293" s="3" t="str">
        <f t="shared" si="79"/>
        <v>Fall</v>
      </c>
      <c r="N293" s="4">
        <v>55</v>
      </c>
      <c r="O293" s="4">
        <v>48</v>
      </c>
      <c r="P293" s="4">
        <v>62</v>
      </c>
      <c r="Q293" s="4">
        <v>10</v>
      </c>
      <c r="R293" s="4">
        <v>0</v>
      </c>
      <c r="S293" s="6">
        <f t="shared" si="88"/>
        <v>1</v>
      </c>
      <c r="T293" s="6">
        <f t="shared" si="89"/>
        <v>0</v>
      </c>
      <c r="U293" s="6">
        <f t="shared" si="90"/>
        <v>0</v>
      </c>
      <c r="V293" s="6">
        <f t="shared" si="91"/>
        <v>0</v>
      </c>
      <c r="W293" s="6">
        <f t="shared" si="92"/>
        <v>0</v>
      </c>
      <c r="X293" s="6">
        <f t="shared" si="93"/>
        <v>0</v>
      </c>
      <c r="Y293" s="6">
        <f t="shared" si="94"/>
        <v>0</v>
      </c>
      <c r="Z293" s="6">
        <f t="shared" si="95"/>
        <v>0</v>
      </c>
      <c r="AA293" s="4">
        <v>70764.403442382813</v>
      </c>
      <c r="AB293" s="7">
        <f t="shared" si="80"/>
        <v>4.9390415577952512E-2</v>
      </c>
      <c r="AC293" s="7">
        <f t="shared" si="81"/>
        <v>4.7549403812478051E-3</v>
      </c>
      <c r="AD293" s="2"/>
    </row>
    <row r="294" spans="1:30" x14ac:dyDescent="0.35">
      <c r="A294" s="1">
        <v>41932</v>
      </c>
      <c r="B294" s="3">
        <f t="shared" si="82"/>
        <v>2014</v>
      </c>
      <c r="C294" s="2">
        <v>1605.6569667571746</v>
      </c>
      <c r="D294" s="2">
        <v>5259.6404379123187</v>
      </c>
      <c r="E294" s="2">
        <f t="shared" si="83"/>
        <v>6865.2974046694935</v>
      </c>
      <c r="F294" s="2">
        <f t="shared" si="84"/>
        <v>0.23388017621277013</v>
      </c>
      <c r="G294" s="2">
        <f t="shared" si="85"/>
        <v>-1</v>
      </c>
      <c r="H294" s="2">
        <v>-1000</v>
      </c>
      <c r="I294" s="2">
        <f t="shared" si="77"/>
        <v>12734.695800683785</v>
      </c>
      <c r="J294" s="2">
        <f t="shared" si="78"/>
        <v>21308.579655616581</v>
      </c>
      <c r="K294" s="3">
        <f t="shared" si="86"/>
        <v>10</v>
      </c>
      <c r="L294" s="3">
        <f t="shared" si="87"/>
        <v>2</v>
      </c>
      <c r="M294" s="3" t="str">
        <f t="shared" si="79"/>
        <v>Fall</v>
      </c>
      <c r="N294" s="4">
        <v>58</v>
      </c>
      <c r="O294" s="4">
        <v>46</v>
      </c>
      <c r="P294" s="4">
        <v>69</v>
      </c>
      <c r="Q294" s="4">
        <v>7</v>
      </c>
      <c r="R294" s="4">
        <v>0</v>
      </c>
      <c r="S294" s="6">
        <f t="shared" si="88"/>
        <v>0</v>
      </c>
      <c r="T294" s="6">
        <f t="shared" si="89"/>
        <v>1</v>
      </c>
      <c r="U294" s="6">
        <f t="shared" si="90"/>
        <v>0</v>
      </c>
      <c r="V294" s="6">
        <f t="shared" si="91"/>
        <v>0</v>
      </c>
      <c r="W294" s="6">
        <f t="shared" si="92"/>
        <v>0</v>
      </c>
      <c r="X294" s="6">
        <f t="shared" si="93"/>
        <v>0</v>
      </c>
      <c r="Y294" s="6">
        <f t="shared" si="94"/>
        <v>0</v>
      </c>
      <c r="Z294" s="6">
        <f t="shared" si="95"/>
        <v>0</v>
      </c>
      <c r="AA294" s="4">
        <v>83520.539123535156</v>
      </c>
      <c r="AB294" s="7">
        <f t="shared" si="80"/>
        <v>1.9224695908418993E-2</v>
      </c>
      <c r="AC294" s="7">
        <f t="shared" si="81"/>
        <v>6.2974215601419775E-2</v>
      </c>
      <c r="AD294" s="2"/>
    </row>
    <row r="295" spans="1:30" x14ac:dyDescent="0.35">
      <c r="A295" s="1">
        <v>41933</v>
      </c>
      <c r="B295" s="3">
        <f t="shared" si="82"/>
        <v>2014</v>
      </c>
      <c r="C295" s="2">
        <v>1934.4301629811</v>
      </c>
      <c r="D295" s="2">
        <v>5967.756617190923</v>
      </c>
      <c r="E295" s="2">
        <f t="shared" si="83"/>
        <v>7902.1867801720227</v>
      </c>
      <c r="F295" s="2">
        <f t="shared" si="84"/>
        <v>0.24479681596933722</v>
      </c>
      <c r="G295" s="2">
        <f t="shared" si="85"/>
        <v>-1</v>
      </c>
      <c r="H295" s="2">
        <v>-1000</v>
      </c>
      <c r="I295" s="2">
        <f t="shared" si="77"/>
        <v>12734.695800683785</v>
      </c>
      <c r="J295" s="2">
        <f t="shared" si="78"/>
        <v>21308.579655616581</v>
      </c>
      <c r="K295" s="3">
        <f t="shared" si="86"/>
        <v>10</v>
      </c>
      <c r="L295" s="3">
        <f t="shared" si="87"/>
        <v>3</v>
      </c>
      <c r="M295" s="3" t="str">
        <f t="shared" si="79"/>
        <v>Fall</v>
      </c>
      <c r="N295" s="4">
        <v>56</v>
      </c>
      <c r="O295" s="4">
        <v>48</v>
      </c>
      <c r="P295" s="4">
        <v>64</v>
      </c>
      <c r="Q295" s="4">
        <v>9</v>
      </c>
      <c r="R295" s="4">
        <v>0</v>
      </c>
      <c r="S295" s="6">
        <f t="shared" si="88"/>
        <v>0</v>
      </c>
      <c r="T295" s="6">
        <f t="shared" si="89"/>
        <v>1</v>
      </c>
      <c r="U295" s="6">
        <f t="shared" si="90"/>
        <v>0</v>
      </c>
      <c r="V295" s="6">
        <f t="shared" si="91"/>
        <v>0</v>
      </c>
      <c r="W295" s="6">
        <f t="shared" si="92"/>
        <v>0</v>
      </c>
      <c r="X295" s="6">
        <f t="shared" si="93"/>
        <v>0</v>
      </c>
      <c r="Y295" s="6">
        <f t="shared" si="94"/>
        <v>0</v>
      </c>
      <c r="Z295" s="6">
        <f t="shared" si="95"/>
        <v>0</v>
      </c>
      <c r="AA295" s="4">
        <v>83654.717590332031</v>
      </c>
      <c r="AB295" s="7">
        <f t="shared" si="80"/>
        <v>2.3123981751444728E-2</v>
      </c>
      <c r="AC295" s="7">
        <f t="shared" si="81"/>
        <v>7.1337956651958342E-2</v>
      </c>
      <c r="AD295" s="2"/>
    </row>
    <row r="296" spans="1:30" x14ac:dyDescent="0.35">
      <c r="A296" s="1">
        <v>41934</v>
      </c>
      <c r="B296" s="3">
        <f t="shared" si="82"/>
        <v>2014</v>
      </c>
      <c r="C296" s="2">
        <v>2941.7404624812098</v>
      </c>
      <c r="D296" s="2">
        <v>6827.9306079711787</v>
      </c>
      <c r="E296" s="2">
        <f t="shared" si="83"/>
        <v>9769.6710704523884</v>
      </c>
      <c r="F296" s="2">
        <f t="shared" si="84"/>
        <v>0.30110946840147723</v>
      </c>
      <c r="G296" s="2">
        <f t="shared" si="85"/>
        <v>-1</v>
      </c>
      <c r="H296" s="2">
        <v>-1000</v>
      </c>
      <c r="I296" s="2">
        <f t="shared" si="77"/>
        <v>12734.695800683785</v>
      </c>
      <c r="J296" s="2">
        <f t="shared" si="78"/>
        <v>21308.579655616581</v>
      </c>
      <c r="K296" s="3">
        <f t="shared" si="86"/>
        <v>10</v>
      </c>
      <c r="L296" s="3">
        <f t="shared" si="87"/>
        <v>4</v>
      </c>
      <c r="M296" s="3" t="str">
        <f t="shared" si="79"/>
        <v>Fall</v>
      </c>
      <c r="N296" s="4">
        <v>53</v>
      </c>
      <c r="O296" s="4">
        <v>44</v>
      </c>
      <c r="P296" s="4">
        <v>62</v>
      </c>
      <c r="Q296" s="4">
        <v>12</v>
      </c>
      <c r="R296" s="4">
        <v>0</v>
      </c>
      <c r="S296" s="6">
        <f t="shared" si="88"/>
        <v>0</v>
      </c>
      <c r="T296" s="6">
        <f t="shared" si="89"/>
        <v>1</v>
      </c>
      <c r="U296" s="6">
        <f t="shared" si="90"/>
        <v>0</v>
      </c>
      <c r="V296" s="6">
        <f t="shared" si="91"/>
        <v>0</v>
      </c>
      <c r="W296" s="6">
        <f t="shared" si="92"/>
        <v>0</v>
      </c>
      <c r="X296" s="6">
        <f t="shared" si="93"/>
        <v>0</v>
      </c>
      <c r="Y296" s="6">
        <f t="shared" si="94"/>
        <v>0</v>
      </c>
      <c r="Z296" s="6">
        <f t="shared" si="95"/>
        <v>0</v>
      </c>
      <c r="AA296" s="4">
        <v>85645.330749511719</v>
      </c>
      <c r="AB296" s="7">
        <f t="shared" si="80"/>
        <v>3.4347937438468951E-2</v>
      </c>
      <c r="AC296" s="7">
        <f t="shared" si="81"/>
        <v>7.9723325816102433E-2</v>
      </c>
      <c r="AD296" s="2"/>
    </row>
    <row r="297" spans="1:30" x14ac:dyDescent="0.35">
      <c r="A297" s="1">
        <v>41935</v>
      </c>
      <c r="B297" s="3">
        <f t="shared" si="82"/>
        <v>2014</v>
      </c>
      <c r="C297" s="2">
        <v>2170.4192717091273</v>
      </c>
      <c r="D297" s="2">
        <v>10012.604079623485</v>
      </c>
      <c r="E297" s="2">
        <f t="shared" si="83"/>
        <v>12183.023351332613</v>
      </c>
      <c r="F297" s="2">
        <f t="shared" si="84"/>
        <v>0.17815112136937017</v>
      </c>
      <c r="G297" s="2">
        <f t="shared" si="85"/>
        <v>-1</v>
      </c>
      <c r="H297" s="2">
        <v>-1000</v>
      </c>
      <c r="I297" s="2">
        <f t="shared" si="77"/>
        <v>12734.695800683785</v>
      </c>
      <c r="J297" s="2">
        <f t="shared" si="78"/>
        <v>21308.579655616581</v>
      </c>
      <c r="K297" s="3">
        <f t="shared" si="86"/>
        <v>10</v>
      </c>
      <c r="L297" s="3">
        <f t="shared" si="87"/>
        <v>5</v>
      </c>
      <c r="M297" s="3" t="str">
        <f t="shared" si="79"/>
        <v>Fall</v>
      </c>
      <c r="N297" s="4">
        <v>52</v>
      </c>
      <c r="O297" s="4">
        <v>40</v>
      </c>
      <c r="P297" s="4">
        <v>64</v>
      </c>
      <c r="Q297" s="4">
        <v>13</v>
      </c>
      <c r="R297" s="4">
        <v>0</v>
      </c>
      <c r="S297" s="6">
        <f t="shared" si="88"/>
        <v>0</v>
      </c>
      <c r="T297" s="6">
        <f t="shared" si="89"/>
        <v>1</v>
      </c>
      <c r="U297" s="6">
        <f t="shared" si="90"/>
        <v>0</v>
      </c>
      <c r="V297" s="6">
        <f t="shared" si="91"/>
        <v>0</v>
      </c>
      <c r="W297" s="6">
        <f t="shared" si="92"/>
        <v>0</v>
      </c>
      <c r="X297" s="6">
        <f t="shared" si="93"/>
        <v>0</v>
      </c>
      <c r="Y297" s="6">
        <f t="shared" si="94"/>
        <v>0</v>
      </c>
      <c r="Z297" s="6">
        <f t="shared" si="95"/>
        <v>0</v>
      </c>
      <c r="AA297" s="4">
        <v>84451.585205078125</v>
      </c>
      <c r="AB297" s="7">
        <f t="shared" si="80"/>
        <v>2.5700160233091972E-2</v>
      </c>
      <c r="AC297" s="7">
        <f t="shared" si="81"/>
        <v>0.11856028581712663</v>
      </c>
      <c r="AD297" s="2"/>
    </row>
    <row r="298" spans="1:30" x14ac:dyDescent="0.35">
      <c r="A298" s="1">
        <v>41936</v>
      </c>
      <c r="B298" s="3">
        <f t="shared" si="82"/>
        <v>2014</v>
      </c>
      <c r="C298" s="2">
        <v>2425.2919975979262</v>
      </c>
      <c r="D298" s="2">
        <v>7573.3947202164545</v>
      </c>
      <c r="E298" s="2">
        <f t="shared" si="83"/>
        <v>9998.6867178143802</v>
      </c>
      <c r="F298" s="2">
        <f t="shared" si="84"/>
        <v>0.24256105487102134</v>
      </c>
      <c r="G298" s="2">
        <f t="shared" si="85"/>
        <v>-1</v>
      </c>
      <c r="H298" s="2">
        <v>-1000</v>
      </c>
      <c r="I298" s="2">
        <f t="shared" si="77"/>
        <v>12734.695800683785</v>
      </c>
      <c r="J298" s="2">
        <f t="shared" si="78"/>
        <v>21308.579655616581</v>
      </c>
      <c r="K298" s="3">
        <f t="shared" si="86"/>
        <v>10</v>
      </c>
      <c r="L298" s="3">
        <f t="shared" si="87"/>
        <v>6</v>
      </c>
      <c r="M298" s="3" t="str">
        <f t="shared" si="79"/>
        <v>Fall</v>
      </c>
      <c r="N298" s="4">
        <v>55</v>
      </c>
      <c r="O298" s="4">
        <v>42</v>
      </c>
      <c r="P298" s="4">
        <v>68</v>
      </c>
      <c r="Q298" s="4">
        <v>10</v>
      </c>
      <c r="R298" s="4">
        <v>0</v>
      </c>
      <c r="S298" s="6">
        <f t="shared" si="88"/>
        <v>0</v>
      </c>
      <c r="T298" s="6">
        <f t="shared" si="89"/>
        <v>1</v>
      </c>
      <c r="U298" s="6">
        <f t="shared" si="90"/>
        <v>0</v>
      </c>
      <c r="V298" s="6">
        <f t="shared" si="91"/>
        <v>0</v>
      </c>
      <c r="W298" s="6">
        <f t="shared" si="92"/>
        <v>0</v>
      </c>
      <c r="X298" s="6">
        <f t="shared" si="93"/>
        <v>0</v>
      </c>
      <c r="Y298" s="6">
        <f t="shared" si="94"/>
        <v>0</v>
      </c>
      <c r="Z298" s="6">
        <f t="shared" si="95"/>
        <v>0</v>
      </c>
      <c r="AA298" s="4">
        <v>82607.880859375</v>
      </c>
      <c r="AB298" s="7">
        <f t="shared" si="80"/>
        <v>2.9359087442595796E-2</v>
      </c>
      <c r="AC298" s="7">
        <f t="shared" si="81"/>
        <v>9.1678840341017726E-2</v>
      </c>
      <c r="AD298" s="2"/>
    </row>
    <row r="299" spans="1:30" x14ac:dyDescent="0.35">
      <c r="A299" s="1">
        <v>41937</v>
      </c>
      <c r="B299" s="3">
        <f t="shared" si="82"/>
        <v>2014</v>
      </c>
      <c r="C299" s="2">
        <v>1737.6597150628763</v>
      </c>
      <c r="D299" s="2">
        <v>15970.766666658805</v>
      </c>
      <c r="E299" s="2">
        <f t="shared" si="83"/>
        <v>17708.426381721682</v>
      </c>
      <c r="F299" s="2">
        <f t="shared" si="84"/>
        <v>9.8126150658787922E-2</v>
      </c>
      <c r="G299" s="2">
        <f t="shared" si="85"/>
        <v>-1</v>
      </c>
      <c r="H299" s="2">
        <v>-1000</v>
      </c>
      <c r="I299" s="2">
        <f t="shared" si="77"/>
        <v>12734.695800683785</v>
      </c>
      <c r="J299" s="2">
        <f t="shared" si="78"/>
        <v>21308.579655616581</v>
      </c>
      <c r="K299" s="3">
        <f t="shared" si="86"/>
        <v>10</v>
      </c>
      <c r="L299" s="3">
        <f t="shared" si="87"/>
        <v>7</v>
      </c>
      <c r="M299" s="3" t="str">
        <f t="shared" si="79"/>
        <v>Fall</v>
      </c>
      <c r="N299" s="4">
        <v>63</v>
      </c>
      <c r="O299" s="4">
        <v>48</v>
      </c>
      <c r="P299" s="4">
        <v>77</v>
      </c>
      <c r="Q299" s="4">
        <v>2</v>
      </c>
      <c r="R299" s="4">
        <v>0</v>
      </c>
      <c r="S299" s="6">
        <f t="shared" si="88"/>
        <v>1</v>
      </c>
      <c r="T299" s="6">
        <f t="shared" si="89"/>
        <v>0</v>
      </c>
      <c r="U299" s="6">
        <f t="shared" si="90"/>
        <v>0</v>
      </c>
      <c r="V299" s="6">
        <f t="shared" si="91"/>
        <v>0</v>
      </c>
      <c r="W299" s="6">
        <f t="shared" si="92"/>
        <v>0</v>
      </c>
      <c r="X299" s="6">
        <f t="shared" si="93"/>
        <v>0</v>
      </c>
      <c r="Y299" s="6">
        <f t="shared" si="94"/>
        <v>0</v>
      </c>
      <c r="Z299" s="6">
        <f t="shared" si="95"/>
        <v>0</v>
      </c>
      <c r="AA299" s="4">
        <v>75478.719421386719</v>
      </c>
      <c r="AB299" s="7">
        <f t="shared" si="80"/>
        <v>2.3021849448210358E-2</v>
      </c>
      <c r="AC299" s="7">
        <f t="shared" si="81"/>
        <v>0.21159297334519331</v>
      </c>
      <c r="AD299" s="2"/>
    </row>
    <row r="300" spans="1:30" x14ac:dyDescent="0.35">
      <c r="A300" s="1">
        <v>41938</v>
      </c>
      <c r="B300" s="3">
        <f t="shared" si="82"/>
        <v>2014</v>
      </c>
      <c r="C300" s="2">
        <v>1739.3111081723519</v>
      </c>
      <c r="D300" s="2">
        <v>15686.204761890795</v>
      </c>
      <c r="E300" s="2">
        <f t="shared" si="83"/>
        <v>17425.515870063147</v>
      </c>
      <c r="F300" s="2">
        <f t="shared" si="84"/>
        <v>9.9814038283966677E-2</v>
      </c>
      <c r="G300" s="2">
        <f t="shared" si="85"/>
        <v>-1</v>
      </c>
      <c r="H300" s="2">
        <v>-1000</v>
      </c>
      <c r="I300" s="2">
        <f t="shared" si="77"/>
        <v>12734.695800683785</v>
      </c>
      <c r="J300" s="2">
        <f t="shared" si="78"/>
        <v>21308.579655616581</v>
      </c>
      <c r="K300" s="3">
        <f t="shared" si="86"/>
        <v>10</v>
      </c>
      <c r="L300" s="3">
        <f t="shared" si="87"/>
        <v>1</v>
      </c>
      <c r="M300" s="3" t="str">
        <f t="shared" si="79"/>
        <v>Fall</v>
      </c>
      <c r="N300" s="4">
        <v>63</v>
      </c>
      <c r="O300" s="4">
        <v>50</v>
      </c>
      <c r="P300" s="4">
        <v>76</v>
      </c>
      <c r="Q300" s="4">
        <v>2</v>
      </c>
      <c r="R300" s="4">
        <v>0</v>
      </c>
      <c r="S300" s="6">
        <f t="shared" si="88"/>
        <v>1</v>
      </c>
      <c r="T300" s="6">
        <f t="shared" si="89"/>
        <v>0</v>
      </c>
      <c r="U300" s="6">
        <f t="shared" si="90"/>
        <v>0</v>
      </c>
      <c r="V300" s="6">
        <f t="shared" si="91"/>
        <v>0</v>
      </c>
      <c r="W300" s="6">
        <f t="shared" si="92"/>
        <v>0</v>
      </c>
      <c r="X300" s="6">
        <f t="shared" si="93"/>
        <v>0</v>
      </c>
      <c r="Y300" s="6">
        <f t="shared" si="94"/>
        <v>0</v>
      </c>
      <c r="Z300" s="6">
        <f t="shared" si="95"/>
        <v>0</v>
      </c>
      <c r="AA300" s="4">
        <v>71150.55419921875</v>
      </c>
      <c r="AB300" s="7">
        <f t="shared" si="80"/>
        <v>2.4445503309817505E-2</v>
      </c>
      <c r="AC300" s="7">
        <f t="shared" si="81"/>
        <v>0.22046496950635183</v>
      </c>
      <c r="AD300" s="2"/>
    </row>
    <row r="301" spans="1:30" x14ac:dyDescent="0.35">
      <c r="A301" s="1">
        <v>41939</v>
      </c>
      <c r="B301" s="3">
        <f t="shared" si="82"/>
        <v>2014</v>
      </c>
      <c r="C301" s="2">
        <v>2258.0402757442462</v>
      </c>
      <c r="D301" s="2">
        <v>8467.2333333233837</v>
      </c>
      <c r="E301" s="2">
        <f t="shared" si="83"/>
        <v>10725.27360906763</v>
      </c>
      <c r="F301" s="2">
        <f t="shared" si="84"/>
        <v>0.21053451483374719</v>
      </c>
      <c r="G301" s="2">
        <f t="shared" si="85"/>
        <v>-1</v>
      </c>
      <c r="H301" s="2">
        <v>-1000</v>
      </c>
      <c r="I301" s="2">
        <f t="shared" si="77"/>
        <v>12734.695800683785</v>
      </c>
      <c r="J301" s="2">
        <f t="shared" si="78"/>
        <v>21308.579655616581</v>
      </c>
      <c r="K301" s="3">
        <f t="shared" si="86"/>
        <v>10</v>
      </c>
      <c r="L301" s="3">
        <f t="shared" si="87"/>
        <v>2</v>
      </c>
      <c r="M301" s="3" t="str">
        <f t="shared" si="79"/>
        <v>Fall</v>
      </c>
      <c r="N301" s="4">
        <v>69</v>
      </c>
      <c r="O301" s="4">
        <v>53</v>
      </c>
      <c r="P301" s="4">
        <v>85</v>
      </c>
      <c r="Q301" s="4">
        <v>0</v>
      </c>
      <c r="R301" s="4">
        <v>4</v>
      </c>
      <c r="S301" s="6">
        <f t="shared" si="88"/>
        <v>0</v>
      </c>
      <c r="T301" s="6">
        <f t="shared" si="89"/>
        <v>1</v>
      </c>
      <c r="U301" s="6">
        <f t="shared" si="90"/>
        <v>0</v>
      </c>
      <c r="V301" s="6">
        <f t="shared" si="91"/>
        <v>0</v>
      </c>
      <c r="W301" s="6">
        <f t="shared" si="92"/>
        <v>0</v>
      </c>
      <c r="X301" s="6">
        <f t="shared" si="93"/>
        <v>0</v>
      </c>
      <c r="Y301" s="6">
        <f t="shared" si="94"/>
        <v>0</v>
      </c>
      <c r="Z301" s="6">
        <f t="shared" si="95"/>
        <v>0</v>
      </c>
      <c r="AA301" s="4">
        <v>86065.129699707031</v>
      </c>
      <c r="AB301" s="7">
        <f t="shared" si="80"/>
        <v>2.6236412861083885E-2</v>
      </c>
      <c r="AC301" s="7">
        <f t="shared" si="81"/>
        <v>9.8381694919495444E-2</v>
      </c>
      <c r="AD301" s="2"/>
    </row>
    <row r="302" spans="1:30" x14ac:dyDescent="0.35">
      <c r="A302" s="1">
        <v>41940</v>
      </c>
      <c r="B302" s="3">
        <f t="shared" si="82"/>
        <v>2014</v>
      </c>
      <c r="C302" s="2">
        <v>4269.4688343626858</v>
      </c>
      <c r="D302" s="2">
        <v>526.98181817903901</v>
      </c>
      <c r="E302" s="2">
        <f t="shared" si="83"/>
        <v>4796.4506525417246</v>
      </c>
      <c r="F302" s="2">
        <f t="shared" si="84"/>
        <v>0.89013087877808528</v>
      </c>
      <c r="G302" s="2">
        <f t="shared" si="85"/>
        <v>-1</v>
      </c>
      <c r="H302" s="2">
        <v>-1000</v>
      </c>
      <c r="I302" s="2">
        <f t="shared" si="77"/>
        <v>12734.695800683785</v>
      </c>
      <c r="J302" s="2">
        <f t="shared" si="78"/>
        <v>21308.579655616581</v>
      </c>
      <c r="K302" s="3">
        <f t="shared" si="86"/>
        <v>10</v>
      </c>
      <c r="L302" s="3">
        <f t="shared" si="87"/>
        <v>3</v>
      </c>
      <c r="M302" s="3" t="str">
        <f t="shared" si="79"/>
        <v>Fall</v>
      </c>
      <c r="N302" s="4">
        <v>66</v>
      </c>
      <c r="O302" s="4">
        <v>58</v>
      </c>
      <c r="P302" s="4">
        <v>73</v>
      </c>
      <c r="Q302" s="4">
        <v>0</v>
      </c>
      <c r="R302" s="4">
        <v>1</v>
      </c>
      <c r="S302" s="6">
        <f t="shared" si="88"/>
        <v>0</v>
      </c>
      <c r="T302" s="6">
        <f t="shared" si="89"/>
        <v>1</v>
      </c>
      <c r="U302" s="6">
        <f t="shared" si="90"/>
        <v>0</v>
      </c>
      <c r="V302" s="6">
        <f t="shared" si="91"/>
        <v>0</v>
      </c>
      <c r="W302" s="6">
        <f t="shared" si="92"/>
        <v>0</v>
      </c>
      <c r="X302" s="6">
        <f t="shared" si="93"/>
        <v>0</v>
      </c>
      <c r="Y302" s="6">
        <f t="shared" si="94"/>
        <v>0</v>
      </c>
      <c r="Z302" s="6">
        <f t="shared" si="95"/>
        <v>0</v>
      </c>
      <c r="AA302" s="4">
        <v>84298.302734375</v>
      </c>
      <c r="AB302" s="7">
        <f t="shared" si="80"/>
        <v>5.0647150605342972E-2</v>
      </c>
      <c r="AC302" s="7">
        <f t="shared" si="81"/>
        <v>6.2513929828405352E-3</v>
      </c>
      <c r="AD302" s="2"/>
    </row>
    <row r="303" spans="1:30" x14ac:dyDescent="0.35">
      <c r="A303" s="1">
        <v>41941</v>
      </c>
      <c r="B303" s="3">
        <f t="shared" si="82"/>
        <v>2014</v>
      </c>
      <c r="C303" s="2">
        <v>4038.9835775477427</v>
      </c>
      <c r="D303" s="2">
        <v>2950.8357552627267</v>
      </c>
      <c r="E303" s="2">
        <f t="shared" si="83"/>
        <v>6989.8193328104699</v>
      </c>
      <c r="F303" s="2">
        <f t="shared" si="84"/>
        <v>0.57783805063295479</v>
      </c>
      <c r="G303" s="2">
        <f t="shared" si="85"/>
        <v>-1</v>
      </c>
      <c r="H303" s="2">
        <v>-1000</v>
      </c>
      <c r="I303" s="2">
        <f t="shared" si="77"/>
        <v>12734.695800683785</v>
      </c>
      <c r="J303" s="2">
        <f t="shared" si="78"/>
        <v>21308.579655616581</v>
      </c>
      <c r="K303" s="3">
        <f t="shared" si="86"/>
        <v>10</v>
      </c>
      <c r="L303" s="3">
        <f t="shared" si="87"/>
        <v>4</v>
      </c>
      <c r="M303" s="3" t="str">
        <f t="shared" si="79"/>
        <v>Fall</v>
      </c>
      <c r="N303" s="4">
        <v>55</v>
      </c>
      <c r="O303" s="4">
        <v>46</v>
      </c>
      <c r="P303" s="4">
        <v>64</v>
      </c>
      <c r="Q303" s="4">
        <v>10</v>
      </c>
      <c r="R303" s="4">
        <v>0</v>
      </c>
      <c r="S303" s="6">
        <f t="shared" si="88"/>
        <v>0</v>
      </c>
      <c r="T303" s="6">
        <f t="shared" si="89"/>
        <v>1</v>
      </c>
      <c r="U303" s="6">
        <f t="shared" si="90"/>
        <v>0</v>
      </c>
      <c r="V303" s="6">
        <f t="shared" si="91"/>
        <v>0</v>
      </c>
      <c r="W303" s="6">
        <f t="shared" si="92"/>
        <v>0</v>
      </c>
      <c r="X303" s="6">
        <f t="shared" si="93"/>
        <v>0</v>
      </c>
      <c r="Y303" s="6">
        <f t="shared" si="94"/>
        <v>0</v>
      </c>
      <c r="Z303" s="6">
        <f t="shared" si="95"/>
        <v>0</v>
      </c>
      <c r="AA303" s="4">
        <v>82288.330932617188</v>
      </c>
      <c r="AB303" s="7">
        <f t="shared" si="80"/>
        <v>4.9083309039955059E-2</v>
      </c>
      <c r="AC303" s="7">
        <f t="shared" si="81"/>
        <v>3.5859710870537097E-2</v>
      </c>
      <c r="AD303" s="2"/>
    </row>
    <row r="304" spans="1:30" x14ac:dyDescent="0.35">
      <c r="A304" s="1">
        <v>41942</v>
      </c>
      <c r="B304" s="3">
        <f t="shared" si="82"/>
        <v>2014</v>
      </c>
      <c r="C304" s="2">
        <v>2545.004370561518</v>
      </c>
      <c r="D304" s="2">
        <v>1129.1581024017232</v>
      </c>
      <c r="E304" s="2">
        <f t="shared" si="83"/>
        <v>3674.1624729632413</v>
      </c>
      <c r="F304" s="2">
        <f t="shared" si="84"/>
        <v>0.69267605591457471</v>
      </c>
      <c r="G304" s="2">
        <f t="shared" si="85"/>
        <v>-1</v>
      </c>
      <c r="H304" s="2">
        <v>-1000</v>
      </c>
      <c r="I304" s="2">
        <f t="shared" si="77"/>
        <v>12734.695800683785</v>
      </c>
      <c r="J304" s="2">
        <f t="shared" si="78"/>
        <v>21308.579655616581</v>
      </c>
      <c r="K304" s="3">
        <f t="shared" si="86"/>
        <v>10</v>
      </c>
      <c r="L304" s="3">
        <f t="shared" si="87"/>
        <v>5</v>
      </c>
      <c r="M304" s="3" t="str">
        <f t="shared" si="79"/>
        <v>Fall</v>
      </c>
      <c r="N304" s="4">
        <v>49</v>
      </c>
      <c r="O304" s="4">
        <v>38</v>
      </c>
      <c r="P304" s="4">
        <v>59</v>
      </c>
      <c r="Q304" s="4">
        <v>16</v>
      </c>
      <c r="R304" s="4">
        <v>0</v>
      </c>
      <c r="S304" s="6">
        <f t="shared" si="88"/>
        <v>0</v>
      </c>
      <c r="T304" s="6">
        <f t="shared" si="89"/>
        <v>1</v>
      </c>
      <c r="U304" s="6">
        <f t="shared" si="90"/>
        <v>0</v>
      </c>
      <c r="V304" s="6">
        <f t="shared" si="91"/>
        <v>0</v>
      </c>
      <c r="W304" s="6">
        <f t="shared" si="92"/>
        <v>0</v>
      </c>
      <c r="X304" s="6">
        <f t="shared" si="93"/>
        <v>0</v>
      </c>
      <c r="Y304" s="6">
        <f t="shared" si="94"/>
        <v>0</v>
      </c>
      <c r="Z304" s="6">
        <f t="shared" si="95"/>
        <v>0</v>
      </c>
      <c r="AA304" s="4">
        <v>87430.025024414063</v>
      </c>
      <c r="AB304" s="7">
        <f t="shared" si="80"/>
        <v>2.9109043144512976E-2</v>
      </c>
      <c r="AC304" s="7">
        <f t="shared" si="81"/>
        <v>1.2914992327709112E-2</v>
      </c>
      <c r="AD304" s="2"/>
    </row>
    <row r="305" spans="1:30" x14ac:dyDescent="0.35">
      <c r="A305" s="1">
        <v>41943</v>
      </c>
      <c r="B305" s="3">
        <f t="shared" si="82"/>
        <v>2014</v>
      </c>
      <c r="C305" s="2">
        <v>5988.4535118101785</v>
      </c>
      <c r="D305" s="2">
        <v>415.5291872620295</v>
      </c>
      <c r="E305" s="2">
        <f t="shared" si="83"/>
        <v>6403.9826990722077</v>
      </c>
      <c r="F305" s="2">
        <f t="shared" si="84"/>
        <v>0.93511394287148375</v>
      </c>
      <c r="G305" s="2">
        <f t="shared" si="85"/>
        <v>-1</v>
      </c>
      <c r="H305" s="2">
        <v>-1000</v>
      </c>
      <c r="I305" s="2">
        <f t="shared" si="77"/>
        <v>12734.695800683785</v>
      </c>
      <c r="J305" s="2">
        <f t="shared" si="78"/>
        <v>21308.579655616581</v>
      </c>
      <c r="K305" s="3">
        <f t="shared" si="86"/>
        <v>10</v>
      </c>
      <c r="L305" s="3">
        <f t="shared" si="87"/>
        <v>6</v>
      </c>
      <c r="M305" s="3" t="str">
        <f t="shared" si="79"/>
        <v>Fall</v>
      </c>
      <c r="N305" s="4">
        <v>44</v>
      </c>
      <c r="O305" s="4">
        <v>36</v>
      </c>
      <c r="P305" s="4">
        <v>52</v>
      </c>
      <c r="Q305" s="4">
        <v>21</v>
      </c>
      <c r="R305" s="4">
        <v>0</v>
      </c>
      <c r="S305" s="6">
        <f t="shared" si="88"/>
        <v>0</v>
      </c>
      <c r="T305" s="6">
        <f t="shared" si="89"/>
        <v>1</v>
      </c>
      <c r="U305" s="6">
        <f t="shared" si="90"/>
        <v>0</v>
      </c>
      <c r="V305" s="6">
        <f t="shared" si="91"/>
        <v>0</v>
      </c>
      <c r="W305" s="6">
        <f t="shared" si="92"/>
        <v>0</v>
      </c>
      <c r="X305" s="6">
        <f t="shared" si="93"/>
        <v>0</v>
      </c>
      <c r="Y305" s="6">
        <f t="shared" si="94"/>
        <v>0</v>
      </c>
      <c r="Z305" s="6">
        <f t="shared" si="95"/>
        <v>0</v>
      </c>
      <c r="AA305" s="4">
        <v>90751.49658203125</v>
      </c>
      <c r="AB305" s="7">
        <f t="shared" si="80"/>
        <v>6.5987380234519347E-2</v>
      </c>
      <c r="AC305" s="7">
        <f t="shared" si="81"/>
        <v>4.5787585099098414E-3</v>
      </c>
      <c r="AD305" s="2"/>
    </row>
    <row r="306" spans="1:30" x14ac:dyDescent="0.35">
      <c r="A306" s="1">
        <v>41944</v>
      </c>
      <c r="B306" s="3">
        <f t="shared" si="82"/>
        <v>2014</v>
      </c>
      <c r="C306" s="2">
        <v>8832.1165275868207</v>
      </c>
      <c r="D306" s="2">
        <v>1166.823954155195</v>
      </c>
      <c r="E306" s="2">
        <f t="shared" si="83"/>
        <v>9998.9404817420163</v>
      </c>
      <c r="F306" s="2">
        <f t="shared" si="84"/>
        <v>0.88330524056165682</v>
      </c>
      <c r="G306" s="2">
        <f t="shared" si="85"/>
        <v>-1</v>
      </c>
      <c r="H306" s="2">
        <v>-1000</v>
      </c>
      <c r="I306" s="2">
        <f t="shared" si="77"/>
        <v>12734.695800683785</v>
      </c>
      <c r="J306" s="2">
        <f t="shared" si="78"/>
        <v>21308.579655616581</v>
      </c>
      <c r="K306" s="3">
        <f t="shared" si="86"/>
        <v>11</v>
      </c>
      <c r="L306" s="3">
        <f t="shared" si="87"/>
        <v>7</v>
      </c>
      <c r="M306" s="3" t="str">
        <f t="shared" si="79"/>
        <v>Fall</v>
      </c>
      <c r="N306" s="4">
        <v>41</v>
      </c>
      <c r="O306" s="4">
        <v>35</v>
      </c>
      <c r="P306" s="4">
        <v>46</v>
      </c>
      <c r="Q306" s="4">
        <v>24</v>
      </c>
      <c r="R306" s="4">
        <v>0</v>
      </c>
      <c r="S306" s="6">
        <f t="shared" si="88"/>
        <v>1</v>
      </c>
      <c r="T306" s="6">
        <f t="shared" si="89"/>
        <v>0</v>
      </c>
      <c r="U306" s="6">
        <f t="shared" si="90"/>
        <v>0</v>
      </c>
      <c r="V306" s="6">
        <f t="shared" si="91"/>
        <v>0</v>
      </c>
      <c r="W306" s="6">
        <f t="shared" si="92"/>
        <v>0</v>
      </c>
      <c r="X306" s="6">
        <f t="shared" si="93"/>
        <v>0</v>
      </c>
      <c r="Y306" s="6">
        <f t="shared" si="94"/>
        <v>0</v>
      </c>
      <c r="Z306" s="6">
        <f t="shared" si="95"/>
        <v>0</v>
      </c>
      <c r="AA306" s="4">
        <v>90667.002075195313</v>
      </c>
      <c r="AB306" s="7">
        <f t="shared" si="80"/>
        <v>9.7412689572131686E-2</v>
      </c>
      <c r="AC306" s="7">
        <f t="shared" si="81"/>
        <v>1.2869334239015441E-2</v>
      </c>
      <c r="AD306" s="2"/>
    </row>
    <row r="307" spans="1:30" x14ac:dyDescent="0.35">
      <c r="A307" s="1">
        <v>41945</v>
      </c>
      <c r="B307" s="3">
        <f t="shared" si="82"/>
        <v>2014</v>
      </c>
      <c r="C307" s="2">
        <v>6994.389381176743</v>
      </c>
      <c r="D307" s="2">
        <v>1017.6240058136559</v>
      </c>
      <c r="E307" s="2">
        <f t="shared" si="83"/>
        <v>8012.0133869903984</v>
      </c>
      <c r="F307" s="2">
        <f t="shared" si="84"/>
        <v>0.87298773021697207</v>
      </c>
      <c r="G307" s="2">
        <f t="shared" si="85"/>
        <v>-1</v>
      </c>
      <c r="H307" s="2">
        <v>-1000</v>
      </c>
      <c r="I307" s="2">
        <f t="shared" si="77"/>
        <v>12734.695800683785</v>
      </c>
      <c r="J307" s="2">
        <f t="shared" si="78"/>
        <v>21308.579655616581</v>
      </c>
      <c r="K307" s="3">
        <f t="shared" si="86"/>
        <v>11</v>
      </c>
      <c r="L307" s="3">
        <f t="shared" si="87"/>
        <v>1</v>
      </c>
      <c r="M307" s="3" t="str">
        <f t="shared" si="79"/>
        <v>Fall</v>
      </c>
      <c r="N307" s="4">
        <v>42</v>
      </c>
      <c r="O307" s="4">
        <v>30</v>
      </c>
      <c r="P307" s="4">
        <v>53</v>
      </c>
      <c r="Q307" s="4">
        <v>23</v>
      </c>
      <c r="R307" s="4">
        <v>0</v>
      </c>
      <c r="S307" s="6">
        <f t="shared" si="88"/>
        <v>1</v>
      </c>
      <c r="T307" s="6">
        <f t="shared" si="89"/>
        <v>0</v>
      </c>
      <c r="U307" s="6">
        <f t="shared" si="90"/>
        <v>0</v>
      </c>
      <c r="V307" s="6">
        <f t="shared" si="91"/>
        <v>0</v>
      </c>
      <c r="W307" s="6">
        <f t="shared" si="92"/>
        <v>0</v>
      </c>
      <c r="X307" s="6">
        <f t="shared" si="93"/>
        <v>0</v>
      </c>
      <c r="Y307" s="6">
        <f t="shared" si="94"/>
        <v>0</v>
      </c>
      <c r="Z307" s="6">
        <f t="shared" si="95"/>
        <v>0</v>
      </c>
      <c r="AA307" s="4">
        <v>86717.804077148438</v>
      </c>
      <c r="AB307" s="7">
        <f t="shared" si="80"/>
        <v>8.0656901493425609E-2</v>
      </c>
      <c r="AC307" s="7">
        <f t="shared" si="81"/>
        <v>1.1734891313764442E-2</v>
      </c>
      <c r="AD307" s="2"/>
    </row>
    <row r="308" spans="1:30" x14ac:dyDescent="0.35">
      <c r="A308" s="1">
        <v>41946</v>
      </c>
      <c r="B308" s="3">
        <f t="shared" si="82"/>
        <v>2014</v>
      </c>
      <c r="C308" s="2">
        <v>1912.7114315261817</v>
      </c>
      <c r="D308" s="2">
        <v>449.8850155416547</v>
      </c>
      <c r="E308" s="2">
        <f t="shared" si="83"/>
        <v>2362.5964470678364</v>
      </c>
      <c r="F308" s="2">
        <f t="shared" si="84"/>
        <v>0.80958025391937061</v>
      </c>
      <c r="G308" s="2">
        <f t="shared" si="85"/>
        <v>-1</v>
      </c>
      <c r="H308" s="2">
        <v>-1000</v>
      </c>
      <c r="I308" s="2">
        <f t="shared" si="77"/>
        <v>12734.695800683785</v>
      </c>
      <c r="J308" s="2">
        <f t="shared" si="78"/>
        <v>21308.579655616581</v>
      </c>
      <c r="K308" s="3">
        <f t="shared" si="86"/>
        <v>11</v>
      </c>
      <c r="L308" s="3">
        <f t="shared" si="87"/>
        <v>2</v>
      </c>
      <c r="M308" s="3" t="str">
        <f t="shared" si="79"/>
        <v>Fall</v>
      </c>
      <c r="N308" s="4">
        <v>54</v>
      </c>
      <c r="O308" s="4">
        <v>39</v>
      </c>
      <c r="P308" s="4">
        <v>68</v>
      </c>
      <c r="Q308" s="4">
        <v>11</v>
      </c>
      <c r="R308" s="4">
        <v>0</v>
      </c>
      <c r="S308" s="6">
        <f t="shared" si="88"/>
        <v>0</v>
      </c>
      <c r="T308" s="6">
        <f t="shared" si="89"/>
        <v>1</v>
      </c>
      <c r="U308" s="6">
        <f t="shared" si="90"/>
        <v>0</v>
      </c>
      <c r="V308" s="6">
        <f t="shared" si="91"/>
        <v>0</v>
      </c>
      <c r="W308" s="6">
        <f t="shared" si="92"/>
        <v>0</v>
      </c>
      <c r="X308" s="6">
        <f t="shared" si="93"/>
        <v>0</v>
      </c>
      <c r="Y308" s="6">
        <f t="shared" si="94"/>
        <v>0</v>
      </c>
      <c r="Z308" s="6">
        <f t="shared" si="95"/>
        <v>0</v>
      </c>
      <c r="AA308" s="4">
        <v>91339.3330078125</v>
      </c>
      <c r="AB308" s="7">
        <f t="shared" si="80"/>
        <v>2.0940720372488186E-2</v>
      </c>
      <c r="AC308" s="7">
        <f t="shared" si="81"/>
        <v>4.9254247948490584E-3</v>
      </c>
      <c r="AD308" s="2"/>
    </row>
    <row r="309" spans="1:30" x14ac:dyDescent="0.35">
      <c r="A309" s="1">
        <v>41947</v>
      </c>
      <c r="B309" s="3">
        <f t="shared" si="82"/>
        <v>2014</v>
      </c>
      <c r="C309" s="2">
        <v>1817.6065627136927</v>
      </c>
      <c r="D309" s="2">
        <v>406.71160221082363</v>
      </c>
      <c r="E309" s="2">
        <f t="shared" si="83"/>
        <v>2224.3181649245162</v>
      </c>
      <c r="F309" s="2">
        <f t="shared" si="84"/>
        <v>0.81715223630130918</v>
      </c>
      <c r="G309" s="2">
        <f t="shared" si="85"/>
        <v>-1</v>
      </c>
      <c r="H309" s="2">
        <v>-1000</v>
      </c>
      <c r="I309" s="2">
        <f t="shared" si="77"/>
        <v>12734.695800683785</v>
      </c>
      <c r="J309" s="2">
        <f t="shared" si="78"/>
        <v>21308.579655616581</v>
      </c>
      <c r="K309" s="3">
        <f t="shared" si="86"/>
        <v>11</v>
      </c>
      <c r="L309" s="3">
        <f t="shared" si="87"/>
        <v>3</v>
      </c>
      <c r="M309" s="3" t="str">
        <f t="shared" si="79"/>
        <v>Fall</v>
      </c>
      <c r="N309" s="4">
        <v>60</v>
      </c>
      <c r="O309" s="4">
        <v>53</v>
      </c>
      <c r="P309" s="4">
        <v>66</v>
      </c>
      <c r="Q309" s="4">
        <v>5</v>
      </c>
      <c r="R309" s="4">
        <v>0</v>
      </c>
      <c r="S309" s="6">
        <f t="shared" si="88"/>
        <v>0</v>
      </c>
      <c r="T309" s="6">
        <f t="shared" si="89"/>
        <v>1</v>
      </c>
      <c r="U309" s="6">
        <f t="shared" si="90"/>
        <v>0</v>
      </c>
      <c r="V309" s="6">
        <f t="shared" si="91"/>
        <v>0</v>
      </c>
      <c r="W309" s="6">
        <f t="shared" si="92"/>
        <v>0</v>
      </c>
      <c r="X309" s="6">
        <f t="shared" si="93"/>
        <v>0</v>
      </c>
      <c r="Y309" s="6">
        <f t="shared" si="94"/>
        <v>0</v>
      </c>
      <c r="Z309" s="6">
        <f t="shared" si="95"/>
        <v>0</v>
      </c>
      <c r="AA309" s="4">
        <v>87412.374389648438</v>
      </c>
      <c r="AB309" s="7">
        <f t="shared" si="80"/>
        <v>2.0793469750764917E-2</v>
      </c>
      <c r="AC309" s="7">
        <f t="shared" si="81"/>
        <v>4.6527920680643044E-3</v>
      </c>
      <c r="AD309" s="2"/>
    </row>
    <row r="310" spans="1:30" x14ac:dyDescent="0.35">
      <c r="A310" s="1">
        <v>41948</v>
      </c>
      <c r="B310" s="3">
        <f t="shared" si="82"/>
        <v>2014</v>
      </c>
      <c r="C310" s="2">
        <v>2068.2650475668756</v>
      </c>
      <c r="D310" s="2">
        <v>704.28142853761847</v>
      </c>
      <c r="E310" s="2">
        <f t="shared" si="83"/>
        <v>2772.5464761044941</v>
      </c>
      <c r="F310" s="2">
        <f t="shared" si="84"/>
        <v>0.74598029839804392</v>
      </c>
      <c r="G310" s="2">
        <f t="shared" si="85"/>
        <v>-1</v>
      </c>
      <c r="H310" s="2">
        <v>-1000</v>
      </c>
      <c r="I310" s="2">
        <f t="shared" si="77"/>
        <v>12734.695800683785</v>
      </c>
      <c r="J310" s="2">
        <f t="shared" si="78"/>
        <v>21308.579655616581</v>
      </c>
      <c r="K310" s="3">
        <f t="shared" si="86"/>
        <v>11</v>
      </c>
      <c r="L310" s="3">
        <f t="shared" si="87"/>
        <v>4</v>
      </c>
      <c r="M310" s="3" t="str">
        <f t="shared" si="79"/>
        <v>Fall</v>
      </c>
      <c r="N310" s="4">
        <v>55</v>
      </c>
      <c r="O310" s="4">
        <v>52</v>
      </c>
      <c r="P310" s="4">
        <v>58</v>
      </c>
      <c r="Q310" s="4">
        <v>10</v>
      </c>
      <c r="R310" s="4">
        <v>0</v>
      </c>
      <c r="S310" s="6">
        <f t="shared" si="88"/>
        <v>0</v>
      </c>
      <c r="T310" s="6">
        <f t="shared" si="89"/>
        <v>1</v>
      </c>
      <c r="U310" s="6">
        <f t="shared" si="90"/>
        <v>0</v>
      </c>
      <c r="V310" s="6">
        <f t="shared" si="91"/>
        <v>0</v>
      </c>
      <c r="W310" s="6">
        <f t="shared" si="92"/>
        <v>0</v>
      </c>
      <c r="X310" s="6">
        <f t="shared" si="93"/>
        <v>0</v>
      </c>
      <c r="Y310" s="6">
        <f t="shared" si="94"/>
        <v>0</v>
      </c>
      <c r="Z310" s="6">
        <f t="shared" si="95"/>
        <v>0</v>
      </c>
      <c r="AA310" s="4">
        <v>87511.514221191406</v>
      </c>
      <c r="AB310" s="7">
        <f t="shared" si="80"/>
        <v>2.3634204778347139E-2</v>
      </c>
      <c r="AC310" s="7">
        <f t="shared" si="81"/>
        <v>8.0478715835895429E-3</v>
      </c>
      <c r="AD310" s="2"/>
    </row>
    <row r="311" spans="1:30" x14ac:dyDescent="0.35">
      <c r="A311" s="1">
        <v>41949</v>
      </c>
      <c r="B311" s="3">
        <f t="shared" si="82"/>
        <v>2014</v>
      </c>
      <c r="C311" s="2">
        <v>3470.1287463761873</v>
      </c>
      <c r="D311" s="2">
        <v>1242.6696111160445</v>
      </c>
      <c r="E311" s="2">
        <f t="shared" si="83"/>
        <v>4712.7983574922318</v>
      </c>
      <c r="F311" s="2">
        <f t="shared" si="84"/>
        <v>0.73632022487435844</v>
      </c>
      <c r="G311" s="2">
        <f t="shared" si="85"/>
        <v>-1</v>
      </c>
      <c r="H311" s="2">
        <v>-1000</v>
      </c>
      <c r="I311" s="2">
        <f t="shared" si="77"/>
        <v>12734.695800683785</v>
      </c>
      <c r="J311" s="2">
        <f t="shared" si="78"/>
        <v>21308.579655616581</v>
      </c>
      <c r="K311" s="3">
        <f t="shared" si="86"/>
        <v>11</v>
      </c>
      <c r="L311" s="3">
        <f t="shared" si="87"/>
        <v>5</v>
      </c>
      <c r="M311" s="3" t="str">
        <f t="shared" si="79"/>
        <v>Fall</v>
      </c>
      <c r="N311" s="4">
        <v>50</v>
      </c>
      <c r="O311" s="4">
        <v>44</v>
      </c>
      <c r="P311" s="4">
        <v>56</v>
      </c>
      <c r="Q311" s="4">
        <v>15</v>
      </c>
      <c r="R311" s="4">
        <v>0</v>
      </c>
      <c r="S311" s="6">
        <f t="shared" si="88"/>
        <v>0</v>
      </c>
      <c r="T311" s="6">
        <f t="shared" si="89"/>
        <v>1</v>
      </c>
      <c r="U311" s="6">
        <f t="shared" si="90"/>
        <v>0</v>
      </c>
      <c r="V311" s="6">
        <f t="shared" si="91"/>
        <v>0</v>
      </c>
      <c r="W311" s="6">
        <f t="shared" si="92"/>
        <v>0</v>
      </c>
      <c r="X311" s="6">
        <f t="shared" si="93"/>
        <v>0</v>
      </c>
      <c r="Y311" s="6">
        <f t="shared" si="94"/>
        <v>0</v>
      </c>
      <c r="Z311" s="6">
        <f t="shared" si="95"/>
        <v>0</v>
      </c>
      <c r="AA311" s="4">
        <v>89602.09814453125</v>
      </c>
      <c r="AB311" s="7">
        <f t="shared" si="80"/>
        <v>3.8728208582557419E-2</v>
      </c>
      <c r="AC311" s="7">
        <f t="shared" si="81"/>
        <v>1.3868755719442818E-2</v>
      </c>
      <c r="AD311" s="2"/>
    </row>
    <row r="312" spans="1:30" x14ac:dyDescent="0.35">
      <c r="A312" s="1">
        <v>41950</v>
      </c>
      <c r="B312" s="3">
        <f t="shared" si="82"/>
        <v>2014</v>
      </c>
      <c r="C312" s="2">
        <v>1596.0747445359882</v>
      </c>
      <c r="D312" s="2">
        <v>407.84999999444699</v>
      </c>
      <c r="E312" s="2">
        <f t="shared" si="83"/>
        <v>2003.9247445304352</v>
      </c>
      <c r="F312" s="2">
        <f t="shared" si="84"/>
        <v>0.79647439300919687</v>
      </c>
      <c r="G312" s="2">
        <f t="shared" si="85"/>
        <v>-1</v>
      </c>
      <c r="H312" s="2">
        <v>-1000</v>
      </c>
      <c r="I312" s="2">
        <f t="shared" si="77"/>
        <v>12734.695800683785</v>
      </c>
      <c r="J312" s="2">
        <f t="shared" si="78"/>
        <v>21308.579655616581</v>
      </c>
      <c r="K312" s="3">
        <f t="shared" si="86"/>
        <v>11</v>
      </c>
      <c r="L312" s="3">
        <f t="shared" si="87"/>
        <v>6</v>
      </c>
      <c r="M312" s="3" t="str">
        <f t="shared" si="79"/>
        <v>Fall</v>
      </c>
      <c r="N312" s="4">
        <v>46</v>
      </c>
      <c r="O312" s="4">
        <v>39</v>
      </c>
      <c r="P312" s="4">
        <v>52</v>
      </c>
      <c r="Q312" s="4">
        <v>19</v>
      </c>
      <c r="R312" s="4">
        <v>0</v>
      </c>
      <c r="S312" s="6">
        <f t="shared" si="88"/>
        <v>0</v>
      </c>
      <c r="T312" s="6">
        <f t="shared" si="89"/>
        <v>1</v>
      </c>
      <c r="U312" s="6">
        <f t="shared" si="90"/>
        <v>0</v>
      </c>
      <c r="V312" s="6">
        <f t="shared" si="91"/>
        <v>0</v>
      </c>
      <c r="W312" s="6">
        <f t="shared" si="92"/>
        <v>0</v>
      </c>
      <c r="X312" s="6">
        <f t="shared" si="93"/>
        <v>0</v>
      </c>
      <c r="Y312" s="6">
        <f t="shared" si="94"/>
        <v>0</v>
      </c>
      <c r="Z312" s="6">
        <f t="shared" si="95"/>
        <v>0</v>
      </c>
      <c r="AA312" s="4">
        <v>92453.970458984375</v>
      </c>
      <c r="AB312" s="7">
        <f t="shared" si="80"/>
        <v>1.7263452684750401E-2</v>
      </c>
      <c r="AC312" s="7">
        <f t="shared" si="81"/>
        <v>4.4113843674824403E-3</v>
      </c>
      <c r="AD312" s="2"/>
    </row>
    <row r="313" spans="1:30" x14ac:dyDescent="0.35">
      <c r="A313" s="1">
        <v>41951</v>
      </c>
      <c r="B313" s="3">
        <f t="shared" si="82"/>
        <v>2014</v>
      </c>
      <c r="C313" s="2">
        <v>2823.7172977242935</v>
      </c>
      <c r="D313" s="2">
        <v>11832</v>
      </c>
      <c r="E313" s="2">
        <f t="shared" si="83"/>
        <v>14655.717297724294</v>
      </c>
      <c r="F313" s="2">
        <f t="shared" si="84"/>
        <v>0.19267001678333096</v>
      </c>
      <c r="G313" s="2">
        <f t="shared" si="85"/>
        <v>-1</v>
      </c>
      <c r="H313" s="2">
        <v>-1000</v>
      </c>
      <c r="I313" s="2">
        <f t="shared" si="77"/>
        <v>12734.695800683785</v>
      </c>
      <c r="J313" s="2">
        <f t="shared" si="78"/>
        <v>21308.579655616581</v>
      </c>
      <c r="K313" s="3">
        <f t="shared" si="86"/>
        <v>11</v>
      </c>
      <c r="L313" s="3">
        <f t="shared" si="87"/>
        <v>7</v>
      </c>
      <c r="M313" s="3" t="str">
        <f t="shared" si="79"/>
        <v>Fall</v>
      </c>
      <c r="N313" s="4">
        <v>47</v>
      </c>
      <c r="O313" s="4">
        <v>35</v>
      </c>
      <c r="P313" s="4">
        <v>58</v>
      </c>
      <c r="Q313" s="4">
        <v>18</v>
      </c>
      <c r="R313" s="4">
        <v>0</v>
      </c>
      <c r="S313" s="6">
        <f t="shared" si="88"/>
        <v>1</v>
      </c>
      <c r="T313" s="6">
        <f t="shared" si="89"/>
        <v>0</v>
      </c>
      <c r="U313" s="6">
        <f t="shared" si="90"/>
        <v>0</v>
      </c>
      <c r="V313" s="6">
        <f t="shared" si="91"/>
        <v>0</v>
      </c>
      <c r="W313" s="6">
        <f t="shared" si="92"/>
        <v>0</v>
      </c>
      <c r="X313" s="6">
        <f t="shared" si="93"/>
        <v>0</v>
      </c>
      <c r="Y313" s="6">
        <f t="shared" si="94"/>
        <v>0</v>
      </c>
      <c r="Z313" s="6">
        <f t="shared" si="95"/>
        <v>0</v>
      </c>
      <c r="AA313" s="4">
        <v>86276.8779296875</v>
      </c>
      <c r="AB313" s="7">
        <f t="shared" si="80"/>
        <v>3.2728552139143469E-2</v>
      </c>
      <c r="AC313" s="7">
        <f t="shared" si="81"/>
        <v>0.13713987204825198</v>
      </c>
      <c r="AD313" s="2"/>
    </row>
    <row r="314" spans="1:30" x14ac:dyDescent="0.35">
      <c r="A314" s="1">
        <v>41952</v>
      </c>
      <c r="B314" s="3">
        <f t="shared" si="82"/>
        <v>2014</v>
      </c>
      <c r="C314" s="2">
        <v>2169.0247797692141</v>
      </c>
      <c r="D314" s="2">
        <v>4931.399999996298</v>
      </c>
      <c r="E314" s="2">
        <f t="shared" si="83"/>
        <v>7100.4247797655116</v>
      </c>
      <c r="F314" s="2">
        <f t="shared" si="84"/>
        <v>0.30547817166522329</v>
      </c>
      <c r="G314" s="2">
        <f t="shared" si="85"/>
        <v>-1</v>
      </c>
      <c r="H314" s="2">
        <v>-1000</v>
      </c>
      <c r="I314" s="2">
        <f t="shared" si="77"/>
        <v>12734.695800683785</v>
      </c>
      <c r="J314" s="2">
        <f t="shared" si="78"/>
        <v>21308.579655616581</v>
      </c>
      <c r="K314" s="3">
        <f t="shared" si="86"/>
        <v>11</v>
      </c>
      <c r="L314" s="3">
        <f t="shared" si="87"/>
        <v>1</v>
      </c>
      <c r="M314" s="3" t="str">
        <f t="shared" si="79"/>
        <v>Fall</v>
      </c>
      <c r="N314" s="4">
        <v>47</v>
      </c>
      <c r="O314" s="4">
        <v>36</v>
      </c>
      <c r="P314" s="4">
        <v>57</v>
      </c>
      <c r="Q314" s="4">
        <v>18</v>
      </c>
      <c r="R314" s="4">
        <v>0</v>
      </c>
      <c r="S314" s="6">
        <f t="shared" si="88"/>
        <v>1</v>
      </c>
      <c r="T314" s="6">
        <f t="shared" si="89"/>
        <v>0</v>
      </c>
      <c r="U314" s="6">
        <f t="shared" si="90"/>
        <v>0</v>
      </c>
      <c r="V314" s="6">
        <f t="shared" si="91"/>
        <v>0</v>
      </c>
      <c r="W314" s="6">
        <f t="shared" si="92"/>
        <v>0</v>
      </c>
      <c r="X314" s="6">
        <f t="shared" si="93"/>
        <v>0</v>
      </c>
      <c r="Y314" s="6">
        <f t="shared" si="94"/>
        <v>0</v>
      </c>
      <c r="Z314" s="6">
        <f t="shared" si="95"/>
        <v>0</v>
      </c>
      <c r="AA314" s="4">
        <v>79270.304077148438</v>
      </c>
      <c r="AB314" s="7">
        <f t="shared" si="80"/>
        <v>2.7362387529865518E-2</v>
      </c>
      <c r="AC314" s="7">
        <f t="shared" si="81"/>
        <v>6.2209929145684857E-2</v>
      </c>
      <c r="AD314" s="2"/>
    </row>
    <row r="315" spans="1:30" x14ac:dyDescent="0.35">
      <c r="A315" s="1">
        <v>41953</v>
      </c>
      <c r="B315" s="3">
        <f t="shared" si="82"/>
        <v>2014</v>
      </c>
      <c r="C315" s="2">
        <v>1639.5898556452883</v>
      </c>
      <c r="D315" s="2">
        <v>2431.919449912134</v>
      </c>
      <c r="E315" s="2">
        <f t="shared" si="83"/>
        <v>4071.5093055574225</v>
      </c>
      <c r="F315" s="2">
        <f t="shared" si="84"/>
        <v>0.40269829505420107</v>
      </c>
      <c r="G315" s="2">
        <f t="shared" si="85"/>
        <v>-1</v>
      </c>
      <c r="H315" s="2">
        <v>-1000</v>
      </c>
      <c r="I315" s="2">
        <f t="shared" si="77"/>
        <v>12734.695800683785</v>
      </c>
      <c r="J315" s="2">
        <f t="shared" si="78"/>
        <v>21308.579655616581</v>
      </c>
      <c r="K315" s="3">
        <f t="shared" si="86"/>
        <v>11</v>
      </c>
      <c r="L315" s="3">
        <f t="shared" si="87"/>
        <v>2</v>
      </c>
      <c r="M315" s="3" t="str">
        <f t="shared" si="79"/>
        <v>Fall</v>
      </c>
      <c r="N315" s="4">
        <v>52</v>
      </c>
      <c r="O315" s="4">
        <v>37</v>
      </c>
      <c r="P315" s="4">
        <v>66</v>
      </c>
      <c r="Q315" s="4">
        <v>13</v>
      </c>
      <c r="R315" s="4">
        <v>0</v>
      </c>
      <c r="S315" s="6">
        <f t="shared" si="88"/>
        <v>0</v>
      </c>
      <c r="T315" s="6">
        <f t="shared" si="89"/>
        <v>1</v>
      </c>
      <c r="U315" s="6">
        <f t="shared" si="90"/>
        <v>0</v>
      </c>
      <c r="V315" s="6">
        <f t="shared" si="91"/>
        <v>0</v>
      </c>
      <c r="W315" s="6">
        <f t="shared" si="92"/>
        <v>0</v>
      </c>
      <c r="X315" s="6">
        <f t="shared" si="93"/>
        <v>0</v>
      </c>
      <c r="Y315" s="6">
        <f t="shared" si="94"/>
        <v>0</v>
      </c>
      <c r="Z315" s="6">
        <f t="shared" si="95"/>
        <v>0</v>
      </c>
      <c r="AA315" s="4">
        <v>89374.527709960938</v>
      </c>
      <c r="AB315" s="7">
        <f t="shared" si="80"/>
        <v>1.8345158264400578E-2</v>
      </c>
      <c r="AC315" s="7">
        <f t="shared" si="81"/>
        <v>2.7210431341290239E-2</v>
      </c>
      <c r="AD315" s="2"/>
    </row>
    <row r="316" spans="1:30" x14ac:dyDescent="0.35">
      <c r="A316" s="1">
        <v>41954</v>
      </c>
      <c r="B316" s="3">
        <f t="shared" si="82"/>
        <v>2014</v>
      </c>
      <c r="C316" s="2">
        <v>1674.0095398510625</v>
      </c>
      <c r="D316" s="2">
        <v>5146.6509655917935</v>
      </c>
      <c r="E316" s="2">
        <f t="shared" si="83"/>
        <v>6820.6605054428564</v>
      </c>
      <c r="F316" s="2">
        <f t="shared" si="84"/>
        <v>0.24543217456948788</v>
      </c>
      <c r="G316" s="2">
        <f t="shared" si="85"/>
        <v>-1</v>
      </c>
      <c r="H316" s="2">
        <v>-1000</v>
      </c>
      <c r="I316" s="2">
        <f t="shared" si="77"/>
        <v>12734.695800683785</v>
      </c>
      <c r="J316" s="2">
        <f t="shared" si="78"/>
        <v>21308.579655616581</v>
      </c>
      <c r="K316" s="3">
        <f t="shared" si="86"/>
        <v>11</v>
      </c>
      <c r="L316" s="3">
        <f t="shared" si="87"/>
        <v>3</v>
      </c>
      <c r="M316" s="3" t="str">
        <f t="shared" si="79"/>
        <v>Fall</v>
      </c>
      <c r="N316" s="4">
        <v>51</v>
      </c>
      <c r="O316" s="4">
        <v>37</v>
      </c>
      <c r="P316" s="4">
        <v>65</v>
      </c>
      <c r="Q316" s="4">
        <v>14</v>
      </c>
      <c r="R316" s="4">
        <v>0</v>
      </c>
      <c r="S316" s="6">
        <f t="shared" si="88"/>
        <v>0</v>
      </c>
      <c r="T316" s="6">
        <f t="shared" si="89"/>
        <v>1</v>
      </c>
      <c r="U316" s="6">
        <f t="shared" si="90"/>
        <v>0</v>
      </c>
      <c r="V316" s="6">
        <f t="shared" si="91"/>
        <v>0</v>
      </c>
      <c r="W316" s="6">
        <f t="shared" si="92"/>
        <v>0</v>
      </c>
      <c r="X316" s="6">
        <f t="shared" si="93"/>
        <v>0</v>
      </c>
      <c r="Y316" s="6">
        <f t="shared" si="94"/>
        <v>0</v>
      </c>
      <c r="Z316" s="6">
        <f t="shared" si="95"/>
        <v>0</v>
      </c>
      <c r="AA316" s="4">
        <v>87200.67919921875</v>
      </c>
      <c r="AB316" s="7">
        <f t="shared" si="80"/>
        <v>1.9197207581682006E-2</v>
      </c>
      <c r="AC316" s="7">
        <f t="shared" si="81"/>
        <v>5.9020766957947085E-2</v>
      </c>
      <c r="AD316" s="2"/>
    </row>
    <row r="317" spans="1:30" x14ac:dyDescent="0.35">
      <c r="A317" s="1">
        <v>41955</v>
      </c>
      <c r="B317" s="3">
        <f t="shared" si="82"/>
        <v>2014</v>
      </c>
      <c r="C317" s="2">
        <v>5585.3858447081602</v>
      </c>
      <c r="D317" s="2">
        <v>4412.8268858314841</v>
      </c>
      <c r="E317" s="2">
        <f t="shared" si="83"/>
        <v>9998.2127305396443</v>
      </c>
      <c r="F317" s="2">
        <f t="shared" si="84"/>
        <v>0.55863842821102827</v>
      </c>
      <c r="G317" s="2">
        <f t="shared" si="85"/>
        <v>-1</v>
      </c>
      <c r="H317" s="2">
        <v>-1000</v>
      </c>
      <c r="I317" s="2">
        <f t="shared" si="77"/>
        <v>12734.695800683785</v>
      </c>
      <c r="J317" s="2">
        <f t="shared" si="78"/>
        <v>21308.579655616581</v>
      </c>
      <c r="K317" s="3">
        <f t="shared" si="86"/>
        <v>11</v>
      </c>
      <c r="L317" s="3">
        <f t="shared" si="87"/>
        <v>4</v>
      </c>
      <c r="M317" s="3" t="str">
        <f t="shared" si="79"/>
        <v>Fall</v>
      </c>
      <c r="N317" s="4">
        <v>37</v>
      </c>
      <c r="O317" s="4">
        <v>33</v>
      </c>
      <c r="P317" s="4">
        <v>41</v>
      </c>
      <c r="Q317" s="4">
        <v>28</v>
      </c>
      <c r="R317" s="4">
        <v>0</v>
      </c>
      <c r="S317" s="6">
        <f t="shared" si="88"/>
        <v>0</v>
      </c>
      <c r="T317" s="6">
        <f t="shared" si="89"/>
        <v>1</v>
      </c>
      <c r="U317" s="6">
        <f t="shared" si="90"/>
        <v>0</v>
      </c>
      <c r="V317" s="6">
        <f t="shared" si="91"/>
        <v>0</v>
      </c>
      <c r="W317" s="6">
        <f t="shared" si="92"/>
        <v>0</v>
      </c>
      <c r="X317" s="6">
        <f t="shared" si="93"/>
        <v>0</v>
      </c>
      <c r="Y317" s="6">
        <f t="shared" si="94"/>
        <v>0</v>
      </c>
      <c r="Z317" s="6">
        <f t="shared" si="95"/>
        <v>0</v>
      </c>
      <c r="AA317" s="4">
        <v>98239.476928710938</v>
      </c>
      <c r="AB317" s="7">
        <f t="shared" si="80"/>
        <v>5.6854800323919534E-2</v>
      </c>
      <c r="AC317" s="7">
        <f t="shared" si="81"/>
        <v>4.491907961840761E-2</v>
      </c>
      <c r="AD317" s="2"/>
    </row>
    <row r="318" spans="1:30" x14ac:dyDescent="0.35">
      <c r="A318" s="1">
        <v>41956</v>
      </c>
      <c r="B318" s="3">
        <f t="shared" si="82"/>
        <v>2014</v>
      </c>
      <c r="C318" s="2">
        <v>13317.696342696434</v>
      </c>
      <c r="D318" s="2">
        <v>2570.3999999882653</v>
      </c>
      <c r="E318" s="2">
        <f t="shared" si="83"/>
        <v>15888.096342684699</v>
      </c>
      <c r="F318" s="2">
        <f t="shared" si="84"/>
        <v>0.83821850368047734</v>
      </c>
      <c r="G318" s="2">
        <f t="shared" si="85"/>
        <v>-1</v>
      </c>
      <c r="H318" s="2">
        <v>-1000</v>
      </c>
      <c r="I318" s="2">
        <f t="shared" si="77"/>
        <v>12734.695800683785</v>
      </c>
      <c r="J318" s="2">
        <f t="shared" si="78"/>
        <v>21308.579655616581</v>
      </c>
      <c r="K318" s="3">
        <f t="shared" si="86"/>
        <v>11</v>
      </c>
      <c r="L318" s="3">
        <f t="shared" si="87"/>
        <v>5</v>
      </c>
      <c r="M318" s="3" t="str">
        <f t="shared" si="79"/>
        <v>Fall</v>
      </c>
      <c r="N318" s="4">
        <v>29</v>
      </c>
      <c r="O318" s="4">
        <v>25</v>
      </c>
      <c r="P318" s="4">
        <v>33</v>
      </c>
      <c r="Q318" s="4">
        <v>36</v>
      </c>
      <c r="R318" s="4">
        <v>0</v>
      </c>
      <c r="S318" s="6">
        <f t="shared" si="88"/>
        <v>0</v>
      </c>
      <c r="T318" s="6">
        <f t="shared" si="89"/>
        <v>1</v>
      </c>
      <c r="U318" s="6">
        <f t="shared" si="90"/>
        <v>0</v>
      </c>
      <c r="V318" s="6">
        <f t="shared" si="91"/>
        <v>0</v>
      </c>
      <c r="W318" s="6">
        <f t="shared" si="92"/>
        <v>0</v>
      </c>
      <c r="X318" s="6">
        <f t="shared" si="93"/>
        <v>0</v>
      </c>
      <c r="Y318" s="6">
        <f t="shared" si="94"/>
        <v>0</v>
      </c>
      <c r="Z318" s="6">
        <f t="shared" si="95"/>
        <v>0</v>
      </c>
      <c r="AA318" s="4">
        <v>107921.18005371094</v>
      </c>
      <c r="AB318" s="7">
        <f t="shared" si="80"/>
        <v>0.12340206376605957</v>
      </c>
      <c r="AC318" s="7">
        <f t="shared" si="81"/>
        <v>2.3817382266474584E-2</v>
      </c>
      <c r="AD318" s="2"/>
    </row>
    <row r="319" spans="1:30" x14ac:dyDescent="0.35">
      <c r="A319" s="1">
        <v>41957</v>
      </c>
      <c r="B319" s="3">
        <f t="shared" si="82"/>
        <v>2014</v>
      </c>
      <c r="C319" s="2">
        <v>14479.865549163565</v>
      </c>
      <c r="D319" s="2">
        <v>1002.7500967358328</v>
      </c>
      <c r="E319" s="2">
        <f t="shared" si="83"/>
        <v>15482.615645899397</v>
      </c>
      <c r="F319" s="2">
        <f t="shared" si="84"/>
        <v>0.93523380547127299</v>
      </c>
      <c r="G319" s="2">
        <f t="shared" si="85"/>
        <v>-1</v>
      </c>
      <c r="H319" s="2">
        <v>-1000</v>
      </c>
      <c r="I319" s="2">
        <f t="shared" si="77"/>
        <v>12734.695800683785</v>
      </c>
      <c r="J319" s="2">
        <f t="shared" si="78"/>
        <v>21308.579655616581</v>
      </c>
      <c r="K319" s="3">
        <f t="shared" si="86"/>
        <v>11</v>
      </c>
      <c r="L319" s="3">
        <f t="shared" si="87"/>
        <v>6</v>
      </c>
      <c r="M319" s="3" t="str">
        <f t="shared" si="79"/>
        <v>Fall</v>
      </c>
      <c r="N319" s="4">
        <v>29</v>
      </c>
      <c r="O319" s="4">
        <v>22</v>
      </c>
      <c r="P319" s="4">
        <v>36</v>
      </c>
      <c r="Q319" s="4">
        <v>36</v>
      </c>
      <c r="R319" s="4">
        <v>0</v>
      </c>
      <c r="S319" s="6">
        <f t="shared" si="88"/>
        <v>0</v>
      </c>
      <c r="T319" s="6">
        <f t="shared" si="89"/>
        <v>1</v>
      </c>
      <c r="U319" s="6">
        <f t="shared" si="90"/>
        <v>0</v>
      </c>
      <c r="V319" s="6">
        <f t="shared" si="91"/>
        <v>0</v>
      </c>
      <c r="W319" s="6">
        <f t="shared" si="92"/>
        <v>0</v>
      </c>
      <c r="X319" s="6">
        <f t="shared" si="93"/>
        <v>0</v>
      </c>
      <c r="Y319" s="6">
        <f t="shared" si="94"/>
        <v>0</v>
      </c>
      <c r="Z319" s="6">
        <f t="shared" si="95"/>
        <v>0</v>
      </c>
      <c r="AA319" s="4">
        <v>110897.08471679688</v>
      </c>
      <c r="AB319" s="7">
        <f t="shared" si="80"/>
        <v>0.13057029935585307</v>
      </c>
      <c r="AC319" s="7">
        <f t="shared" si="81"/>
        <v>9.0421682345988002E-3</v>
      </c>
      <c r="AD319" s="2"/>
    </row>
    <row r="320" spans="1:30" x14ac:dyDescent="0.35">
      <c r="A320" s="1">
        <v>41958</v>
      </c>
      <c r="B320" s="3">
        <f t="shared" si="82"/>
        <v>2014</v>
      </c>
      <c r="C320" s="2">
        <v>16200.187463866994</v>
      </c>
      <c r="D320" s="2">
        <v>914.27214699506749</v>
      </c>
      <c r="E320" s="2">
        <f t="shared" si="83"/>
        <v>17114.459610862061</v>
      </c>
      <c r="F320" s="2">
        <f t="shared" si="84"/>
        <v>0.94657896493472671</v>
      </c>
      <c r="G320" s="2">
        <f t="shared" si="85"/>
        <v>-1</v>
      </c>
      <c r="H320" s="2">
        <v>-1000</v>
      </c>
      <c r="I320" s="2">
        <f t="shared" si="77"/>
        <v>12734.695800683785</v>
      </c>
      <c r="J320" s="2">
        <f t="shared" si="78"/>
        <v>21308.579655616581</v>
      </c>
      <c r="K320" s="3">
        <f t="shared" si="86"/>
        <v>11</v>
      </c>
      <c r="L320" s="3">
        <f t="shared" si="87"/>
        <v>7</v>
      </c>
      <c r="M320" s="3" t="str">
        <f t="shared" si="79"/>
        <v>Fall</v>
      </c>
      <c r="N320" s="4">
        <v>32</v>
      </c>
      <c r="O320" s="4">
        <v>22</v>
      </c>
      <c r="P320" s="4">
        <v>41</v>
      </c>
      <c r="Q320" s="4">
        <v>33</v>
      </c>
      <c r="R320" s="4">
        <v>0</v>
      </c>
      <c r="S320" s="6">
        <f t="shared" si="88"/>
        <v>1</v>
      </c>
      <c r="T320" s="6">
        <f t="shared" si="89"/>
        <v>0</v>
      </c>
      <c r="U320" s="6">
        <f t="shared" si="90"/>
        <v>0</v>
      </c>
      <c r="V320" s="6">
        <f t="shared" si="91"/>
        <v>0</v>
      </c>
      <c r="W320" s="6">
        <f t="shared" si="92"/>
        <v>0</v>
      </c>
      <c r="X320" s="6">
        <f t="shared" si="93"/>
        <v>0</v>
      </c>
      <c r="Y320" s="6">
        <f t="shared" si="94"/>
        <v>0</v>
      </c>
      <c r="Z320" s="6">
        <f t="shared" si="95"/>
        <v>0</v>
      </c>
      <c r="AA320" s="4">
        <v>101829.90844726563</v>
      </c>
      <c r="AB320" s="7">
        <f t="shared" si="80"/>
        <v>0.15909066119073004</v>
      </c>
      <c r="AC320" s="7">
        <f t="shared" si="81"/>
        <v>8.9784245212057631E-3</v>
      </c>
      <c r="AD320" s="2"/>
    </row>
    <row r="321" spans="1:30" x14ac:dyDescent="0.35">
      <c r="A321" s="1">
        <v>41959</v>
      </c>
      <c r="B321" s="3">
        <f t="shared" si="82"/>
        <v>2014</v>
      </c>
      <c r="C321" s="2">
        <v>17740.282060430356</v>
      </c>
      <c r="D321" s="2">
        <v>0</v>
      </c>
      <c r="E321" s="2">
        <f t="shared" si="83"/>
        <v>17740.282060430356</v>
      </c>
      <c r="F321" s="2">
        <f t="shared" si="84"/>
        <v>1</v>
      </c>
      <c r="G321" s="2">
        <f t="shared" si="85"/>
        <v>-1</v>
      </c>
      <c r="H321" s="2">
        <v>-1000</v>
      </c>
      <c r="I321" s="2">
        <f t="shared" si="77"/>
        <v>12734.695800683785</v>
      </c>
      <c r="J321" s="2">
        <f t="shared" si="78"/>
        <v>21308.579655616581</v>
      </c>
      <c r="K321" s="3">
        <f t="shared" si="86"/>
        <v>11</v>
      </c>
      <c r="L321" s="3">
        <f t="shared" si="87"/>
        <v>1</v>
      </c>
      <c r="M321" s="3" t="str">
        <f t="shared" si="79"/>
        <v>Fall</v>
      </c>
      <c r="N321" s="4">
        <v>39</v>
      </c>
      <c r="O321" s="4">
        <v>34</v>
      </c>
      <c r="P321" s="4">
        <v>43</v>
      </c>
      <c r="Q321" s="4">
        <v>26</v>
      </c>
      <c r="R321" s="4">
        <v>0</v>
      </c>
      <c r="S321" s="6">
        <f t="shared" si="88"/>
        <v>1</v>
      </c>
      <c r="T321" s="6">
        <f t="shared" si="89"/>
        <v>0</v>
      </c>
      <c r="U321" s="6">
        <f t="shared" si="90"/>
        <v>0</v>
      </c>
      <c r="V321" s="6">
        <f t="shared" si="91"/>
        <v>0</v>
      </c>
      <c r="W321" s="6">
        <f t="shared" si="92"/>
        <v>0</v>
      </c>
      <c r="X321" s="6">
        <f t="shared" si="93"/>
        <v>0</v>
      </c>
      <c r="Y321" s="6">
        <f t="shared" si="94"/>
        <v>0</v>
      </c>
      <c r="Z321" s="6">
        <f t="shared" si="95"/>
        <v>0</v>
      </c>
      <c r="AA321" s="4">
        <v>90890.005859375</v>
      </c>
      <c r="AB321" s="7">
        <f t="shared" si="80"/>
        <v>0.19518407874104571</v>
      </c>
      <c r="AC321" s="7">
        <f t="shared" si="81"/>
        <v>0</v>
      </c>
      <c r="AD321" s="2"/>
    </row>
    <row r="322" spans="1:30" x14ac:dyDescent="0.35">
      <c r="A322" s="1">
        <v>41960</v>
      </c>
      <c r="B322" s="3">
        <f t="shared" si="82"/>
        <v>2014</v>
      </c>
      <c r="C322" s="2">
        <v>14494.688767757683</v>
      </c>
      <c r="D322" s="2">
        <v>0</v>
      </c>
      <c r="E322" s="2">
        <f t="shared" si="83"/>
        <v>14494.688767757683</v>
      </c>
      <c r="F322" s="2">
        <f t="shared" si="84"/>
        <v>1</v>
      </c>
      <c r="G322" s="2">
        <f t="shared" si="85"/>
        <v>-1</v>
      </c>
      <c r="H322" s="2">
        <v>-1000</v>
      </c>
      <c r="I322" s="2">
        <f t="shared" ref="I322:I385" si="96">INDEX($AD$1:$AG$10, MATCH(B322, $AD$1:$AD$10, 0), 3)</f>
        <v>12734.695800683785</v>
      </c>
      <c r="J322" s="2">
        <f t="shared" ref="J322:J385" si="97">INDEX($AD$1:$AG$10, MATCH(B322, $AD$1:$AD$10, 0), 4)</f>
        <v>21308.579655616581</v>
      </c>
      <c r="K322" s="3">
        <f t="shared" si="86"/>
        <v>11</v>
      </c>
      <c r="L322" s="3">
        <f t="shared" si="87"/>
        <v>2</v>
      </c>
      <c r="M322" s="3" t="str">
        <f t="shared" ref="M322:M385" si="98">INDEX($AK$1:$AK$12, MATCH(K322, $AJ$1:$AJ$12, 0))</f>
        <v>Fall</v>
      </c>
      <c r="N322" s="4">
        <v>27</v>
      </c>
      <c r="O322" s="4">
        <v>19</v>
      </c>
      <c r="P322" s="4">
        <v>34</v>
      </c>
      <c r="Q322" s="4">
        <v>38</v>
      </c>
      <c r="R322" s="4">
        <v>0</v>
      </c>
      <c r="S322" s="6">
        <f t="shared" si="88"/>
        <v>0</v>
      </c>
      <c r="T322" s="6">
        <f t="shared" si="89"/>
        <v>1</v>
      </c>
      <c r="U322" s="6">
        <f t="shared" si="90"/>
        <v>0</v>
      </c>
      <c r="V322" s="6">
        <f t="shared" si="91"/>
        <v>0</v>
      </c>
      <c r="W322" s="6">
        <f t="shared" si="92"/>
        <v>0</v>
      </c>
      <c r="X322" s="6">
        <f t="shared" si="93"/>
        <v>0</v>
      </c>
      <c r="Y322" s="6">
        <f t="shared" si="94"/>
        <v>0</v>
      </c>
      <c r="Z322" s="6">
        <f t="shared" si="95"/>
        <v>0</v>
      </c>
      <c r="AA322" s="4">
        <v>111759.67907714844</v>
      </c>
      <c r="AB322" s="7">
        <f t="shared" ref="AB322:AB385" si="99">C322/AA322</f>
        <v>0.12969515381081137</v>
      </c>
      <c r="AC322" s="7">
        <f t="shared" ref="AC322:AC385" si="100">D322/AA322</f>
        <v>0</v>
      </c>
      <c r="AD322" s="2"/>
    </row>
    <row r="323" spans="1:30" x14ac:dyDescent="0.35">
      <c r="A323" s="1">
        <v>41961</v>
      </c>
      <c r="B323" s="3">
        <f t="shared" ref="B323:B386" si="101">YEAR(A323)</f>
        <v>2014</v>
      </c>
      <c r="C323" s="2">
        <v>6901.6387677447719</v>
      </c>
      <c r="D323" s="2">
        <v>0</v>
      </c>
      <c r="E323" s="2">
        <f t="shared" ref="E323:E386" si="102">+D323+C323</f>
        <v>6901.6387677447719</v>
      </c>
      <c r="F323" s="2">
        <f t="shared" ref="F323:F386" si="103">IFERROR(C323/E323,0)</f>
        <v>1</v>
      </c>
      <c r="G323" s="2">
        <f t="shared" ref="G323:G386" si="104">IF(AND(F323&gt;=0.2,E323&gt;=J323), E323, -1)</f>
        <v>-1</v>
      </c>
      <c r="H323" s="2">
        <v>-1000</v>
      </c>
      <c r="I323" s="2">
        <f t="shared" si="96"/>
        <v>12734.695800683785</v>
      </c>
      <c r="J323" s="2">
        <f t="shared" si="97"/>
        <v>21308.579655616581</v>
      </c>
      <c r="K323" s="3">
        <f t="shared" ref="K323:K386" si="105">MONTH(A323)</f>
        <v>11</v>
      </c>
      <c r="L323" s="3">
        <f t="shared" ref="L323:L386" si="106">WEEKDAY(A323)</f>
        <v>3</v>
      </c>
      <c r="M323" s="3" t="str">
        <f t="shared" si="98"/>
        <v>Fall</v>
      </c>
      <c r="N323" s="4">
        <v>21</v>
      </c>
      <c r="O323" s="4">
        <v>16</v>
      </c>
      <c r="P323" s="4">
        <v>25</v>
      </c>
      <c r="Q323" s="4">
        <v>44</v>
      </c>
      <c r="R323" s="4">
        <v>0</v>
      </c>
      <c r="S323" s="6">
        <f t="shared" ref="S323:S386" si="107">IF(OR(L323=1, L323=7), 1, 0)</f>
        <v>0</v>
      </c>
      <c r="T323" s="6">
        <f t="shared" ref="T323:T386" si="108">IF(AND(L323&lt;7, L323&gt;1), 1, 0)</f>
        <v>1</v>
      </c>
      <c r="U323" s="6">
        <f t="shared" ref="U323:U386" si="109">IF(M323="Winter", 1, 0)</f>
        <v>0</v>
      </c>
      <c r="V323" s="6">
        <f t="shared" ref="V323:V386" si="110">IF(N323&lt;20, 1, 0)</f>
        <v>0</v>
      </c>
      <c r="W323" s="6">
        <f t="shared" ref="W323:W386" si="111">IF(M323="Summer", 1, 0)</f>
        <v>0</v>
      </c>
      <c r="X323" s="6">
        <f t="shared" ref="X323:X386" si="112">IF(G323&lt;&gt;-1, 1, 0)</f>
        <v>0</v>
      </c>
      <c r="Y323" s="6">
        <f t="shared" ref="Y323:Y386" si="113">U323*X323</f>
        <v>0</v>
      </c>
      <c r="Z323" s="6">
        <f t="shared" ref="Z323:Z386" si="114">W323*X323</f>
        <v>0</v>
      </c>
      <c r="AA323" s="4">
        <v>125282.12829589844</v>
      </c>
      <c r="AB323" s="7">
        <f t="shared" si="99"/>
        <v>5.5088773328020819E-2</v>
      </c>
      <c r="AC323" s="7">
        <f t="shared" si="100"/>
        <v>0</v>
      </c>
      <c r="AD323" s="2"/>
    </row>
    <row r="324" spans="1:30" x14ac:dyDescent="0.35">
      <c r="A324" s="1">
        <v>41962</v>
      </c>
      <c r="B324" s="3">
        <f t="shared" si="101"/>
        <v>2014</v>
      </c>
      <c r="C324" s="2">
        <v>8105.3976115723563</v>
      </c>
      <c r="D324" s="2">
        <v>922.7575757772164</v>
      </c>
      <c r="E324" s="2">
        <f t="shared" si="102"/>
        <v>9028.1551873495719</v>
      </c>
      <c r="F324" s="2">
        <f t="shared" si="103"/>
        <v>0.89779112602426225</v>
      </c>
      <c r="G324" s="2">
        <f t="shared" si="104"/>
        <v>-1</v>
      </c>
      <c r="H324" s="2">
        <v>-1000</v>
      </c>
      <c r="I324" s="2">
        <f t="shared" si="96"/>
        <v>12734.695800683785</v>
      </c>
      <c r="J324" s="2">
        <f t="shared" si="97"/>
        <v>21308.579655616581</v>
      </c>
      <c r="K324" s="3">
        <f t="shared" si="105"/>
        <v>11</v>
      </c>
      <c r="L324" s="3">
        <f t="shared" si="106"/>
        <v>4</v>
      </c>
      <c r="M324" s="3" t="str">
        <f t="shared" si="98"/>
        <v>Fall</v>
      </c>
      <c r="N324" s="4">
        <v>33</v>
      </c>
      <c r="O324" s="4">
        <v>16</v>
      </c>
      <c r="P324" s="4">
        <v>49</v>
      </c>
      <c r="Q324" s="4">
        <v>32</v>
      </c>
      <c r="R324" s="4">
        <v>0</v>
      </c>
      <c r="S324" s="6">
        <f t="shared" si="107"/>
        <v>0</v>
      </c>
      <c r="T324" s="6">
        <f t="shared" si="108"/>
        <v>1</v>
      </c>
      <c r="U324" s="6">
        <f t="shared" si="109"/>
        <v>0</v>
      </c>
      <c r="V324" s="6">
        <f t="shared" si="110"/>
        <v>0</v>
      </c>
      <c r="W324" s="6">
        <f t="shared" si="111"/>
        <v>0</v>
      </c>
      <c r="X324" s="6">
        <f t="shared" si="112"/>
        <v>0</v>
      </c>
      <c r="Y324" s="6">
        <f t="shared" si="113"/>
        <v>0</v>
      </c>
      <c r="Z324" s="6">
        <f t="shared" si="114"/>
        <v>0</v>
      </c>
      <c r="AA324" s="4">
        <v>116522.41320800781</v>
      </c>
      <c r="AB324" s="7">
        <f t="shared" si="99"/>
        <v>6.9560845749934458E-2</v>
      </c>
      <c r="AC324" s="7">
        <f t="shared" si="100"/>
        <v>7.9191423381351784E-3</v>
      </c>
      <c r="AD324" s="2"/>
    </row>
    <row r="325" spans="1:30" x14ac:dyDescent="0.35">
      <c r="A325" s="1">
        <v>41963</v>
      </c>
      <c r="B325" s="3">
        <f t="shared" si="101"/>
        <v>2014</v>
      </c>
      <c r="C325" s="2">
        <v>7454.0122659995504</v>
      </c>
      <c r="D325" s="2">
        <v>583.89861775924896</v>
      </c>
      <c r="E325" s="2">
        <f t="shared" si="102"/>
        <v>8037.9108837587992</v>
      </c>
      <c r="F325" s="2">
        <f t="shared" si="103"/>
        <v>0.92735691820880228</v>
      </c>
      <c r="G325" s="2">
        <f t="shared" si="104"/>
        <v>-1</v>
      </c>
      <c r="H325" s="2">
        <v>-1000</v>
      </c>
      <c r="I325" s="2">
        <f t="shared" si="96"/>
        <v>12734.695800683785</v>
      </c>
      <c r="J325" s="2">
        <f t="shared" si="97"/>
        <v>21308.579655616581</v>
      </c>
      <c r="K325" s="3">
        <f t="shared" si="105"/>
        <v>11</v>
      </c>
      <c r="L325" s="3">
        <f t="shared" si="106"/>
        <v>5</v>
      </c>
      <c r="M325" s="3" t="str">
        <f t="shared" si="98"/>
        <v>Fall</v>
      </c>
      <c r="N325" s="4">
        <v>29</v>
      </c>
      <c r="O325" s="4">
        <v>22</v>
      </c>
      <c r="P325" s="4">
        <v>36</v>
      </c>
      <c r="Q325" s="4">
        <v>36</v>
      </c>
      <c r="R325" s="4">
        <v>0</v>
      </c>
      <c r="S325" s="6">
        <f t="shared" si="107"/>
        <v>0</v>
      </c>
      <c r="T325" s="6">
        <f t="shared" si="108"/>
        <v>1</v>
      </c>
      <c r="U325" s="6">
        <f t="shared" si="109"/>
        <v>0</v>
      </c>
      <c r="V325" s="6">
        <f t="shared" si="110"/>
        <v>0</v>
      </c>
      <c r="W325" s="6">
        <f t="shared" si="111"/>
        <v>0</v>
      </c>
      <c r="X325" s="6">
        <f t="shared" si="112"/>
        <v>0</v>
      </c>
      <c r="Y325" s="6">
        <f t="shared" si="113"/>
        <v>0</v>
      </c>
      <c r="Z325" s="6">
        <f t="shared" si="114"/>
        <v>0</v>
      </c>
      <c r="AA325" s="4">
        <v>108199.77221679688</v>
      </c>
      <c r="AB325" s="7">
        <f t="shared" si="99"/>
        <v>6.8891201092957516E-2</v>
      </c>
      <c r="AC325" s="7">
        <f t="shared" si="100"/>
        <v>5.396486571055876E-3</v>
      </c>
      <c r="AD325" s="2"/>
    </row>
    <row r="326" spans="1:30" x14ac:dyDescent="0.35">
      <c r="A326" s="1">
        <v>41964</v>
      </c>
      <c r="B326" s="3">
        <f t="shared" si="101"/>
        <v>2014</v>
      </c>
      <c r="C326" s="2">
        <v>12623.503144465318</v>
      </c>
      <c r="D326" s="2">
        <v>258.79646463424712</v>
      </c>
      <c r="E326" s="2">
        <f t="shared" si="102"/>
        <v>12882.299609099566</v>
      </c>
      <c r="F326" s="2">
        <f t="shared" si="103"/>
        <v>0.97991069354950855</v>
      </c>
      <c r="G326" s="2">
        <f t="shared" si="104"/>
        <v>-1</v>
      </c>
      <c r="H326" s="2">
        <v>-1000</v>
      </c>
      <c r="I326" s="2">
        <f t="shared" si="96"/>
        <v>12734.695800683785</v>
      </c>
      <c r="J326" s="2">
        <f t="shared" si="97"/>
        <v>21308.579655616581</v>
      </c>
      <c r="K326" s="3">
        <f t="shared" si="105"/>
        <v>11</v>
      </c>
      <c r="L326" s="3">
        <f t="shared" si="106"/>
        <v>6</v>
      </c>
      <c r="M326" s="3" t="str">
        <f t="shared" si="98"/>
        <v>Fall</v>
      </c>
      <c r="N326" s="4">
        <v>31</v>
      </c>
      <c r="O326" s="4">
        <v>20</v>
      </c>
      <c r="P326" s="4">
        <v>42</v>
      </c>
      <c r="Q326" s="4">
        <v>34</v>
      </c>
      <c r="R326" s="4">
        <v>0</v>
      </c>
      <c r="S326" s="6">
        <f t="shared" si="107"/>
        <v>0</v>
      </c>
      <c r="T326" s="6">
        <f t="shared" si="108"/>
        <v>1</v>
      </c>
      <c r="U326" s="6">
        <f t="shared" si="109"/>
        <v>0</v>
      </c>
      <c r="V326" s="6">
        <f t="shared" si="110"/>
        <v>0</v>
      </c>
      <c r="W326" s="6">
        <f t="shared" si="111"/>
        <v>0</v>
      </c>
      <c r="X326" s="6">
        <f t="shared" si="112"/>
        <v>0</v>
      </c>
      <c r="Y326" s="6">
        <f t="shared" si="113"/>
        <v>0</v>
      </c>
      <c r="Z326" s="6">
        <f t="shared" si="114"/>
        <v>0</v>
      </c>
      <c r="AA326" s="4">
        <v>111128.25207519531</v>
      </c>
      <c r="AB326" s="7">
        <f t="shared" si="99"/>
        <v>0.11359400430345634</v>
      </c>
      <c r="AC326" s="7">
        <f t="shared" si="100"/>
        <v>2.3288089194378006E-3</v>
      </c>
      <c r="AD326" s="2"/>
    </row>
    <row r="327" spans="1:30" x14ac:dyDescent="0.35">
      <c r="A327" s="1">
        <v>41965</v>
      </c>
      <c r="B327" s="3">
        <f t="shared" si="101"/>
        <v>2014</v>
      </c>
      <c r="C327" s="2">
        <v>13730.681514344074</v>
      </c>
      <c r="D327" s="2">
        <v>4212.2382300543059</v>
      </c>
      <c r="E327" s="2">
        <f t="shared" si="102"/>
        <v>17942.919744398379</v>
      </c>
      <c r="F327" s="2">
        <f t="shared" si="103"/>
        <v>0.76524231897267847</v>
      </c>
      <c r="G327" s="2">
        <f t="shared" si="104"/>
        <v>-1</v>
      </c>
      <c r="H327" s="2">
        <v>-1000</v>
      </c>
      <c r="I327" s="2">
        <f t="shared" si="96"/>
        <v>12734.695800683785</v>
      </c>
      <c r="J327" s="2">
        <f t="shared" si="97"/>
        <v>21308.579655616581</v>
      </c>
      <c r="K327" s="3">
        <f t="shared" si="105"/>
        <v>11</v>
      </c>
      <c r="L327" s="3">
        <f t="shared" si="106"/>
        <v>7</v>
      </c>
      <c r="M327" s="3" t="str">
        <f t="shared" si="98"/>
        <v>Fall</v>
      </c>
      <c r="N327" s="4">
        <v>51</v>
      </c>
      <c r="O327" s="4">
        <v>36</v>
      </c>
      <c r="P327" s="4">
        <v>65</v>
      </c>
      <c r="Q327" s="4">
        <v>14</v>
      </c>
      <c r="R327" s="4">
        <v>0</v>
      </c>
      <c r="S327" s="6">
        <f t="shared" si="107"/>
        <v>1</v>
      </c>
      <c r="T327" s="6">
        <f t="shared" si="108"/>
        <v>0</v>
      </c>
      <c r="U327" s="6">
        <f t="shared" si="109"/>
        <v>0</v>
      </c>
      <c r="V327" s="6">
        <f t="shared" si="110"/>
        <v>0</v>
      </c>
      <c r="W327" s="6">
        <f t="shared" si="111"/>
        <v>0</v>
      </c>
      <c r="X327" s="6">
        <f t="shared" si="112"/>
        <v>0</v>
      </c>
      <c r="Y327" s="6">
        <f t="shared" si="113"/>
        <v>0</v>
      </c>
      <c r="Z327" s="6">
        <f t="shared" si="114"/>
        <v>0</v>
      </c>
      <c r="AA327" s="4">
        <v>90864.445678710938</v>
      </c>
      <c r="AB327" s="7">
        <f t="shared" si="99"/>
        <v>0.15111170724459833</v>
      </c>
      <c r="AC327" s="7">
        <f t="shared" si="100"/>
        <v>4.6357386528812682E-2</v>
      </c>
      <c r="AD327" s="2"/>
    </row>
    <row r="328" spans="1:30" x14ac:dyDescent="0.35">
      <c r="A328" s="1">
        <v>41966</v>
      </c>
      <c r="B328" s="3">
        <f t="shared" si="101"/>
        <v>2014</v>
      </c>
      <c r="C328" s="2">
        <v>11441.699142353973</v>
      </c>
      <c r="D328" s="2">
        <v>13190.666666676756</v>
      </c>
      <c r="E328" s="2">
        <f t="shared" si="102"/>
        <v>24632.365809030729</v>
      </c>
      <c r="F328" s="2">
        <f t="shared" si="103"/>
        <v>0.46449858820134982</v>
      </c>
      <c r="G328" s="2">
        <f t="shared" si="104"/>
        <v>24632.365809030729</v>
      </c>
      <c r="H328" s="2">
        <v>-1000</v>
      </c>
      <c r="I328" s="2">
        <f t="shared" si="96"/>
        <v>12734.695800683785</v>
      </c>
      <c r="J328" s="2">
        <f t="shared" si="97"/>
        <v>21308.579655616581</v>
      </c>
      <c r="K328" s="3">
        <f t="shared" si="105"/>
        <v>11</v>
      </c>
      <c r="L328" s="3">
        <f t="shared" si="106"/>
        <v>1</v>
      </c>
      <c r="M328" s="3" t="str">
        <f t="shared" si="98"/>
        <v>Fall</v>
      </c>
      <c r="N328" s="4">
        <v>55</v>
      </c>
      <c r="O328" s="4">
        <v>48</v>
      </c>
      <c r="P328" s="4">
        <v>61</v>
      </c>
      <c r="Q328" s="4">
        <v>10</v>
      </c>
      <c r="R328" s="4">
        <v>0</v>
      </c>
      <c r="S328" s="6">
        <f t="shared" si="107"/>
        <v>1</v>
      </c>
      <c r="T328" s="6">
        <f t="shared" si="108"/>
        <v>0</v>
      </c>
      <c r="U328" s="6">
        <f t="shared" si="109"/>
        <v>0</v>
      </c>
      <c r="V328" s="6">
        <f t="shared" si="110"/>
        <v>0</v>
      </c>
      <c r="W328" s="6">
        <f t="shared" si="111"/>
        <v>0</v>
      </c>
      <c r="X328" s="6">
        <f t="shared" si="112"/>
        <v>1</v>
      </c>
      <c r="Y328" s="6">
        <f t="shared" si="113"/>
        <v>0</v>
      </c>
      <c r="Z328" s="6">
        <f t="shared" si="114"/>
        <v>0</v>
      </c>
      <c r="AA328" s="4">
        <v>81105.347839355469</v>
      </c>
      <c r="AB328" s="7">
        <f t="shared" si="99"/>
        <v>0.14107206796050525</v>
      </c>
      <c r="AC328" s="7">
        <f t="shared" si="100"/>
        <v>0.16263621349363269</v>
      </c>
      <c r="AD328" s="2"/>
    </row>
    <row r="329" spans="1:30" x14ac:dyDescent="0.35">
      <c r="A329" s="1">
        <v>41967</v>
      </c>
      <c r="B329" s="3">
        <f t="shared" si="101"/>
        <v>2014</v>
      </c>
      <c r="C329" s="2">
        <v>8000.2341577973903</v>
      </c>
      <c r="D329" s="2">
        <v>13166.150000001246</v>
      </c>
      <c r="E329" s="2">
        <f t="shared" si="102"/>
        <v>21166.384157798635</v>
      </c>
      <c r="F329" s="2">
        <f t="shared" si="103"/>
        <v>0.37796886318203521</v>
      </c>
      <c r="G329" s="2">
        <f t="shared" si="104"/>
        <v>-1</v>
      </c>
      <c r="H329" s="2">
        <v>-1000</v>
      </c>
      <c r="I329" s="2">
        <f t="shared" si="96"/>
        <v>12734.695800683785</v>
      </c>
      <c r="J329" s="2">
        <f t="shared" si="97"/>
        <v>21308.579655616581</v>
      </c>
      <c r="K329" s="3">
        <f t="shared" si="105"/>
        <v>11</v>
      </c>
      <c r="L329" s="3">
        <f t="shared" si="106"/>
        <v>2</v>
      </c>
      <c r="M329" s="3" t="str">
        <f t="shared" si="98"/>
        <v>Fall</v>
      </c>
      <c r="N329" s="4">
        <v>52</v>
      </c>
      <c r="O329" s="4">
        <v>40</v>
      </c>
      <c r="P329" s="4">
        <v>63</v>
      </c>
      <c r="Q329" s="4">
        <v>13</v>
      </c>
      <c r="R329" s="4">
        <v>0</v>
      </c>
      <c r="S329" s="6">
        <f t="shared" si="107"/>
        <v>0</v>
      </c>
      <c r="T329" s="6">
        <f t="shared" si="108"/>
        <v>1</v>
      </c>
      <c r="U329" s="6">
        <f t="shared" si="109"/>
        <v>0</v>
      </c>
      <c r="V329" s="6">
        <f t="shared" si="110"/>
        <v>0</v>
      </c>
      <c r="W329" s="6">
        <f t="shared" si="111"/>
        <v>0</v>
      </c>
      <c r="X329" s="6">
        <f t="shared" si="112"/>
        <v>0</v>
      </c>
      <c r="Y329" s="6">
        <f t="shared" si="113"/>
        <v>0</v>
      </c>
      <c r="Z329" s="6">
        <f t="shared" si="114"/>
        <v>0</v>
      </c>
      <c r="AA329" s="4">
        <v>88447.353942871094</v>
      </c>
      <c r="AB329" s="7">
        <f t="shared" si="99"/>
        <v>9.0451933281857258E-2</v>
      </c>
      <c r="AC329" s="7">
        <f t="shared" si="100"/>
        <v>0.14885860812190466</v>
      </c>
      <c r="AD329" s="2"/>
    </row>
    <row r="330" spans="1:30" x14ac:dyDescent="0.35">
      <c r="A330" s="1">
        <v>41968</v>
      </c>
      <c r="B330" s="3">
        <f t="shared" si="101"/>
        <v>2014</v>
      </c>
      <c r="C330" s="2">
        <v>5291.2254289923694</v>
      </c>
      <c r="D330" s="2">
        <v>11979.090909099112</v>
      </c>
      <c r="E330" s="2">
        <f t="shared" si="102"/>
        <v>17270.316338091481</v>
      </c>
      <c r="F330" s="2">
        <f t="shared" si="103"/>
        <v>0.30637686799760699</v>
      </c>
      <c r="G330" s="2">
        <f t="shared" si="104"/>
        <v>-1</v>
      </c>
      <c r="H330" s="2">
        <v>-1000</v>
      </c>
      <c r="I330" s="2">
        <f t="shared" si="96"/>
        <v>12734.695800683785</v>
      </c>
      <c r="J330" s="2">
        <f t="shared" si="97"/>
        <v>21308.579655616581</v>
      </c>
      <c r="K330" s="3">
        <f t="shared" si="105"/>
        <v>11</v>
      </c>
      <c r="L330" s="3">
        <f t="shared" si="106"/>
        <v>3</v>
      </c>
      <c r="M330" s="3" t="str">
        <f t="shared" si="98"/>
        <v>Fall</v>
      </c>
      <c r="N330" s="4">
        <v>40</v>
      </c>
      <c r="O330" s="4">
        <v>33</v>
      </c>
      <c r="P330" s="4">
        <v>47</v>
      </c>
      <c r="Q330" s="4">
        <v>25</v>
      </c>
      <c r="R330" s="4">
        <v>0</v>
      </c>
      <c r="S330" s="6">
        <f t="shared" si="107"/>
        <v>0</v>
      </c>
      <c r="T330" s="6">
        <f t="shared" si="108"/>
        <v>1</v>
      </c>
      <c r="U330" s="6">
        <f t="shared" si="109"/>
        <v>0</v>
      </c>
      <c r="V330" s="6">
        <f t="shared" si="110"/>
        <v>0</v>
      </c>
      <c r="W330" s="6">
        <f t="shared" si="111"/>
        <v>0</v>
      </c>
      <c r="X330" s="6">
        <f t="shared" si="112"/>
        <v>0</v>
      </c>
      <c r="Y330" s="6">
        <f t="shared" si="113"/>
        <v>0</v>
      </c>
      <c r="Z330" s="6">
        <f t="shared" si="114"/>
        <v>0</v>
      </c>
      <c r="AA330" s="4">
        <v>97385.8974609375</v>
      </c>
      <c r="AB330" s="7">
        <f t="shared" si="99"/>
        <v>5.433256320418195E-2</v>
      </c>
      <c r="AC330" s="7">
        <f t="shared" si="100"/>
        <v>0.12300642312100733</v>
      </c>
      <c r="AD330" s="2"/>
    </row>
    <row r="331" spans="1:30" x14ac:dyDescent="0.35">
      <c r="A331" s="1">
        <v>41969</v>
      </c>
      <c r="B331" s="3">
        <f t="shared" si="101"/>
        <v>2014</v>
      </c>
      <c r="C331" s="2">
        <v>2868.817491151075</v>
      </c>
      <c r="D331" s="2">
        <v>8368.0606060772698</v>
      </c>
      <c r="E331" s="2">
        <f t="shared" si="102"/>
        <v>11236.878097228346</v>
      </c>
      <c r="F331" s="2">
        <f t="shared" si="103"/>
        <v>0.25530378333984854</v>
      </c>
      <c r="G331" s="2">
        <f t="shared" si="104"/>
        <v>-1</v>
      </c>
      <c r="H331" s="2">
        <v>-1000</v>
      </c>
      <c r="I331" s="2">
        <f t="shared" si="96"/>
        <v>12734.695800683785</v>
      </c>
      <c r="J331" s="2">
        <f t="shared" si="97"/>
        <v>21308.579655616581</v>
      </c>
      <c r="K331" s="3">
        <f t="shared" si="105"/>
        <v>11</v>
      </c>
      <c r="L331" s="3">
        <f t="shared" si="106"/>
        <v>4</v>
      </c>
      <c r="M331" s="3" t="str">
        <f t="shared" si="98"/>
        <v>Fall</v>
      </c>
      <c r="N331" s="4">
        <v>36</v>
      </c>
      <c r="O331" s="4">
        <v>26</v>
      </c>
      <c r="P331" s="4">
        <v>46</v>
      </c>
      <c r="Q331" s="4">
        <v>29</v>
      </c>
      <c r="R331" s="4">
        <v>0</v>
      </c>
      <c r="S331" s="6">
        <f t="shared" si="107"/>
        <v>0</v>
      </c>
      <c r="T331" s="6">
        <f t="shared" si="108"/>
        <v>1</v>
      </c>
      <c r="U331" s="6">
        <f t="shared" si="109"/>
        <v>0</v>
      </c>
      <c r="V331" s="6">
        <f t="shared" si="110"/>
        <v>0</v>
      </c>
      <c r="W331" s="6">
        <f t="shared" si="111"/>
        <v>0</v>
      </c>
      <c r="X331" s="6">
        <f t="shared" si="112"/>
        <v>0</v>
      </c>
      <c r="Y331" s="6">
        <f t="shared" si="113"/>
        <v>0</v>
      </c>
      <c r="Z331" s="6">
        <f t="shared" si="114"/>
        <v>0</v>
      </c>
      <c r="AA331" s="4">
        <v>100167.81164550781</v>
      </c>
      <c r="AB331" s="7">
        <f t="shared" si="99"/>
        <v>2.864011346582844E-2</v>
      </c>
      <c r="AC331" s="7">
        <f t="shared" si="100"/>
        <v>8.3540415514833197E-2</v>
      </c>
      <c r="AD331" s="2"/>
    </row>
    <row r="332" spans="1:30" x14ac:dyDescent="0.35">
      <c r="A332" s="1">
        <v>41970</v>
      </c>
      <c r="B332" s="3">
        <f t="shared" si="101"/>
        <v>2014</v>
      </c>
      <c r="C332" s="2">
        <v>7721.756885100539</v>
      </c>
      <c r="D332" s="2">
        <v>12662.366666646092</v>
      </c>
      <c r="E332" s="2">
        <f t="shared" si="102"/>
        <v>20384.12355174663</v>
      </c>
      <c r="F332" s="2">
        <f t="shared" si="103"/>
        <v>0.37881230779916925</v>
      </c>
      <c r="G332" s="2">
        <f t="shared" si="104"/>
        <v>-1</v>
      </c>
      <c r="H332" s="2">
        <v>-1000</v>
      </c>
      <c r="I332" s="2">
        <f t="shared" si="96"/>
        <v>12734.695800683785</v>
      </c>
      <c r="J332" s="2">
        <f t="shared" si="97"/>
        <v>21308.579655616581</v>
      </c>
      <c r="K332" s="3">
        <f t="shared" si="105"/>
        <v>11</v>
      </c>
      <c r="L332" s="3">
        <f t="shared" si="106"/>
        <v>5</v>
      </c>
      <c r="M332" s="3" t="str">
        <f t="shared" si="98"/>
        <v>Fall</v>
      </c>
      <c r="N332" s="4">
        <v>34</v>
      </c>
      <c r="O332" s="4">
        <v>30</v>
      </c>
      <c r="P332" s="4">
        <v>37</v>
      </c>
      <c r="Q332" s="4">
        <v>31</v>
      </c>
      <c r="R332" s="4">
        <v>0</v>
      </c>
      <c r="S332" s="6">
        <f t="shared" si="107"/>
        <v>0</v>
      </c>
      <c r="T332" s="6">
        <f t="shared" si="108"/>
        <v>1</v>
      </c>
      <c r="U332" s="6">
        <f t="shared" si="109"/>
        <v>0</v>
      </c>
      <c r="V332" s="6">
        <f t="shared" si="110"/>
        <v>0</v>
      </c>
      <c r="W332" s="6">
        <f t="shared" si="111"/>
        <v>0</v>
      </c>
      <c r="X332" s="6">
        <f t="shared" si="112"/>
        <v>0</v>
      </c>
      <c r="Y332" s="6">
        <f t="shared" si="113"/>
        <v>0</v>
      </c>
      <c r="Z332" s="6">
        <f t="shared" si="114"/>
        <v>0</v>
      </c>
      <c r="AA332" s="4">
        <v>90519.604736328125</v>
      </c>
      <c r="AB332" s="7">
        <f t="shared" si="99"/>
        <v>8.530480118194303E-2</v>
      </c>
      <c r="AC332" s="7">
        <f t="shared" si="100"/>
        <v>0.13988535084228357</v>
      </c>
      <c r="AD332" s="2"/>
    </row>
    <row r="333" spans="1:30" x14ac:dyDescent="0.35">
      <c r="A333" s="1">
        <v>41971</v>
      </c>
      <c r="B333" s="3">
        <f t="shared" si="101"/>
        <v>2014</v>
      </c>
      <c r="C333" s="2">
        <v>4620.6727941818872</v>
      </c>
      <c r="D333" s="2">
        <v>17078.833333358984</v>
      </c>
      <c r="E333" s="2">
        <f t="shared" si="102"/>
        <v>21699.50612754087</v>
      </c>
      <c r="F333" s="2">
        <f t="shared" si="103"/>
        <v>0.21293907644825888</v>
      </c>
      <c r="G333" s="2">
        <f t="shared" si="104"/>
        <v>21699.50612754087</v>
      </c>
      <c r="H333" s="2">
        <v>-1000</v>
      </c>
      <c r="I333" s="2">
        <f t="shared" si="96"/>
        <v>12734.695800683785</v>
      </c>
      <c r="J333" s="2">
        <f t="shared" si="97"/>
        <v>21308.579655616581</v>
      </c>
      <c r="K333" s="3">
        <f t="shared" si="105"/>
        <v>11</v>
      </c>
      <c r="L333" s="3">
        <f t="shared" si="106"/>
        <v>6</v>
      </c>
      <c r="M333" s="3" t="str">
        <f t="shared" si="98"/>
        <v>Fall</v>
      </c>
      <c r="N333" s="4">
        <v>33</v>
      </c>
      <c r="O333" s="4">
        <v>25</v>
      </c>
      <c r="P333" s="4">
        <v>40</v>
      </c>
      <c r="Q333" s="4">
        <v>32</v>
      </c>
      <c r="R333" s="4">
        <v>0</v>
      </c>
      <c r="S333" s="6">
        <f t="shared" si="107"/>
        <v>0</v>
      </c>
      <c r="T333" s="6">
        <f t="shared" si="108"/>
        <v>1</v>
      </c>
      <c r="U333" s="6">
        <f t="shared" si="109"/>
        <v>0</v>
      </c>
      <c r="V333" s="6">
        <f t="shared" si="110"/>
        <v>0</v>
      </c>
      <c r="W333" s="6">
        <f t="shared" si="111"/>
        <v>0</v>
      </c>
      <c r="X333" s="6">
        <f t="shared" si="112"/>
        <v>1</v>
      </c>
      <c r="Y333" s="6">
        <f t="shared" si="113"/>
        <v>0</v>
      </c>
      <c r="Z333" s="6">
        <f t="shared" si="114"/>
        <v>0</v>
      </c>
      <c r="AA333" s="4">
        <v>95262.240356445313</v>
      </c>
      <c r="AB333" s="7">
        <f t="shared" si="99"/>
        <v>4.8504767228784357E-2</v>
      </c>
      <c r="AC333" s="7">
        <f t="shared" si="100"/>
        <v>0.17928229768116569</v>
      </c>
      <c r="AD333" s="2"/>
    </row>
    <row r="334" spans="1:30" x14ac:dyDescent="0.35">
      <c r="A334" s="1">
        <v>41972</v>
      </c>
      <c r="B334" s="3">
        <f t="shared" si="101"/>
        <v>2014</v>
      </c>
      <c r="C334" s="2">
        <v>6156.2946349607946</v>
      </c>
      <c r="D334" s="2">
        <v>4320.083333349321</v>
      </c>
      <c r="E334" s="2">
        <f t="shared" si="102"/>
        <v>10476.377968310117</v>
      </c>
      <c r="F334" s="2">
        <f t="shared" si="103"/>
        <v>0.58763578916137849</v>
      </c>
      <c r="G334" s="2">
        <f t="shared" si="104"/>
        <v>-1</v>
      </c>
      <c r="H334" s="2">
        <v>-1000</v>
      </c>
      <c r="I334" s="2">
        <f t="shared" si="96"/>
        <v>12734.695800683785</v>
      </c>
      <c r="J334" s="2">
        <f t="shared" si="97"/>
        <v>21308.579655616581</v>
      </c>
      <c r="K334" s="3">
        <f t="shared" si="105"/>
        <v>11</v>
      </c>
      <c r="L334" s="3">
        <f t="shared" si="106"/>
        <v>7</v>
      </c>
      <c r="M334" s="3" t="str">
        <f t="shared" si="98"/>
        <v>Fall</v>
      </c>
      <c r="N334" s="4">
        <v>47</v>
      </c>
      <c r="O334" s="4">
        <v>34</v>
      </c>
      <c r="P334" s="4">
        <v>60</v>
      </c>
      <c r="Q334" s="4">
        <v>18</v>
      </c>
      <c r="R334" s="4">
        <v>0</v>
      </c>
      <c r="S334" s="6">
        <f t="shared" si="107"/>
        <v>1</v>
      </c>
      <c r="T334" s="6">
        <f t="shared" si="108"/>
        <v>0</v>
      </c>
      <c r="U334" s="6">
        <f t="shared" si="109"/>
        <v>0</v>
      </c>
      <c r="V334" s="6">
        <f t="shared" si="110"/>
        <v>0</v>
      </c>
      <c r="W334" s="6">
        <f t="shared" si="111"/>
        <v>0</v>
      </c>
      <c r="X334" s="6">
        <f t="shared" si="112"/>
        <v>0</v>
      </c>
      <c r="Y334" s="6">
        <f t="shared" si="113"/>
        <v>0</v>
      </c>
      <c r="Z334" s="6">
        <f t="shared" si="114"/>
        <v>0</v>
      </c>
      <c r="AA334" s="4">
        <v>86908.400512695313</v>
      </c>
      <c r="AB334" s="7">
        <f t="shared" si="99"/>
        <v>7.0836588852667956E-2</v>
      </c>
      <c r="AC334" s="7">
        <f t="shared" si="100"/>
        <v>4.9708466705911315E-2</v>
      </c>
      <c r="AD334" s="2"/>
    </row>
    <row r="335" spans="1:30" x14ac:dyDescent="0.35">
      <c r="A335" s="1">
        <v>41973</v>
      </c>
      <c r="B335" s="3">
        <f t="shared" si="101"/>
        <v>2014</v>
      </c>
      <c r="C335" s="2">
        <v>3649.467587506696</v>
      </c>
      <c r="D335" s="2">
        <v>5872.2298187887209</v>
      </c>
      <c r="E335" s="2">
        <f t="shared" si="102"/>
        <v>9521.6974062954177</v>
      </c>
      <c r="F335" s="2">
        <f t="shared" si="103"/>
        <v>0.38327909739011384</v>
      </c>
      <c r="G335" s="2">
        <f t="shared" si="104"/>
        <v>-1</v>
      </c>
      <c r="H335" s="2">
        <v>-1000</v>
      </c>
      <c r="I335" s="2">
        <f t="shared" si="96"/>
        <v>12734.695800683785</v>
      </c>
      <c r="J335" s="2">
        <f t="shared" si="97"/>
        <v>21308.579655616581</v>
      </c>
      <c r="K335" s="3">
        <f t="shared" si="105"/>
        <v>11</v>
      </c>
      <c r="L335" s="3">
        <f t="shared" si="106"/>
        <v>1</v>
      </c>
      <c r="M335" s="3" t="str">
        <f t="shared" si="98"/>
        <v>Fall</v>
      </c>
      <c r="N335" s="4">
        <v>66</v>
      </c>
      <c r="O335" s="4">
        <v>59</v>
      </c>
      <c r="P335" s="4">
        <v>72</v>
      </c>
      <c r="Q335" s="4">
        <v>0</v>
      </c>
      <c r="R335" s="4">
        <v>1</v>
      </c>
      <c r="S335" s="6">
        <f t="shared" si="107"/>
        <v>1</v>
      </c>
      <c r="T335" s="6">
        <f t="shared" si="108"/>
        <v>0</v>
      </c>
      <c r="U335" s="6">
        <f t="shared" si="109"/>
        <v>0</v>
      </c>
      <c r="V335" s="6">
        <f t="shared" si="110"/>
        <v>0</v>
      </c>
      <c r="W335" s="6">
        <f t="shared" si="111"/>
        <v>0</v>
      </c>
      <c r="X335" s="6">
        <f t="shared" si="112"/>
        <v>0</v>
      </c>
      <c r="Y335" s="6">
        <f t="shared" si="113"/>
        <v>0</v>
      </c>
      <c r="Z335" s="6">
        <f t="shared" si="114"/>
        <v>0</v>
      </c>
      <c r="AA335" s="4">
        <v>75319.25390625</v>
      </c>
      <c r="AB335" s="7">
        <f t="shared" si="99"/>
        <v>4.8453315695999782E-2</v>
      </c>
      <c r="AC335" s="7">
        <f t="shared" si="100"/>
        <v>7.7964524530446028E-2</v>
      </c>
      <c r="AD335" s="2"/>
    </row>
    <row r="336" spans="1:30" x14ac:dyDescent="0.35">
      <c r="A336" s="1">
        <v>41974</v>
      </c>
      <c r="B336" s="3">
        <f t="shared" si="101"/>
        <v>2014</v>
      </c>
      <c r="C336" s="2">
        <v>5525.2086581433032</v>
      </c>
      <c r="D336" s="2">
        <v>8809.3666666581994</v>
      </c>
      <c r="E336" s="2">
        <f t="shared" si="102"/>
        <v>14334.575324801503</v>
      </c>
      <c r="F336" s="2">
        <f t="shared" si="103"/>
        <v>0.38544627468549114</v>
      </c>
      <c r="G336" s="2">
        <f t="shared" si="104"/>
        <v>-1</v>
      </c>
      <c r="H336" s="2">
        <v>-1000</v>
      </c>
      <c r="I336" s="2">
        <f t="shared" si="96"/>
        <v>12734.695800683785</v>
      </c>
      <c r="J336" s="2">
        <f t="shared" si="97"/>
        <v>21308.579655616581</v>
      </c>
      <c r="K336" s="3">
        <f t="shared" si="105"/>
        <v>12</v>
      </c>
      <c r="L336" s="3">
        <f t="shared" si="106"/>
        <v>2</v>
      </c>
      <c r="M336" s="3" t="str">
        <f t="shared" si="98"/>
        <v>Winter</v>
      </c>
      <c r="N336" s="4">
        <v>51</v>
      </c>
      <c r="O336" s="4">
        <v>35</v>
      </c>
      <c r="P336" s="4">
        <v>66</v>
      </c>
      <c r="Q336" s="4">
        <v>14</v>
      </c>
      <c r="R336" s="4">
        <v>0</v>
      </c>
      <c r="S336" s="6">
        <f t="shared" si="107"/>
        <v>0</v>
      </c>
      <c r="T336" s="6">
        <f t="shared" si="108"/>
        <v>1</v>
      </c>
      <c r="U336" s="6">
        <f t="shared" si="109"/>
        <v>1</v>
      </c>
      <c r="V336" s="6">
        <f t="shared" si="110"/>
        <v>0</v>
      </c>
      <c r="W336" s="6">
        <f t="shared" si="111"/>
        <v>0</v>
      </c>
      <c r="X336" s="6">
        <f t="shared" si="112"/>
        <v>0</v>
      </c>
      <c r="Y336" s="6">
        <f t="shared" si="113"/>
        <v>0</v>
      </c>
      <c r="Z336" s="6">
        <f t="shared" si="114"/>
        <v>0</v>
      </c>
      <c r="AA336" s="4">
        <v>93874.976379394531</v>
      </c>
      <c r="AB336" s="7">
        <f t="shared" si="99"/>
        <v>5.8857097719132757E-2</v>
      </c>
      <c r="AC336" s="7">
        <f t="shared" si="100"/>
        <v>9.3841479448743131E-2</v>
      </c>
      <c r="AD336" s="2"/>
    </row>
    <row r="337" spans="1:30" x14ac:dyDescent="0.35">
      <c r="A337" s="1">
        <v>41975</v>
      </c>
      <c r="B337" s="3">
        <f t="shared" si="101"/>
        <v>2014</v>
      </c>
      <c r="C337" s="2">
        <v>1596.0747445359882</v>
      </c>
      <c r="D337" s="2">
        <v>13660.496840736654</v>
      </c>
      <c r="E337" s="2">
        <f t="shared" si="102"/>
        <v>15256.571585272643</v>
      </c>
      <c r="F337" s="2">
        <f t="shared" si="103"/>
        <v>0.10461555767068265</v>
      </c>
      <c r="G337" s="2">
        <f t="shared" si="104"/>
        <v>-1</v>
      </c>
      <c r="H337" s="2">
        <v>-1000</v>
      </c>
      <c r="I337" s="2">
        <f t="shared" si="96"/>
        <v>12734.695800683785</v>
      </c>
      <c r="J337" s="2">
        <f t="shared" si="97"/>
        <v>21308.579655616581</v>
      </c>
      <c r="K337" s="3">
        <f t="shared" si="105"/>
        <v>12</v>
      </c>
      <c r="L337" s="3">
        <f t="shared" si="106"/>
        <v>3</v>
      </c>
      <c r="M337" s="3" t="str">
        <f t="shared" si="98"/>
        <v>Winter</v>
      </c>
      <c r="N337" s="4">
        <v>39</v>
      </c>
      <c r="O337" s="4">
        <v>36</v>
      </c>
      <c r="P337" s="4">
        <v>41</v>
      </c>
      <c r="Q337" s="4">
        <v>26</v>
      </c>
      <c r="R337" s="4">
        <v>0</v>
      </c>
      <c r="S337" s="6">
        <f t="shared" si="107"/>
        <v>0</v>
      </c>
      <c r="T337" s="6">
        <f t="shared" si="108"/>
        <v>1</v>
      </c>
      <c r="U337" s="6">
        <f t="shared" si="109"/>
        <v>1</v>
      </c>
      <c r="V337" s="6">
        <f t="shared" si="110"/>
        <v>0</v>
      </c>
      <c r="W337" s="6">
        <f t="shared" si="111"/>
        <v>0</v>
      </c>
      <c r="X337" s="6">
        <f t="shared" si="112"/>
        <v>0</v>
      </c>
      <c r="Y337" s="6">
        <f t="shared" si="113"/>
        <v>0</v>
      </c>
      <c r="Z337" s="6">
        <f t="shared" si="114"/>
        <v>0</v>
      </c>
      <c r="AA337" s="4">
        <v>102665.28112792969</v>
      </c>
      <c r="AB337" s="7">
        <f t="shared" si="99"/>
        <v>1.5546392383099239E-2</v>
      </c>
      <c r="AC337" s="7">
        <f t="shared" si="100"/>
        <v>0.13305858310283603</v>
      </c>
      <c r="AD337" s="2"/>
    </row>
    <row r="338" spans="1:30" x14ac:dyDescent="0.35">
      <c r="A338" s="1">
        <v>41976</v>
      </c>
      <c r="B338" s="3">
        <f t="shared" si="101"/>
        <v>2014</v>
      </c>
      <c r="C338" s="2">
        <v>1962.0246156531821</v>
      </c>
      <c r="D338" s="2">
        <v>18815.894370190894</v>
      </c>
      <c r="E338" s="2">
        <f t="shared" si="102"/>
        <v>20777.918985844077</v>
      </c>
      <c r="F338" s="2">
        <f t="shared" si="103"/>
        <v>9.4428350451741708E-2</v>
      </c>
      <c r="G338" s="2">
        <f t="shared" si="104"/>
        <v>-1</v>
      </c>
      <c r="H338" s="2">
        <v>-1000</v>
      </c>
      <c r="I338" s="2">
        <f t="shared" si="96"/>
        <v>12734.695800683785</v>
      </c>
      <c r="J338" s="2">
        <f t="shared" si="97"/>
        <v>21308.579655616581</v>
      </c>
      <c r="K338" s="3">
        <f t="shared" si="105"/>
        <v>12</v>
      </c>
      <c r="L338" s="3">
        <f t="shared" si="106"/>
        <v>4</v>
      </c>
      <c r="M338" s="3" t="str">
        <f t="shared" si="98"/>
        <v>Winter</v>
      </c>
      <c r="N338" s="4">
        <v>41</v>
      </c>
      <c r="O338" s="4">
        <v>36</v>
      </c>
      <c r="P338" s="4">
        <v>45</v>
      </c>
      <c r="Q338" s="4">
        <v>24</v>
      </c>
      <c r="R338" s="4">
        <v>0</v>
      </c>
      <c r="S338" s="6">
        <f t="shared" si="107"/>
        <v>0</v>
      </c>
      <c r="T338" s="6">
        <f t="shared" si="108"/>
        <v>1</v>
      </c>
      <c r="U338" s="6">
        <f t="shared" si="109"/>
        <v>1</v>
      </c>
      <c r="V338" s="6">
        <f t="shared" si="110"/>
        <v>0</v>
      </c>
      <c r="W338" s="6">
        <f t="shared" si="111"/>
        <v>0</v>
      </c>
      <c r="X338" s="6">
        <f t="shared" si="112"/>
        <v>0</v>
      </c>
      <c r="Y338" s="6">
        <f t="shared" si="113"/>
        <v>0</v>
      </c>
      <c r="Z338" s="6">
        <f t="shared" si="114"/>
        <v>0</v>
      </c>
      <c r="AA338" s="4">
        <v>102220.90441894531</v>
      </c>
      <c r="AB338" s="7">
        <f t="shared" si="99"/>
        <v>1.9193966506224205E-2</v>
      </c>
      <c r="AC338" s="7">
        <f t="shared" si="100"/>
        <v>0.18407090484227426</v>
      </c>
      <c r="AD338" s="2"/>
    </row>
    <row r="339" spans="1:30" x14ac:dyDescent="0.35">
      <c r="A339" s="1">
        <v>41977</v>
      </c>
      <c r="B339" s="3">
        <f t="shared" si="101"/>
        <v>2014</v>
      </c>
      <c r="C339" s="2">
        <v>2203.4247445388173</v>
      </c>
      <c r="D339" s="2">
        <v>22121.942030583625</v>
      </c>
      <c r="E339" s="2">
        <f t="shared" si="102"/>
        <v>24325.366775122442</v>
      </c>
      <c r="F339" s="2">
        <f t="shared" si="103"/>
        <v>9.0581357514915681E-2</v>
      </c>
      <c r="G339" s="2">
        <f t="shared" si="104"/>
        <v>-1</v>
      </c>
      <c r="H339" s="2">
        <v>-1000</v>
      </c>
      <c r="I339" s="2">
        <f t="shared" si="96"/>
        <v>12734.695800683785</v>
      </c>
      <c r="J339" s="2">
        <f t="shared" si="97"/>
        <v>21308.579655616581</v>
      </c>
      <c r="K339" s="3">
        <f t="shared" si="105"/>
        <v>12</v>
      </c>
      <c r="L339" s="3">
        <f t="shared" si="106"/>
        <v>5</v>
      </c>
      <c r="M339" s="3" t="str">
        <f t="shared" si="98"/>
        <v>Winter</v>
      </c>
      <c r="N339" s="4">
        <v>38</v>
      </c>
      <c r="O339" s="4">
        <v>34</v>
      </c>
      <c r="P339" s="4">
        <v>41</v>
      </c>
      <c r="Q339" s="4">
        <v>27</v>
      </c>
      <c r="R339" s="4">
        <v>0</v>
      </c>
      <c r="S339" s="6">
        <f t="shared" si="107"/>
        <v>0</v>
      </c>
      <c r="T339" s="6">
        <f t="shared" si="108"/>
        <v>1</v>
      </c>
      <c r="U339" s="6">
        <f t="shared" si="109"/>
        <v>1</v>
      </c>
      <c r="V339" s="6">
        <f t="shared" si="110"/>
        <v>0</v>
      </c>
      <c r="W339" s="6">
        <f t="shared" si="111"/>
        <v>0</v>
      </c>
      <c r="X339" s="6">
        <f t="shared" si="112"/>
        <v>0</v>
      </c>
      <c r="Y339" s="6">
        <f t="shared" si="113"/>
        <v>0</v>
      </c>
      <c r="Z339" s="6">
        <f t="shared" si="114"/>
        <v>0</v>
      </c>
      <c r="AA339" s="4">
        <v>107607.25708007813</v>
      </c>
      <c r="AB339" s="7">
        <f t="shared" si="99"/>
        <v>2.0476544094968373E-2</v>
      </c>
      <c r="AC339" s="7">
        <f t="shared" si="100"/>
        <v>0.20558039142398299</v>
      </c>
      <c r="AD339" s="2"/>
    </row>
    <row r="340" spans="1:30" x14ac:dyDescent="0.35">
      <c r="A340" s="1">
        <v>41978</v>
      </c>
      <c r="B340" s="3">
        <f t="shared" si="101"/>
        <v>2014</v>
      </c>
      <c r="C340" s="2">
        <v>13224.924744453278</v>
      </c>
      <c r="D340" s="2">
        <v>16716.151321695386</v>
      </c>
      <c r="E340" s="2">
        <f t="shared" si="102"/>
        <v>29941.076066148664</v>
      </c>
      <c r="F340" s="2">
        <f t="shared" si="103"/>
        <v>0.44169837834937931</v>
      </c>
      <c r="G340" s="2">
        <f t="shared" si="104"/>
        <v>29941.076066148664</v>
      </c>
      <c r="H340" s="2">
        <v>-1000</v>
      </c>
      <c r="I340" s="2">
        <f t="shared" si="96"/>
        <v>12734.695800683785</v>
      </c>
      <c r="J340" s="2">
        <f t="shared" si="97"/>
        <v>21308.579655616581</v>
      </c>
      <c r="K340" s="3">
        <f t="shared" si="105"/>
        <v>12</v>
      </c>
      <c r="L340" s="3">
        <f t="shared" si="106"/>
        <v>6</v>
      </c>
      <c r="M340" s="3" t="str">
        <f t="shared" si="98"/>
        <v>Winter</v>
      </c>
      <c r="N340" s="4">
        <v>50</v>
      </c>
      <c r="O340" s="4">
        <v>41</v>
      </c>
      <c r="P340" s="4">
        <v>59</v>
      </c>
      <c r="Q340" s="4">
        <v>15</v>
      </c>
      <c r="R340" s="4">
        <v>0</v>
      </c>
      <c r="S340" s="6">
        <f t="shared" si="107"/>
        <v>0</v>
      </c>
      <c r="T340" s="6">
        <f t="shared" si="108"/>
        <v>1</v>
      </c>
      <c r="U340" s="6">
        <f t="shared" si="109"/>
        <v>1</v>
      </c>
      <c r="V340" s="6">
        <f t="shared" si="110"/>
        <v>0</v>
      </c>
      <c r="W340" s="6">
        <f t="shared" si="111"/>
        <v>0</v>
      </c>
      <c r="X340" s="6">
        <f t="shared" si="112"/>
        <v>1</v>
      </c>
      <c r="Y340" s="6">
        <f t="shared" si="113"/>
        <v>1</v>
      </c>
      <c r="Z340" s="6">
        <f t="shared" si="114"/>
        <v>0</v>
      </c>
      <c r="AA340" s="4">
        <v>95666.101684570313</v>
      </c>
      <c r="AB340" s="7">
        <f t="shared" si="99"/>
        <v>0.13824044788673859</v>
      </c>
      <c r="AC340" s="7">
        <f t="shared" si="100"/>
        <v>0.17473432101176004</v>
      </c>
      <c r="AD340" s="2"/>
    </row>
    <row r="341" spans="1:30" x14ac:dyDescent="0.35">
      <c r="A341" s="1">
        <v>41979</v>
      </c>
      <c r="B341" s="3">
        <f t="shared" si="101"/>
        <v>2014</v>
      </c>
      <c r="C341" s="2">
        <v>21789.069313735232</v>
      </c>
      <c r="D341" s="2">
        <v>21559.509637550156</v>
      </c>
      <c r="E341" s="2">
        <f t="shared" si="102"/>
        <v>43348.578951285388</v>
      </c>
      <c r="F341" s="2">
        <f t="shared" si="103"/>
        <v>0.50264783392834</v>
      </c>
      <c r="G341" s="2">
        <f t="shared" si="104"/>
        <v>43348.578951285388</v>
      </c>
      <c r="H341" s="2">
        <v>-1000</v>
      </c>
      <c r="I341" s="2">
        <f t="shared" si="96"/>
        <v>12734.695800683785</v>
      </c>
      <c r="J341" s="2">
        <f t="shared" si="97"/>
        <v>21308.579655616581</v>
      </c>
      <c r="K341" s="3">
        <f t="shared" si="105"/>
        <v>12</v>
      </c>
      <c r="L341" s="3">
        <f t="shared" si="106"/>
        <v>7</v>
      </c>
      <c r="M341" s="3" t="str">
        <f t="shared" si="98"/>
        <v>Winter</v>
      </c>
      <c r="N341" s="4">
        <v>51</v>
      </c>
      <c r="O341" s="4">
        <v>41</v>
      </c>
      <c r="P341" s="4">
        <v>60</v>
      </c>
      <c r="Q341" s="4">
        <v>14</v>
      </c>
      <c r="R341" s="4">
        <v>0</v>
      </c>
      <c r="S341" s="6">
        <f t="shared" si="107"/>
        <v>1</v>
      </c>
      <c r="T341" s="6">
        <f t="shared" si="108"/>
        <v>0</v>
      </c>
      <c r="U341" s="6">
        <f t="shared" si="109"/>
        <v>1</v>
      </c>
      <c r="V341" s="6">
        <f t="shared" si="110"/>
        <v>0</v>
      </c>
      <c r="W341" s="6">
        <f t="shared" si="111"/>
        <v>0</v>
      </c>
      <c r="X341" s="6">
        <f t="shared" si="112"/>
        <v>1</v>
      </c>
      <c r="Y341" s="6">
        <f t="shared" si="113"/>
        <v>1</v>
      </c>
      <c r="Z341" s="6">
        <f t="shared" si="114"/>
        <v>0</v>
      </c>
      <c r="AA341" s="4">
        <v>89318.778564453125</v>
      </c>
      <c r="AB341" s="7">
        <f t="shared" si="99"/>
        <v>0.24394723779179392</v>
      </c>
      <c r="AC341" s="7">
        <f t="shared" si="100"/>
        <v>0.2413771211839025</v>
      </c>
      <c r="AD341" s="2"/>
    </row>
    <row r="342" spans="1:30" x14ac:dyDescent="0.35">
      <c r="A342" s="1">
        <v>41980</v>
      </c>
      <c r="B342" s="3">
        <f t="shared" si="101"/>
        <v>2014</v>
      </c>
      <c r="C342" s="2">
        <v>29236.474613533781</v>
      </c>
      <c r="D342" s="2">
        <v>15576</v>
      </c>
      <c r="E342" s="2">
        <f t="shared" si="102"/>
        <v>44812.474613533777</v>
      </c>
      <c r="F342" s="2">
        <f t="shared" si="103"/>
        <v>0.65241821313532411</v>
      </c>
      <c r="G342" s="2">
        <f t="shared" si="104"/>
        <v>44812.474613533777</v>
      </c>
      <c r="H342" s="2">
        <v>-1000</v>
      </c>
      <c r="I342" s="2">
        <f t="shared" si="96"/>
        <v>12734.695800683785</v>
      </c>
      <c r="J342" s="2">
        <f t="shared" si="97"/>
        <v>21308.579655616581</v>
      </c>
      <c r="K342" s="3">
        <f t="shared" si="105"/>
        <v>12</v>
      </c>
      <c r="L342" s="3">
        <f t="shared" si="106"/>
        <v>1</v>
      </c>
      <c r="M342" s="3" t="str">
        <f t="shared" si="98"/>
        <v>Winter</v>
      </c>
      <c r="N342" s="4">
        <v>41</v>
      </c>
      <c r="O342" s="4">
        <v>34</v>
      </c>
      <c r="P342" s="4">
        <v>47</v>
      </c>
      <c r="Q342" s="4">
        <v>24</v>
      </c>
      <c r="R342" s="4">
        <v>0</v>
      </c>
      <c r="S342" s="6">
        <f t="shared" si="107"/>
        <v>1</v>
      </c>
      <c r="T342" s="6">
        <f t="shared" si="108"/>
        <v>0</v>
      </c>
      <c r="U342" s="6">
        <f t="shared" si="109"/>
        <v>1</v>
      </c>
      <c r="V342" s="6">
        <f t="shared" si="110"/>
        <v>0</v>
      </c>
      <c r="W342" s="6">
        <f t="shared" si="111"/>
        <v>0</v>
      </c>
      <c r="X342" s="6">
        <f t="shared" si="112"/>
        <v>1</v>
      </c>
      <c r="Y342" s="6">
        <f t="shared" si="113"/>
        <v>1</v>
      </c>
      <c r="Z342" s="6">
        <f t="shared" si="114"/>
        <v>0</v>
      </c>
      <c r="AA342" s="4">
        <v>91312.560180664063</v>
      </c>
      <c r="AB342" s="7">
        <f t="shared" si="99"/>
        <v>0.32018020911568706</v>
      </c>
      <c r="AC342" s="7">
        <f t="shared" si="100"/>
        <v>0.17057894301925733</v>
      </c>
      <c r="AD342" s="2"/>
    </row>
    <row r="343" spans="1:30" x14ac:dyDescent="0.35">
      <c r="A343" s="1">
        <v>41981</v>
      </c>
      <c r="B343" s="3">
        <f t="shared" si="101"/>
        <v>2014</v>
      </c>
      <c r="C343" s="2">
        <v>14218.127341939346</v>
      </c>
      <c r="D343" s="2">
        <v>15576</v>
      </c>
      <c r="E343" s="2">
        <f t="shared" si="102"/>
        <v>29794.127341939347</v>
      </c>
      <c r="F343" s="2">
        <f t="shared" si="103"/>
        <v>0.47721241098158862</v>
      </c>
      <c r="G343" s="2">
        <f t="shared" si="104"/>
        <v>29794.127341939347</v>
      </c>
      <c r="H343" s="2">
        <v>-1000</v>
      </c>
      <c r="I343" s="2">
        <f t="shared" si="96"/>
        <v>12734.695800683785</v>
      </c>
      <c r="J343" s="2">
        <f t="shared" si="97"/>
        <v>21308.579655616581</v>
      </c>
      <c r="K343" s="3">
        <f t="shared" si="105"/>
        <v>12</v>
      </c>
      <c r="L343" s="3">
        <f t="shared" si="106"/>
        <v>2</v>
      </c>
      <c r="M343" s="3" t="str">
        <f t="shared" si="98"/>
        <v>Winter</v>
      </c>
      <c r="N343" s="4">
        <v>43</v>
      </c>
      <c r="O343" s="4">
        <v>35</v>
      </c>
      <c r="P343" s="4">
        <v>51</v>
      </c>
      <c r="Q343" s="4">
        <v>22</v>
      </c>
      <c r="R343" s="4">
        <v>0</v>
      </c>
      <c r="S343" s="6">
        <f t="shared" si="107"/>
        <v>0</v>
      </c>
      <c r="T343" s="6">
        <f t="shared" si="108"/>
        <v>1</v>
      </c>
      <c r="U343" s="6">
        <f t="shared" si="109"/>
        <v>1</v>
      </c>
      <c r="V343" s="6">
        <f t="shared" si="110"/>
        <v>0</v>
      </c>
      <c r="W343" s="6">
        <f t="shared" si="111"/>
        <v>0</v>
      </c>
      <c r="X343" s="6">
        <f t="shared" si="112"/>
        <v>1</v>
      </c>
      <c r="Y343" s="6">
        <f t="shared" si="113"/>
        <v>1</v>
      </c>
      <c r="Z343" s="6">
        <f t="shared" si="114"/>
        <v>0</v>
      </c>
      <c r="AA343" s="4">
        <v>101702.39672851563</v>
      </c>
      <c r="AB343" s="7">
        <f t="shared" si="99"/>
        <v>0.13980130065069374</v>
      </c>
      <c r="AC343" s="7">
        <f t="shared" si="100"/>
        <v>0.1531527328857212</v>
      </c>
      <c r="AD343" s="2"/>
    </row>
    <row r="344" spans="1:30" x14ac:dyDescent="0.35">
      <c r="A344" s="1">
        <v>41982</v>
      </c>
      <c r="B344" s="3">
        <f t="shared" si="101"/>
        <v>2014</v>
      </c>
      <c r="C344" s="2">
        <v>10993.422585205772</v>
      </c>
      <c r="D344" s="2">
        <v>9681.533333335421</v>
      </c>
      <c r="E344" s="2">
        <f t="shared" si="102"/>
        <v>20674.955918541193</v>
      </c>
      <c r="F344" s="2">
        <f t="shared" si="103"/>
        <v>0.53172653080952537</v>
      </c>
      <c r="G344" s="2">
        <f t="shared" si="104"/>
        <v>-1</v>
      </c>
      <c r="H344" s="2">
        <v>-1000</v>
      </c>
      <c r="I344" s="2">
        <f t="shared" si="96"/>
        <v>12734.695800683785</v>
      </c>
      <c r="J344" s="2">
        <f t="shared" si="97"/>
        <v>21308.579655616581</v>
      </c>
      <c r="K344" s="3">
        <f t="shared" si="105"/>
        <v>12</v>
      </c>
      <c r="L344" s="3">
        <f t="shared" si="106"/>
        <v>3</v>
      </c>
      <c r="M344" s="3" t="str">
        <f t="shared" si="98"/>
        <v>Winter</v>
      </c>
      <c r="N344" s="4">
        <v>42</v>
      </c>
      <c r="O344" s="4">
        <v>38</v>
      </c>
      <c r="P344" s="4">
        <v>45</v>
      </c>
      <c r="Q344" s="4">
        <v>23</v>
      </c>
      <c r="R344" s="4">
        <v>0</v>
      </c>
      <c r="S344" s="6">
        <f t="shared" si="107"/>
        <v>0</v>
      </c>
      <c r="T344" s="6">
        <f t="shared" si="108"/>
        <v>1</v>
      </c>
      <c r="U344" s="6">
        <f t="shared" si="109"/>
        <v>1</v>
      </c>
      <c r="V344" s="6">
        <f t="shared" si="110"/>
        <v>0</v>
      </c>
      <c r="W344" s="6">
        <f t="shared" si="111"/>
        <v>0</v>
      </c>
      <c r="X344" s="6">
        <f t="shared" si="112"/>
        <v>0</v>
      </c>
      <c r="Y344" s="6">
        <f t="shared" si="113"/>
        <v>0</v>
      </c>
      <c r="Z344" s="6">
        <f t="shared" si="114"/>
        <v>0</v>
      </c>
      <c r="AA344" s="4">
        <v>104793.57165527344</v>
      </c>
      <c r="AB344" s="7">
        <f t="shared" si="99"/>
        <v>0.10490550528585366</v>
      </c>
      <c r="AC344" s="7">
        <f t="shared" si="100"/>
        <v>9.2386710180883749E-2</v>
      </c>
      <c r="AD344" s="2"/>
    </row>
    <row r="345" spans="1:30" x14ac:dyDescent="0.35">
      <c r="A345" s="1">
        <v>41983</v>
      </c>
      <c r="B345" s="3">
        <f t="shared" si="101"/>
        <v>2014</v>
      </c>
      <c r="C345" s="2">
        <v>27214.697480939631</v>
      </c>
      <c r="D345" s="2">
        <v>4032</v>
      </c>
      <c r="E345" s="2">
        <f t="shared" si="102"/>
        <v>31246.697480939631</v>
      </c>
      <c r="F345" s="2">
        <f t="shared" si="103"/>
        <v>0.87096236322384135</v>
      </c>
      <c r="G345" s="2">
        <f t="shared" si="104"/>
        <v>31246.697480939631</v>
      </c>
      <c r="H345" s="2">
        <v>-1000</v>
      </c>
      <c r="I345" s="2">
        <f t="shared" si="96"/>
        <v>12734.695800683785</v>
      </c>
      <c r="J345" s="2">
        <f t="shared" si="97"/>
        <v>21308.579655616581</v>
      </c>
      <c r="K345" s="3">
        <f t="shared" si="105"/>
        <v>12</v>
      </c>
      <c r="L345" s="3">
        <f t="shared" si="106"/>
        <v>4</v>
      </c>
      <c r="M345" s="3" t="str">
        <f t="shared" si="98"/>
        <v>Winter</v>
      </c>
      <c r="N345" s="4">
        <v>37</v>
      </c>
      <c r="O345" s="4">
        <v>34</v>
      </c>
      <c r="P345" s="4">
        <v>40</v>
      </c>
      <c r="Q345" s="4">
        <v>28</v>
      </c>
      <c r="R345" s="4">
        <v>0</v>
      </c>
      <c r="S345" s="6">
        <f t="shared" si="107"/>
        <v>0</v>
      </c>
      <c r="T345" s="6">
        <f t="shared" si="108"/>
        <v>1</v>
      </c>
      <c r="U345" s="6">
        <f t="shared" si="109"/>
        <v>1</v>
      </c>
      <c r="V345" s="6">
        <f t="shared" si="110"/>
        <v>0</v>
      </c>
      <c r="W345" s="6">
        <f t="shared" si="111"/>
        <v>0</v>
      </c>
      <c r="X345" s="6">
        <f t="shared" si="112"/>
        <v>1</v>
      </c>
      <c r="Y345" s="6">
        <f t="shared" si="113"/>
        <v>1</v>
      </c>
      <c r="Z345" s="6">
        <f t="shared" si="114"/>
        <v>0</v>
      </c>
      <c r="AA345" s="4">
        <v>107243.77600097656</v>
      </c>
      <c r="AB345" s="7">
        <f t="shared" si="99"/>
        <v>0.25376481970097559</v>
      </c>
      <c r="AC345" s="7">
        <f t="shared" si="100"/>
        <v>3.7596587423062058E-2</v>
      </c>
      <c r="AD345" s="2"/>
    </row>
    <row r="346" spans="1:30" x14ac:dyDescent="0.35">
      <c r="A346" s="1">
        <v>41984</v>
      </c>
      <c r="B346" s="3">
        <f t="shared" si="101"/>
        <v>2014</v>
      </c>
      <c r="C346" s="2">
        <v>23697.883058170941</v>
      </c>
      <c r="D346" s="2">
        <v>523.59999998321291</v>
      </c>
      <c r="E346" s="2">
        <f t="shared" si="102"/>
        <v>24221.483058154154</v>
      </c>
      <c r="F346" s="2">
        <f t="shared" si="103"/>
        <v>0.97838282657068998</v>
      </c>
      <c r="G346" s="2">
        <f t="shared" si="104"/>
        <v>24221.483058154154</v>
      </c>
      <c r="H346" s="2">
        <v>-1000</v>
      </c>
      <c r="I346" s="2">
        <f t="shared" si="96"/>
        <v>12734.695800683785</v>
      </c>
      <c r="J346" s="2">
        <f t="shared" si="97"/>
        <v>21308.579655616581</v>
      </c>
      <c r="K346" s="3">
        <f t="shared" si="105"/>
        <v>12</v>
      </c>
      <c r="L346" s="3">
        <f t="shared" si="106"/>
        <v>5</v>
      </c>
      <c r="M346" s="3" t="str">
        <f t="shared" si="98"/>
        <v>Winter</v>
      </c>
      <c r="N346" s="4">
        <v>37</v>
      </c>
      <c r="O346" s="4">
        <v>29</v>
      </c>
      <c r="P346" s="4">
        <v>44</v>
      </c>
      <c r="Q346" s="4">
        <v>28</v>
      </c>
      <c r="R346" s="4">
        <v>0</v>
      </c>
      <c r="S346" s="6">
        <f t="shared" si="107"/>
        <v>0</v>
      </c>
      <c r="T346" s="6">
        <f t="shared" si="108"/>
        <v>1</v>
      </c>
      <c r="U346" s="6">
        <f t="shared" si="109"/>
        <v>1</v>
      </c>
      <c r="V346" s="6">
        <f t="shared" si="110"/>
        <v>0</v>
      </c>
      <c r="W346" s="6">
        <f t="shared" si="111"/>
        <v>0</v>
      </c>
      <c r="X346" s="6">
        <f t="shared" si="112"/>
        <v>1</v>
      </c>
      <c r="Y346" s="6">
        <f t="shared" si="113"/>
        <v>1</v>
      </c>
      <c r="Z346" s="6">
        <f t="shared" si="114"/>
        <v>0</v>
      </c>
      <c r="AA346" s="4">
        <v>107167.13403320313</v>
      </c>
      <c r="AB346" s="7">
        <f t="shared" si="99"/>
        <v>0.22113013725671463</v>
      </c>
      <c r="AC346" s="7">
        <f t="shared" si="100"/>
        <v>4.8858262816003665E-3</v>
      </c>
      <c r="AD346" s="2"/>
    </row>
    <row r="347" spans="1:30" x14ac:dyDescent="0.35">
      <c r="A347" s="1">
        <v>41985</v>
      </c>
      <c r="B347" s="3">
        <f t="shared" si="101"/>
        <v>2014</v>
      </c>
      <c r="C347" s="2">
        <v>20879.973828862698</v>
      </c>
      <c r="D347" s="2">
        <v>178.50000000244472</v>
      </c>
      <c r="E347" s="2">
        <f t="shared" si="102"/>
        <v>21058.473828865142</v>
      </c>
      <c r="F347" s="2">
        <f t="shared" si="103"/>
        <v>0.99152360225849923</v>
      </c>
      <c r="G347" s="2">
        <f t="shared" si="104"/>
        <v>-1</v>
      </c>
      <c r="H347" s="2">
        <v>-1000</v>
      </c>
      <c r="I347" s="2">
        <f t="shared" si="96"/>
        <v>12734.695800683785</v>
      </c>
      <c r="J347" s="2">
        <f t="shared" si="97"/>
        <v>21308.579655616581</v>
      </c>
      <c r="K347" s="3">
        <f t="shared" si="105"/>
        <v>12</v>
      </c>
      <c r="L347" s="3">
        <f t="shared" si="106"/>
        <v>6</v>
      </c>
      <c r="M347" s="3" t="str">
        <f t="shared" si="98"/>
        <v>Winter</v>
      </c>
      <c r="N347" s="4">
        <v>35</v>
      </c>
      <c r="O347" s="4">
        <v>25</v>
      </c>
      <c r="P347" s="4">
        <v>45</v>
      </c>
      <c r="Q347" s="4">
        <v>30</v>
      </c>
      <c r="R347" s="4">
        <v>0</v>
      </c>
      <c r="S347" s="6">
        <f t="shared" si="107"/>
        <v>0</v>
      </c>
      <c r="T347" s="6">
        <f t="shared" si="108"/>
        <v>1</v>
      </c>
      <c r="U347" s="6">
        <f t="shared" si="109"/>
        <v>1</v>
      </c>
      <c r="V347" s="6">
        <f t="shared" si="110"/>
        <v>0</v>
      </c>
      <c r="W347" s="6">
        <f t="shared" si="111"/>
        <v>0</v>
      </c>
      <c r="X347" s="6">
        <f t="shared" si="112"/>
        <v>0</v>
      </c>
      <c r="Y347" s="6">
        <f t="shared" si="113"/>
        <v>0</v>
      </c>
      <c r="Z347" s="6">
        <f t="shared" si="114"/>
        <v>0</v>
      </c>
      <c r="AA347" s="4">
        <v>109104.90612792969</v>
      </c>
      <c r="AB347" s="7">
        <f t="shared" si="99"/>
        <v>0.19137520547774567</v>
      </c>
      <c r="AC347" s="7">
        <f t="shared" si="100"/>
        <v>1.6360400859806122E-3</v>
      </c>
      <c r="AD347" s="2"/>
    </row>
    <row r="348" spans="1:30" x14ac:dyDescent="0.35">
      <c r="A348" s="1">
        <v>41986</v>
      </c>
      <c r="B348" s="3">
        <f t="shared" si="101"/>
        <v>2014</v>
      </c>
      <c r="C348" s="2">
        <v>21633.378032693498</v>
      </c>
      <c r="D348" s="2">
        <v>11571.939017011307</v>
      </c>
      <c r="E348" s="2">
        <f t="shared" si="102"/>
        <v>33205.317049704805</v>
      </c>
      <c r="F348" s="2">
        <f t="shared" si="103"/>
        <v>0.65150343242651909</v>
      </c>
      <c r="G348" s="2">
        <f t="shared" si="104"/>
        <v>33205.317049704805</v>
      </c>
      <c r="H348" s="2">
        <v>-1000</v>
      </c>
      <c r="I348" s="2">
        <f t="shared" si="96"/>
        <v>12734.695800683785</v>
      </c>
      <c r="J348" s="2">
        <f t="shared" si="97"/>
        <v>21308.579655616581</v>
      </c>
      <c r="K348" s="3">
        <f t="shared" si="105"/>
        <v>12</v>
      </c>
      <c r="L348" s="3">
        <f t="shared" si="106"/>
        <v>7</v>
      </c>
      <c r="M348" s="3" t="str">
        <f t="shared" si="98"/>
        <v>Winter</v>
      </c>
      <c r="N348" s="4">
        <v>45</v>
      </c>
      <c r="O348" s="4">
        <v>41</v>
      </c>
      <c r="P348" s="4">
        <v>48</v>
      </c>
      <c r="Q348" s="4">
        <v>20</v>
      </c>
      <c r="R348" s="4">
        <v>0</v>
      </c>
      <c r="S348" s="6">
        <f t="shared" si="107"/>
        <v>1</v>
      </c>
      <c r="T348" s="6">
        <f t="shared" si="108"/>
        <v>0</v>
      </c>
      <c r="U348" s="6">
        <f t="shared" si="109"/>
        <v>1</v>
      </c>
      <c r="V348" s="6">
        <f t="shared" si="110"/>
        <v>0</v>
      </c>
      <c r="W348" s="6">
        <f t="shared" si="111"/>
        <v>0</v>
      </c>
      <c r="X348" s="6">
        <f t="shared" si="112"/>
        <v>1</v>
      </c>
      <c r="Y348" s="6">
        <f t="shared" si="113"/>
        <v>1</v>
      </c>
      <c r="Z348" s="6">
        <f t="shared" si="114"/>
        <v>0</v>
      </c>
      <c r="AA348" s="4">
        <v>95227.05078125</v>
      </c>
      <c r="AB348" s="7">
        <f t="shared" si="99"/>
        <v>0.22717681431076162</v>
      </c>
      <c r="AC348" s="7">
        <f t="shared" si="100"/>
        <v>0.1215194519002136</v>
      </c>
      <c r="AD348" s="2"/>
    </row>
    <row r="349" spans="1:30" x14ac:dyDescent="0.35">
      <c r="A349" s="1">
        <v>41987</v>
      </c>
      <c r="B349" s="3">
        <f t="shared" si="101"/>
        <v>2014</v>
      </c>
      <c r="C349" s="2">
        <v>8375.9587692125679</v>
      </c>
      <c r="D349" s="2">
        <v>21980.784777830973</v>
      </c>
      <c r="E349" s="2">
        <f t="shared" si="102"/>
        <v>30356.743547043541</v>
      </c>
      <c r="F349" s="2">
        <f t="shared" si="103"/>
        <v>0.27591756527614458</v>
      </c>
      <c r="G349" s="2">
        <f t="shared" si="104"/>
        <v>30356.743547043541</v>
      </c>
      <c r="H349" s="2">
        <v>-1000</v>
      </c>
      <c r="I349" s="2">
        <f t="shared" si="96"/>
        <v>12734.695800683785</v>
      </c>
      <c r="J349" s="2">
        <f t="shared" si="97"/>
        <v>21308.579655616581</v>
      </c>
      <c r="K349" s="3">
        <f t="shared" si="105"/>
        <v>12</v>
      </c>
      <c r="L349" s="3">
        <f t="shared" si="106"/>
        <v>1</v>
      </c>
      <c r="M349" s="3" t="str">
        <f t="shared" si="98"/>
        <v>Winter</v>
      </c>
      <c r="N349" s="4">
        <v>47</v>
      </c>
      <c r="O349" s="4">
        <v>44</v>
      </c>
      <c r="P349" s="4">
        <v>49</v>
      </c>
      <c r="Q349" s="4">
        <v>18</v>
      </c>
      <c r="R349" s="4">
        <v>0</v>
      </c>
      <c r="S349" s="6">
        <f t="shared" si="107"/>
        <v>1</v>
      </c>
      <c r="T349" s="6">
        <f t="shared" si="108"/>
        <v>0</v>
      </c>
      <c r="U349" s="6">
        <f t="shared" si="109"/>
        <v>1</v>
      </c>
      <c r="V349" s="6">
        <f t="shared" si="110"/>
        <v>0</v>
      </c>
      <c r="W349" s="6">
        <f t="shared" si="111"/>
        <v>0</v>
      </c>
      <c r="X349" s="6">
        <f t="shared" si="112"/>
        <v>1</v>
      </c>
      <c r="Y349" s="6">
        <f t="shared" si="113"/>
        <v>1</v>
      </c>
      <c r="Z349" s="6">
        <f t="shared" si="114"/>
        <v>0</v>
      </c>
      <c r="AA349" s="4">
        <v>88347.172973632813</v>
      </c>
      <c r="AB349" s="7">
        <f t="shared" si="99"/>
        <v>9.4807320792396718E-2</v>
      </c>
      <c r="AC349" s="7">
        <f t="shared" si="100"/>
        <v>0.24880009215904544</v>
      </c>
      <c r="AD349" s="2"/>
    </row>
    <row r="350" spans="1:30" x14ac:dyDescent="0.35">
      <c r="A350" s="1">
        <v>41988</v>
      </c>
      <c r="B350" s="3">
        <f t="shared" si="101"/>
        <v>2014</v>
      </c>
      <c r="C350" s="2">
        <v>7788.3011089185375</v>
      </c>
      <c r="D350" s="2">
        <v>20305.53571427982</v>
      </c>
      <c r="E350" s="2">
        <f t="shared" si="102"/>
        <v>28093.836823198359</v>
      </c>
      <c r="F350" s="2">
        <f t="shared" si="103"/>
        <v>0.27722454422769988</v>
      </c>
      <c r="G350" s="2">
        <f t="shared" si="104"/>
        <v>28093.836823198359</v>
      </c>
      <c r="H350" s="2">
        <v>-1000</v>
      </c>
      <c r="I350" s="2">
        <f t="shared" si="96"/>
        <v>12734.695800683785</v>
      </c>
      <c r="J350" s="2">
        <f t="shared" si="97"/>
        <v>21308.579655616581</v>
      </c>
      <c r="K350" s="3">
        <f t="shared" si="105"/>
        <v>12</v>
      </c>
      <c r="L350" s="3">
        <f t="shared" si="106"/>
        <v>2</v>
      </c>
      <c r="M350" s="3" t="str">
        <f t="shared" si="98"/>
        <v>Winter</v>
      </c>
      <c r="N350" s="4">
        <v>48</v>
      </c>
      <c r="O350" s="4">
        <v>42</v>
      </c>
      <c r="P350" s="4">
        <v>54</v>
      </c>
      <c r="Q350" s="4">
        <v>17</v>
      </c>
      <c r="R350" s="4">
        <v>0</v>
      </c>
      <c r="S350" s="6">
        <f t="shared" si="107"/>
        <v>0</v>
      </c>
      <c r="T350" s="6">
        <f t="shared" si="108"/>
        <v>1</v>
      </c>
      <c r="U350" s="6">
        <f t="shared" si="109"/>
        <v>1</v>
      </c>
      <c r="V350" s="6">
        <f t="shared" si="110"/>
        <v>0</v>
      </c>
      <c r="W350" s="6">
        <f t="shared" si="111"/>
        <v>0</v>
      </c>
      <c r="X350" s="6">
        <f t="shared" si="112"/>
        <v>1</v>
      </c>
      <c r="Y350" s="6">
        <f t="shared" si="113"/>
        <v>1</v>
      </c>
      <c r="Z350" s="6">
        <f t="shared" si="114"/>
        <v>0</v>
      </c>
      <c r="AA350" s="4">
        <v>96863.338256835938</v>
      </c>
      <c r="AB350" s="7">
        <f t="shared" si="99"/>
        <v>8.0405045387426488E-2</v>
      </c>
      <c r="AC350" s="7">
        <f t="shared" si="100"/>
        <v>0.20963076515532747</v>
      </c>
      <c r="AD350" s="2"/>
    </row>
    <row r="351" spans="1:30" x14ac:dyDescent="0.35">
      <c r="A351" s="1">
        <v>41989</v>
      </c>
      <c r="B351" s="3">
        <f t="shared" si="101"/>
        <v>2014</v>
      </c>
      <c r="C351" s="2">
        <v>13165.705831635029</v>
      </c>
      <c r="D351" s="2">
        <v>10309.328571400672</v>
      </c>
      <c r="E351" s="2">
        <f t="shared" si="102"/>
        <v>23475.034403035701</v>
      </c>
      <c r="F351" s="2">
        <f t="shared" si="103"/>
        <v>0.5608386171281815</v>
      </c>
      <c r="G351" s="2">
        <f t="shared" si="104"/>
        <v>23475.034403035701</v>
      </c>
      <c r="H351" s="2">
        <v>-1000</v>
      </c>
      <c r="I351" s="2">
        <f t="shared" si="96"/>
        <v>12734.695800683785</v>
      </c>
      <c r="J351" s="2">
        <f t="shared" si="97"/>
        <v>21308.579655616581</v>
      </c>
      <c r="K351" s="3">
        <f t="shared" si="105"/>
        <v>12</v>
      </c>
      <c r="L351" s="3">
        <f t="shared" si="106"/>
        <v>3</v>
      </c>
      <c r="M351" s="3" t="str">
        <f t="shared" si="98"/>
        <v>Winter</v>
      </c>
      <c r="N351" s="4">
        <v>47</v>
      </c>
      <c r="O351" s="4">
        <v>37</v>
      </c>
      <c r="P351" s="4">
        <v>56</v>
      </c>
      <c r="Q351" s="4">
        <v>18</v>
      </c>
      <c r="R351" s="4">
        <v>0</v>
      </c>
      <c r="S351" s="6">
        <f t="shared" si="107"/>
        <v>0</v>
      </c>
      <c r="T351" s="6">
        <f t="shared" si="108"/>
        <v>1</v>
      </c>
      <c r="U351" s="6">
        <f t="shared" si="109"/>
        <v>1</v>
      </c>
      <c r="V351" s="6">
        <f t="shared" si="110"/>
        <v>0</v>
      </c>
      <c r="W351" s="6">
        <f t="shared" si="111"/>
        <v>0</v>
      </c>
      <c r="X351" s="6">
        <f t="shared" si="112"/>
        <v>1</v>
      </c>
      <c r="Y351" s="6">
        <f t="shared" si="113"/>
        <v>1</v>
      </c>
      <c r="Z351" s="6">
        <f t="shared" si="114"/>
        <v>0</v>
      </c>
      <c r="AA351" s="4">
        <v>97470.034057617188</v>
      </c>
      <c r="AB351" s="7">
        <f t="shared" si="99"/>
        <v>0.13507439449392644</v>
      </c>
      <c r="AC351" s="7">
        <f t="shared" si="100"/>
        <v>0.10576921072282121</v>
      </c>
      <c r="AD351" s="2"/>
    </row>
    <row r="352" spans="1:30" x14ac:dyDescent="0.35">
      <c r="A352" s="1">
        <v>41990</v>
      </c>
      <c r="B352" s="3">
        <f t="shared" si="101"/>
        <v>2014</v>
      </c>
      <c r="C352" s="2">
        <v>21290.533563731547</v>
      </c>
      <c r="D352" s="2">
        <v>10002.266666668595</v>
      </c>
      <c r="E352" s="2">
        <f t="shared" si="102"/>
        <v>31292.800230400142</v>
      </c>
      <c r="F352" s="2">
        <f t="shared" si="103"/>
        <v>0.6803652407894244</v>
      </c>
      <c r="G352" s="2">
        <f t="shared" si="104"/>
        <v>31292.800230400142</v>
      </c>
      <c r="H352" s="2">
        <v>-1000</v>
      </c>
      <c r="I352" s="2">
        <f t="shared" si="96"/>
        <v>12734.695800683785</v>
      </c>
      <c r="J352" s="2">
        <f t="shared" si="97"/>
        <v>21308.579655616581</v>
      </c>
      <c r="K352" s="3">
        <f t="shared" si="105"/>
        <v>12</v>
      </c>
      <c r="L352" s="3">
        <f t="shared" si="106"/>
        <v>4</v>
      </c>
      <c r="M352" s="3" t="str">
        <f t="shared" si="98"/>
        <v>Winter</v>
      </c>
      <c r="N352" s="4">
        <v>34</v>
      </c>
      <c r="O352" s="4">
        <v>31</v>
      </c>
      <c r="P352" s="4">
        <v>37</v>
      </c>
      <c r="Q352" s="4">
        <v>31</v>
      </c>
      <c r="R352" s="4">
        <v>0</v>
      </c>
      <c r="S352" s="6">
        <f t="shared" si="107"/>
        <v>0</v>
      </c>
      <c r="T352" s="6">
        <f t="shared" si="108"/>
        <v>1</v>
      </c>
      <c r="U352" s="6">
        <f t="shared" si="109"/>
        <v>1</v>
      </c>
      <c r="V352" s="6">
        <f t="shared" si="110"/>
        <v>0</v>
      </c>
      <c r="W352" s="6">
        <f t="shared" si="111"/>
        <v>0</v>
      </c>
      <c r="X352" s="6">
        <f t="shared" si="112"/>
        <v>1</v>
      </c>
      <c r="Y352" s="6">
        <f t="shared" si="113"/>
        <v>1</v>
      </c>
      <c r="Z352" s="6">
        <f t="shared" si="114"/>
        <v>0</v>
      </c>
      <c r="AA352" s="4">
        <v>107468.1728515625</v>
      </c>
      <c r="AB352" s="7">
        <f t="shared" si="99"/>
        <v>0.19811012878332379</v>
      </c>
      <c r="AC352" s="7">
        <f t="shared" si="100"/>
        <v>9.3071896555680295E-2</v>
      </c>
      <c r="AD352" s="2"/>
    </row>
    <row r="353" spans="1:30" x14ac:dyDescent="0.35">
      <c r="A353" s="1">
        <v>41991</v>
      </c>
      <c r="B353" s="3">
        <f t="shared" si="101"/>
        <v>2014</v>
      </c>
      <c r="C353" s="2">
        <v>21861.779780221128</v>
      </c>
      <c r="D353" s="2">
        <v>9936</v>
      </c>
      <c r="E353" s="2">
        <f t="shared" si="102"/>
        <v>31797.779780221128</v>
      </c>
      <c r="F353" s="2">
        <f t="shared" si="103"/>
        <v>0.68752535338393672</v>
      </c>
      <c r="G353" s="2">
        <f t="shared" si="104"/>
        <v>31797.779780221128</v>
      </c>
      <c r="H353" s="2">
        <v>-1000</v>
      </c>
      <c r="I353" s="2">
        <f t="shared" si="96"/>
        <v>12734.695800683785</v>
      </c>
      <c r="J353" s="2">
        <f t="shared" si="97"/>
        <v>21308.579655616581</v>
      </c>
      <c r="K353" s="3">
        <f t="shared" si="105"/>
        <v>12</v>
      </c>
      <c r="L353" s="3">
        <f t="shared" si="106"/>
        <v>5</v>
      </c>
      <c r="M353" s="3" t="str">
        <f t="shared" si="98"/>
        <v>Winter</v>
      </c>
      <c r="N353" s="4">
        <v>32</v>
      </c>
      <c r="O353" s="4">
        <v>29</v>
      </c>
      <c r="P353" s="4">
        <v>34</v>
      </c>
      <c r="Q353" s="4">
        <v>33</v>
      </c>
      <c r="R353" s="4">
        <v>0</v>
      </c>
      <c r="S353" s="6">
        <f t="shared" si="107"/>
        <v>0</v>
      </c>
      <c r="T353" s="6">
        <f t="shared" si="108"/>
        <v>1</v>
      </c>
      <c r="U353" s="6">
        <f t="shared" si="109"/>
        <v>1</v>
      </c>
      <c r="V353" s="6">
        <f t="shared" si="110"/>
        <v>0</v>
      </c>
      <c r="W353" s="6">
        <f t="shared" si="111"/>
        <v>0</v>
      </c>
      <c r="X353" s="6">
        <f t="shared" si="112"/>
        <v>1</v>
      </c>
      <c r="Y353" s="6">
        <f t="shared" si="113"/>
        <v>1</v>
      </c>
      <c r="Z353" s="6">
        <f t="shared" si="114"/>
        <v>0</v>
      </c>
      <c r="AA353" s="4">
        <v>112566.86547851563</v>
      </c>
      <c r="AB353" s="7">
        <f t="shared" si="99"/>
        <v>0.19421149986976977</v>
      </c>
      <c r="AC353" s="7">
        <f t="shared" si="100"/>
        <v>8.8267537323373127E-2</v>
      </c>
      <c r="AD353" s="2"/>
    </row>
    <row r="354" spans="1:30" x14ac:dyDescent="0.35">
      <c r="A354" s="1">
        <v>41992</v>
      </c>
      <c r="B354" s="3">
        <f t="shared" si="101"/>
        <v>2014</v>
      </c>
      <c r="C354" s="2">
        <v>20482.475086990635</v>
      </c>
      <c r="D354" s="2">
        <v>9936</v>
      </c>
      <c r="E354" s="2">
        <f t="shared" si="102"/>
        <v>30418.475086990635</v>
      </c>
      <c r="F354" s="2">
        <f t="shared" si="103"/>
        <v>0.67335640686835663</v>
      </c>
      <c r="G354" s="2">
        <f t="shared" si="104"/>
        <v>30418.475086990635</v>
      </c>
      <c r="H354" s="2">
        <v>-1000</v>
      </c>
      <c r="I354" s="2">
        <f t="shared" si="96"/>
        <v>12734.695800683785</v>
      </c>
      <c r="J354" s="2">
        <f t="shared" si="97"/>
        <v>21308.579655616581</v>
      </c>
      <c r="K354" s="3">
        <f t="shared" si="105"/>
        <v>12</v>
      </c>
      <c r="L354" s="3">
        <f t="shared" si="106"/>
        <v>6</v>
      </c>
      <c r="M354" s="3" t="str">
        <f t="shared" si="98"/>
        <v>Winter</v>
      </c>
      <c r="N354" s="4">
        <v>32</v>
      </c>
      <c r="O354" s="4">
        <v>27</v>
      </c>
      <c r="P354" s="4">
        <v>37</v>
      </c>
      <c r="Q354" s="4">
        <v>33</v>
      </c>
      <c r="R354" s="4">
        <v>0</v>
      </c>
      <c r="S354" s="6">
        <f t="shared" si="107"/>
        <v>0</v>
      </c>
      <c r="T354" s="6">
        <f t="shared" si="108"/>
        <v>1</v>
      </c>
      <c r="U354" s="6">
        <f t="shared" si="109"/>
        <v>1</v>
      </c>
      <c r="V354" s="6">
        <f t="shared" si="110"/>
        <v>0</v>
      </c>
      <c r="W354" s="6">
        <f t="shared" si="111"/>
        <v>0</v>
      </c>
      <c r="X354" s="6">
        <f t="shared" si="112"/>
        <v>1</v>
      </c>
      <c r="Y354" s="6">
        <f t="shared" si="113"/>
        <v>1</v>
      </c>
      <c r="Z354" s="6">
        <f t="shared" si="114"/>
        <v>0</v>
      </c>
      <c r="AA354" s="4">
        <v>109972.81689453125</v>
      </c>
      <c r="AB354" s="7">
        <f t="shared" si="99"/>
        <v>0.1862503449978391</v>
      </c>
      <c r="AC354" s="7">
        <f t="shared" si="100"/>
        <v>9.0349599842741685E-2</v>
      </c>
      <c r="AD354" s="2"/>
    </row>
    <row r="355" spans="1:30" x14ac:dyDescent="0.35">
      <c r="A355" s="1">
        <v>41993</v>
      </c>
      <c r="B355" s="3">
        <f t="shared" si="101"/>
        <v>2014</v>
      </c>
      <c r="C355" s="2">
        <v>15907.27659254842</v>
      </c>
      <c r="D355" s="2">
        <v>2158.650000029651</v>
      </c>
      <c r="E355" s="2">
        <f t="shared" si="102"/>
        <v>18065.926592578071</v>
      </c>
      <c r="F355" s="2">
        <f t="shared" si="103"/>
        <v>0.8805126330516323</v>
      </c>
      <c r="G355" s="2">
        <f t="shared" si="104"/>
        <v>-1</v>
      </c>
      <c r="H355" s="2">
        <v>-1000</v>
      </c>
      <c r="I355" s="2">
        <f t="shared" si="96"/>
        <v>12734.695800683785</v>
      </c>
      <c r="J355" s="2">
        <f t="shared" si="97"/>
        <v>21308.579655616581</v>
      </c>
      <c r="K355" s="3">
        <f t="shared" si="105"/>
        <v>12</v>
      </c>
      <c r="L355" s="3">
        <f t="shared" si="106"/>
        <v>7</v>
      </c>
      <c r="M355" s="3" t="str">
        <f t="shared" si="98"/>
        <v>Winter</v>
      </c>
      <c r="N355" s="4">
        <v>34</v>
      </c>
      <c r="O355" s="4">
        <v>29</v>
      </c>
      <c r="P355" s="4">
        <v>39</v>
      </c>
      <c r="Q355" s="4">
        <v>31</v>
      </c>
      <c r="R355" s="4">
        <v>0</v>
      </c>
      <c r="S355" s="6">
        <f t="shared" si="107"/>
        <v>1</v>
      </c>
      <c r="T355" s="6">
        <f t="shared" si="108"/>
        <v>0</v>
      </c>
      <c r="U355" s="6">
        <f t="shared" si="109"/>
        <v>1</v>
      </c>
      <c r="V355" s="6">
        <f t="shared" si="110"/>
        <v>0</v>
      </c>
      <c r="W355" s="6">
        <f t="shared" si="111"/>
        <v>0</v>
      </c>
      <c r="X355" s="6">
        <f t="shared" si="112"/>
        <v>0</v>
      </c>
      <c r="Y355" s="6">
        <f t="shared" si="113"/>
        <v>0</v>
      </c>
      <c r="Z355" s="6">
        <f t="shared" si="114"/>
        <v>0</v>
      </c>
      <c r="AA355" s="4">
        <v>103482.76794433594</v>
      </c>
      <c r="AB355" s="7">
        <f t="shared" si="99"/>
        <v>0.15371908684453675</v>
      </c>
      <c r="AC355" s="7">
        <f t="shared" si="100"/>
        <v>2.0859994788608699E-2</v>
      </c>
      <c r="AD355" s="2"/>
    </row>
    <row r="356" spans="1:30" x14ac:dyDescent="0.35">
      <c r="A356" s="1">
        <v>41994</v>
      </c>
      <c r="B356" s="3">
        <f t="shared" si="101"/>
        <v>2014</v>
      </c>
      <c r="C356" s="2">
        <v>4309.8679033548688</v>
      </c>
      <c r="D356" s="2">
        <v>14794.898729676124</v>
      </c>
      <c r="E356" s="2">
        <f t="shared" si="102"/>
        <v>19104.766633030995</v>
      </c>
      <c r="F356" s="2">
        <f t="shared" si="103"/>
        <v>0.22559123522102414</v>
      </c>
      <c r="G356" s="2">
        <f t="shared" si="104"/>
        <v>-1</v>
      </c>
      <c r="H356" s="2">
        <v>-1000</v>
      </c>
      <c r="I356" s="2">
        <f t="shared" si="96"/>
        <v>12734.695800683785</v>
      </c>
      <c r="J356" s="2">
        <f t="shared" si="97"/>
        <v>21308.579655616581</v>
      </c>
      <c r="K356" s="3">
        <f t="shared" si="105"/>
        <v>12</v>
      </c>
      <c r="L356" s="3">
        <f t="shared" si="106"/>
        <v>1</v>
      </c>
      <c r="M356" s="3" t="str">
        <f t="shared" si="98"/>
        <v>Winter</v>
      </c>
      <c r="N356" s="4">
        <v>35</v>
      </c>
      <c r="O356" s="4">
        <v>25</v>
      </c>
      <c r="P356" s="4">
        <v>44</v>
      </c>
      <c r="Q356" s="4">
        <v>30</v>
      </c>
      <c r="R356" s="4">
        <v>0</v>
      </c>
      <c r="S356" s="6">
        <f t="shared" si="107"/>
        <v>1</v>
      </c>
      <c r="T356" s="6">
        <f t="shared" si="108"/>
        <v>0</v>
      </c>
      <c r="U356" s="6">
        <f t="shared" si="109"/>
        <v>1</v>
      </c>
      <c r="V356" s="6">
        <f t="shared" si="110"/>
        <v>0</v>
      </c>
      <c r="W356" s="6">
        <f t="shared" si="111"/>
        <v>0</v>
      </c>
      <c r="X356" s="6">
        <f t="shared" si="112"/>
        <v>0</v>
      </c>
      <c r="Y356" s="6">
        <f t="shared" si="113"/>
        <v>0</v>
      </c>
      <c r="Z356" s="6">
        <f t="shared" si="114"/>
        <v>0</v>
      </c>
      <c r="AA356" s="4">
        <v>99132.118041992188</v>
      </c>
      <c r="AB356" s="7">
        <f t="shared" si="99"/>
        <v>4.3475999388303356E-2</v>
      </c>
      <c r="AC356" s="7">
        <f t="shared" si="100"/>
        <v>0.14924425122652007</v>
      </c>
      <c r="AD356" s="2"/>
    </row>
    <row r="357" spans="1:30" x14ac:dyDescent="0.35">
      <c r="A357" s="1">
        <v>41995</v>
      </c>
      <c r="B357" s="3">
        <f t="shared" si="101"/>
        <v>2014</v>
      </c>
      <c r="C357" s="2">
        <v>3219.6851150472389</v>
      </c>
      <c r="D357" s="2">
        <v>15582.518784534181</v>
      </c>
      <c r="E357" s="2">
        <f t="shared" si="102"/>
        <v>18802.203899581418</v>
      </c>
      <c r="F357" s="2">
        <f t="shared" si="103"/>
        <v>0.17123977232897239</v>
      </c>
      <c r="G357" s="2">
        <f t="shared" si="104"/>
        <v>-1</v>
      </c>
      <c r="H357" s="2">
        <v>-1000</v>
      </c>
      <c r="I357" s="2">
        <f t="shared" si="96"/>
        <v>12734.695800683785</v>
      </c>
      <c r="J357" s="2">
        <f t="shared" si="97"/>
        <v>21308.579655616581</v>
      </c>
      <c r="K357" s="3">
        <f t="shared" si="105"/>
        <v>12</v>
      </c>
      <c r="L357" s="3">
        <f t="shared" si="106"/>
        <v>2</v>
      </c>
      <c r="M357" s="3" t="str">
        <f t="shared" si="98"/>
        <v>Winter</v>
      </c>
      <c r="N357" s="4">
        <v>44</v>
      </c>
      <c r="O357" s="4">
        <v>34</v>
      </c>
      <c r="P357" s="4">
        <v>54</v>
      </c>
      <c r="Q357" s="4">
        <v>21</v>
      </c>
      <c r="R357" s="4">
        <v>0</v>
      </c>
      <c r="S357" s="6">
        <f t="shared" si="107"/>
        <v>0</v>
      </c>
      <c r="T357" s="6">
        <f t="shared" si="108"/>
        <v>1</v>
      </c>
      <c r="U357" s="6">
        <f t="shared" si="109"/>
        <v>1</v>
      </c>
      <c r="V357" s="6">
        <f t="shared" si="110"/>
        <v>0</v>
      </c>
      <c r="W357" s="6">
        <f t="shared" si="111"/>
        <v>0</v>
      </c>
      <c r="X357" s="6">
        <f t="shared" si="112"/>
        <v>0</v>
      </c>
      <c r="Y357" s="6">
        <f t="shared" si="113"/>
        <v>0</v>
      </c>
      <c r="Z357" s="6">
        <f t="shared" si="114"/>
        <v>0</v>
      </c>
      <c r="AA357" s="4">
        <v>97540.753662109375</v>
      </c>
      <c r="AB357" s="7">
        <f t="shared" si="99"/>
        <v>3.3008614288552049E-2</v>
      </c>
      <c r="AC357" s="7">
        <f t="shared" si="100"/>
        <v>0.15975393053157591</v>
      </c>
      <c r="AD357" s="2"/>
    </row>
    <row r="358" spans="1:30" x14ac:dyDescent="0.35">
      <c r="A358" s="1">
        <v>41996</v>
      </c>
      <c r="B358" s="3">
        <f t="shared" si="101"/>
        <v>2014</v>
      </c>
      <c r="C358" s="2">
        <v>10183.99869122957</v>
      </c>
      <c r="D358" s="2">
        <v>9310.0383978064128</v>
      </c>
      <c r="E358" s="2">
        <f t="shared" si="102"/>
        <v>19494.037089035985</v>
      </c>
      <c r="F358" s="2">
        <f t="shared" si="103"/>
        <v>0.52241609291681035</v>
      </c>
      <c r="G358" s="2">
        <f t="shared" si="104"/>
        <v>-1</v>
      </c>
      <c r="H358" s="2">
        <v>-1000</v>
      </c>
      <c r="I358" s="2">
        <f t="shared" si="96"/>
        <v>12734.695800683785</v>
      </c>
      <c r="J358" s="2">
        <f t="shared" si="97"/>
        <v>21308.579655616581</v>
      </c>
      <c r="K358" s="3">
        <f t="shared" si="105"/>
        <v>12</v>
      </c>
      <c r="L358" s="3">
        <f t="shared" si="106"/>
        <v>3</v>
      </c>
      <c r="M358" s="3" t="str">
        <f t="shared" si="98"/>
        <v>Winter</v>
      </c>
      <c r="N358" s="4">
        <v>55</v>
      </c>
      <c r="O358" s="4">
        <v>52</v>
      </c>
      <c r="P358" s="4">
        <v>57</v>
      </c>
      <c r="Q358" s="4">
        <v>10</v>
      </c>
      <c r="R358" s="4">
        <v>0</v>
      </c>
      <c r="S358" s="6">
        <f t="shared" si="107"/>
        <v>0</v>
      </c>
      <c r="T358" s="6">
        <f t="shared" si="108"/>
        <v>1</v>
      </c>
      <c r="U358" s="6">
        <f t="shared" si="109"/>
        <v>1</v>
      </c>
      <c r="V358" s="6">
        <f t="shared" si="110"/>
        <v>0</v>
      </c>
      <c r="W358" s="6">
        <f t="shared" si="111"/>
        <v>0</v>
      </c>
      <c r="X358" s="6">
        <f t="shared" si="112"/>
        <v>0</v>
      </c>
      <c r="Y358" s="6">
        <f t="shared" si="113"/>
        <v>0</v>
      </c>
      <c r="Z358" s="6">
        <f t="shared" si="114"/>
        <v>0</v>
      </c>
      <c r="AA358" s="4">
        <v>88458.188354492188</v>
      </c>
      <c r="AB358" s="7">
        <f t="shared" si="99"/>
        <v>0.11512782344600656</v>
      </c>
      <c r="AC358" s="7">
        <f t="shared" si="100"/>
        <v>0.10524789814253097</v>
      </c>
      <c r="AD358" s="2"/>
    </row>
    <row r="359" spans="1:30" x14ac:dyDescent="0.35">
      <c r="A359" s="1">
        <v>41997</v>
      </c>
      <c r="B359" s="3">
        <f t="shared" si="101"/>
        <v>2014</v>
      </c>
      <c r="C359" s="2">
        <v>9166.6922770126075</v>
      </c>
      <c r="D359" s="2">
        <v>11784</v>
      </c>
      <c r="E359" s="2">
        <f t="shared" si="102"/>
        <v>20950.692277012608</v>
      </c>
      <c r="F359" s="2">
        <f t="shared" si="103"/>
        <v>0.43753648594564248</v>
      </c>
      <c r="G359" s="2">
        <f t="shared" si="104"/>
        <v>-1</v>
      </c>
      <c r="H359" s="2">
        <v>-1000</v>
      </c>
      <c r="I359" s="2">
        <f t="shared" si="96"/>
        <v>12734.695800683785</v>
      </c>
      <c r="J359" s="2">
        <f t="shared" si="97"/>
        <v>21308.579655616581</v>
      </c>
      <c r="K359" s="3">
        <f t="shared" si="105"/>
        <v>12</v>
      </c>
      <c r="L359" s="3">
        <f t="shared" si="106"/>
        <v>4</v>
      </c>
      <c r="M359" s="3" t="str">
        <f t="shared" si="98"/>
        <v>Winter</v>
      </c>
      <c r="N359" s="4">
        <v>49</v>
      </c>
      <c r="O359" s="4">
        <v>40</v>
      </c>
      <c r="P359" s="4">
        <v>58</v>
      </c>
      <c r="Q359" s="4">
        <v>16</v>
      </c>
      <c r="R359" s="4">
        <v>0</v>
      </c>
      <c r="S359" s="6">
        <f t="shared" si="107"/>
        <v>0</v>
      </c>
      <c r="T359" s="6">
        <f t="shared" si="108"/>
        <v>1</v>
      </c>
      <c r="U359" s="6">
        <f t="shared" si="109"/>
        <v>1</v>
      </c>
      <c r="V359" s="6">
        <f t="shared" si="110"/>
        <v>0</v>
      </c>
      <c r="W359" s="6">
        <f t="shared" si="111"/>
        <v>0</v>
      </c>
      <c r="X359" s="6">
        <f t="shared" si="112"/>
        <v>0</v>
      </c>
      <c r="Y359" s="6">
        <f t="shared" si="113"/>
        <v>0</v>
      </c>
      <c r="Z359" s="6">
        <f t="shared" si="114"/>
        <v>0</v>
      </c>
      <c r="AA359" s="4">
        <v>76419.864440917969</v>
      </c>
      <c r="AB359" s="7">
        <f t="shared" si="99"/>
        <v>0.11995169507398953</v>
      </c>
      <c r="AC359" s="7">
        <f t="shared" si="100"/>
        <v>0.15420074461281585</v>
      </c>
      <c r="AD359" s="2"/>
    </row>
    <row r="360" spans="1:30" x14ac:dyDescent="0.35">
      <c r="A360" s="1">
        <v>41998</v>
      </c>
      <c r="B360" s="3">
        <f t="shared" si="101"/>
        <v>2014</v>
      </c>
      <c r="C360" s="2">
        <v>11507.374744537132</v>
      </c>
      <c r="D360" s="2">
        <v>11784</v>
      </c>
      <c r="E360" s="2">
        <f t="shared" si="102"/>
        <v>23291.374744537134</v>
      </c>
      <c r="F360" s="2">
        <f t="shared" si="103"/>
        <v>0.49406163744096404</v>
      </c>
      <c r="G360" s="2">
        <f t="shared" si="104"/>
        <v>23291.374744537134</v>
      </c>
      <c r="H360" s="2">
        <v>-1000</v>
      </c>
      <c r="I360" s="2">
        <f t="shared" si="96"/>
        <v>12734.695800683785</v>
      </c>
      <c r="J360" s="2">
        <f t="shared" si="97"/>
        <v>21308.579655616581</v>
      </c>
      <c r="K360" s="3">
        <f t="shared" si="105"/>
        <v>12</v>
      </c>
      <c r="L360" s="3">
        <f t="shared" si="106"/>
        <v>5</v>
      </c>
      <c r="M360" s="3" t="str">
        <f t="shared" si="98"/>
        <v>Winter</v>
      </c>
      <c r="N360" s="4">
        <v>40</v>
      </c>
      <c r="O360" s="4">
        <v>34</v>
      </c>
      <c r="P360" s="4">
        <v>46</v>
      </c>
      <c r="Q360" s="4">
        <v>25</v>
      </c>
      <c r="R360" s="4">
        <v>0</v>
      </c>
      <c r="S360" s="6">
        <f t="shared" si="107"/>
        <v>0</v>
      </c>
      <c r="T360" s="6">
        <f t="shared" si="108"/>
        <v>1</v>
      </c>
      <c r="U360" s="6">
        <f t="shared" si="109"/>
        <v>1</v>
      </c>
      <c r="V360" s="6">
        <f t="shared" si="110"/>
        <v>0</v>
      </c>
      <c r="W360" s="6">
        <f t="shared" si="111"/>
        <v>0</v>
      </c>
      <c r="X360" s="6">
        <f t="shared" si="112"/>
        <v>1</v>
      </c>
      <c r="Y360" s="6">
        <f t="shared" si="113"/>
        <v>1</v>
      </c>
      <c r="Z360" s="6">
        <f t="shared" si="114"/>
        <v>0</v>
      </c>
      <c r="AA360" s="4">
        <v>78270.007263183594</v>
      </c>
      <c r="AB360" s="7">
        <f t="shared" si="99"/>
        <v>0.14702151113699891</v>
      </c>
      <c r="AC360" s="7">
        <f t="shared" si="100"/>
        <v>0.15055575452262571</v>
      </c>
      <c r="AD360" s="2"/>
    </row>
    <row r="361" spans="1:30" x14ac:dyDescent="0.35">
      <c r="A361" s="1">
        <v>41999</v>
      </c>
      <c r="B361" s="3">
        <f t="shared" si="101"/>
        <v>2014</v>
      </c>
      <c r="C361" s="2">
        <v>10017.396509900111</v>
      </c>
      <c r="D361" s="2">
        <v>9525.400000011432</v>
      </c>
      <c r="E361" s="2">
        <f t="shared" si="102"/>
        <v>19542.796509911543</v>
      </c>
      <c r="F361" s="2">
        <f t="shared" si="103"/>
        <v>0.51258766905849817</v>
      </c>
      <c r="G361" s="2">
        <f t="shared" si="104"/>
        <v>-1</v>
      </c>
      <c r="H361" s="2">
        <v>-1000</v>
      </c>
      <c r="I361" s="2">
        <f t="shared" si="96"/>
        <v>12734.695800683785</v>
      </c>
      <c r="J361" s="2">
        <f t="shared" si="97"/>
        <v>21308.579655616581</v>
      </c>
      <c r="K361" s="3">
        <f t="shared" si="105"/>
        <v>12</v>
      </c>
      <c r="L361" s="3">
        <f t="shared" si="106"/>
        <v>6</v>
      </c>
      <c r="M361" s="3" t="str">
        <f t="shared" si="98"/>
        <v>Winter</v>
      </c>
      <c r="N361" s="4">
        <v>45</v>
      </c>
      <c r="O361" s="4">
        <v>32</v>
      </c>
      <c r="P361" s="4">
        <v>57</v>
      </c>
      <c r="Q361" s="4">
        <v>20</v>
      </c>
      <c r="R361" s="4">
        <v>0</v>
      </c>
      <c r="S361" s="6">
        <f t="shared" si="107"/>
        <v>0</v>
      </c>
      <c r="T361" s="6">
        <f t="shared" si="108"/>
        <v>1</v>
      </c>
      <c r="U361" s="6">
        <f t="shared" si="109"/>
        <v>1</v>
      </c>
      <c r="V361" s="6">
        <f t="shared" si="110"/>
        <v>0</v>
      </c>
      <c r="W361" s="6">
        <f t="shared" si="111"/>
        <v>0</v>
      </c>
      <c r="X361" s="6">
        <f t="shared" si="112"/>
        <v>0</v>
      </c>
      <c r="Y361" s="6">
        <f t="shared" si="113"/>
        <v>0</v>
      </c>
      <c r="Z361" s="6">
        <f t="shared" si="114"/>
        <v>0</v>
      </c>
      <c r="AA361" s="4">
        <v>84885.3974609375</v>
      </c>
      <c r="AB361" s="7">
        <f t="shared" si="99"/>
        <v>0.11801083354189287</v>
      </c>
      <c r="AC361" s="7">
        <f t="shared" si="100"/>
        <v>0.11221482475115727</v>
      </c>
      <c r="AD361" s="2"/>
    </row>
    <row r="362" spans="1:30" x14ac:dyDescent="0.35">
      <c r="A362" s="1">
        <v>42000</v>
      </c>
      <c r="B362" s="3">
        <f t="shared" si="101"/>
        <v>2014</v>
      </c>
      <c r="C362" s="2">
        <v>8821.4461731066986</v>
      </c>
      <c r="D362" s="2">
        <v>0</v>
      </c>
      <c r="E362" s="2">
        <f t="shared" si="102"/>
        <v>8821.4461731066986</v>
      </c>
      <c r="F362" s="2">
        <f t="shared" si="103"/>
        <v>1</v>
      </c>
      <c r="G362" s="2">
        <f t="shared" si="104"/>
        <v>-1</v>
      </c>
      <c r="H362" s="2">
        <v>-1000</v>
      </c>
      <c r="I362" s="2">
        <f t="shared" si="96"/>
        <v>12734.695800683785</v>
      </c>
      <c r="J362" s="2">
        <f t="shared" si="97"/>
        <v>21308.579655616581</v>
      </c>
      <c r="K362" s="3">
        <f t="shared" si="105"/>
        <v>12</v>
      </c>
      <c r="L362" s="3">
        <f t="shared" si="106"/>
        <v>7</v>
      </c>
      <c r="M362" s="3" t="str">
        <f t="shared" si="98"/>
        <v>Winter</v>
      </c>
      <c r="N362" s="4">
        <v>50</v>
      </c>
      <c r="O362" s="4">
        <v>47</v>
      </c>
      <c r="P362" s="4">
        <v>53</v>
      </c>
      <c r="Q362" s="4">
        <v>15</v>
      </c>
      <c r="R362" s="4">
        <v>0</v>
      </c>
      <c r="S362" s="6">
        <f t="shared" si="107"/>
        <v>1</v>
      </c>
      <c r="T362" s="6">
        <f t="shared" si="108"/>
        <v>0</v>
      </c>
      <c r="U362" s="6">
        <f t="shared" si="109"/>
        <v>1</v>
      </c>
      <c r="V362" s="6">
        <f t="shared" si="110"/>
        <v>0</v>
      </c>
      <c r="W362" s="6">
        <f t="shared" si="111"/>
        <v>0</v>
      </c>
      <c r="X362" s="6">
        <f t="shared" si="112"/>
        <v>0</v>
      </c>
      <c r="Y362" s="6">
        <f t="shared" si="113"/>
        <v>0</v>
      </c>
      <c r="Z362" s="6">
        <f t="shared" si="114"/>
        <v>0</v>
      </c>
      <c r="AA362" s="4">
        <v>77372.568359375</v>
      </c>
      <c r="AB362" s="7">
        <f t="shared" si="99"/>
        <v>0.11401258042945438</v>
      </c>
      <c r="AC362" s="7">
        <f t="shared" si="100"/>
        <v>0</v>
      </c>
      <c r="AD362" s="2"/>
    </row>
    <row r="363" spans="1:30" x14ac:dyDescent="0.35">
      <c r="A363" s="1">
        <v>42001</v>
      </c>
      <c r="B363" s="3">
        <f t="shared" si="101"/>
        <v>2014</v>
      </c>
      <c r="C363" s="2">
        <v>8960.8720945509649</v>
      </c>
      <c r="D363" s="2">
        <v>2030.2141680543104</v>
      </c>
      <c r="E363" s="2">
        <f t="shared" si="102"/>
        <v>10991.086262605275</v>
      </c>
      <c r="F363" s="2">
        <f t="shared" si="103"/>
        <v>0.81528539404138223</v>
      </c>
      <c r="G363" s="2">
        <f t="shared" si="104"/>
        <v>-1</v>
      </c>
      <c r="H363" s="2">
        <v>-1000</v>
      </c>
      <c r="I363" s="2">
        <f t="shared" si="96"/>
        <v>12734.695800683785</v>
      </c>
      <c r="J363" s="2">
        <f t="shared" si="97"/>
        <v>21308.579655616581</v>
      </c>
      <c r="K363" s="3">
        <f t="shared" si="105"/>
        <v>12</v>
      </c>
      <c r="L363" s="3">
        <f t="shared" si="106"/>
        <v>1</v>
      </c>
      <c r="M363" s="3" t="str">
        <f t="shared" si="98"/>
        <v>Winter</v>
      </c>
      <c r="N363" s="4">
        <v>42</v>
      </c>
      <c r="O363" s="4">
        <v>35</v>
      </c>
      <c r="P363" s="4">
        <v>49</v>
      </c>
      <c r="Q363" s="4">
        <v>23</v>
      </c>
      <c r="R363" s="4">
        <v>0</v>
      </c>
      <c r="S363" s="6">
        <f t="shared" si="107"/>
        <v>1</v>
      </c>
      <c r="T363" s="6">
        <f t="shared" si="108"/>
        <v>0</v>
      </c>
      <c r="U363" s="6">
        <f t="shared" si="109"/>
        <v>1</v>
      </c>
      <c r="V363" s="6">
        <f t="shared" si="110"/>
        <v>0</v>
      </c>
      <c r="W363" s="6">
        <f t="shared" si="111"/>
        <v>0</v>
      </c>
      <c r="X363" s="6">
        <f t="shared" si="112"/>
        <v>0</v>
      </c>
      <c r="Y363" s="6">
        <f t="shared" si="113"/>
        <v>0</v>
      </c>
      <c r="Z363" s="6">
        <f t="shared" si="114"/>
        <v>0</v>
      </c>
      <c r="AA363" s="4">
        <v>82475.704650878906</v>
      </c>
      <c r="AB363" s="7">
        <f t="shared" si="99"/>
        <v>0.10864862728342234</v>
      </c>
      <c r="AC363" s="7">
        <f t="shared" si="100"/>
        <v>2.4615905697905126E-2</v>
      </c>
      <c r="AD363" s="2"/>
    </row>
    <row r="364" spans="1:30" x14ac:dyDescent="0.35">
      <c r="A364" s="1">
        <v>42002</v>
      </c>
      <c r="B364" s="3">
        <f t="shared" si="101"/>
        <v>2014</v>
      </c>
      <c r="C364" s="2">
        <v>8861.754270131667</v>
      </c>
      <c r="D364" s="2">
        <v>88.571428574006347</v>
      </c>
      <c r="E364" s="2">
        <f t="shared" si="102"/>
        <v>8950.3256987056739</v>
      </c>
      <c r="F364" s="2">
        <f t="shared" si="103"/>
        <v>0.99010411111778696</v>
      </c>
      <c r="G364" s="2">
        <f t="shared" si="104"/>
        <v>-1</v>
      </c>
      <c r="H364" s="2">
        <v>-1000</v>
      </c>
      <c r="I364" s="2">
        <f t="shared" si="96"/>
        <v>12734.695800683785</v>
      </c>
      <c r="J364" s="2">
        <f t="shared" si="97"/>
        <v>21308.579655616581</v>
      </c>
      <c r="K364" s="3">
        <f t="shared" si="105"/>
        <v>12</v>
      </c>
      <c r="L364" s="3">
        <f t="shared" si="106"/>
        <v>2</v>
      </c>
      <c r="M364" s="3" t="str">
        <f t="shared" si="98"/>
        <v>Winter</v>
      </c>
      <c r="N364" s="4">
        <v>37</v>
      </c>
      <c r="O364" s="4">
        <v>32</v>
      </c>
      <c r="P364" s="4">
        <v>41</v>
      </c>
      <c r="Q364" s="4">
        <v>28</v>
      </c>
      <c r="R364" s="4">
        <v>0</v>
      </c>
      <c r="S364" s="6">
        <f t="shared" si="107"/>
        <v>0</v>
      </c>
      <c r="T364" s="6">
        <f t="shared" si="108"/>
        <v>1</v>
      </c>
      <c r="U364" s="6">
        <f t="shared" si="109"/>
        <v>1</v>
      </c>
      <c r="V364" s="6">
        <f t="shared" si="110"/>
        <v>0</v>
      </c>
      <c r="W364" s="6">
        <f t="shared" si="111"/>
        <v>0</v>
      </c>
      <c r="X364" s="6">
        <f t="shared" si="112"/>
        <v>0</v>
      </c>
      <c r="Y364" s="6">
        <f t="shared" si="113"/>
        <v>0</v>
      </c>
      <c r="Z364" s="6">
        <f t="shared" si="114"/>
        <v>0</v>
      </c>
      <c r="AA364" s="4">
        <v>97004.953979492188</v>
      </c>
      <c r="AB364" s="7">
        <f t="shared" si="99"/>
        <v>9.1353625836523053E-2</v>
      </c>
      <c r="AC364" s="7">
        <f t="shared" si="100"/>
        <v>9.1306087926943638E-4</v>
      </c>
      <c r="AD364" s="2"/>
    </row>
    <row r="365" spans="1:30" x14ac:dyDescent="0.35">
      <c r="A365" s="1">
        <v>42003</v>
      </c>
      <c r="B365" s="3">
        <f t="shared" si="101"/>
        <v>2014</v>
      </c>
      <c r="C365" s="2">
        <v>8845.2257465662806</v>
      </c>
      <c r="D365" s="2">
        <v>137.28571428468317</v>
      </c>
      <c r="E365" s="2">
        <f t="shared" si="102"/>
        <v>8982.511460850963</v>
      </c>
      <c r="F365" s="2">
        <f t="shared" si="103"/>
        <v>0.98471633296734185</v>
      </c>
      <c r="G365" s="2">
        <f t="shared" si="104"/>
        <v>-1</v>
      </c>
      <c r="H365" s="2">
        <v>-1000</v>
      </c>
      <c r="I365" s="2">
        <f t="shared" si="96"/>
        <v>12734.695800683785</v>
      </c>
      <c r="J365" s="2">
        <f t="shared" si="97"/>
        <v>21308.579655616581</v>
      </c>
      <c r="K365" s="3">
        <f t="shared" si="105"/>
        <v>12</v>
      </c>
      <c r="L365" s="3">
        <f t="shared" si="106"/>
        <v>3</v>
      </c>
      <c r="M365" s="3" t="str">
        <f t="shared" si="98"/>
        <v>Winter</v>
      </c>
      <c r="N365" s="4">
        <v>33</v>
      </c>
      <c r="O365" s="4">
        <v>26</v>
      </c>
      <c r="P365" s="4">
        <v>40</v>
      </c>
      <c r="Q365" s="4">
        <v>32</v>
      </c>
      <c r="R365" s="4">
        <v>0</v>
      </c>
      <c r="S365" s="6">
        <f t="shared" si="107"/>
        <v>0</v>
      </c>
      <c r="T365" s="6">
        <f t="shared" si="108"/>
        <v>1</v>
      </c>
      <c r="U365" s="6">
        <f t="shared" si="109"/>
        <v>1</v>
      </c>
      <c r="V365" s="6">
        <f t="shared" si="110"/>
        <v>0</v>
      </c>
      <c r="W365" s="6">
        <f t="shared" si="111"/>
        <v>0</v>
      </c>
      <c r="X365" s="6">
        <f t="shared" si="112"/>
        <v>0</v>
      </c>
      <c r="Y365" s="6">
        <f t="shared" si="113"/>
        <v>0</v>
      </c>
      <c r="Z365" s="6">
        <f t="shared" si="114"/>
        <v>0</v>
      </c>
      <c r="AA365" s="4">
        <v>102022.91674804688</v>
      </c>
      <c r="AB365" s="7">
        <f t="shared" si="99"/>
        <v>8.6698420595151371E-2</v>
      </c>
      <c r="AC365" s="7">
        <f t="shared" si="100"/>
        <v>1.3456360459064346E-3</v>
      </c>
      <c r="AD365" s="2"/>
    </row>
    <row r="366" spans="1:30" x14ac:dyDescent="0.35">
      <c r="A366" s="1">
        <v>42004</v>
      </c>
      <c r="B366" s="3">
        <f t="shared" si="101"/>
        <v>2014</v>
      </c>
      <c r="C366" s="2">
        <v>9359.7327040082982</v>
      </c>
      <c r="D366" s="2">
        <v>0</v>
      </c>
      <c r="E366" s="2">
        <f t="shared" si="102"/>
        <v>9359.7327040082982</v>
      </c>
      <c r="F366" s="2">
        <f t="shared" si="103"/>
        <v>1</v>
      </c>
      <c r="G366" s="2">
        <f t="shared" si="104"/>
        <v>-1</v>
      </c>
      <c r="H366" s="2">
        <v>-1000</v>
      </c>
      <c r="I366" s="2">
        <f t="shared" si="96"/>
        <v>12734.695800683785</v>
      </c>
      <c r="J366" s="2">
        <f t="shared" si="97"/>
        <v>21308.579655616581</v>
      </c>
      <c r="K366" s="3">
        <f t="shared" si="105"/>
        <v>12</v>
      </c>
      <c r="L366" s="3">
        <f t="shared" si="106"/>
        <v>4</v>
      </c>
      <c r="M366" s="3" t="str">
        <f t="shared" si="98"/>
        <v>Winter</v>
      </c>
      <c r="N366" s="4">
        <v>25</v>
      </c>
      <c r="O366" s="4">
        <v>17</v>
      </c>
      <c r="P366" s="4">
        <v>32</v>
      </c>
      <c r="Q366" s="4">
        <v>40</v>
      </c>
      <c r="R366" s="4">
        <v>0</v>
      </c>
      <c r="S366" s="6">
        <f t="shared" si="107"/>
        <v>0</v>
      </c>
      <c r="T366" s="6">
        <f t="shared" si="108"/>
        <v>1</v>
      </c>
      <c r="U366" s="6">
        <f t="shared" si="109"/>
        <v>1</v>
      </c>
      <c r="V366" s="6">
        <f t="shared" si="110"/>
        <v>0</v>
      </c>
      <c r="W366" s="6">
        <f t="shared" si="111"/>
        <v>0</v>
      </c>
      <c r="X366" s="6">
        <f t="shared" si="112"/>
        <v>0</v>
      </c>
      <c r="Y366" s="6">
        <f t="shared" si="113"/>
        <v>0</v>
      </c>
      <c r="Z366" s="6">
        <f t="shared" si="114"/>
        <v>0</v>
      </c>
      <c r="AA366" s="4">
        <v>104819.11743164063</v>
      </c>
      <c r="AB366" s="7">
        <f t="shared" si="99"/>
        <v>8.9294137685450262E-2</v>
      </c>
      <c r="AC366" s="7">
        <f t="shared" si="100"/>
        <v>0</v>
      </c>
      <c r="AD366" s="2"/>
    </row>
    <row r="367" spans="1:30" x14ac:dyDescent="0.35">
      <c r="A367" s="1">
        <v>42005</v>
      </c>
      <c r="B367" s="3">
        <f t="shared" si="101"/>
        <v>2015</v>
      </c>
      <c r="C367" s="2">
        <v>8776.8506310638695</v>
      </c>
      <c r="D367" s="2">
        <v>353.3999999894877</v>
      </c>
      <c r="E367" s="2">
        <f t="shared" si="102"/>
        <v>9130.2506310533572</v>
      </c>
      <c r="F367" s="2">
        <f t="shared" si="103"/>
        <v>0.96129350504491951</v>
      </c>
      <c r="G367" s="2">
        <f t="shared" si="104"/>
        <v>-1</v>
      </c>
      <c r="H367" s="2">
        <v>-1000</v>
      </c>
      <c r="I367" s="2">
        <f t="shared" si="96"/>
        <v>13779.706511388044</v>
      </c>
      <c r="J367" s="2">
        <f t="shared" si="97"/>
        <v>22254.119611516977</v>
      </c>
      <c r="K367" s="3">
        <f t="shared" si="105"/>
        <v>1</v>
      </c>
      <c r="L367" s="3">
        <f t="shared" si="106"/>
        <v>5</v>
      </c>
      <c r="M367" s="3" t="str">
        <f t="shared" si="98"/>
        <v>Winter</v>
      </c>
      <c r="N367" s="4">
        <v>32</v>
      </c>
      <c r="O367" s="4">
        <v>23</v>
      </c>
      <c r="P367" s="4">
        <v>41</v>
      </c>
      <c r="Q367" s="4">
        <v>33</v>
      </c>
      <c r="R367" s="4">
        <v>0</v>
      </c>
      <c r="S367" s="6">
        <f t="shared" si="107"/>
        <v>0</v>
      </c>
      <c r="T367" s="6">
        <f t="shared" si="108"/>
        <v>1</v>
      </c>
      <c r="U367" s="6">
        <f t="shared" si="109"/>
        <v>1</v>
      </c>
      <c r="V367" s="6">
        <f t="shared" si="110"/>
        <v>0</v>
      </c>
      <c r="W367" s="6">
        <f t="shared" si="111"/>
        <v>0</v>
      </c>
      <c r="X367" s="6">
        <f t="shared" si="112"/>
        <v>0</v>
      </c>
      <c r="Y367" s="6">
        <f t="shared" si="113"/>
        <v>0</v>
      </c>
      <c r="Z367" s="6">
        <f t="shared" si="114"/>
        <v>0</v>
      </c>
      <c r="AA367" s="4">
        <v>98642.823608398438</v>
      </c>
      <c r="AB367" s="7">
        <f t="shared" si="99"/>
        <v>8.8976068506585307E-2</v>
      </c>
      <c r="AC367" s="7">
        <f t="shared" si="100"/>
        <v>3.5826225067567843E-3</v>
      </c>
      <c r="AD367" s="2"/>
    </row>
    <row r="368" spans="1:30" x14ac:dyDescent="0.35">
      <c r="A368" s="1">
        <v>42006</v>
      </c>
      <c r="B368" s="3">
        <f t="shared" si="101"/>
        <v>2015</v>
      </c>
      <c r="C368" s="2">
        <v>9664.0507311566853</v>
      </c>
      <c r="D368" s="2">
        <v>3720</v>
      </c>
      <c r="E368" s="2">
        <f t="shared" si="102"/>
        <v>13384.050731156685</v>
      </c>
      <c r="F368" s="2">
        <f t="shared" si="103"/>
        <v>0.72205724001477189</v>
      </c>
      <c r="G368" s="2">
        <f t="shared" si="104"/>
        <v>-1</v>
      </c>
      <c r="H368" s="2">
        <v>-1000</v>
      </c>
      <c r="I368" s="2">
        <f t="shared" si="96"/>
        <v>13779.706511388044</v>
      </c>
      <c r="J368" s="2">
        <f t="shared" si="97"/>
        <v>22254.119611516977</v>
      </c>
      <c r="K368" s="3">
        <f t="shared" si="105"/>
        <v>1</v>
      </c>
      <c r="L368" s="3">
        <f t="shared" si="106"/>
        <v>6</v>
      </c>
      <c r="M368" s="3" t="str">
        <f t="shared" si="98"/>
        <v>Winter</v>
      </c>
      <c r="N368" s="4">
        <v>37</v>
      </c>
      <c r="O368" s="4">
        <v>35</v>
      </c>
      <c r="P368" s="4">
        <v>39</v>
      </c>
      <c r="Q368" s="4">
        <v>28</v>
      </c>
      <c r="R368" s="4">
        <v>0</v>
      </c>
      <c r="S368" s="6">
        <f t="shared" si="107"/>
        <v>0</v>
      </c>
      <c r="T368" s="6">
        <f t="shared" si="108"/>
        <v>1</v>
      </c>
      <c r="U368" s="6">
        <f t="shared" si="109"/>
        <v>1</v>
      </c>
      <c r="V368" s="6">
        <f t="shared" si="110"/>
        <v>0</v>
      </c>
      <c r="W368" s="6">
        <f t="shared" si="111"/>
        <v>0</v>
      </c>
      <c r="X368" s="6">
        <f t="shared" si="112"/>
        <v>0</v>
      </c>
      <c r="Y368" s="6">
        <f t="shared" si="113"/>
        <v>0</v>
      </c>
      <c r="Z368" s="6">
        <f t="shared" si="114"/>
        <v>0</v>
      </c>
      <c r="AA368" s="4">
        <v>95462.497192382813</v>
      </c>
      <c r="AB368" s="7">
        <f t="shared" si="99"/>
        <v>0.10123400304185426</v>
      </c>
      <c r="AC368" s="7">
        <f t="shared" si="100"/>
        <v>3.8968182369074122E-2</v>
      </c>
      <c r="AD368" s="2"/>
    </row>
    <row r="369" spans="1:30" x14ac:dyDescent="0.35">
      <c r="A369" s="1">
        <v>42007</v>
      </c>
      <c r="B369" s="3">
        <f t="shared" si="101"/>
        <v>2015</v>
      </c>
      <c r="C369" s="2">
        <v>8772.0747445359884</v>
      </c>
      <c r="D369" s="2">
        <v>2474.076194400991</v>
      </c>
      <c r="E369" s="2">
        <f t="shared" si="102"/>
        <v>11246.150938936978</v>
      </c>
      <c r="F369" s="2">
        <f t="shared" si="103"/>
        <v>0.78000684786871199</v>
      </c>
      <c r="G369" s="2">
        <f t="shared" si="104"/>
        <v>-1</v>
      </c>
      <c r="H369" s="2">
        <v>-1000</v>
      </c>
      <c r="I369" s="2">
        <f t="shared" si="96"/>
        <v>13779.706511388044</v>
      </c>
      <c r="J369" s="2">
        <f t="shared" si="97"/>
        <v>22254.119611516977</v>
      </c>
      <c r="K369" s="3">
        <f t="shared" si="105"/>
        <v>1</v>
      </c>
      <c r="L369" s="3">
        <f t="shared" si="106"/>
        <v>7</v>
      </c>
      <c r="M369" s="3" t="str">
        <f t="shared" si="98"/>
        <v>Winter</v>
      </c>
      <c r="N369" s="4">
        <v>51</v>
      </c>
      <c r="O369" s="4">
        <v>38</v>
      </c>
      <c r="P369" s="4">
        <v>63</v>
      </c>
      <c r="Q369" s="4">
        <v>14</v>
      </c>
      <c r="R369" s="4">
        <v>0</v>
      </c>
      <c r="S369" s="6">
        <f t="shared" si="107"/>
        <v>1</v>
      </c>
      <c r="T369" s="6">
        <f t="shared" si="108"/>
        <v>0</v>
      </c>
      <c r="U369" s="6">
        <f t="shared" si="109"/>
        <v>1</v>
      </c>
      <c r="V369" s="6">
        <f t="shared" si="110"/>
        <v>0</v>
      </c>
      <c r="W369" s="6">
        <f t="shared" si="111"/>
        <v>0</v>
      </c>
      <c r="X369" s="6">
        <f t="shared" si="112"/>
        <v>0</v>
      </c>
      <c r="Y369" s="6">
        <f t="shared" si="113"/>
        <v>0</v>
      </c>
      <c r="Z369" s="6">
        <f t="shared" si="114"/>
        <v>0</v>
      </c>
      <c r="AA369" s="4">
        <v>83324.535522460938</v>
      </c>
      <c r="AB369" s="7">
        <f t="shared" si="99"/>
        <v>0.10527601131567532</v>
      </c>
      <c r="AC369" s="7">
        <f t="shared" si="100"/>
        <v>2.9692049033193588E-2</v>
      </c>
      <c r="AD369" s="2"/>
    </row>
    <row r="370" spans="1:30" x14ac:dyDescent="0.35">
      <c r="A370" s="1">
        <v>42008</v>
      </c>
      <c r="B370" s="3">
        <f t="shared" si="101"/>
        <v>2015</v>
      </c>
      <c r="C370" s="2">
        <v>11190.074744514337</v>
      </c>
      <c r="D370" s="2">
        <v>97.199999994342221</v>
      </c>
      <c r="E370" s="2">
        <f t="shared" si="102"/>
        <v>11287.274744508679</v>
      </c>
      <c r="F370" s="2">
        <f t="shared" si="103"/>
        <v>0.99138853246735836</v>
      </c>
      <c r="G370" s="2">
        <f t="shared" si="104"/>
        <v>-1</v>
      </c>
      <c r="H370" s="2">
        <v>-1000</v>
      </c>
      <c r="I370" s="2">
        <f t="shared" si="96"/>
        <v>13779.706511388044</v>
      </c>
      <c r="J370" s="2">
        <f t="shared" si="97"/>
        <v>22254.119611516977</v>
      </c>
      <c r="K370" s="3">
        <f t="shared" si="105"/>
        <v>1</v>
      </c>
      <c r="L370" s="3">
        <f t="shared" si="106"/>
        <v>1</v>
      </c>
      <c r="M370" s="3" t="str">
        <f t="shared" si="98"/>
        <v>Winter</v>
      </c>
      <c r="N370" s="4">
        <v>43</v>
      </c>
      <c r="O370" s="4">
        <v>24</v>
      </c>
      <c r="P370" s="4">
        <v>62</v>
      </c>
      <c r="Q370" s="4">
        <v>22</v>
      </c>
      <c r="R370" s="4">
        <v>0</v>
      </c>
      <c r="S370" s="6">
        <f t="shared" si="107"/>
        <v>1</v>
      </c>
      <c r="T370" s="6">
        <f t="shared" si="108"/>
        <v>0</v>
      </c>
      <c r="U370" s="6">
        <f t="shared" si="109"/>
        <v>1</v>
      </c>
      <c r="V370" s="6">
        <f t="shared" si="110"/>
        <v>0</v>
      </c>
      <c r="W370" s="6">
        <f t="shared" si="111"/>
        <v>0</v>
      </c>
      <c r="X370" s="6">
        <f t="shared" si="112"/>
        <v>0</v>
      </c>
      <c r="Y370" s="6">
        <f t="shared" si="113"/>
        <v>0</v>
      </c>
      <c r="Z370" s="6">
        <f t="shared" si="114"/>
        <v>0</v>
      </c>
      <c r="AA370" s="4">
        <v>82864.992614746094</v>
      </c>
      <c r="AB370" s="7">
        <f t="shared" si="99"/>
        <v>0.13503983276193554</v>
      </c>
      <c r="AC370" s="7">
        <f t="shared" si="100"/>
        <v>1.1729923207287557E-3</v>
      </c>
      <c r="AD370" s="2"/>
    </row>
    <row r="371" spans="1:30" x14ac:dyDescent="0.35">
      <c r="A371" s="1">
        <v>42009</v>
      </c>
      <c r="B371" s="3">
        <f t="shared" si="101"/>
        <v>2015</v>
      </c>
      <c r="C371" s="2">
        <v>11666.821454340292</v>
      </c>
      <c r="D371" s="2">
        <v>420.93216630009908</v>
      </c>
      <c r="E371" s="2">
        <f t="shared" si="102"/>
        <v>12087.753620640391</v>
      </c>
      <c r="F371" s="2">
        <f t="shared" si="103"/>
        <v>0.96517697336407171</v>
      </c>
      <c r="G371" s="2">
        <f t="shared" si="104"/>
        <v>-1</v>
      </c>
      <c r="H371" s="2">
        <v>-1000</v>
      </c>
      <c r="I371" s="2">
        <f t="shared" si="96"/>
        <v>13779.706511388044</v>
      </c>
      <c r="J371" s="2">
        <f t="shared" si="97"/>
        <v>22254.119611516977</v>
      </c>
      <c r="K371" s="3">
        <f t="shared" si="105"/>
        <v>1</v>
      </c>
      <c r="L371" s="3">
        <f t="shared" si="106"/>
        <v>2</v>
      </c>
      <c r="M371" s="3" t="str">
        <f t="shared" si="98"/>
        <v>Winter</v>
      </c>
      <c r="N371" s="4">
        <v>22</v>
      </c>
      <c r="O371" s="4">
        <v>16</v>
      </c>
      <c r="P371" s="4">
        <v>27</v>
      </c>
      <c r="Q371" s="4">
        <v>43</v>
      </c>
      <c r="R371" s="4">
        <v>0</v>
      </c>
      <c r="S371" s="6">
        <f t="shared" si="107"/>
        <v>0</v>
      </c>
      <c r="T371" s="6">
        <f t="shared" si="108"/>
        <v>1</v>
      </c>
      <c r="U371" s="6">
        <f t="shared" si="109"/>
        <v>1</v>
      </c>
      <c r="V371" s="6">
        <f t="shared" si="110"/>
        <v>0</v>
      </c>
      <c r="W371" s="6">
        <f t="shared" si="111"/>
        <v>0</v>
      </c>
      <c r="X371" s="6">
        <f t="shared" si="112"/>
        <v>0</v>
      </c>
      <c r="Y371" s="6">
        <f t="shared" si="113"/>
        <v>0</v>
      </c>
      <c r="Z371" s="6">
        <f t="shared" si="114"/>
        <v>0</v>
      </c>
      <c r="AA371" s="4">
        <v>117131.58117675781</v>
      </c>
      <c r="AB371" s="7">
        <f t="shared" si="99"/>
        <v>9.9604405038590194E-2</v>
      </c>
      <c r="AC371" s="7">
        <f t="shared" si="100"/>
        <v>3.5936692911614498E-3</v>
      </c>
      <c r="AD371" s="2"/>
    </row>
    <row r="372" spans="1:30" x14ac:dyDescent="0.35">
      <c r="A372" s="1">
        <v>42010</v>
      </c>
      <c r="B372" s="3">
        <f t="shared" si="101"/>
        <v>2015</v>
      </c>
      <c r="C372" s="2">
        <v>6636.1173185867347</v>
      </c>
      <c r="D372" s="2">
        <v>169.63129102280419</v>
      </c>
      <c r="E372" s="2">
        <f t="shared" si="102"/>
        <v>6805.748609609539</v>
      </c>
      <c r="F372" s="2">
        <f t="shared" si="103"/>
        <v>0.97507529285120975</v>
      </c>
      <c r="G372" s="2">
        <f t="shared" si="104"/>
        <v>-1</v>
      </c>
      <c r="H372" s="2">
        <v>-1000</v>
      </c>
      <c r="I372" s="2">
        <f t="shared" si="96"/>
        <v>13779.706511388044</v>
      </c>
      <c r="J372" s="2">
        <f t="shared" si="97"/>
        <v>22254.119611516977</v>
      </c>
      <c r="K372" s="3">
        <f t="shared" si="105"/>
        <v>1</v>
      </c>
      <c r="L372" s="3">
        <f t="shared" si="106"/>
        <v>3</v>
      </c>
      <c r="M372" s="3" t="str">
        <f t="shared" si="98"/>
        <v>Winter</v>
      </c>
      <c r="N372" s="4">
        <v>29</v>
      </c>
      <c r="O372" s="4">
        <v>22</v>
      </c>
      <c r="P372" s="4">
        <v>35</v>
      </c>
      <c r="Q372" s="4">
        <v>36</v>
      </c>
      <c r="R372" s="4">
        <v>0</v>
      </c>
      <c r="S372" s="6">
        <f t="shared" si="107"/>
        <v>0</v>
      </c>
      <c r="T372" s="6">
        <f t="shared" si="108"/>
        <v>1</v>
      </c>
      <c r="U372" s="6">
        <f t="shared" si="109"/>
        <v>1</v>
      </c>
      <c r="V372" s="6">
        <f t="shared" si="110"/>
        <v>0</v>
      </c>
      <c r="W372" s="6">
        <f t="shared" si="111"/>
        <v>0</v>
      </c>
      <c r="X372" s="6">
        <f t="shared" si="112"/>
        <v>0</v>
      </c>
      <c r="Y372" s="6">
        <f t="shared" si="113"/>
        <v>0</v>
      </c>
      <c r="Z372" s="6">
        <f t="shared" si="114"/>
        <v>0</v>
      </c>
      <c r="AA372" s="4">
        <v>115750.31665039063</v>
      </c>
      <c r="AB372" s="7">
        <f t="shared" si="99"/>
        <v>5.7331310277364496E-2</v>
      </c>
      <c r="AC372" s="7">
        <f t="shared" si="100"/>
        <v>1.4654931056055278E-3</v>
      </c>
      <c r="AD372" s="2"/>
    </row>
    <row r="373" spans="1:30" x14ac:dyDescent="0.35">
      <c r="A373" s="1">
        <v>42011</v>
      </c>
      <c r="B373" s="3">
        <f t="shared" si="101"/>
        <v>2015</v>
      </c>
      <c r="C373" s="2">
        <v>9164.7808386033248</v>
      </c>
      <c r="D373" s="2">
        <v>0</v>
      </c>
      <c r="E373" s="2">
        <f t="shared" si="102"/>
        <v>9164.7808386033248</v>
      </c>
      <c r="F373" s="2">
        <f t="shared" si="103"/>
        <v>1</v>
      </c>
      <c r="G373" s="2">
        <f t="shared" si="104"/>
        <v>-1</v>
      </c>
      <c r="H373" s="2">
        <v>-1000</v>
      </c>
      <c r="I373" s="2">
        <f t="shared" si="96"/>
        <v>13779.706511388044</v>
      </c>
      <c r="J373" s="2">
        <f t="shared" si="97"/>
        <v>22254.119611516977</v>
      </c>
      <c r="K373" s="3">
        <f t="shared" si="105"/>
        <v>1</v>
      </c>
      <c r="L373" s="3">
        <f t="shared" si="106"/>
        <v>4</v>
      </c>
      <c r="M373" s="3" t="str">
        <f t="shared" si="98"/>
        <v>Winter</v>
      </c>
      <c r="N373" s="4">
        <v>13</v>
      </c>
      <c r="O373" s="4">
        <v>4</v>
      </c>
      <c r="P373" s="4">
        <v>22</v>
      </c>
      <c r="Q373" s="4">
        <v>52</v>
      </c>
      <c r="R373" s="4">
        <v>0</v>
      </c>
      <c r="S373" s="6">
        <f t="shared" si="107"/>
        <v>0</v>
      </c>
      <c r="T373" s="6">
        <f t="shared" si="108"/>
        <v>1</v>
      </c>
      <c r="U373" s="6">
        <f t="shared" si="109"/>
        <v>1</v>
      </c>
      <c r="V373" s="6">
        <f t="shared" si="110"/>
        <v>1</v>
      </c>
      <c r="W373" s="6">
        <f t="shared" si="111"/>
        <v>0</v>
      </c>
      <c r="X373" s="6">
        <f t="shared" si="112"/>
        <v>0</v>
      </c>
      <c r="Y373" s="6">
        <f t="shared" si="113"/>
        <v>0</v>
      </c>
      <c r="Z373" s="6">
        <f t="shared" si="114"/>
        <v>0</v>
      </c>
      <c r="AA373" s="4">
        <v>134554.59252929688</v>
      </c>
      <c r="AB373" s="7">
        <f t="shared" si="99"/>
        <v>6.8111988348579455E-2</v>
      </c>
      <c r="AC373" s="7">
        <f t="shared" si="100"/>
        <v>0</v>
      </c>
      <c r="AD373" s="2"/>
    </row>
    <row r="374" spans="1:30" x14ac:dyDescent="0.35">
      <c r="A374" s="1">
        <v>42012</v>
      </c>
      <c r="B374" s="3">
        <f t="shared" si="101"/>
        <v>2015</v>
      </c>
      <c r="C374" s="2">
        <v>10945.072936317823</v>
      </c>
      <c r="D374" s="2">
        <v>0</v>
      </c>
      <c r="E374" s="2">
        <f t="shared" si="102"/>
        <v>10945.072936317823</v>
      </c>
      <c r="F374" s="2">
        <f t="shared" si="103"/>
        <v>1</v>
      </c>
      <c r="G374" s="2">
        <f t="shared" si="104"/>
        <v>-1</v>
      </c>
      <c r="H374" s="2">
        <v>-1000</v>
      </c>
      <c r="I374" s="2">
        <f t="shared" si="96"/>
        <v>13779.706511388044</v>
      </c>
      <c r="J374" s="2">
        <f t="shared" si="97"/>
        <v>22254.119611516977</v>
      </c>
      <c r="K374" s="3">
        <f t="shared" si="105"/>
        <v>1</v>
      </c>
      <c r="L374" s="3">
        <f t="shared" si="106"/>
        <v>5</v>
      </c>
      <c r="M374" s="3" t="str">
        <f t="shared" si="98"/>
        <v>Winter</v>
      </c>
      <c r="N374" s="4">
        <v>15</v>
      </c>
      <c r="O374" s="4">
        <v>1</v>
      </c>
      <c r="P374" s="4">
        <v>28</v>
      </c>
      <c r="Q374" s="4">
        <v>50</v>
      </c>
      <c r="R374" s="4">
        <v>0</v>
      </c>
      <c r="S374" s="6">
        <f t="shared" si="107"/>
        <v>0</v>
      </c>
      <c r="T374" s="6">
        <f t="shared" si="108"/>
        <v>1</v>
      </c>
      <c r="U374" s="6">
        <f t="shared" si="109"/>
        <v>1</v>
      </c>
      <c r="V374" s="6">
        <f t="shared" si="110"/>
        <v>1</v>
      </c>
      <c r="W374" s="6">
        <f t="shared" si="111"/>
        <v>0</v>
      </c>
      <c r="X374" s="6">
        <f t="shared" si="112"/>
        <v>0</v>
      </c>
      <c r="Y374" s="6">
        <f t="shared" si="113"/>
        <v>0</v>
      </c>
      <c r="Z374" s="6">
        <f t="shared" si="114"/>
        <v>0</v>
      </c>
      <c r="AA374" s="4">
        <v>144777.91284179688</v>
      </c>
      <c r="AB374" s="7">
        <f t="shared" si="99"/>
        <v>7.5599051826902838E-2</v>
      </c>
      <c r="AC374" s="7">
        <f t="shared" si="100"/>
        <v>0</v>
      </c>
      <c r="AD374" s="2"/>
    </row>
    <row r="375" spans="1:30" x14ac:dyDescent="0.35">
      <c r="A375" s="1">
        <v>42013</v>
      </c>
      <c r="B375" s="3">
        <f t="shared" si="101"/>
        <v>2015</v>
      </c>
      <c r="C375" s="2">
        <v>7772.2934772581675</v>
      </c>
      <c r="D375" s="2">
        <v>0</v>
      </c>
      <c r="E375" s="2">
        <f t="shared" si="102"/>
        <v>7772.2934772581675</v>
      </c>
      <c r="F375" s="2">
        <f t="shared" si="103"/>
        <v>1</v>
      </c>
      <c r="G375" s="2">
        <f t="shared" si="104"/>
        <v>-1</v>
      </c>
      <c r="H375" s="2">
        <v>-1000</v>
      </c>
      <c r="I375" s="2">
        <f t="shared" si="96"/>
        <v>13779.706511388044</v>
      </c>
      <c r="J375" s="2">
        <f t="shared" si="97"/>
        <v>22254.119611516977</v>
      </c>
      <c r="K375" s="3">
        <f t="shared" si="105"/>
        <v>1</v>
      </c>
      <c r="L375" s="3">
        <f t="shared" si="106"/>
        <v>6</v>
      </c>
      <c r="M375" s="3" t="str">
        <f t="shared" si="98"/>
        <v>Winter</v>
      </c>
      <c r="N375" s="4">
        <v>20</v>
      </c>
      <c r="O375" s="4">
        <v>12</v>
      </c>
      <c r="P375" s="4">
        <v>28</v>
      </c>
      <c r="Q375" s="4">
        <v>45</v>
      </c>
      <c r="R375" s="4">
        <v>0</v>
      </c>
      <c r="S375" s="6">
        <f t="shared" si="107"/>
        <v>0</v>
      </c>
      <c r="T375" s="6">
        <f t="shared" si="108"/>
        <v>1</v>
      </c>
      <c r="U375" s="6">
        <f t="shared" si="109"/>
        <v>1</v>
      </c>
      <c r="V375" s="6">
        <f t="shared" si="110"/>
        <v>0</v>
      </c>
      <c r="W375" s="6">
        <f t="shared" si="111"/>
        <v>0</v>
      </c>
      <c r="X375" s="6">
        <f t="shared" si="112"/>
        <v>0</v>
      </c>
      <c r="Y375" s="6">
        <f t="shared" si="113"/>
        <v>0</v>
      </c>
      <c r="Z375" s="6">
        <f t="shared" si="114"/>
        <v>0</v>
      </c>
      <c r="AA375" s="4">
        <v>125170.74584960938</v>
      </c>
      <c r="AB375" s="7">
        <f t="shared" si="99"/>
        <v>6.2093530117623905E-2</v>
      </c>
      <c r="AC375" s="7">
        <f t="shared" si="100"/>
        <v>0</v>
      </c>
      <c r="AD375" s="2"/>
    </row>
    <row r="376" spans="1:30" x14ac:dyDescent="0.35">
      <c r="A376" s="1">
        <v>42014</v>
      </c>
      <c r="B376" s="3">
        <f t="shared" si="101"/>
        <v>2015</v>
      </c>
      <c r="C376" s="2">
        <v>8512.4080675698624</v>
      </c>
      <c r="D376" s="2">
        <v>204.08333332190523</v>
      </c>
      <c r="E376" s="2">
        <f t="shared" si="102"/>
        <v>8716.4914008917676</v>
      </c>
      <c r="F376" s="2">
        <f t="shared" si="103"/>
        <v>0.97658652731521933</v>
      </c>
      <c r="G376" s="2">
        <f t="shared" si="104"/>
        <v>-1</v>
      </c>
      <c r="H376" s="2">
        <v>-1000</v>
      </c>
      <c r="I376" s="2">
        <f t="shared" si="96"/>
        <v>13779.706511388044</v>
      </c>
      <c r="J376" s="2">
        <f t="shared" si="97"/>
        <v>22254.119611516977</v>
      </c>
      <c r="K376" s="3">
        <f t="shared" si="105"/>
        <v>1</v>
      </c>
      <c r="L376" s="3">
        <f t="shared" si="106"/>
        <v>7</v>
      </c>
      <c r="M376" s="3" t="str">
        <f t="shared" si="98"/>
        <v>Winter</v>
      </c>
      <c r="N376" s="4">
        <v>18</v>
      </c>
      <c r="O376" s="4">
        <v>8</v>
      </c>
      <c r="P376" s="4">
        <v>28</v>
      </c>
      <c r="Q376" s="4">
        <v>47</v>
      </c>
      <c r="R376" s="4">
        <v>0</v>
      </c>
      <c r="S376" s="6">
        <f t="shared" si="107"/>
        <v>1</v>
      </c>
      <c r="T376" s="6">
        <f t="shared" si="108"/>
        <v>0</v>
      </c>
      <c r="U376" s="6">
        <f t="shared" si="109"/>
        <v>1</v>
      </c>
      <c r="V376" s="6">
        <f t="shared" si="110"/>
        <v>1</v>
      </c>
      <c r="W376" s="6">
        <f t="shared" si="111"/>
        <v>0</v>
      </c>
      <c r="X376" s="6">
        <f t="shared" si="112"/>
        <v>0</v>
      </c>
      <c r="Y376" s="6">
        <f t="shared" si="113"/>
        <v>0</v>
      </c>
      <c r="Z376" s="6">
        <f t="shared" si="114"/>
        <v>0</v>
      </c>
      <c r="AA376" s="4">
        <v>124253.54040527344</v>
      </c>
      <c r="AB376" s="7">
        <f t="shared" si="99"/>
        <v>6.8508374407725031E-2</v>
      </c>
      <c r="AC376" s="7">
        <f t="shared" si="100"/>
        <v>1.6424749963361506E-3</v>
      </c>
      <c r="AD376" s="2"/>
    </row>
    <row r="377" spans="1:30" x14ac:dyDescent="0.35">
      <c r="A377" s="1">
        <v>42015</v>
      </c>
      <c r="B377" s="3">
        <f t="shared" si="101"/>
        <v>2015</v>
      </c>
      <c r="C377" s="2">
        <v>2438.1186316860535</v>
      </c>
      <c r="D377" s="2">
        <v>3720</v>
      </c>
      <c r="E377" s="2">
        <f t="shared" si="102"/>
        <v>6158.118631686053</v>
      </c>
      <c r="F377" s="2">
        <f t="shared" si="103"/>
        <v>0.39591939965900141</v>
      </c>
      <c r="G377" s="2">
        <f t="shared" si="104"/>
        <v>-1</v>
      </c>
      <c r="H377" s="2">
        <v>-1000</v>
      </c>
      <c r="I377" s="2">
        <f t="shared" si="96"/>
        <v>13779.706511388044</v>
      </c>
      <c r="J377" s="2">
        <f t="shared" si="97"/>
        <v>22254.119611516977</v>
      </c>
      <c r="K377" s="3">
        <f t="shared" si="105"/>
        <v>1</v>
      </c>
      <c r="L377" s="3">
        <f t="shared" si="106"/>
        <v>1</v>
      </c>
      <c r="M377" s="3" t="str">
        <f t="shared" si="98"/>
        <v>Winter</v>
      </c>
      <c r="N377" s="4">
        <v>32</v>
      </c>
      <c r="O377" s="4">
        <v>19</v>
      </c>
      <c r="P377" s="4">
        <v>45</v>
      </c>
      <c r="Q377" s="4">
        <v>33</v>
      </c>
      <c r="R377" s="4">
        <v>0</v>
      </c>
      <c r="S377" s="6">
        <f t="shared" si="107"/>
        <v>1</v>
      </c>
      <c r="T377" s="6">
        <f t="shared" si="108"/>
        <v>0</v>
      </c>
      <c r="U377" s="6">
        <f t="shared" si="109"/>
        <v>1</v>
      </c>
      <c r="V377" s="6">
        <f t="shared" si="110"/>
        <v>0</v>
      </c>
      <c r="W377" s="6">
        <f t="shared" si="111"/>
        <v>0</v>
      </c>
      <c r="X377" s="6">
        <f t="shared" si="112"/>
        <v>0</v>
      </c>
      <c r="Y377" s="6">
        <f t="shared" si="113"/>
        <v>0</v>
      </c>
      <c r="Z377" s="6">
        <f t="shared" si="114"/>
        <v>0</v>
      </c>
      <c r="AA377" s="4">
        <v>106412.71130371094</v>
      </c>
      <c r="AB377" s="7">
        <f t="shared" si="99"/>
        <v>2.2911911573491022E-2</v>
      </c>
      <c r="AC377" s="7">
        <f t="shared" si="100"/>
        <v>3.4958229655316302E-2</v>
      </c>
      <c r="AD377" s="2"/>
    </row>
    <row r="378" spans="1:30" x14ac:dyDescent="0.35">
      <c r="A378" s="1">
        <v>42016</v>
      </c>
      <c r="B378" s="3">
        <f t="shared" si="101"/>
        <v>2015</v>
      </c>
      <c r="C378" s="2">
        <v>3522.624215683928</v>
      </c>
      <c r="D378" s="2">
        <v>332.9270833238063</v>
      </c>
      <c r="E378" s="2">
        <f t="shared" si="102"/>
        <v>3855.5512990077341</v>
      </c>
      <c r="F378" s="2">
        <f t="shared" si="103"/>
        <v>0.91364994069473582</v>
      </c>
      <c r="G378" s="2">
        <f t="shared" si="104"/>
        <v>-1</v>
      </c>
      <c r="H378" s="2">
        <v>-1000</v>
      </c>
      <c r="I378" s="2">
        <f t="shared" si="96"/>
        <v>13779.706511388044</v>
      </c>
      <c r="J378" s="2">
        <f t="shared" si="97"/>
        <v>22254.119611516977</v>
      </c>
      <c r="K378" s="3">
        <f t="shared" si="105"/>
        <v>1</v>
      </c>
      <c r="L378" s="3">
        <f t="shared" si="106"/>
        <v>2</v>
      </c>
      <c r="M378" s="3" t="str">
        <f t="shared" si="98"/>
        <v>Winter</v>
      </c>
      <c r="N378" s="4">
        <v>35</v>
      </c>
      <c r="O378" s="4">
        <v>30</v>
      </c>
      <c r="P378" s="4">
        <v>39</v>
      </c>
      <c r="Q378" s="4">
        <v>30</v>
      </c>
      <c r="R378" s="4">
        <v>0</v>
      </c>
      <c r="S378" s="6">
        <f t="shared" si="107"/>
        <v>0</v>
      </c>
      <c r="T378" s="6">
        <f t="shared" si="108"/>
        <v>1</v>
      </c>
      <c r="U378" s="6">
        <f t="shared" si="109"/>
        <v>1</v>
      </c>
      <c r="V378" s="6">
        <f t="shared" si="110"/>
        <v>0</v>
      </c>
      <c r="W378" s="6">
        <f t="shared" si="111"/>
        <v>0</v>
      </c>
      <c r="X378" s="6">
        <f t="shared" si="112"/>
        <v>0</v>
      </c>
      <c r="Y378" s="6">
        <f t="shared" si="113"/>
        <v>0</v>
      </c>
      <c r="Z378" s="6">
        <f t="shared" si="114"/>
        <v>0</v>
      </c>
      <c r="AA378" s="4">
        <v>106518.01135253906</v>
      </c>
      <c r="AB378" s="7">
        <f t="shared" si="99"/>
        <v>3.3070690777592698E-2</v>
      </c>
      <c r="AC378" s="7">
        <f t="shared" si="100"/>
        <v>3.125547305064951E-3</v>
      </c>
      <c r="AD378" s="2"/>
    </row>
    <row r="379" spans="1:30" x14ac:dyDescent="0.35">
      <c r="A379" s="1">
        <v>42017</v>
      </c>
      <c r="B379" s="3">
        <f t="shared" si="101"/>
        <v>2015</v>
      </c>
      <c r="C379" s="2">
        <v>2414.3441155155338</v>
      </c>
      <c r="D379" s="2">
        <v>1216.0079364967692</v>
      </c>
      <c r="E379" s="2">
        <f t="shared" si="102"/>
        <v>3630.3520520123029</v>
      </c>
      <c r="F379" s="2">
        <f t="shared" si="103"/>
        <v>0.66504407311606695</v>
      </c>
      <c r="G379" s="2">
        <f t="shared" si="104"/>
        <v>-1</v>
      </c>
      <c r="H379" s="2">
        <v>-1000</v>
      </c>
      <c r="I379" s="2">
        <f t="shared" si="96"/>
        <v>13779.706511388044</v>
      </c>
      <c r="J379" s="2">
        <f t="shared" si="97"/>
        <v>22254.119611516977</v>
      </c>
      <c r="K379" s="3">
        <f t="shared" si="105"/>
        <v>1</v>
      </c>
      <c r="L379" s="3">
        <f t="shared" si="106"/>
        <v>3</v>
      </c>
      <c r="M379" s="3" t="str">
        <f t="shared" si="98"/>
        <v>Winter</v>
      </c>
      <c r="N379" s="4">
        <v>28</v>
      </c>
      <c r="O379" s="4">
        <v>25</v>
      </c>
      <c r="P379" s="4">
        <v>31</v>
      </c>
      <c r="Q379" s="4">
        <v>37</v>
      </c>
      <c r="R379" s="4">
        <v>0</v>
      </c>
      <c r="S379" s="6">
        <f t="shared" si="107"/>
        <v>0</v>
      </c>
      <c r="T379" s="6">
        <f t="shared" si="108"/>
        <v>1</v>
      </c>
      <c r="U379" s="6">
        <f t="shared" si="109"/>
        <v>1</v>
      </c>
      <c r="V379" s="6">
        <f t="shared" si="110"/>
        <v>0</v>
      </c>
      <c r="W379" s="6">
        <f t="shared" si="111"/>
        <v>0</v>
      </c>
      <c r="X379" s="6">
        <f t="shared" si="112"/>
        <v>0</v>
      </c>
      <c r="Y379" s="6">
        <f t="shared" si="113"/>
        <v>0</v>
      </c>
      <c r="Z379" s="6">
        <f t="shared" si="114"/>
        <v>0</v>
      </c>
      <c r="AA379" s="4">
        <v>118252.22680664063</v>
      </c>
      <c r="AB379" s="7">
        <f t="shared" si="99"/>
        <v>2.0416901911397688E-2</v>
      </c>
      <c r="AC379" s="7">
        <f t="shared" si="100"/>
        <v>1.0283171567543643E-2</v>
      </c>
      <c r="AD379" s="2"/>
    </row>
    <row r="380" spans="1:30" x14ac:dyDescent="0.35">
      <c r="A380" s="1">
        <v>42018</v>
      </c>
      <c r="B380" s="3">
        <f t="shared" si="101"/>
        <v>2015</v>
      </c>
      <c r="C380" s="2">
        <v>3054.4545230394097</v>
      </c>
      <c r="D380" s="2">
        <v>172.25097803335251</v>
      </c>
      <c r="E380" s="2">
        <f t="shared" si="102"/>
        <v>3226.7055010727622</v>
      </c>
      <c r="F380" s="2">
        <f t="shared" si="103"/>
        <v>0.94661707491554914</v>
      </c>
      <c r="G380" s="2">
        <f t="shared" si="104"/>
        <v>-1</v>
      </c>
      <c r="H380" s="2">
        <v>-1000</v>
      </c>
      <c r="I380" s="2">
        <f t="shared" si="96"/>
        <v>13779.706511388044</v>
      </c>
      <c r="J380" s="2">
        <f t="shared" si="97"/>
        <v>22254.119611516977</v>
      </c>
      <c r="K380" s="3">
        <f t="shared" si="105"/>
        <v>1</v>
      </c>
      <c r="L380" s="3">
        <f t="shared" si="106"/>
        <v>4</v>
      </c>
      <c r="M380" s="3" t="str">
        <f t="shared" si="98"/>
        <v>Winter</v>
      </c>
      <c r="N380" s="4">
        <v>30</v>
      </c>
      <c r="O380" s="4">
        <v>26</v>
      </c>
      <c r="P380" s="4">
        <v>34</v>
      </c>
      <c r="Q380" s="4">
        <v>35</v>
      </c>
      <c r="R380" s="4">
        <v>0</v>
      </c>
      <c r="S380" s="6">
        <f t="shared" si="107"/>
        <v>0</v>
      </c>
      <c r="T380" s="6">
        <f t="shared" si="108"/>
        <v>1</v>
      </c>
      <c r="U380" s="6">
        <f t="shared" si="109"/>
        <v>1</v>
      </c>
      <c r="V380" s="6">
        <f t="shared" si="110"/>
        <v>0</v>
      </c>
      <c r="W380" s="6">
        <f t="shared" si="111"/>
        <v>0</v>
      </c>
      <c r="X380" s="6">
        <f t="shared" si="112"/>
        <v>0</v>
      </c>
      <c r="Y380" s="6">
        <f t="shared" si="113"/>
        <v>0</v>
      </c>
      <c r="Z380" s="6">
        <f t="shared" si="114"/>
        <v>0</v>
      </c>
      <c r="AA380" s="4">
        <v>116957.18994140625</v>
      </c>
      <c r="AB380" s="7">
        <f t="shared" si="99"/>
        <v>2.6116004707103891E-2</v>
      </c>
      <c r="AC380" s="7">
        <f t="shared" si="100"/>
        <v>1.4727694647900449E-3</v>
      </c>
      <c r="AD380" s="2"/>
    </row>
    <row r="381" spans="1:30" x14ac:dyDescent="0.35">
      <c r="A381" s="1">
        <v>42019</v>
      </c>
      <c r="B381" s="3">
        <f t="shared" si="101"/>
        <v>2015</v>
      </c>
      <c r="C381" s="2">
        <v>4744.007405581011</v>
      </c>
      <c r="D381" s="2">
        <v>10820.021173596513</v>
      </c>
      <c r="E381" s="2">
        <f t="shared" si="102"/>
        <v>15564.028579177524</v>
      </c>
      <c r="F381" s="2">
        <f t="shared" si="103"/>
        <v>0.30480587859674224</v>
      </c>
      <c r="G381" s="2">
        <f t="shared" si="104"/>
        <v>-1</v>
      </c>
      <c r="H381" s="2">
        <v>-1000</v>
      </c>
      <c r="I381" s="2">
        <f t="shared" si="96"/>
        <v>13779.706511388044</v>
      </c>
      <c r="J381" s="2">
        <f t="shared" si="97"/>
        <v>22254.119611516977</v>
      </c>
      <c r="K381" s="3">
        <f t="shared" si="105"/>
        <v>1</v>
      </c>
      <c r="L381" s="3">
        <f t="shared" si="106"/>
        <v>5</v>
      </c>
      <c r="M381" s="3" t="str">
        <f t="shared" si="98"/>
        <v>Winter</v>
      </c>
      <c r="N381" s="4">
        <v>34</v>
      </c>
      <c r="O381" s="4">
        <v>29</v>
      </c>
      <c r="P381" s="4">
        <v>39</v>
      </c>
      <c r="Q381" s="4">
        <v>31</v>
      </c>
      <c r="R381" s="4">
        <v>0</v>
      </c>
      <c r="S381" s="6">
        <f t="shared" si="107"/>
        <v>0</v>
      </c>
      <c r="T381" s="6">
        <f t="shared" si="108"/>
        <v>1</v>
      </c>
      <c r="U381" s="6">
        <f t="shared" si="109"/>
        <v>1</v>
      </c>
      <c r="V381" s="6">
        <f t="shared" si="110"/>
        <v>0</v>
      </c>
      <c r="W381" s="6">
        <f t="shared" si="111"/>
        <v>0</v>
      </c>
      <c r="X381" s="6">
        <f t="shared" si="112"/>
        <v>0</v>
      </c>
      <c r="Y381" s="6">
        <f t="shared" si="113"/>
        <v>0</v>
      </c>
      <c r="Z381" s="6">
        <f t="shared" si="114"/>
        <v>0</v>
      </c>
      <c r="AA381" s="4">
        <v>114915.75598144531</v>
      </c>
      <c r="AB381" s="7">
        <f t="shared" si="99"/>
        <v>4.1282480066066787E-2</v>
      </c>
      <c r="AC381" s="7">
        <f t="shared" si="100"/>
        <v>9.4156115331509027E-2</v>
      </c>
      <c r="AD381" s="2"/>
    </row>
    <row r="382" spans="1:30" x14ac:dyDescent="0.35">
      <c r="A382" s="1">
        <v>42020</v>
      </c>
      <c r="B382" s="3">
        <f t="shared" si="101"/>
        <v>2015</v>
      </c>
      <c r="C382" s="2">
        <v>5043.8517739489489</v>
      </c>
      <c r="D382" s="2">
        <v>14065.40350879954</v>
      </c>
      <c r="E382" s="2">
        <f t="shared" si="102"/>
        <v>19109.255282748491</v>
      </c>
      <c r="F382" s="2">
        <f t="shared" si="103"/>
        <v>0.2639481078314157</v>
      </c>
      <c r="G382" s="2">
        <f t="shared" si="104"/>
        <v>-1</v>
      </c>
      <c r="H382" s="2">
        <v>-1000</v>
      </c>
      <c r="I382" s="2">
        <f t="shared" si="96"/>
        <v>13779.706511388044</v>
      </c>
      <c r="J382" s="2">
        <f t="shared" si="97"/>
        <v>22254.119611516977</v>
      </c>
      <c r="K382" s="3">
        <f t="shared" si="105"/>
        <v>1</v>
      </c>
      <c r="L382" s="3">
        <f t="shared" si="106"/>
        <v>6</v>
      </c>
      <c r="M382" s="3" t="str">
        <f t="shared" si="98"/>
        <v>Winter</v>
      </c>
      <c r="N382" s="4">
        <v>38</v>
      </c>
      <c r="O382" s="4">
        <v>26</v>
      </c>
      <c r="P382" s="4">
        <v>49</v>
      </c>
      <c r="Q382" s="4">
        <v>27</v>
      </c>
      <c r="R382" s="4">
        <v>0</v>
      </c>
      <c r="S382" s="6">
        <f t="shared" si="107"/>
        <v>0</v>
      </c>
      <c r="T382" s="6">
        <f t="shared" si="108"/>
        <v>1</v>
      </c>
      <c r="U382" s="6">
        <f t="shared" si="109"/>
        <v>1</v>
      </c>
      <c r="V382" s="6">
        <f t="shared" si="110"/>
        <v>0</v>
      </c>
      <c r="W382" s="6">
        <f t="shared" si="111"/>
        <v>0</v>
      </c>
      <c r="X382" s="6">
        <f t="shared" si="112"/>
        <v>0</v>
      </c>
      <c r="Y382" s="6">
        <f t="shared" si="113"/>
        <v>0</v>
      </c>
      <c r="Z382" s="6">
        <f t="shared" si="114"/>
        <v>0</v>
      </c>
      <c r="AA382" s="4">
        <v>108779.53515625</v>
      </c>
      <c r="AB382" s="7">
        <f t="shared" si="99"/>
        <v>4.6367653315524865E-2</v>
      </c>
      <c r="AC382" s="7">
        <f t="shared" si="100"/>
        <v>0.12930192695341192</v>
      </c>
      <c r="AD382" s="2"/>
    </row>
    <row r="383" spans="1:30" x14ac:dyDescent="0.35">
      <c r="A383" s="1">
        <v>42021</v>
      </c>
      <c r="B383" s="3">
        <f t="shared" si="101"/>
        <v>2015</v>
      </c>
      <c r="C383" s="2">
        <v>3847.9309336572605</v>
      </c>
      <c r="D383" s="2">
        <v>22623.64999999007</v>
      </c>
      <c r="E383" s="2">
        <f t="shared" si="102"/>
        <v>26471.580933647332</v>
      </c>
      <c r="F383" s="2">
        <f t="shared" si="103"/>
        <v>0.14536082840319736</v>
      </c>
      <c r="G383" s="2">
        <f t="shared" si="104"/>
        <v>-1</v>
      </c>
      <c r="H383" s="2">
        <v>-1000</v>
      </c>
      <c r="I383" s="2">
        <f t="shared" si="96"/>
        <v>13779.706511388044</v>
      </c>
      <c r="J383" s="2">
        <f t="shared" si="97"/>
        <v>22254.119611516977</v>
      </c>
      <c r="K383" s="3">
        <f t="shared" si="105"/>
        <v>1</v>
      </c>
      <c r="L383" s="3">
        <f t="shared" si="106"/>
        <v>7</v>
      </c>
      <c r="M383" s="3" t="str">
        <f t="shared" si="98"/>
        <v>Winter</v>
      </c>
      <c r="N383" s="4">
        <v>44</v>
      </c>
      <c r="O383" s="4">
        <v>30</v>
      </c>
      <c r="P383" s="4">
        <v>57</v>
      </c>
      <c r="Q383" s="4">
        <v>21</v>
      </c>
      <c r="R383" s="4">
        <v>0</v>
      </c>
      <c r="S383" s="6">
        <f t="shared" si="107"/>
        <v>1</v>
      </c>
      <c r="T383" s="6">
        <f t="shared" si="108"/>
        <v>0</v>
      </c>
      <c r="U383" s="6">
        <f t="shared" si="109"/>
        <v>1</v>
      </c>
      <c r="V383" s="6">
        <f t="shared" si="110"/>
        <v>0</v>
      </c>
      <c r="W383" s="6">
        <f t="shared" si="111"/>
        <v>0</v>
      </c>
      <c r="X383" s="6">
        <f t="shared" si="112"/>
        <v>0</v>
      </c>
      <c r="Y383" s="6">
        <f t="shared" si="113"/>
        <v>0</v>
      </c>
      <c r="Z383" s="6">
        <f t="shared" si="114"/>
        <v>0</v>
      </c>
      <c r="AA383" s="4">
        <v>94577.945068359375</v>
      </c>
      <c r="AB383" s="7">
        <f t="shared" si="99"/>
        <v>4.0685288001087776E-2</v>
      </c>
      <c r="AC383" s="7">
        <f t="shared" si="100"/>
        <v>0.23920640254594314</v>
      </c>
      <c r="AD383" s="2"/>
    </row>
    <row r="384" spans="1:30" x14ac:dyDescent="0.35">
      <c r="A384" s="1">
        <v>42022</v>
      </c>
      <c r="B384" s="3">
        <f t="shared" si="101"/>
        <v>2015</v>
      </c>
      <c r="C384" s="2">
        <v>4372.5425392967427</v>
      </c>
      <c r="D384" s="2">
        <v>27645.642857126692</v>
      </c>
      <c r="E384" s="2">
        <f t="shared" si="102"/>
        <v>32018.185396423432</v>
      </c>
      <c r="F384" s="2">
        <f t="shared" si="103"/>
        <v>0.13656434570415019</v>
      </c>
      <c r="G384" s="2">
        <f t="shared" si="104"/>
        <v>-1</v>
      </c>
      <c r="H384" s="2">
        <v>-1000</v>
      </c>
      <c r="I384" s="2">
        <f t="shared" si="96"/>
        <v>13779.706511388044</v>
      </c>
      <c r="J384" s="2">
        <f t="shared" si="97"/>
        <v>22254.119611516977</v>
      </c>
      <c r="K384" s="3">
        <f t="shared" si="105"/>
        <v>1</v>
      </c>
      <c r="L384" s="3">
        <f t="shared" si="106"/>
        <v>1</v>
      </c>
      <c r="M384" s="3" t="str">
        <f t="shared" si="98"/>
        <v>Winter</v>
      </c>
      <c r="N384" s="4">
        <v>44</v>
      </c>
      <c r="O384" s="4">
        <v>35</v>
      </c>
      <c r="P384" s="4">
        <v>53</v>
      </c>
      <c r="Q384" s="4">
        <v>21</v>
      </c>
      <c r="R384" s="4">
        <v>0</v>
      </c>
      <c r="S384" s="6">
        <f t="shared" si="107"/>
        <v>1</v>
      </c>
      <c r="T384" s="6">
        <f t="shared" si="108"/>
        <v>0</v>
      </c>
      <c r="U384" s="6">
        <f t="shared" si="109"/>
        <v>1</v>
      </c>
      <c r="V384" s="6">
        <f t="shared" si="110"/>
        <v>0</v>
      </c>
      <c r="W384" s="6">
        <f t="shared" si="111"/>
        <v>0</v>
      </c>
      <c r="X384" s="6">
        <f t="shared" si="112"/>
        <v>0</v>
      </c>
      <c r="Y384" s="6">
        <f t="shared" si="113"/>
        <v>0</v>
      </c>
      <c r="Z384" s="6">
        <f t="shared" si="114"/>
        <v>0</v>
      </c>
      <c r="AA384" s="4">
        <v>86184.765869140625</v>
      </c>
      <c r="AB384" s="7">
        <f t="shared" si="99"/>
        <v>5.0734517814155576E-2</v>
      </c>
      <c r="AC384" s="7">
        <f t="shared" si="100"/>
        <v>0.3207718043708872</v>
      </c>
      <c r="AD384" s="2"/>
    </row>
    <row r="385" spans="1:30" x14ac:dyDescent="0.35">
      <c r="A385" s="1">
        <v>42023</v>
      </c>
      <c r="B385" s="3">
        <f t="shared" si="101"/>
        <v>2015</v>
      </c>
      <c r="C385" s="2">
        <v>7709.3782435025305</v>
      </c>
      <c r="D385" s="2">
        <v>17816.366666692193</v>
      </c>
      <c r="E385" s="2">
        <f t="shared" si="102"/>
        <v>25525.744910194724</v>
      </c>
      <c r="F385" s="2">
        <f t="shared" si="103"/>
        <v>0.30202363420248246</v>
      </c>
      <c r="G385" s="2">
        <f t="shared" si="104"/>
        <v>25525.744910194724</v>
      </c>
      <c r="H385" s="2">
        <v>-1000</v>
      </c>
      <c r="I385" s="2">
        <f t="shared" si="96"/>
        <v>13779.706511388044</v>
      </c>
      <c r="J385" s="2">
        <f t="shared" si="97"/>
        <v>22254.119611516977</v>
      </c>
      <c r="K385" s="3">
        <f t="shared" si="105"/>
        <v>1</v>
      </c>
      <c r="L385" s="3">
        <f t="shared" si="106"/>
        <v>2</v>
      </c>
      <c r="M385" s="3" t="str">
        <f t="shared" si="98"/>
        <v>Winter</v>
      </c>
      <c r="N385" s="4">
        <v>44</v>
      </c>
      <c r="O385" s="4">
        <v>30</v>
      </c>
      <c r="P385" s="4">
        <v>58</v>
      </c>
      <c r="Q385" s="4">
        <v>21</v>
      </c>
      <c r="R385" s="4">
        <v>0</v>
      </c>
      <c r="S385" s="6">
        <f t="shared" si="107"/>
        <v>0</v>
      </c>
      <c r="T385" s="6">
        <f t="shared" si="108"/>
        <v>1</v>
      </c>
      <c r="U385" s="6">
        <f t="shared" si="109"/>
        <v>1</v>
      </c>
      <c r="V385" s="6">
        <f t="shared" si="110"/>
        <v>0</v>
      </c>
      <c r="W385" s="6">
        <f t="shared" si="111"/>
        <v>0</v>
      </c>
      <c r="X385" s="6">
        <f t="shared" si="112"/>
        <v>1</v>
      </c>
      <c r="Y385" s="6">
        <f t="shared" si="113"/>
        <v>1</v>
      </c>
      <c r="Z385" s="6">
        <f t="shared" si="114"/>
        <v>0</v>
      </c>
      <c r="AA385" s="4">
        <v>98543.197265625</v>
      </c>
      <c r="AB385" s="7">
        <f t="shared" si="99"/>
        <v>7.8233490057378188E-2</v>
      </c>
      <c r="AC385" s="7">
        <f t="shared" si="100"/>
        <v>0.18079753002805307</v>
      </c>
      <c r="AD385" s="2"/>
    </row>
    <row r="386" spans="1:30" x14ac:dyDescent="0.35">
      <c r="A386" s="1">
        <v>42024</v>
      </c>
      <c r="B386" s="3">
        <f t="shared" si="101"/>
        <v>2015</v>
      </c>
      <c r="C386" s="2">
        <v>7944.4823951658682</v>
      </c>
      <c r="D386" s="2">
        <v>10486.755985229196</v>
      </c>
      <c r="E386" s="2">
        <f t="shared" si="102"/>
        <v>18431.238380395065</v>
      </c>
      <c r="F386" s="2">
        <f t="shared" si="103"/>
        <v>0.43103356547198984</v>
      </c>
      <c r="G386" s="2">
        <f t="shared" si="104"/>
        <v>-1</v>
      </c>
      <c r="H386" s="2">
        <v>-1000</v>
      </c>
      <c r="I386" s="2">
        <f t="shared" ref="I386:I449" si="115">INDEX($AD$1:$AG$10, MATCH(B386, $AD$1:$AD$10, 0), 3)</f>
        <v>13779.706511388044</v>
      </c>
      <c r="J386" s="2">
        <f t="shared" ref="J386:J449" si="116">INDEX($AD$1:$AG$10, MATCH(B386, $AD$1:$AD$10, 0), 4)</f>
        <v>22254.119611516977</v>
      </c>
      <c r="K386" s="3">
        <f t="shared" si="105"/>
        <v>1</v>
      </c>
      <c r="L386" s="3">
        <f t="shared" si="106"/>
        <v>3</v>
      </c>
      <c r="M386" s="3" t="str">
        <f t="shared" ref="M386:M449" si="117">INDEX($AK$1:$AK$12, MATCH(K386, $AJ$1:$AJ$12, 0))</f>
        <v>Winter</v>
      </c>
      <c r="N386" s="4">
        <v>46</v>
      </c>
      <c r="O386" s="4">
        <v>32</v>
      </c>
      <c r="P386" s="4">
        <v>60</v>
      </c>
      <c r="Q386" s="4">
        <v>19</v>
      </c>
      <c r="R386" s="4">
        <v>0</v>
      </c>
      <c r="S386" s="6">
        <f t="shared" si="107"/>
        <v>0</v>
      </c>
      <c r="T386" s="6">
        <f t="shared" si="108"/>
        <v>1</v>
      </c>
      <c r="U386" s="6">
        <f t="shared" si="109"/>
        <v>1</v>
      </c>
      <c r="V386" s="6">
        <f t="shared" si="110"/>
        <v>0</v>
      </c>
      <c r="W386" s="6">
        <f t="shared" si="111"/>
        <v>0</v>
      </c>
      <c r="X386" s="6">
        <f t="shared" si="112"/>
        <v>0</v>
      </c>
      <c r="Y386" s="6">
        <f t="shared" si="113"/>
        <v>0</v>
      </c>
      <c r="Z386" s="6">
        <f t="shared" si="114"/>
        <v>0</v>
      </c>
      <c r="AA386" s="4">
        <v>98421.772338867188</v>
      </c>
      <c r="AB386" s="7">
        <f t="shared" ref="AB386:AB449" si="118">C386/AA386</f>
        <v>8.0718749585334967E-2</v>
      </c>
      <c r="AC386" s="7">
        <f t="shared" ref="AC386:AC449" si="119">D386/AA386</f>
        <v>0.10654914797838821</v>
      </c>
      <c r="AD386" s="2"/>
    </row>
    <row r="387" spans="1:30" x14ac:dyDescent="0.35">
      <c r="A387" s="1">
        <v>42025</v>
      </c>
      <c r="B387" s="3">
        <f t="shared" ref="B387:B450" si="120">YEAR(A387)</f>
        <v>2015</v>
      </c>
      <c r="C387" s="2">
        <v>2923.2359841901362</v>
      </c>
      <c r="D387" s="2">
        <v>11498.833333323011</v>
      </c>
      <c r="E387" s="2">
        <f t="shared" ref="E387:E450" si="121">+D387+C387</f>
        <v>14422.069317513147</v>
      </c>
      <c r="F387" s="2">
        <f t="shared" ref="F387:F450" si="122">IFERROR(C387/E387,0)</f>
        <v>0.20269185508908655</v>
      </c>
      <c r="G387" s="2">
        <f t="shared" ref="G387:G450" si="123">IF(AND(F387&gt;=0.2,E387&gt;=J387), E387, -1)</f>
        <v>-1</v>
      </c>
      <c r="H387" s="2">
        <v>-1000</v>
      </c>
      <c r="I387" s="2">
        <f t="shared" si="115"/>
        <v>13779.706511388044</v>
      </c>
      <c r="J387" s="2">
        <f t="shared" si="116"/>
        <v>22254.119611516977</v>
      </c>
      <c r="K387" s="3">
        <f t="shared" ref="K387:K450" si="124">MONTH(A387)</f>
        <v>1</v>
      </c>
      <c r="L387" s="3">
        <f t="shared" ref="L387:L450" si="125">WEEKDAY(A387)</f>
        <v>4</v>
      </c>
      <c r="M387" s="3" t="str">
        <f t="shared" si="117"/>
        <v>Winter</v>
      </c>
      <c r="N387" s="4">
        <v>45</v>
      </c>
      <c r="O387" s="4">
        <v>32</v>
      </c>
      <c r="P387" s="4">
        <v>57</v>
      </c>
      <c r="Q387" s="4">
        <v>20</v>
      </c>
      <c r="R387" s="4">
        <v>0</v>
      </c>
      <c r="S387" s="6">
        <f t="shared" ref="S387:S450" si="126">IF(OR(L387=1, L387=7), 1, 0)</f>
        <v>0</v>
      </c>
      <c r="T387" s="6">
        <f t="shared" ref="T387:T450" si="127">IF(AND(L387&lt;7, L387&gt;1), 1, 0)</f>
        <v>1</v>
      </c>
      <c r="U387" s="6">
        <f t="shared" ref="U387:U450" si="128">IF(M387="Winter", 1, 0)</f>
        <v>1</v>
      </c>
      <c r="V387" s="6">
        <f t="shared" ref="V387:V450" si="129">IF(N387&lt;20, 1, 0)</f>
        <v>0</v>
      </c>
      <c r="W387" s="6">
        <f t="shared" ref="W387:W450" si="130">IF(M387="Summer", 1, 0)</f>
        <v>0</v>
      </c>
      <c r="X387" s="6">
        <f t="shared" ref="X387:X450" si="131">IF(G387&lt;&gt;-1, 1, 0)</f>
        <v>0</v>
      </c>
      <c r="Y387" s="6">
        <f t="shared" ref="Y387:Y450" si="132">U387*X387</f>
        <v>0</v>
      </c>
      <c r="Z387" s="6">
        <f t="shared" ref="Z387:Z450" si="133">W387*X387</f>
        <v>0</v>
      </c>
      <c r="AA387" s="4">
        <v>96322.560424804688</v>
      </c>
      <c r="AB387" s="7">
        <f t="shared" si="118"/>
        <v>3.0348404063367831E-2</v>
      </c>
      <c r="AC387" s="7">
        <f t="shared" si="119"/>
        <v>0.11937840193004116</v>
      </c>
      <c r="AD387" s="2"/>
    </row>
    <row r="388" spans="1:30" x14ac:dyDescent="0.35">
      <c r="A388" s="1">
        <v>42026</v>
      </c>
      <c r="B388" s="3">
        <f t="shared" si="120"/>
        <v>2015</v>
      </c>
      <c r="C388" s="2">
        <v>6150.5206984071256</v>
      </c>
      <c r="D388" s="2">
        <v>8917.2956968811141</v>
      </c>
      <c r="E388" s="2">
        <f t="shared" si="121"/>
        <v>15067.816395288239</v>
      </c>
      <c r="F388" s="2">
        <f t="shared" si="122"/>
        <v>0.40818925165098346</v>
      </c>
      <c r="G388" s="2">
        <f t="shared" si="123"/>
        <v>-1</v>
      </c>
      <c r="H388" s="2">
        <v>-1000</v>
      </c>
      <c r="I388" s="2">
        <f t="shared" si="115"/>
        <v>13779.706511388044</v>
      </c>
      <c r="J388" s="2">
        <f t="shared" si="116"/>
        <v>22254.119611516977</v>
      </c>
      <c r="K388" s="3">
        <f t="shared" si="124"/>
        <v>1</v>
      </c>
      <c r="L388" s="3">
        <f t="shared" si="125"/>
        <v>5</v>
      </c>
      <c r="M388" s="3" t="str">
        <f t="shared" si="117"/>
        <v>Winter</v>
      </c>
      <c r="N388" s="4">
        <v>36</v>
      </c>
      <c r="O388" s="4">
        <v>31</v>
      </c>
      <c r="P388" s="4">
        <v>41</v>
      </c>
      <c r="Q388" s="4">
        <v>29</v>
      </c>
      <c r="R388" s="4">
        <v>0</v>
      </c>
      <c r="S388" s="6">
        <f t="shared" si="126"/>
        <v>0</v>
      </c>
      <c r="T388" s="6">
        <f t="shared" si="127"/>
        <v>1</v>
      </c>
      <c r="U388" s="6">
        <f t="shared" si="128"/>
        <v>1</v>
      </c>
      <c r="V388" s="6">
        <f t="shared" si="129"/>
        <v>0</v>
      </c>
      <c r="W388" s="6">
        <f t="shared" si="130"/>
        <v>0</v>
      </c>
      <c r="X388" s="6">
        <f t="shared" si="131"/>
        <v>0</v>
      </c>
      <c r="Y388" s="6">
        <f t="shared" si="132"/>
        <v>0</v>
      </c>
      <c r="Z388" s="6">
        <f t="shared" si="133"/>
        <v>0</v>
      </c>
      <c r="AA388" s="4">
        <v>106450.99108886719</v>
      </c>
      <c r="AB388" s="7">
        <f t="shared" si="118"/>
        <v>5.7777956179595934E-2</v>
      </c>
      <c r="AC388" s="7">
        <f t="shared" si="119"/>
        <v>8.3769024653202115E-2</v>
      </c>
      <c r="AD388" s="2"/>
    </row>
    <row r="389" spans="1:30" x14ac:dyDescent="0.35">
      <c r="A389" s="1">
        <v>42027</v>
      </c>
      <c r="B389" s="3">
        <f t="shared" si="120"/>
        <v>2015</v>
      </c>
      <c r="C389" s="2">
        <v>4300.9163403892289</v>
      </c>
      <c r="D389" s="2">
        <v>5974.777927332646</v>
      </c>
      <c r="E389" s="2">
        <f t="shared" si="121"/>
        <v>10275.694267721876</v>
      </c>
      <c r="F389" s="2">
        <f t="shared" si="122"/>
        <v>0.4185523847181124</v>
      </c>
      <c r="G389" s="2">
        <f t="shared" si="123"/>
        <v>-1</v>
      </c>
      <c r="H389" s="2">
        <v>-1000</v>
      </c>
      <c r="I389" s="2">
        <f t="shared" si="115"/>
        <v>13779.706511388044</v>
      </c>
      <c r="J389" s="2">
        <f t="shared" si="116"/>
        <v>22254.119611516977</v>
      </c>
      <c r="K389" s="3">
        <f t="shared" si="124"/>
        <v>1</v>
      </c>
      <c r="L389" s="3">
        <f t="shared" si="125"/>
        <v>6</v>
      </c>
      <c r="M389" s="3" t="str">
        <f t="shared" si="117"/>
        <v>Winter</v>
      </c>
      <c r="N389" s="4">
        <v>36</v>
      </c>
      <c r="O389" s="4">
        <v>33</v>
      </c>
      <c r="P389" s="4">
        <v>39</v>
      </c>
      <c r="Q389" s="4">
        <v>29</v>
      </c>
      <c r="R389" s="4">
        <v>0</v>
      </c>
      <c r="S389" s="6">
        <f t="shared" si="126"/>
        <v>0</v>
      </c>
      <c r="T389" s="6">
        <f t="shared" si="127"/>
        <v>1</v>
      </c>
      <c r="U389" s="6">
        <f t="shared" si="128"/>
        <v>1</v>
      </c>
      <c r="V389" s="6">
        <f t="shared" si="129"/>
        <v>0</v>
      </c>
      <c r="W389" s="6">
        <f t="shared" si="130"/>
        <v>0</v>
      </c>
      <c r="X389" s="6">
        <f t="shared" si="131"/>
        <v>0</v>
      </c>
      <c r="Y389" s="6">
        <f t="shared" si="132"/>
        <v>0</v>
      </c>
      <c r="Z389" s="6">
        <f t="shared" si="133"/>
        <v>0</v>
      </c>
      <c r="AA389" s="4">
        <v>107771.44030761719</v>
      </c>
      <c r="AB389" s="7">
        <f t="shared" si="118"/>
        <v>3.9907755970532796E-2</v>
      </c>
      <c r="AC389" s="7">
        <f t="shared" si="119"/>
        <v>5.5439343765644689E-2</v>
      </c>
      <c r="AD389" s="2"/>
    </row>
    <row r="390" spans="1:30" x14ac:dyDescent="0.35">
      <c r="A390" s="1">
        <v>42028</v>
      </c>
      <c r="B390" s="3">
        <f t="shared" si="120"/>
        <v>2015</v>
      </c>
      <c r="C390" s="2">
        <v>2981.7394690473297</v>
      </c>
      <c r="D390" s="2">
        <v>9782.577540640892</v>
      </c>
      <c r="E390" s="2">
        <f t="shared" si="121"/>
        <v>12764.317009688222</v>
      </c>
      <c r="F390" s="2">
        <f t="shared" si="122"/>
        <v>0.23359960950391351</v>
      </c>
      <c r="G390" s="2">
        <f t="shared" si="123"/>
        <v>-1</v>
      </c>
      <c r="H390" s="2">
        <v>-1000</v>
      </c>
      <c r="I390" s="2">
        <f t="shared" si="115"/>
        <v>13779.706511388044</v>
      </c>
      <c r="J390" s="2">
        <f t="shared" si="116"/>
        <v>22254.119611516977</v>
      </c>
      <c r="K390" s="3">
        <f t="shared" si="124"/>
        <v>1</v>
      </c>
      <c r="L390" s="3">
        <f t="shared" si="125"/>
        <v>7</v>
      </c>
      <c r="M390" s="3" t="str">
        <f t="shared" si="117"/>
        <v>Winter</v>
      </c>
      <c r="N390" s="4">
        <v>36</v>
      </c>
      <c r="O390" s="4">
        <v>26</v>
      </c>
      <c r="P390" s="4">
        <v>46</v>
      </c>
      <c r="Q390" s="4">
        <v>29</v>
      </c>
      <c r="R390" s="4">
        <v>0</v>
      </c>
      <c r="S390" s="6">
        <f t="shared" si="126"/>
        <v>1</v>
      </c>
      <c r="T390" s="6">
        <f t="shared" si="127"/>
        <v>0</v>
      </c>
      <c r="U390" s="6">
        <f t="shared" si="128"/>
        <v>1</v>
      </c>
      <c r="V390" s="6">
        <f t="shared" si="129"/>
        <v>0</v>
      </c>
      <c r="W390" s="6">
        <f t="shared" si="130"/>
        <v>0</v>
      </c>
      <c r="X390" s="6">
        <f t="shared" si="131"/>
        <v>0</v>
      </c>
      <c r="Y390" s="6">
        <f t="shared" si="132"/>
        <v>0</v>
      </c>
      <c r="Z390" s="6">
        <f t="shared" si="133"/>
        <v>0</v>
      </c>
      <c r="AA390" s="4">
        <v>99643.415893554688</v>
      </c>
      <c r="AB390" s="7">
        <f t="shared" si="118"/>
        <v>2.9924099272475864E-2</v>
      </c>
      <c r="AC390" s="7">
        <f t="shared" si="119"/>
        <v>9.8175854901353957E-2</v>
      </c>
      <c r="AD390" s="2"/>
    </row>
    <row r="391" spans="1:30" x14ac:dyDescent="0.35">
      <c r="A391" s="1">
        <v>42029</v>
      </c>
      <c r="B391" s="3">
        <f t="shared" si="120"/>
        <v>2015</v>
      </c>
      <c r="C391" s="2">
        <v>10383.867246788914</v>
      </c>
      <c r="D391" s="2">
        <v>8838</v>
      </c>
      <c r="E391" s="2">
        <f t="shared" si="121"/>
        <v>19221.867246788912</v>
      </c>
      <c r="F391" s="2">
        <f t="shared" si="122"/>
        <v>0.54021116229088406</v>
      </c>
      <c r="G391" s="2">
        <f t="shared" si="123"/>
        <v>-1</v>
      </c>
      <c r="H391" s="2">
        <v>-1000</v>
      </c>
      <c r="I391" s="2">
        <f t="shared" si="115"/>
        <v>13779.706511388044</v>
      </c>
      <c r="J391" s="2">
        <f t="shared" si="116"/>
        <v>22254.119611516977</v>
      </c>
      <c r="K391" s="3">
        <f t="shared" si="124"/>
        <v>1</v>
      </c>
      <c r="L391" s="3">
        <f t="shared" si="125"/>
        <v>1</v>
      </c>
      <c r="M391" s="3" t="str">
        <f t="shared" si="117"/>
        <v>Winter</v>
      </c>
      <c r="N391" s="4">
        <v>41</v>
      </c>
      <c r="O391" s="4">
        <v>36</v>
      </c>
      <c r="P391" s="4">
        <v>45</v>
      </c>
      <c r="Q391" s="4">
        <v>24</v>
      </c>
      <c r="R391" s="4">
        <v>0</v>
      </c>
      <c r="S391" s="6">
        <f t="shared" si="126"/>
        <v>1</v>
      </c>
      <c r="T391" s="6">
        <f t="shared" si="127"/>
        <v>0</v>
      </c>
      <c r="U391" s="6">
        <f t="shared" si="128"/>
        <v>1</v>
      </c>
      <c r="V391" s="6">
        <f t="shared" si="129"/>
        <v>0</v>
      </c>
      <c r="W391" s="6">
        <f t="shared" si="130"/>
        <v>0</v>
      </c>
      <c r="X391" s="6">
        <f t="shared" si="131"/>
        <v>0</v>
      </c>
      <c r="Y391" s="6">
        <f t="shared" si="132"/>
        <v>0</v>
      </c>
      <c r="Z391" s="6">
        <f t="shared" si="133"/>
        <v>0</v>
      </c>
      <c r="AA391" s="4">
        <v>92954.863403320313</v>
      </c>
      <c r="AB391" s="7">
        <f t="shared" si="118"/>
        <v>0.11170870319861076</v>
      </c>
      <c r="AC391" s="7">
        <f t="shared" si="119"/>
        <v>9.5078403392977393E-2</v>
      </c>
      <c r="AD391" s="2"/>
    </row>
    <row r="392" spans="1:30" x14ac:dyDescent="0.35">
      <c r="A392" s="1">
        <v>42030</v>
      </c>
      <c r="B392" s="3">
        <f t="shared" si="120"/>
        <v>2015</v>
      </c>
      <c r="C392" s="2">
        <v>31577.631691257408</v>
      </c>
      <c r="D392" s="2">
        <v>0</v>
      </c>
      <c r="E392" s="2">
        <f t="shared" si="121"/>
        <v>31577.631691257408</v>
      </c>
      <c r="F392" s="2">
        <f t="shared" si="122"/>
        <v>1</v>
      </c>
      <c r="G392" s="2">
        <f t="shared" si="123"/>
        <v>31577.631691257408</v>
      </c>
      <c r="H392" s="2">
        <v>-1000</v>
      </c>
      <c r="I392" s="2">
        <f t="shared" si="115"/>
        <v>13779.706511388044</v>
      </c>
      <c r="J392" s="2">
        <f t="shared" si="116"/>
        <v>22254.119611516977</v>
      </c>
      <c r="K392" s="3">
        <f t="shared" si="124"/>
        <v>1</v>
      </c>
      <c r="L392" s="3">
        <f t="shared" si="125"/>
        <v>2</v>
      </c>
      <c r="M392" s="3" t="str">
        <f t="shared" si="117"/>
        <v>Winter</v>
      </c>
      <c r="N392" s="4">
        <v>32</v>
      </c>
      <c r="O392" s="4">
        <v>26</v>
      </c>
      <c r="P392" s="4">
        <v>37</v>
      </c>
      <c r="Q392" s="4">
        <v>33</v>
      </c>
      <c r="R392" s="4">
        <v>0</v>
      </c>
      <c r="S392" s="6">
        <f t="shared" si="126"/>
        <v>0</v>
      </c>
      <c r="T392" s="6">
        <f t="shared" si="127"/>
        <v>1</v>
      </c>
      <c r="U392" s="6">
        <f t="shared" si="128"/>
        <v>1</v>
      </c>
      <c r="V392" s="6">
        <f t="shared" si="129"/>
        <v>0</v>
      </c>
      <c r="W392" s="6">
        <f t="shared" si="130"/>
        <v>0</v>
      </c>
      <c r="X392" s="6">
        <f t="shared" si="131"/>
        <v>1</v>
      </c>
      <c r="Y392" s="6">
        <f t="shared" si="132"/>
        <v>1</v>
      </c>
      <c r="Z392" s="6">
        <f t="shared" si="133"/>
        <v>0</v>
      </c>
      <c r="AA392" s="4">
        <v>112043.00903320313</v>
      </c>
      <c r="AB392" s="7">
        <f t="shared" si="118"/>
        <v>0.28183491289402635</v>
      </c>
      <c r="AC392" s="7">
        <f t="shared" si="119"/>
        <v>0</v>
      </c>
      <c r="AD392" s="2"/>
    </row>
    <row r="393" spans="1:30" x14ac:dyDescent="0.35">
      <c r="A393" s="1">
        <v>42031</v>
      </c>
      <c r="B393" s="3">
        <f t="shared" si="120"/>
        <v>2015</v>
      </c>
      <c r="C393" s="2">
        <v>2872.6650245561582</v>
      </c>
      <c r="D393" s="2">
        <v>0</v>
      </c>
      <c r="E393" s="2">
        <f t="shared" si="121"/>
        <v>2872.6650245561582</v>
      </c>
      <c r="F393" s="2">
        <f t="shared" si="122"/>
        <v>1</v>
      </c>
      <c r="G393" s="2">
        <f t="shared" si="123"/>
        <v>-1</v>
      </c>
      <c r="H393" s="2">
        <v>-1000</v>
      </c>
      <c r="I393" s="2">
        <f t="shared" si="115"/>
        <v>13779.706511388044</v>
      </c>
      <c r="J393" s="2">
        <f t="shared" si="116"/>
        <v>22254.119611516977</v>
      </c>
      <c r="K393" s="3">
        <f t="shared" si="124"/>
        <v>1</v>
      </c>
      <c r="L393" s="3">
        <f t="shared" si="125"/>
        <v>3</v>
      </c>
      <c r="M393" s="3" t="str">
        <f t="shared" si="117"/>
        <v>Winter</v>
      </c>
      <c r="N393" s="4">
        <v>31</v>
      </c>
      <c r="O393" s="4">
        <v>26</v>
      </c>
      <c r="P393" s="4">
        <v>36</v>
      </c>
      <c r="Q393" s="4">
        <v>34</v>
      </c>
      <c r="R393" s="4">
        <v>0</v>
      </c>
      <c r="S393" s="6">
        <f t="shared" si="126"/>
        <v>0</v>
      </c>
      <c r="T393" s="6">
        <f t="shared" si="127"/>
        <v>1</v>
      </c>
      <c r="U393" s="6">
        <f t="shared" si="128"/>
        <v>1</v>
      </c>
      <c r="V393" s="6">
        <f t="shared" si="129"/>
        <v>0</v>
      </c>
      <c r="W393" s="6">
        <f t="shared" si="130"/>
        <v>0</v>
      </c>
      <c r="X393" s="6">
        <f t="shared" si="131"/>
        <v>0</v>
      </c>
      <c r="Y393" s="6">
        <f t="shared" si="132"/>
        <v>0</v>
      </c>
      <c r="Z393" s="6">
        <f t="shared" si="133"/>
        <v>0</v>
      </c>
      <c r="AA393" s="4">
        <v>113202.87817382813</v>
      </c>
      <c r="AB393" s="7">
        <f t="shared" si="118"/>
        <v>2.5376254304639245E-2</v>
      </c>
      <c r="AC393" s="7">
        <f t="shared" si="119"/>
        <v>0</v>
      </c>
      <c r="AD393" s="2"/>
    </row>
    <row r="394" spans="1:30" x14ac:dyDescent="0.35">
      <c r="A394" s="1">
        <v>42032</v>
      </c>
      <c r="B394" s="3">
        <f t="shared" si="120"/>
        <v>2015</v>
      </c>
      <c r="C394" s="2">
        <v>2766.6316913093874</v>
      </c>
      <c r="D394" s="2">
        <v>8316.5999999778578</v>
      </c>
      <c r="E394" s="2">
        <f t="shared" si="121"/>
        <v>11083.231691287245</v>
      </c>
      <c r="F394" s="2">
        <f t="shared" si="122"/>
        <v>0.24962319370119215</v>
      </c>
      <c r="G394" s="2">
        <f t="shared" si="123"/>
        <v>-1</v>
      </c>
      <c r="H394" s="2">
        <v>-1000</v>
      </c>
      <c r="I394" s="2">
        <f t="shared" si="115"/>
        <v>13779.706511388044</v>
      </c>
      <c r="J394" s="2">
        <f t="shared" si="116"/>
        <v>22254.119611516977</v>
      </c>
      <c r="K394" s="3">
        <f t="shared" si="124"/>
        <v>1</v>
      </c>
      <c r="L394" s="3">
        <f t="shared" si="125"/>
        <v>4</v>
      </c>
      <c r="M394" s="3" t="str">
        <f t="shared" si="117"/>
        <v>Winter</v>
      </c>
      <c r="N394" s="4">
        <v>31</v>
      </c>
      <c r="O394" s="4">
        <v>20</v>
      </c>
      <c r="P394" s="4">
        <v>41</v>
      </c>
      <c r="Q394" s="4">
        <v>34</v>
      </c>
      <c r="R394" s="4">
        <v>0</v>
      </c>
      <c r="S394" s="6">
        <f t="shared" si="126"/>
        <v>0</v>
      </c>
      <c r="T394" s="6">
        <f t="shared" si="127"/>
        <v>1</v>
      </c>
      <c r="U394" s="6">
        <f t="shared" si="128"/>
        <v>1</v>
      </c>
      <c r="V394" s="6">
        <f t="shared" si="129"/>
        <v>0</v>
      </c>
      <c r="W394" s="6">
        <f t="shared" si="130"/>
        <v>0</v>
      </c>
      <c r="X394" s="6">
        <f t="shared" si="131"/>
        <v>0</v>
      </c>
      <c r="Y394" s="6">
        <f t="shared" si="132"/>
        <v>0</v>
      </c>
      <c r="Z394" s="6">
        <f t="shared" si="133"/>
        <v>0</v>
      </c>
      <c r="AA394" s="4">
        <v>114656.80615234375</v>
      </c>
      <c r="AB394" s="7">
        <f t="shared" si="118"/>
        <v>2.412967693896324E-2</v>
      </c>
      <c r="AC394" s="7">
        <f t="shared" si="119"/>
        <v>7.2534725840240538E-2</v>
      </c>
      <c r="AD394" s="2"/>
    </row>
    <row r="395" spans="1:30" x14ac:dyDescent="0.35">
      <c r="A395" s="1">
        <v>42033</v>
      </c>
      <c r="B395" s="3">
        <f t="shared" si="120"/>
        <v>2015</v>
      </c>
      <c r="C395" s="2">
        <v>2794.0079432535704</v>
      </c>
      <c r="D395" s="2">
        <v>16866</v>
      </c>
      <c r="E395" s="2">
        <f t="shared" si="121"/>
        <v>19660.007943253571</v>
      </c>
      <c r="F395" s="2">
        <f t="shared" si="122"/>
        <v>0.14211631812754927</v>
      </c>
      <c r="G395" s="2">
        <f t="shared" si="123"/>
        <v>-1</v>
      </c>
      <c r="H395" s="2">
        <v>-1000</v>
      </c>
      <c r="I395" s="2">
        <f t="shared" si="115"/>
        <v>13779.706511388044</v>
      </c>
      <c r="J395" s="2">
        <f t="shared" si="116"/>
        <v>22254.119611516977</v>
      </c>
      <c r="K395" s="3">
        <f t="shared" si="124"/>
        <v>1</v>
      </c>
      <c r="L395" s="3">
        <f t="shared" si="125"/>
        <v>5</v>
      </c>
      <c r="M395" s="3" t="str">
        <f t="shared" si="117"/>
        <v>Winter</v>
      </c>
      <c r="N395" s="4">
        <v>45</v>
      </c>
      <c r="O395" s="4">
        <v>34</v>
      </c>
      <c r="P395" s="4">
        <v>55</v>
      </c>
      <c r="Q395" s="4">
        <v>20</v>
      </c>
      <c r="R395" s="4">
        <v>0</v>
      </c>
      <c r="S395" s="6">
        <f t="shared" si="126"/>
        <v>0</v>
      </c>
      <c r="T395" s="6">
        <f t="shared" si="127"/>
        <v>1</v>
      </c>
      <c r="U395" s="6">
        <f t="shared" si="128"/>
        <v>1</v>
      </c>
      <c r="V395" s="6">
        <f t="shared" si="129"/>
        <v>0</v>
      </c>
      <c r="W395" s="6">
        <f t="shared" si="130"/>
        <v>0</v>
      </c>
      <c r="X395" s="6">
        <f t="shared" si="131"/>
        <v>0</v>
      </c>
      <c r="Y395" s="6">
        <f t="shared" si="132"/>
        <v>0</v>
      </c>
      <c r="Z395" s="6">
        <f t="shared" si="133"/>
        <v>0</v>
      </c>
      <c r="AA395" s="4">
        <v>105183.09484863281</v>
      </c>
      <c r="AB395" s="7">
        <f t="shared" si="118"/>
        <v>2.6563279463058007E-2</v>
      </c>
      <c r="AC395" s="7">
        <f t="shared" si="119"/>
        <v>0.16034896124963399</v>
      </c>
      <c r="AD395" s="2"/>
    </row>
    <row r="396" spans="1:30" x14ac:dyDescent="0.35">
      <c r="A396" s="1">
        <v>42034</v>
      </c>
      <c r="B396" s="3">
        <f t="shared" si="120"/>
        <v>2015</v>
      </c>
      <c r="C396" s="2">
        <v>2285.078953208963</v>
      </c>
      <c r="D396" s="2">
        <v>18813.199999990873</v>
      </c>
      <c r="E396" s="2">
        <f t="shared" si="121"/>
        <v>21098.278953199835</v>
      </c>
      <c r="F396" s="2">
        <f t="shared" si="122"/>
        <v>0.10830641486339815</v>
      </c>
      <c r="G396" s="2">
        <f t="shared" si="123"/>
        <v>-1</v>
      </c>
      <c r="H396" s="2">
        <v>-1000</v>
      </c>
      <c r="I396" s="2">
        <f t="shared" si="115"/>
        <v>13779.706511388044</v>
      </c>
      <c r="J396" s="2">
        <f t="shared" si="116"/>
        <v>22254.119611516977</v>
      </c>
      <c r="K396" s="3">
        <f t="shared" si="124"/>
        <v>1</v>
      </c>
      <c r="L396" s="3">
        <f t="shared" si="125"/>
        <v>6</v>
      </c>
      <c r="M396" s="3" t="str">
        <f t="shared" si="117"/>
        <v>Winter</v>
      </c>
      <c r="N396" s="4">
        <v>35</v>
      </c>
      <c r="O396" s="4">
        <v>28</v>
      </c>
      <c r="P396" s="4">
        <v>41</v>
      </c>
      <c r="Q396" s="4">
        <v>30</v>
      </c>
      <c r="R396" s="4">
        <v>0</v>
      </c>
      <c r="S396" s="6">
        <f t="shared" si="126"/>
        <v>0</v>
      </c>
      <c r="T396" s="6">
        <f t="shared" si="127"/>
        <v>1</v>
      </c>
      <c r="U396" s="6">
        <f t="shared" si="128"/>
        <v>1</v>
      </c>
      <c r="V396" s="6">
        <f t="shared" si="129"/>
        <v>0</v>
      </c>
      <c r="W396" s="6">
        <f t="shared" si="130"/>
        <v>0</v>
      </c>
      <c r="X396" s="6">
        <f t="shared" si="131"/>
        <v>0</v>
      </c>
      <c r="Y396" s="6">
        <f t="shared" si="132"/>
        <v>0</v>
      </c>
      <c r="Z396" s="6">
        <f t="shared" si="133"/>
        <v>0</v>
      </c>
      <c r="AA396" s="4">
        <v>105448.38342285156</v>
      </c>
      <c r="AB396" s="7">
        <f t="shared" si="118"/>
        <v>2.1670118393809033E-2</v>
      </c>
      <c r="AC396" s="7">
        <f t="shared" si="119"/>
        <v>0.1784114596100474</v>
      </c>
      <c r="AD396" s="2"/>
    </row>
    <row r="397" spans="1:30" x14ac:dyDescent="0.35">
      <c r="A397" s="1">
        <v>42035</v>
      </c>
      <c r="B397" s="3">
        <f t="shared" si="120"/>
        <v>2015</v>
      </c>
      <c r="C397" s="2">
        <v>3953.6650245950404</v>
      </c>
      <c r="D397" s="2">
        <v>12045.833394357018</v>
      </c>
      <c r="E397" s="2">
        <f t="shared" si="121"/>
        <v>15999.498418952058</v>
      </c>
      <c r="F397" s="2">
        <f t="shared" si="122"/>
        <v>0.24711181069975063</v>
      </c>
      <c r="G397" s="2">
        <f t="shared" si="123"/>
        <v>-1</v>
      </c>
      <c r="H397" s="2">
        <v>-1000</v>
      </c>
      <c r="I397" s="2">
        <f t="shared" si="115"/>
        <v>13779.706511388044</v>
      </c>
      <c r="J397" s="2">
        <f t="shared" si="116"/>
        <v>22254.119611516977</v>
      </c>
      <c r="K397" s="3">
        <f t="shared" si="124"/>
        <v>1</v>
      </c>
      <c r="L397" s="3">
        <f t="shared" si="125"/>
        <v>7</v>
      </c>
      <c r="M397" s="3" t="str">
        <f t="shared" si="117"/>
        <v>Winter</v>
      </c>
      <c r="N397" s="4">
        <v>32</v>
      </c>
      <c r="O397" s="4">
        <v>21</v>
      </c>
      <c r="P397" s="4">
        <v>43</v>
      </c>
      <c r="Q397" s="4">
        <v>33</v>
      </c>
      <c r="R397" s="4">
        <v>0</v>
      </c>
      <c r="S397" s="6">
        <f t="shared" si="126"/>
        <v>1</v>
      </c>
      <c r="T397" s="6">
        <f t="shared" si="127"/>
        <v>0</v>
      </c>
      <c r="U397" s="6">
        <f t="shared" si="128"/>
        <v>1</v>
      </c>
      <c r="V397" s="6">
        <f t="shared" si="129"/>
        <v>0</v>
      </c>
      <c r="W397" s="6">
        <f t="shared" si="130"/>
        <v>0</v>
      </c>
      <c r="X397" s="6">
        <f t="shared" si="131"/>
        <v>0</v>
      </c>
      <c r="Y397" s="6">
        <f t="shared" si="132"/>
        <v>0</v>
      </c>
      <c r="Z397" s="6">
        <f t="shared" si="133"/>
        <v>0</v>
      </c>
      <c r="AA397" s="4">
        <v>101910.66357421875</v>
      </c>
      <c r="AB397" s="7">
        <f t="shared" si="118"/>
        <v>3.8795400657122545E-2</v>
      </c>
      <c r="AC397" s="7">
        <f t="shared" si="119"/>
        <v>0.11819993091875382</v>
      </c>
      <c r="AD397" s="2"/>
    </row>
    <row r="398" spans="1:30" x14ac:dyDescent="0.35">
      <c r="A398" s="1">
        <v>42036</v>
      </c>
      <c r="B398" s="3">
        <f t="shared" si="120"/>
        <v>2015</v>
      </c>
      <c r="C398" s="2">
        <v>2245.4593103170714</v>
      </c>
      <c r="D398" s="2">
        <v>3120</v>
      </c>
      <c r="E398" s="2">
        <f t="shared" si="121"/>
        <v>5365.4593103170719</v>
      </c>
      <c r="F398" s="2">
        <f t="shared" si="122"/>
        <v>0.41850271904948544</v>
      </c>
      <c r="G398" s="2">
        <f t="shared" si="123"/>
        <v>-1</v>
      </c>
      <c r="H398" s="2">
        <v>-1000</v>
      </c>
      <c r="I398" s="2">
        <f t="shared" si="115"/>
        <v>13779.706511388044</v>
      </c>
      <c r="J398" s="2">
        <f t="shared" si="116"/>
        <v>22254.119611516977</v>
      </c>
      <c r="K398" s="3">
        <f t="shared" si="124"/>
        <v>2</v>
      </c>
      <c r="L398" s="3">
        <f t="shared" si="125"/>
        <v>1</v>
      </c>
      <c r="M398" s="3" t="str">
        <f t="shared" si="117"/>
        <v>Winter</v>
      </c>
      <c r="N398" s="4">
        <v>44</v>
      </c>
      <c r="O398" s="4">
        <v>37</v>
      </c>
      <c r="P398" s="4">
        <v>51</v>
      </c>
      <c r="Q398" s="4">
        <v>21</v>
      </c>
      <c r="R398" s="4">
        <v>0</v>
      </c>
      <c r="S398" s="6">
        <f t="shared" si="126"/>
        <v>1</v>
      </c>
      <c r="T398" s="6">
        <f t="shared" si="127"/>
        <v>0</v>
      </c>
      <c r="U398" s="6">
        <f t="shared" si="128"/>
        <v>1</v>
      </c>
      <c r="V398" s="6">
        <f t="shared" si="129"/>
        <v>0</v>
      </c>
      <c r="W398" s="6">
        <f t="shared" si="130"/>
        <v>0</v>
      </c>
      <c r="X398" s="6">
        <f t="shared" si="131"/>
        <v>0</v>
      </c>
      <c r="Y398" s="6">
        <f t="shared" si="132"/>
        <v>0</v>
      </c>
      <c r="Z398" s="6">
        <f t="shared" si="133"/>
        <v>0</v>
      </c>
      <c r="AA398" s="4">
        <v>91191.60546875</v>
      </c>
      <c r="AB398" s="7">
        <f t="shared" si="118"/>
        <v>2.462353084776599E-2</v>
      </c>
      <c r="AC398" s="7">
        <f t="shared" si="119"/>
        <v>3.4213675523775897E-2</v>
      </c>
      <c r="AD398" s="2"/>
    </row>
    <row r="399" spans="1:30" x14ac:dyDescent="0.35">
      <c r="A399" s="1">
        <v>42037</v>
      </c>
      <c r="B399" s="3">
        <f t="shared" si="120"/>
        <v>2015</v>
      </c>
      <c r="C399" s="2">
        <v>2227.3943390185045</v>
      </c>
      <c r="D399" s="2">
        <v>301.0985815658338</v>
      </c>
      <c r="E399" s="2">
        <f t="shared" si="121"/>
        <v>2528.4929205843382</v>
      </c>
      <c r="F399" s="2">
        <f t="shared" si="122"/>
        <v>0.88091776760986562</v>
      </c>
      <c r="G399" s="2">
        <f t="shared" si="123"/>
        <v>-1</v>
      </c>
      <c r="H399" s="2">
        <v>-1000</v>
      </c>
      <c r="I399" s="2">
        <f t="shared" si="115"/>
        <v>13779.706511388044</v>
      </c>
      <c r="J399" s="2">
        <f t="shared" si="116"/>
        <v>22254.119611516977</v>
      </c>
      <c r="K399" s="3">
        <f t="shared" si="124"/>
        <v>2</v>
      </c>
      <c r="L399" s="3">
        <f t="shared" si="125"/>
        <v>2</v>
      </c>
      <c r="M399" s="3" t="str">
        <f t="shared" si="117"/>
        <v>Winter</v>
      </c>
      <c r="N399" s="4">
        <v>34</v>
      </c>
      <c r="O399" s="4">
        <v>24</v>
      </c>
      <c r="P399" s="4">
        <v>43</v>
      </c>
      <c r="Q399" s="4">
        <v>31</v>
      </c>
      <c r="R399" s="4">
        <v>0</v>
      </c>
      <c r="S399" s="6">
        <f t="shared" si="126"/>
        <v>0</v>
      </c>
      <c r="T399" s="6">
        <f t="shared" si="127"/>
        <v>1</v>
      </c>
      <c r="U399" s="6">
        <f t="shared" si="128"/>
        <v>1</v>
      </c>
      <c r="V399" s="6">
        <f t="shared" si="129"/>
        <v>0</v>
      </c>
      <c r="W399" s="6">
        <f t="shared" si="130"/>
        <v>0</v>
      </c>
      <c r="X399" s="6">
        <f t="shared" si="131"/>
        <v>0</v>
      </c>
      <c r="Y399" s="6">
        <f t="shared" si="132"/>
        <v>0</v>
      </c>
      <c r="Z399" s="6">
        <f t="shared" si="133"/>
        <v>0</v>
      </c>
      <c r="AA399" s="4">
        <v>112681.44104003906</v>
      </c>
      <c r="AB399" s="7">
        <f t="shared" si="118"/>
        <v>1.9767180100466103E-2</v>
      </c>
      <c r="AC399" s="7">
        <f t="shared" si="119"/>
        <v>2.672122212732836E-3</v>
      </c>
      <c r="AD399" s="2"/>
    </row>
    <row r="400" spans="1:30" x14ac:dyDescent="0.35">
      <c r="A400" s="1">
        <v>42038</v>
      </c>
      <c r="B400" s="3">
        <f t="shared" si="120"/>
        <v>2015</v>
      </c>
      <c r="C400" s="2">
        <v>3268.465056132291</v>
      </c>
      <c r="D400" s="2">
        <v>2237.497163096778</v>
      </c>
      <c r="E400" s="2">
        <f t="shared" si="121"/>
        <v>5505.962219229069</v>
      </c>
      <c r="F400" s="2">
        <f t="shared" si="122"/>
        <v>0.59362286299703915</v>
      </c>
      <c r="G400" s="2">
        <f t="shared" si="123"/>
        <v>-1</v>
      </c>
      <c r="H400" s="2">
        <v>-1000</v>
      </c>
      <c r="I400" s="2">
        <f t="shared" si="115"/>
        <v>13779.706511388044</v>
      </c>
      <c r="J400" s="2">
        <f t="shared" si="116"/>
        <v>22254.119611516977</v>
      </c>
      <c r="K400" s="3">
        <f t="shared" si="124"/>
        <v>2</v>
      </c>
      <c r="L400" s="3">
        <f t="shared" si="125"/>
        <v>3</v>
      </c>
      <c r="M400" s="3" t="str">
        <f t="shared" si="117"/>
        <v>Winter</v>
      </c>
      <c r="N400" s="4">
        <v>32</v>
      </c>
      <c r="O400" s="4">
        <v>22</v>
      </c>
      <c r="P400" s="4">
        <v>41</v>
      </c>
      <c r="Q400" s="4">
        <v>33</v>
      </c>
      <c r="R400" s="4">
        <v>0</v>
      </c>
      <c r="S400" s="6">
        <f t="shared" si="126"/>
        <v>0</v>
      </c>
      <c r="T400" s="6">
        <f t="shared" si="127"/>
        <v>1</v>
      </c>
      <c r="U400" s="6">
        <f t="shared" si="128"/>
        <v>1</v>
      </c>
      <c r="V400" s="6">
        <f t="shared" si="129"/>
        <v>0</v>
      </c>
      <c r="W400" s="6">
        <f t="shared" si="130"/>
        <v>0</v>
      </c>
      <c r="X400" s="6">
        <f t="shared" si="131"/>
        <v>0</v>
      </c>
      <c r="Y400" s="6">
        <f t="shared" si="132"/>
        <v>0</v>
      </c>
      <c r="Z400" s="6">
        <f t="shared" si="133"/>
        <v>0</v>
      </c>
      <c r="AA400" s="4">
        <v>112787.83544921875</v>
      </c>
      <c r="AB400" s="7">
        <f t="shared" si="118"/>
        <v>2.8978879177124335E-2</v>
      </c>
      <c r="AC400" s="7">
        <f t="shared" si="119"/>
        <v>1.9838107134383137E-2</v>
      </c>
      <c r="AD400" s="2"/>
    </row>
    <row r="401" spans="1:30" x14ac:dyDescent="0.35">
      <c r="A401" s="1">
        <v>42039</v>
      </c>
      <c r="B401" s="3">
        <f t="shared" si="120"/>
        <v>2015</v>
      </c>
      <c r="C401" s="2">
        <v>8030.4372467839139</v>
      </c>
      <c r="D401" s="2">
        <v>3660.4537431074132</v>
      </c>
      <c r="E401" s="2">
        <f t="shared" si="121"/>
        <v>11690.890989891326</v>
      </c>
      <c r="F401" s="2">
        <f t="shared" si="122"/>
        <v>0.68689693999606449</v>
      </c>
      <c r="G401" s="2">
        <f t="shared" si="123"/>
        <v>-1</v>
      </c>
      <c r="H401" s="2">
        <v>-1000</v>
      </c>
      <c r="I401" s="2">
        <f t="shared" si="115"/>
        <v>13779.706511388044</v>
      </c>
      <c r="J401" s="2">
        <f t="shared" si="116"/>
        <v>22254.119611516977</v>
      </c>
      <c r="K401" s="3">
        <f t="shared" si="124"/>
        <v>2</v>
      </c>
      <c r="L401" s="3">
        <f t="shared" si="125"/>
        <v>4</v>
      </c>
      <c r="M401" s="3" t="str">
        <f t="shared" si="117"/>
        <v>Winter</v>
      </c>
      <c r="N401" s="4">
        <v>41</v>
      </c>
      <c r="O401" s="4">
        <v>28</v>
      </c>
      <c r="P401" s="4">
        <v>54</v>
      </c>
      <c r="Q401" s="4">
        <v>24</v>
      </c>
      <c r="R401" s="4">
        <v>0</v>
      </c>
      <c r="S401" s="6">
        <f t="shared" si="126"/>
        <v>0</v>
      </c>
      <c r="T401" s="6">
        <f t="shared" si="127"/>
        <v>1</v>
      </c>
      <c r="U401" s="6">
        <f t="shared" si="128"/>
        <v>1</v>
      </c>
      <c r="V401" s="6">
        <f t="shared" si="129"/>
        <v>0</v>
      </c>
      <c r="W401" s="6">
        <f t="shared" si="130"/>
        <v>0</v>
      </c>
      <c r="X401" s="6">
        <f t="shared" si="131"/>
        <v>0</v>
      </c>
      <c r="Y401" s="6">
        <f t="shared" si="132"/>
        <v>0</v>
      </c>
      <c r="Z401" s="6">
        <f t="shared" si="133"/>
        <v>0</v>
      </c>
      <c r="AA401" s="4">
        <v>103877.87609863281</v>
      </c>
      <c r="AB401" s="7">
        <f t="shared" si="118"/>
        <v>7.7306521353584026E-2</v>
      </c>
      <c r="AC401" s="7">
        <f t="shared" si="119"/>
        <v>3.523804953069877E-2</v>
      </c>
      <c r="AD401" s="2"/>
    </row>
    <row r="402" spans="1:30" x14ac:dyDescent="0.35">
      <c r="A402" s="1">
        <v>42040</v>
      </c>
      <c r="B402" s="3">
        <f t="shared" si="120"/>
        <v>2015</v>
      </c>
      <c r="C402" s="2">
        <v>9887.1642729977848</v>
      </c>
      <c r="D402" s="2">
        <v>2953.656816382369</v>
      </c>
      <c r="E402" s="2">
        <f t="shared" si="121"/>
        <v>12840.821089380153</v>
      </c>
      <c r="F402" s="2">
        <f t="shared" si="122"/>
        <v>0.7699791317219461</v>
      </c>
      <c r="G402" s="2">
        <f t="shared" si="123"/>
        <v>-1</v>
      </c>
      <c r="H402" s="2">
        <v>-1000</v>
      </c>
      <c r="I402" s="2">
        <f t="shared" si="115"/>
        <v>13779.706511388044</v>
      </c>
      <c r="J402" s="2">
        <f t="shared" si="116"/>
        <v>22254.119611516977</v>
      </c>
      <c r="K402" s="3">
        <f t="shared" si="124"/>
        <v>2</v>
      </c>
      <c r="L402" s="3">
        <f t="shared" si="125"/>
        <v>5</v>
      </c>
      <c r="M402" s="3" t="str">
        <f t="shared" si="117"/>
        <v>Winter</v>
      </c>
      <c r="N402" s="4">
        <v>23</v>
      </c>
      <c r="O402" s="4">
        <v>16</v>
      </c>
      <c r="P402" s="4">
        <v>30</v>
      </c>
      <c r="Q402" s="4">
        <v>42</v>
      </c>
      <c r="R402" s="4">
        <v>0</v>
      </c>
      <c r="S402" s="6">
        <f t="shared" si="126"/>
        <v>0</v>
      </c>
      <c r="T402" s="6">
        <f t="shared" si="127"/>
        <v>1</v>
      </c>
      <c r="U402" s="6">
        <f t="shared" si="128"/>
        <v>1</v>
      </c>
      <c r="V402" s="6">
        <f t="shared" si="129"/>
        <v>0</v>
      </c>
      <c r="W402" s="6">
        <f t="shared" si="130"/>
        <v>0</v>
      </c>
      <c r="X402" s="6">
        <f t="shared" si="131"/>
        <v>0</v>
      </c>
      <c r="Y402" s="6">
        <f t="shared" si="132"/>
        <v>0</v>
      </c>
      <c r="Z402" s="6">
        <f t="shared" si="133"/>
        <v>0</v>
      </c>
      <c r="AA402" s="4">
        <v>115666.18627929688</v>
      </c>
      <c r="AB402" s="7">
        <f t="shared" si="118"/>
        <v>8.5480161411420993E-2</v>
      </c>
      <c r="AC402" s="7">
        <f t="shared" si="119"/>
        <v>2.5536043950219228E-2</v>
      </c>
      <c r="AD402" s="2"/>
    </row>
    <row r="403" spans="1:30" x14ac:dyDescent="0.35">
      <c r="A403" s="1">
        <v>42041</v>
      </c>
      <c r="B403" s="3">
        <f t="shared" si="120"/>
        <v>2015</v>
      </c>
      <c r="C403" s="2">
        <v>10713.874156874333</v>
      </c>
      <c r="D403" s="2">
        <v>2849.288673504027</v>
      </c>
      <c r="E403" s="2">
        <f t="shared" si="121"/>
        <v>13563.16283037836</v>
      </c>
      <c r="F403" s="2">
        <f t="shared" si="122"/>
        <v>0.78992446606021149</v>
      </c>
      <c r="G403" s="2">
        <f t="shared" si="123"/>
        <v>-1</v>
      </c>
      <c r="H403" s="2">
        <v>-1000</v>
      </c>
      <c r="I403" s="2">
        <f t="shared" si="115"/>
        <v>13779.706511388044</v>
      </c>
      <c r="J403" s="2">
        <f t="shared" si="116"/>
        <v>22254.119611516977</v>
      </c>
      <c r="K403" s="3">
        <f t="shared" si="124"/>
        <v>2</v>
      </c>
      <c r="L403" s="3">
        <f t="shared" si="125"/>
        <v>6</v>
      </c>
      <c r="M403" s="3" t="str">
        <f t="shared" si="117"/>
        <v>Winter</v>
      </c>
      <c r="N403" s="4">
        <v>31</v>
      </c>
      <c r="O403" s="4">
        <v>16</v>
      </c>
      <c r="P403" s="4">
        <v>45</v>
      </c>
      <c r="Q403" s="4">
        <v>34</v>
      </c>
      <c r="R403" s="4">
        <v>0</v>
      </c>
      <c r="S403" s="6">
        <f t="shared" si="126"/>
        <v>0</v>
      </c>
      <c r="T403" s="6">
        <f t="shared" si="127"/>
        <v>1</v>
      </c>
      <c r="U403" s="6">
        <f t="shared" si="128"/>
        <v>1</v>
      </c>
      <c r="V403" s="6">
        <f t="shared" si="129"/>
        <v>0</v>
      </c>
      <c r="W403" s="6">
        <f t="shared" si="130"/>
        <v>0</v>
      </c>
      <c r="X403" s="6">
        <f t="shared" si="131"/>
        <v>0</v>
      </c>
      <c r="Y403" s="6">
        <f t="shared" si="132"/>
        <v>0</v>
      </c>
      <c r="Z403" s="6">
        <f t="shared" si="133"/>
        <v>0</v>
      </c>
      <c r="AA403" s="4">
        <v>118056.18615722656</v>
      </c>
      <c r="AB403" s="7">
        <f t="shared" si="118"/>
        <v>9.0752331627972943E-2</v>
      </c>
      <c r="AC403" s="7">
        <f t="shared" si="119"/>
        <v>2.4135022197899571E-2</v>
      </c>
      <c r="AD403" s="2"/>
    </row>
    <row r="404" spans="1:30" x14ac:dyDescent="0.35">
      <c r="A404" s="1">
        <v>42042</v>
      </c>
      <c r="B404" s="3">
        <f t="shared" si="120"/>
        <v>2015</v>
      </c>
      <c r="C404" s="2">
        <v>4288.0650245933175</v>
      </c>
      <c r="D404" s="2">
        <v>10594.673330444042</v>
      </c>
      <c r="E404" s="2">
        <f t="shared" si="121"/>
        <v>14882.73835503736</v>
      </c>
      <c r="F404" s="2">
        <f t="shared" si="122"/>
        <v>0.2881233898156878</v>
      </c>
      <c r="G404" s="2">
        <f t="shared" si="123"/>
        <v>-1</v>
      </c>
      <c r="H404" s="2">
        <v>-1000</v>
      </c>
      <c r="I404" s="2">
        <f t="shared" si="115"/>
        <v>13779.706511388044</v>
      </c>
      <c r="J404" s="2">
        <f t="shared" si="116"/>
        <v>22254.119611516977</v>
      </c>
      <c r="K404" s="3">
        <f t="shared" si="124"/>
        <v>2</v>
      </c>
      <c r="L404" s="3">
        <f t="shared" si="125"/>
        <v>7</v>
      </c>
      <c r="M404" s="3" t="str">
        <f t="shared" si="117"/>
        <v>Winter</v>
      </c>
      <c r="N404" s="4">
        <v>49</v>
      </c>
      <c r="O404" s="4">
        <v>34</v>
      </c>
      <c r="P404" s="4">
        <v>64</v>
      </c>
      <c r="Q404" s="4">
        <v>16</v>
      </c>
      <c r="R404" s="4">
        <v>0</v>
      </c>
      <c r="S404" s="6">
        <f t="shared" si="126"/>
        <v>1</v>
      </c>
      <c r="T404" s="6">
        <f t="shared" si="127"/>
        <v>0</v>
      </c>
      <c r="U404" s="6">
        <f t="shared" si="128"/>
        <v>1</v>
      </c>
      <c r="V404" s="6">
        <f t="shared" si="129"/>
        <v>0</v>
      </c>
      <c r="W404" s="6">
        <f t="shared" si="130"/>
        <v>0</v>
      </c>
      <c r="X404" s="6">
        <f t="shared" si="131"/>
        <v>0</v>
      </c>
      <c r="Y404" s="6">
        <f t="shared" si="132"/>
        <v>0</v>
      </c>
      <c r="Z404" s="6">
        <f t="shared" si="133"/>
        <v>0</v>
      </c>
      <c r="AA404" s="4">
        <v>91240.805053710938</v>
      </c>
      <c r="AB404" s="7">
        <f t="shared" si="118"/>
        <v>4.6997229168123322E-2</v>
      </c>
      <c r="AC404" s="7">
        <f t="shared" si="119"/>
        <v>0.11611770987999559</v>
      </c>
      <c r="AD404" s="2"/>
    </row>
    <row r="405" spans="1:30" x14ac:dyDescent="0.35">
      <c r="A405" s="1">
        <v>42043</v>
      </c>
      <c r="B405" s="3">
        <f t="shared" si="120"/>
        <v>2015</v>
      </c>
      <c r="C405" s="2">
        <v>3184.7686609626576</v>
      </c>
      <c r="D405" s="2">
        <v>8275.5901748164579</v>
      </c>
      <c r="E405" s="2">
        <f t="shared" si="121"/>
        <v>11460.358835779116</v>
      </c>
      <c r="F405" s="2">
        <f t="shared" si="122"/>
        <v>0.27789432308348361</v>
      </c>
      <c r="G405" s="2">
        <f t="shared" si="123"/>
        <v>-1</v>
      </c>
      <c r="H405" s="2">
        <v>-1000</v>
      </c>
      <c r="I405" s="2">
        <f t="shared" si="115"/>
        <v>13779.706511388044</v>
      </c>
      <c r="J405" s="2">
        <f t="shared" si="116"/>
        <v>22254.119611516977</v>
      </c>
      <c r="K405" s="3">
        <f t="shared" si="124"/>
        <v>2</v>
      </c>
      <c r="L405" s="3">
        <f t="shared" si="125"/>
        <v>1</v>
      </c>
      <c r="M405" s="3" t="str">
        <f t="shared" si="117"/>
        <v>Winter</v>
      </c>
      <c r="N405" s="4">
        <v>55</v>
      </c>
      <c r="O405" s="4">
        <v>50</v>
      </c>
      <c r="P405" s="4">
        <v>59</v>
      </c>
      <c r="Q405" s="4">
        <v>10</v>
      </c>
      <c r="R405" s="4">
        <v>0</v>
      </c>
      <c r="S405" s="6">
        <f t="shared" si="126"/>
        <v>1</v>
      </c>
      <c r="T405" s="6">
        <f t="shared" si="127"/>
        <v>0</v>
      </c>
      <c r="U405" s="6">
        <f t="shared" si="128"/>
        <v>1</v>
      </c>
      <c r="V405" s="6">
        <f t="shared" si="129"/>
        <v>0</v>
      </c>
      <c r="W405" s="6">
        <f t="shared" si="130"/>
        <v>0</v>
      </c>
      <c r="X405" s="6">
        <f t="shared" si="131"/>
        <v>0</v>
      </c>
      <c r="Y405" s="6">
        <f t="shared" si="132"/>
        <v>0</v>
      </c>
      <c r="Z405" s="6">
        <f t="shared" si="133"/>
        <v>0</v>
      </c>
      <c r="AA405" s="4">
        <v>80148.022277832031</v>
      </c>
      <c r="AB405" s="7">
        <f t="shared" si="118"/>
        <v>3.9736085438548945E-2</v>
      </c>
      <c r="AC405" s="7">
        <f t="shared" si="119"/>
        <v>0.10325382884844291</v>
      </c>
      <c r="AD405" s="2"/>
    </row>
    <row r="406" spans="1:30" x14ac:dyDescent="0.35">
      <c r="A406" s="1">
        <v>42044</v>
      </c>
      <c r="B406" s="3">
        <f t="shared" si="120"/>
        <v>2015</v>
      </c>
      <c r="C406" s="2">
        <v>4451.5278817433782</v>
      </c>
      <c r="D406" s="2">
        <v>3871.21878452602</v>
      </c>
      <c r="E406" s="2">
        <f t="shared" si="121"/>
        <v>8322.7466662693987</v>
      </c>
      <c r="F406" s="2">
        <f t="shared" si="122"/>
        <v>0.53486283558102554</v>
      </c>
      <c r="G406" s="2">
        <f t="shared" si="123"/>
        <v>-1</v>
      </c>
      <c r="H406" s="2">
        <v>-1000</v>
      </c>
      <c r="I406" s="2">
        <f t="shared" si="115"/>
        <v>13779.706511388044</v>
      </c>
      <c r="J406" s="2">
        <f t="shared" si="116"/>
        <v>22254.119611516977</v>
      </c>
      <c r="K406" s="3">
        <f t="shared" si="124"/>
        <v>2</v>
      </c>
      <c r="L406" s="3">
        <f t="shared" si="125"/>
        <v>2</v>
      </c>
      <c r="M406" s="3" t="str">
        <f t="shared" si="117"/>
        <v>Winter</v>
      </c>
      <c r="N406" s="4">
        <v>42</v>
      </c>
      <c r="O406" s="4">
        <v>30</v>
      </c>
      <c r="P406" s="4">
        <v>53</v>
      </c>
      <c r="Q406" s="4">
        <v>23</v>
      </c>
      <c r="R406" s="4">
        <v>0</v>
      </c>
      <c r="S406" s="6">
        <f t="shared" si="126"/>
        <v>0</v>
      </c>
      <c r="T406" s="6">
        <f t="shared" si="127"/>
        <v>1</v>
      </c>
      <c r="U406" s="6">
        <f t="shared" si="128"/>
        <v>1</v>
      </c>
      <c r="V406" s="6">
        <f t="shared" si="129"/>
        <v>0</v>
      </c>
      <c r="W406" s="6">
        <f t="shared" si="130"/>
        <v>0</v>
      </c>
      <c r="X406" s="6">
        <f t="shared" si="131"/>
        <v>0</v>
      </c>
      <c r="Y406" s="6">
        <f t="shared" si="132"/>
        <v>0</v>
      </c>
      <c r="Z406" s="6">
        <f t="shared" si="133"/>
        <v>0</v>
      </c>
      <c r="AA406" s="4">
        <v>97627.346252441406</v>
      </c>
      <c r="AB406" s="7">
        <f t="shared" si="118"/>
        <v>4.5597141094389393E-2</v>
      </c>
      <c r="AC406" s="7">
        <f t="shared" si="119"/>
        <v>3.9653016630360478E-2</v>
      </c>
      <c r="AD406" s="2"/>
    </row>
    <row r="407" spans="1:30" x14ac:dyDescent="0.35">
      <c r="A407" s="1">
        <v>42045</v>
      </c>
      <c r="B407" s="3">
        <f t="shared" si="120"/>
        <v>2015</v>
      </c>
      <c r="C407" s="2">
        <v>10593.130529401482</v>
      </c>
      <c r="D407" s="2">
        <v>4429.6127071786186</v>
      </c>
      <c r="E407" s="2">
        <f t="shared" si="121"/>
        <v>15022.7432365801</v>
      </c>
      <c r="F407" s="2">
        <f t="shared" si="122"/>
        <v>0.70513955824042884</v>
      </c>
      <c r="G407" s="2">
        <f t="shared" si="123"/>
        <v>-1</v>
      </c>
      <c r="H407" s="2">
        <v>-1000</v>
      </c>
      <c r="I407" s="2">
        <f t="shared" si="115"/>
        <v>13779.706511388044</v>
      </c>
      <c r="J407" s="2">
        <f t="shared" si="116"/>
        <v>22254.119611516977</v>
      </c>
      <c r="K407" s="3">
        <f t="shared" si="124"/>
        <v>2</v>
      </c>
      <c r="L407" s="3">
        <f t="shared" si="125"/>
        <v>3</v>
      </c>
      <c r="M407" s="3" t="str">
        <f t="shared" si="117"/>
        <v>Winter</v>
      </c>
      <c r="N407" s="4">
        <v>36</v>
      </c>
      <c r="O407" s="4">
        <v>29</v>
      </c>
      <c r="P407" s="4">
        <v>43</v>
      </c>
      <c r="Q407" s="4">
        <v>29</v>
      </c>
      <c r="R407" s="4">
        <v>0</v>
      </c>
      <c r="S407" s="6">
        <f t="shared" si="126"/>
        <v>0</v>
      </c>
      <c r="T407" s="6">
        <f t="shared" si="127"/>
        <v>1</v>
      </c>
      <c r="U407" s="6">
        <f t="shared" si="128"/>
        <v>1</v>
      </c>
      <c r="V407" s="6">
        <f t="shared" si="129"/>
        <v>0</v>
      </c>
      <c r="W407" s="6">
        <f t="shared" si="130"/>
        <v>0</v>
      </c>
      <c r="X407" s="6">
        <f t="shared" si="131"/>
        <v>0</v>
      </c>
      <c r="Y407" s="6">
        <f t="shared" si="132"/>
        <v>0</v>
      </c>
      <c r="Z407" s="6">
        <f t="shared" si="133"/>
        <v>0</v>
      </c>
      <c r="AA407" s="4">
        <v>111383.23315429688</v>
      </c>
      <c r="AB407" s="7">
        <f t="shared" si="118"/>
        <v>9.5105252643609639E-2</v>
      </c>
      <c r="AC407" s="7">
        <f t="shared" si="119"/>
        <v>3.9769115886969887E-2</v>
      </c>
      <c r="AD407" s="2"/>
    </row>
    <row r="408" spans="1:30" x14ac:dyDescent="0.35">
      <c r="A408" s="1">
        <v>42046</v>
      </c>
      <c r="B408" s="3">
        <f t="shared" si="120"/>
        <v>2015</v>
      </c>
      <c r="C408" s="2">
        <v>8955.9694017105849</v>
      </c>
      <c r="D408" s="2">
        <v>5847.9600027127053</v>
      </c>
      <c r="E408" s="2">
        <f t="shared" si="121"/>
        <v>14803.92940442329</v>
      </c>
      <c r="F408" s="2">
        <f t="shared" si="122"/>
        <v>0.60497244731757616</v>
      </c>
      <c r="G408" s="2">
        <f t="shared" si="123"/>
        <v>-1</v>
      </c>
      <c r="H408" s="2">
        <v>-1000</v>
      </c>
      <c r="I408" s="2">
        <f t="shared" si="115"/>
        <v>13779.706511388044</v>
      </c>
      <c r="J408" s="2">
        <f t="shared" si="116"/>
        <v>22254.119611516977</v>
      </c>
      <c r="K408" s="3">
        <f t="shared" si="124"/>
        <v>2</v>
      </c>
      <c r="L408" s="3">
        <f t="shared" si="125"/>
        <v>4</v>
      </c>
      <c r="M408" s="3" t="str">
        <f t="shared" si="117"/>
        <v>Winter</v>
      </c>
      <c r="N408" s="4">
        <v>39</v>
      </c>
      <c r="O408" s="4">
        <v>26</v>
      </c>
      <c r="P408" s="4">
        <v>51</v>
      </c>
      <c r="Q408" s="4">
        <v>26</v>
      </c>
      <c r="R408" s="4">
        <v>0</v>
      </c>
      <c r="S408" s="6">
        <f t="shared" si="126"/>
        <v>0</v>
      </c>
      <c r="T408" s="6">
        <f t="shared" si="127"/>
        <v>1</v>
      </c>
      <c r="U408" s="6">
        <f t="shared" si="128"/>
        <v>1</v>
      </c>
      <c r="V408" s="6">
        <f t="shared" si="129"/>
        <v>0</v>
      </c>
      <c r="W408" s="6">
        <f t="shared" si="130"/>
        <v>0</v>
      </c>
      <c r="X408" s="6">
        <f t="shared" si="131"/>
        <v>0</v>
      </c>
      <c r="Y408" s="6">
        <f t="shared" si="132"/>
        <v>0</v>
      </c>
      <c r="Z408" s="6">
        <f t="shared" si="133"/>
        <v>0</v>
      </c>
      <c r="AA408" s="4">
        <v>108074.40844726563</v>
      </c>
      <c r="AB408" s="7">
        <f t="shared" si="118"/>
        <v>8.2868548904254297E-2</v>
      </c>
      <c r="AC408" s="7">
        <f t="shared" si="119"/>
        <v>5.4110497450154338E-2</v>
      </c>
      <c r="AD408" s="2"/>
    </row>
    <row r="409" spans="1:30" x14ac:dyDescent="0.35">
      <c r="A409" s="1">
        <v>42047</v>
      </c>
      <c r="B409" s="3">
        <f t="shared" si="120"/>
        <v>2015</v>
      </c>
      <c r="C409" s="2">
        <v>3546.2787683002193</v>
      </c>
      <c r="D409" s="2">
        <v>3605.0059035205068</v>
      </c>
      <c r="E409" s="2">
        <f t="shared" si="121"/>
        <v>7151.2846718207256</v>
      </c>
      <c r="F409" s="2">
        <f t="shared" si="122"/>
        <v>0.4958939450801268</v>
      </c>
      <c r="G409" s="2">
        <f t="shared" si="123"/>
        <v>-1</v>
      </c>
      <c r="H409" s="2">
        <v>-1000</v>
      </c>
      <c r="I409" s="2">
        <f t="shared" si="115"/>
        <v>13779.706511388044</v>
      </c>
      <c r="J409" s="2">
        <f t="shared" si="116"/>
        <v>22254.119611516977</v>
      </c>
      <c r="K409" s="3">
        <f t="shared" si="124"/>
        <v>2</v>
      </c>
      <c r="L409" s="3">
        <f t="shared" si="125"/>
        <v>5</v>
      </c>
      <c r="M409" s="3" t="str">
        <f t="shared" si="117"/>
        <v>Winter</v>
      </c>
      <c r="N409" s="4">
        <v>27</v>
      </c>
      <c r="O409" s="4">
        <v>20</v>
      </c>
      <c r="P409" s="4">
        <v>34</v>
      </c>
      <c r="Q409" s="4">
        <v>38</v>
      </c>
      <c r="R409" s="4">
        <v>0</v>
      </c>
      <c r="S409" s="6">
        <f t="shared" si="126"/>
        <v>0</v>
      </c>
      <c r="T409" s="6">
        <f t="shared" si="127"/>
        <v>1</v>
      </c>
      <c r="U409" s="6">
        <f t="shared" si="128"/>
        <v>1</v>
      </c>
      <c r="V409" s="6">
        <f t="shared" si="129"/>
        <v>0</v>
      </c>
      <c r="W409" s="6">
        <f t="shared" si="130"/>
        <v>0</v>
      </c>
      <c r="X409" s="6">
        <f t="shared" si="131"/>
        <v>0</v>
      </c>
      <c r="Y409" s="6">
        <f t="shared" si="132"/>
        <v>0</v>
      </c>
      <c r="Z409" s="6">
        <f t="shared" si="133"/>
        <v>0</v>
      </c>
      <c r="AA409" s="4">
        <v>117371.89501953125</v>
      </c>
      <c r="AB409" s="7">
        <f t="shared" si="118"/>
        <v>3.0214036909859056E-2</v>
      </c>
      <c r="AC409" s="7">
        <f t="shared" si="119"/>
        <v>3.0714387826153922E-2</v>
      </c>
      <c r="AD409" s="2"/>
    </row>
    <row r="410" spans="1:30" x14ac:dyDescent="0.35">
      <c r="A410" s="1">
        <v>42048</v>
      </c>
      <c r="B410" s="3">
        <f t="shared" si="120"/>
        <v>2015</v>
      </c>
      <c r="C410" s="2">
        <v>7615.8289270204614</v>
      </c>
      <c r="D410" s="2">
        <v>45.929775262570658</v>
      </c>
      <c r="E410" s="2">
        <f t="shared" si="121"/>
        <v>7661.7587022830321</v>
      </c>
      <c r="F410" s="2">
        <f t="shared" si="122"/>
        <v>0.99400532213982606</v>
      </c>
      <c r="G410" s="2">
        <f t="shared" si="123"/>
        <v>-1</v>
      </c>
      <c r="H410" s="2">
        <v>-1000</v>
      </c>
      <c r="I410" s="2">
        <f t="shared" si="115"/>
        <v>13779.706511388044</v>
      </c>
      <c r="J410" s="2">
        <f t="shared" si="116"/>
        <v>22254.119611516977</v>
      </c>
      <c r="K410" s="3">
        <f t="shared" si="124"/>
        <v>2</v>
      </c>
      <c r="L410" s="3">
        <f t="shared" si="125"/>
        <v>6</v>
      </c>
      <c r="M410" s="3" t="str">
        <f t="shared" si="117"/>
        <v>Winter</v>
      </c>
      <c r="N410" s="4">
        <v>26</v>
      </c>
      <c r="O410" s="4">
        <v>16</v>
      </c>
      <c r="P410" s="4">
        <v>36</v>
      </c>
      <c r="Q410" s="4">
        <v>39</v>
      </c>
      <c r="R410" s="4">
        <v>0</v>
      </c>
      <c r="S410" s="6">
        <f t="shared" si="126"/>
        <v>0</v>
      </c>
      <c r="T410" s="6">
        <f t="shared" si="127"/>
        <v>1</v>
      </c>
      <c r="U410" s="6">
        <f t="shared" si="128"/>
        <v>1</v>
      </c>
      <c r="V410" s="6">
        <f t="shared" si="129"/>
        <v>0</v>
      </c>
      <c r="W410" s="6">
        <f t="shared" si="130"/>
        <v>0</v>
      </c>
      <c r="X410" s="6">
        <f t="shared" si="131"/>
        <v>0</v>
      </c>
      <c r="Y410" s="6">
        <f t="shared" si="132"/>
        <v>0</v>
      </c>
      <c r="Z410" s="6">
        <f t="shared" si="133"/>
        <v>0</v>
      </c>
      <c r="AA410" s="4">
        <v>118059.59716796875</v>
      </c>
      <c r="AB410" s="7">
        <f t="shared" si="118"/>
        <v>6.4508342478799718E-2</v>
      </c>
      <c r="AC410" s="7">
        <f t="shared" si="119"/>
        <v>3.8903889530661603E-4</v>
      </c>
      <c r="AD410" s="2"/>
    </row>
    <row r="411" spans="1:30" x14ac:dyDescent="0.35">
      <c r="A411" s="1">
        <v>42049</v>
      </c>
      <c r="B411" s="3">
        <f t="shared" si="120"/>
        <v>2015</v>
      </c>
      <c r="C411" s="2">
        <v>6759.7289270684505</v>
      </c>
      <c r="D411" s="2">
        <v>42.93333333148621</v>
      </c>
      <c r="E411" s="2">
        <f t="shared" si="121"/>
        <v>6802.6622603999367</v>
      </c>
      <c r="F411" s="2">
        <f t="shared" si="122"/>
        <v>0.99368874542230146</v>
      </c>
      <c r="G411" s="2">
        <f t="shared" si="123"/>
        <v>-1</v>
      </c>
      <c r="H411" s="2">
        <v>-1000</v>
      </c>
      <c r="I411" s="2">
        <f t="shared" si="115"/>
        <v>13779.706511388044</v>
      </c>
      <c r="J411" s="2">
        <f t="shared" si="116"/>
        <v>22254.119611516977</v>
      </c>
      <c r="K411" s="3">
        <f t="shared" si="124"/>
        <v>2</v>
      </c>
      <c r="L411" s="3">
        <f t="shared" si="125"/>
        <v>7</v>
      </c>
      <c r="M411" s="3" t="str">
        <f t="shared" si="117"/>
        <v>Winter</v>
      </c>
      <c r="N411" s="4">
        <v>25</v>
      </c>
      <c r="O411" s="4">
        <v>12</v>
      </c>
      <c r="P411" s="4">
        <v>38</v>
      </c>
      <c r="Q411" s="4">
        <v>40</v>
      </c>
      <c r="R411" s="4">
        <v>0</v>
      </c>
      <c r="S411" s="6">
        <f t="shared" si="126"/>
        <v>1</v>
      </c>
      <c r="T411" s="6">
        <f t="shared" si="127"/>
        <v>0</v>
      </c>
      <c r="U411" s="6">
        <f t="shared" si="128"/>
        <v>1</v>
      </c>
      <c r="V411" s="6">
        <f t="shared" si="129"/>
        <v>0</v>
      </c>
      <c r="W411" s="6">
        <f t="shared" si="130"/>
        <v>0</v>
      </c>
      <c r="X411" s="6">
        <f t="shared" si="131"/>
        <v>0</v>
      </c>
      <c r="Y411" s="6">
        <f t="shared" si="132"/>
        <v>0</v>
      </c>
      <c r="Z411" s="6">
        <f t="shared" si="133"/>
        <v>0</v>
      </c>
      <c r="AA411" s="4">
        <v>110563.10949707031</v>
      </c>
      <c r="AB411" s="7">
        <f t="shared" si="118"/>
        <v>6.1139099269341454E-2</v>
      </c>
      <c r="AC411" s="7">
        <f t="shared" si="119"/>
        <v>3.8831517607257468E-4</v>
      </c>
      <c r="AD411" s="2"/>
    </row>
    <row r="412" spans="1:30" x14ac:dyDescent="0.35">
      <c r="A412" s="1">
        <v>42050</v>
      </c>
      <c r="B412" s="3">
        <f t="shared" si="120"/>
        <v>2015</v>
      </c>
      <c r="C412" s="2">
        <v>15966.612183778087</v>
      </c>
      <c r="D412" s="2">
        <v>0</v>
      </c>
      <c r="E412" s="2">
        <f t="shared" si="121"/>
        <v>15966.612183778087</v>
      </c>
      <c r="F412" s="2">
        <f t="shared" si="122"/>
        <v>1</v>
      </c>
      <c r="G412" s="2">
        <f t="shared" si="123"/>
        <v>-1</v>
      </c>
      <c r="H412" s="2">
        <v>-1000</v>
      </c>
      <c r="I412" s="2">
        <f t="shared" si="115"/>
        <v>13779.706511388044</v>
      </c>
      <c r="J412" s="2">
        <f t="shared" si="116"/>
        <v>22254.119611516977</v>
      </c>
      <c r="K412" s="3">
        <f t="shared" si="124"/>
        <v>2</v>
      </c>
      <c r="L412" s="3">
        <f t="shared" si="125"/>
        <v>1</v>
      </c>
      <c r="M412" s="3" t="str">
        <f t="shared" si="117"/>
        <v>Winter</v>
      </c>
      <c r="N412" s="4">
        <v>16</v>
      </c>
      <c r="O412" s="4">
        <v>8</v>
      </c>
      <c r="P412" s="4">
        <v>23</v>
      </c>
      <c r="Q412" s="4">
        <v>49</v>
      </c>
      <c r="R412" s="4">
        <v>0</v>
      </c>
      <c r="S412" s="6">
        <f t="shared" si="126"/>
        <v>1</v>
      </c>
      <c r="T412" s="6">
        <f t="shared" si="127"/>
        <v>0</v>
      </c>
      <c r="U412" s="6">
        <f t="shared" si="128"/>
        <v>1</v>
      </c>
      <c r="V412" s="6">
        <f t="shared" si="129"/>
        <v>1</v>
      </c>
      <c r="W412" s="6">
        <f t="shared" si="130"/>
        <v>0</v>
      </c>
      <c r="X412" s="6">
        <f t="shared" si="131"/>
        <v>0</v>
      </c>
      <c r="Y412" s="6">
        <f t="shared" si="132"/>
        <v>0</v>
      </c>
      <c r="Z412" s="6">
        <f t="shared" si="133"/>
        <v>0</v>
      </c>
      <c r="AA412" s="4">
        <v>121203.89184570313</v>
      </c>
      <c r="AB412" s="7">
        <f t="shared" si="118"/>
        <v>0.13173349420251418</v>
      </c>
      <c r="AC412" s="7">
        <f t="shared" si="119"/>
        <v>0</v>
      </c>
      <c r="AD412" s="2"/>
    </row>
    <row r="413" spans="1:30" x14ac:dyDescent="0.35">
      <c r="A413" s="1">
        <v>42051</v>
      </c>
      <c r="B413" s="3">
        <f t="shared" si="120"/>
        <v>2015</v>
      </c>
      <c r="C413" s="2">
        <v>8350.1675477275166</v>
      </c>
      <c r="D413" s="2">
        <v>0</v>
      </c>
      <c r="E413" s="2">
        <f t="shared" si="121"/>
        <v>8350.1675477275166</v>
      </c>
      <c r="F413" s="2">
        <f t="shared" si="122"/>
        <v>1</v>
      </c>
      <c r="G413" s="2">
        <f t="shared" si="123"/>
        <v>-1</v>
      </c>
      <c r="H413" s="2">
        <v>-1000</v>
      </c>
      <c r="I413" s="2">
        <f t="shared" si="115"/>
        <v>13779.706511388044</v>
      </c>
      <c r="J413" s="2">
        <f t="shared" si="116"/>
        <v>22254.119611516977</v>
      </c>
      <c r="K413" s="3">
        <f t="shared" si="124"/>
        <v>2</v>
      </c>
      <c r="L413" s="3">
        <f t="shared" si="125"/>
        <v>2</v>
      </c>
      <c r="M413" s="3" t="str">
        <f t="shared" si="117"/>
        <v>Winter</v>
      </c>
      <c r="N413" s="4">
        <v>15</v>
      </c>
      <c r="O413" s="4">
        <v>11</v>
      </c>
      <c r="P413" s="4">
        <v>19</v>
      </c>
      <c r="Q413" s="4">
        <v>50</v>
      </c>
      <c r="R413" s="4">
        <v>0</v>
      </c>
      <c r="S413" s="6">
        <f t="shared" si="126"/>
        <v>0</v>
      </c>
      <c r="T413" s="6">
        <f t="shared" si="127"/>
        <v>1</v>
      </c>
      <c r="U413" s="6">
        <f t="shared" si="128"/>
        <v>1</v>
      </c>
      <c r="V413" s="6">
        <f t="shared" si="129"/>
        <v>1</v>
      </c>
      <c r="W413" s="6">
        <f t="shared" si="130"/>
        <v>0</v>
      </c>
      <c r="X413" s="6">
        <f t="shared" si="131"/>
        <v>0</v>
      </c>
      <c r="Y413" s="6">
        <f t="shared" si="132"/>
        <v>0</v>
      </c>
      <c r="Z413" s="6">
        <f t="shared" si="133"/>
        <v>0</v>
      </c>
      <c r="AA413" s="4">
        <v>128991.05517578125</v>
      </c>
      <c r="AB413" s="7">
        <f t="shared" si="118"/>
        <v>6.4734469660306368E-2</v>
      </c>
      <c r="AC413" s="7">
        <f t="shared" si="119"/>
        <v>0</v>
      </c>
      <c r="AD413" s="2"/>
    </row>
    <row r="414" spans="1:30" x14ac:dyDescent="0.35">
      <c r="A414" s="1">
        <v>42052</v>
      </c>
      <c r="B414" s="3">
        <f t="shared" si="120"/>
        <v>2015</v>
      </c>
      <c r="C414" s="2">
        <v>10352.79514189194</v>
      </c>
      <c r="D414" s="2">
        <v>266.93333334289491</v>
      </c>
      <c r="E414" s="2">
        <f t="shared" si="121"/>
        <v>10619.728475234835</v>
      </c>
      <c r="F414" s="2">
        <f t="shared" si="122"/>
        <v>0.97486439187542484</v>
      </c>
      <c r="G414" s="2">
        <f t="shared" si="123"/>
        <v>-1</v>
      </c>
      <c r="H414" s="2">
        <v>-1000</v>
      </c>
      <c r="I414" s="2">
        <f t="shared" si="115"/>
        <v>13779.706511388044</v>
      </c>
      <c r="J414" s="2">
        <f t="shared" si="116"/>
        <v>22254.119611516977</v>
      </c>
      <c r="K414" s="3">
        <f t="shared" si="124"/>
        <v>2</v>
      </c>
      <c r="L414" s="3">
        <f t="shared" si="125"/>
        <v>3</v>
      </c>
      <c r="M414" s="3" t="str">
        <f t="shared" si="117"/>
        <v>Winter</v>
      </c>
      <c r="N414" s="4">
        <v>15</v>
      </c>
      <c r="O414" s="4">
        <v>3</v>
      </c>
      <c r="P414" s="4">
        <v>26</v>
      </c>
      <c r="Q414" s="4">
        <v>50</v>
      </c>
      <c r="R414" s="4">
        <v>0</v>
      </c>
      <c r="S414" s="6">
        <f t="shared" si="126"/>
        <v>0</v>
      </c>
      <c r="T414" s="6">
        <f t="shared" si="127"/>
        <v>1</v>
      </c>
      <c r="U414" s="6">
        <f t="shared" si="128"/>
        <v>1</v>
      </c>
      <c r="V414" s="6">
        <f t="shared" si="129"/>
        <v>1</v>
      </c>
      <c r="W414" s="6">
        <f t="shared" si="130"/>
        <v>0</v>
      </c>
      <c r="X414" s="6">
        <f t="shared" si="131"/>
        <v>0</v>
      </c>
      <c r="Y414" s="6">
        <f t="shared" si="132"/>
        <v>0</v>
      </c>
      <c r="Z414" s="6">
        <f t="shared" si="133"/>
        <v>0</v>
      </c>
      <c r="AA414" s="4">
        <v>125205.03515625</v>
      </c>
      <c r="AB414" s="7">
        <f t="shared" si="118"/>
        <v>8.26867316396033E-2</v>
      </c>
      <c r="AC414" s="7">
        <f t="shared" si="119"/>
        <v>2.1319696369221466E-3</v>
      </c>
      <c r="AD414" s="2"/>
    </row>
    <row r="415" spans="1:30" x14ac:dyDescent="0.35">
      <c r="A415" s="1">
        <v>42053</v>
      </c>
      <c r="B415" s="3">
        <f t="shared" si="120"/>
        <v>2015</v>
      </c>
      <c r="C415" s="2">
        <v>8397.3694666108313</v>
      </c>
      <c r="D415" s="2">
        <v>0</v>
      </c>
      <c r="E415" s="2">
        <f t="shared" si="121"/>
        <v>8397.3694666108313</v>
      </c>
      <c r="F415" s="2">
        <f t="shared" si="122"/>
        <v>1</v>
      </c>
      <c r="G415" s="2">
        <f t="shared" si="123"/>
        <v>-1</v>
      </c>
      <c r="H415" s="2">
        <v>-1000</v>
      </c>
      <c r="I415" s="2">
        <f t="shared" si="115"/>
        <v>13779.706511388044</v>
      </c>
      <c r="J415" s="2">
        <f t="shared" si="116"/>
        <v>22254.119611516977</v>
      </c>
      <c r="K415" s="3">
        <f t="shared" si="124"/>
        <v>2</v>
      </c>
      <c r="L415" s="3">
        <f t="shared" si="125"/>
        <v>4</v>
      </c>
      <c r="M415" s="3" t="str">
        <f t="shared" si="117"/>
        <v>Winter</v>
      </c>
      <c r="N415" s="4">
        <v>14</v>
      </c>
      <c r="O415" s="4">
        <v>4</v>
      </c>
      <c r="P415" s="4">
        <v>24</v>
      </c>
      <c r="Q415" s="4">
        <v>51</v>
      </c>
      <c r="R415" s="4">
        <v>0</v>
      </c>
      <c r="S415" s="6">
        <f t="shared" si="126"/>
        <v>0</v>
      </c>
      <c r="T415" s="6">
        <f t="shared" si="127"/>
        <v>1</v>
      </c>
      <c r="U415" s="6">
        <f t="shared" si="128"/>
        <v>1</v>
      </c>
      <c r="V415" s="6">
        <f t="shared" si="129"/>
        <v>1</v>
      </c>
      <c r="W415" s="6">
        <f t="shared" si="130"/>
        <v>0</v>
      </c>
      <c r="X415" s="6">
        <f t="shared" si="131"/>
        <v>0</v>
      </c>
      <c r="Y415" s="6">
        <f t="shared" si="132"/>
        <v>0</v>
      </c>
      <c r="Z415" s="6">
        <f t="shared" si="133"/>
        <v>0</v>
      </c>
      <c r="AA415" s="4">
        <v>133470.14990234375</v>
      </c>
      <c r="AB415" s="7">
        <f t="shared" si="118"/>
        <v>6.2915711661033893E-2</v>
      </c>
      <c r="AC415" s="7">
        <f t="shared" si="119"/>
        <v>0</v>
      </c>
      <c r="AD415" s="2"/>
    </row>
    <row r="416" spans="1:30" x14ac:dyDescent="0.35">
      <c r="A416" s="1">
        <v>42054</v>
      </c>
      <c r="B416" s="3">
        <f t="shared" si="120"/>
        <v>2015</v>
      </c>
      <c r="C416" s="2">
        <v>11529.324569381481</v>
      </c>
      <c r="D416" s="2">
        <v>0</v>
      </c>
      <c r="E416" s="2">
        <f t="shared" si="121"/>
        <v>11529.324569381481</v>
      </c>
      <c r="F416" s="2">
        <f t="shared" si="122"/>
        <v>1</v>
      </c>
      <c r="G416" s="2">
        <f t="shared" si="123"/>
        <v>-1</v>
      </c>
      <c r="H416" s="2">
        <v>-1000</v>
      </c>
      <c r="I416" s="2">
        <f t="shared" si="115"/>
        <v>13779.706511388044</v>
      </c>
      <c r="J416" s="2">
        <f t="shared" si="116"/>
        <v>22254.119611516977</v>
      </c>
      <c r="K416" s="3">
        <f t="shared" si="124"/>
        <v>2</v>
      </c>
      <c r="L416" s="3">
        <f t="shared" si="125"/>
        <v>5</v>
      </c>
      <c r="M416" s="3" t="str">
        <f t="shared" si="117"/>
        <v>Winter</v>
      </c>
      <c r="N416" s="4">
        <v>4</v>
      </c>
      <c r="O416" s="4">
        <v>-3</v>
      </c>
      <c r="P416" s="4">
        <v>11</v>
      </c>
      <c r="Q416" s="4">
        <v>61</v>
      </c>
      <c r="R416" s="4">
        <v>0</v>
      </c>
      <c r="S416" s="6">
        <f t="shared" si="126"/>
        <v>0</v>
      </c>
      <c r="T416" s="6">
        <f t="shared" si="127"/>
        <v>1</v>
      </c>
      <c r="U416" s="6">
        <f t="shared" si="128"/>
        <v>1</v>
      </c>
      <c r="V416" s="6">
        <f t="shared" si="129"/>
        <v>1</v>
      </c>
      <c r="W416" s="6">
        <f t="shared" si="130"/>
        <v>0</v>
      </c>
      <c r="X416" s="6">
        <f t="shared" si="131"/>
        <v>0</v>
      </c>
      <c r="Y416" s="6">
        <f t="shared" si="132"/>
        <v>0</v>
      </c>
      <c r="Z416" s="6">
        <f t="shared" si="133"/>
        <v>0</v>
      </c>
      <c r="AA416" s="4">
        <v>150642.51184082031</v>
      </c>
      <c r="AB416" s="7">
        <f t="shared" si="118"/>
        <v>7.6534335683171514E-2</v>
      </c>
      <c r="AC416" s="7">
        <f t="shared" si="119"/>
        <v>0</v>
      </c>
      <c r="AD416" s="2"/>
    </row>
    <row r="417" spans="1:30" x14ac:dyDescent="0.35">
      <c r="A417" s="1">
        <v>42055</v>
      </c>
      <c r="B417" s="3">
        <f t="shared" si="120"/>
        <v>2015</v>
      </c>
      <c r="C417" s="2">
        <v>11118.507170525862</v>
      </c>
      <c r="D417" s="2">
        <v>9.4666666661156338</v>
      </c>
      <c r="E417" s="2">
        <f t="shared" si="121"/>
        <v>11127.973837191978</v>
      </c>
      <c r="F417" s="2">
        <f t="shared" si="122"/>
        <v>0.99914929107449224</v>
      </c>
      <c r="G417" s="2">
        <f t="shared" si="123"/>
        <v>-1</v>
      </c>
      <c r="H417" s="2">
        <v>-1000</v>
      </c>
      <c r="I417" s="2">
        <f t="shared" si="115"/>
        <v>13779.706511388044</v>
      </c>
      <c r="J417" s="2">
        <f t="shared" si="116"/>
        <v>22254.119611516977</v>
      </c>
      <c r="K417" s="3">
        <f t="shared" si="124"/>
        <v>2</v>
      </c>
      <c r="L417" s="3">
        <f t="shared" si="125"/>
        <v>6</v>
      </c>
      <c r="M417" s="3" t="str">
        <f t="shared" si="117"/>
        <v>Winter</v>
      </c>
      <c r="N417" s="4">
        <v>10</v>
      </c>
      <c r="O417" s="4">
        <v>-6</v>
      </c>
      <c r="P417" s="4">
        <v>25</v>
      </c>
      <c r="Q417" s="4">
        <v>55</v>
      </c>
      <c r="R417" s="4">
        <v>0</v>
      </c>
      <c r="S417" s="6">
        <f t="shared" si="126"/>
        <v>0</v>
      </c>
      <c r="T417" s="6">
        <f t="shared" si="127"/>
        <v>1</v>
      </c>
      <c r="U417" s="6">
        <f t="shared" si="128"/>
        <v>1</v>
      </c>
      <c r="V417" s="6">
        <f t="shared" si="129"/>
        <v>1</v>
      </c>
      <c r="W417" s="6">
        <f t="shared" si="130"/>
        <v>0</v>
      </c>
      <c r="X417" s="6">
        <f t="shared" si="131"/>
        <v>0</v>
      </c>
      <c r="Y417" s="6">
        <f t="shared" si="132"/>
        <v>0</v>
      </c>
      <c r="Z417" s="6">
        <f t="shared" si="133"/>
        <v>0</v>
      </c>
      <c r="AA417" s="4">
        <v>146850.46545410156</v>
      </c>
      <c r="AB417" s="7">
        <f t="shared" si="118"/>
        <v>7.5713121753781407E-2</v>
      </c>
      <c r="AC417" s="7">
        <f t="shared" si="119"/>
        <v>6.4464669123397923E-5</v>
      </c>
      <c r="AD417" s="2"/>
    </row>
    <row r="418" spans="1:30" x14ac:dyDescent="0.35">
      <c r="A418" s="1">
        <v>42056</v>
      </c>
      <c r="B418" s="3">
        <f t="shared" si="120"/>
        <v>2015</v>
      </c>
      <c r="C418" s="2">
        <v>7890.9041101733546</v>
      </c>
      <c r="D418" s="2">
        <v>2668.282222216646</v>
      </c>
      <c r="E418" s="2">
        <f t="shared" si="121"/>
        <v>10559.18633239</v>
      </c>
      <c r="F418" s="2">
        <f t="shared" si="122"/>
        <v>0.74730228843184954</v>
      </c>
      <c r="G418" s="2">
        <f t="shared" si="123"/>
        <v>-1</v>
      </c>
      <c r="H418" s="2">
        <v>-1000</v>
      </c>
      <c r="I418" s="2">
        <f t="shared" si="115"/>
        <v>13779.706511388044</v>
      </c>
      <c r="J418" s="2">
        <f t="shared" si="116"/>
        <v>22254.119611516977</v>
      </c>
      <c r="K418" s="3">
        <f t="shared" si="124"/>
        <v>2</v>
      </c>
      <c r="L418" s="3">
        <f t="shared" si="125"/>
        <v>7</v>
      </c>
      <c r="M418" s="3" t="str">
        <f t="shared" si="117"/>
        <v>Winter</v>
      </c>
      <c r="N418" s="4">
        <v>31</v>
      </c>
      <c r="O418" s="4">
        <v>24</v>
      </c>
      <c r="P418" s="4">
        <v>38</v>
      </c>
      <c r="Q418" s="4">
        <v>34</v>
      </c>
      <c r="R418" s="4">
        <v>0</v>
      </c>
      <c r="S418" s="6">
        <f t="shared" si="126"/>
        <v>1</v>
      </c>
      <c r="T418" s="6">
        <f t="shared" si="127"/>
        <v>0</v>
      </c>
      <c r="U418" s="6">
        <f t="shared" si="128"/>
        <v>1</v>
      </c>
      <c r="V418" s="6">
        <f t="shared" si="129"/>
        <v>0</v>
      </c>
      <c r="W418" s="6">
        <f t="shared" si="130"/>
        <v>0</v>
      </c>
      <c r="X418" s="6">
        <f t="shared" si="131"/>
        <v>0</v>
      </c>
      <c r="Y418" s="6">
        <f t="shared" si="132"/>
        <v>0</v>
      </c>
      <c r="Z418" s="6">
        <f t="shared" si="133"/>
        <v>0</v>
      </c>
      <c r="AA418" s="4">
        <v>111031.44750976563</v>
      </c>
      <c r="AB418" s="7">
        <f t="shared" si="118"/>
        <v>7.1069091569569254E-2</v>
      </c>
      <c r="AC418" s="7">
        <f t="shared" si="119"/>
        <v>2.403177011613724E-2</v>
      </c>
      <c r="AD418" s="2"/>
    </row>
    <row r="419" spans="1:30" x14ac:dyDescent="0.35">
      <c r="A419" s="1">
        <v>42057</v>
      </c>
      <c r="B419" s="3">
        <f t="shared" si="120"/>
        <v>2015</v>
      </c>
      <c r="C419" s="2">
        <v>7698.4740512402859</v>
      </c>
      <c r="D419" s="2">
        <v>2730</v>
      </c>
      <c r="E419" s="2">
        <f t="shared" si="121"/>
        <v>10428.474051240286</v>
      </c>
      <c r="F419" s="2">
        <f t="shared" si="122"/>
        <v>0.73821673366725082</v>
      </c>
      <c r="G419" s="2">
        <f t="shared" si="123"/>
        <v>-1</v>
      </c>
      <c r="H419" s="2">
        <v>-1000</v>
      </c>
      <c r="I419" s="2">
        <f t="shared" si="115"/>
        <v>13779.706511388044</v>
      </c>
      <c r="J419" s="2">
        <f t="shared" si="116"/>
        <v>22254.119611516977</v>
      </c>
      <c r="K419" s="3">
        <f t="shared" si="124"/>
        <v>2</v>
      </c>
      <c r="L419" s="3">
        <f t="shared" si="125"/>
        <v>1</v>
      </c>
      <c r="M419" s="3" t="str">
        <f t="shared" si="117"/>
        <v>Winter</v>
      </c>
      <c r="N419" s="4">
        <v>29</v>
      </c>
      <c r="O419" s="4">
        <v>23</v>
      </c>
      <c r="P419" s="4">
        <v>35</v>
      </c>
      <c r="Q419" s="4">
        <v>36</v>
      </c>
      <c r="R419" s="4">
        <v>0</v>
      </c>
      <c r="S419" s="6">
        <f t="shared" si="126"/>
        <v>1</v>
      </c>
      <c r="T419" s="6">
        <f t="shared" si="127"/>
        <v>0</v>
      </c>
      <c r="U419" s="6">
        <f t="shared" si="128"/>
        <v>1</v>
      </c>
      <c r="V419" s="6">
        <f t="shared" si="129"/>
        <v>0</v>
      </c>
      <c r="W419" s="6">
        <f t="shared" si="130"/>
        <v>0</v>
      </c>
      <c r="X419" s="6">
        <f t="shared" si="131"/>
        <v>0</v>
      </c>
      <c r="Y419" s="6">
        <f t="shared" si="132"/>
        <v>0</v>
      </c>
      <c r="Z419" s="6">
        <f t="shared" si="133"/>
        <v>0</v>
      </c>
      <c r="AA419" s="4">
        <v>103490.37109375</v>
      </c>
      <c r="AB419" s="7">
        <f t="shared" si="118"/>
        <v>7.438831236063867E-2</v>
      </c>
      <c r="AC419" s="7">
        <f t="shared" si="119"/>
        <v>2.637926573407437E-2</v>
      </c>
      <c r="AD419" s="2"/>
    </row>
    <row r="420" spans="1:30" x14ac:dyDescent="0.35">
      <c r="A420" s="1">
        <v>42058</v>
      </c>
      <c r="B420" s="3">
        <f t="shared" si="120"/>
        <v>2015</v>
      </c>
      <c r="C420" s="2">
        <v>19619.651452943945</v>
      </c>
      <c r="D420" s="2">
        <v>0</v>
      </c>
      <c r="E420" s="2">
        <f t="shared" si="121"/>
        <v>19619.651452943945</v>
      </c>
      <c r="F420" s="2">
        <f t="shared" si="122"/>
        <v>1</v>
      </c>
      <c r="G420" s="2">
        <f t="shared" si="123"/>
        <v>-1</v>
      </c>
      <c r="H420" s="2">
        <v>-1000</v>
      </c>
      <c r="I420" s="2">
        <f t="shared" si="115"/>
        <v>13779.706511388044</v>
      </c>
      <c r="J420" s="2">
        <f t="shared" si="116"/>
        <v>22254.119611516977</v>
      </c>
      <c r="K420" s="3">
        <f t="shared" si="124"/>
        <v>2</v>
      </c>
      <c r="L420" s="3">
        <f t="shared" si="125"/>
        <v>2</v>
      </c>
      <c r="M420" s="3" t="str">
        <f t="shared" si="117"/>
        <v>Winter</v>
      </c>
      <c r="N420" s="4">
        <v>19</v>
      </c>
      <c r="O420" s="4">
        <v>13</v>
      </c>
      <c r="P420" s="4">
        <v>25</v>
      </c>
      <c r="Q420" s="4">
        <v>46</v>
      </c>
      <c r="R420" s="4">
        <v>0</v>
      </c>
      <c r="S420" s="6">
        <f t="shared" si="126"/>
        <v>0</v>
      </c>
      <c r="T420" s="6">
        <f t="shared" si="127"/>
        <v>1</v>
      </c>
      <c r="U420" s="6">
        <f t="shared" si="128"/>
        <v>1</v>
      </c>
      <c r="V420" s="6">
        <f t="shared" si="129"/>
        <v>1</v>
      </c>
      <c r="W420" s="6">
        <f t="shared" si="130"/>
        <v>0</v>
      </c>
      <c r="X420" s="6">
        <f t="shared" si="131"/>
        <v>0</v>
      </c>
      <c r="Y420" s="6">
        <f t="shared" si="132"/>
        <v>0</v>
      </c>
      <c r="Z420" s="6">
        <f t="shared" si="133"/>
        <v>0</v>
      </c>
      <c r="AA420" s="4">
        <v>124489.69091796875</v>
      </c>
      <c r="AB420" s="7">
        <f t="shared" si="118"/>
        <v>0.15760061181188184</v>
      </c>
      <c r="AC420" s="7">
        <f t="shared" si="119"/>
        <v>0</v>
      </c>
      <c r="AD420" s="2"/>
    </row>
    <row r="421" spans="1:30" x14ac:dyDescent="0.35">
      <c r="A421" s="1">
        <v>42059</v>
      </c>
      <c r="B421" s="3">
        <f t="shared" si="120"/>
        <v>2015</v>
      </c>
      <c r="C421" s="2">
        <v>13077.040171780989</v>
      </c>
      <c r="D421" s="2">
        <v>3317.8201337129221</v>
      </c>
      <c r="E421" s="2">
        <f t="shared" si="121"/>
        <v>16394.860305493912</v>
      </c>
      <c r="F421" s="2">
        <f t="shared" si="122"/>
        <v>0.79763047248404295</v>
      </c>
      <c r="G421" s="2">
        <f t="shared" si="123"/>
        <v>-1</v>
      </c>
      <c r="H421" s="2">
        <v>-1000</v>
      </c>
      <c r="I421" s="2">
        <f t="shared" si="115"/>
        <v>13779.706511388044</v>
      </c>
      <c r="J421" s="2">
        <f t="shared" si="116"/>
        <v>22254.119611516977</v>
      </c>
      <c r="K421" s="3">
        <f t="shared" si="124"/>
        <v>2</v>
      </c>
      <c r="L421" s="3">
        <f t="shared" si="125"/>
        <v>3</v>
      </c>
      <c r="M421" s="3" t="str">
        <f t="shared" si="117"/>
        <v>Winter</v>
      </c>
      <c r="N421" s="4">
        <v>21</v>
      </c>
      <c r="O421" s="4">
        <v>10</v>
      </c>
      <c r="P421" s="4">
        <v>32</v>
      </c>
      <c r="Q421" s="4">
        <v>44</v>
      </c>
      <c r="R421" s="4">
        <v>0</v>
      </c>
      <c r="S421" s="6">
        <f t="shared" si="126"/>
        <v>0</v>
      </c>
      <c r="T421" s="6">
        <f t="shared" si="127"/>
        <v>1</v>
      </c>
      <c r="U421" s="6">
        <f t="shared" si="128"/>
        <v>1</v>
      </c>
      <c r="V421" s="6">
        <f t="shared" si="129"/>
        <v>0</v>
      </c>
      <c r="W421" s="6">
        <f t="shared" si="130"/>
        <v>0</v>
      </c>
      <c r="X421" s="6">
        <f t="shared" si="131"/>
        <v>0</v>
      </c>
      <c r="Y421" s="6">
        <f t="shared" si="132"/>
        <v>0</v>
      </c>
      <c r="Z421" s="6">
        <f t="shared" si="133"/>
        <v>0</v>
      </c>
      <c r="AA421" s="4">
        <v>128762.36242675781</v>
      </c>
      <c r="AB421" s="7">
        <f t="shared" si="118"/>
        <v>0.10155949242714017</v>
      </c>
      <c r="AC421" s="7">
        <f t="shared" si="119"/>
        <v>2.5767002648775985E-2</v>
      </c>
      <c r="AD421" s="2"/>
    </row>
    <row r="422" spans="1:30" x14ac:dyDescent="0.35">
      <c r="A422" s="1">
        <v>42060</v>
      </c>
      <c r="B422" s="3">
        <f t="shared" si="120"/>
        <v>2015</v>
      </c>
      <c r="C422" s="2">
        <v>12042.125348159103</v>
      </c>
      <c r="D422" s="2">
        <v>8531.0105834843525</v>
      </c>
      <c r="E422" s="2">
        <f t="shared" si="121"/>
        <v>20573.135931643454</v>
      </c>
      <c r="F422" s="2">
        <f t="shared" si="122"/>
        <v>0.58533251265973318</v>
      </c>
      <c r="G422" s="2">
        <f t="shared" si="123"/>
        <v>-1</v>
      </c>
      <c r="H422" s="2">
        <v>-1000</v>
      </c>
      <c r="I422" s="2">
        <f t="shared" si="115"/>
        <v>13779.706511388044</v>
      </c>
      <c r="J422" s="2">
        <f t="shared" si="116"/>
        <v>22254.119611516977</v>
      </c>
      <c r="K422" s="3">
        <f t="shared" si="124"/>
        <v>2</v>
      </c>
      <c r="L422" s="3">
        <f t="shared" si="125"/>
        <v>4</v>
      </c>
      <c r="M422" s="3" t="str">
        <f t="shared" si="117"/>
        <v>Winter</v>
      </c>
      <c r="N422" s="4">
        <v>31</v>
      </c>
      <c r="O422" s="4">
        <v>23</v>
      </c>
      <c r="P422" s="4">
        <v>38</v>
      </c>
      <c r="Q422" s="4">
        <v>34</v>
      </c>
      <c r="R422" s="4">
        <v>0</v>
      </c>
      <c r="S422" s="6">
        <f t="shared" si="126"/>
        <v>0</v>
      </c>
      <c r="T422" s="6">
        <f t="shared" si="127"/>
        <v>1</v>
      </c>
      <c r="U422" s="6">
        <f t="shared" si="128"/>
        <v>1</v>
      </c>
      <c r="V422" s="6">
        <f t="shared" si="129"/>
        <v>0</v>
      </c>
      <c r="W422" s="6">
        <f t="shared" si="130"/>
        <v>0</v>
      </c>
      <c r="X422" s="6">
        <f t="shared" si="131"/>
        <v>0</v>
      </c>
      <c r="Y422" s="6">
        <f t="shared" si="132"/>
        <v>0</v>
      </c>
      <c r="Z422" s="6">
        <f t="shared" si="133"/>
        <v>0</v>
      </c>
      <c r="AA422" s="4">
        <v>115975.66760253906</v>
      </c>
      <c r="AB422" s="7">
        <f t="shared" si="118"/>
        <v>0.10383320568094288</v>
      </c>
      <c r="AC422" s="7">
        <f t="shared" si="119"/>
        <v>7.3558624492863725E-2</v>
      </c>
      <c r="AD422" s="2"/>
    </row>
    <row r="423" spans="1:30" x14ac:dyDescent="0.35">
      <c r="A423" s="1">
        <v>42061</v>
      </c>
      <c r="B423" s="3">
        <f t="shared" si="120"/>
        <v>2015</v>
      </c>
      <c r="C423" s="2">
        <v>12067.002796759221</v>
      </c>
      <c r="D423" s="2">
        <v>3597.0994557384915</v>
      </c>
      <c r="E423" s="2">
        <f t="shared" si="121"/>
        <v>15664.102252497712</v>
      </c>
      <c r="F423" s="2">
        <f t="shared" si="122"/>
        <v>0.77036031827710283</v>
      </c>
      <c r="G423" s="2">
        <f t="shared" si="123"/>
        <v>-1</v>
      </c>
      <c r="H423" s="2">
        <v>-1000</v>
      </c>
      <c r="I423" s="2">
        <f t="shared" si="115"/>
        <v>13779.706511388044</v>
      </c>
      <c r="J423" s="2">
        <f t="shared" si="116"/>
        <v>22254.119611516977</v>
      </c>
      <c r="K423" s="3">
        <f t="shared" si="124"/>
        <v>2</v>
      </c>
      <c r="L423" s="3">
        <f t="shared" si="125"/>
        <v>5</v>
      </c>
      <c r="M423" s="3" t="str">
        <f t="shared" si="117"/>
        <v>Winter</v>
      </c>
      <c r="N423" s="4">
        <v>26</v>
      </c>
      <c r="O423" s="4">
        <v>18</v>
      </c>
      <c r="P423" s="4">
        <v>34</v>
      </c>
      <c r="Q423" s="4">
        <v>39</v>
      </c>
      <c r="R423" s="4">
        <v>0</v>
      </c>
      <c r="S423" s="6">
        <f t="shared" si="126"/>
        <v>0</v>
      </c>
      <c r="T423" s="6">
        <f t="shared" si="127"/>
        <v>1</v>
      </c>
      <c r="U423" s="6">
        <f t="shared" si="128"/>
        <v>1</v>
      </c>
      <c r="V423" s="6">
        <f t="shared" si="129"/>
        <v>0</v>
      </c>
      <c r="W423" s="6">
        <f t="shared" si="130"/>
        <v>0</v>
      </c>
      <c r="X423" s="6">
        <f t="shared" si="131"/>
        <v>0</v>
      </c>
      <c r="Y423" s="6">
        <f t="shared" si="132"/>
        <v>0</v>
      </c>
      <c r="Z423" s="6">
        <f t="shared" si="133"/>
        <v>0</v>
      </c>
      <c r="AA423" s="4">
        <v>114503.44677734375</v>
      </c>
      <c r="AB423" s="7">
        <f t="shared" si="118"/>
        <v>0.1053854983092689</v>
      </c>
      <c r="AC423" s="7">
        <f t="shared" si="119"/>
        <v>3.141477009625035E-2</v>
      </c>
      <c r="AD423" s="2"/>
    </row>
    <row r="424" spans="1:30" x14ac:dyDescent="0.35">
      <c r="A424" s="1">
        <v>42062</v>
      </c>
      <c r="B424" s="3">
        <f t="shared" si="120"/>
        <v>2015</v>
      </c>
      <c r="C424" s="2">
        <v>16403.06864496378</v>
      </c>
      <c r="D424" s="2">
        <v>0</v>
      </c>
      <c r="E424" s="2">
        <f t="shared" si="121"/>
        <v>16403.06864496378</v>
      </c>
      <c r="F424" s="2">
        <f t="shared" si="122"/>
        <v>1</v>
      </c>
      <c r="G424" s="2">
        <f t="shared" si="123"/>
        <v>-1</v>
      </c>
      <c r="H424" s="2">
        <v>-1000</v>
      </c>
      <c r="I424" s="2">
        <f t="shared" si="115"/>
        <v>13779.706511388044</v>
      </c>
      <c r="J424" s="2">
        <f t="shared" si="116"/>
        <v>22254.119611516977</v>
      </c>
      <c r="K424" s="3">
        <f t="shared" si="124"/>
        <v>2</v>
      </c>
      <c r="L424" s="3">
        <f t="shared" si="125"/>
        <v>6</v>
      </c>
      <c r="M424" s="3" t="str">
        <f t="shared" si="117"/>
        <v>Winter</v>
      </c>
      <c r="N424" s="4">
        <v>20</v>
      </c>
      <c r="O424" s="4">
        <v>13</v>
      </c>
      <c r="P424" s="4">
        <v>27</v>
      </c>
      <c r="Q424" s="4">
        <v>45</v>
      </c>
      <c r="R424" s="4">
        <v>0</v>
      </c>
      <c r="S424" s="6">
        <f t="shared" si="126"/>
        <v>0</v>
      </c>
      <c r="T424" s="6">
        <f t="shared" si="127"/>
        <v>1</v>
      </c>
      <c r="U424" s="6">
        <f t="shared" si="128"/>
        <v>1</v>
      </c>
      <c r="V424" s="6">
        <f t="shared" si="129"/>
        <v>0</v>
      </c>
      <c r="W424" s="6">
        <f t="shared" si="130"/>
        <v>0</v>
      </c>
      <c r="X424" s="6">
        <f t="shared" si="131"/>
        <v>0</v>
      </c>
      <c r="Y424" s="6">
        <f t="shared" si="132"/>
        <v>0</v>
      </c>
      <c r="Z424" s="6">
        <f t="shared" si="133"/>
        <v>0</v>
      </c>
      <c r="AA424" s="4">
        <v>123574.22802734375</v>
      </c>
      <c r="AB424" s="7">
        <f t="shared" si="118"/>
        <v>0.13273858883693943</v>
      </c>
      <c r="AC424" s="7">
        <f t="shared" si="119"/>
        <v>0</v>
      </c>
      <c r="AD424" s="2"/>
    </row>
    <row r="425" spans="1:30" x14ac:dyDescent="0.35">
      <c r="A425" s="1">
        <v>42063</v>
      </c>
      <c r="B425" s="3">
        <f t="shared" si="120"/>
        <v>2015</v>
      </c>
      <c r="C425" s="2">
        <v>11683.426216379696</v>
      </c>
      <c r="D425" s="2">
        <v>5529.1285714212136</v>
      </c>
      <c r="E425" s="2">
        <f t="shared" si="121"/>
        <v>17212.554787800909</v>
      </c>
      <c r="F425" s="2">
        <f t="shared" si="122"/>
        <v>0.67877350924454949</v>
      </c>
      <c r="G425" s="2">
        <f t="shared" si="123"/>
        <v>-1</v>
      </c>
      <c r="H425" s="2">
        <v>-1000</v>
      </c>
      <c r="I425" s="2">
        <f t="shared" si="115"/>
        <v>13779.706511388044</v>
      </c>
      <c r="J425" s="2">
        <f t="shared" si="116"/>
        <v>22254.119611516977</v>
      </c>
      <c r="K425" s="3">
        <f t="shared" si="124"/>
        <v>2</v>
      </c>
      <c r="L425" s="3">
        <f t="shared" si="125"/>
        <v>7</v>
      </c>
      <c r="M425" s="3" t="str">
        <f t="shared" si="117"/>
        <v>Winter</v>
      </c>
      <c r="N425" s="4">
        <v>27</v>
      </c>
      <c r="O425" s="4">
        <v>18</v>
      </c>
      <c r="P425" s="4">
        <v>36</v>
      </c>
      <c r="Q425" s="4">
        <v>38</v>
      </c>
      <c r="R425" s="4">
        <v>0</v>
      </c>
      <c r="S425" s="6">
        <f t="shared" si="126"/>
        <v>1</v>
      </c>
      <c r="T425" s="6">
        <f t="shared" si="127"/>
        <v>0</v>
      </c>
      <c r="U425" s="6">
        <f t="shared" si="128"/>
        <v>1</v>
      </c>
      <c r="V425" s="6">
        <f t="shared" si="129"/>
        <v>0</v>
      </c>
      <c r="W425" s="6">
        <f t="shared" si="130"/>
        <v>0</v>
      </c>
      <c r="X425" s="6">
        <f t="shared" si="131"/>
        <v>0</v>
      </c>
      <c r="Y425" s="6">
        <f t="shared" si="132"/>
        <v>0</v>
      </c>
      <c r="Z425" s="6">
        <f t="shared" si="133"/>
        <v>0</v>
      </c>
      <c r="AA425" s="4">
        <v>110731.72875976563</v>
      </c>
      <c r="AB425" s="7">
        <f t="shared" si="118"/>
        <v>0.10551109738137555</v>
      </c>
      <c r="AC425" s="7">
        <f t="shared" si="119"/>
        <v>4.9932649235674378E-2</v>
      </c>
      <c r="AD425" s="2"/>
    </row>
    <row r="426" spans="1:30" x14ac:dyDescent="0.35">
      <c r="A426" s="1">
        <v>42064</v>
      </c>
      <c r="B426" s="3">
        <f t="shared" si="120"/>
        <v>2015</v>
      </c>
      <c r="C426" s="2">
        <v>3072.2536640403682</v>
      </c>
      <c r="D426" s="2">
        <v>11861.000000007567</v>
      </c>
      <c r="E426" s="2">
        <f t="shared" si="121"/>
        <v>14933.253664047936</v>
      </c>
      <c r="F426" s="2">
        <f t="shared" si="122"/>
        <v>0.20573236972709247</v>
      </c>
      <c r="G426" s="2">
        <f t="shared" si="123"/>
        <v>-1</v>
      </c>
      <c r="H426" s="2">
        <v>-1000</v>
      </c>
      <c r="I426" s="2">
        <f t="shared" si="115"/>
        <v>13779.706511388044</v>
      </c>
      <c r="J426" s="2">
        <f t="shared" si="116"/>
        <v>22254.119611516977</v>
      </c>
      <c r="K426" s="3">
        <f t="shared" si="124"/>
        <v>3</v>
      </c>
      <c r="L426" s="3">
        <f t="shared" si="125"/>
        <v>1</v>
      </c>
      <c r="M426" s="3" t="str">
        <f t="shared" si="117"/>
        <v>Spring</v>
      </c>
      <c r="N426" s="4">
        <v>36</v>
      </c>
      <c r="O426" s="4">
        <v>30</v>
      </c>
      <c r="P426" s="4">
        <v>42</v>
      </c>
      <c r="Q426" s="4">
        <v>29</v>
      </c>
      <c r="R426" s="4">
        <v>0</v>
      </c>
      <c r="S426" s="6">
        <f t="shared" si="126"/>
        <v>1</v>
      </c>
      <c r="T426" s="6">
        <f t="shared" si="127"/>
        <v>0</v>
      </c>
      <c r="U426" s="6">
        <f t="shared" si="128"/>
        <v>0</v>
      </c>
      <c r="V426" s="6">
        <f t="shared" si="129"/>
        <v>0</v>
      </c>
      <c r="W426" s="6">
        <f t="shared" si="130"/>
        <v>0</v>
      </c>
      <c r="X426" s="6">
        <f t="shared" si="131"/>
        <v>0</v>
      </c>
      <c r="Y426" s="6">
        <f t="shared" si="132"/>
        <v>0</v>
      </c>
      <c r="Z426" s="6">
        <f t="shared" si="133"/>
        <v>0</v>
      </c>
      <c r="AA426" s="4">
        <v>97792.291015625</v>
      </c>
      <c r="AB426" s="7">
        <f t="shared" si="118"/>
        <v>3.141611298941234E-2</v>
      </c>
      <c r="AC426" s="7">
        <f t="shared" si="119"/>
        <v>0.12128767898598926</v>
      </c>
      <c r="AD426" s="2"/>
    </row>
    <row r="427" spans="1:30" x14ac:dyDescent="0.35">
      <c r="A427" s="1">
        <v>42065</v>
      </c>
      <c r="B427" s="3">
        <f t="shared" si="120"/>
        <v>2015</v>
      </c>
      <c r="C427" s="2">
        <v>3494.1167245245206</v>
      </c>
      <c r="D427" s="2">
        <v>14543.660112358426</v>
      </c>
      <c r="E427" s="2">
        <f t="shared" si="121"/>
        <v>18037.776836882946</v>
      </c>
      <c r="F427" s="2">
        <f t="shared" si="122"/>
        <v>0.19371105187308263</v>
      </c>
      <c r="G427" s="2">
        <f t="shared" si="123"/>
        <v>-1</v>
      </c>
      <c r="H427" s="2">
        <v>-1000</v>
      </c>
      <c r="I427" s="2">
        <f t="shared" si="115"/>
        <v>13779.706511388044</v>
      </c>
      <c r="J427" s="2">
        <f t="shared" si="116"/>
        <v>22254.119611516977</v>
      </c>
      <c r="K427" s="3">
        <f t="shared" si="124"/>
        <v>3</v>
      </c>
      <c r="L427" s="3">
        <f t="shared" si="125"/>
        <v>2</v>
      </c>
      <c r="M427" s="3" t="str">
        <f t="shared" si="117"/>
        <v>Spring</v>
      </c>
      <c r="N427" s="4">
        <v>33</v>
      </c>
      <c r="O427" s="4">
        <v>25</v>
      </c>
      <c r="P427" s="4">
        <v>41</v>
      </c>
      <c r="Q427" s="4">
        <v>32</v>
      </c>
      <c r="R427" s="4">
        <v>0</v>
      </c>
      <c r="S427" s="6">
        <f t="shared" si="126"/>
        <v>0</v>
      </c>
      <c r="T427" s="6">
        <f t="shared" si="127"/>
        <v>1</v>
      </c>
      <c r="U427" s="6">
        <f t="shared" si="128"/>
        <v>0</v>
      </c>
      <c r="V427" s="6">
        <f t="shared" si="129"/>
        <v>0</v>
      </c>
      <c r="W427" s="6">
        <f t="shared" si="130"/>
        <v>0</v>
      </c>
      <c r="X427" s="6">
        <f t="shared" si="131"/>
        <v>0</v>
      </c>
      <c r="Y427" s="6">
        <f t="shared" si="132"/>
        <v>0</v>
      </c>
      <c r="Z427" s="6">
        <f t="shared" si="133"/>
        <v>0</v>
      </c>
      <c r="AA427" s="4">
        <v>106625.46228027344</v>
      </c>
      <c r="AB427" s="7">
        <f t="shared" si="118"/>
        <v>3.2770003053679234E-2</v>
      </c>
      <c r="AC427" s="7">
        <f t="shared" si="119"/>
        <v>0.13639950347065571</v>
      </c>
      <c r="AD427" s="2"/>
    </row>
    <row r="428" spans="1:30" x14ac:dyDescent="0.35">
      <c r="A428" s="1">
        <v>42066</v>
      </c>
      <c r="B428" s="3">
        <f t="shared" si="120"/>
        <v>2015</v>
      </c>
      <c r="C428" s="2">
        <v>4624.4757210449307</v>
      </c>
      <c r="D428" s="2">
        <v>10212.253739656429</v>
      </c>
      <c r="E428" s="2">
        <f t="shared" si="121"/>
        <v>14836.729460701361</v>
      </c>
      <c r="F428" s="2">
        <f t="shared" si="122"/>
        <v>0.31169104574522066</v>
      </c>
      <c r="G428" s="2">
        <f t="shared" si="123"/>
        <v>-1</v>
      </c>
      <c r="H428" s="2">
        <v>-1000</v>
      </c>
      <c r="I428" s="2">
        <f t="shared" si="115"/>
        <v>13779.706511388044</v>
      </c>
      <c r="J428" s="2">
        <f t="shared" si="116"/>
        <v>22254.119611516977</v>
      </c>
      <c r="K428" s="3">
        <f t="shared" si="124"/>
        <v>3</v>
      </c>
      <c r="L428" s="3">
        <f t="shared" si="125"/>
        <v>3</v>
      </c>
      <c r="M428" s="3" t="str">
        <f t="shared" si="117"/>
        <v>Spring</v>
      </c>
      <c r="N428" s="4">
        <v>47</v>
      </c>
      <c r="O428" s="4">
        <v>31</v>
      </c>
      <c r="P428" s="4">
        <v>63</v>
      </c>
      <c r="Q428" s="4">
        <v>18</v>
      </c>
      <c r="R428" s="4">
        <v>0</v>
      </c>
      <c r="S428" s="6">
        <f t="shared" si="126"/>
        <v>0</v>
      </c>
      <c r="T428" s="6">
        <f t="shared" si="127"/>
        <v>1</v>
      </c>
      <c r="U428" s="6">
        <f t="shared" si="128"/>
        <v>0</v>
      </c>
      <c r="V428" s="6">
        <f t="shared" si="129"/>
        <v>0</v>
      </c>
      <c r="W428" s="6">
        <f t="shared" si="130"/>
        <v>0</v>
      </c>
      <c r="X428" s="6">
        <f t="shared" si="131"/>
        <v>0</v>
      </c>
      <c r="Y428" s="6">
        <f t="shared" si="132"/>
        <v>0</v>
      </c>
      <c r="Z428" s="6">
        <f t="shared" si="133"/>
        <v>0</v>
      </c>
      <c r="AA428" s="4">
        <v>103105.56213378906</v>
      </c>
      <c r="AB428" s="7">
        <f t="shared" si="118"/>
        <v>4.4851854985711079E-2</v>
      </c>
      <c r="AC428" s="7">
        <f t="shared" si="119"/>
        <v>9.9046584183354533E-2</v>
      </c>
      <c r="AD428" s="2"/>
    </row>
    <row r="429" spans="1:30" x14ac:dyDescent="0.35">
      <c r="A429" s="1">
        <v>42067</v>
      </c>
      <c r="B429" s="3">
        <f t="shared" si="120"/>
        <v>2015</v>
      </c>
      <c r="C429" s="2">
        <v>4658.3008143097759</v>
      </c>
      <c r="D429" s="2">
        <v>8872.9081137123849</v>
      </c>
      <c r="E429" s="2">
        <f t="shared" si="121"/>
        <v>13531.208928022161</v>
      </c>
      <c r="F429" s="2">
        <f t="shared" si="122"/>
        <v>0.34426346079564035</v>
      </c>
      <c r="G429" s="2">
        <f t="shared" si="123"/>
        <v>-1</v>
      </c>
      <c r="H429" s="2">
        <v>-1000</v>
      </c>
      <c r="I429" s="2">
        <f t="shared" si="115"/>
        <v>13779.706511388044</v>
      </c>
      <c r="J429" s="2">
        <f t="shared" si="116"/>
        <v>22254.119611516977</v>
      </c>
      <c r="K429" s="3">
        <f t="shared" si="124"/>
        <v>3</v>
      </c>
      <c r="L429" s="3">
        <f t="shared" si="125"/>
        <v>4</v>
      </c>
      <c r="M429" s="3" t="str">
        <f t="shared" si="117"/>
        <v>Spring</v>
      </c>
      <c r="N429" s="4">
        <v>35</v>
      </c>
      <c r="O429" s="4">
        <v>23</v>
      </c>
      <c r="P429" s="4">
        <v>47</v>
      </c>
      <c r="Q429" s="4">
        <v>30</v>
      </c>
      <c r="R429" s="4">
        <v>0</v>
      </c>
      <c r="S429" s="6">
        <f t="shared" si="126"/>
        <v>0</v>
      </c>
      <c r="T429" s="6">
        <f t="shared" si="127"/>
        <v>1</v>
      </c>
      <c r="U429" s="6">
        <f t="shared" si="128"/>
        <v>0</v>
      </c>
      <c r="V429" s="6">
        <f t="shared" si="129"/>
        <v>0</v>
      </c>
      <c r="W429" s="6">
        <f t="shared" si="130"/>
        <v>0</v>
      </c>
      <c r="X429" s="6">
        <f t="shared" si="131"/>
        <v>0</v>
      </c>
      <c r="Y429" s="6">
        <f t="shared" si="132"/>
        <v>0</v>
      </c>
      <c r="Z429" s="6">
        <f t="shared" si="133"/>
        <v>0</v>
      </c>
      <c r="AA429" s="4">
        <v>102778.18505859375</v>
      </c>
      <c r="AB429" s="7">
        <f t="shared" si="118"/>
        <v>4.5323828316817256E-2</v>
      </c>
      <c r="AC429" s="7">
        <f t="shared" si="119"/>
        <v>8.6330655757872632E-2</v>
      </c>
      <c r="AD429" s="2"/>
    </row>
    <row r="430" spans="1:30" x14ac:dyDescent="0.35">
      <c r="A430" s="1">
        <v>42068</v>
      </c>
      <c r="B430" s="3">
        <f t="shared" si="120"/>
        <v>2015</v>
      </c>
      <c r="C430" s="2">
        <v>8826.2551858839743</v>
      </c>
      <c r="D430" s="2">
        <v>1478.4666666537523</v>
      </c>
      <c r="E430" s="2">
        <f t="shared" si="121"/>
        <v>10304.721852537727</v>
      </c>
      <c r="F430" s="2">
        <f t="shared" si="122"/>
        <v>0.85652532035208184</v>
      </c>
      <c r="G430" s="2">
        <f t="shared" si="123"/>
        <v>-1</v>
      </c>
      <c r="H430" s="2">
        <v>-1000</v>
      </c>
      <c r="I430" s="2">
        <f t="shared" si="115"/>
        <v>13779.706511388044</v>
      </c>
      <c r="J430" s="2">
        <f t="shared" si="116"/>
        <v>22254.119611516977</v>
      </c>
      <c r="K430" s="3">
        <f t="shared" si="124"/>
        <v>3</v>
      </c>
      <c r="L430" s="3">
        <f t="shared" si="125"/>
        <v>5</v>
      </c>
      <c r="M430" s="3" t="str">
        <f t="shared" si="117"/>
        <v>Spring</v>
      </c>
      <c r="N430" s="4">
        <v>22</v>
      </c>
      <c r="O430" s="4">
        <v>15</v>
      </c>
      <c r="P430" s="4">
        <v>29</v>
      </c>
      <c r="Q430" s="4">
        <v>43</v>
      </c>
      <c r="R430" s="4">
        <v>0</v>
      </c>
      <c r="S430" s="6">
        <f t="shared" si="126"/>
        <v>0</v>
      </c>
      <c r="T430" s="6">
        <f t="shared" si="127"/>
        <v>1</v>
      </c>
      <c r="U430" s="6">
        <f t="shared" si="128"/>
        <v>0</v>
      </c>
      <c r="V430" s="6">
        <f t="shared" si="129"/>
        <v>0</v>
      </c>
      <c r="W430" s="6">
        <f t="shared" si="130"/>
        <v>0</v>
      </c>
      <c r="X430" s="6">
        <f t="shared" si="131"/>
        <v>0</v>
      </c>
      <c r="Y430" s="6">
        <f t="shared" si="132"/>
        <v>0</v>
      </c>
      <c r="Z430" s="6">
        <f t="shared" si="133"/>
        <v>0</v>
      </c>
      <c r="AA430" s="4">
        <v>116774.55139160156</v>
      </c>
      <c r="AB430" s="7">
        <f t="shared" si="118"/>
        <v>7.5583721630282874E-2</v>
      </c>
      <c r="AC430" s="7">
        <f t="shared" si="119"/>
        <v>1.2660863596005078E-2</v>
      </c>
      <c r="AD430" s="2"/>
    </row>
    <row r="431" spans="1:30" x14ac:dyDescent="0.35">
      <c r="A431" s="1">
        <v>42069</v>
      </c>
      <c r="B431" s="3">
        <f t="shared" si="120"/>
        <v>2015</v>
      </c>
      <c r="C431" s="2">
        <v>18374.095453337111</v>
      </c>
      <c r="D431" s="2">
        <v>0</v>
      </c>
      <c r="E431" s="2">
        <f t="shared" si="121"/>
        <v>18374.095453337111</v>
      </c>
      <c r="F431" s="2">
        <f t="shared" si="122"/>
        <v>1</v>
      </c>
      <c r="G431" s="2">
        <f t="shared" si="123"/>
        <v>-1</v>
      </c>
      <c r="H431" s="2">
        <v>-1000</v>
      </c>
      <c r="I431" s="2">
        <f t="shared" si="115"/>
        <v>13779.706511388044</v>
      </c>
      <c r="J431" s="2">
        <f t="shared" si="116"/>
        <v>22254.119611516977</v>
      </c>
      <c r="K431" s="3">
        <f t="shared" si="124"/>
        <v>3</v>
      </c>
      <c r="L431" s="3">
        <f t="shared" si="125"/>
        <v>6</v>
      </c>
      <c r="M431" s="3" t="str">
        <f t="shared" si="117"/>
        <v>Spring</v>
      </c>
      <c r="N431" s="4">
        <v>20</v>
      </c>
      <c r="O431" s="4">
        <v>8</v>
      </c>
      <c r="P431" s="4">
        <v>32</v>
      </c>
      <c r="Q431" s="4">
        <v>45</v>
      </c>
      <c r="R431" s="4">
        <v>0</v>
      </c>
      <c r="S431" s="6">
        <f t="shared" si="126"/>
        <v>0</v>
      </c>
      <c r="T431" s="6">
        <f t="shared" si="127"/>
        <v>1</v>
      </c>
      <c r="U431" s="6">
        <f t="shared" si="128"/>
        <v>0</v>
      </c>
      <c r="V431" s="6">
        <f t="shared" si="129"/>
        <v>0</v>
      </c>
      <c r="W431" s="6">
        <f t="shared" si="130"/>
        <v>0</v>
      </c>
      <c r="X431" s="6">
        <f t="shared" si="131"/>
        <v>0</v>
      </c>
      <c r="Y431" s="6">
        <f t="shared" si="132"/>
        <v>0</v>
      </c>
      <c r="Z431" s="6">
        <f t="shared" si="133"/>
        <v>0</v>
      </c>
      <c r="AA431" s="4">
        <v>123445.4599609375</v>
      </c>
      <c r="AB431" s="7">
        <f t="shared" si="118"/>
        <v>0.14884383321307501</v>
      </c>
      <c r="AC431" s="7">
        <f t="shared" si="119"/>
        <v>0</v>
      </c>
      <c r="AD431" s="2"/>
    </row>
    <row r="432" spans="1:30" x14ac:dyDescent="0.35">
      <c r="A432" s="1">
        <v>42070</v>
      </c>
      <c r="B432" s="3">
        <f t="shared" si="120"/>
        <v>2015</v>
      </c>
      <c r="C432" s="2">
        <v>6476.3974004514057</v>
      </c>
      <c r="D432" s="2">
        <v>452.00000000651926</v>
      </c>
      <c r="E432" s="2">
        <f t="shared" si="121"/>
        <v>6928.397400457925</v>
      </c>
      <c r="F432" s="2">
        <f t="shared" si="122"/>
        <v>0.93476124796527338</v>
      </c>
      <c r="G432" s="2">
        <f t="shared" si="123"/>
        <v>-1</v>
      </c>
      <c r="H432" s="2">
        <v>-1000</v>
      </c>
      <c r="I432" s="2">
        <f t="shared" si="115"/>
        <v>13779.706511388044</v>
      </c>
      <c r="J432" s="2">
        <f t="shared" si="116"/>
        <v>22254.119611516977</v>
      </c>
      <c r="K432" s="3">
        <f t="shared" si="124"/>
        <v>3</v>
      </c>
      <c r="L432" s="3">
        <f t="shared" si="125"/>
        <v>7</v>
      </c>
      <c r="M432" s="3" t="str">
        <f t="shared" si="117"/>
        <v>Spring</v>
      </c>
      <c r="N432" s="4">
        <v>37</v>
      </c>
      <c r="O432" s="4">
        <v>25</v>
      </c>
      <c r="P432" s="4">
        <v>49</v>
      </c>
      <c r="Q432" s="4">
        <v>28</v>
      </c>
      <c r="R432" s="4">
        <v>0</v>
      </c>
      <c r="S432" s="6">
        <f t="shared" si="126"/>
        <v>1</v>
      </c>
      <c r="T432" s="6">
        <f t="shared" si="127"/>
        <v>0</v>
      </c>
      <c r="U432" s="6">
        <f t="shared" si="128"/>
        <v>0</v>
      </c>
      <c r="V432" s="6">
        <f t="shared" si="129"/>
        <v>0</v>
      </c>
      <c r="W432" s="6">
        <f t="shared" si="130"/>
        <v>0</v>
      </c>
      <c r="X432" s="6">
        <f t="shared" si="131"/>
        <v>0</v>
      </c>
      <c r="Y432" s="6">
        <f t="shared" si="132"/>
        <v>0</v>
      </c>
      <c r="Z432" s="6">
        <f t="shared" si="133"/>
        <v>0</v>
      </c>
      <c r="AA432" s="4">
        <v>103602.29736328125</v>
      </c>
      <c r="AB432" s="7">
        <f t="shared" si="118"/>
        <v>6.2512102195397573E-2</v>
      </c>
      <c r="AC432" s="7">
        <f t="shared" si="119"/>
        <v>4.3628376156716114E-3</v>
      </c>
      <c r="AD432" s="2"/>
    </row>
    <row r="433" spans="1:30" x14ac:dyDescent="0.35">
      <c r="A433" s="1">
        <v>42071</v>
      </c>
      <c r="B433" s="3">
        <f t="shared" si="120"/>
        <v>2015</v>
      </c>
      <c r="C433" s="2">
        <v>5008.1727727275274</v>
      </c>
      <c r="D433" s="2">
        <v>7720.3527465751331</v>
      </c>
      <c r="E433" s="2">
        <f t="shared" si="121"/>
        <v>12728.525519302661</v>
      </c>
      <c r="F433" s="2">
        <f t="shared" si="122"/>
        <v>0.39346055952299358</v>
      </c>
      <c r="G433" s="2">
        <f t="shared" si="123"/>
        <v>-1</v>
      </c>
      <c r="H433" s="2">
        <v>-1000</v>
      </c>
      <c r="I433" s="2">
        <f t="shared" si="115"/>
        <v>13779.706511388044</v>
      </c>
      <c r="J433" s="2">
        <f t="shared" si="116"/>
        <v>22254.119611516977</v>
      </c>
      <c r="K433" s="3">
        <f t="shared" si="124"/>
        <v>3</v>
      </c>
      <c r="L433" s="3">
        <f t="shared" si="125"/>
        <v>1</v>
      </c>
      <c r="M433" s="3" t="str">
        <f t="shared" si="117"/>
        <v>Spring</v>
      </c>
      <c r="N433" s="4">
        <v>44</v>
      </c>
      <c r="O433" s="4">
        <v>32</v>
      </c>
      <c r="P433" s="4">
        <v>55</v>
      </c>
      <c r="Q433" s="4">
        <v>21</v>
      </c>
      <c r="R433" s="4">
        <v>0</v>
      </c>
      <c r="S433" s="6">
        <f t="shared" si="126"/>
        <v>1</v>
      </c>
      <c r="T433" s="6">
        <f t="shared" si="127"/>
        <v>0</v>
      </c>
      <c r="U433" s="6">
        <f t="shared" si="128"/>
        <v>0</v>
      </c>
      <c r="V433" s="6">
        <f t="shared" si="129"/>
        <v>0</v>
      </c>
      <c r="W433" s="6">
        <f t="shared" si="130"/>
        <v>0</v>
      </c>
      <c r="X433" s="6">
        <f t="shared" si="131"/>
        <v>0</v>
      </c>
      <c r="Y433" s="6">
        <f t="shared" si="132"/>
        <v>0</v>
      </c>
      <c r="Z433" s="6">
        <f t="shared" si="133"/>
        <v>0</v>
      </c>
      <c r="AA433" s="4">
        <v>88739.41552734375</v>
      </c>
      <c r="AB433" s="7">
        <f t="shared" si="118"/>
        <v>5.6436846501252115E-2</v>
      </c>
      <c r="AC433" s="7">
        <f t="shared" si="119"/>
        <v>8.7000265898711265E-2</v>
      </c>
      <c r="AD433" s="2"/>
    </row>
    <row r="434" spans="1:30" x14ac:dyDescent="0.35">
      <c r="A434" s="1">
        <v>42072</v>
      </c>
      <c r="B434" s="3">
        <f t="shared" si="120"/>
        <v>2015</v>
      </c>
      <c r="C434" s="2">
        <v>3155.1506199065643</v>
      </c>
      <c r="D434" s="2">
        <v>8988.9833333429997</v>
      </c>
      <c r="E434" s="2">
        <f t="shared" si="121"/>
        <v>12144.133953249564</v>
      </c>
      <c r="F434" s="2">
        <f t="shared" si="122"/>
        <v>0.25980861476435702</v>
      </c>
      <c r="G434" s="2">
        <f t="shared" si="123"/>
        <v>-1</v>
      </c>
      <c r="H434" s="2">
        <v>-1000</v>
      </c>
      <c r="I434" s="2">
        <f t="shared" si="115"/>
        <v>13779.706511388044</v>
      </c>
      <c r="J434" s="2">
        <f t="shared" si="116"/>
        <v>22254.119611516977</v>
      </c>
      <c r="K434" s="3">
        <f t="shared" si="124"/>
        <v>3</v>
      </c>
      <c r="L434" s="3">
        <f t="shared" si="125"/>
        <v>2</v>
      </c>
      <c r="M434" s="3" t="str">
        <f t="shared" si="117"/>
        <v>Spring</v>
      </c>
      <c r="N434" s="4">
        <v>48</v>
      </c>
      <c r="O434" s="4">
        <v>42</v>
      </c>
      <c r="P434" s="4">
        <v>54</v>
      </c>
      <c r="Q434" s="4">
        <v>17</v>
      </c>
      <c r="R434" s="4">
        <v>0</v>
      </c>
      <c r="S434" s="6">
        <f t="shared" si="126"/>
        <v>0</v>
      </c>
      <c r="T434" s="6">
        <f t="shared" si="127"/>
        <v>1</v>
      </c>
      <c r="U434" s="6">
        <f t="shared" si="128"/>
        <v>0</v>
      </c>
      <c r="V434" s="6">
        <f t="shared" si="129"/>
        <v>0</v>
      </c>
      <c r="W434" s="6">
        <f t="shared" si="130"/>
        <v>0</v>
      </c>
      <c r="X434" s="6">
        <f t="shared" si="131"/>
        <v>0</v>
      </c>
      <c r="Y434" s="6">
        <f t="shared" si="132"/>
        <v>0</v>
      </c>
      <c r="Z434" s="6">
        <f t="shared" si="133"/>
        <v>0</v>
      </c>
      <c r="AA434" s="4">
        <v>93671.052368164063</v>
      </c>
      <c r="AB434" s="7">
        <f t="shared" si="118"/>
        <v>3.3683304928672969E-2</v>
      </c>
      <c r="AC434" s="7">
        <f t="shared" si="119"/>
        <v>9.5963300358927972E-2</v>
      </c>
      <c r="AD434" s="2"/>
    </row>
    <row r="435" spans="1:30" x14ac:dyDescent="0.35">
      <c r="A435" s="1">
        <v>42073</v>
      </c>
      <c r="B435" s="3">
        <f t="shared" si="120"/>
        <v>2015</v>
      </c>
      <c r="C435" s="2">
        <v>2711.6653920915105</v>
      </c>
      <c r="D435" s="2">
        <v>6575.3392857205527</v>
      </c>
      <c r="E435" s="2">
        <f t="shared" si="121"/>
        <v>9287.0046778120632</v>
      </c>
      <c r="F435" s="2">
        <f t="shared" si="122"/>
        <v>0.291984927989759</v>
      </c>
      <c r="G435" s="2">
        <f t="shared" si="123"/>
        <v>-1</v>
      </c>
      <c r="H435" s="2">
        <v>-1000</v>
      </c>
      <c r="I435" s="2">
        <f t="shared" si="115"/>
        <v>13779.706511388044</v>
      </c>
      <c r="J435" s="2">
        <f t="shared" si="116"/>
        <v>22254.119611516977</v>
      </c>
      <c r="K435" s="3">
        <f t="shared" si="124"/>
        <v>3</v>
      </c>
      <c r="L435" s="3">
        <f t="shared" si="125"/>
        <v>3</v>
      </c>
      <c r="M435" s="3" t="str">
        <f t="shared" si="117"/>
        <v>Spring</v>
      </c>
      <c r="N435" s="4">
        <v>51</v>
      </c>
      <c r="O435" s="4">
        <v>46</v>
      </c>
      <c r="P435" s="4">
        <v>56</v>
      </c>
      <c r="Q435" s="4">
        <v>14</v>
      </c>
      <c r="R435" s="4">
        <v>0</v>
      </c>
      <c r="S435" s="6">
        <f t="shared" si="126"/>
        <v>0</v>
      </c>
      <c r="T435" s="6">
        <f t="shared" si="127"/>
        <v>1</v>
      </c>
      <c r="U435" s="6">
        <f t="shared" si="128"/>
        <v>0</v>
      </c>
      <c r="V435" s="6">
        <f t="shared" si="129"/>
        <v>0</v>
      </c>
      <c r="W435" s="6">
        <f t="shared" si="130"/>
        <v>0</v>
      </c>
      <c r="X435" s="6">
        <f t="shared" si="131"/>
        <v>0</v>
      </c>
      <c r="Y435" s="6">
        <f t="shared" si="132"/>
        <v>0</v>
      </c>
      <c r="Z435" s="6">
        <f t="shared" si="133"/>
        <v>0</v>
      </c>
      <c r="AA435" s="4">
        <v>93307.135375976563</v>
      </c>
      <c r="AB435" s="7">
        <f t="shared" si="118"/>
        <v>2.9061715174996925E-2</v>
      </c>
      <c r="AC435" s="7">
        <f t="shared" si="119"/>
        <v>7.0469844125270201E-2</v>
      </c>
      <c r="AD435" s="2"/>
    </row>
    <row r="436" spans="1:30" x14ac:dyDescent="0.35">
      <c r="A436" s="1">
        <v>42074</v>
      </c>
      <c r="B436" s="3">
        <f t="shared" si="120"/>
        <v>2015</v>
      </c>
      <c r="C436" s="2">
        <v>3368.3866687114701</v>
      </c>
      <c r="D436" s="2">
        <v>6600.5590277906304</v>
      </c>
      <c r="E436" s="2">
        <f t="shared" si="121"/>
        <v>9968.9456965021</v>
      </c>
      <c r="F436" s="2">
        <f t="shared" si="122"/>
        <v>0.33788795437950558</v>
      </c>
      <c r="G436" s="2">
        <f t="shared" si="123"/>
        <v>-1</v>
      </c>
      <c r="H436" s="2">
        <v>-1000</v>
      </c>
      <c r="I436" s="2">
        <f t="shared" si="115"/>
        <v>13779.706511388044</v>
      </c>
      <c r="J436" s="2">
        <f t="shared" si="116"/>
        <v>22254.119611516977</v>
      </c>
      <c r="K436" s="3">
        <f t="shared" si="124"/>
        <v>3</v>
      </c>
      <c r="L436" s="3">
        <f t="shared" si="125"/>
        <v>4</v>
      </c>
      <c r="M436" s="3" t="str">
        <f t="shared" si="117"/>
        <v>Spring</v>
      </c>
      <c r="N436" s="4">
        <v>58</v>
      </c>
      <c r="O436" s="4">
        <v>47</v>
      </c>
      <c r="P436" s="4">
        <v>68</v>
      </c>
      <c r="Q436" s="4">
        <v>7</v>
      </c>
      <c r="R436" s="4">
        <v>0</v>
      </c>
      <c r="S436" s="6">
        <f t="shared" si="126"/>
        <v>0</v>
      </c>
      <c r="T436" s="6">
        <f t="shared" si="127"/>
        <v>1</v>
      </c>
      <c r="U436" s="6">
        <f t="shared" si="128"/>
        <v>0</v>
      </c>
      <c r="V436" s="6">
        <f t="shared" si="129"/>
        <v>0</v>
      </c>
      <c r="W436" s="6">
        <f t="shared" si="130"/>
        <v>0</v>
      </c>
      <c r="X436" s="6">
        <f t="shared" si="131"/>
        <v>0</v>
      </c>
      <c r="Y436" s="6">
        <f t="shared" si="132"/>
        <v>0</v>
      </c>
      <c r="Z436" s="6">
        <f t="shared" si="133"/>
        <v>0</v>
      </c>
      <c r="AA436" s="4">
        <v>88165.289184570313</v>
      </c>
      <c r="AB436" s="7">
        <f t="shared" si="118"/>
        <v>3.820536063415949E-2</v>
      </c>
      <c r="AC436" s="7">
        <f t="shared" si="119"/>
        <v>7.4865733315666191E-2</v>
      </c>
      <c r="AD436" s="2"/>
    </row>
    <row r="437" spans="1:30" x14ac:dyDescent="0.35">
      <c r="A437" s="1">
        <v>42075</v>
      </c>
      <c r="B437" s="3">
        <f t="shared" si="120"/>
        <v>2015</v>
      </c>
      <c r="C437" s="2">
        <v>4434.689669156337</v>
      </c>
      <c r="D437" s="2">
        <v>6033.8333333365981</v>
      </c>
      <c r="E437" s="2">
        <f t="shared" si="121"/>
        <v>10468.523002492935</v>
      </c>
      <c r="F437" s="2">
        <f t="shared" si="122"/>
        <v>0.42362133302857302</v>
      </c>
      <c r="G437" s="2">
        <f t="shared" si="123"/>
        <v>-1</v>
      </c>
      <c r="H437" s="2">
        <v>-1000</v>
      </c>
      <c r="I437" s="2">
        <f t="shared" si="115"/>
        <v>13779.706511388044</v>
      </c>
      <c r="J437" s="2">
        <f t="shared" si="116"/>
        <v>22254.119611516977</v>
      </c>
      <c r="K437" s="3">
        <f t="shared" si="124"/>
        <v>3</v>
      </c>
      <c r="L437" s="3">
        <f t="shared" si="125"/>
        <v>5</v>
      </c>
      <c r="M437" s="3" t="str">
        <f t="shared" si="117"/>
        <v>Spring</v>
      </c>
      <c r="N437" s="4">
        <v>54</v>
      </c>
      <c r="O437" s="4">
        <v>42</v>
      </c>
      <c r="P437" s="4">
        <v>66</v>
      </c>
      <c r="Q437" s="4">
        <v>11</v>
      </c>
      <c r="R437" s="4">
        <v>0</v>
      </c>
      <c r="S437" s="6">
        <f t="shared" si="126"/>
        <v>0</v>
      </c>
      <c r="T437" s="6">
        <f t="shared" si="127"/>
        <v>1</v>
      </c>
      <c r="U437" s="6">
        <f t="shared" si="128"/>
        <v>0</v>
      </c>
      <c r="V437" s="6">
        <f t="shared" si="129"/>
        <v>0</v>
      </c>
      <c r="W437" s="6">
        <f t="shared" si="130"/>
        <v>0</v>
      </c>
      <c r="X437" s="6">
        <f t="shared" si="131"/>
        <v>0</v>
      </c>
      <c r="Y437" s="6">
        <f t="shared" si="132"/>
        <v>0</v>
      </c>
      <c r="Z437" s="6">
        <f t="shared" si="133"/>
        <v>0</v>
      </c>
      <c r="AA437" s="4">
        <v>88602.575805664063</v>
      </c>
      <c r="AB437" s="7">
        <f t="shared" si="118"/>
        <v>5.0051475691667673E-2</v>
      </c>
      <c r="AC437" s="7">
        <f t="shared" si="119"/>
        <v>6.8099976535342166E-2</v>
      </c>
      <c r="AD437" s="2"/>
    </row>
    <row r="438" spans="1:30" x14ac:dyDescent="0.35">
      <c r="A438" s="1">
        <v>42076</v>
      </c>
      <c r="B438" s="3">
        <f t="shared" si="120"/>
        <v>2015</v>
      </c>
      <c r="C438" s="2">
        <v>3090.0958542466806</v>
      </c>
      <c r="D438" s="2">
        <v>20245.333333334536</v>
      </c>
      <c r="E438" s="2">
        <f t="shared" si="121"/>
        <v>23335.429187581216</v>
      </c>
      <c r="F438" s="2">
        <f t="shared" si="122"/>
        <v>0.13242078512492866</v>
      </c>
      <c r="G438" s="2">
        <f t="shared" si="123"/>
        <v>-1</v>
      </c>
      <c r="H438" s="2">
        <v>-1000</v>
      </c>
      <c r="I438" s="2">
        <f t="shared" si="115"/>
        <v>13779.706511388044</v>
      </c>
      <c r="J438" s="2">
        <f t="shared" si="116"/>
        <v>22254.119611516977</v>
      </c>
      <c r="K438" s="3">
        <f t="shared" si="124"/>
        <v>3</v>
      </c>
      <c r="L438" s="3">
        <f t="shared" si="125"/>
        <v>6</v>
      </c>
      <c r="M438" s="3" t="str">
        <f t="shared" si="117"/>
        <v>Spring</v>
      </c>
      <c r="N438" s="4">
        <v>56</v>
      </c>
      <c r="O438" s="4">
        <v>53</v>
      </c>
      <c r="P438" s="4">
        <v>58</v>
      </c>
      <c r="Q438" s="4">
        <v>9</v>
      </c>
      <c r="R438" s="4">
        <v>0</v>
      </c>
      <c r="S438" s="6">
        <f t="shared" si="126"/>
        <v>0</v>
      </c>
      <c r="T438" s="6">
        <f t="shared" si="127"/>
        <v>1</v>
      </c>
      <c r="U438" s="6">
        <f t="shared" si="128"/>
        <v>0</v>
      </c>
      <c r="V438" s="6">
        <f t="shared" si="129"/>
        <v>0</v>
      </c>
      <c r="W438" s="6">
        <f t="shared" si="130"/>
        <v>0</v>
      </c>
      <c r="X438" s="6">
        <f t="shared" si="131"/>
        <v>0</v>
      </c>
      <c r="Y438" s="6">
        <f t="shared" si="132"/>
        <v>0</v>
      </c>
      <c r="Z438" s="6">
        <f t="shared" si="133"/>
        <v>0</v>
      </c>
      <c r="AA438" s="4">
        <v>88381.240966796875</v>
      </c>
      <c r="AB438" s="7">
        <f t="shared" si="118"/>
        <v>3.4963254876762481E-2</v>
      </c>
      <c r="AC438" s="7">
        <f t="shared" si="119"/>
        <v>0.22906821755241383</v>
      </c>
      <c r="AD438" s="2"/>
    </row>
    <row r="439" spans="1:30" x14ac:dyDescent="0.35">
      <c r="A439" s="1">
        <v>42077</v>
      </c>
      <c r="B439" s="3">
        <f t="shared" si="120"/>
        <v>2015</v>
      </c>
      <c r="C439" s="2">
        <v>3773.6234472549004</v>
      </c>
      <c r="D439" s="2">
        <v>21816.033333333886</v>
      </c>
      <c r="E439" s="2">
        <f t="shared" si="121"/>
        <v>25589.656780588786</v>
      </c>
      <c r="F439" s="2">
        <f t="shared" si="122"/>
        <v>0.14746674719441369</v>
      </c>
      <c r="G439" s="2">
        <f t="shared" si="123"/>
        <v>-1</v>
      </c>
      <c r="H439" s="2">
        <v>-1000</v>
      </c>
      <c r="I439" s="2">
        <f t="shared" si="115"/>
        <v>13779.706511388044</v>
      </c>
      <c r="J439" s="2">
        <f t="shared" si="116"/>
        <v>22254.119611516977</v>
      </c>
      <c r="K439" s="3">
        <f t="shared" si="124"/>
        <v>3</v>
      </c>
      <c r="L439" s="3">
        <f t="shared" si="125"/>
        <v>7</v>
      </c>
      <c r="M439" s="3" t="str">
        <f t="shared" si="117"/>
        <v>Spring</v>
      </c>
      <c r="N439" s="4">
        <v>58</v>
      </c>
      <c r="O439" s="4">
        <v>51</v>
      </c>
      <c r="P439" s="4">
        <v>64</v>
      </c>
      <c r="Q439" s="4">
        <v>7</v>
      </c>
      <c r="R439" s="4">
        <v>0</v>
      </c>
      <c r="S439" s="6">
        <f t="shared" si="126"/>
        <v>1</v>
      </c>
      <c r="T439" s="6">
        <f t="shared" si="127"/>
        <v>0</v>
      </c>
      <c r="U439" s="6">
        <f t="shared" si="128"/>
        <v>0</v>
      </c>
      <c r="V439" s="6">
        <f t="shared" si="129"/>
        <v>0</v>
      </c>
      <c r="W439" s="6">
        <f t="shared" si="130"/>
        <v>0</v>
      </c>
      <c r="X439" s="6">
        <f t="shared" si="131"/>
        <v>0</v>
      </c>
      <c r="Y439" s="6">
        <f t="shared" si="132"/>
        <v>0</v>
      </c>
      <c r="Z439" s="6">
        <f t="shared" si="133"/>
        <v>0</v>
      </c>
      <c r="AA439" s="4">
        <v>79095.054321289063</v>
      </c>
      <c r="AB439" s="7">
        <f t="shared" si="118"/>
        <v>4.7709979841801559E-2</v>
      </c>
      <c r="AC439" s="7">
        <f t="shared" si="119"/>
        <v>0.27582044820041202</v>
      </c>
      <c r="AD439" s="2"/>
    </row>
    <row r="440" spans="1:30" x14ac:dyDescent="0.35">
      <c r="A440" s="1">
        <v>42078</v>
      </c>
      <c r="B440" s="3">
        <f t="shared" si="120"/>
        <v>2015</v>
      </c>
      <c r="C440" s="2">
        <v>3340.9084816966761</v>
      </c>
      <c r="D440" s="2">
        <v>21840.488888888154</v>
      </c>
      <c r="E440" s="2">
        <f t="shared" si="121"/>
        <v>25181.397370584829</v>
      </c>
      <c r="F440" s="2">
        <f t="shared" si="122"/>
        <v>0.13267367305038022</v>
      </c>
      <c r="G440" s="2">
        <f t="shared" si="123"/>
        <v>-1</v>
      </c>
      <c r="H440" s="2">
        <v>-1000</v>
      </c>
      <c r="I440" s="2">
        <f t="shared" si="115"/>
        <v>13779.706511388044</v>
      </c>
      <c r="J440" s="2">
        <f t="shared" si="116"/>
        <v>22254.119611516977</v>
      </c>
      <c r="K440" s="3">
        <f t="shared" si="124"/>
        <v>3</v>
      </c>
      <c r="L440" s="3">
        <f t="shared" si="125"/>
        <v>1</v>
      </c>
      <c r="M440" s="3" t="str">
        <f t="shared" si="117"/>
        <v>Spring</v>
      </c>
      <c r="N440" s="4">
        <v>55</v>
      </c>
      <c r="O440" s="4">
        <v>40</v>
      </c>
      <c r="P440" s="4">
        <v>70</v>
      </c>
      <c r="Q440" s="4">
        <v>10</v>
      </c>
      <c r="R440" s="4">
        <v>0</v>
      </c>
      <c r="S440" s="6">
        <f t="shared" si="126"/>
        <v>1</v>
      </c>
      <c r="T440" s="6">
        <f t="shared" si="127"/>
        <v>0</v>
      </c>
      <c r="U440" s="6">
        <f t="shared" si="128"/>
        <v>0</v>
      </c>
      <c r="V440" s="6">
        <f t="shared" si="129"/>
        <v>0</v>
      </c>
      <c r="W440" s="6">
        <f t="shared" si="130"/>
        <v>0</v>
      </c>
      <c r="X440" s="6">
        <f t="shared" si="131"/>
        <v>0</v>
      </c>
      <c r="Y440" s="6">
        <f t="shared" si="132"/>
        <v>0</v>
      </c>
      <c r="Z440" s="6">
        <f t="shared" si="133"/>
        <v>0</v>
      </c>
      <c r="AA440" s="4">
        <v>75899.6279296875</v>
      </c>
      <c r="AB440" s="7">
        <f t="shared" si="118"/>
        <v>4.4017455326548549E-2</v>
      </c>
      <c r="AC440" s="7">
        <f t="shared" si="119"/>
        <v>0.28775488740367633</v>
      </c>
      <c r="AD440" s="2"/>
    </row>
    <row r="441" spans="1:30" x14ac:dyDescent="0.35">
      <c r="A441" s="1">
        <v>42079</v>
      </c>
      <c r="B441" s="3">
        <f t="shared" si="120"/>
        <v>2015</v>
      </c>
      <c r="C441" s="2">
        <v>3983.686589911641</v>
      </c>
      <c r="D441" s="2">
        <v>17743.637569037666</v>
      </c>
      <c r="E441" s="2">
        <f t="shared" si="121"/>
        <v>21727.324158949308</v>
      </c>
      <c r="F441" s="2">
        <f t="shared" si="122"/>
        <v>0.18334915798965484</v>
      </c>
      <c r="G441" s="2">
        <f t="shared" si="123"/>
        <v>-1</v>
      </c>
      <c r="H441" s="2">
        <v>-1000</v>
      </c>
      <c r="I441" s="2">
        <f t="shared" si="115"/>
        <v>13779.706511388044</v>
      </c>
      <c r="J441" s="2">
        <f t="shared" si="116"/>
        <v>22254.119611516977</v>
      </c>
      <c r="K441" s="3">
        <f t="shared" si="124"/>
        <v>3</v>
      </c>
      <c r="L441" s="3">
        <f t="shared" si="125"/>
        <v>2</v>
      </c>
      <c r="M441" s="3" t="str">
        <f t="shared" si="117"/>
        <v>Spring</v>
      </c>
      <c r="N441" s="4">
        <v>66</v>
      </c>
      <c r="O441" s="4">
        <v>53</v>
      </c>
      <c r="P441" s="4">
        <v>78</v>
      </c>
      <c r="Q441" s="4">
        <v>0</v>
      </c>
      <c r="R441" s="4">
        <v>1</v>
      </c>
      <c r="S441" s="6">
        <f t="shared" si="126"/>
        <v>0</v>
      </c>
      <c r="T441" s="6">
        <f t="shared" si="127"/>
        <v>1</v>
      </c>
      <c r="U441" s="6">
        <f t="shared" si="128"/>
        <v>0</v>
      </c>
      <c r="V441" s="6">
        <f t="shared" si="129"/>
        <v>0</v>
      </c>
      <c r="W441" s="6">
        <f t="shared" si="130"/>
        <v>0</v>
      </c>
      <c r="X441" s="6">
        <f t="shared" si="131"/>
        <v>0</v>
      </c>
      <c r="Y441" s="6">
        <f t="shared" si="132"/>
        <v>0</v>
      </c>
      <c r="Z441" s="6">
        <f t="shared" si="133"/>
        <v>0</v>
      </c>
      <c r="AA441" s="4">
        <v>84571.044921875</v>
      </c>
      <c r="AB441" s="7">
        <f t="shared" si="118"/>
        <v>4.7104615930803374E-2</v>
      </c>
      <c r="AC441" s="7">
        <f t="shared" si="119"/>
        <v>0.2098074770795238</v>
      </c>
      <c r="AD441" s="2"/>
    </row>
    <row r="442" spans="1:30" x14ac:dyDescent="0.35">
      <c r="A442" s="1">
        <v>42080</v>
      </c>
      <c r="B442" s="3">
        <f t="shared" si="120"/>
        <v>2015</v>
      </c>
      <c r="C442" s="2">
        <v>7845.1654750532207</v>
      </c>
      <c r="D442" s="2">
        <v>10187.827624311369</v>
      </c>
      <c r="E442" s="2">
        <f t="shared" si="121"/>
        <v>18032.99309936459</v>
      </c>
      <c r="F442" s="2">
        <f t="shared" si="122"/>
        <v>0.43504511047196331</v>
      </c>
      <c r="G442" s="2">
        <f t="shared" si="123"/>
        <v>-1</v>
      </c>
      <c r="H442" s="2">
        <v>-1000</v>
      </c>
      <c r="I442" s="2">
        <f t="shared" si="115"/>
        <v>13779.706511388044</v>
      </c>
      <c r="J442" s="2">
        <f t="shared" si="116"/>
        <v>22254.119611516977</v>
      </c>
      <c r="K442" s="3">
        <f t="shared" si="124"/>
        <v>3</v>
      </c>
      <c r="L442" s="3">
        <f t="shared" si="125"/>
        <v>3</v>
      </c>
      <c r="M442" s="3" t="str">
        <f t="shared" si="117"/>
        <v>Spring</v>
      </c>
      <c r="N442" s="4">
        <v>52</v>
      </c>
      <c r="O442" s="4">
        <v>40</v>
      </c>
      <c r="P442" s="4">
        <v>64</v>
      </c>
      <c r="Q442" s="4">
        <v>13</v>
      </c>
      <c r="R442" s="4">
        <v>0</v>
      </c>
      <c r="S442" s="6">
        <f t="shared" si="126"/>
        <v>0</v>
      </c>
      <c r="T442" s="6">
        <f t="shared" si="127"/>
        <v>1</v>
      </c>
      <c r="U442" s="6">
        <f t="shared" si="128"/>
        <v>0</v>
      </c>
      <c r="V442" s="6">
        <f t="shared" si="129"/>
        <v>0</v>
      </c>
      <c r="W442" s="6">
        <f t="shared" si="130"/>
        <v>0</v>
      </c>
      <c r="X442" s="6">
        <f t="shared" si="131"/>
        <v>0</v>
      </c>
      <c r="Y442" s="6">
        <f t="shared" si="132"/>
        <v>0</v>
      </c>
      <c r="Z442" s="6">
        <f t="shared" si="133"/>
        <v>0</v>
      </c>
      <c r="AA442" s="4">
        <v>83939.3603515625</v>
      </c>
      <c r="AB442" s="7">
        <f t="shared" si="118"/>
        <v>9.3462297570476846E-2</v>
      </c>
      <c r="AC442" s="7">
        <f t="shared" si="119"/>
        <v>0.12137128019134025</v>
      </c>
      <c r="AD442" s="2"/>
    </row>
    <row r="443" spans="1:30" x14ac:dyDescent="0.35">
      <c r="A443" s="1">
        <v>42081</v>
      </c>
      <c r="B443" s="3">
        <f t="shared" si="120"/>
        <v>2015</v>
      </c>
      <c r="C443" s="2">
        <v>8188.1656367094556</v>
      </c>
      <c r="D443" s="2">
        <v>9984</v>
      </c>
      <c r="E443" s="2">
        <f t="shared" si="121"/>
        <v>18172.165636709455</v>
      </c>
      <c r="F443" s="2">
        <f t="shared" si="122"/>
        <v>0.45058832284516515</v>
      </c>
      <c r="G443" s="2">
        <f t="shared" si="123"/>
        <v>-1</v>
      </c>
      <c r="H443" s="2">
        <v>-1000</v>
      </c>
      <c r="I443" s="2">
        <f t="shared" si="115"/>
        <v>13779.706511388044</v>
      </c>
      <c r="J443" s="2">
        <f t="shared" si="116"/>
        <v>22254.119611516977</v>
      </c>
      <c r="K443" s="3">
        <f t="shared" si="124"/>
        <v>3</v>
      </c>
      <c r="L443" s="3">
        <f t="shared" si="125"/>
        <v>4</v>
      </c>
      <c r="M443" s="3" t="str">
        <f t="shared" si="117"/>
        <v>Spring</v>
      </c>
      <c r="N443" s="4">
        <v>41</v>
      </c>
      <c r="O443" s="4">
        <v>32</v>
      </c>
      <c r="P443" s="4">
        <v>50</v>
      </c>
      <c r="Q443" s="4">
        <v>24</v>
      </c>
      <c r="R443" s="4">
        <v>0</v>
      </c>
      <c r="S443" s="6">
        <f t="shared" si="126"/>
        <v>0</v>
      </c>
      <c r="T443" s="6">
        <f t="shared" si="127"/>
        <v>1</v>
      </c>
      <c r="U443" s="6">
        <f t="shared" si="128"/>
        <v>0</v>
      </c>
      <c r="V443" s="6">
        <f t="shared" si="129"/>
        <v>0</v>
      </c>
      <c r="W443" s="6">
        <f t="shared" si="130"/>
        <v>0</v>
      </c>
      <c r="X443" s="6">
        <f t="shared" si="131"/>
        <v>0</v>
      </c>
      <c r="Y443" s="6">
        <f t="shared" si="132"/>
        <v>0</v>
      </c>
      <c r="Z443" s="6">
        <f t="shared" si="133"/>
        <v>0</v>
      </c>
      <c r="AA443" s="4">
        <v>94454.586059570313</v>
      </c>
      <c r="AB443" s="7">
        <f t="shared" si="118"/>
        <v>8.6688915576268261E-2</v>
      </c>
      <c r="AC443" s="7">
        <f t="shared" si="119"/>
        <v>0.10570159074863049</v>
      </c>
      <c r="AD443" s="2"/>
    </row>
    <row r="444" spans="1:30" x14ac:dyDescent="0.35">
      <c r="A444" s="1">
        <v>42082</v>
      </c>
      <c r="B444" s="3">
        <f t="shared" si="120"/>
        <v>2015</v>
      </c>
      <c r="C444" s="2">
        <v>7504.1173917484175</v>
      </c>
      <c r="D444" s="2">
        <v>18990.883333331847</v>
      </c>
      <c r="E444" s="2">
        <f t="shared" si="121"/>
        <v>26495.000725080266</v>
      </c>
      <c r="F444" s="2">
        <f t="shared" si="122"/>
        <v>0.28322767263202947</v>
      </c>
      <c r="G444" s="2">
        <f t="shared" si="123"/>
        <v>26495.000725080266</v>
      </c>
      <c r="H444" s="2">
        <v>-1000</v>
      </c>
      <c r="I444" s="2">
        <f t="shared" si="115"/>
        <v>13779.706511388044</v>
      </c>
      <c r="J444" s="2">
        <f t="shared" si="116"/>
        <v>22254.119611516977</v>
      </c>
      <c r="K444" s="3">
        <f t="shared" si="124"/>
        <v>3</v>
      </c>
      <c r="L444" s="3">
        <f t="shared" si="125"/>
        <v>5</v>
      </c>
      <c r="M444" s="3" t="str">
        <f t="shared" si="117"/>
        <v>Spring</v>
      </c>
      <c r="N444" s="4">
        <v>46</v>
      </c>
      <c r="O444" s="4">
        <v>41</v>
      </c>
      <c r="P444" s="4">
        <v>50</v>
      </c>
      <c r="Q444" s="4">
        <v>19</v>
      </c>
      <c r="R444" s="4">
        <v>0</v>
      </c>
      <c r="S444" s="6">
        <f t="shared" si="126"/>
        <v>0</v>
      </c>
      <c r="T444" s="6">
        <f t="shared" si="127"/>
        <v>1</v>
      </c>
      <c r="U444" s="6">
        <f t="shared" si="128"/>
        <v>0</v>
      </c>
      <c r="V444" s="6">
        <f t="shared" si="129"/>
        <v>0</v>
      </c>
      <c r="W444" s="6">
        <f t="shared" si="130"/>
        <v>0</v>
      </c>
      <c r="X444" s="6">
        <f t="shared" si="131"/>
        <v>1</v>
      </c>
      <c r="Y444" s="6">
        <f t="shared" si="132"/>
        <v>0</v>
      </c>
      <c r="Z444" s="6">
        <f t="shared" si="133"/>
        <v>0</v>
      </c>
      <c r="AA444" s="4">
        <v>94961.682373046875</v>
      </c>
      <c r="AB444" s="7">
        <f t="shared" si="118"/>
        <v>7.9022582627267385E-2</v>
      </c>
      <c r="AC444" s="7">
        <f t="shared" si="119"/>
        <v>0.19998469760390492</v>
      </c>
      <c r="AD444" s="2"/>
    </row>
    <row r="445" spans="1:30" x14ac:dyDescent="0.35">
      <c r="A445" s="1">
        <v>42083</v>
      </c>
      <c r="B445" s="3">
        <f t="shared" si="120"/>
        <v>2015</v>
      </c>
      <c r="C445" s="2">
        <v>7496.7804506914481</v>
      </c>
      <c r="D445" s="2">
        <v>22630.066666642204</v>
      </c>
      <c r="E445" s="2">
        <f t="shared" si="121"/>
        <v>30126.847117333651</v>
      </c>
      <c r="F445" s="2">
        <f t="shared" si="122"/>
        <v>0.24884052491434236</v>
      </c>
      <c r="G445" s="2">
        <f t="shared" si="123"/>
        <v>30126.847117333651</v>
      </c>
      <c r="H445" s="2">
        <v>-1000</v>
      </c>
      <c r="I445" s="2">
        <f t="shared" si="115"/>
        <v>13779.706511388044</v>
      </c>
      <c r="J445" s="2">
        <f t="shared" si="116"/>
        <v>22254.119611516977</v>
      </c>
      <c r="K445" s="3">
        <f t="shared" si="124"/>
        <v>3</v>
      </c>
      <c r="L445" s="3">
        <f t="shared" si="125"/>
        <v>6</v>
      </c>
      <c r="M445" s="3" t="str">
        <f t="shared" si="117"/>
        <v>Spring</v>
      </c>
      <c r="N445" s="4">
        <v>48</v>
      </c>
      <c r="O445" s="4">
        <v>44</v>
      </c>
      <c r="P445" s="4">
        <v>52</v>
      </c>
      <c r="Q445" s="4">
        <v>17</v>
      </c>
      <c r="R445" s="4">
        <v>0</v>
      </c>
      <c r="S445" s="6">
        <f t="shared" si="126"/>
        <v>0</v>
      </c>
      <c r="T445" s="6">
        <f t="shared" si="127"/>
        <v>1</v>
      </c>
      <c r="U445" s="6">
        <f t="shared" si="128"/>
        <v>0</v>
      </c>
      <c r="V445" s="6">
        <f t="shared" si="129"/>
        <v>0</v>
      </c>
      <c r="W445" s="6">
        <f t="shared" si="130"/>
        <v>0</v>
      </c>
      <c r="X445" s="6">
        <f t="shared" si="131"/>
        <v>1</v>
      </c>
      <c r="Y445" s="6">
        <f t="shared" si="132"/>
        <v>0</v>
      </c>
      <c r="Z445" s="6">
        <f t="shared" si="133"/>
        <v>0</v>
      </c>
      <c r="AA445" s="4">
        <v>90598.86083984375</v>
      </c>
      <c r="AB445" s="7">
        <f t="shared" si="118"/>
        <v>8.2746961509194819E-2</v>
      </c>
      <c r="AC445" s="7">
        <f t="shared" si="119"/>
        <v>0.24978312593407254</v>
      </c>
      <c r="AD445" s="2"/>
    </row>
    <row r="446" spans="1:30" x14ac:dyDescent="0.35">
      <c r="A446" s="1">
        <v>42084</v>
      </c>
      <c r="B446" s="3">
        <f t="shared" si="120"/>
        <v>2015</v>
      </c>
      <c r="C446" s="2">
        <v>7496.7804506914481</v>
      </c>
      <c r="D446" s="2">
        <v>29727.063757105941</v>
      </c>
      <c r="E446" s="2">
        <f t="shared" si="121"/>
        <v>37223.844207797389</v>
      </c>
      <c r="F446" s="2">
        <f t="shared" si="122"/>
        <v>0.20139726592561538</v>
      </c>
      <c r="G446" s="2">
        <f t="shared" si="123"/>
        <v>37223.844207797389</v>
      </c>
      <c r="H446" s="2">
        <v>-1000</v>
      </c>
      <c r="I446" s="2">
        <f t="shared" si="115"/>
        <v>13779.706511388044</v>
      </c>
      <c r="J446" s="2">
        <f t="shared" si="116"/>
        <v>22254.119611516977</v>
      </c>
      <c r="K446" s="3">
        <f t="shared" si="124"/>
        <v>3</v>
      </c>
      <c r="L446" s="3">
        <f t="shared" si="125"/>
        <v>7</v>
      </c>
      <c r="M446" s="3" t="str">
        <f t="shared" si="117"/>
        <v>Spring</v>
      </c>
      <c r="N446" s="4">
        <v>56</v>
      </c>
      <c r="O446" s="4">
        <v>41</v>
      </c>
      <c r="P446" s="4">
        <v>71</v>
      </c>
      <c r="Q446" s="4">
        <v>9</v>
      </c>
      <c r="R446" s="4">
        <v>0</v>
      </c>
      <c r="S446" s="6">
        <f t="shared" si="126"/>
        <v>1</v>
      </c>
      <c r="T446" s="6">
        <f t="shared" si="127"/>
        <v>0</v>
      </c>
      <c r="U446" s="6">
        <f t="shared" si="128"/>
        <v>0</v>
      </c>
      <c r="V446" s="6">
        <f t="shared" si="129"/>
        <v>0</v>
      </c>
      <c r="W446" s="6">
        <f t="shared" si="130"/>
        <v>0</v>
      </c>
      <c r="X446" s="6">
        <f t="shared" si="131"/>
        <v>1</v>
      </c>
      <c r="Y446" s="6">
        <f t="shared" si="132"/>
        <v>0</v>
      </c>
      <c r="Z446" s="6">
        <f t="shared" si="133"/>
        <v>0</v>
      </c>
      <c r="AA446" s="4">
        <v>77755.628295898438</v>
      </c>
      <c r="AB446" s="7">
        <f t="shared" si="118"/>
        <v>9.641463409134203E-2</v>
      </c>
      <c r="AC446" s="7">
        <f t="shared" si="119"/>
        <v>0.38231398046170795</v>
      </c>
      <c r="AD446" s="2"/>
    </row>
    <row r="447" spans="1:30" x14ac:dyDescent="0.35">
      <c r="A447" s="1">
        <v>42085</v>
      </c>
      <c r="B447" s="3">
        <f t="shared" si="120"/>
        <v>2015</v>
      </c>
      <c r="C447" s="2">
        <v>7979.4032404809568</v>
      </c>
      <c r="D447" s="2">
        <v>29477.851310884878</v>
      </c>
      <c r="E447" s="2">
        <f t="shared" si="121"/>
        <v>37457.254551365833</v>
      </c>
      <c r="F447" s="2">
        <f t="shared" si="122"/>
        <v>0.21302691123661111</v>
      </c>
      <c r="G447" s="2">
        <f t="shared" si="123"/>
        <v>37457.254551365833</v>
      </c>
      <c r="H447" s="2">
        <v>-1000</v>
      </c>
      <c r="I447" s="2">
        <f t="shared" si="115"/>
        <v>13779.706511388044</v>
      </c>
      <c r="J447" s="2">
        <f t="shared" si="116"/>
        <v>22254.119611516977</v>
      </c>
      <c r="K447" s="3">
        <f t="shared" si="124"/>
        <v>3</v>
      </c>
      <c r="L447" s="3">
        <f t="shared" si="125"/>
        <v>1</v>
      </c>
      <c r="M447" s="3" t="str">
        <f t="shared" si="117"/>
        <v>Spring</v>
      </c>
      <c r="N447" s="4">
        <v>53</v>
      </c>
      <c r="O447" s="4">
        <v>44</v>
      </c>
      <c r="P447" s="4">
        <v>61</v>
      </c>
      <c r="Q447" s="4">
        <v>12</v>
      </c>
      <c r="R447" s="4">
        <v>0</v>
      </c>
      <c r="S447" s="6">
        <f t="shared" si="126"/>
        <v>1</v>
      </c>
      <c r="T447" s="6">
        <f t="shared" si="127"/>
        <v>0</v>
      </c>
      <c r="U447" s="6">
        <f t="shared" si="128"/>
        <v>0</v>
      </c>
      <c r="V447" s="6">
        <f t="shared" si="129"/>
        <v>0</v>
      </c>
      <c r="W447" s="6">
        <f t="shared" si="130"/>
        <v>0</v>
      </c>
      <c r="X447" s="6">
        <f t="shared" si="131"/>
        <v>1</v>
      </c>
      <c r="Y447" s="6">
        <f t="shared" si="132"/>
        <v>0</v>
      </c>
      <c r="Z447" s="6">
        <f t="shared" si="133"/>
        <v>0</v>
      </c>
      <c r="AA447" s="4">
        <v>75542.064819335938</v>
      </c>
      <c r="AB447" s="7">
        <f t="shared" si="118"/>
        <v>0.10562860916714747</v>
      </c>
      <c r="AC447" s="7">
        <f t="shared" si="119"/>
        <v>0.3902177069343179</v>
      </c>
      <c r="AD447" s="2"/>
    </row>
    <row r="448" spans="1:30" x14ac:dyDescent="0.35">
      <c r="A448" s="1">
        <v>42086</v>
      </c>
      <c r="B448" s="3">
        <f t="shared" si="120"/>
        <v>2015</v>
      </c>
      <c r="C448" s="2">
        <v>15293.331140251006</v>
      </c>
      <c r="D448" s="2">
        <v>10652.649999986985</v>
      </c>
      <c r="E448" s="2">
        <f t="shared" si="121"/>
        <v>25945.981140237993</v>
      </c>
      <c r="F448" s="2">
        <f t="shared" si="122"/>
        <v>0.58942967150059089</v>
      </c>
      <c r="G448" s="2">
        <f t="shared" si="123"/>
        <v>25945.981140237993</v>
      </c>
      <c r="H448" s="2">
        <v>-1000</v>
      </c>
      <c r="I448" s="2">
        <f t="shared" si="115"/>
        <v>13779.706511388044</v>
      </c>
      <c r="J448" s="2">
        <f t="shared" si="116"/>
        <v>22254.119611516977</v>
      </c>
      <c r="K448" s="3">
        <f t="shared" si="124"/>
        <v>3</v>
      </c>
      <c r="L448" s="3">
        <f t="shared" si="125"/>
        <v>2</v>
      </c>
      <c r="M448" s="3" t="str">
        <f t="shared" si="117"/>
        <v>Spring</v>
      </c>
      <c r="N448" s="4">
        <v>50</v>
      </c>
      <c r="O448" s="4">
        <v>37</v>
      </c>
      <c r="P448" s="4">
        <v>63</v>
      </c>
      <c r="Q448" s="4">
        <v>15</v>
      </c>
      <c r="R448" s="4">
        <v>0</v>
      </c>
      <c r="S448" s="6">
        <f t="shared" si="126"/>
        <v>0</v>
      </c>
      <c r="T448" s="6">
        <f t="shared" si="127"/>
        <v>1</v>
      </c>
      <c r="U448" s="6">
        <f t="shared" si="128"/>
        <v>0</v>
      </c>
      <c r="V448" s="6">
        <f t="shared" si="129"/>
        <v>0</v>
      </c>
      <c r="W448" s="6">
        <f t="shared" si="130"/>
        <v>0</v>
      </c>
      <c r="X448" s="6">
        <f t="shared" si="131"/>
        <v>1</v>
      </c>
      <c r="Y448" s="6">
        <f t="shared" si="132"/>
        <v>0</v>
      </c>
      <c r="Z448" s="6">
        <f t="shared" si="133"/>
        <v>0</v>
      </c>
      <c r="AA448" s="4">
        <v>88900.452514648438</v>
      </c>
      <c r="AB448" s="7">
        <f t="shared" si="118"/>
        <v>0.17202759612197779</v>
      </c>
      <c r="AC448" s="7">
        <f t="shared" si="119"/>
        <v>0.1198267241466708</v>
      </c>
      <c r="AD448" s="2"/>
    </row>
    <row r="449" spans="1:30" x14ac:dyDescent="0.35">
      <c r="A449" s="1">
        <v>42087</v>
      </c>
      <c r="B449" s="3">
        <f t="shared" si="120"/>
        <v>2015</v>
      </c>
      <c r="C449" s="2">
        <v>9859.117710027489</v>
      </c>
      <c r="D449" s="2">
        <v>5760</v>
      </c>
      <c r="E449" s="2">
        <f t="shared" si="121"/>
        <v>15619.117710027489</v>
      </c>
      <c r="F449" s="2">
        <f t="shared" si="122"/>
        <v>0.63122116710202691</v>
      </c>
      <c r="G449" s="2">
        <f t="shared" si="123"/>
        <v>-1</v>
      </c>
      <c r="H449" s="2">
        <v>-1000</v>
      </c>
      <c r="I449" s="2">
        <f t="shared" si="115"/>
        <v>13779.706511388044</v>
      </c>
      <c r="J449" s="2">
        <f t="shared" si="116"/>
        <v>22254.119611516977</v>
      </c>
      <c r="K449" s="3">
        <f t="shared" si="124"/>
        <v>3</v>
      </c>
      <c r="L449" s="3">
        <f t="shared" si="125"/>
        <v>3</v>
      </c>
      <c r="M449" s="3" t="str">
        <f t="shared" si="117"/>
        <v>Spring</v>
      </c>
      <c r="N449" s="4">
        <v>43</v>
      </c>
      <c r="O449" s="4">
        <v>36</v>
      </c>
      <c r="P449" s="4">
        <v>49</v>
      </c>
      <c r="Q449" s="4">
        <v>22</v>
      </c>
      <c r="R449" s="4">
        <v>0</v>
      </c>
      <c r="S449" s="6">
        <f t="shared" si="126"/>
        <v>0</v>
      </c>
      <c r="T449" s="6">
        <f t="shared" si="127"/>
        <v>1</v>
      </c>
      <c r="U449" s="6">
        <f t="shared" si="128"/>
        <v>0</v>
      </c>
      <c r="V449" s="6">
        <f t="shared" si="129"/>
        <v>0</v>
      </c>
      <c r="W449" s="6">
        <f t="shared" si="130"/>
        <v>0</v>
      </c>
      <c r="X449" s="6">
        <f t="shared" si="131"/>
        <v>0</v>
      </c>
      <c r="Y449" s="6">
        <f t="shared" si="132"/>
        <v>0</v>
      </c>
      <c r="Z449" s="6">
        <f t="shared" si="133"/>
        <v>0</v>
      </c>
      <c r="AA449" s="4">
        <v>91782.098510742188</v>
      </c>
      <c r="AB449" s="7">
        <f t="shared" si="118"/>
        <v>0.1074187436330362</v>
      </c>
      <c r="AC449" s="7">
        <f t="shared" si="119"/>
        <v>6.2757336054218127E-2</v>
      </c>
      <c r="AD449" s="2"/>
    </row>
    <row r="450" spans="1:30" x14ac:dyDescent="0.35">
      <c r="A450" s="1">
        <v>42088</v>
      </c>
      <c r="B450" s="3">
        <f t="shared" si="120"/>
        <v>2015</v>
      </c>
      <c r="C450" s="2">
        <v>5572.8250993902075</v>
      </c>
      <c r="D450" s="2">
        <v>7141.6000000163913</v>
      </c>
      <c r="E450" s="2">
        <f t="shared" si="121"/>
        <v>12714.425099406599</v>
      </c>
      <c r="F450" s="2">
        <f t="shared" si="122"/>
        <v>0.43830728136109742</v>
      </c>
      <c r="G450" s="2">
        <f t="shared" si="123"/>
        <v>-1</v>
      </c>
      <c r="H450" s="2">
        <v>-1000</v>
      </c>
      <c r="I450" s="2">
        <f t="shared" ref="I450:I513" si="134">INDEX($AD$1:$AG$10, MATCH(B450, $AD$1:$AD$10, 0), 3)</f>
        <v>13779.706511388044</v>
      </c>
      <c r="J450" s="2">
        <f t="shared" ref="J450:J513" si="135">INDEX($AD$1:$AG$10, MATCH(B450, $AD$1:$AD$10, 0), 4)</f>
        <v>22254.119611516977</v>
      </c>
      <c r="K450" s="3">
        <f t="shared" si="124"/>
        <v>3</v>
      </c>
      <c r="L450" s="3">
        <f t="shared" si="125"/>
        <v>4</v>
      </c>
      <c r="M450" s="3" t="str">
        <f t="shared" ref="M450:M513" si="136">INDEX($AK$1:$AK$12, MATCH(K450, $AJ$1:$AJ$12, 0))</f>
        <v>Spring</v>
      </c>
      <c r="N450" s="4">
        <v>62</v>
      </c>
      <c r="O450" s="4">
        <v>47</v>
      </c>
      <c r="P450" s="4">
        <v>77</v>
      </c>
      <c r="Q450" s="4">
        <v>3</v>
      </c>
      <c r="R450" s="4">
        <v>0</v>
      </c>
      <c r="S450" s="6">
        <f t="shared" si="126"/>
        <v>0</v>
      </c>
      <c r="T450" s="6">
        <f t="shared" si="127"/>
        <v>1</v>
      </c>
      <c r="U450" s="6">
        <f t="shared" si="128"/>
        <v>0</v>
      </c>
      <c r="V450" s="6">
        <f t="shared" si="129"/>
        <v>0</v>
      </c>
      <c r="W450" s="6">
        <f t="shared" si="130"/>
        <v>0</v>
      </c>
      <c r="X450" s="6">
        <f t="shared" si="131"/>
        <v>0</v>
      </c>
      <c r="Y450" s="6">
        <f t="shared" si="132"/>
        <v>0</v>
      </c>
      <c r="Z450" s="6">
        <f t="shared" si="133"/>
        <v>0</v>
      </c>
      <c r="AA450" s="4">
        <v>84480.418579101563</v>
      </c>
      <c r="AB450" s="7">
        <f t="shared" ref="AB450:AB513" si="137">C450/AA450</f>
        <v>6.5965879349570267E-2</v>
      </c>
      <c r="AC450" s="7">
        <f t="shared" ref="AC450:AC513" si="138">D450/AA450</f>
        <v>8.45355659942605E-2</v>
      </c>
      <c r="AD450" s="2"/>
    </row>
    <row r="451" spans="1:30" x14ac:dyDescent="0.35">
      <c r="A451" s="1">
        <v>42089</v>
      </c>
      <c r="B451" s="3">
        <f t="shared" ref="B451:B514" si="139">YEAR(A451)</f>
        <v>2015</v>
      </c>
      <c r="C451" s="2">
        <v>3394.2302349856636</v>
      </c>
      <c r="D451" s="2">
        <v>5760</v>
      </c>
      <c r="E451" s="2">
        <f t="shared" ref="E451:E514" si="140">+D451+C451</f>
        <v>9154.2302349856636</v>
      </c>
      <c r="F451" s="2">
        <f t="shared" ref="F451:F514" si="141">IFERROR(C451/E451,0)</f>
        <v>0.37078270349958914</v>
      </c>
      <c r="G451" s="2">
        <f t="shared" ref="G451:G514" si="142">IF(AND(F451&gt;=0.2,E451&gt;=J451), E451, -1)</f>
        <v>-1</v>
      </c>
      <c r="H451" s="2">
        <v>-1000</v>
      </c>
      <c r="I451" s="2">
        <f t="shared" si="134"/>
        <v>13779.706511388044</v>
      </c>
      <c r="J451" s="2">
        <f t="shared" si="135"/>
        <v>22254.119611516977</v>
      </c>
      <c r="K451" s="3">
        <f t="shared" ref="K451:K514" si="143">MONTH(A451)</f>
        <v>3</v>
      </c>
      <c r="L451" s="3">
        <f t="shared" ref="L451:L514" si="144">WEEKDAY(A451)</f>
        <v>5</v>
      </c>
      <c r="M451" s="3" t="str">
        <f t="shared" si="136"/>
        <v>Spring</v>
      </c>
      <c r="N451" s="4">
        <v>50</v>
      </c>
      <c r="O451" s="4">
        <v>40</v>
      </c>
      <c r="P451" s="4">
        <v>59</v>
      </c>
      <c r="Q451" s="4">
        <v>15</v>
      </c>
      <c r="R451" s="4">
        <v>0</v>
      </c>
      <c r="S451" s="6">
        <f t="shared" ref="S451:S514" si="145">IF(OR(L451=1, L451=7), 1, 0)</f>
        <v>0</v>
      </c>
      <c r="T451" s="6">
        <f t="shared" ref="T451:T514" si="146">IF(AND(L451&lt;7, L451&gt;1), 1, 0)</f>
        <v>1</v>
      </c>
      <c r="U451" s="6">
        <f t="shared" ref="U451:U514" si="147">IF(M451="Winter", 1, 0)</f>
        <v>0</v>
      </c>
      <c r="V451" s="6">
        <f t="shared" ref="V451:V514" si="148">IF(N451&lt;20, 1, 0)</f>
        <v>0</v>
      </c>
      <c r="W451" s="6">
        <f t="shared" ref="W451:W514" si="149">IF(M451="Summer", 1, 0)</f>
        <v>0</v>
      </c>
      <c r="X451" s="6">
        <f t="shared" ref="X451:X514" si="150">IF(G451&lt;&gt;-1, 1, 0)</f>
        <v>0</v>
      </c>
      <c r="Y451" s="6">
        <f t="shared" ref="Y451:Y514" si="151">U451*X451</f>
        <v>0</v>
      </c>
      <c r="Z451" s="6">
        <f t="shared" ref="Z451:Z514" si="152">W451*X451</f>
        <v>0</v>
      </c>
      <c r="AA451" s="4">
        <v>85774.231018066406</v>
      </c>
      <c r="AB451" s="7">
        <f t="shared" si="137"/>
        <v>3.9571677818606682E-2</v>
      </c>
      <c r="AC451" s="7">
        <f t="shared" si="138"/>
        <v>6.7153035726858171E-2</v>
      </c>
      <c r="AD451" s="2"/>
    </row>
    <row r="452" spans="1:30" x14ac:dyDescent="0.35">
      <c r="A452" s="1">
        <v>42090</v>
      </c>
      <c r="B452" s="3">
        <f t="shared" si="139"/>
        <v>2015</v>
      </c>
      <c r="C452" s="2">
        <v>2684.3557408073175</v>
      </c>
      <c r="D452" s="2">
        <v>5760</v>
      </c>
      <c r="E452" s="2">
        <f t="shared" si="140"/>
        <v>8444.3557408073175</v>
      </c>
      <c r="F452" s="2">
        <f t="shared" si="141"/>
        <v>0.31788757167526449</v>
      </c>
      <c r="G452" s="2">
        <f t="shared" si="142"/>
        <v>-1</v>
      </c>
      <c r="H452" s="2">
        <v>-1000</v>
      </c>
      <c r="I452" s="2">
        <f t="shared" si="134"/>
        <v>13779.706511388044</v>
      </c>
      <c r="J452" s="2">
        <f t="shared" si="135"/>
        <v>22254.119611516977</v>
      </c>
      <c r="K452" s="3">
        <f t="shared" si="143"/>
        <v>3</v>
      </c>
      <c r="L452" s="3">
        <f t="shared" si="144"/>
        <v>6</v>
      </c>
      <c r="M452" s="3" t="str">
        <f t="shared" si="136"/>
        <v>Spring</v>
      </c>
      <c r="N452" s="4">
        <v>36</v>
      </c>
      <c r="O452" s="4">
        <v>30</v>
      </c>
      <c r="P452" s="4">
        <v>42</v>
      </c>
      <c r="Q452" s="4">
        <v>29</v>
      </c>
      <c r="R452" s="4">
        <v>0</v>
      </c>
      <c r="S452" s="6">
        <f t="shared" si="145"/>
        <v>0</v>
      </c>
      <c r="T452" s="6">
        <f t="shared" si="146"/>
        <v>1</v>
      </c>
      <c r="U452" s="6">
        <f t="shared" si="147"/>
        <v>0</v>
      </c>
      <c r="V452" s="6">
        <f t="shared" si="148"/>
        <v>0</v>
      </c>
      <c r="W452" s="6">
        <f t="shared" si="149"/>
        <v>0</v>
      </c>
      <c r="X452" s="6">
        <f t="shared" si="150"/>
        <v>0</v>
      </c>
      <c r="Y452" s="6">
        <f t="shared" si="151"/>
        <v>0</v>
      </c>
      <c r="Z452" s="6">
        <f t="shared" si="152"/>
        <v>0</v>
      </c>
      <c r="AA452" s="4">
        <v>96482.204956054688</v>
      </c>
      <c r="AB452" s="7">
        <f t="shared" si="137"/>
        <v>2.7822288493820978E-2</v>
      </c>
      <c r="AC452" s="7">
        <f t="shared" si="138"/>
        <v>5.9700128149263801E-2</v>
      </c>
      <c r="AD452" s="2"/>
    </row>
    <row r="453" spans="1:30" x14ac:dyDescent="0.35">
      <c r="A453" s="1">
        <v>42091</v>
      </c>
      <c r="B453" s="3">
        <f t="shared" si="139"/>
        <v>2015</v>
      </c>
      <c r="C453" s="2">
        <v>3063.0532873405964</v>
      </c>
      <c r="D453" s="2">
        <v>5760</v>
      </c>
      <c r="E453" s="2">
        <f t="shared" si="140"/>
        <v>8823.0532873405973</v>
      </c>
      <c r="F453" s="2">
        <f t="shared" si="141"/>
        <v>0.34716477250970423</v>
      </c>
      <c r="G453" s="2">
        <f t="shared" si="142"/>
        <v>-1</v>
      </c>
      <c r="H453" s="2">
        <v>-1000</v>
      </c>
      <c r="I453" s="2">
        <f t="shared" si="134"/>
        <v>13779.706511388044</v>
      </c>
      <c r="J453" s="2">
        <f t="shared" si="135"/>
        <v>22254.119611516977</v>
      </c>
      <c r="K453" s="3">
        <f t="shared" si="143"/>
        <v>3</v>
      </c>
      <c r="L453" s="3">
        <f t="shared" si="144"/>
        <v>7</v>
      </c>
      <c r="M453" s="3" t="str">
        <f t="shared" si="136"/>
        <v>Spring</v>
      </c>
      <c r="N453" s="4">
        <v>33</v>
      </c>
      <c r="O453" s="4">
        <v>23</v>
      </c>
      <c r="P453" s="4">
        <v>43</v>
      </c>
      <c r="Q453" s="4">
        <v>32</v>
      </c>
      <c r="R453" s="4">
        <v>0</v>
      </c>
      <c r="S453" s="6">
        <f t="shared" si="145"/>
        <v>1</v>
      </c>
      <c r="T453" s="6">
        <f t="shared" si="146"/>
        <v>0</v>
      </c>
      <c r="U453" s="6">
        <f t="shared" si="147"/>
        <v>0</v>
      </c>
      <c r="V453" s="6">
        <f t="shared" si="148"/>
        <v>0</v>
      </c>
      <c r="W453" s="6">
        <f t="shared" si="149"/>
        <v>0</v>
      </c>
      <c r="X453" s="6">
        <f t="shared" si="150"/>
        <v>0</v>
      </c>
      <c r="Y453" s="6">
        <f t="shared" si="151"/>
        <v>0</v>
      </c>
      <c r="Z453" s="6">
        <f t="shared" si="152"/>
        <v>0</v>
      </c>
      <c r="AA453" s="4">
        <v>94995.501831054688</v>
      </c>
      <c r="AB453" s="7">
        <f t="shared" si="137"/>
        <v>3.2244192917556258E-2</v>
      </c>
      <c r="AC453" s="7">
        <f t="shared" si="138"/>
        <v>6.0634449936839176E-2</v>
      </c>
      <c r="AD453" s="2"/>
    </row>
    <row r="454" spans="1:30" x14ac:dyDescent="0.35">
      <c r="A454" s="1">
        <v>42092</v>
      </c>
      <c r="B454" s="3">
        <f t="shared" si="139"/>
        <v>2015</v>
      </c>
      <c r="C454" s="2">
        <v>2182.6558557889321</v>
      </c>
      <c r="D454" s="2">
        <v>6948.6658731306579</v>
      </c>
      <c r="E454" s="2">
        <f t="shared" si="140"/>
        <v>9131.3217289195891</v>
      </c>
      <c r="F454" s="2">
        <f t="shared" si="141"/>
        <v>0.23902956445793552</v>
      </c>
      <c r="G454" s="2">
        <f t="shared" si="142"/>
        <v>-1</v>
      </c>
      <c r="H454" s="2">
        <v>-1000</v>
      </c>
      <c r="I454" s="2">
        <f t="shared" si="134"/>
        <v>13779.706511388044</v>
      </c>
      <c r="J454" s="2">
        <f t="shared" si="135"/>
        <v>22254.119611516977</v>
      </c>
      <c r="K454" s="3">
        <f t="shared" si="143"/>
        <v>3</v>
      </c>
      <c r="L454" s="3">
        <f t="shared" si="144"/>
        <v>1</v>
      </c>
      <c r="M454" s="3" t="str">
        <f t="shared" si="136"/>
        <v>Spring</v>
      </c>
      <c r="N454" s="4">
        <v>43</v>
      </c>
      <c r="O454" s="4">
        <v>26</v>
      </c>
      <c r="P454" s="4">
        <v>59</v>
      </c>
      <c r="Q454" s="4">
        <v>22</v>
      </c>
      <c r="R454" s="4">
        <v>0</v>
      </c>
      <c r="S454" s="6">
        <f t="shared" si="145"/>
        <v>1</v>
      </c>
      <c r="T454" s="6">
        <f t="shared" si="146"/>
        <v>0</v>
      </c>
      <c r="U454" s="6">
        <f t="shared" si="147"/>
        <v>0</v>
      </c>
      <c r="V454" s="6">
        <f t="shared" si="148"/>
        <v>0</v>
      </c>
      <c r="W454" s="6">
        <f t="shared" si="149"/>
        <v>0</v>
      </c>
      <c r="X454" s="6">
        <f t="shared" si="150"/>
        <v>0</v>
      </c>
      <c r="Y454" s="6">
        <f t="shared" si="151"/>
        <v>0</v>
      </c>
      <c r="Z454" s="6">
        <f t="shared" si="152"/>
        <v>0</v>
      </c>
      <c r="AA454" s="4">
        <v>86927.1630859375</v>
      </c>
      <c r="AB454" s="7">
        <f t="shared" si="137"/>
        <v>2.5109019762109639E-2</v>
      </c>
      <c r="AC454" s="7">
        <f t="shared" si="138"/>
        <v>7.9936646112114609E-2</v>
      </c>
      <c r="AD454" s="2"/>
    </row>
    <row r="455" spans="1:30" x14ac:dyDescent="0.35">
      <c r="A455" s="1">
        <v>42093</v>
      </c>
      <c r="B455" s="3">
        <f t="shared" si="139"/>
        <v>2015</v>
      </c>
      <c r="C455" s="2">
        <v>3198.098416061961</v>
      </c>
      <c r="D455" s="2">
        <v>6391.7407407514793</v>
      </c>
      <c r="E455" s="2">
        <f t="shared" si="140"/>
        <v>9589.8391568134393</v>
      </c>
      <c r="F455" s="2">
        <f t="shared" si="141"/>
        <v>0.33348822266635819</v>
      </c>
      <c r="G455" s="2">
        <f t="shared" si="142"/>
        <v>-1</v>
      </c>
      <c r="H455" s="2">
        <v>-1000</v>
      </c>
      <c r="I455" s="2">
        <f t="shared" si="134"/>
        <v>13779.706511388044</v>
      </c>
      <c r="J455" s="2">
        <f t="shared" si="135"/>
        <v>22254.119611516977</v>
      </c>
      <c r="K455" s="3">
        <f t="shared" si="143"/>
        <v>3</v>
      </c>
      <c r="L455" s="3">
        <f t="shared" si="144"/>
        <v>2</v>
      </c>
      <c r="M455" s="3" t="str">
        <f t="shared" si="136"/>
        <v>Spring</v>
      </c>
      <c r="N455" s="4">
        <v>55</v>
      </c>
      <c r="O455" s="4">
        <v>44</v>
      </c>
      <c r="P455" s="4">
        <v>65</v>
      </c>
      <c r="Q455" s="4">
        <v>10</v>
      </c>
      <c r="R455" s="4">
        <v>0</v>
      </c>
      <c r="S455" s="6">
        <f t="shared" si="145"/>
        <v>0</v>
      </c>
      <c r="T455" s="6">
        <f t="shared" si="146"/>
        <v>1</v>
      </c>
      <c r="U455" s="6">
        <f t="shared" si="147"/>
        <v>0</v>
      </c>
      <c r="V455" s="6">
        <f t="shared" si="148"/>
        <v>0</v>
      </c>
      <c r="W455" s="6">
        <f t="shared" si="149"/>
        <v>0</v>
      </c>
      <c r="X455" s="6">
        <f t="shared" si="150"/>
        <v>0</v>
      </c>
      <c r="Y455" s="6">
        <f t="shared" si="151"/>
        <v>0</v>
      </c>
      <c r="Z455" s="6">
        <f t="shared" si="152"/>
        <v>0</v>
      </c>
      <c r="AA455" s="4">
        <v>84606.99755859375</v>
      </c>
      <c r="AB455" s="7">
        <f t="shared" si="137"/>
        <v>3.7799455226468111E-2</v>
      </c>
      <c r="AC455" s="7">
        <f t="shared" si="138"/>
        <v>7.5546242334446886E-2</v>
      </c>
      <c r="AD455" s="2"/>
    </row>
    <row r="456" spans="1:30" x14ac:dyDescent="0.35">
      <c r="A456" s="1">
        <v>42094</v>
      </c>
      <c r="B456" s="3">
        <f t="shared" si="139"/>
        <v>2015</v>
      </c>
      <c r="C456" s="2">
        <v>2720.0237191781557</v>
      </c>
      <c r="D456" s="2">
        <v>6772.9561290647734</v>
      </c>
      <c r="E456" s="2">
        <f t="shared" si="140"/>
        <v>9492.9798482429287</v>
      </c>
      <c r="F456" s="2">
        <f t="shared" si="141"/>
        <v>0.28653002141172873</v>
      </c>
      <c r="G456" s="2">
        <f t="shared" si="142"/>
        <v>-1</v>
      </c>
      <c r="H456" s="2">
        <v>-1000</v>
      </c>
      <c r="I456" s="2">
        <f t="shared" si="134"/>
        <v>13779.706511388044</v>
      </c>
      <c r="J456" s="2">
        <f t="shared" si="135"/>
        <v>22254.119611516977</v>
      </c>
      <c r="K456" s="3">
        <f t="shared" si="143"/>
        <v>3</v>
      </c>
      <c r="L456" s="3">
        <f t="shared" si="144"/>
        <v>3</v>
      </c>
      <c r="M456" s="3" t="str">
        <f t="shared" si="136"/>
        <v>Spring</v>
      </c>
      <c r="N456" s="4">
        <v>62</v>
      </c>
      <c r="O456" s="4">
        <v>46</v>
      </c>
      <c r="P456" s="4">
        <v>77</v>
      </c>
      <c r="Q456" s="4">
        <v>3</v>
      </c>
      <c r="R456" s="4">
        <v>0</v>
      </c>
      <c r="S456" s="6">
        <f t="shared" si="145"/>
        <v>0</v>
      </c>
      <c r="T456" s="6">
        <f t="shared" si="146"/>
        <v>1</v>
      </c>
      <c r="U456" s="6">
        <f t="shared" si="147"/>
        <v>0</v>
      </c>
      <c r="V456" s="6">
        <f t="shared" si="148"/>
        <v>0</v>
      </c>
      <c r="W456" s="6">
        <f t="shared" si="149"/>
        <v>0</v>
      </c>
      <c r="X456" s="6">
        <f t="shared" si="150"/>
        <v>0</v>
      </c>
      <c r="Y456" s="6">
        <f t="shared" si="151"/>
        <v>0</v>
      </c>
      <c r="Z456" s="6">
        <f t="shared" si="152"/>
        <v>0</v>
      </c>
      <c r="AA456" s="4">
        <v>85621.510864257813</v>
      </c>
      <c r="AB456" s="7">
        <f t="shared" si="137"/>
        <v>3.1767994884958441E-2</v>
      </c>
      <c r="AC456" s="7">
        <f t="shared" si="138"/>
        <v>7.9103440954253285E-2</v>
      </c>
      <c r="AD456" s="2"/>
    </row>
    <row r="457" spans="1:30" x14ac:dyDescent="0.35">
      <c r="A457" s="1">
        <v>42095</v>
      </c>
      <c r="B457" s="3">
        <f t="shared" si="139"/>
        <v>2015</v>
      </c>
      <c r="C457" s="2">
        <v>1994.3819970868308</v>
      </c>
      <c r="D457" s="2">
        <v>660.28900710108792</v>
      </c>
      <c r="E457" s="2">
        <f t="shared" si="140"/>
        <v>2654.6710041879187</v>
      </c>
      <c r="F457" s="2">
        <f t="shared" si="141"/>
        <v>0.75127275430385221</v>
      </c>
      <c r="G457" s="2">
        <f t="shared" si="142"/>
        <v>-1</v>
      </c>
      <c r="H457" s="2">
        <v>-1000</v>
      </c>
      <c r="I457" s="2">
        <f t="shared" si="134"/>
        <v>13779.706511388044</v>
      </c>
      <c r="J457" s="2">
        <f t="shared" si="135"/>
        <v>22254.119611516977</v>
      </c>
      <c r="K457" s="3">
        <f t="shared" si="143"/>
        <v>4</v>
      </c>
      <c r="L457" s="3">
        <f t="shared" si="144"/>
        <v>4</v>
      </c>
      <c r="M457" s="3" t="str">
        <f t="shared" si="136"/>
        <v>Spring</v>
      </c>
      <c r="N457" s="4">
        <v>57</v>
      </c>
      <c r="O457" s="4">
        <v>43</v>
      </c>
      <c r="P457" s="4">
        <v>70</v>
      </c>
      <c r="Q457" s="4">
        <v>8</v>
      </c>
      <c r="R457" s="4">
        <v>0</v>
      </c>
      <c r="S457" s="6">
        <f t="shared" si="145"/>
        <v>0</v>
      </c>
      <c r="T457" s="6">
        <f t="shared" si="146"/>
        <v>1</v>
      </c>
      <c r="U457" s="6">
        <f t="shared" si="147"/>
        <v>0</v>
      </c>
      <c r="V457" s="6">
        <f t="shared" si="148"/>
        <v>0</v>
      </c>
      <c r="W457" s="6">
        <f t="shared" si="149"/>
        <v>0</v>
      </c>
      <c r="X457" s="6">
        <f t="shared" si="150"/>
        <v>0</v>
      </c>
      <c r="Y457" s="6">
        <f t="shared" si="151"/>
        <v>0</v>
      </c>
      <c r="Z457" s="6">
        <f t="shared" si="152"/>
        <v>0</v>
      </c>
      <c r="AA457" s="4">
        <v>83893.383239746094</v>
      </c>
      <c r="AB457" s="7">
        <f t="shared" si="137"/>
        <v>2.3772816401829818E-2</v>
      </c>
      <c r="AC457" s="7">
        <f t="shared" si="138"/>
        <v>7.8705731203395236E-3</v>
      </c>
      <c r="AD457" s="2"/>
    </row>
    <row r="458" spans="1:30" x14ac:dyDescent="0.35">
      <c r="A458" s="1">
        <v>42096</v>
      </c>
      <c r="B458" s="3">
        <f t="shared" si="139"/>
        <v>2015</v>
      </c>
      <c r="C458" s="2">
        <v>868.52788735382592</v>
      </c>
      <c r="D458" s="2">
        <v>313.60000000521541</v>
      </c>
      <c r="E458" s="2">
        <f t="shared" si="140"/>
        <v>1182.1278873590413</v>
      </c>
      <c r="F458" s="2">
        <f t="shared" si="141"/>
        <v>0.73471567386349346</v>
      </c>
      <c r="G458" s="2">
        <f t="shared" si="142"/>
        <v>-1</v>
      </c>
      <c r="H458" s="2">
        <v>-1000</v>
      </c>
      <c r="I458" s="2">
        <f t="shared" si="134"/>
        <v>13779.706511388044</v>
      </c>
      <c r="J458" s="2">
        <f t="shared" si="135"/>
        <v>22254.119611516977</v>
      </c>
      <c r="K458" s="3">
        <f t="shared" si="143"/>
        <v>4</v>
      </c>
      <c r="L458" s="3">
        <f t="shared" si="144"/>
        <v>5</v>
      </c>
      <c r="M458" s="3" t="str">
        <f t="shared" si="136"/>
        <v>Spring</v>
      </c>
      <c r="N458" s="4">
        <v>65</v>
      </c>
      <c r="O458" s="4">
        <v>54</v>
      </c>
      <c r="P458" s="4">
        <v>75</v>
      </c>
      <c r="Q458" s="4">
        <v>0</v>
      </c>
      <c r="R458" s="4">
        <v>0</v>
      </c>
      <c r="S458" s="6">
        <f t="shared" si="145"/>
        <v>0</v>
      </c>
      <c r="T458" s="6">
        <f t="shared" si="146"/>
        <v>1</v>
      </c>
      <c r="U458" s="6">
        <f t="shared" si="147"/>
        <v>0</v>
      </c>
      <c r="V458" s="6">
        <f t="shared" si="148"/>
        <v>0</v>
      </c>
      <c r="W458" s="6">
        <f t="shared" si="149"/>
        <v>0</v>
      </c>
      <c r="X458" s="6">
        <f t="shared" si="150"/>
        <v>0</v>
      </c>
      <c r="Y458" s="6">
        <f t="shared" si="151"/>
        <v>0</v>
      </c>
      <c r="Z458" s="6">
        <f t="shared" si="152"/>
        <v>0</v>
      </c>
      <c r="AA458" s="4">
        <v>83680.610290527344</v>
      </c>
      <c r="AB458" s="7">
        <f t="shared" si="137"/>
        <v>1.0379081657488144E-2</v>
      </c>
      <c r="AC458" s="7">
        <f t="shared" si="138"/>
        <v>3.747582611030682E-3</v>
      </c>
      <c r="AD458" s="2"/>
    </row>
    <row r="459" spans="1:30" x14ac:dyDescent="0.35">
      <c r="A459" s="1">
        <v>42097</v>
      </c>
      <c r="B459" s="3">
        <f t="shared" si="139"/>
        <v>2015</v>
      </c>
      <c r="C459" s="2">
        <v>5929.3055044425109</v>
      </c>
      <c r="D459" s="2">
        <v>26.694777579954916</v>
      </c>
      <c r="E459" s="2">
        <f t="shared" si="140"/>
        <v>5956.0002820224654</v>
      </c>
      <c r="F459" s="2">
        <f t="shared" si="141"/>
        <v>0.99551800263332257</v>
      </c>
      <c r="G459" s="2">
        <f t="shared" si="142"/>
        <v>-1</v>
      </c>
      <c r="H459" s="2">
        <v>-1000</v>
      </c>
      <c r="I459" s="2">
        <f t="shared" si="134"/>
        <v>13779.706511388044</v>
      </c>
      <c r="J459" s="2">
        <f t="shared" si="135"/>
        <v>22254.119611516977</v>
      </c>
      <c r="K459" s="3">
        <f t="shared" si="143"/>
        <v>4</v>
      </c>
      <c r="L459" s="3">
        <f t="shared" si="144"/>
        <v>6</v>
      </c>
      <c r="M459" s="3" t="str">
        <f t="shared" si="136"/>
        <v>Spring</v>
      </c>
      <c r="N459" s="4">
        <v>59</v>
      </c>
      <c r="O459" s="4">
        <v>48</v>
      </c>
      <c r="P459" s="4">
        <v>70</v>
      </c>
      <c r="Q459" s="4">
        <v>6</v>
      </c>
      <c r="R459" s="4">
        <v>0</v>
      </c>
      <c r="S459" s="6">
        <f t="shared" si="145"/>
        <v>0</v>
      </c>
      <c r="T459" s="6">
        <f t="shared" si="146"/>
        <v>1</v>
      </c>
      <c r="U459" s="6">
        <f t="shared" si="147"/>
        <v>0</v>
      </c>
      <c r="V459" s="6">
        <f t="shared" si="148"/>
        <v>0</v>
      </c>
      <c r="W459" s="6">
        <f t="shared" si="149"/>
        <v>0</v>
      </c>
      <c r="X459" s="6">
        <f t="shared" si="150"/>
        <v>0</v>
      </c>
      <c r="Y459" s="6">
        <f t="shared" si="151"/>
        <v>0</v>
      </c>
      <c r="Z459" s="6">
        <f t="shared" si="152"/>
        <v>0</v>
      </c>
      <c r="AA459" s="4">
        <v>78256.448181152344</v>
      </c>
      <c r="AB459" s="7">
        <f t="shared" si="137"/>
        <v>7.576762863958543E-2</v>
      </c>
      <c r="AC459" s="7">
        <f t="shared" si="138"/>
        <v>3.4111920743144862E-4</v>
      </c>
      <c r="AD459" s="2"/>
    </row>
    <row r="460" spans="1:30" x14ac:dyDescent="0.35">
      <c r="A460" s="1">
        <v>42098</v>
      </c>
      <c r="B460" s="3">
        <f t="shared" si="139"/>
        <v>2015</v>
      </c>
      <c r="C460" s="2">
        <v>5213.4363217004857</v>
      </c>
      <c r="D460" s="2">
        <v>2769.3333333201008</v>
      </c>
      <c r="E460" s="2">
        <f t="shared" si="140"/>
        <v>7982.7696550205865</v>
      </c>
      <c r="F460" s="2">
        <f t="shared" si="141"/>
        <v>0.65308615267654757</v>
      </c>
      <c r="G460" s="2">
        <f t="shared" si="142"/>
        <v>-1</v>
      </c>
      <c r="H460" s="2">
        <v>-1000</v>
      </c>
      <c r="I460" s="2">
        <f t="shared" si="134"/>
        <v>13779.706511388044</v>
      </c>
      <c r="J460" s="2">
        <f t="shared" si="135"/>
        <v>22254.119611516977</v>
      </c>
      <c r="K460" s="3">
        <f t="shared" si="143"/>
        <v>4</v>
      </c>
      <c r="L460" s="3">
        <f t="shared" si="144"/>
        <v>7</v>
      </c>
      <c r="M460" s="3" t="str">
        <f t="shared" si="136"/>
        <v>Spring</v>
      </c>
      <c r="N460" s="4">
        <v>48</v>
      </c>
      <c r="O460" s="4">
        <v>38</v>
      </c>
      <c r="P460" s="4">
        <v>58</v>
      </c>
      <c r="Q460" s="4">
        <v>17</v>
      </c>
      <c r="R460" s="4">
        <v>0</v>
      </c>
      <c r="S460" s="6">
        <f t="shared" si="145"/>
        <v>1</v>
      </c>
      <c r="T460" s="6">
        <f t="shared" si="146"/>
        <v>0</v>
      </c>
      <c r="U460" s="6">
        <f t="shared" si="147"/>
        <v>0</v>
      </c>
      <c r="V460" s="6">
        <f t="shared" si="148"/>
        <v>0</v>
      </c>
      <c r="W460" s="6">
        <f t="shared" si="149"/>
        <v>0</v>
      </c>
      <c r="X460" s="6">
        <f t="shared" si="150"/>
        <v>0</v>
      </c>
      <c r="Y460" s="6">
        <f t="shared" si="151"/>
        <v>0</v>
      </c>
      <c r="Z460" s="6">
        <f t="shared" si="152"/>
        <v>0</v>
      </c>
      <c r="AA460" s="4">
        <v>74609.583984375</v>
      </c>
      <c r="AB460" s="7">
        <f t="shared" si="137"/>
        <v>6.987622827105297E-2</v>
      </c>
      <c r="AC460" s="7">
        <f t="shared" si="138"/>
        <v>3.7117662174608351E-2</v>
      </c>
      <c r="AD460" s="2"/>
    </row>
    <row r="461" spans="1:30" x14ac:dyDescent="0.35">
      <c r="A461" s="1">
        <v>42099</v>
      </c>
      <c r="B461" s="3">
        <f t="shared" si="139"/>
        <v>2015</v>
      </c>
      <c r="C461" s="2">
        <v>2879.3470074181791</v>
      </c>
      <c r="D461" s="2">
        <v>3317.0000000126311</v>
      </c>
      <c r="E461" s="2">
        <f t="shared" si="140"/>
        <v>6196.3470074308098</v>
      </c>
      <c r="F461" s="2">
        <f t="shared" si="141"/>
        <v>0.46468459625731035</v>
      </c>
      <c r="G461" s="2">
        <f t="shared" si="142"/>
        <v>-1</v>
      </c>
      <c r="H461" s="2">
        <v>-1000</v>
      </c>
      <c r="I461" s="2">
        <f t="shared" si="134"/>
        <v>13779.706511388044</v>
      </c>
      <c r="J461" s="2">
        <f t="shared" si="135"/>
        <v>22254.119611516977</v>
      </c>
      <c r="K461" s="3">
        <f t="shared" si="143"/>
        <v>4</v>
      </c>
      <c r="L461" s="3">
        <f t="shared" si="144"/>
        <v>1</v>
      </c>
      <c r="M461" s="3" t="str">
        <f t="shared" si="136"/>
        <v>Spring</v>
      </c>
      <c r="N461" s="4">
        <v>51</v>
      </c>
      <c r="O461" s="4">
        <v>36</v>
      </c>
      <c r="P461" s="4">
        <v>66</v>
      </c>
      <c r="Q461" s="4">
        <v>14</v>
      </c>
      <c r="R461" s="4">
        <v>0</v>
      </c>
      <c r="S461" s="6">
        <f t="shared" si="145"/>
        <v>1</v>
      </c>
      <c r="T461" s="6">
        <f t="shared" si="146"/>
        <v>0</v>
      </c>
      <c r="U461" s="6">
        <f t="shared" si="147"/>
        <v>0</v>
      </c>
      <c r="V461" s="6">
        <f t="shared" si="148"/>
        <v>0</v>
      </c>
      <c r="W461" s="6">
        <f t="shared" si="149"/>
        <v>0</v>
      </c>
      <c r="X461" s="6">
        <f t="shared" si="150"/>
        <v>0</v>
      </c>
      <c r="Y461" s="6">
        <f t="shared" si="151"/>
        <v>0</v>
      </c>
      <c r="Z461" s="6">
        <f t="shared" si="152"/>
        <v>0</v>
      </c>
      <c r="AA461" s="4">
        <v>73268.374145507813</v>
      </c>
      <c r="AB461" s="7">
        <f t="shared" si="137"/>
        <v>3.9298633837567092E-2</v>
      </c>
      <c r="AC461" s="7">
        <f t="shared" si="138"/>
        <v>4.5271920370789351E-2</v>
      </c>
      <c r="AD461" s="2"/>
    </row>
    <row r="462" spans="1:30" x14ac:dyDescent="0.35">
      <c r="A462" s="1">
        <v>42100</v>
      </c>
      <c r="B462" s="3">
        <f t="shared" si="139"/>
        <v>2015</v>
      </c>
      <c r="C462" s="2">
        <v>5729.4360759600986</v>
      </c>
      <c r="D462" s="2">
        <v>0</v>
      </c>
      <c r="E462" s="2">
        <f t="shared" si="140"/>
        <v>5729.4360759600986</v>
      </c>
      <c r="F462" s="2">
        <f t="shared" si="141"/>
        <v>1</v>
      </c>
      <c r="G462" s="2">
        <f t="shared" si="142"/>
        <v>-1</v>
      </c>
      <c r="H462" s="2">
        <v>-1000</v>
      </c>
      <c r="I462" s="2">
        <f t="shared" si="134"/>
        <v>13779.706511388044</v>
      </c>
      <c r="J462" s="2">
        <f t="shared" si="135"/>
        <v>22254.119611516977</v>
      </c>
      <c r="K462" s="3">
        <f t="shared" si="143"/>
        <v>4</v>
      </c>
      <c r="L462" s="3">
        <f t="shared" si="144"/>
        <v>2</v>
      </c>
      <c r="M462" s="3" t="str">
        <f t="shared" si="136"/>
        <v>Spring</v>
      </c>
      <c r="N462" s="4">
        <v>63</v>
      </c>
      <c r="O462" s="4">
        <v>52</v>
      </c>
      <c r="P462" s="4">
        <v>73</v>
      </c>
      <c r="Q462" s="4">
        <v>2</v>
      </c>
      <c r="R462" s="4">
        <v>0</v>
      </c>
      <c r="S462" s="6">
        <f t="shared" si="145"/>
        <v>0</v>
      </c>
      <c r="T462" s="6">
        <f t="shared" si="146"/>
        <v>1</v>
      </c>
      <c r="U462" s="6">
        <f t="shared" si="147"/>
        <v>0</v>
      </c>
      <c r="V462" s="6">
        <f t="shared" si="148"/>
        <v>0</v>
      </c>
      <c r="W462" s="6">
        <f t="shared" si="149"/>
        <v>0</v>
      </c>
      <c r="X462" s="6">
        <f t="shared" si="150"/>
        <v>0</v>
      </c>
      <c r="Y462" s="6">
        <f t="shared" si="151"/>
        <v>0</v>
      </c>
      <c r="Z462" s="6">
        <f t="shared" si="152"/>
        <v>0</v>
      </c>
      <c r="AA462" s="4">
        <v>82129.212097167969</v>
      </c>
      <c r="AB462" s="7">
        <f t="shared" si="137"/>
        <v>6.9761244868409789E-2</v>
      </c>
      <c r="AC462" s="7">
        <f t="shared" si="138"/>
        <v>0</v>
      </c>
      <c r="AD462" s="2"/>
    </row>
    <row r="463" spans="1:30" x14ac:dyDescent="0.35">
      <c r="A463" s="1">
        <v>42101</v>
      </c>
      <c r="B463" s="3">
        <f t="shared" si="139"/>
        <v>2015</v>
      </c>
      <c r="C463" s="2">
        <v>2703.3217343750007</v>
      </c>
      <c r="D463" s="2">
        <v>933.50207830758495</v>
      </c>
      <c r="E463" s="2">
        <f t="shared" si="140"/>
        <v>3636.8238126825854</v>
      </c>
      <c r="F463" s="2">
        <f t="shared" si="141"/>
        <v>0.74331941100577614</v>
      </c>
      <c r="G463" s="2">
        <f t="shared" si="142"/>
        <v>-1</v>
      </c>
      <c r="H463" s="2">
        <v>-1000</v>
      </c>
      <c r="I463" s="2">
        <f t="shared" si="134"/>
        <v>13779.706511388044</v>
      </c>
      <c r="J463" s="2">
        <f t="shared" si="135"/>
        <v>22254.119611516977</v>
      </c>
      <c r="K463" s="3">
        <f t="shared" si="143"/>
        <v>4</v>
      </c>
      <c r="L463" s="3">
        <f t="shared" si="144"/>
        <v>3</v>
      </c>
      <c r="M463" s="3" t="str">
        <f t="shared" si="136"/>
        <v>Spring</v>
      </c>
      <c r="N463" s="4">
        <v>69</v>
      </c>
      <c r="O463" s="4">
        <v>59</v>
      </c>
      <c r="P463" s="4">
        <v>78</v>
      </c>
      <c r="Q463" s="4">
        <v>0</v>
      </c>
      <c r="R463" s="4">
        <v>4</v>
      </c>
      <c r="S463" s="6">
        <f t="shared" si="145"/>
        <v>0</v>
      </c>
      <c r="T463" s="6">
        <f t="shared" si="146"/>
        <v>1</v>
      </c>
      <c r="U463" s="6">
        <f t="shared" si="147"/>
        <v>0</v>
      </c>
      <c r="V463" s="6">
        <f t="shared" si="148"/>
        <v>0</v>
      </c>
      <c r="W463" s="6">
        <f t="shared" si="149"/>
        <v>0</v>
      </c>
      <c r="X463" s="6">
        <f t="shared" si="150"/>
        <v>0</v>
      </c>
      <c r="Y463" s="6">
        <f t="shared" si="151"/>
        <v>0</v>
      </c>
      <c r="Z463" s="6">
        <f t="shared" si="152"/>
        <v>0</v>
      </c>
      <c r="AA463" s="4">
        <v>83470.427124023438</v>
      </c>
      <c r="AB463" s="7">
        <f t="shared" si="137"/>
        <v>3.2386580822909961E-2</v>
      </c>
      <c r="AC463" s="7">
        <f t="shared" si="138"/>
        <v>1.1183626470732601E-2</v>
      </c>
      <c r="AD463" s="2"/>
    </row>
    <row r="464" spans="1:30" x14ac:dyDescent="0.35">
      <c r="A464" s="1">
        <v>42102</v>
      </c>
      <c r="B464" s="3">
        <f t="shared" si="139"/>
        <v>2015</v>
      </c>
      <c r="C464" s="2">
        <v>2494.8794456327309</v>
      </c>
      <c r="D464" s="2">
        <v>381.96905222437135</v>
      </c>
      <c r="E464" s="2">
        <f t="shared" si="140"/>
        <v>2876.8484978571023</v>
      </c>
      <c r="F464" s="2">
        <f t="shared" si="141"/>
        <v>0.86722656667221398</v>
      </c>
      <c r="G464" s="2">
        <f t="shared" si="142"/>
        <v>-1</v>
      </c>
      <c r="H464" s="2">
        <v>-1000</v>
      </c>
      <c r="I464" s="2">
        <f t="shared" si="134"/>
        <v>13779.706511388044</v>
      </c>
      <c r="J464" s="2">
        <f t="shared" si="135"/>
        <v>22254.119611516977</v>
      </c>
      <c r="K464" s="3">
        <f t="shared" si="143"/>
        <v>4</v>
      </c>
      <c r="L464" s="3">
        <f t="shared" si="144"/>
        <v>4</v>
      </c>
      <c r="M464" s="3" t="str">
        <f t="shared" si="136"/>
        <v>Spring</v>
      </c>
      <c r="N464" s="4">
        <v>71</v>
      </c>
      <c r="O464" s="4">
        <v>59</v>
      </c>
      <c r="P464" s="4">
        <v>82</v>
      </c>
      <c r="Q464" s="4">
        <v>0</v>
      </c>
      <c r="R464" s="4">
        <v>6</v>
      </c>
      <c r="S464" s="6">
        <f t="shared" si="145"/>
        <v>0</v>
      </c>
      <c r="T464" s="6">
        <f t="shared" si="146"/>
        <v>1</v>
      </c>
      <c r="U464" s="6">
        <f t="shared" si="147"/>
        <v>0</v>
      </c>
      <c r="V464" s="6">
        <f t="shared" si="148"/>
        <v>0</v>
      </c>
      <c r="W464" s="6">
        <f t="shared" si="149"/>
        <v>0</v>
      </c>
      <c r="X464" s="6">
        <f t="shared" si="150"/>
        <v>0</v>
      </c>
      <c r="Y464" s="6">
        <f t="shared" si="151"/>
        <v>0</v>
      </c>
      <c r="Z464" s="6">
        <f t="shared" si="152"/>
        <v>0</v>
      </c>
      <c r="AA464" s="4">
        <v>85904.346496582031</v>
      </c>
      <c r="AB464" s="7">
        <f t="shared" si="137"/>
        <v>2.9042528665671152E-2</v>
      </c>
      <c r="AC464" s="7">
        <f t="shared" si="138"/>
        <v>4.4464461671863036E-3</v>
      </c>
      <c r="AD464" s="2"/>
    </row>
    <row r="465" spans="1:30" x14ac:dyDescent="0.35">
      <c r="A465" s="1">
        <v>42103</v>
      </c>
      <c r="B465" s="3">
        <f t="shared" si="139"/>
        <v>2015</v>
      </c>
      <c r="C465" s="2">
        <v>3838.6283676756266</v>
      </c>
      <c r="D465" s="2">
        <v>0</v>
      </c>
      <c r="E465" s="2">
        <f t="shared" si="140"/>
        <v>3838.6283676756266</v>
      </c>
      <c r="F465" s="2">
        <f t="shared" si="141"/>
        <v>1</v>
      </c>
      <c r="G465" s="2">
        <f t="shared" si="142"/>
        <v>-1</v>
      </c>
      <c r="H465" s="2">
        <v>-1000</v>
      </c>
      <c r="I465" s="2">
        <f t="shared" si="134"/>
        <v>13779.706511388044</v>
      </c>
      <c r="J465" s="2">
        <f t="shared" si="135"/>
        <v>22254.119611516977</v>
      </c>
      <c r="K465" s="3">
        <f t="shared" si="143"/>
        <v>4</v>
      </c>
      <c r="L465" s="3">
        <f t="shared" si="144"/>
        <v>5</v>
      </c>
      <c r="M465" s="3" t="str">
        <f t="shared" si="136"/>
        <v>Spring</v>
      </c>
      <c r="N465" s="4">
        <v>76</v>
      </c>
      <c r="O465" s="4">
        <v>67</v>
      </c>
      <c r="P465" s="4">
        <v>84</v>
      </c>
      <c r="Q465" s="4">
        <v>0</v>
      </c>
      <c r="R465" s="4">
        <v>11</v>
      </c>
      <c r="S465" s="6">
        <f t="shared" si="145"/>
        <v>0</v>
      </c>
      <c r="T465" s="6">
        <f t="shared" si="146"/>
        <v>1</v>
      </c>
      <c r="U465" s="6">
        <f t="shared" si="147"/>
        <v>0</v>
      </c>
      <c r="V465" s="6">
        <f t="shared" si="148"/>
        <v>0</v>
      </c>
      <c r="W465" s="6">
        <f t="shared" si="149"/>
        <v>0</v>
      </c>
      <c r="X465" s="6">
        <f t="shared" si="150"/>
        <v>0</v>
      </c>
      <c r="Y465" s="6">
        <f t="shared" si="151"/>
        <v>0</v>
      </c>
      <c r="Z465" s="6">
        <f t="shared" si="152"/>
        <v>0</v>
      </c>
      <c r="AA465" s="4">
        <v>89525.8671875</v>
      </c>
      <c r="AB465" s="7">
        <f t="shared" si="137"/>
        <v>4.2877310081075572E-2</v>
      </c>
      <c r="AC465" s="7">
        <f t="shared" si="138"/>
        <v>0</v>
      </c>
      <c r="AD465" s="2"/>
    </row>
    <row r="466" spans="1:30" x14ac:dyDescent="0.35">
      <c r="A466" s="1">
        <v>42104</v>
      </c>
      <c r="B466" s="3">
        <f t="shared" si="139"/>
        <v>2015</v>
      </c>
      <c r="C466" s="2">
        <v>1535.9539445321534</v>
      </c>
      <c r="D466" s="2">
        <v>136.84999996813713</v>
      </c>
      <c r="E466" s="2">
        <f t="shared" si="140"/>
        <v>1672.8039445002905</v>
      </c>
      <c r="F466" s="2">
        <f t="shared" si="141"/>
        <v>0.91819124983650269</v>
      </c>
      <c r="G466" s="2">
        <f t="shared" si="142"/>
        <v>-1</v>
      </c>
      <c r="H466" s="2">
        <v>-1000</v>
      </c>
      <c r="I466" s="2">
        <f t="shared" si="134"/>
        <v>13779.706511388044</v>
      </c>
      <c r="J466" s="2">
        <f t="shared" si="135"/>
        <v>22254.119611516977</v>
      </c>
      <c r="K466" s="3">
        <f t="shared" si="143"/>
        <v>4</v>
      </c>
      <c r="L466" s="3">
        <f t="shared" si="144"/>
        <v>6</v>
      </c>
      <c r="M466" s="3" t="str">
        <f t="shared" si="136"/>
        <v>Spring</v>
      </c>
      <c r="N466" s="4">
        <v>65</v>
      </c>
      <c r="O466" s="4">
        <v>53</v>
      </c>
      <c r="P466" s="4">
        <v>76</v>
      </c>
      <c r="Q466" s="4">
        <v>0</v>
      </c>
      <c r="R466" s="4">
        <v>0</v>
      </c>
      <c r="S466" s="6">
        <f t="shared" si="145"/>
        <v>0</v>
      </c>
      <c r="T466" s="6">
        <f t="shared" si="146"/>
        <v>1</v>
      </c>
      <c r="U466" s="6">
        <f t="shared" si="147"/>
        <v>0</v>
      </c>
      <c r="V466" s="6">
        <f t="shared" si="148"/>
        <v>0</v>
      </c>
      <c r="W466" s="6">
        <f t="shared" si="149"/>
        <v>0</v>
      </c>
      <c r="X466" s="6">
        <f t="shared" si="150"/>
        <v>0</v>
      </c>
      <c r="Y466" s="6">
        <f t="shared" si="151"/>
        <v>0</v>
      </c>
      <c r="Z466" s="6">
        <f t="shared" si="152"/>
        <v>0</v>
      </c>
      <c r="AA466" s="4">
        <v>81551.330078125</v>
      </c>
      <c r="AB466" s="7">
        <f t="shared" si="137"/>
        <v>1.8834198572368246E-2</v>
      </c>
      <c r="AC466" s="7">
        <f t="shared" si="138"/>
        <v>1.6780842180873911E-3</v>
      </c>
      <c r="AD466" s="2"/>
    </row>
    <row r="467" spans="1:30" x14ac:dyDescent="0.35">
      <c r="A467" s="1">
        <v>42105</v>
      </c>
      <c r="B467" s="3">
        <f t="shared" si="139"/>
        <v>2015</v>
      </c>
      <c r="C467" s="2">
        <v>817.31141101924027</v>
      </c>
      <c r="D467" s="2">
        <v>10507.133333325153</v>
      </c>
      <c r="E467" s="2">
        <f t="shared" si="140"/>
        <v>11324.444744344393</v>
      </c>
      <c r="F467" s="2">
        <f t="shared" si="141"/>
        <v>7.2172316565668138E-2</v>
      </c>
      <c r="G467" s="2">
        <f t="shared" si="142"/>
        <v>-1</v>
      </c>
      <c r="H467" s="2">
        <v>-1000</v>
      </c>
      <c r="I467" s="2">
        <f t="shared" si="134"/>
        <v>13779.706511388044</v>
      </c>
      <c r="J467" s="2">
        <f t="shared" si="135"/>
        <v>22254.119611516977</v>
      </c>
      <c r="K467" s="3">
        <f t="shared" si="143"/>
        <v>4</v>
      </c>
      <c r="L467" s="3">
        <f t="shared" si="144"/>
        <v>7</v>
      </c>
      <c r="M467" s="3" t="str">
        <f t="shared" si="136"/>
        <v>Spring</v>
      </c>
      <c r="N467" s="4">
        <v>56</v>
      </c>
      <c r="O467" s="4">
        <v>45</v>
      </c>
      <c r="P467" s="4">
        <v>67</v>
      </c>
      <c r="Q467" s="4">
        <v>9</v>
      </c>
      <c r="R467" s="4">
        <v>0</v>
      </c>
      <c r="S467" s="6">
        <f t="shared" si="145"/>
        <v>1</v>
      </c>
      <c r="T467" s="6">
        <f t="shared" si="146"/>
        <v>0</v>
      </c>
      <c r="U467" s="6">
        <f t="shared" si="147"/>
        <v>0</v>
      </c>
      <c r="V467" s="6">
        <f t="shared" si="148"/>
        <v>0</v>
      </c>
      <c r="W467" s="6">
        <f t="shared" si="149"/>
        <v>0</v>
      </c>
      <c r="X467" s="6">
        <f t="shared" si="150"/>
        <v>0</v>
      </c>
      <c r="Y467" s="6">
        <f t="shared" si="151"/>
        <v>0</v>
      </c>
      <c r="Z467" s="6">
        <f t="shared" si="152"/>
        <v>0</v>
      </c>
      <c r="AA467" s="4">
        <v>74164.598754882813</v>
      </c>
      <c r="AB467" s="7">
        <f t="shared" si="137"/>
        <v>1.1020236403091584E-2</v>
      </c>
      <c r="AC467" s="7">
        <f t="shared" si="138"/>
        <v>0.14167316360804</v>
      </c>
      <c r="AD467" s="2"/>
    </row>
    <row r="468" spans="1:30" x14ac:dyDescent="0.35">
      <c r="A468" s="1">
        <v>42106</v>
      </c>
      <c r="B468" s="3">
        <f t="shared" si="139"/>
        <v>2015</v>
      </c>
      <c r="C468" s="2">
        <v>964.62317930330551</v>
      </c>
      <c r="D468" s="2">
        <v>3719.1437500348429</v>
      </c>
      <c r="E468" s="2">
        <f t="shared" si="140"/>
        <v>4683.7669293381487</v>
      </c>
      <c r="F468" s="2">
        <f t="shared" si="141"/>
        <v>0.20595029467864961</v>
      </c>
      <c r="G468" s="2">
        <f t="shared" si="142"/>
        <v>-1</v>
      </c>
      <c r="H468" s="2">
        <v>-1000</v>
      </c>
      <c r="I468" s="2">
        <f t="shared" si="134"/>
        <v>13779.706511388044</v>
      </c>
      <c r="J468" s="2">
        <f t="shared" si="135"/>
        <v>22254.119611516977</v>
      </c>
      <c r="K468" s="3">
        <f t="shared" si="143"/>
        <v>4</v>
      </c>
      <c r="L468" s="3">
        <f t="shared" si="144"/>
        <v>1</v>
      </c>
      <c r="M468" s="3" t="str">
        <f t="shared" si="136"/>
        <v>Spring</v>
      </c>
      <c r="N468" s="4">
        <v>64</v>
      </c>
      <c r="O468" s="4">
        <v>48</v>
      </c>
      <c r="P468" s="4">
        <v>79</v>
      </c>
      <c r="Q468" s="4">
        <v>1</v>
      </c>
      <c r="R468" s="4">
        <v>0</v>
      </c>
      <c r="S468" s="6">
        <f t="shared" si="145"/>
        <v>1</v>
      </c>
      <c r="T468" s="6">
        <f t="shared" si="146"/>
        <v>0</v>
      </c>
      <c r="U468" s="6">
        <f t="shared" si="147"/>
        <v>0</v>
      </c>
      <c r="V468" s="6">
        <f t="shared" si="148"/>
        <v>0</v>
      </c>
      <c r="W468" s="6">
        <f t="shared" si="149"/>
        <v>0</v>
      </c>
      <c r="X468" s="6">
        <f t="shared" si="150"/>
        <v>0</v>
      </c>
      <c r="Y468" s="6">
        <f t="shared" si="151"/>
        <v>0</v>
      </c>
      <c r="Z468" s="6">
        <f t="shared" si="152"/>
        <v>0</v>
      </c>
      <c r="AA468" s="4">
        <v>73036.974609375</v>
      </c>
      <c r="AB468" s="7">
        <f t="shared" si="137"/>
        <v>1.3207326624116313E-2</v>
      </c>
      <c r="AC468" s="7">
        <f t="shared" si="138"/>
        <v>5.0921382901277172E-2</v>
      </c>
      <c r="AD468" s="2"/>
    </row>
    <row r="469" spans="1:30" x14ac:dyDescent="0.35">
      <c r="A469" s="1">
        <v>42107</v>
      </c>
      <c r="B469" s="3">
        <f t="shared" si="139"/>
        <v>2015</v>
      </c>
      <c r="C469" s="2">
        <v>5697.5891983396459</v>
      </c>
      <c r="D469" s="2">
        <v>604.93671872560117</v>
      </c>
      <c r="E469" s="2">
        <f t="shared" si="140"/>
        <v>6302.5259170652471</v>
      </c>
      <c r="F469" s="2">
        <f t="shared" si="141"/>
        <v>0.90401678205120528</v>
      </c>
      <c r="G469" s="2">
        <f t="shared" si="142"/>
        <v>-1</v>
      </c>
      <c r="H469" s="2">
        <v>-1000</v>
      </c>
      <c r="I469" s="2">
        <f t="shared" si="134"/>
        <v>13779.706511388044</v>
      </c>
      <c r="J469" s="2">
        <f t="shared" si="135"/>
        <v>22254.119611516977</v>
      </c>
      <c r="K469" s="3">
        <f t="shared" si="143"/>
        <v>4</v>
      </c>
      <c r="L469" s="3">
        <f t="shared" si="144"/>
        <v>2</v>
      </c>
      <c r="M469" s="3" t="str">
        <f t="shared" si="136"/>
        <v>Spring</v>
      </c>
      <c r="N469" s="4">
        <v>71</v>
      </c>
      <c r="O469" s="4">
        <v>61</v>
      </c>
      <c r="P469" s="4">
        <v>81</v>
      </c>
      <c r="Q469" s="4">
        <v>0</v>
      </c>
      <c r="R469" s="4">
        <v>6</v>
      </c>
      <c r="S469" s="6">
        <f t="shared" si="145"/>
        <v>0</v>
      </c>
      <c r="T469" s="6">
        <f t="shared" si="146"/>
        <v>1</v>
      </c>
      <c r="U469" s="6">
        <f t="shared" si="147"/>
        <v>0</v>
      </c>
      <c r="V469" s="6">
        <f t="shared" si="148"/>
        <v>0</v>
      </c>
      <c r="W469" s="6">
        <f t="shared" si="149"/>
        <v>0</v>
      </c>
      <c r="X469" s="6">
        <f t="shared" si="150"/>
        <v>0</v>
      </c>
      <c r="Y469" s="6">
        <f t="shared" si="151"/>
        <v>0</v>
      </c>
      <c r="Z469" s="6">
        <f t="shared" si="152"/>
        <v>0</v>
      </c>
      <c r="AA469" s="4">
        <v>85558.543640136719</v>
      </c>
      <c r="AB469" s="7">
        <f t="shared" si="137"/>
        <v>6.6592872621862004E-2</v>
      </c>
      <c r="AC469" s="7">
        <f t="shared" si="138"/>
        <v>7.0704419802888841E-3</v>
      </c>
      <c r="AD469" s="2"/>
    </row>
    <row r="470" spans="1:30" x14ac:dyDescent="0.35">
      <c r="A470" s="1">
        <v>42108</v>
      </c>
      <c r="B470" s="3">
        <f t="shared" si="139"/>
        <v>2015</v>
      </c>
      <c r="C470" s="2">
        <v>3947.8344570183631</v>
      </c>
      <c r="D470" s="2">
        <v>0</v>
      </c>
      <c r="E470" s="2">
        <f t="shared" si="140"/>
        <v>3947.8344570183631</v>
      </c>
      <c r="F470" s="2">
        <f t="shared" si="141"/>
        <v>1</v>
      </c>
      <c r="G470" s="2">
        <f t="shared" si="142"/>
        <v>-1</v>
      </c>
      <c r="H470" s="2">
        <v>-1000</v>
      </c>
      <c r="I470" s="2">
        <f t="shared" si="134"/>
        <v>13779.706511388044</v>
      </c>
      <c r="J470" s="2">
        <f t="shared" si="135"/>
        <v>22254.119611516977</v>
      </c>
      <c r="K470" s="3">
        <f t="shared" si="143"/>
        <v>4</v>
      </c>
      <c r="L470" s="3">
        <f t="shared" si="144"/>
        <v>3</v>
      </c>
      <c r="M470" s="3" t="str">
        <f t="shared" si="136"/>
        <v>Spring</v>
      </c>
      <c r="N470" s="4">
        <v>59</v>
      </c>
      <c r="O470" s="4">
        <v>53</v>
      </c>
      <c r="P470" s="4">
        <v>65</v>
      </c>
      <c r="Q470" s="4">
        <v>6</v>
      </c>
      <c r="R470" s="4">
        <v>0</v>
      </c>
      <c r="S470" s="6">
        <f t="shared" si="145"/>
        <v>0</v>
      </c>
      <c r="T470" s="6">
        <f t="shared" si="146"/>
        <v>1</v>
      </c>
      <c r="U470" s="6">
        <f t="shared" si="147"/>
        <v>0</v>
      </c>
      <c r="V470" s="6">
        <f t="shared" si="148"/>
        <v>0</v>
      </c>
      <c r="W470" s="6">
        <f t="shared" si="149"/>
        <v>0</v>
      </c>
      <c r="X470" s="6">
        <f t="shared" si="150"/>
        <v>0</v>
      </c>
      <c r="Y470" s="6">
        <f t="shared" si="151"/>
        <v>0</v>
      </c>
      <c r="Z470" s="6">
        <f t="shared" si="152"/>
        <v>0</v>
      </c>
      <c r="AA470" s="4">
        <v>83866.268798828125</v>
      </c>
      <c r="AB470" s="7">
        <f t="shared" si="137"/>
        <v>4.7072971214304538E-2</v>
      </c>
      <c r="AC470" s="7">
        <f t="shared" si="138"/>
        <v>0</v>
      </c>
      <c r="AD470" s="2"/>
    </row>
    <row r="471" spans="1:30" x14ac:dyDescent="0.35">
      <c r="A471" s="1">
        <v>42109</v>
      </c>
      <c r="B471" s="3">
        <f t="shared" si="139"/>
        <v>2015</v>
      </c>
      <c r="C471" s="2">
        <v>1223.1465533085584</v>
      </c>
      <c r="D471" s="2">
        <v>0</v>
      </c>
      <c r="E471" s="2">
        <f t="shared" si="140"/>
        <v>1223.1465533085584</v>
      </c>
      <c r="F471" s="2">
        <f t="shared" si="141"/>
        <v>1</v>
      </c>
      <c r="G471" s="2">
        <f t="shared" si="142"/>
        <v>-1</v>
      </c>
      <c r="H471" s="2">
        <v>-1000</v>
      </c>
      <c r="I471" s="2">
        <f t="shared" si="134"/>
        <v>13779.706511388044</v>
      </c>
      <c r="J471" s="2">
        <f t="shared" si="135"/>
        <v>22254.119611516977</v>
      </c>
      <c r="K471" s="3">
        <f t="shared" si="143"/>
        <v>4</v>
      </c>
      <c r="L471" s="3">
        <f t="shared" si="144"/>
        <v>4</v>
      </c>
      <c r="M471" s="3" t="str">
        <f t="shared" si="136"/>
        <v>Spring</v>
      </c>
      <c r="N471" s="4">
        <v>60</v>
      </c>
      <c r="O471" s="4">
        <v>57</v>
      </c>
      <c r="P471" s="4">
        <v>62</v>
      </c>
      <c r="Q471" s="4">
        <v>5</v>
      </c>
      <c r="R471" s="4">
        <v>0</v>
      </c>
      <c r="S471" s="6">
        <f t="shared" si="145"/>
        <v>0</v>
      </c>
      <c r="T471" s="6">
        <f t="shared" si="146"/>
        <v>1</v>
      </c>
      <c r="U471" s="6">
        <f t="shared" si="147"/>
        <v>0</v>
      </c>
      <c r="V471" s="6">
        <f t="shared" si="148"/>
        <v>0</v>
      </c>
      <c r="W471" s="6">
        <f t="shared" si="149"/>
        <v>0</v>
      </c>
      <c r="X471" s="6">
        <f t="shared" si="150"/>
        <v>0</v>
      </c>
      <c r="Y471" s="6">
        <f t="shared" si="151"/>
        <v>0</v>
      </c>
      <c r="Z471" s="6">
        <f t="shared" si="152"/>
        <v>0</v>
      </c>
      <c r="AA471" s="4">
        <v>83437.156677246094</v>
      </c>
      <c r="AB471" s="7">
        <f t="shared" si="137"/>
        <v>1.4659494666626376E-2</v>
      </c>
      <c r="AC471" s="7">
        <f t="shared" si="138"/>
        <v>0</v>
      </c>
      <c r="AD471" s="2"/>
    </row>
    <row r="472" spans="1:30" x14ac:dyDescent="0.35">
      <c r="A472" s="1">
        <v>42110</v>
      </c>
      <c r="B472" s="3">
        <f t="shared" si="139"/>
        <v>2015</v>
      </c>
      <c r="C472" s="2">
        <v>525.94655329486795</v>
      </c>
      <c r="D472" s="2">
        <v>75.182320437612773</v>
      </c>
      <c r="E472" s="2">
        <f t="shared" si="140"/>
        <v>601.12887373248077</v>
      </c>
      <c r="F472" s="2">
        <f t="shared" si="141"/>
        <v>0.87493144361741126</v>
      </c>
      <c r="G472" s="2">
        <f t="shared" si="142"/>
        <v>-1</v>
      </c>
      <c r="H472" s="2">
        <v>-1000</v>
      </c>
      <c r="I472" s="2">
        <f t="shared" si="134"/>
        <v>13779.706511388044</v>
      </c>
      <c r="J472" s="2">
        <f t="shared" si="135"/>
        <v>22254.119611516977</v>
      </c>
      <c r="K472" s="3">
        <f t="shared" si="143"/>
        <v>4</v>
      </c>
      <c r="L472" s="3">
        <f t="shared" si="144"/>
        <v>5</v>
      </c>
      <c r="M472" s="3" t="str">
        <f t="shared" si="136"/>
        <v>Spring</v>
      </c>
      <c r="N472" s="4">
        <v>67</v>
      </c>
      <c r="O472" s="4">
        <v>58</v>
      </c>
      <c r="P472" s="4">
        <v>76</v>
      </c>
      <c r="Q472" s="4">
        <v>0</v>
      </c>
      <c r="R472" s="4">
        <v>2</v>
      </c>
      <c r="S472" s="6">
        <f t="shared" si="145"/>
        <v>0</v>
      </c>
      <c r="T472" s="6">
        <f t="shared" si="146"/>
        <v>1</v>
      </c>
      <c r="U472" s="6">
        <f t="shared" si="147"/>
        <v>0</v>
      </c>
      <c r="V472" s="6">
        <f t="shared" si="148"/>
        <v>0</v>
      </c>
      <c r="W472" s="6">
        <f t="shared" si="149"/>
        <v>0</v>
      </c>
      <c r="X472" s="6">
        <f t="shared" si="150"/>
        <v>0</v>
      </c>
      <c r="Y472" s="6">
        <f t="shared" si="151"/>
        <v>0</v>
      </c>
      <c r="Z472" s="6">
        <f t="shared" si="152"/>
        <v>0</v>
      </c>
      <c r="AA472" s="4">
        <v>85023.271179199219</v>
      </c>
      <c r="AB472" s="7">
        <f t="shared" si="137"/>
        <v>6.1859129388983072E-3</v>
      </c>
      <c r="AC472" s="7">
        <f t="shared" si="138"/>
        <v>8.842557972058594E-4</v>
      </c>
      <c r="AD472" s="2"/>
    </row>
    <row r="473" spans="1:30" x14ac:dyDescent="0.35">
      <c r="A473" s="1">
        <v>42111</v>
      </c>
      <c r="B473" s="3">
        <f t="shared" si="139"/>
        <v>2015</v>
      </c>
      <c r="C473" s="2">
        <v>1877.8722087239091</v>
      </c>
      <c r="D473" s="2">
        <v>216.26923983695303</v>
      </c>
      <c r="E473" s="2">
        <f t="shared" si="140"/>
        <v>2094.141448560862</v>
      </c>
      <c r="F473" s="2">
        <f t="shared" si="141"/>
        <v>0.89672653679359737</v>
      </c>
      <c r="G473" s="2">
        <f t="shared" si="142"/>
        <v>-1</v>
      </c>
      <c r="H473" s="2">
        <v>-1000</v>
      </c>
      <c r="I473" s="2">
        <f t="shared" si="134"/>
        <v>13779.706511388044</v>
      </c>
      <c r="J473" s="2">
        <f t="shared" si="135"/>
        <v>22254.119611516977</v>
      </c>
      <c r="K473" s="3">
        <f t="shared" si="143"/>
        <v>4</v>
      </c>
      <c r="L473" s="3">
        <f t="shared" si="144"/>
        <v>6</v>
      </c>
      <c r="M473" s="3" t="str">
        <f t="shared" si="136"/>
        <v>Spring</v>
      </c>
      <c r="N473" s="4">
        <v>71</v>
      </c>
      <c r="O473" s="4">
        <v>63</v>
      </c>
      <c r="P473" s="4">
        <v>78</v>
      </c>
      <c r="Q473" s="4">
        <v>0</v>
      </c>
      <c r="R473" s="4">
        <v>6</v>
      </c>
      <c r="S473" s="6">
        <f t="shared" si="145"/>
        <v>0</v>
      </c>
      <c r="T473" s="6">
        <f t="shared" si="146"/>
        <v>1</v>
      </c>
      <c r="U473" s="6">
        <f t="shared" si="147"/>
        <v>0</v>
      </c>
      <c r="V473" s="6">
        <f t="shared" si="148"/>
        <v>0</v>
      </c>
      <c r="W473" s="6">
        <f t="shared" si="149"/>
        <v>0</v>
      </c>
      <c r="X473" s="6">
        <f t="shared" si="150"/>
        <v>0</v>
      </c>
      <c r="Y473" s="6">
        <f t="shared" si="151"/>
        <v>0</v>
      </c>
      <c r="Z473" s="6">
        <f t="shared" si="152"/>
        <v>0</v>
      </c>
      <c r="AA473" s="4">
        <v>85703.783569335938</v>
      </c>
      <c r="AB473" s="7">
        <f t="shared" si="137"/>
        <v>2.1911193771330714E-2</v>
      </c>
      <c r="AC473" s="7">
        <f t="shared" si="138"/>
        <v>2.5234503172428466E-3</v>
      </c>
      <c r="AD473" s="2"/>
    </row>
    <row r="474" spans="1:30" x14ac:dyDescent="0.35">
      <c r="A474" s="1">
        <v>42112</v>
      </c>
      <c r="B474" s="3">
        <f t="shared" si="139"/>
        <v>2015</v>
      </c>
      <c r="C474" s="2">
        <v>7573.0256731322443</v>
      </c>
      <c r="D474" s="2">
        <v>4763.0333333417075</v>
      </c>
      <c r="E474" s="2">
        <f t="shared" si="140"/>
        <v>12336.059006473952</v>
      </c>
      <c r="F474" s="2">
        <f t="shared" si="141"/>
        <v>0.61389343786033512</v>
      </c>
      <c r="G474" s="2">
        <f t="shared" si="142"/>
        <v>-1</v>
      </c>
      <c r="H474" s="2">
        <v>-1000</v>
      </c>
      <c r="I474" s="2">
        <f t="shared" si="134"/>
        <v>13779.706511388044</v>
      </c>
      <c r="J474" s="2">
        <f t="shared" si="135"/>
        <v>22254.119611516977</v>
      </c>
      <c r="K474" s="3">
        <f t="shared" si="143"/>
        <v>4</v>
      </c>
      <c r="L474" s="3">
        <f t="shared" si="144"/>
        <v>7</v>
      </c>
      <c r="M474" s="3" t="str">
        <f t="shared" si="136"/>
        <v>Spring</v>
      </c>
      <c r="N474" s="4">
        <v>69</v>
      </c>
      <c r="O474" s="4">
        <v>56</v>
      </c>
      <c r="P474" s="4">
        <v>81</v>
      </c>
      <c r="Q474" s="4">
        <v>0</v>
      </c>
      <c r="R474" s="4">
        <v>4</v>
      </c>
      <c r="S474" s="6">
        <f t="shared" si="145"/>
        <v>1</v>
      </c>
      <c r="T474" s="6">
        <f t="shared" si="146"/>
        <v>0</v>
      </c>
      <c r="U474" s="6">
        <f t="shared" si="147"/>
        <v>0</v>
      </c>
      <c r="V474" s="6">
        <f t="shared" si="148"/>
        <v>0</v>
      </c>
      <c r="W474" s="6">
        <f t="shared" si="149"/>
        <v>0</v>
      </c>
      <c r="X474" s="6">
        <f t="shared" si="150"/>
        <v>0</v>
      </c>
      <c r="Y474" s="6">
        <f t="shared" si="151"/>
        <v>0</v>
      </c>
      <c r="Z474" s="6">
        <f t="shared" si="152"/>
        <v>0</v>
      </c>
      <c r="AA474" s="4">
        <v>77808.486022949219</v>
      </c>
      <c r="AB474" s="7">
        <f t="shared" si="137"/>
        <v>9.7329045457826016E-2</v>
      </c>
      <c r="AC474" s="7">
        <f t="shared" si="138"/>
        <v>6.1214831142413884E-2</v>
      </c>
      <c r="AD474" s="2"/>
    </row>
    <row r="475" spans="1:30" x14ac:dyDescent="0.35">
      <c r="A475" s="1">
        <v>42113</v>
      </c>
      <c r="B475" s="3">
        <f t="shared" si="139"/>
        <v>2015</v>
      </c>
      <c r="C475" s="2">
        <v>11840.041216193193</v>
      </c>
      <c r="D475" s="2">
        <v>366.83333333814517</v>
      </c>
      <c r="E475" s="2">
        <f t="shared" si="140"/>
        <v>12206.874549531338</v>
      </c>
      <c r="F475" s="2">
        <f t="shared" si="141"/>
        <v>0.96994862756640443</v>
      </c>
      <c r="G475" s="2">
        <f t="shared" si="142"/>
        <v>-1</v>
      </c>
      <c r="H475" s="2">
        <v>-1000</v>
      </c>
      <c r="I475" s="2">
        <f t="shared" si="134"/>
        <v>13779.706511388044</v>
      </c>
      <c r="J475" s="2">
        <f t="shared" si="135"/>
        <v>22254.119611516977</v>
      </c>
      <c r="K475" s="3">
        <f t="shared" si="143"/>
        <v>4</v>
      </c>
      <c r="L475" s="3">
        <f t="shared" si="144"/>
        <v>1</v>
      </c>
      <c r="M475" s="3" t="str">
        <f t="shared" si="136"/>
        <v>Spring</v>
      </c>
      <c r="N475" s="4">
        <v>67</v>
      </c>
      <c r="O475" s="4">
        <v>60</v>
      </c>
      <c r="P475" s="4">
        <v>73</v>
      </c>
      <c r="Q475" s="4">
        <v>0</v>
      </c>
      <c r="R475" s="4">
        <v>2</v>
      </c>
      <c r="S475" s="6">
        <f t="shared" si="145"/>
        <v>1</v>
      </c>
      <c r="T475" s="6">
        <f t="shared" si="146"/>
        <v>0</v>
      </c>
      <c r="U475" s="6">
        <f t="shared" si="147"/>
        <v>0</v>
      </c>
      <c r="V475" s="6">
        <f t="shared" si="148"/>
        <v>0</v>
      </c>
      <c r="W475" s="6">
        <f t="shared" si="149"/>
        <v>0</v>
      </c>
      <c r="X475" s="6">
        <f t="shared" si="150"/>
        <v>0</v>
      </c>
      <c r="Y475" s="6">
        <f t="shared" si="151"/>
        <v>0</v>
      </c>
      <c r="Z475" s="6">
        <f t="shared" si="152"/>
        <v>0</v>
      </c>
      <c r="AA475" s="4">
        <v>73049.732849121094</v>
      </c>
      <c r="AB475" s="7">
        <f t="shared" si="137"/>
        <v>0.16208192356634535</v>
      </c>
      <c r="AC475" s="7">
        <f t="shared" si="138"/>
        <v>5.0216930169452185E-3</v>
      </c>
      <c r="AD475" s="2"/>
    </row>
    <row r="476" spans="1:30" x14ac:dyDescent="0.35">
      <c r="A476" s="1">
        <v>42114</v>
      </c>
      <c r="B476" s="3">
        <f t="shared" si="139"/>
        <v>2015</v>
      </c>
      <c r="C476" s="2">
        <v>9020.6598307612239</v>
      </c>
      <c r="D476" s="2">
        <v>0</v>
      </c>
      <c r="E476" s="2">
        <f t="shared" si="140"/>
        <v>9020.6598307612239</v>
      </c>
      <c r="F476" s="2">
        <f t="shared" si="141"/>
        <v>1</v>
      </c>
      <c r="G476" s="2">
        <f t="shared" si="142"/>
        <v>-1</v>
      </c>
      <c r="H476" s="2">
        <v>-1000</v>
      </c>
      <c r="I476" s="2">
        <f t="shared" si="134"/>
        <v>13779.706511388044</v>
      </c>
      <c r="J476" s="2">
        <f t="shared" si="135"/>
        <v>22254.119611516977</v>
      </c>
      <c r="K476" s="3">
        <f t="shared" si="143"/>
        <v>4</v>
      </c>
      <c r="L476" s="3">
        <f t="shared" si="144"/>
        <v>2</v>
      </c>
      <c r="M476" s="3" t="str">
        <f t="shared" si="136"/>
        <v>Spring</v>
      </c>
      <c r="N476" s="4">
        <v>57</v>
      </c>
      <c r="O476" s="4">
        <v>50</v>
      </c>
      <c r="P476" s="4">
        <v>63</v>
      </c>
      <c r="Q476" s="4">
        <v>8</v>
      </c>
      <c r="R476" s="4">
        <v>0</v>
      </c>
      <c r="S476" s="6">
        <f t="shared" si="145"/>
        <v>0</v>
      </c>
      <c r="T476" s="6">
        <f t="shared" si="146"/>
        <v>1</v>
      </c>
      <c r="U476" s="6">
        <f t="shared" si="147"/>
        <v>0</v>
      </c>
      <c r="V476" s="6">
        <f t="shared" si="148"/>
        <v>0</v>
      </c>
      <c r="W476" s="6">
        <f t="shared" si="149"/>
        <v>0</v>
      </c>
      <c r="X476" s="6">
        <f t="shared" si="150"/>
        <v>0</v>
      </c>
      <c r="Y476" s="6">
        <f t="shared" si="151"/>
        <v>0</v>
      </c>
      <c r="Z476" s="6">
        <f t="shared" si="152"/>
        <v>0</v>
      </c>
      <c r="AA476" s="4">
        <v>82166.215087890625</v>
      </c>
      <c r="AB476" s="7">
        <f t="shared" si="137"/>
        <v>0.1097855100312471</v>
      </c>
      <c r="AC476" s="7">
        <f t="shared" si="138"/>
        <v>0</v>
      </c>
      <c r="AD476" s="2"/>
    </row>
    <row r="477" spans="1:30" x14ac:dyDescent="0.35">
      <c r="A477" s="1">
        <v>42115</v>
      </c>
      <c r="B477" s="3">
        <f t="shared" si="139"/>
        <v>2015</v>
      </c>
      <c r="C477" s="2">
        <v>10253.625772743788</v>
      </c>
      <c r="D477" s="2">
        <v>1229.8999999788939</v>
      </c>
      <c r="E477" s="2">
        <f t="shared" si="140"/>
        <v>11483.525772722682</v>
      </c>
      <c r="F477" s="2">
        <f t="shared" si="141"/>
        <v>0.89289874692489224</v>
      </c>
      <c r="G477" s="2">
        <f t="shared" si="142"/>
        <v>-1</v>
      </c>
      <c r="H477" s="2">
        <v>-1000</v>
      </c>
      <c r="I477" s="2">
        <f t="shared" si="134"/>
        <v>13779.706511388044</v>
      </c>
      <c r="J477" s="2">
        <f t="shared" si="135"/>
        <v>22254.119611516977</v>
      </c>
      <c r="K477" s="3">
        <f t="shared" si="143"/>
        <v>4</v>
      </c>
      <c r="L477" s="3">
        <f t="shared" si="144"/>
        <v>3</v>
      </c>
      <c r="M477" s="3" t="str">
        <f t="shared" si="136"/>
        <v>Spring</v>
      </c>
      <c r="N477" s="4">
        <v>57</v>
      </c>
      <c r="O477" s="4">
        <v>46</v>
      </c>
      <c r="P477" s="4">
        <v>68</v>
      </c>
      <c r="Q477" s="4">
        <v>8</v>
      </c>
      <c r="R477" s="4">
        <v>0</v>
      </c>
      <c r="S477" s="6">
        <f t="shared" si="145"/>
        <v>0</v>
      </c>
      <c r="T477" s="6">
        <f t="shared" si="146"/>
        <v>1</v>
      </c>
      <c r="U477" s="6">
        <f t="shared" si="147"/>
        <v>0</v>
      </c>
      <c r="V477" s="6">
        <f t="shared" si="148"/>
        <v>0</v>
      </c>
      <c r="W477" s="6">
        <f t="shared" si="149"/>
        <v>0</v>
      </c>
      <c r="X477" s="6">
        <f t="shared" si="150"/>
        <v>0</v>
      </c>
      <c r="Y477" s="6">
        <f t="shared" si="151"/>
        <v>0</v>
      </c>
      <c r="Z477" s="6">
        <f t="shared" si="152"/>
        <v>0</v>
      </c>
      <c r="AA477" s="4">
        <v>82290.265991210938</v>
      </c>
      <c r="AB477" s="7">
        <f t="shared" si="137"/>
        <v>0.12460314290196768</v>
      </c>
      <c r="AC477" s="7">
        <f t="shared" si="138"/>
        <v>1.4945874644642103E-2</v>
      </c>
      <c r="AD477" s="2"/>
    </row>
    <row r="478" spans="1:30" x14ac:dyDescent="0.35">
      <c r="A478" s="1">
        <v>42116</v>
      </c>
      <c r="B478" s="3">
        <f t="shared" si="139"/>
        <v>2015</v>
      </c>
      <c r="C478" s="2">
        <v>8129.7247859220624</v>
      </c>
      <c r="D478" s="2">
        <v>162.38095238567831</v>
      </c>
      <c r="E478" s="2">
        <f t="shared" si="140"/>
        <v>8292.1057383077405</v>
      </c>
      <c r="F478" s="2">
        <f t="shared" si="141"/>
        <v>0.98041740451577786</v>
      </c>
      <c r="G478" s="2">
        <f t="shared" si="142"/>
        <v>-1</v>
      </c>
      <c r="H478" s="2">
        <v>-1000</v>
      </c>
      <c r="I478" s="2">
        <f t="shared" si="134"/>
        <v>13779.706511388044</v>
      </c>
      <c r="J478" s="2">
        <f t="shared" si="135"/>
        <v>22254.119611516977</v>
      </c>
      <c r="K478" s="3">
        <f t="shared" si="143"/>
        <v>4</v>
      </c>
      <c r="L478" s="3">
        <f t="shared" si="144"/>
        <v>4</v>
      </c>
      <c r="M478" s="3" t="str">
        <f t="shared" si="136"/>
        <v>Spring</v>
      </c>
      <c r="N478" s="4">
        <v>53</v>
      </c>
      <c r="O478" s="4">
        <v>45</v>
      </c>
      <c r="P478" s="4">
        <v>61</v>
      </c>
      <c r="Q478" s="4">
        <v>12</v>
      </c>
      <c r="R478" s="4">
        <v>0</v>
      </c>
      <c r="S478" s="6">
        <f t="shared" si="145"/>
        <v>0</v>
      </c>
      <c r="T478" s="6">
        <f t="shared" si="146"/>
        <v>1</v>
      </c>
      <c r="U478" s="6">
        <f t="shared" si="147"/>
        <v>0</v>
      </c>
      <c r="V478" s="6">
        <f t="shared" si="148"/>
        <v>0</v>
      </c>
      <c r="W478" s="6">
        <f t="shared" si="149"/>
        <v>0</v>
      </c>
      <c r="X478" s="6">
        <f t="shared" si="150"/>
        <v>0</v>
      </c>
      <c r="Y478" s="6">
        <f t="shared" si="151"/>
        <v>0</v>
      </c>
      <c r="Z478" s="6">
        <f t="shared" si="152"/>
        <v>0</v>
      </c>
      <c r="AA478" s="4">
        <v>83612.147155761719</v>
      </c>
      <c r="AB478" s="7">
        <f t="shared" si="137"/>
        <v>9.7231383985118033E-2</v>
      </c>
      <c r="AC478" s="7">
        <f t="shared" si="138"/>
        <v>1.9420737047115603E-3</v>
      </c>
      <c r="AD478" s="2"/>
    </row>
    <row r="479" spans="1:30" x14ac:dyDescent="0.35">
      <c r="A479" s="1">
        <v>42117</v>
      </c>
      <c r="B479" s="3">
        <f t="shared" si="139"/>
        <v>2015</v>
      </c>
      <c r="C479" s="2">
        <v>8100.9192303666168</v>
      </c>
      <c r="D479" s="2">
        <v>244.43253968421882</v>
      </c>
      <c r="E479" s="2">
        <f t="shared" si="140"/>
        <v>8345.3517700508364</v>
      </c>
      <c r="F479" s="2">
        <f t="shared" si="141"/>
        <v>0.97071033715302202</v>
      </c>
      <c r="G479" s="2">
        <f t="shared" si="142"/>
        <v>-1</v>
      </c>
      <c r="H479" s="2">
        <v>-1000</v>
      </c>
      <c r="I479" s="2">
        <f t="shared" si="134"/>
        <v>13779.706511388044</v>
      </c>
      <c r="J479" s="2">
        <f t="shared" si="135"/>
        <v>22254.119611516977</v>
      </c>
      <c r="K479" s="3">
        <f t="shared" si="143"/>
        <v>4</v>
      </c>
      <c r="L479" s="3">
        <f t="shared" si="144"/>
        <v>5</v>
      </c>
      <c r="M479" s="3" t="str">
        <f t="shared" si="136"/>
        <v>Spring</v>
      </c>
      <c r="N479" s="4">
        <v>51</v>
      </c>
      <c r="O479" s="4">
        <v>39</v>
      </c>
      <c r="P479" s="4">
        <v>63</v>
      </c>
      <c r="Q479" s="4">
        <v>14</v>
      </c>
      <c r="R479" s="4">
        <v>0</v>
      </c>
      <c r="S479" s="6">
        <f t="shared" si="145"/>
        <v>0</v>
      </c>
      <c r="T479" s="6">
        <f t="shared" si="146"/>
        <v>1</v>
      </c>
      <c r="U479" s="6">
        <f t="shared" si="147"/>
        <v>0</v>
      </c>
      <c r="V479" s="6">
        <f t="shared" si="148"/>
        <v>0</v>
      </c>
      <c r="W479" s="6">
        <f t="shared" si="149"/>
        <v>0</v>
      </c>
      <c r="X479" s="6">
        <f t="shared" si="150"/>
        <v>0</v>
      </c>
      <c r="Y479" s="6">
        <f t="shared" si="151"/>
        <v>0</v>
      </c>
      <c r="Z479" s="6">
        <f t="shared" si="152"/>
        <v>0</v>
      </c>
      <c r="AA479" s="4">
        <v>85912.59423828125</v>
      </c>
      <c r="AB479" s="7">
        <f t="shared" si="137"/>
        <v>9.4292569118544667E-2</v>
      </c>
      <c r="AC479" s="7">
        <f t="shared" si="138"/>
        <v>2.845130470699995E-3</v>
      </c>
      <c r="AD479" s="2"/>
    </row>
    <row r="480" spans="1:30" x14ac:dyDescent="0.35">
      <c r="A480" s="1">
        <v>42118</v>
      </c>
      <c r="B480" s="3">
        <f t="shared" si="139"/>
        <v>2015</v>
      </c>
      <c r="C480" s="2">
        <v>8705.8043639359694</v>
      </c>
      <c r="D480" s="2">
        <v>1093.1498168126027</v>
      </c>
      <c r="E480" s="2">
        <f t="shared" si="140"/>
        <v>9798.954180748573</v>
      </c>
      <c r="F480" s="2">
        <f t="shared" si="141"/>
        <v>0.88844219529465185</v>
      </c>
      <c r="G480" s="2">
        <f t="shared" si="142"/>
        <v>-1</v>
      </c>
      <c r="H480" s="2">
        <v>-1000</v>
      </c>
      <c r="I480" s="2">
        <f t="shared" si="134"/>
        <v>13779.706511388044</v>
      </c>
      <c r="J480" s="2">
        <f t="shared" si="135"/>
        <v>22254.119611516977</v>
      </c>
      <c r="K480" s="3">
        <f t="shared" si="143"/>
        <v>4</v>
      </c>
      <c r="L480" s="3">
        <f t="shared" si="144"/>
        <v>6</v>
      </c>
      <c r="M480" s="3" t="str">
        <f t="shared" si="136"/>
        <v>Spring</v>
      </c>
      <c r="N480" s="4">
        <v>52</v>
      </c>
      <c r="O480" s="4">
        <v>38</v>
      </c>
      <c r="P480" s="4">
        <v>65</v>
      </c>
      <c r="Q480" s="4">
        <v>13</v>
      </c>
      <c r="R480" s="4">
        <v>0</v>
      </c>
      <c r="S480" s="6">
        <f t="shared" si="145"/>
        <v>0</v>
      </c>
      <c r="T480" s="6">
        <f t="shared" si="146"/>
        <v>1</v>
      </c>
      <c r="U480" s="6">
        <f t="shared" si="147"/>
        <v>0</v>
      </c>
      <c r="V480" s="6">
        <f t="shared" si="148"/>
        <v>0</v>
      </c>
      <c r="W480" s="6">
        <f t="shared" si="149"/>
        <v>0</v>
      </c>
      <c r="X480" s="6">
        <f t="shared" si="150"/>
        <v>0</v>
      </c>
      <c r="Y480" s="6">
        <f t="shared" si="151"/>
        <v>0</v>
      </c>
      <c r="Z480" s="6">
        <f t="shared" si="152"/>
        <v>0</v>
      </c>
      <c r="AA480" s="4">
        <v>84582.962524414063</v>
      </c>
      <c r="AB480" s="7">
        <f t="shared" si="137"/>
        <v>0.10292621710221042</v>
      </c>
      <c r="AC480" s="7">
        <f t="shared" si="138"/>
        <v>1.2923995379058466E-2</v>
      </c>
      <c r="AD480" s="2"/>
    </row>
    <row r="481" spans="1:30" x14ac:dyDescent="0.35">
      <c r="A481" s="1">
        <v>42119</v>
      </c>
      <c r="B481" s="3">
        <f t="shared" si="139"/>
        <v>2015</v>
      </c>
      <c r="C481" s="2">
        <v>8262.6931640253224</v>
      </c>
      <c r="D481" s="2">
        <v>11343.106227116368</v>
      </c>
      <c r="E481" s="2">
        <f t="shared" si="140"/>
        <v>19605.799391141692</v>
      </c>
      <c r="F481" s="2">
        <f t="shared" si="141"/>
        <v>0.42144127863302422</v>
      </c>
      <c r="G481" s="2">
        <f t="shared" si="142"/>
        <v>-1</v>
      </c>
      <c r="H481" s="2">
        <v>-1000</v>
      </c>
      <c r="I481" s="2">
        <f t="shared" si="134"/>
        <v>13779.706511388044</v>
      </c>
      <c r="J481" s="2">
        <f t="shared" si="135"/>
        <v>22254.119611516977</v>
      </c>
      <c r="K481" s="3">
        <f t="shared" si="143"/>
        <v>4</v>
      </c>
      <c r="L481" s="3">
        <f t="shared" si="144"/>
        <v>7</v>
      </c>
      <c r="M481" s="3" t="str">
        <f t="shared" si="136"/>
        <v>Spring</v>
      </c>
      <c r="N481" s="4">
        <v>55</v>
      </c>
      <c r="O481" s="4">
        <v>47</v>
      </c>
      <c r="P481" s="4">
        <v>63</v>
      </c>
      <c r="Q481" s="4">
        <v>10</v>
      </c>
      <c r="R481" s="4">
        <v>0</v>
      </c>
      <c r="S481" s="6">
        <f t="shared" si="145"/>
        <v>1</v>
      </c>
      <c r="T481" s="6">
        <f t="shared" si="146"/>
        <v>0</v>
      </c>
      <c r="U481" s="6">
        <f t="shared" si="147"/>
        <v>0</v>
      </c>
      <c r="V481" s="6">
        <f t="shared" si="148"/>
        <v>0</v>
      </c>
      <c r="W481" s="6">
        <f t="shared" si="149"/>
        <v>0</v>
      </c>
      <c r="X481" s="6">
        <f t="shared" si="150"/>
        <v>0</v>
      </c>
      <c r="Y481" s="6">
        <f t="shared" si="151"/>
        <v>0</v>
      </c>
      <c r="Z481" s="6">
        <f t="shared" si="152"/>
        <v>0</v>
      </c>
      <c r="AA481" s="4">
        <v>74631.141052246094</v>
      </c>
      <c r="AB481" s="7">
        <f t="shared" si="137"/>
        <v>0.11071374559637191</v>
      </c>
      <c r="AC481" s="7">
        <f t="shared" si="138"/>
        <v>0.15198891598314893</v>
      </c>
      <c r="AD481" s="2"/>
    </row>
    <row r="482" spans="1:30" x14ac:dyDescent="0.35">
      <c r="A482" s="1">
        <v>42120</v>
      </c>
      <c r="B482" s="3">
        <f t="shared" si="139"/>
        <v>2015</v>
      </c>
      <c r="C482" s="2">
        <v>8100.9192303666168</v>
      </c>
      <c r="D482" s="2">
        <v>11256</v>
      </c>
      <c r="E482" s="2">
        <f t="shared" si="140"/>
        <v>19356.919230366617</v>
      </c>
      <c r="F482" s="2">
        <f t="shared" si="141"/>
        <v>0.41850250724082744</v>
      </c>
      <c r="G482" s="2">
        <f t="shared" si="142"/>
        <v>-1</v>
      </c>
      <c r="H482" s="2">
        <v>-1000</v>
      </c>
      <c r="I482" s="2">
        <f t="shared" si="134"/>
        <v>13779.706511388044</v>
      </c>
      <c r="J482" s="2">
        <f t="shared" si="135"/>
        <v>22254.119611516977</v>
      </c>
      <c r="K482" s="3">
        <f t="shared" si="143"/>
        <v>4</v>
      </c>
      <c r="L482" s="3">
        <f t="shared" si="144"/>
        <v>1</v>
      </c>
      <c r="M482" s="3" t="str">
        <f t="shared" si="136"/>
        <v>Spring</v>
      </c>
      <c r="N482" s="4">
        <v>56</v>
      </c>
      <c r="O482" s="4">
        <v>46</v>
      </c>
      <c r="P482" s="4">
        <v>65</v>
      </c>
      <c r="Q482" s="4">
        <v>9</v>
      </c>
      <c r="R482" s="4">
        <v>0</v>
      </c>
      <c r="S482" s="6">
        <f t="shared" si="145"/>
        <v>1</v>
      </c>
      <c r="T482" s="6">
        <f t="shared" si="146"/>
        <v>0</v>
      </c>
      <c r="U482" s="6">
        <f t="shared" si="147"/>
        <v>0</v>
      </c>
      <c r="V482" s="6">
        <f t="shared" si="148"/>
        <v>0</v>
      </c>
      <c r="W482" s="6">
        <f t="shared" si="149"/>
        <v>0</v>
      </c>
      <c r="X482" s="6">
        <f t="shared" si="150"/>
        <v>0</v>
      </c>
      <c r="Y482" s="6">
        <f t="shared" si="151"/>
        <v>0</v>
      </c>
      <c r="Z482" s="6">
        <f t="shared" si="152"/>
        <v>0</v>
      </c>
      <c r="AA482" s="4">
        <v>69750.12841796875</v>
      </c>
      <c r="AB482" s="7">
        <f t="shared" si="137"/>
        <v>0.11614199735694954</v>
      </c>
      <c r="AC482" s="7">
        <f t="shared" si="138"/>
        <v>0.16137604697370383</v>
      </c>
      <c r="AD482" s="2"/>
    </row>
    <row r="483" spans="1:30" x14ac:dyDescent="0.35">
      <c r="A483" s="1">
        <v>42121</v>
      </c>
      <c r="B483" s="3">
        <f t="shared" si="139"/>
        <v>2015</v>
      </c>
      <c r="C483" s="2">
        <v>8100.9192303666168</v>
      </c>
      <c r="D483" s="2">
        <v>11256</v>
      </c>
      <c r="E483" s="2">
        <f t="shared" si="140"/>
        <v>19356.919230366617</v>
      </c>
      <c r="F483" s="2">
        <f t="shared" si="141"/>
        <v>0.41850250724082744</v>
      </c>
      <c r="G483" s="2">
        <f t="shared" si="142"/>
        <v>-1</v>
      </c>
      <c r="H483" s="2">
        <v>-1000</v>
      </c>
      <c r="I483" s="2">
        <f t="shared" si="134"/>
        <v>13779.706511388044</v>
      </c>
      <c r="J483" s="2">
        <f t="shared" si="135"/>
        <v>22254.119611516977</v>
      </c>
      <c r="K483" s="3">
        <f t="shared" si="143"/>
        <v>4</v>
      </c>
      <c r="L483" s="3">
        <f t="shared" si="144"/>
        <v>2</v>
      </c>
      <c r="M483" s="3" t="str">
        <f t="shared" si="136"/>
        <v>Spring</v>
      </c>
      <c r="N483" s="4">
        <v>55</v>
      </c>
      <c r="O483" s="4">
        <v>42</v>
      </c>
      <c r="P483" s="4">
        <v>68</v>
      </c>
      <c r="Q483" s="4">
        <v>10</v>
      </c>
      <c r="R483" s="4">
        <v>0</v>
      </c>
      <c r="S483" s="6">
        <f t="shared" si="145"/>
        <v>0</v>
      </c>
      <c r="T483" s="6">
        <f t="shared" si="146"/>
        <v>1</v>
      </c>
      <c r="U483" s="6">
        <f t="shared" si="147"/>
        <v>0</v>
      </c>
      <c r="V483" s="6">
        <f t="shared" si="148"/>
        <v>0</v>
      </c>
      <c r="W483" s="6">
        <f t="shared" si="149"/>
        <v>0</v>
      </c>
      <c r="X483" s="6">
        <f t="shared" si="150"/>
        <v>0</v>
      </c>
      <c r="Y483" s="6">
        <f t="shared" si="151"/>
        <v>0</v>
      </c>
      <c r="Z483" s="6">
        <f t="shared" si="152"/>
        <v>0</v>
      </c>
      <c r="AA483" s="4">
        <v>81323.215026855469</v>
      </c>
      <c r="AB483" s="7">
        <f t="shared" si="137"/>
        <v>9.9613858449785098E-2</v>
      </c>
      <c r="AC483" s="7">
        <f t="shared" si="138"/>
        <v>0.13841066165771873</v>
      </c>
      <c r="AD483" s="2"/>
    </row>
    <row r="484" spans="1:30" x14ac:dyDescent="0.35">
      <c r="A484" s="1">
        <v>42122</v>
      </c>
      <c r="B484" s="3">
        <f t="shared" si="139"/>
        <v>2015</v>
      </c>
      <c r="C484" s="2">
        <v>8100.9192303666168</v>
      </c>
      <c r="D484" s="2">
        <v>11560.299999994459</v>
      </c>
      <c r="E484" s="2">
        <f t="shared" si="140"/>
        <v>19661.219230361075</v>
      </c>
      <c r="F484" s="2">
        <f t="shared" si="141"/>
        <v>0.41202527348136614</v>
      </c>
      <c r="G484" s="2">
        <f t="shared" si="142"/>
        <v>-1</v>
      </c>
      <c r="H484" s="2">
        <v>-1000</v>
      </c>
      <c r="I484" s="2">
        <f t="shared" si="134"/>
        <v>13779.706511388044</v>
      </c>
      <c r="J484" s="2">
        <f t="shared" si="135"/>
        <v>22254.119611516977</v>
      </c>
      <c r="K484" s="3">
        <f t="shared" si="143"/>
        <v>4</v>
      </c>
      <c r="L484" s="3">
        <f t="shared" si="144"/>
        <v>3</v>
      </c>
      <c r="M484" s="3" t="str">
        <f t="shared" si="136"/>
        <v>Spring</v>
      </c>
      <c r="N484" s="4">
        <v>55</v>
      </c>
      <c r="O484" s="4">
        <v>44</v>
      </c>
      <c r="P484" s="4">
        <v>66</v>
      </c>
      <c r="Q484" s="4">
        <v>10</v>
      </c>
      <c r="R484" s="4">
        <v>0</v>
      </c>
      <c r="S484" s="6">
        <f t="shared" si="145"/>
        <v>0</v>
      </c>
      <c r="T484" s="6">
        <f t="shared" si="146"/>
        <v>1</v>
      </c>
      <c r="U484" s="6">
        <f t="shared" si="147"/>
        <v>0</v>
      </c>
      <c r="V484" s="6">
        <f t="shared" si="148"/>
        <v>0</v>
      </c>
      <c r="W484" s="6">
        <f t="shared" si="149"/>
        <v>0</v>
      </c>
      <c r="X484" s="6">
        <f t="shared" si="150"/>
        <v>0</v>
      </c>
      <c r="Y484" s="6">
        <f t="shared" si="151"/>
        <v>0</v>
      </c>
      <c r="Z484" s="6">
        <f t="shared" si="152"/>
        <v>0</v>
      </c>
      <c r="AA484" s="4">
        <v>81599.849060058594</v>
      </c>
      <c r="AB484" s="7">
        <f t="shared" si="137"/>
        <v>9.9276154596857527E-2</v>
      </c>
      <c r="AC484" s="7">
        <f t="shared" si="138"/>
        <v>0.14167060519298169</v>
      </c>
      <c r="AD484" s="2"/>
    </row>
    <row r="485" spans="1:30" x14ac:dyDescent="0.35">
      <c r="A485" s="1">
        <v>42123</v>
      </c>
      <c r="B485" s="3">
        <f t="shared" si="139"/>
        <v>2015</v>
      </c>
      <c r="C485" s="2">
        <v>13088.285897005258</v>
      </c>
      <c r="D485" s="2">
        <v>11335.345238097547</v>
      </c>
      <c r="E485" s="2">
        <f t="shared" si="140"/>
        <v>24423.631135102805</v>
      </c>
      <c r="F485" s="2">
        <f t="shared" si="141"/>
        <v>0.53588615978539533</v>
      </c>
      <c r="G485" s="2">
        <f t="shared" si="142"/>
        <v>24423.631135102805</v>
      </c>
      <c r="H485" s="2">
        <v>-1000</v>
      </c>
      <c r="I485" s="2">
        <f t="shared" si="134"/>
        <v>13779.706511388044</v>
      </c>
      <c r="J485" s="2">
        <f t="shared" si="135"/>
        <v>22254.119611516977</v>
      </c>
      <c r="K485" s="3">
        <f t="shared" si="143"/>
        <v>4</v>
      </c>
      <c r="L485" s="3">
        <f t="shared" si="144"/>
        <v>4</v>
      </c>
      <c r="M485" s="3" t="str">
        <f t="shared" si="136"/>
        <v>Spring</v>
      </c>
      <c r="N485" s="4">
        <v>58</v>
      </c>
      <c r="O485" s="4">
        <v>45</v>
      </c>
      <c r="P485" s="4">
        <v>71</v>
      </c>
      <c r="Q485" s="4">
        <v>7</v>
      </c>
      <c r="R485" s="4">
        <v>0</v>
      </c>
      <c r="S485" s="6">
        <f t="shared" si="145"/>
        <v>0</v>
      </c>
      <c r="T485" s="6">
        <f t="shared" si="146"/>
        <v>1</v>
      </c>
      <c r="U485" s="6">
        <f t="shared" si="147"/>
        <v>0</v>
      </c>
      <c r="V485" s="6">
        <f t="shared" si="148"/>
        <v>0</v>
      </c>
      <c r="W485" s="6">
        <f t="shared" si="149"/>
        <v>0</v>
      </c>
      <c r="X485" s="6">
        <f t="shared" si="150"/>
        <v>1</v>
      </c>
      <c r="Y485" s="6">
        <f t="shared" si="151"/>
        <v>0</v>
      </c>
      <c r="Z485" s="6">
        <f t="shared" si="152"/>
        <v>0</v>
      </c>
      <c r="AA485" s="4">
        <v>80155.974731445313</v>
      </c>
      <c r="AB485" s="7">
        <f t="shared" si="137"/>
        <v>0.16328521911006971</v>
      </c>
      <c r="AC485" s="7">
        <f t="shared" si="138"/>
        <v>0.14141609875091038</v>
      </c>
      <c r="AD485" s="2"/>
    </row>
    <row r="486" spans="1:30" x14ac:dyDescent="0.35">
      <c r="A486" s="1">
        <v>42124</v>
      </c>
      <c r="B486" s="3">
        <f t="shared" si="139"/>
        <v>2015</v>
      </c>
      <c r="C486" s="2">
        <v>8100.9192303666168</v>
      </c>
      <c r="D486" s="2">
        <v>12658.945138881203</v>
      </c>
      <c r="E486" s="2">
        <f t="shared" si="140"/>
        <v>20759.864369247822</v>
      </c>
      <c r="F486" s="2">
        <f t="shared" si="141"/>
        <v>0.39022023873945627</v>
      </c>
      <c r="G486" s="2">
        <f t="shared" si="142"/>
        <v>-1</v>
      </c>
      <c r="H486" s="2">
        <v>-1000</v>
      </c>
      <c r="I486" s="2">
        <f t="shared" si="134"/>
        <v>13779.706511388044</v>
      </c>
      <c r="J486" s="2">
        <f t="shared" si="135"/>
        <v>22254.119611516977</v>
      </c>
      <c r="K486" s="3">
        <f t="shared" si="143"/>
        <v>4</v>
      </c>
      <c r="L486" s="3">
        <f t="shared" si="144"/>
        <v>5</v>
      </c>
      <c r="M486" s="3" t="str">
        <f t="shared" si="136"/>
        <v>Spring</v>
      </c>
      <c r="N486" s="4">
        <v>57</v>
      </c>
      <c r="O486" s="4">
        <v>47</v>
      </c>
      <c r="P486" s="4">
        <v>66</v>
      </c>
      <c r="Q486" s="4">
        <v>8</v>
      </c>
      <c r="R486" s="4">
        <v>0</v>
      </c>
      <c r="S486" s="6">
        <f t="shared" si="145"/>
        <v>0</v>
      </c>
      <c r="T486" s="6">
        <f t="shared" si="146"/>
        <v>1</v>
      </c>
      <c r="U486" s="6">
        <f t="shared" si="147"/>
        <v>0</v>
      </c>
      <c r="V486" s="6">
        <f t="shared" si="148"/>
        <v>0</v>
      </c>
      <c r="W486" s="6">
        <f t="shared" si="149"/>
        <v>0</v>
      </c>
      <c r="X486" s="6">
        <f t="shared" si="150"/>
        <v>0</v>
      </c>
      <c r="Y486" s="6">
        <f t="shared" si="151"/>
        <v>0</v>
      </c>
      <c r="Z486" s="6">
        <f t="shared" si="152"/>
        <v>0</v>
      </c>
      <c r="AA486" s="4">
        <v>79855.4736328125</v>
      </c>
      <c r="AB486" s="7">
        <f t="shared" si="137"/>
        <v>0.10144475840962217</v>
      </c>
      <c r="AC486" s="7">
        <f t="shared" si="138"/>
        <v>0.15852319901186662</v>
      </c>
      <c r="AD486" s="2"/>
    </row>
    <row r="487" spans="1:30" x14ac:dyDescent="0.35">
      <c r="A487" s="1">
        <v>42125</v>
      </c>
      <c r="B487" s="3">
        <f t="shared" si="139"/>
        <v>2015</v>
      </c>
      <c r="C487" s="2">
        <v>8801.9246340024947</v>
      </c>
      <c r="D487" s="2">
        <v>12698.166666647536</v>
      </c>
      <c r="E487" s="2">
        <f t="shared" si="140"/>
        <v>21500.09130065003</v>
      </c>
      <c r="F487" s="2">
        <f t="shared" si="141"/>
        <v>0.40939010494975797</v>
      </c>
      <c r="G487" s="2">
        <f t="shared" si="142"/>
        <v>-1</v>
      </c>
      <c r="H487" s="2">
        <v>-1000</v>
      </c>
      <c r="I487" s="2">
        <f t="shared" si="134"/>
        <v>13779.706511388044</v>
      </c>
      <c r="J487" s="2">
        <f t="shared" si="135"/>
        <v>22254.119611516977</v>
      </c>
      <c r="K487" s="3">
        <f t="shared" si="143"/>
        <v>5</v>
      </c>
      <c r="L487" s="3">
        <f t="shared" si="144"/>
        <v>6</v>
      </c>
      <c r="M487" s="3" t="str">
        <f t="shared" si="136"/>
        <v>Spring</v>
      </c>
      <c r="N487" s="4">
        <v>59</v>
      </c>
      <c r="O487" s="4">
        <v>45</v>
      </c>
      <c r="P487" s="4">
        <v>73</v>
      </c>
      <c r="Q487" s="4">
        <v>6</v>
      </c>
      <c r="R487" s="4">
        <v>0</v>
      </c>
      <c r="S487" s="6">
        <f t="shared" si="145"/>
        <v>0</v>
      </c>
      <c r="T487" s="6">
        <f t="shared" si="146"/>
        <v>1</v>
      </c>
      <c r="U487" s="6">
        <f t="shared" si="147"/>
        <v>0</v>
      </c>
      <c r="V487" s="6">
        <f t="shared" si="148"/>
        <v>0</v>
      </c>
      <c r="W487" s="6">
        <f t="shared" si="149"/>
        <v>0</v>
      </c>
      <c r="X487" s="6">
        <f t="shared" si="150"/>
        <v>0</v>
      </c>
      <c r="Y487" s="6">
        <f t="shared" si="151"/>
        <v>0</v>
      </c>
      <c r="Z487" s="6">
        <f t="shared" si="152"/>
        <v>0</v>
      </c>
      <c r="AA487" s="4">
        <v>81776.92431640625</v>
      </c>
      <c r="AB487" s="7">
        <f t="shared" si="137"/>
        <v>0.10763335387800388</v>
      </c>
      <c r="AC487" s="7">
        <f t="shared" si="138"/>
        <v>0.15527811510147496</v>
      </c>
      <c r="AD487" s="2"/>
    </row>
    <row r="488" spans="1:30" x14ac:dyDescent="0.35">
      <c r="A488" s="1">
        <v>42126</v>
      </c>
      <c r="B488" s="3">
        <f t="shared" si="139"/>
        <v>2015</v>
      </c>
      <c r="C488" s="2">
        <v>9382.1632197583367</v>
      </c>
      <c r="D488" s="2">
        <v>9384</v>
      </c>
      <c r="E488" s="2">
        <f t="shared" si="140"/>
        <v>18766.163219758339</v>
      </c>
      <c r="F488" s="2">
        <f t="shared" si="141"/>
        <v>0.4999510613805242</v>
      </c>
      <c r="G488" s="2">
        <f t="shared" si="142"/>
        <v>-1</v>
      </c>
      <c r="H488" s="2">
        <v>-1000</v>
      </c>
      <c r="I488" s="2">
        <f t="shared" si="134"/>
        <v>13779.706511388044</v>
      </c>
      <c r="J488" s="2">
        <f t="shared" si="135"/>
        <v>22254.119611516977</v>
      </c>
      <c r="K488" s="3">
        <f t="shared" si="143"/>
        <v>5</v>
      </c>
      <c r="L488" s="3">
        <f t="shared" si="144"/>
        <v>7</v>
      </c>
      <c r="M488" s="3" t="str">
        <f t="shared" si="136"/>
        <v>Spring</v>
      </c>
      <c r="N488" s="4">
        <v>66</v>
      </c>
      <c r="O488" s="4">
        <v>52</v>
      </c>
      <c r="P488" s="4">
        <v>79</v>
      </c>
      <c r="Q488" s="4">
        <v>0</v>
      </c>
      <c r="R488" s="4">
        <v>1</v>
      </c>
      <c r="S488" s="6">
        <f t="shared" si="145"/>
        <v>1</v>
      </c>
      <c r="T488" s="6">
        <f t="shared" si="146"/>
        <v>0</v>
      </c>
      <c r="U488" s="6">
        <f t="shared" si="147"/>
        <v>0</v>
      </c>
      <c r="V488" s="6">
        <f t="shared" si="148"/>
        <v>0</v>
      </c>
      <c r="W488" s="6">
        <f t="shared" si="149"/>
        <v>0</v>
      </c>
      <c r="X488" s="6">
        <f t="shared" si="150"/>
        <v>0</v>
      </c>
      <c r="Y488" s="6">
        <f t="shared" si="151"/>
        <v>0</v>
      </c>
      <c r="Z488" s="6">
        <f t="shared" si="152"/>
        <v>0</v>
      </c>
      <c r="AA488" s="4">
        <v>73128.951110839844</v>
      </c>
      <c r="AB488" s="7">
        <f t="shared" si="137"/>
        <v>0.12829615463153587</v>
      </c>
      <c r="AC488" s="7">
        <f t="shared" si="138"/>
        <v>0.12832127163668586</v>
      </c>
      <c r="AD488" s="2"/>
    </row>
    <row r="489" spans="1:30" x14ac:dyDescent="0.35">
      <c r="A489" s="1">
        <v>42127</v>
      </c>
      <c r="B489" s="3">
        <f t="shared" si="139"/>
        <v>2015</v>
      </c>
      <c r="C489" s="2">
        <v>16544.778125455035</v>
      </c>
      <c r="D489" s="2">
        <v>9384</v>
      </c>
      <c r="E489" s="2">
        <f t="shared" si="140"/>
        <v>25928.778125455035</v>
      </c>
      <c r="F489" s="2">
        <f t="shared" si="141"/>
        <v>0.63808552973086474</v>
      </c>
      <c r="G489" s="2">
        <f t="shared" si="142"/>
        <v>25928.778125455035</v>
      </c>
      <c r="H489" s="2">
        <v>-1000</v>
      </c>
      <c r="I489" s="2">
        <f t="shared" si="134"/>
        <v>13779.706511388044</v>
      </c>
      <c r="J489" s="2">
        <f t="shared" si="135"/>
        <v>22254.119611516977</v>
      </c>
      <c r="K489" s="3">
        <f t="shared" si="143"/>
        <v>5</v>
      </c>
      <c r="L489" s="3">
        <f t="shared" si="144"/>
        <v>1</v>
      </c>
      <c r="M489" s="3" t="str">
        <f t="shared" si="136"/>
        <v>Spring</v>
      </c>
      <c r="N489" s="4">
        <v>67</v>
      </c>
      <c r="O489" s="4">
        <v>53</v>
      </c>
      <c r="P489" s="4">
        <v>81</v>
      </c>
      <c r="Q489" s="4">
        <v>0</v>
      </c>
      <c r="R489" s="4">
        <v>2</v>
      </c>
      <c r="S489" s="6">
        <f t="shared" si="145"/>
        <v>1</v>
      </c>
      <c r="T489" s="6">
        <f t="shared" si="146"/>
        <v>0</v>
      </c>
      <c r="U489" s="6">
        <f t="shared" si="147"/>
        <v>0</v>
      </c>
      <c r="V489" s="6">
        <f t="shared" si="148"/>
        <v>0</v>
      </c>
      <c r="W489" s="6">
        <f t="shared" si="149"/>
        <v>0</v>
      </c>
      <c r="X489" s="6">
        <f t="shared" si="150"/>
        <v>1</v>
      </c>
      <c r="Y489" s="6">
        <f t="shared" si="151"/>
        <v>0</v>
      </c>
      <c r="Z489" s="6">
        <f t="shared" si="152"/>
        <v>0</v>
      </c>
      <c r="AA489" s="4">
        <v>74114.047729492188</v>
      </c>
      <c r="AB489" s="7">
        <f t="shared" si="137"/>
        <v>0.22323403770688097</v>
      </c>
      <c r="AC489" s="7">
        <f t="shared" si="138"/>
        <v>0.1266156725679122</v>
      </c>
      <c r="AD489" s="2"/>
    </row>
    <row r="490" spans="1:30" x14ac:dyDescent="0.35">
      <c r="A490" s="1">
        <v>42128</v>
      </c>
      <c r="B490" s="3">
        <f t="shared" si="139"/>
        <v>2015</v>
      </c>
      <c r="C490" s="2">
        <v>13548.162063100061</v>
      </c>
      <c r="D490" s="2">
        <v>9344.0106481298517</v>
      </c>
      <c r="E490" s="2">
        <f t="shared" si="140"/>
        <v>22892.172711229912</v>
      </c>
      <c r="F490" s="2">
        <f t="shared" si="141"/>
        <v>0.59182508510666254</v>
      </c>
      <c r="G490" s="2">
        <f t="shared" si="142"/>
        <v>22892.172711229912</v>
      </c>
      <c r="H490" s="2">
        <v>-1000</v>
      </c>
      <c r="I490" s="2">
        <f t="shared" si="134"/>
        <v>13779.706511388044</v>
      </c>
      <c r="J490" s="2">
        <f t="shared" si="135"/>
        <v>22254.119611516977</v>
      </c>
      <c r="K490" s="3">
        <f t="shared" si="143"/>
        <v>5</v>
      </c>
      <c r="L490" s="3">
        <f t="shared" si="144"/>
        <v>2</v>
      </c>
      <c r="M490" s="3" t="str">
        <f t="shared" si="136"/>
        <v>Spring</v>
      </c>
      <c r="N490" s="4">
        <v>72</v>
      </c>
      <c r="O490" s="4">
        <v>58</v>
      </c>
      <c r="P490" s="4">
        <v>85</v>
      </c>
      <c r="Q490" s="4">
        <v>0</v>
      </c>
      <c r="R490" s="4">
        <v>7</v>
      </c>
      <c r="S490" s="6">
        <f t="shared" si="145"/>
        <v>0</v>
      </c>
      <c r="T490" s="6">
        <f t="shared" si="146"/>
        <v>1</v>
      </c>
      <c r="U490" s="6">
        <f t="shared" si="147"/>
        <v>0</v>
      </c>
      <c r="V490" s="6">
        <f t="shared" si="148"/>
        <v>0</v>
      </c>
      <c r="W490" s="6">
        <f t="shared" si="149"/>
        <v>0</v>
      </c>
      <c r="X490" s="6">
        <f t="shared" si="150"/>
        <v>1</v>
      </c>
      <c r="Y490" s="6">
        <f t="shared" si="151"/>
        <v>0</v>
      </c>
      <c r="Z490" s="6">
        <f t="shared" si="152"/>
        <v>0</v>
      </c>
      <c r="AA490" s="4">
        <v>90446.353881835938</v>
      </c>
      <c r="AB490" s="7">
        <f t="shared" si="137"/>
        <v>0.14979224127486798</v>
      </c>
      <c r="AC490" s="7">
        <f t="shared" si="138"/>
        <v>0.10330997599236978</v>
      </c>
      <c r="AD490" s="2"/>
    </row>
    <row r="491" spans="1:30" x14ac:dyDescent="0.35">
      <c r="A491" s="1">
        <v>42129</v>
      </c>
      <c r="B491" s="3">
        <f t="shared" si="139"/>
        <v>2015</v>
      </c>
      <c r="C491" s="2">
        <v>6745.3910643320469</v>
      </c>
      <c r="D491" s="2">
        <v>8589.9088974392071</v>
      </c>
      <c r="E491" s="2">
        <f t="shared" si="140"/>
        <v>15335.299961771254</v>
      </c>
      <c r="F491" s="2">
        <f t="shared" si="141"/>
        <v>0.43986039276358196</v>
      </c>
      <c r="G491" s="2">
        <f t="shared" si="142"/>
        <v>-1</v>
      </c>
      <c r="H491" s="2">
        <v>-1000</v>
      </c>
      <c r="I491" s="2">
        <f t="shared" si="134"/>
        <v>13779.706511388044</v>
      </c>
      <c r="J491" s="2">
        <f t="shared" si="135"/>
        <v>22254.119611516977</v>
      </c>
      <c r="K491" s="3">
        <f t="shared" si="143"/>
        <v>5</v>
      </c>
      <c r="L491" s="3">
        <f t="shared" si="144"/>
        <v>3</v>
      </c>
      <c r="M491" s="3" t="str">
        <f t="shared" si="136"/>
        <v>Spring</v>
      </c>
      <c r="N491" s="4">
        <v>74</v>
      </c>
      <c r="O491" s="4">
        <v>62</v>
      </c>
      <c r="P491" s="4">
        <v>86</v>
      </c>
      <c r="Q491" s="4">
        <v>0</v>
      </c>
      <c r="R491" s="4">
        <v>9</v>
      </c>
      <c r="S491" s="6">
        <f t="shared" si="145"/>
        <v>0</v>
      </c>
      <c r="T491" s="6">
        <f t="shared" si="146"/>
        <v>1</v>
      </c>
      <c r="U491" s="6">
        <f t="shared" si="147"/>
        <v>0</v>
      </c>
      <c r="V491" s="6">
        <f t="shared" si="148"/>
        <v>0</v>
      </c>
      <c r="W491" s="6">
        <f t="shared" si="149"/>
        <v>0</v>
      </c>
      <c r="X491" s="6">
        <f t="shared" si="150"/>
        <v>0</v>
      </c>
      <c r="Y491" s="6">
        <f t="shared" si="151"/>
        <v>0</v>
      </c>
      <c r="Z491" s="6">
        <f t="shared" si="152"/>
        <v>0</v>
      </c>
      <c r="AA491" s="4">
        <v>96712.266479492188</v>
      </c>
      <c r="AB491" s="7">
        <f t="shared" si="137"/>
        <v>6.9747006350661889E-2</v>
      </c>
      <c r="AC491" s="7">
        <f t="shared" si="138"/>
        <v>8.8819228523205951E-2</v>
      </c>
      <c r="AD491" s="2"/>
    </row>
    <row r="492" spans="1:30" x14ac:dyDescent="0.35">
      <c r="A492" s="1">
        <v>42130</v>
      </c>
      <c r="B492" s="3">
        <f t="shared" si="139"/>
        <v>2015</v>
      </c>
      <c r="C492" s="2">
        <v>12199.197409796623</v>
      </c>
      <c r="D492" s="2">
        <v>4483.8950938490507</v>
      </c>
      <c r="E492" s="2">
        <f t="shared" si="140"/>
        <v>16683.092503645676</v>
      </c>
      <c r="F492" s="2">
        <f t="shared" si="141"/>
        <v>0.73123117953885297</v>
      </c>
      <c r="G492" s="2">
        <f t="shared" si="142"/>
        <v>-1</v>
      </c>
      <c r="H492" s="2">
        <v>-1000</v>
      </c>
      <c r="I492" s="2">
        <f t="shared" si="134"/>
        <v>13779.706511388044</v>
      </c>
      <c r="J492" s="2">
        <f t="shared" si="135"/>
        <v>22254.119611516977</v>
      </c>
      <c r="K492" s="3">
        <f t="shared" si="143"/>
        <v>5</v>
      </c>
      <c r="L492" s="3">
        <f t="shared" si="144"/>
        <v>4</v>
      </c>
      <c r="M492" s="3" t="str">
        <f t="shared" si="136"/>
        <v>Spring</v>
      </c>
      <c r="N492" s="4">
        <v>75</v>
      </c>
      <c r="O492" s="4">
        <v>61</v>
      </c>
      <c r="P492" s="4">
        <v>88</v>
      </c>
      <c r="Q492" s="4">
        <v>0</v>
      </c>
      <c r="R492" s="4">
        <v>10</v>
      </c>
      <c r="S492" s="6">
        <f t="shared" si="145"/>
        <v>0</v>
      </c>
      <c r="T492" s="6">
        <f t="shared" si="146"/>
        <v>1</v>
      </c>
      <c r="U492" s="6">
        <f t="shared" si="147"/>
        <v>0</v>
      </c>
      <c r="V492" s="6">
        <f t="shared" si="148"/>
        <v>0</v>
      </c>
      <c r="W492" s="6">
        <f t="shared" si="149"/>
        <v>0</v>
      </c>
      <c r="X492" s="6">
        <f t="shared" si="150"/>
        <v>0</v>
      </c>
      <c r="Y492" s="6">
        <f t="shared" si="151"/>
        <v>0</v>
      </c>
      <c r="Z492" s="6">
        <f t="shared" si="152"/>
        <v>0</v>
      </c>
      <c r="AA492" s="4">
        <v>98276.183227539063</v>
      </c>
      <c r="AB492" s="7">
        <f t="shared" si="137"/>
        <v>0.12413177851597873</v>
      </c>
      <c r="AC492" s="7">
        <f t="shared" si="138"/>
        <v>4.5625450099822037E-2</v>
      </c>
      <c r="AD492" s="2"/>
    </row>
    <row r="493" spans="1:30" x14ac:dyDescent="0.35">
      <c r="A493" s="1">
        <v>42131</v>
      </c>
      <c r="B493" s="3">
        <f t="shared" si="139"/>
        <v>2015</v>
      </c>
      <c r="C493" s="2">
        <v>17119.616071387856</v>
      </c>
      <c r="D493" s="2">
        <v>2104.2048350563564</v>
      </c>
      <c r="E493" s="2">
        <f t="shared" si="140"/>
        <v>19223.820906444213</v>
      </c>
      <c r="F493" s="2">
        <f t="shared" si="141"/>
        <v>0.89054179992121207</v>
      </c>
      <c r="G493" s="2">
        <f t="shared" si="142"/>
        <v>-1</v>
      </c>
      <c r="H493" s="2">
        <v>-1000</v>
      </c>
      <c r="I493" s="2">
        <f t="shared" si="134"/>
        <v>13779.706511388044</v>
      </c>
      <c r="J493" s="2">
        <f t="shared" si="135"/>
        <v>22254.119611516977</v>
      </c>
      <c r="K493" s="3">
        <f t="shared" si="143"/>
        <v>5</v>
      </c>
      <c r="L493" s="3">
        <f t="shared" si="144"/>
        <v>5</v>
      </c>
      <c r="M493" s="3" t="str">
        <f t="shared" si="136"/>
        <v>Spring</v>
      </c>
      <c r="N493" s="4">
        <v>76</v>
      </c>
      <c r="O493" s="4">
        <v>63</v>
      </c>
      <c r="P493" s="4">
        <v>88</v>
      </c>
      <c r="Q493" s="4">
        <v>0</v>
      </c>
      <c r="R493" s="4">
        <v>11</v>
      </c>
      <c r="S493" s="6">
        <f t="shared" si="145"/>
        <v>0</v>
      </c>
      <c r="T493" s="6">
        <f t="shared" si="146"/>
        <v>1</v>
      </c>
      <c r="U493" s="6">
        <f t="shared" si="147"/>
        <v>0</v>
      </c>
      <c r="V493" s="6">
        <f t="shared" si="148"/>
        <v>0</v>
      </c>
      <c r="W493" s="6">
        <f t="shared" si="149"/>
        <v>0</v>
      </c>
      <c r="X493" s="6">
        <f t="shared" si="150"/>
        <v>0</v>
      </c>
      <c r="Y493" s="6">
        <f t="shared" si="151"/>
        <v>0</v>
      </c>
      <c r="Z493" s="6">
        <f t="shared" si="152"/>
        <v>0</v>
      </c>
      <c r="AA493" s="4">
        <v>102791.31201171875</v>
      </c>
      <c r="AB493" s="7">
        <f t="shared" si="137"/>
        <v>0.16654730576292412</v>
      </c>
      <c r="AC493" s="7">
        <f t="shared" si="138"/>
        <v>2.0470648675215527E-2</v>
      </c>
      <c r="AD493" s="2"/>
    </row>
    <row r="494" spans="1:30" x14ac:dyDescent="0.35">
      <c r="A494" s="1">
        <v>42132</v>
      </c>
      <c r="B494" s="3">
        <f t="shared" si="139"/>
        <v>2015</v>
      </c>
      <c r="C494" s="2">
        <v>16947.102738117446</v>
      </c>
      <c r="D494" s="2">
        <v>1185.4333333288087</v>
      </c>
      <c r="E494" s="2">
        <f t="shared" si="140"/>
        <v>18132.536071446255</v>
      </c>
      <c r="F494" s="2">
        <f t="shared" si="141"/>
        <v>0.93462396387036339</v>
      </c>
      <c r="G494" s="2">
        <f t="shared" si="142"/>
        <v>-1</v>
      </c>
      <c r="H494" s="2">
        <v>-1000</v>
      </c>
      <c r="I494" s="2">
        <f t="shared" si="134"/>
        <v>13779.706511388044</v>
      </c>
      <c r="J494" s="2">
        <f t="shared" si="135"/>
        <v>22254.119611516977</v>
      </c>
      <c r="K494" s="3">
        <f t="shared" si="143"/>
        <v>5</v>
      </c>
      <c r="L494" s="3">
        <f t="shared" si="144"/>
        <v>6</v>
      </c>
      <c r="M494" s="3" t="str">
        <f t="shared" si="136"/>
        <v>Spring</v>
      </c>
      <c r="N494" s="4">
        <v>76</v>
      </c>
      <c r="O494" s="4">
        <v>63</v>
      </c>
      <c r="P494" s="4">
        <v>88</v>
      </c>
      <c r="Q494" s="4">
        <v>0</v>
      </c>
      <c r="R494" s="4">
        <v>11</v>
      </c>
      <c r="S494" s="6">
        <f t="shared" si="145"/>
        <v>0</v>
      </c>
      <c r="T494" s="6">
        <f t="shared" si="146"/>
        <v>1</v>
      </c>
      <c r="U494" s="6">
        <f t="shared" si="147"/>
        <v>0</v>
      </c>
      <c r="V494" s="6">
        <f t="shared" si="148"/>
        <v>0</v>
      </c>
      <c r="W494" s="6">
        <f t="shared" si="149"/>
        <v>0</v>
      </c>
      <c r="X494" s="6">
        <f t="shared" si="150"/>
        <v>0</v>
      </c>
      <c r="Y494" s="6">
        <f t="shared" si="151"/>
        <v>0</v>
      </c>
      <c r="Z494" s="6">
        <f t="shared" si="152"/>
        <v>0</v>
      </c>
      <c r="AA494" s="4">
        <v>102806.55065917969</v>
      </c>
      <c r="AB494" s="7">
        <f t="shared" si="137"/>
        <v>0.16484458071450941</v>
      </c>
      <c r="AC494" s="7">
        <f t="shared" si="138"/>
        <v>1.1530717894219713E-2</v>
      </c>
      <c r="AD494" s="2"/>
    </row>
    <row r="495" spans="1:30" x14ac:dyDescent="0.35">
      <c r="A495" s="1">
        <v>42133</v>
      </c>
      <c r="B495" s="3">
        <f t="shared" si="139"/>
        <v>2015</v>
      </c>
      <c r="C495" s="2">
        <v>9217.8543611455498</v>
      </c>
      <c r="D495" s="2">
        <v>1747.2333333275747</v>
      </c>
      <c r="E495" s="2">
        <f t="shared" si="140"/>
        <v>10965.087694473124</v>
      </c>
      <c r="F495" s="2">
        <f t="shared" si="141"/>
        <v>0.84065486916185306</v>
      </c>
      <c r="G495" s="2">
        <f t="shared" si="142"/>
        <v>-1</v>
      </c>
      <c r="H495" s="2">
        <v>-1000</v>
      </c>
      <c r="I495" s="2">
        <f t="shared" si="134"/>
        <v>13779.706511388044</v>
      </c>
      <c r="J495" s="2">
        <f t="shared" si="135"/>
        <v>22254.119611516977</v>
      </c>
      <c r="K495" s="3">
        <f t="shared" si="143"/>
        <v>5</v>
      </c>
      <c r="L495" s="3">
        <f t="shared" si="144"/>
        <v>7</v>
      </c>
      <c r="M495" s="3" t="str">
        <f t="shared" si="136"/>
        <v>Spring</v>
      </c>
      <c r="N495" s="4">
        <v>78</v>
      </c>
      <c r="O495" s="4">
        <v>68</v>
      </c>
      <c r="P495" s="4">
        <v>87</v>
      </c>
      <c r="Q495" s="4">
        <v>0</v>
      </c>
      <c r="R495" s="4">
        <v>13</v>
      </c>
      <c r="S495" s="6">
        <f t="shared" si="145"/>
        <v>1</v>
      </c>
      <c r="T495" s="6">
        <f t="shared" si="146"/>
        <v>0</v>
      </c>
      <c r="U495" s="6">
        <f t="shared" si="147"/>
        <v>0</v>
      </c>
      <c r="V495" s="6">
        <f t="shared" si="148"/>
        <v>0</v>
      </c>
      <c r="W495" s="6">
        <f t="shared" si="149"/>
        <v>0</v>
      </c>
      <c r="X495" s="6">
        <f t="shared" si="150"/>
        <v>0</v>
      </c>
      <c r="Y495" s="6">
        <f t="shared" si="151"/>
        <v>0</v>
      </c>
      <c r="Z495" s="6">
        <f t="shared" si="152"/>
        <v>0</v>
      </c>
      <c r="AA495" s="4">
        <v>94680.058349609375</v>
      </c>
      <c r="AB495" s="7">
        <f t="shared" si="137"/>
        <v>9.7357928605285651E-2</v>
      </c>
      <c r="AC495" s="7">
        <f t="shared" si="138"/>
        <v>1.8454079600118699E-2</v>
      </c>
      <c r="AD495" s="2"/>
    </row>
    <row r="496" spans="1:30" x14ac:dyDescent="0.35">
      <c r="A496" s="1">
        <v>42134</v>
      </c>
      <c r="B496" s="3">
        <f t="shared" si="139"/>
        <v>2015</v>
      </c>
      <c r="C496" s="2">
        <v>2708.1710278275682</v>
      </c>
      <c r="D496" s="2">
        <v>0</v>
      </c>
      <c r="E496" s="2">
        <f t="shared" si="140"/>
        <v>2708.1710278275682</v>
      </c>
      <c r="F496" s="2">
        <f t="shared" si="141"/>
        <v>1</v>
      </c>
      <c r="G496" s="2">
        <f t="shared" si="142"/>
        <v>-1</v>
      </c>
      <c r="H496" s="2">
        <v>-1000</v>
      </c>
      <c r="I496" s="2">
        <f t="shared" si="134"/>
        <v>13779.706511388044</v>
      </c>
      <c r="J496" s="2">
        <f t="shared" si="135"/>
        <v>22254.119611516977</v>
      </c>
      <c r="K496" s="3">
        <f t="shared" si="143"/>
        <v>5</v>
      </c>
      <c r="L496" s="3">
        <f t="shared" si="144"/>
        <v>1</v>
      </c>
      <c r="M496" s="3" t="str">
        <f t="shared" si="136"/>
        <v>Spring</v>
      </c>
      <c r="N496" s="4">
        <v>77</v>
      </c>
      <c r="O496" s="4">
        <v>68</v>
      </c>
      <c r="P496" s="4">
        <v>86</v>
      </c>
      <c r="Q496" s="4">
        <v>0</v>
      </c>
      <c r="R496" s="4">
        <v>12</v>
      </c>
      <c r="S496" s="6">
        <f t="shared" si="145"/>
        <v>1</v>
      </c>
      <c r="T496" s="6">
        <f t="shared" si="146"/>
        <v>0</v>
      </c>
      <c r="U496" s="6">
        <f t="shared" si="147"/>
        <v>0</v>
      </c>
      <c r="V496" s="6">
        <f t="shared" si="148"/>
        <v>0</v>
      </c>
      <c r="W496" s="6">
        <f t="shared" si="149"/>
        <v>0</v>
      </c>
      <c r="X496" s="6">
        <f t="shared" si="150"/>
        <v>0</v>
      </c>
      <c r="Y496" s="6">
        <f t="shared" si="151"/>
        <v>0</v>
      </c>
      <c r="Z496" s="6">
        <f t="shared" si="152"/>
        <v>0</v>
      </c>
      <c r="AA496" s="4">
        <v>90727.898803710938</v>
      </c>
      <c r="AB496" s="7">
        <f t="shared" si="137"/>
        <v>2.9849374487186945E-2</v>
      </c>
      <c r="AC496" s="7">
        <f t="shared" si="138"/>
        <v>0</v>
      </c>
      <c r="AD496" s="2"/>
    </row>
    <row r="497" spans="1:30" x14ac:dyDescent="0.35">
      <c r="A497" s="1">
        <v>42135</v>
      </c>
      <c r="B497" s="3">
        <f t="shared" si="139"/>
        <v>2015</v>
      </c>
      <c r="C497" s="2">
        <v>3751.9373107603478</v>
      </c>
      <c r="D497" s="2">
        <v>8776.7999999576714</v>
      </c>
      <c r="E497" s="2">
        <f t="shared" si="140"/>
        <v>12528.737310718019</v>
      </c>
      <c r="F497" s="2">
        <f t="shared" si="141"/>
        <v>0.29946651587551926</v>
      </c>
      <c r="G497" s="2">
        <f t="shared" si="142"/>
        <v>-1</v>
      </c>
      <c r="H497" s="2">
        <v>-1000</v>
      </c>
      <c r="I497" s="2">
        <f t="shared" si="134"/>
        <v>13779.706511388044</v>
      </c>
      <c r="J497" s="2">
        <f t="shared" si="135"/>
        <v>22254.119611516977</v>
      </c>
      <c r="K497" s="3">
        <f t="shared" si="143"/>
        <v>5</v>
      </c>
      <c r="L497" s="3">
        <f t="shared" si="144"/>
        <v>2</v>
      </c>
      <c r="M497" s="3" t="str">
        <f t="shared" si="136"/>
        <v>Spring</v>
      </c>
      <c r="N497" s="4">
        <v>78</v>
      </c>
      <c r="O497" s="4">
        <v>67</v>
      </c>
      <c r="P497" s="4">
        <v>88</v>
      </c>
      <c r="Q497" s="4">
        <v>0</v>
      </c>
      <c r="R497" s="4">
        <v>13</v>
      </c>
      <c r="S497" s="6">
        <f t="shared" si="145"/>
        <v>0</v>
      </c>
      <c r="T497" s="6">
        <f t="shared" si="146"/>
        <v>1</v>
      </c>
      <c r="U497" s="6">
        <f t="shared" si="147"/>
        <v>0</v>
      </c>
      <c r="V497" s="6">
        <f t="shared" si="148"/>
        <v>0</v>
      </c>
      <c r="W497" s="6">
        <f t="shared" si="149"/>
        <v>0</v>
      </c>
      <c r="X497" s="6">
        <f t="shared" si="150"/>
        <v>0</v>
      </c>
      <c r="Y497" s="6">
        <f t="shared" si="151"/>
        <v>0</v>
      </c>
      <c r="Z497" s="6">
        <f t="shared" si="152"/>
        <v>0</v>
      </c>
      <c r="AA497" s="4">
        <v>102183.66162109375</v>
      </c>
      <c r="AB497" s="7">
        <f t="shared" si="137"/>
        <v>3.6717585289445492E-2</v>
      </c>
      <c r="AC497" s="7">
        <f t="shared" si="138"/>
        <v>8.589240061197688E-2</v>
      </c>
      <c r="AD497" s="2"/>
    </row>
    <row r="498" spans="1:30" x14ac:dyDescent="0.35">
      <c r="A498" s="1">
        <v>42136</v>
      </c>
      <c r="B498" s="3">
        <f t="shared" si="139"/>
        <v>2015</v>
      </c>
      <c r="C498" s="2">
        <v>4199.6596118436692</v>
      </c>
      <c r="D498" s="2">
        <v>15889.242968759105</v>
      </c>
      <c r="E498" s="2">
        <f t="shared" si="140"/>
        <v>20088.902580602775</v>
      </c>
      <c r="F498" s="2">
        <f t="shared" si="141"/>
        <v>0.20905370987754857</v>
      </c>
      <c r="G498" s="2">
        <f t="shared" si="142"/>
        <v>-1</v>
      </c>
      <c r="H498" s="2">
        <v>-1000</v>
      </c>
      <c r="I498" s="2">
        <f t="shared" si="134"/>
        <v>13779.706511388044</v>
      </c>
      <c r="J498" s="2">
        <f t="shared" si="135"/>
        <v>22254.119611516977</v>
      </c>
      <c r="K498" s="3">
        <f t="shared" si="143"/>
        <v>5</v>
      </c>
      <c r="L498" s="3">
        <f t="shared" si="144"/>
        <v>3</v>
      </c>
      <c r="M498" s="3" t="str">
        <f t="shared" si="136"/>
        <v>Spring</v>
      </c>
      <c r="N498" s="4">
        <v>66</v>
      </c>
      <c r="O498" s="4">
        <v>58</v>
      </c>
      <c r="P498" s="4">
        <v>73</v>
      </c>
      <c r="Q498" s="4">
        <v>0</v>
      </c>
      <c r="R498" s="4">
        <v>1</v>
      </c>
      <c r="S498" s="6">
        <f t="shared" si="145"/>
        <v>0</v>
      </c>
      <c r="T498" s="6">
        <f t="shared" si="146"/>
        <v>1</v>
      </c>
      <c r="U498" s="6">
        <f t="shared" si="147"/>
        <v>0</v>
      </c>
      <c r="V498" s="6">
        <f t="shared" si="148"/>
        <v>0</v>
      </c>
      <c r="W498" s="6">
        <f t="shared" si="149"/>
        <v>0</v>
      </c>
      <c r="X498" s="6">
        <f t="shared" si="150"/>
        <v>0</v>
      </c>
      <c r="Y498" s="6">
        <f t="shared" si="151"/>
        <v>0</v>
      </c>
      <c r="Z498" s="6">
        <f t="shared" si="152"/>
        <v>0</v>
      </c>
      <c r="AA498" s="4">
        <v>90850.406005859375</v>
      </c>
      <c r="AB498" s="7">
        <f t="shared" si="137"/>
        <v>4.6226096244113793E-2</v>
      </c>
      <c r="AC498" s="7">
        <f t="shared" si="138"/>
        <v>0.17489457303838943</v>
      </c>
      <c r="AD498" s="2"/>
    </row>
    <row r="499" spans="1:30" x14ac:dyDescent="0.35">
      <c r="A499" s="1">
        <v>42137</v>
      </c>
      <c r="B499" s="3">
        <f t="shared" si="139"/>
        <v>2015</v>
      </c>
      <c r="C499" s="2">
        <v>5282.2896282981492</v>
      </c>
      <c r="D499" s="2">
        <v>22107.900651022213</v>
      </c>
      <c r="E499" s="2">
        <f t="shared" si="140"/>
        <v>27390.190279320363</v>
      </c>
      <c r="F499" s="2">
        <f t="shared" si="141"/>
        <v>0.19285333816341854</v>
      </c>
      <c r="G499" s="2">
        <f t="shared" si="142"/>
        <v>-1</v>
      </c>
      <c r="H499" s="2">
        <v>-1000</v>
      </c>
      <c r="I499" s="2">
        <f t="shared" si="134"/>
        <v>13779.706511388044</v>
      </c>
      <c r="J499" s="2">
        <f t="shared" si="135"/>
        <v>22254.119611516977</v>
      </c>
      <c r="K499" s="3">
        <f t="shared" si="143"/>
        <v>5</v>
      </c>
      <c r="L499" s="3">
        <f t="shared" si="144"/>
        <v>4</v>
      </c>
      <c r="M499" s="3" t="str">
        <f t="shared" si="136"/>
        <v>Spring</v>
      </c>
      <c r="N499" s="4">
        <v>62</v>
      </c>
      <c r="O499" s="4">
        <v>52</v>
      </c>
      <c r="P499" s="4">
        <v>72</v>
      </c>
      <c r="Q499" s="4">
        <v>3</v>
      </c>
      <c r="R499" s="4">
        <v>0</v>
      </c>
      <c r="S499" s="6">
        <f t="shared" si="145"/>
        <v>0</v>
      </c>
      <c r="T499" s="6">
        <f t="shared" si="146"/>
        <v>1</v>
      </c>
      <c r="U499" s="6">
        <f t="shared" si="147"/>
        <v>0</v>
      </c>
      <c r="V499" s="6">
        <f t="shared" si="148"/>
        <v>0</v>
      </c>
      <c r="W499" s="6">
        <f t="shared" si="149"/>
        <v>0</v>
      </c>
      <c r="X499" s="6">
        <f t="shared" si="150"/>
        <v>0</v>
      </c>
      <c r="Y499" s="6">
        <f t="shared" si="151"/>
        <v>0</v>
      </c>
      <c r="Z499" s="6">
        <f t="shared" si="152"/>
        <v>0</v>
      </c>
      <c r="AA499" s="4">
        <v>85808.710693359375</v>
      </c>
      <c r="AB499" s="7">
        <f t="shared" si="137"/>
        <v>6.1558897524688468E-2</v>
      </c>
      <c r="AC499" s="7">
        <f t="shared" si="138"/>
        <v>0.25764168313897201</v>
      </c>
      <c r="AD499" s="2"/>
    </row>
    <row r="500" spans="1:30" x14ac:dyDescent="0.35">
      <c r="A500" s="1">
        <v>42138</v>
      </c>
      <c r="B500" s="3">
        <f t="shared" si="139"/>
        <v>2015</v>
      </c>
      <c r="C500" s="2">
        <v>13507.463888266864</v>
      </c>
      <c r="D500" s="2">
        <v>23764.342220066203</v>
      </c>
      <c r="E500" s="2">
        <f t="shared" si="140"/>
        <v>37271.806108333069</v>
      </c>
      <c r="F500" s="2">
        <f t="shared" si="141"/>
        <v>0.36240432913303133</v>
      </c>
      <c r="G500" s="2">
        <f t="shared" si="142"/>
        <v>37271.806108333069</v>
      </c>
      <c r="H500" s="2">
        <v>-1000</v>
      </c>
      <c r="I500" s="2">
        <f t="shared" si="134"/>
        <v>13779.706511388044</v>
      </c>
      <c r="J500" s="2">
        <f t="shared" si="135"/>
        <v>22254.119611516977</v>
      </c>
      <c r="K500" s="3">
        <f t="shared" si="143"/>
        <v>5</v>
      </c>
      <c r="L500" s="3">
        <f t="shared" si="144"/>
        <v>5</v>
      </c>
      <c r="M500" s="3" t="str">
        <f t="shared" si="136"/>
        <v>Spring</v>
      </c>
      <c r="N500" s="4">
        <v>65</v>
      </c>
      <c r="O500" s="4">
        <v>54</v>
      </c>
      <c r="P500" s="4">
        <v>76</v>
      </c>
      <c r="Q500" s="4">
        <v>0</v>
      </c>
      <c r="R500" s="4">
        <v>0</v>
      </c>
      <c r="S500" s="6">
        <f t="shared" si="145"/>
        <v>0</v>
      </c>
      <c r="T500" s="6">
        <f t="shared" si="146"/>
        <v>1</v>
      </c>
      <c r="U500" s="6">
        <f t="shared" si="147"/>
        <v>0</v>
      </c>
      <c r="V500" s="6">
        <f t="shared" si="148"/>
        <v>0</v>
      </c>
      <c r="W500" s="6">
        <f t="shared" si="149"/>
        <v>0</v>
      </c>
      <c r="X500" s="6">
        <f t="shared" si="150"/>
        <v>1</v>
      </c>
      <c r="Y500" s="6">
        <f t="shared" si="151"/>
        <v>0</v>
      </c>
      <c r="Z500" s="6">
        <f t="shared" si="152"/>
        <v>0</v>
      </c>
      <c r="AA500" s="4">
        <v>86816.369262695313</v>
      </c>
      <c r="AB500" s="7">
        <f t="shared" si="137"/>
        <v>0.15558660196206769</v>
      </c>
      <c r="AC500" s="7">
        <f t="shared" si="138"/>
        <v>0.27373112261995569</v>
      </c>
      <c r="AD500" s="2"/>
    </row>
    <row r="501" spans="1:30" x14ac:dyDescent="0.35">
      <c r="A501" s="1">
        <v>42139</v>
      </c>
      <c r="B501" s="3">
        <f t="shared" si="139"/>
        <v>2015</v>
      </c>
      <c r="C501" s="2">
        <v>11202.530167930736</v>
      </c>
      <c r="D501" s="2">
        <v>32459.633333324804</v>
      </c>
      <c r="E501" s="2">
        <f t="shared" si="140"/>
        <v>43662.163501255542</v>
      </c>
      <c r="F501" s="2">
        <f t="shared" si="141"/>
        <v>0.25657295171845063</v>
      </c>
      <c r="G501" s="2">
        <f t="shared" si="142"/>
        <v>43662.163501255542</v>
      </c>
      <c r="H501" s="2">
        <v>-1000</v>
      </c>
      <c r="I501" s="2">
        <f t="shared" si="134"/>
        <v>13779.706511388044</v>
      </c>
      <c r="J501" s="2">
        <f t="shared" si="135"/>
        <v>22254.119611516977</v>
      </c>
      <c r="K501" s="3">
        <f t="shared" si="143"/>
        <v>5</v>
      </c>
      <c r="L501" s="3">
        <f t="shared" si="144"/>
        <v>6</v>
      </c>
      <c r="M501" s="3" t="str">
        <f t="shared" si="136"/>
        <v>Spring</v>
      </c>
      <c r="N501" s="4">
        <v>77</v>
      </c>
      <c r="O501" s="4">
        <v>66</v>
      </c>
      <c r="P501" s="4">
        <v>87</v>
      </c>
      <c r="Q501" s="4">
        <v>0</v>
      </c>
      <c r="R501" s="4">
        <v>12</v>
      </c>
      <c r="S501" s="6">
        <f t="shared" si="145"/>
        <v>0</v>
      </c>
      <c r="T501" s="6">
        <f t="shared" si="146"/>
        <v>1</v>
      </c>
      <c r="U501" s="6">
        <f t="shared" si="147"/>
        <v>0</v>
      </c>
      <c r="V501" s="6">
        <f t="shared" si="148"/>
        <v>0</v>
      </c>
      <c r="W501" s="6">
        <f t="shared" si="149"/>
        <v>0</v>
      </c>
      <c r="X501" s="6">
        <f t="shared" si="150"/>
        <v>1</v>
      </c>
      <c r="Y501" s="6">
        <f t="shared" si="151"/>
        <v>0</v>
      </c>
      <c r="Z501" s="6">
        <f t="shared" si="152"/>
        <v>0</v>
      </c>
      <c r="AA501" s="4">
        <v>98696.6201171875</v>
      </c>
      <c r="AB501" s="7">
        <f t="shared" si="137"/>
        <v>0.11350469909333677</v>
      </c>
      <c r="AC501" s="7">
        <f t="shared" si="138"/>
        <v>0.32888292724496376</v>
      </c>
      <c r="AD501" s="2"/>
    </row>
    <row r="502" spans="1:30" x14ac:dyDescent="0.35">
      <c r="A502" s="1">
        <v>42140</v>
      </c>
      <c r="B502" s="3">
        <f t="shared" si="139"/>
        <v>2015</v>
      </c>
      <c r="C502" s="2">
        <v>6695.1556589029979</v>
      </c>
      <c r="D502" s="2">
        <v>28988.08333336073</v>
      </c>
      <c r="E502" s="2">
        <f t="shared" si="140"/>
        <v>35683.23899226373</v>
      </c>
      <c r="F502" s="2">
        <f t="shared" si="141"/>
        <v>0.18762746454587642</v>
      </c>
      <c r="G502" s="2">
        <f t="shared" si="142"/>
        <v>-1</v>
      </c>
      <c r="H502" s="2">
        <v>-1000</v>
      </c>
      <c r="I502" s="2">
        <f t="shared" si="134"/>
        <v>13779.706511388044</v>
      </c>
      <c r="J502" s="2">
        <f t="shared" si="135"/>
        <v>22254.119611516977</v>
      </c>
      <c r="K502" s="3">
        <f t="shared" si="143"/>
        <v>5</v>
      </c>
      <c r="L502" s="3">
        <f t="shared" si="144"/>
        <v>7</v>
      </c>
      <c r="M502" s="3" t="str">
        <f t="shared" si="136"/>
        <v>Spring</v>
      </c>
      <c r="N502" s="4">
        <v>73</v>
      </c>
      <c r="O502" s="4">
        <v>70</v>
      </c>
      <c r="P502" s="4">
        <v>75</v>
      </c>
      <c r="Q502" s="4">
        <v>0</v>
      </c>
      <c r="R502" s="4">
        <v>8</v>
      </c>
      <c r="S502" s="6">
        <f t="shared" si="145"/>
        <v>1</v>
      </c>
      <c r="T502" s="6">
        <f t="shared" si="146"/>
        <v>0</v>
      </c>
      <c r="U502" s="6">
        <f t="shared" si="147"/>
        <v>0</v>
      </c>
      <c r="V502" s="6">
        <f t="shared" si="148"/>
        <v>0</v>
      </c>
      <c r="W502" s="6">
        <f t="shared" si="149"/>
        <v>0</v>
      </c>
      <c r="X502" s="6">
        <f t="shared" si="150"/>
        <v>0</v>
      </c>
      <c r="Y502" s="6">
        <f t="shared" si="151"/>
        <v>0</v>
      </c>
      <c r="Z502" s="6">
        <f t="shared" si="152"/>
        <v>0</v>
      </c>
      <c r="AA502" s="4">
        <v>85200.471557617188</v>
      </c>
      <c r="AB502" s="7">
        <f t="shared" si="137"/>
        <v>7.8581204264525348E-2</v>
      </c>
      <c r="AC502" s="7">
        <f t="shared" si="138"/>
        <v>0.34023383677820856</v>
      </c>
      <c r="AD502" s="2"/>
    </row>
    <row r="503" spans="1:30" x14ac:dyDescent="0.35">
      <c r="A503" s="1">
        <v>42141</v>
      </c>
      <c r="B503" s="3">
        <f t="shared" si="139"/>
        <v>2015</v>
      </c>
      <c r="C503" s="2">
        <v>15217.511480168067</v>
      </c>
      <c r="D503" s="2">
        <v>15456</v>
      </c>
      <c r="E503" s="2">
        <f t="shared" si="140"/>
        <v>30673.511480168068</v>
      </c>
      <c r="F503" s="2">
        <f t="shared" si="141"/>
        <v>0.49611246791900349</v>
      </c>
      <c r="G503" s="2">
        <f t="shared" si="142"/>
        <v>30673.511480168068</v>
      </c>
      <c r="H503" s="2">
        <v>-1000</v>
      </c>
      <c r="I503" s="2">
        <f t="shared" si="134"/>
        <v>13779.706511388044</v>
      </c>
      <c r="J503" s="2">
        <f t="shared" si="135"/>
        <v>22254.119611516977</v>
      </c>
      <c r="K503" s="3">
        <f t="shared" si="143"/>
        <v>5</v>
      </c>
      <c r="L503" s="3">
        <f t="shared" si="144"/>
        <v>1</v>
      </c>
      <c r="M503" s="3" t="str">
        <f t="shared" si="136"/>
        <v>Spring</v>
      </c>
      <c r="N503" s="4">
        <v>76</v>
      </c>
      <c r="O503" s="4">
        <v>68</v>
      </c>
      <c r="P503" s="4">
        <v>83</v>
      </c>
      <c r="Q503" s="4">
        <v>0</v>
      </c>
      <c r="R503" s="4">
        <v>11</v>
      </c>
      <c r="S503" s="6">
        <f t="shared" si="145"/>
        <v>1</v>
      </c>
      <c r="T503" s="6">
        <f t="shared" si="146"/>
        <v>0</v>
      </c>
      <c r="U503" s="6">
        <f t="shared" si="147"/>
        <v>0</v>
      </c>
      <c r="V503" s="6">
        <f t="shared" si="148"/>
        <v>0</v>
      </c>
      <c r="W503" s="6">
        <f t="shared" si="149"/>
        <v>0</v>
      </c>
      <c r="X503" s="6">
        <f t="shared" si="150"/>
        <v>1</v>
      </c>
      <c r="Y503" s="6">
        <f t="shared" si="151"/>
        <v>0</v>
      </c>
      <c r="Z503" s="6">
        <f t="shared" si="152"/>
        <v>0</v>
      </c>
      <c r="AA503" s="4">
        <v>88263.110717773438</v>
      </c>
      <c r="AB503" s="7">
        <f t="shared" si="137"/>
        <v>0.1724107767833718</v>
      </c>
      <c r="AC503" s="7">
        <f t="shared" si="138"/>
        <v>0.17511279485063111</v>
      </c>
      <c r="AD503" s="2"/>
    </row>
    <row r="504" spans="1:30" x14ac:dyDescent="0.35">
      <c r="A504" s="1">
        <v>42142</v>
      </c>
      <c r="B504" s="3">
        <f t="shared" si="139"/>
        <v>2015</v>
      </c>
      <c r="C504" s="2">
        <v>13677.148257709594</v>
      </c>
      <c r="D504" s="2">
        <v>16271.222705953711</v>
      </c>
      <c r="E504" s="2">
        <f t="shared" si="140"/>
        <v>29948.370963663307</v>
      </c>
      <c r="F504" s="2">
        <f t="shared" si="141"/>
        <v>0.4566908922793908</v>
      </c>
      <c r="G504" s="2">
        <f t="shared" si="142"/>
        <v>29948.370963663307</v>
      </c>
      <c r="H504" s="2">
        <v>-1000</v>
      </c>
      <c r="I504" s="2">
        <f t="shared" si="134"/>
        <v>13779.706511388044</v>
      </c>
      <c r="J504" s="2">
        <f t="shared" si="135"/>
        <v>22254.119611516977</v>
      </c>
      <c r="K504" s="3">
        <f t="shared" si="143"/>
        <v>5</v>
      </c>
      <c r="L504" s="3">
        <f t="shared" si="144"/>
        <v>2</v>
      </c>
      <c r="M504" s="3" t="str">
        <f t="shared" si="136"/>
        <v>Spring</v>
      </c>
      <c r="N504" s="4">
        <v>74</v>
      </c>
      <c r="O504" s="4">
        <v>70</v>
      </c>
      <c r="P504" s="4">
        <v>78</v>
      </c>
      <c r="Q504" s="4">
        <v>0</v>
      </c>
      <c r="R504" s="4">
        <v>9</v>
      </c>
      <c r="S504" s="6">
        <f t="shared" si="145"/>
        <v>0</v>
      </c>
      <c r="T504" s="6">
        <f t="shared" si="146"/>
        <v>1</v>
      </c>
      <c r="U504" s="6">
        <f t="shared" si="147"/>
        <v>0</v>
      </c>
      <c r="V504" s="6">
        <f t="shared" si="148"/>
        <v>0</v>
      </c>
      <c r="W504" s="6">
        <f t="shared" si="149"/>
        <v>0</v>
      </c>
      <c r="X504" s="6">
        <f t="shared" si="150"/>
        <v>1</v>
      </c>
      <c r="Y504" s="6">
        <f t="shared" si="151"/>
        <v>0</v>
      </c>
      <c r="Z504" s="6">
        <f t="shared" si="152"/>
        <v>0</v>
      </c>
      <c r="AA504" s="4">
        <v>96703.471557617188</v>
      </c>
      <c r="AB504" s="7">
        <f t="shared" si="137"/>
        <v>0.14143389102179824</v>
      </c>
      <c r="AC504" s="7">
        <f t="shared" si="138"/>
        <v>0.16825893056237495</v>
      </c>
      <c r="AD504" s="2"/>
    </row>
    <row r="505" spans="1:30" x14ac:dyDescent="0.35">
      <c r="A505" s="1">
        <v>42143</v>
      </c>
      <c r="B505" s="3">
        <f t="shared" si="139"/>
        <v>2015</v>
      </c>
      <c r="C505" s="2">
        <v>12201.339366189275</v>
      </c>
      <c r="D505" s="2">
        <v>7273.6863248791942</v>
      </c>
      <c r="E505" s="2">
        <f t="shared" si="140"/>
        <v>19475.025691068469</v>
      </c>
      <c r="F505" s="2">
        <f t="shared" si="141"/>
        <v>0.62651210631187959</v>
      </c>
      <c r="G505" s="2">
        <f t="shared" si="142"/>
        <v>-1</v>
      </c>
      <c r="H505" s="2">
        <v>-1000</v>
      </c>
      <c r="I505" s="2">
        <f t="shared" si="134"/>
        <v>13779.706511388044</v>
      </c>
      <c r="J505" s="2">
        <f t="shared" si="135"/>
        <v>22254.119611516977</v>
      </c>
      <c r="K505" s="3">
        <f t="shared" si="143"/>
        <v>5</v>
      </c>
      <c r="L505" s="3">
        <f t="shared" si="144"/>
        <v>3</v>
      </c>
      <c r="M505" s="3" t="str">
        <f t="shared" si="136"/>
        <v>Spring</v>
      </c>
      <c r="N505" s="4">
        <v>68</v>
      </c>
      <c r="O505" s="4">
        <v>60</v>
      </c>
      <c r="P505" s="4">
        <v>76</v>
      </c>
      <c r="Q505" s="4">
        <v>0</v>
      </c>
      <c r="R505" s="4">
        <v>3</v>
      </c>
      <c r="S505" s="6">
        <f t="shared" si="145"/>
        <v>0</v>
      </c>
      <c r="T505" s="6">
        <f t="shared" si="146"/>
        <v>1</v>
      </c>
      <c r="U505" s="6">
        <f t="shared" si="147"/>
        <v>0</v>
      </c>
      <c r="V505" s="6">
        <f t="shared" si="148"/>
        <v>0</v>
      </c>
      <c r="W505" s="6">
        <f t="shared" si="149"/>
        <v>0</v>
      </c>
      <c r="X505" s="6">
        <f t="shared" si="150"/>
        <v>0</v>
      </c>
      <c r="Y505" s="6">
        <f t="shared" si="151"/>
        <v>0</v>
      </c>
      <c r="Z505" s="6">
        <f t="shared" si="152"/>
        <v>0</v>
      </c>
      <c r="AA505" s="4">
        <v>94313.911499023438</v>
      </c>
      <c r="AB505" s="7">
        <f t="shared" si="137"/>
        <v>0.1293694553885151</v>
      </c>
      <c r="AC505" s="7">
        <f t="shared" si="138"/>
        <v>7.7122093753417373E-2</v>
      </c>
      <c r="AD505" s="2"/>
    </row>
    <row r="506" spans="1:30" x14ac:dyDescent="0.35">
      <c r="A506" s="1">
        <v>42144</v>
      </c>
      <c r="B506" s="3">
        <f t="shared" si="139"/>
        <v>2015</v>
      </c>
      <c r="C506" s="2">
        <v>12974.163151013579</v>
      </c>
      <c r="D506" s="2">
        <v>9347.5666666462203</v>
      </c>
      <c r="E506" s="2">
        <f t="shared" si="140"/>
        <v>22321.729817659798</v>
      </c>
      <c r="F506" s="2">
        <f t="shared" si="141"/>
        <v>0.5812346649205069</v>
      </c>
      <c r="G506" s="2">
        <f t="shared" si="142"/>
        <v>22321.729817659798</v>
      </c>
      <c r="H506" s="2">
        <v>-1000</v>
      </c>
      <c r="I506" s="2">
        <f t="shared" si="134"/>
        <v>13779.706511388044</v>
      </c>
      <c r="J506" s="2">
        <f t="shared" si="135"/>
        <v>22254.119611516977</v>
      </c>
      <c r="K506" s="3">
        <f t="shared" si="143"/>
        <v>5</v>
      </c>
      <c r="L506" s="3">
        <f t="shared" si="144"/>
        <v>4</v>
      </c>
      <c r="M506" s="3" t="str">
        <f t="shared" si="136"/>
        <v>Spring</v>
      </c>
      <c r="N506" s="4">
        <v>60</v>
      </c>
      <c r="O506" s="4">
        <v>50</v>
      </c>
      <c r="P506" s="4">
        <v>69</v>
      </c>
      <c r="Q506" s="4">
        <v>5</v>
      </c>
      <c r="R506" s="4">
        <v>0</v>
      </c>
      <c r="S506" s="6">
        <f t="shared" si="145"/>
        <v>0</v>
      </c>
      <c r="T506" s="6">
        <f t="shared" si="146"/>
        <v>1</v>
      </c>
      <c r="U506" s="6">
        <f t="shared" si="147"/>
        <v>0</v>
      </c>
      <c r="V506" s="6">
        <f t="shared" si="148"/>
        <v>0</v>
      </c>
      <c r="W506" s="6">
        <f t="shared" si="149"/>
        <v>0</v>
      </c>
      <c r="X506" s="6">
        <f t="shared" si="150"/>
        <v>1</v>
      </c>
      <c r="Y506" s="6">
        <f t="shared" si="151"/>
        <v>0</v>
      </c>
      <c r="Z506" s="6">
        <f t="shared" si="152"/>
        <v>0</v>
      </c>
      <c r="AA506" s="4">
        <v>86134.100769042969</v>
      </c>
      <c r="AB506" s="7">
        <f t="shared" si="137"/>
        <v>0.15062748708321755</v>
      </c>
      <c r="AC506" s="7">
        <f t="shared" si="138"/>
        <v>0.10852341387658375</v>
      </c>
      <c r="AD506" s="2"/>
    </row>
    <row r="507" spans="1:30" x14ac:dyDescent="0.35">
      <c r="A507" s="1">
        <v>42145</v>
      </c>
      <c r="B507" s="3">
        <f t="shared" si="139"/>
        <v>2015</v>
      </c>
      <c r="C507" s="2">
        <v>13073.359606681959</v>
      </c>
      <c r="D507" s="2">
        <v>21553.033333348889</v>
      </c>
      <c r="E507" s="2">
        <f t="shared" si="140"/>
        <v>34626.392940030848</v>
      </c>
      <c r="F507" s="2">
        <f t="shared" si="141"/>
        <v>0.37755476377004094</v>
      </c>
      <c r="G507" s="2">
        <f t="shared" si="142"/>
        <v>34626.392940030848</v>
      </c>
      <c r="H507" s="2">
        <v>-1000</v>
      </c>
      <c r="I507" s="2">
        <f t="shared" si="134"/>
        <v>13779.706511388044</v>
      </c>
      <c r="J507" s="2">
        <f t="shared" si="135"/>
        <v>22254.119611516977</v>
      </c>
      <c r="K507" s="3">
        <f t="shared" si="143"/>
        <v>5</v>
      </c>
      <c r="L507" s="3">
        <f t="shared" si="144"/>
        <v>5</v>
      </c>
      <c r="M507" s="3" t="str">
        <f t="shared" si="136"/>
        <v>Spring</v>
      </c>
      <c r="N507" s="4">
        <v>57</v>
      </c>
      <c r="O507" s="4">
        <v>51</v>
      </c>
      <c r="P507" s="4">
        <v>62</v>
      </c>
      <c r="Q507" s="4">
        <v>8</v>
      </c>
      <c r="R507" s="4">
        <v>0</v>
      </c>
      <c r="S507" s="6">
        <f t="shared" si="145"/>
        <v>0</v>
      </c>
      <c r="T507" s="6">
        <f t="shared" si="146"/>
        <v>1</v>
      </c>
      <c r="U507" s="6">
        <f t="shared" si="147"/>
        <v>0</v>
      </c>
      <c r="V507" s="6">
        <f t="shared" si="148"/>
        <v>0</v>
      </c>
      <c r="W507" s="6">
        <f t="shared" si="149"/>
        <v>0</v>
      </c>
      <c r="X507" s="6">
        <f t="shared" si="150"/>
        <v>1</v>
      </c>
      <c r="Y507" s="6">
        <f t="shared" si="151"/>
        <v>0</v>
      </c>
      <c r="Z507" s="6">
        <f t="shared" si="152"/>
        <v>0</v>
      </c>
      <c r="AA507" s="4">
        <v>81997.208312988281</v>
      </c>
      <c r="AB507" s="7">
        <f t="shared" si="137"/>
        <v>0.15943664273032515</v>
      </c>
      <c r="AC507" s="7">
        <f t="shared" si="138"/>
        <v>0.26285081866543142</v>
      </c>
      <c r="AD507" s="2"/>
    </row>
    <row r="508" spans="1:30" x14ac:dyDescent="0.35">
      <c r="A508" s="1">
        <v>42146</v>
      </c>
      <c r="B508" s="3">
        <f t="shared" si="139"/>
        <v>2015</v>
      </c>
      <c r="C508" s="2">
        <v>13108.437373747907</v>
      </c>
      <c r="D508" s="2">
        <v>29692.409999997402</v>
      </c>
      <c r="E508" s="2">
        <f t="shared" si="140"/>
        <v>42800.84737374531</v>
      </c>
      <c r="F508" s="2">
        <f t="shared" si="141"/>
        <v>0.30626583766630805</v>
      </c>
      <c r="G508" s="2">
        <f t="shared" si="142"/>
        <v>42800.84737374531</v>
      </c>
      <c r="H508" s="2">
        <v>-1000</v>
      </c>
      <c r="I508" s="2">
        <f t="shared" si="134"/>
        <v>13779.706511388044</v>
      </c>
      <c r="J508" s="2">
        <f t="shared" si="135"/>
        <v>22254.119611516977</v>
      </c>
      <c r="K508" s="3">
        <f t="shared" si="143"/>
        <v>5</v>
      </c>
      <c r="L508" s="3">
        <f t="shared" si="144"/>
        <v>6</v>
      </c>
      <c r="M508" s="3" t="str">
        <f t="shared" si="136"/>
        <v>Spring</v>
      </c>
      <c r="N508" s="4">
        <v>63</v>
      </c>
      <c r="O508" s="4">
        <v>48</v>
      </c>
      <c r="P508" s="4">
        <v>77</v>
      </c>
      <c r="Q508" s="4">
        <v>2</v>
      </c>
      <c r="R508" s="4">
        <v>0</v>
      </c>
      <c r="S508" s="6">
        <f t="shared" si="145"/>
        <v>0</v>
      </c>
      <c r="T508" s="6">
        <f t="shared" si="146"/>
        <v>1</v>
      </c>
      <c r="U508" s="6">
        <f t="shared" si="147"/>
        <v>0</v>
      </c>
      <c r="V508" s="6">
        <f t="shared" si="148"/>
        <v>0</v>
      </c>
      <c r="W508" s="6">
        <f t="shared" si="149"/>
        <v>0</v>
      </c>
      <c r="X508" s="6">
        <f t="shared" si="150"/>
        <v>1</v>
      </c>
      <c r="Y508" s="6">
        <f t="shared" si="151"/>
        <v>0</v>
      </c>
      <c r="Z508" s="6">
        <f t="shared" si="152"/>
        <v>0</v>
      </c>
      <c r="AA508" s="4">
        <v>83151.811279296875</v>
      </c>
      <c r="AB508" s="7">
        <f t="shared" si="137"/>
        <v>0.15764464023180749</v>
      </c>
      <c r="AC508" s="7">
        <f t="shared" si="138"/>
        <v>0.35708674944270535</v>
      </c>
      <c r="AD508" s="2"/>
    </row>
    <row r="509" spans="1:30" x14ac:dyDescent="0.35">
      <c r="A509" s="1">
        <v>42147</v>
      </c>
      <c r="B509" s="3">
        <f t="shared" si="139"/>
        <v>2015</v>
      </c>
      <c r="C509" s="2">
        <v>6513.8619588472093</v>
      </c>
      <c r="D509" s="2">
        <v>17456.099999955506</v>
      </c>
      <c r="E509" s="2">
        <f t="shared" si="140"/>
        <v>23969.961958802716</v>
      </c>
      <c r="F509" s="2">
        <f t="shared" si="141"/>
        <v>0.27175103448401855</v>
      </c>
      <c r="G509" s="2">
        <f t="shared" si="142"/>
        <v>23969.961958802716</v>
      </c>
      <c r="H509" s="2">
        <v>-1000</v>
      </c>
      <c r="I509" s="2">
        <f t="shared" si="134"/>
        <v>13779.706511388044</v>
      </c>
      <c r="J509" s="2">
        <f t="shared" si="135"/>
        <v>22254.119611516977</v>
      </c>
      <c r="K509" s="3">
        <f t="shared" si="143"/>
        <v>5</v>
      </c>
      <c r="L509" s="3">
        <f t="shared" si="144"/>
        <v>7</v>
      </c>
      <c r="M509" s="3" t="str">
        <f t="shared" si="136"/>
        <v>Spring</v>
      </c>
      <c r="N509" s="4">
        <v>68</v>
      </c>
      <c r="O509" s="4">
        <v>56</v>
      </c>
      <c r="P509" s="4">
        <v>80</v>
      </c>
      <c r="Q509" s="4">
        <v>0</v>
      </c>
      <c r="R509" s="4">
        <v>3</v>
      </c>
      <c r="S509" s="6">
        <f t="shared" si="145"/>
        <v>1</v>
      </c>
      <c r="T509" s="6">
        <f t="shared" si="146"/>
        <v>0</v>
      </c>
      <c r="U509" s="6">
        <f t="shared" si="147"/>
        <v>0</v>
      </c>
      <c r="V509" s="6">
        <f t="shared" si="148"/>
        <v>0</v>
      </c>
      <c r="W509" s="6">
        <f t="shared" si="149"/>
        <v>0</v>
      </c>
      <c r="X509" s="6">
        <f t="shared" si="150"/>
        <v>1</v>
      </c>
      <c r="Y509" s="6">
        <f t="shared" si="151"/>
        <v>0</v>
      </c>
      <c r="Z509" s="6">
        <f t="shared" si="152"/>
        <v>0</v>
      </c>
      <c r="AA509" s="4">
        <v>76177.111938476563</v>
      </c>
      <c r="AB509" s="7">
        <f t="shared" si="137"/>
        <v>8.5509437061725882E-2</v>
      </c>
      <c r="AC509" s="7">
        <f t="shared" si="138"/>
        <v>0.22915150700454087</v>
      </c>
      <c r="AD509" s="2"/>
    </row>
    <row r="510" spans="1:30" x14ac:dyDescent="0.35">
      <c r="A510" s="1">
        <v>42148</v>
      </c>
      <c r="B510" s="3">
        <f t="shared" si="139"/>
        <v>2015</v>
      </c>
      <c r="C510" s="2">
        <v>6256.6350884142312</v>
      </c>
      <c r="D510" s="2">
        <v>3785.3333333227783</v>
      </c>
      <c r="E510" s="2">
        <f t="shared" si="140"/>
        <v>10041.968421737009</v>
      </c>
      <c r="F510" s="2">
        <f t="shared" si="141"/>
        <v>0.62304867189892943</v>
      </c>
      <c r="G510" s="2">
        <f t="shared" si="142"/>
        <v>-1</v>
      </c>
      <c r="H510" s="2">
        <v>-1000</v>
      </c>
      <c r="I510" s="2">
        <f t="shared" si="134"/>
        <v>13779.706511388044</v>
      </c>
      <c r="J510" s="2">
        <f t="shared" si="135"/>
        <v>22254.119611516977</v>
      </c>
      <c r="K510" s="3">
        <f t="shared" si="143"/>
        <v>5</v>
      </c>
      <c r="L510" s="3">
        <f t="shared" si="144"/>
        <v>1</v>
      </c>
      <c r="M510" s="3" t="str">
        <f t="shared" si="136"/>
        <v>Spring</v>
      </c>
      <c r="N510" s="4">
        <v>74</v>
      </c>
      <c r="O510" s="4">
        <v>62</v>
      </c>
      <c r="P510" s="4">
        <v>86</v>
      </c>
      <c r="Q510" s="4">
        <v>0</v>
      </c>
      <c r="R510" s="4">
        <v>9</v>
      </c>
      <c r="S510" s="6">
        <f t="shared" si="145"/>
        <v>1</v>
      </c>
      <c r="T510" s="6">
        <f t="shared" si="146"/>
        <v>0</v>
      </c>
      <c r="U510" s="6">
        <f t="shared" si="147"/>
        <v>0</v>
      </c>
      <c r="V510" s="6">
        <f t="shared" si="148"/>
        <v>0</v>
      </c>
      <c r="W510" s="6">
        <f t="shared" si="149"/>
        <v>0</v>
      </c>
      <c r="X510" s="6">
        <f t="shared" si="150"/>
        <v>0</v>
      </c>
      <c r="Y510" s="6">
        <f t="shared" si="151"/>
        <v>0</v>
      </c>
      <c r="Z510" s="6">
        <f t="shared" si="152"/>
        <v>0</v>
      </c>
      <c r="AA510" s="4">
        <v>80864.77099609375</v>
      </c>
      <c r="AB510" s="7">
        <f t="shared" si="137"/>
        <v>7.7371579877675831E-2</v>
      </c>
      <c r="AC510" s="7">
        <f t="shared" si="138"/>
        <v>4.6810660398774052E-2</v>
      </c>
      <c r="AD510" s="2"/>
    </row>
    <row r="511" spans="1:30" x14ac:dyDescent="0.35">
      <c r="A511" s="1">
        <v>42149</v>
      </c>
      <c r="B511" s="3">
        <f t="shared" si="139"/>
        <v>2015</v>
      </c>
      <c r="C511" s="2">
        <v>1593.6742424306469</v>
      </c>
      <c r="D511" s="2">
        <v>3532.5</v>
      </c>
      <c r="E511" s="2">
        <f t="shared" si="140"/>
        <v>5126.1742424306467</v>
      </c>
      <c r="F511" s="2">
        <f t="shared" si="141"/>
        <v>0.31088959661952187</v>
      </c>
      <c r="G511" s="2">
        <f t="shared" si="142"/>
        <v>-1</v>
      </c>
      <c r="H511" s="2">
        <v>-1000</v>
      </c>
      <c r="I511" s="2">
        <f t="shared" si="134"/>
        <v>13779.706511388044</v>
      </c>
      <c r="J511" s="2">
        <f t="shared" si="135"/>
        <v>22254.119611516977</v>
      </c>
      <c r="K511" s="3">
        <f t="shared" si="143"/>
        <v>5</v>
      </c>
      <c r="L511" s="3">
        <f t="shared" si="144"/>
        <v>2</v>
      </c>
      <c r="M511" s="3" t="str">
        <f t="shared" si="136"/>
        <v>Spring</v>
      </c>
      <c r="N511" s="4">
        <v>72</v>
      </c>
      <c r="O511" s="4">
        <v>67</v>
      </c>
      <c r="P511" s="4">
        <v>77</v>
      </c>
      <c r="Q511" s="4">
        <v>0</v>
      </c>
      <c r="R511" s="4">
        <v>7</v>
      </c>
      <c r="S511" s="6">
        <f t="shared" si="145"/>
        <v>0</v>
      </c>
      <c r="T511" s="6">
        <f t="shared" si="146"/>
        <v>1</v>
      </c>
      <c r="U511" s="6">
        <f t="shared" si="147"/>
        <v>0</v>
      </c>
      <c r="V511" s="6">
        <f t="shared" si="148"/>
        <v>0</v>
      </c>
      <c r="W511" s="6">
        <f t="shared" si="149"/>
        <v>0</v>
      </c>
      <c r="X511" s="6">
        <f t="shared" si="150"/>
        <v>0</v>
      </c>
      <c r="Y511" s="6">
        <f t="shared" si="151"/>
        <v>0</v>
      </c>
      <c r="Z511" s="6">
        <f t="shared" si="152"/>
        <v>0</v>
      </c>
      <c r="AA511" s="4">
        <v>80858.959594726563</v>
      </c>
      <c r="AB511" s="7">
        <f t="shared" si="137"/>
        <v>1.9709309276526761E-2</v>
      </c>
      <c r="AC511" s="7">
        <f t="shared" si="138"/>
        <v>4.3687180959355081E-2</v>
      </c>
      <c r="AD511" s="2"/>
    </row>
    <row r="512" spans="1:30" x14ac:dyDescent="0.35">
      <c r="A512" s="1">
        <v>42150</v>
      </c>
      <c r="B512" s="3">
        <f t="shared" si="139"/>
        <v>2015</v>
      </c>
      <c r="C512" s="2">
        <v>2583.2863636576326</v>
      </c>
      <c r="D512" s="2">
        <v>8500.8779005506476</v>
      </c>
      <c r="E512" s="2">
        <f t="shared" si="140"/>
        <v>11084.164264208281</v>
      </c>
      <c r="F512" s="2">
        <f t="shared" si="141"/>
        <v>0.23306099603731842</v>
      </c>
      <c r="G512" s="2">
        <f t="shared" si="142"/>
        <v>-1</v>
      </c>
      <c r="H512" s="2">
        <v>-1000</v>
      </c>
      <c r="I512" s="2">
        <f t="shared" si="134"/>
        <v>13779.706511388044</v>
      </c>
      <c r="J512" s="2">
        <f t="shared" si="135"/>
        <v>22254.119611516977</v>
      </c>
      <c r="K512" s="3">
        <f t="shared" si="143"/>
        <v>5</v>
      </c>
      <c r="L512" s="3">
        <f t="shared" si="144"/>
        <v>3</v>
      </c>
      <c r="M512" s="3" t="str">
        <f t="shared" si="136"/>
        <v>Spring</v>
      </c>
      <c r="N512" s="4">
        <v>75</v>
      </c>
      <c r="O512" s="4">
        <v>66</v>
      </c>
      <c r="P512" s="4">
        <v>84</v>
      </c>
      <c r="Q512" s="4">
        <v>0</v>
      </c>
      <c r="R512" s="4">
        <v>10</v>
      </c>
      <c r="S512" s="6">
        <f t="shared" si="145"/>
        <v>0</v>
      </c>
      <c r="T512" s="6">
        <f t="shared" si="146"/>
        <v>1</v>
      </c>
      <c r="U512" s="6">
        <f t="shared" si="147"/>
        <v>0</v>
      </c>
      <c r="V512" s="6">
        <f t="shared" si="148"/>
        <v>0</v>
      </c>
      <c r="W512" s="6">
        <f t="shared" si="149"/>
        <v>0</v>
      </c>
      <c r="X512" s="6">
        <f t="shared" si="150"/>
        <v>0</v>
      </c>
      <c r="Y512" s="6">
        <f t="shared" si="151"/>
        <v>0</v>
      </c>
      <c r="Z512" s="6">
        <f t="shared" si="152"/>
        <v>0</v>
      </c>
      <c r="AA512" s="4">
        <v>97328.03955078125</v>
      </c>
      <c r="AB512" s="7">
        <f t="shared" si="137"/>
        <v>2.6542056899335711E-2</v>
      </c>
      <c r="AC512" s="7">
        <f t="shared" si="138"/>
        <v>8.7342537050849406E-2</v>
      </c>
      <c r="AD512" s="2"/>
    </row>
    <row r="513" spans="1:30" x14ac:dyDescent="0.35">
      <c r="A513" s="1">
        <v>42151</v>
      </c>
      <c r="B513" s="3">
        <f t="shared" si="139"/>
        <v>2015</v>
      </c>
      <c r="C513" s="2">
        <v>5006.2918181549676</v>
      </c>
      <c r="D513" s="2">
        <v>10479.920651255827</v>
      </c>
      <c r="E513" s="2">
        <f t="shared" si="140"/>
        <v>15486.212469410795</v>
      </c>
      <c r="F513" s="2">
        <f t="shared" si="141"/>
        <v>0.32327412710135972</v>
      </c>
      <c r="G513" s="2">
        <f t="shared" si="142"/>
        <v>-1</v>
      </c>
      <c r="H513" s="2">
        <v>-1000</v>
      </c>
      <c r="I513" s="2">
        <f t="shared" si="134"/>
        <v>13779.706511388044</v>
      </c>
      <c r="J513" s="2">
        <f t="shared" si="135"/>
        <v>22254.119611516977</v>
      </c>
      <c r="K513" s="3">
        <f t="shared" si="143"/>
        <v>5</v>
      </c>
      <c r="L513" s="3">
        <f t="shared" si="144"/>
        <v>4</v>
      </c>
      <c r="M513" s="3" t="str">
        <f t="shared" si="136"/>
        <v>Spring</v>
      </c>
      <c r="N513" s="4">
        <v>74</v>
      </c>
      <c r="O513" s="4">
        <v>67</v>
      </c>
      <c r="P513" s="4">
        <v>81</v>
      </c>
      <c r="Q513" s="4">
        <v>0</v>
      </c>
      <c r="R513" s="4">
        <v>9</v>
      </c>
      <c r="S513" s="6">
        <f t="shared" si="145"/>
        <v>0</v>
      </c>
      <c r="T513" s="6">
        <f t="shared" si="146"/>
        <v>1</v>
      </c>
      <c r="U513" s="6">
        <f t="shared" si="147"/>
        <v>0</v>
      </c>
      <c r="V513" s="6">
        <f t="shared" si="148"/>
        <v>0</v>
      </c>
      <c r="W513" s="6">
        <f t="shared" si="149"/>
        <v>0</v>
      </c>
      <c r="X513" s="6">
        <f t="shared" si="150"/>
        <v>0</v>
      </c>
      <c r="Y513" s="6">
        <f t="shared" si="151"/>
        <v>0</v>
      </c>
      <c r="Z513" s="6">
        <f t="shared" si="152"/>
        <v>0</v>
      </c>
      <c r="AA513" s="4">
        <v>95609.111694335938</v>
      </c>
      <c r="AB513" s="7">
        <f t="shared" si="137"/>
        <v>5.2362078565902519E-2</v>
      </c>
      <c r="AC513" s="7">
        <f t="shared" si="138"/>
        <v>0.10961215375329836</v>
      </c>
      <c r="AD513" s="2"/>
    </row>
    <row r="514" spans="1:30" x14ac:dyDescent="0.35">
      <c r="A514" s="1">
        <v>42152</v>
      </c>
      <c r="B514" s="3">
        <f t="shared" si="139"/>
        <v>2015</v>
      </c>
      <c r="C514" s="2">
        <v>4779.6523158771424</v>
      </c>
      <c r="D514" s="2">
        <v>5523.9075757601695</v>
      </c>
      <c r="E514" s="2">
        <f t="shared" si="140"/>
        <v>10303.559891637313</v>
      </c>
      <c r="F514" s="2">
        <f t="shared" si="141"/>
        <v>0.46388358646378675</v>
      </c>
      <c r="G514" s="2">
        <f t="shared" si="142"/>
        <v>-1</v>
      </c>
      <c r="H514" s="2">
        <v>-1000</v>
      </c>
      <c r="I514" s="2">
        <f t="shared" ref="I514:I577" si="153">INDEX($AD$1:$AG$10, MATCH(B514, $AD$1:$AD$10, 0), 3)</f>
        <v>13779.706511388044</v>
      </c>
      <c r="J514" s="2">
        <f t="shared" ref="J514:J577" si="154">INDEX($AD$1:$AG$10, MATCH(B514, $AD$1:$AD$10, 0), 4)</f>
        <v>22254.119611516977</v>
      </c>
      <c r="K514" s="3">
        <f t="shared" si="143"/>
        <v>5</v>
      </c>
      <c r="L514" s="3">
        <f t="shared" si="144"/>
        <v>5</v>
      </c>
      <c r="M514" s="3" t="str">
        <f t="shared" ref="M514:M577" si="155">INDEX($AK$1:$AK$12, MATCH(K514, $AJ$1:$AJ$12, 0))</f>
        <v>Spring</v>
      </c>
      <c r="N514" s="4">
        <v>76</v>
      </c>
      <c r="O514" s="4">
        <v>66</v>
      </c>
      <c r="P514" s="4">
        <v>85</v>
      </c>
      <c r="Q514" s="4">
        <v>0</v>
      </c>
      <c r="R514" s="4">
        <v>11</v>
      </c>
      <c r="S514" s="6">
        <f t="shared" si="145"/>
        <v>0</v>
      </c>
      <c r="T514" s="6">
        <f t="shared" si="146"/>
        <v>1</v>
      </c>
      <c r="U514" s="6">
        <f t="shared" si="147"/>
        <v>0</v>
      </c>
      <c r="V514" s="6">
        <f t="shared" si="148"/>
        <v>0</v>
      </c>
      <c r="W514" s="6">
        <f t="shared" si="149"/>
        <v>0</v>
      </c>
      <c r="X514" s="6">
        <f t="shared" si="150"/>
        <v>0</v>
      </c>
      <c r="Y514" s="6">
        <f t="shared" si="151"/>
        <v>0</v>
      </c>
      <c r="Z514" s="6">
        <f t="shared" si="152"/>
        <v>0</v>
      </c>
      <c r="AA514" s="4">
        <v>95987.916381835938</v>
      </c>
      <c r="AB514" s="7">
        <f t="shared" ref="AB514:AB577" si="156">C514/AA514</f>
        <v>4.97943126180996E-2</v>
      </c>
      <c r="AC514" s="7">
        <f t="shared" ref="AC514:AC577" si="157">D514/AA514</f>
        <v>5.7547947533169642E-2</v>
      </c>
      <c r="AD514" s="2"/>
    </row>
    <row r="515" spans="1:30" x14ac:dyDescent="0.35">
      <c r="A515" s="1">
        <v>42153</v>
      </c>
      <c r="B515" s="3">
        <f t="shared" ref="B515:B578" si="158">YEAR(A515)</f>
        <v>2015</v>
      </c>
      <c r="C515" s="2">
        <v>1786.6363636363635</v>
      </c>
      <c r="D515" s="2">
        <v>1839.2979856310328</v>
      </c>
      <c r="E515" s="2">
        <f t="shared" ref="E515:E578" si="159">+D515+C515</f>
        <v>3625.9343492673961</v>
      </c>
      <c r="F515" s="2">
        <f t="shared" ref="F515:F578" si="160">IFERROR(C515/E515,0)</f>
        <v>0.49273819974080485</v>
      </c>
      <c r="G515" s="2">
        <f t="shared" ref="G515:G578" si="161">IF(AND(F515&gt;=0.2,E515&gt;=J515), E515, -1)</f>
        <v>-1</v>
      </c>
      <c r="H515" s="2">
        <v>-1000</v>
      </c>
      <c r="I515" s="2">
        <f t="shared" si="153"/>
        <v>13779.706511388044</v>
      </c>
      <c r="J515" s="2">
        <f t="shared" si="154"/>
        <v>22254.119611516977</v>
      </c>
      <c r="K515" s="3">
        <f t="shared" ref="K515:K578" si="162">MONTH(A515)</f>
        <v>5</v>
      </c>
      <c r="L515" s="3">
        <f t="shared" ref="L515:L578" si="163">WEEKDAY(A515)</f>
        <v>6</v>
      </c>
      <c r="M515" s="3" t="str">
        <f t="shared" si="155"/>
        <v>Spring</v>
      </c>
      <c r="N515" s="4">
        <v>75</v>
      </c>
      <c r="O515" s="4">
        <v>67</v>
      </c>
      <c r="P515" s="4">
        <v>83</v>
      </c>
      <c r="Q515" s="4">
        <v>0</v>
      </c>
      <c r="R515" s="4">
        <v>10</v>
      </c>
      <c r="S515" s="6">
        <f t="shared" ref="S515:S578" si="164">IF(OR(L515=1, L515=7), 1, 0)</f>
        <v>0</v>
      </c>
      <c r="T515" s="6">
        <f t="shared" ref="T515:T578" si="165">IF(AND(L515&lt;7, L515&gt;1), 1, 0)</f>
        <v>1</v>
      </c>
      <c r="U515" s="6">
        <f t="shared" ref="U515:U578" si="166">IF(M515="Winter", 1, 0)</f>
        <v>0</v>
      </c>
      <c r="V515" s="6">
        <f t="shared" ref="V515:V578" si="167">IF(N515&lt;20, 1, 0)</f>
        <v>0</v>
      </c>
      <c r="W515" s="6">
        <f t="shared" ref="W515:W578" si="168">IF(M515="Summer", 1, 0)</f>
        <v>0</v>
      </c>
      <c r="X515" s="6">
        <f t="shared" ref="X515:X578" si="169">IF(G515&lt;&gt;-1, 1, 0)</f>
        <v>0</v>
      </c>
      <c r="Y515" s="6">
        <f t="shared" ref="Y515:Y578" si="170">U515*X515</f>
        <v>0</v>
      </c>
      <c r="Z515" s="6">
        <f t="shared" ref="Z515:Z578" si="171">W515*X515</f>
        <v>0</v>
      </c>
      <c r="AA515" s="4">
        <v>100045.46337890625</v>
      </c>
      <c r="AB515" s="7">
        <f t="shared" si="156"/>
        <v>1.7858244674921069E-2</v>
      </c>
      <c r="AC515" s="7">
        <f t="shared" si="157"/>
        <v>1.8384621586138142E-2</v>
      </c>
      <c r="AD515" s="2"/>
    </row>
    <row r="516" spans="1:30" x14ac:dyDescent="0.35">
      <c r="A516" s="1">
        <v>42154</v>
      </c>
      <c r="B516" s="3">
        <f t="shared" si="158"/>
        <v>2015</v>
      </c>
      <c r="C516" s="2">
        <v>3516.2530302932823</v>
      </c>
      <c r="D516" s="2">
        <v>2565.2822736237658</v>
      </c>
      <c r="E516" s="2">
        <f t="shared" si="159"/>
        <v>6081.5353039170477</v>
      </c>
      <c r="F516" s="2">
        <f t="shared" si="160"/>
        <v>0.57818508889169873</v>
      </c>
      <c r="G516" s="2">
        <f t="shared" si="161"/>
        <v>-1</v>
      </c>
      <c r="H516" s="2">
        <v>-1000</v>
      </c>
      <c r="I516" s="2">
        <f t="shared" si="153"/>
        <v>13779.706511388044</v>
      </c>
      <c r="J516" s="2">
        <f t="shared" si="154"/>
        <v>22254.119611516977</v>
      </c>
      <c r="K516" s="3">
        <f t="shared" si="162"/>
        <v>5</v>
      </c>
      <c r="L516" s="3">
        <f t="shared" si="163"/>
        <v>7</v>
      </c>
      <c r="M516" s="3" t="str">
        <f t="shared" si="155"/>
        <v>Spring</v>
      </c>
      <c r="N516" s="4">
        <v>79</v>
      </c>
      <c r="O516" s="4">
        <v>70</v>
      </c>
      <c r="P516" s="4">
        <v>87</v>
      </c>
      <c r="Q516" s="4">
        <v>0</v>
      </c>
      <c r="R516" s="4">
        <v>14</v>
      </c>
      <c r="S516" s="6">
        <f t="shared" si="164"/>
        <v>1</v>
      </c>
      <c r="T516" s="6">
        <f t="shared" si="165"/>
        <v>0</v>
      </c>
      <c r="U516" s="6">
        <f t="shared" si="166"/>
        <v>0</v>
      </c>
      <c r="V516" s="6">
        <f t="shared" si="167"/>
        <v>0</v>
      </c>
      <c r="W516" s="6">
        <f t="shared" si="168"/>
        <v>0</v>
      </c>
      <c r="X516" s="6">
        <f t="shared" si="169"/>
        <v>0</v>
      </c>
      <c r="Y516" s="6">
        <f t="shared" si="170"/>
        <v>0</v>
      </c>
      <c r="Z516" s="6">
        <f t="shared" si="171"/>
        <v>0</v>
      </c>
      <c r="AA516" s="4">
        <v>95362.1904296875</v>
      </c>
      <c r="AB516" s="7">
        <f t="shared" si="156"/>
        <v>3.6872611822878459E-2</v>
      </c>
      <c r="AC516" s="7">
        <f t="shared" si="157"/>
        <v>2.690041264850351E-2</v>
      </c>
      <c r="AD516" s="2"/>
    </row>
    <row r="517" spans="1:30" x14ac:dyDescent="0.35">
      <c r="A517" s="1">
        <v>42155</v>
      </c>
      <c r="B517" s="3">
        <f t="shared" si="158"/>
        <v>2015</v>
      </c>
      <c r="C517" s="2">
        <v>5769.469697002216</v>
      </c>
      <c r="D517" s="2">
        <v>6045.5575757683464</v>
      </c>
      <c r="E517" s="2">
        <f t="shared" si="159"/>
        <v>11815.027272770563</v>
      </c>
      <c r="F517" s="2">
        <f t="shared" si="160"/>
        <v>0.48831624031023546</v>
      </c>
      <c r="G517" s="2">
        <f t="shared" si="161"/>
        <v>-1</v>
      </c>
      <c r="H517" s="2">
        <v>-1000</v>
      </c>
      <c r="I517" s="2">
        <f t="shared" si="153"/>
        <v>13779.706511388044</v>
      </c>
      <c r="J517" s="2">
        <f t="shared" si="154"/>
        <v>22254.119611516977</v>
      </c>
      <c r="K517" s="3">
        <f t="shared" si="162"/>
        <v>5</v>
      </c>
      <c r="L517" s="3">
        <f t="shared" si="163"/>
        <v>1</v>
      </c>
      <c r="M517" s="3" t="str">
        <f t="shared" si="155"/>
        <v>Spring</v>
      </c>
      <c r="N517" s="4">
        <v>68</v>
      </c>
      <c r="O517" s="4">
        <v>63</v>
      </c>
      <c r="P517" s="4">
        <v>72</v>
      </c>
      <c r="Q517" s="4">
        <v>0</v>
      </c>
      <c r="R517" s="4">
        <v>3</v>
      </c>
      <c r="S517" s="6">
        <f t="shared" si="164"/>
        <v>1</v>
      </c>
      <c r="T517" s="6">
        <f t="shared" si="165"/>
        <v>0</v>
      </c>
      <c r="U517" s="6">
        <f t="shared" si="166"/>
        <v>0</v>
      </c>
      <c r="V517" s="6">
        <f t="shared" si="167"/>
        <v>0</v>
      </c>
      <c r="W517" s="6">
        <f t="shared" si="168"/>
        <v>0</v>
      </c>
      <c r="X517" s="6">
        <f t="shared" si="169"/>
        <v>0</v>
      </c>
      <c r="Y517" s="6">
        <f t="shared" si="170"/>
        <v>0</v>
      </c>
      <c r="Z517" s="6">
        <f t="shared" si="171"/>
        <v>0</v>
      </c>
      <c r="AA517" s="4">
        <v>82593.2138671875</v>
      </c>
      <c r="AB517" s="7">
        <f t="shared" si="156"/>
        <v>6.985404038496075E-2</v>
      </c>
      <c r="AC517" s="7">
        <f t="shared" si="157"/>
        <v>7.3196783279190394E-2</v>
      </c>
      <c r="AD517" s="2"/>
    </row>
    <row r="518" spans="1:30" x14ac:dyDescent="0.35">
      <c r="A518" s="1">
        <v>42156</v>
      </c>
      <c r="B518" s="3">
        <f t="shared" si="158"/>
        <v>2015</v>
      </c>
      <c r="C518" s="2">
        <v>7523.1783067211372</v>
      </c>
      <c r="D518" s="2">
        <v>576.0681818162609</v>
      </c>
      <c r="E518" s="2">
        <f t="shared" si="159"/>
        <v>8099.2464885373984</v>
      </c>
      <c r="F518" s="2">
        <f t="shared" si="160"/>
        <v>0.92887385479234985</v>
      </c>
      <c r="G518" s="2">
        <f t="shared" si="161"/>
        <v>-1</v>
      </c>
      <c r="H518" s="2">
        <v>-1000</v>
      </c>
      <c r="I518" s="2">
        <f t="shared" si="153"/>
        <v>13779.706511388044</v>
      </c>
      <c r="J518" s="2">
        <f t="shared" si="154"/>
        <v>22254.119611516977</v>
      </c>
      <c r="K518" s="3">
        <f t="shared" si="162"/>
        <v>6</v>
      </c>
      <c r="L518" s="3">
        <f t="shared" si="163"/>
        <v>2</v>
      </c>
      <c r="M518" s="3" t="str">
        <f t="shared" si="155"/>
        <v>Summer</v>
      </c>
      <c r="N518" s="4">
        <v>61</v>
      </c>
      <c r="O518" s="4">
        <v>57</v>
      </c>
      <c r="P518" s="4">
        <v>64</v>
      </c>
      <c r="Q518" s="4">
        <v>4</v>
      </c>
      <c r="R518" s="4">
        <v>0</v>
      </c>
      <c r="S518" s="6">
        <f t="shared" si="164"/>
        <v>0</v>
      </c>
      <c r="T518" s="6">
        <f t="shared" si="165"/>
        <v>1</v>
      </c>
      <c r="U518" s="6">
        <f t="shared" si="166"/>
        <v>0</v>
      </c>
      <c r="V518" s="6">
        <f t="shared" si="167"/>
        <v>0</v>
      </c>
      <c r="W518" s="6">
        <f t="shared" si="168"/>
        <v>1</v>
      </c>
      <c r="X518" s="6">
        <f t="shared" si="169"/>
        <v>0</v>
      </c>
      <c r="Y518" s="6">
        <f t="shared" si="170"/>
        <v>0</v>
      </c>
      <c r="Z518" s="6">
        <f t="shared" si="171"/>
        <v>0</v>
      </c>
      <c r="AA518" s="4">
        <v>83738.3291015625</v>
      </c>
      <c r="AB518" s="7">
        <f t="shared" si="156"/>
        <v>8.9841514482532941E-2</v>
      </c>
      <c r="AC518" s="7">
        <f t="shared" si="157"/>
        <v>6.8793847213929164E-3</v>
      </c>
      <c r="AD518" s="2"/>
    </row>
    <row r="519" spans="1:30" x14ac:dyDescent="0.35">
      <c r="A519" s="1">
        <v>42157</v>
      </c>
      <c r="B519" s="3">
        <f t="shared" si="158"/>
        <v>2015</v>
      </c>
      <c r="C519" s="2">
        <v>6029.8733304610078</v>
      </c>
      <c r="D519" s="2">
        <v>7452.7833333203453</v>
      </c>
      <c r="E519" s="2">
        <f t="shared" si="159"/>
        <v>13482.656663781352</v>
      </c>
      <c r="F519" s="2">
        <f t="shared" si="160"/>
        <v>0.44723183871166433</v>
      </c>
      <c r="G519" s="2">
        <f t="shared" si="161"/>
        <v>-1</v>
      </c>
      <c r="H519" s="2">
        <v>-1000</v>
      </c>
      <c r="I519" s="2">
        <f t="shared" si="153"/>
        <v>13779.706511388044</v>
      </c>
      <c r="J519" s="2">
        <f t="shared" si="154"/>
        <v>22254.119611516977</v>
      </c>
      <c r="K519" s="3">
        <f t="shared" si="162"/>
        <v>6</v>
      </c>
      <c r="L519" s="3">
        <f t="shared" si="163"/>
        <v>3</v>
      </c>
      <c r="M519" s="3" t="str">
        <f t="shared" si="155"/>
        <v>Summer</v>
      </c>
      <c r="N519" s="4">
        <v>63</v>
      </c>
      <c r="O519" s="4">
        <v>57</v>
      </c>
      <c r="P519" s="4">
        <v>68</v>
      </c>
      <c r="Q519" s="4">
        <v>2</v>
      </c>
      <c r="R519" s="4">
        <v>0</v>
      </c>
      <c r="S519" s="6">
        <f t="shared" si="164"/>
        <v>0</v>
      </c>
      <c r="T519" s="6">
        <f t="shared" si="165"/>
        <v>1</v>
      </c>
      <c r="U519" s="6">
        <f t="shared" si="166"/>
        <v>0</v>
      </c>
      <c r="V519" s="6">
        <f t="shared" si="167"/>
        <v>0</v>
      </c>
      <c r="W519" s="6">
        <f t="shared" si="168"/>
        <v>1</v>
      </c>
      <c r="X519" s="6">
        <f t="shared" si="169"/>
        <v>0</v>
      </c>
      <c r="Y519" s="6">
        <f t="shared" si="170"/>
        <v>0</v>
      </c>
      <c r="Z519" s="6">
        <f t="shared" si="171"/>
        <v>0</v>
      </c>
      <c r="AA519" s="4">
        <v>83899.5458984375</v>
      </c>
      <c r="AB519" s="7">
        <f t="shared" si="156"/>
        <v>7.1870154550780524E-2</v>
      </c>
      <c r="AC519" s="7">
        <f t="shared" si="157"/>
        <v>8.8829841133373069E-2</v>
      </c>
      <c r="AD519" s="2"/>
    </row>
    <row r="520" spans="1:30" x14ac:dyDescent="0.35">
      <c r="A520" s="1">
        <v>42158</v>
      </c>
      <c r="B520" s="3">
        <f t="shared" si="158"/>
        <v>2015</v>
      </c>
      <c r="C520" s="2">
        <v>6637.8491311222278</v>
      </c>
      <c r="D520" s="2">
        <v>1600.8500000056811</v>
      </c>
      <c r="E520" s="2">
        <f t="shared" si="159"/>
        <v>8238.6991311279089</v>
      </c>
      <c r="F520" s="2">
        <f t="shared" si="160"/>
        <v>0.80569141140774747</v>
      </c>
      <c r="G520" s="2">
        <f t="shared" si="161"/>
        <v>-1</v>
      </c>
      <c r="H520" s="2">
        <v>-1000</v>
      </c>
      <c r="I520" s="2">
        <f t="shared" si="153"/>
        <v>13779.706511388044</v>
      </c>
      <c r="J520" s="2">
        <f t="shared" si="154"/>
        <v>22254.119611516977</v>
      </c>
      <c r="K520" s="3">
        <f t="shared" si="162"/>
        <v>6</v>
      </c>
      <c r="L520" s="3">
        <f t="shared" si="163"/>
        <v>4</v>
      </c>
      <c r="M520" s="3" t="str">
        <f t="shared" si="155"/>
        <v>Summer</v>
      </c>
      <c r="N520" s="4">
        <v>67</v>
      </c>
      <c r="O520" s="4">
        <v>61</v>
      </c>
      <c r="P520" s="4">
        <v>72</v>
      </c>
      <c r="Q520" s="4">
        <v>0</v>
      </c>
      <c r="R520" s="4">
        <v>2</v>
      </c>
      <c r="S520" s="6">
        <f t="shared" si="164"/>
        <v>0</v>
      </c>
      <c r="T520" s="6">
        <f t="shared" si="165"/>
        <v>1</v>
      </c>
      <c r="U520" s="6">
        <f t="shared" si="166"/>
        <v>0</v>
      </c>
      <c r="V520" s="6">
        <f t="shared" si="167"/>
        <v>0</v>
      </c>
      <c r="W520" s="6">
        <f t="shared" si="168"/>
        <v>1</v>
      </c>
      <c r="X520" s="6">
        <f t="shared" si="169"/>
        <v>0</v>
      </c>
      <c r="Y520" s="6">
        <f t="shared" si="170"/>
        <v>0</v>
      </c>
      <c r="Z520" s="6">
        <f t="shared" si="171"/>
        <v>0</v>
      </c>
      <c r="AA520" s="4">
        <v>86507.11767578125</v>
      </c>
      <c r="AB520" s="7">
        <f t="shared" si="156"/>
        <v>7.6731826345204618E-2</v>
      </c>
      <c r="AC520" s="7">
        <f t="shared" si="157"/>
        <v>1.8505413693304211E-2</v>
      </c>
      <c r="AD520" s="2"/>
    </row>
    <row r="521" spans="1:30" x14ac:dyDescent="0.35">
      <c r="A521" s="1">
        <v>42159</v>
      </c>
      <c r="B521" s="3">
        <f t="shared" si="158"/>
        <v>2015</v>
      </c>
      <c r="C521" s="2">
        <v>2220.9415158897232</v>
      </c>
      <c r="D521" s="2">
        <v>3611.0000000091386</v>
      </c>
      <c r="E521" s="2">
        <f t="shared" si="159"/>
        <v>5831.9415158988613</v>
      </c>
      <c r="F521" s="2">
        <f t="shared" si="160"/>
        <v>0.38082369479101602</v>
      </c>
      <c r="G521" s="2">
        <f t="shared" si="161"/>
        <v>-1</v>
      </c>
      <c r="H521" s="2">
        <v>-1000</v>
      </c>
      <c r="I521" s="2">
        <f t="shared" si="153"/>
        <v>13779.706511388044</v>
      </c>
      <c r="J521" s="2">
        <f t="shared" si="154"/>
        <v>22254.119611516977</v>
      </c>
      <c r="K521" s="3">
        <f t="shared" si="162"/>
        <v>6</v>
      </c>
      <c r="L521" s="3">
        <f t="shared" si="163"/>
        <v>5</v>
      </c>
      <c r="M521" s="3" t="str">
        <f t="shared" si="155"/>
        <v>Summer</v>
      </c>
      <c r="N521" s="4">
        <v>71</v>
      </c>
      <c r="O521" s="4">
        <v>58</v>
      </c>
      <c r="P521" s="4">
        <v>84</v>
      </c>
      <c r="Q521" s="4">
        <v>0</v>
      </c>
      <c r="R521" s="4">
        <v>6</v>
      </c>
      <c r="S521" s="6">
        <f t="shared" si="164"/>
        <v>0</v>
      </c>
      <c r="T521" s="6">
        <f t="shared" si="165"/>
        <v>1</v>
      </c>
      <c r="U521" s="6">
        <f t="shared" si="166"/>
        <v>0</v>
      </c>
      <c r="V521" s="6">
        <f t="shared" si="167"/>
        <v>0</v>
      </c>
      <c r="W521" s="6">
        <f t="shared" si="168"/>
        <v>1</v>
      </c>
      <c r="X521" s="6">
        <f t="shared" si="169"/>
        <v>0</v>
      </c>
      <c r="Y521" s="6">
        <f t="shared" si="170"/>
        <v>0</v>
      </c>
      <c r="Z521" s="6">
        <f t="shared" si="171"/>
        <v>0</v>
      </c>
      <c r="AA521" s="4">
        <v>96554.8125</v>
      </c>
      <c r="AB521" s="7">
        <f t="shared" si="156"/>
        <v>2.3001872805560295E-2</v>
      </c>
      <c r="AC521" s="7">
        <f t="shared" si="157"/>
        <v>3.739844660781811E-2</v>
      </c>
      <c r="AD521" s="2"/>
    </row>
    <row r="522" spans="1:30" x14ac:dyDescent="0.35">
      <c r="A522" s="1">
        <v>42160</v>
      </c>
      <c r="B522" s="3">
        <f t="shared" si="158"/>
        <v>2015</v>
      </c>
      <c r="C522" s="2">
        <v>1320.1313636363998</v>
      </c>
      <c r="D522" s="2">
        <v>7246.8451219420058</v>
      </c>
      <c r="E522" s="2">
        <f t="shared" si="159"/>
        <v>8566.9764855784051</v>
      </c>
      <c r="F522" s="2">
        <f t="shared" si="160"/>
        <v>0.15409536443326308</v>
      </c>
      <c r="G522" s="2">
        <f t="shared" si="161"/>
        <v>-1</v>
      </c>
      <c r="H522" s="2">
        <v>-1000</v>
      </c>
      <c r="I522" s="2">
        <f t="shared" si="153"/>
        <v>13779.706511388044</v>
      </c>
      <c r="J522" s="2">
        <f t="shared" si="154"/>
        <v>22254.119611516977</v>
      </c>
      <c r="K522" s="3">
        <f t="shared" si="162"/>
        <v>6</v>
      </c>
      <c r="L522" s="3">
        <f t="shared" si="163"/>
        <v>6</v>
      </c>
      <c r="M522" s="3" t="str">
        <f t="shared" si="155"/>
        <v>Summer</v>
      </c>
      <c r="N522" s="4">
        <v>74</v>
      </c>
      <c r="O522" s="4">
        <v>61</v>
      </c>
      <c r="P522" s="4">
        <v>87</v>
      </c>
      <c r="Q522" s="4">
        <v>0</v>
      </c>
      <c r="R522" s="4">
        <v>9</v>
      </c>
      <c r="S522" s="6">
        <f t="shared" si="164"/>
        <v>0</v>
      </c>
      <c r="T522" s="6">
        <f t="shared" si="165"/>
        <v>1</v>
      </c>
      <c r="U522" s="6">
        <f t="shared" si="166"/>
        <v>0</v>
      </c>
      <c r="V522" s="6">
        <f t="shared" si="167"/>
        <v>0</v>
      </c>
      <c r="W522" s="6">
        <f t="shared" si="168"/>
        <v>1</v>
      </c>
      <c r="X522" s="6">
        <f t="shared" si="169"/>
        <v>0</v>
      </c>
      <c r="Y522" s="6">
        <f t="shared" si="170"/>
        <v>0</v>
      </c>
      <c r="Z522" s="6">
        <f t="shared" si="171"/>
        <v>0</v>
      </c>
      <c r="AA522" s="4">
        <v>101531.92565917969</v>
      </c>
      <c r="AB522" s="7">
        <f t="shared" si="156"/>
        <v>1.300213066053519E-2</v>
      </c>
      <c r="AC522" s="7">
        <f t="shared" si="157"/>
        <v>7.1375038687516559E-2</v>
      </c>
      <c r="AD522" s="2"/>
    </row>
    <row r="523" spans="1:30" x14ac:dyDescent="0.35">
      <c r="A523" s="1">
        <v>42161</v>
      </c>
      <c r="B523" s="3">
        <f t="shared" si="158"/>
        <v>2015</v>
      </c>
      <c r="C523" s="2">
        <v>1894.7905757865592</v>
      </c>
      <c r="D523" s="2">
        <v>11107.322967462507</v>
      </c>
      <c r="E523" s="2">
        <f t="shared" si="159"/>
        <v>13002.113543249066</v>
      </c>
      <c r="F523" s="2">
        <f t="shared" si="160"/>
        <v>0.14572942848744533</v>
      </c>
      <c r="G523" s="2">
        <f t="shared" si="161"/>
        <v>-1</v>
      </c>
      <c r="H523" s="2">
        <v>-1000</v>
      </c>
      <c r="I523" s="2">
        <f t="shared" si="153"/>
        <v>13779.706511388044</v>
      </c>
      <c r="J523" s="2">
        <f t="shared" si="154"/>
        <v>22254.119611516977</v>
      </c>
      <c r="K523" s="3">
        <f t="shared" si="162"/>
        <v>6</v>
      </c>
      <c r="L523" s="3">
        <f t="shared" si="163"/>
        <v>7</v>
      </c>
      <c r="M523" s="3" t="str">
        <f t="shared" si="155"/>
        <v>Summer</v>
      </c>
      <c r="N523" s="4">
        <v>77</v>
      </c>
      <c r="O523" s="4">
        <v>67</v>
      </c>
      <c r="P523" s="4">
        <v>86</v>
      </c>
      <c r="Q523" s="4">
        <v>0</v>
      </c>
      <c r="R523" s="4">
        <v>12</v>
      </c>
      <c r="S523" s="6">
        <f t="shared" si="164"/>
        <v>1</v>
      </c>
      <c r="T523" s="6">
        <f t="shared" si="165"/>
        <v>0</v>
      </c>
      <c r="U523" s="6">
        <f t="shared" si="166"/>
        <v>0</v>
      </c>
      <c r="V523" s="6">
        <f t="shared" si="167"/>
        <v>0</v>
      </c>
      <c r="W523" s="6">
        <f t="shared" si="168"/>
        <v>1</v>
      </c>
      <c r="X523" s="6">
        <f t="shared" si="169"/>
        <v>0</v>
      </c>
      <c r="Y523" s="6">
        <f t="shared" si="170"/>
        <v>0</v>
      </c>
      <c r="Z523" s="6">
        <f t="shared" si="171"/>
        <v>0</v>
      </c>
      <c r="AA523" s="4">
        <v>94062.985961914063</v>
      </c>
      <c r="AB523" s="7">
        <f t="shared" si="156"/>
        <v>2.0143848894545582E-2</v>
      </c>
      <c r="AC523" s="7">
        <f t="shared" si="157"/>
        <v>0.11808388659870783</v>
      </c>
      <c r="AD523" s="2"/>
    </row>
    <row r="524" spans="1:30" x14ac:dyDescent="0.35">
      <c r="A524" s="1">
        <v>42162</v>
      </c>
      <c r="B524" s="3">
        <f t="shared" si="158"/>
        <v>2015</v>
      </c>
      <c r="C524" s="2">
        <v>2048.3030302786606</v>
      </c>
      <c r="D524" s="2">
        <v>16145.216666682973</v>
      </c>
      <c r="E524" s="2">
        <f t="shared" si="159"/>
        <v>18193.519696961634</v>
      </c>
      <c r="F524" s="2">
        <f t="shared" si="160"/>
        <v>0.11258420934464554</v>
      </c>
      <c r="G524" s="2">
        <f t="shared" si="161"/>
        <v>-1</v>
      </c>
      <c r="H524" s="2">
        <v>-1000</v>
      </c>
      <c r="I524" s="2">
        <f t="shared" si="153"/>
        <v>13779.706511388044</v>
      </c>
      <c r="J524" s="2">
        <f t="shared" si="154"/>
        <v>22254.119611516977</v>
      </c>
      <c r="K524" s="3">
        <f t="shared" si="162"/>
        <v>6</v>
      </c>
      <c r="L524" s="3">
        <f t="shared" si="163"/>
        <v>1</v>
      </c>
      <c r="M524" s="3" t="str">
        <f t="shared" si="155"/>
        <v>Summer</v>
      </c>
      <c r="N524" s="4">
        <v>78</v>
      </c>
      <c r="O524" s="4">
        <v>65</v>
      </c>
      <c r="P524" s="4">
        <v>90</v>
      </c>
      <c r="Q524" s="4">
        <v>0</v>
      </c>
      <c r="R524" s="4">
        <v>13</v>
      </c>
      <c r="S524" s="6">
        <f t="shared" si="164"/>
        <v>1</v>
      </c>
      <c r="T524" s="6">
        <f t="shared" si="165"/>
        <v>0</v>
      </c>
      <c r="U524" s="6">
        <f t="shared" si="166"/>
        <v>0</v>
      </c>
      <c r="V524" s="6">
        <f t="shared" si="167"/>
        <v>0</v>
      </c>
      <c r="W524" s="6">
        <f t="shared" si="168"/>
        <v>1</v>
      </c>
      <c r="X524" s="6">
        <f t="shared" si="169"/>
        <v>0</v>
      </c>
      <c r="Y524" s="6">
        <f t="shared" si="170"/>
        <v>0</v>
      </c>
      <c r="Z524" s="6">
        <f t="shared" si="171"/>
        <v>0</v>
      </c>
      <c r="AA524" s="4">
        <v>96912.067626953125</v>
      </c>
      <c r="AB524" s="7">
        <f t="shared" si="156"/>
        <v>2.113568599282457E-2</v>
      </c>
      <c r="AC524" s="7">
        <f t="shared" si="157"/>
        <v>0.16659655564084441</v>
      </c>
      <c r="AD524" s="2"/>
    </row>
    <row r="525" spans="1:30" x14ac:dyDescent="0.35">
      <c r="A525" s="1">
        <v>42163</v>
      </c>
      <c r="B525" s="3">
        <f t="shared" si="158"/>
        <v>2015</v>
      </c>
      <c r="C525" s="2">
        <v>3884.1998132657172</v>
      </c>
      <c r="D525" s="2">
        <v>1288.6532778649666</v>
      </c>
      <c r="E525" s="2">
        <f t="shared" si="159"/>
        <v>5172.8530911306843</v>
      </c>
      <c r="F525" s="2">
        <f t="shared" si="160"/>
        <v>0.75088152414873766</v>
      </c>
      <c r="G525" s="2">
        <f t="shared" si="161"/>
        <v>-1</v>
      </c>
      <c r="H525" s="2">
        <v>-1000</v>
      </c>
      <c r="I525" s="2">
        <f t="shared" si="153"/>
        <v>13779.706511388044</v>
      </c>
      <c r="J525" s="2">
        <f t="shared" si="154"/>
        <v>22254.119611516977</v>
      </c>
      <c r="K525" s="3">
        <f t="shared" si="162"/>
        <v>6</v>
      </c>
      <c r="L525" s="3">
        <f t="shared" si="163"/>
        <v>2</v>
      </c>
      <c r="M525" s="3" t="str">
        <f t="shared" si="155"/>
        <v>Summer</v>
      </c>
      <c r="N525" s="4">
        <v>76</v>
      </c>
      <c r="O525" s="4">
        <v>70</v>
      </c>
      <c r="P525" s="4">
        <v>82</v>
      </c>
      <c r="Q525" s="4">
        <v>0</v>
      </c>
      <c r="R525" s="4">
        <v>11</v>
      </c>
      <c r="S525" s="6">
        <f t="shared" si="164"/>
        <v>0</v>
      </c>
      <c r="T525" s="6">
        <f t="shared" si="165"/>
        <v>1</v>
      </c>
      <c r="U525" s="6">
        <f t="shared" si="166"/>
        <v>0</v>
      </c>
      <c r="V525" s="6">
        <f t="shared" si="167"/>
        <v>0</v>
      </c>
      <c r="W525" s="6">
        <f t="shared" si="168"/>
        <v>1</v>
      </c>
      <c r="X525" s="6">
        <f t="shared" si="169"/>
        <v>0</v>
      </c>
      <c r="Y525" s="6">
        <f t="shared" si="170"/>
        <v>0</v>
      </c>
      <c r="Z525" s="6">
        <f t="shared" si="171"/>
        <v>0</v>
      </c>
      <c r="AA525" s="4">
        <v>101431.306640625</v>
      </c>
      <c r="AB525" s="7">
        <f t="shared" si="156"/>
        <v>3.8293895069572412E-2</v>
      </c>
      <c r="AC525" s="7">
        <f t="shared" si="157"/>
        <v>1.2704689711143271E-2</v>
      </c>
      <c r="AD525" s="2"/>
    </row>
    <row r="526" spans="1:30" x14ac:dyDescent="0.35">
      <c r="A526" s="1">
        <v>42164</v>
      </c>
      <c r="B526" s="3">
        <f t="shared" si="158"/>
        <v>2015</v>
      </c>
      <c r="C526" s="2">
        <v>3232.3393108662231</v>
      </c>
      <c r="D526" s="2">
        <v>661.00061306444127</v>
      </c>
      <c r="E526" s="2">
        <f t="shared" si="159"/>
        <v>3893.3399239306646</v>
      </c>
      <c r="F526" s="2">
        <f t="shared" si="160"/>
        <v>0.83022273267187419</v>
      </c>
      <c r="G526" s="2">
        <f t="shared" si="161"/>
        <v>-1</v>
      </c>
      <c r="H526" s="2">
        <v>-1000</v>
      </c>
      <c r="I526" s="2">
        <f t="shared" si="153"/>
        <v>13779.706511388044</v>
      </c>
      <c r="J526" s="2">
        <f t="shared" si="154"/>
        <v>22254.119611516977</v>
      </c>
      <c r="K526" s="3">
        <f t="shared" si="162"/>
        <v>6</v>
      </c>
      <c r="L526" s="3">
        <f t="shared" si="163"/>
        <v>3</v>
      </c>
      <c r="M526" s="3" t="str">
        <f t="shared" si="155"/>
        <v>Summer</v>
      </c>
      <c r="N526" s="4">
        <v>79</v>
      </c>
      <c r="O526" s="4">
        <v>68</v>
      </c>
      <c r="P526" s="4">
        <v>89</v>
      </c>
      <c r="Q526" s="4">
        <v>0</v>
      </c>
      <c r="R526" s="4">
        <v>14</v>
      </c>
      <c r="S526" s="6">
        <f t="shared" si="164"/>
        <v>0</v>
      </c>
      <c r="T526" s="6">
        <f t="shared" si="165"/>
        <v>1</v>
      </c>
      <c r="U526" s="6">
        <f t="shared" si="166"/>
        <v>0</v>
      </c>
      <c r="V526" s="6">
        <f t="shared" si="167"/>
        <v>0</v>
      </c>
      <c r="W526" s="6">
        <f t="shared" si="168"/>
        <v>1</v>
      </c>
      <c r="X526" s="6">
        <f t="shared" si="169"/>
        <v>0</v>
      </c>
      <c r="Y526" s="6">
        <f t="shared" si="170"/>
        <v>0</v>
      </c>
      <c r="Z526" s="6">
        <f t="shared" si="171"/>
        <v>0</v>
      </c>
      <c r="AA526" s="4">
        <v>105251.38330078125</v>
      </c>
      <c r="AB526" s="7">
        <f t="shared" si="156"/>
        <v>3.0710658705824633E-2</v>
      </c>
      <c r="AC526" s="7">
        <f t="shared" si="157"/>
        <v>6.2802083196899401E-3</v>
      </c>
      <c r="AD526" s="2"/>
    </row>
    <row r="527" spans="1:30" x14ac:dyDescent="0.35">
      <c r="A527" s="1">
        <v>42165</v>
      </c>
      <c r="B527" s="3">
        <f t="shared" si="158"/>
        <v>2015</v>
      </c>
      <c r="C527" s="2">
        <v>3027.7763203545587</v>
      </c>
      <c r="D527" s="2">
        <v>590.26529165051068</v>
      </c>
      <c r="E527" s="2">
        <f t="shared" si="159"/>
        <v>3618.0416120050695</v>
      </c>
      <c r="F527" s="2">
        <f t="shared" si="160"/>
        <v>0.83685502961272085</v>
      </c>
      <c r="G527" s="2">
        <f t="shared" si="161"/>
        <v>-1</v>
      </c>
      <c r="H527" s="2">
        <v>-1000</v>
      </c>
      <c r="I527" s="2">
        <f t="shared" si="153"/>
        <v>13779.706511388044</v>
      </c>
      <c r="J527" s="2">
        <f t="shared" si="154"/>
        <v>22254.119611516977</v>
      </c>
      <c r="K527" s="3">
        <f t="shared" si="162"/>
        <v>6</v>
      </c>
      <c r="L527" s="3">
        <f t="shared" si="163"/>
        <v>4</v>
      </c>
      <c r="M527" s="3" t="str">
        <f t="shared" si="155"/>
        <v>Summer</v>
      </c>
      <c r="N527" s="4">
        <v>79</v>
      </c>
      <c r="O527" s="4">
        <v>65</v>
      </c>
      <c r="P527" s="4">
        <v>92</v>
      </c>
      <c r="Q527" s="4">
        <v>0</v>
      </c>
      <c r="R527" s="4">
        <v>14</v>
      </c>
      <c r="S527" s="6">
        <f t="shared" si="164"/>
        <v>0</v>
      </c>
      <c r="T527" s="6">
        <f t="shared" si="165"/>
        <v>1</v>
      </c>
      <c r="U527" s="6">
        <f t="shared" si="166"/>
        <v>0</v>
      </c>
      <c r="V527" s="6">
        <f t="shared" si="167"/>
        <v>0</v>
      </c>
      <c r="W527" s="6">
        <f t="shared" si="168"/>
        <v>1</v>
      </c>
      <c r="X527" s="6">
        <f t="shared" si="169"/>
        <v>0</v>
      </c>
      <c r="Y527" s="6">
        <f t="shared" si="170"/>
        <v>0</v>
      </c>
      <c r="Z527" s="6">
        <f t="shared" si="171"/>
        <v>0</v>
      </c>
      <c r="AA527" s="4">
        <v>111611.22351074219</v>
      </c>
      <c r="AB527" s="7">
        <f t="shared" si="156"/>
        <v>2.7127883962880722E-2</v>
      </c>
      <c r="AC527" s="7">
        <f t="shared" si="157"/>
        <v>5.2885836485225849E-3</v>
      </c>
      <c r="AD527" s="2"/>
    </row>
    <row r="528" spans="1:30" x14ac:dyDescent="0.35">
      <c r="A528" s="1">
        <v>42166</v>
      </c>
      <c r="B528" s="3">
        <f t="shared" si="158"/>
        <v>2015</v>
      </c>
      <c r="C528" s="2">
        <v>14429.235714289609</v>
      </c>
      <c r="D528" s="2">
        <v>506.19736379397114</v>
      </c>
      <c r="E528" s="2">
        <f t="shared" si="159"/>
        <v>14935.433078083581</v>
      </c>
      <c r="F528" s="2">
        <f t="shared" si="160"/>
        <v>0.9661076206396203</v>
      </c>
      <c r="G528" s="2">
        <f t="shared" si="161"/>
        <v>-1</v>
      </c>
      <c r="H528" s="2">
        <v>-1000</v>
      </c>
      <c r="I528" s="2">
        <f t="shared" si="153"/>
        <v>13779.706511388044</v>
      </c>
      <c r="J528" s="2">
        <f t="shared" si="154"/>
        <v>22254.119611516977</v>
      </c>
      <c r="K528" s="3">
        <f t="shared" si="162"/>
        <v>6</v>
      </c>
      <c r="L528" s="3">
        <f t="shared" si="163"/>
        <v>5</v>
      </c>
      <c r="M528" s="3" t="str">
        <f t="shared" si="155"/>
        <v>Summer</v>
      </c>
      <c r="N528" s="4">
        <v>82</v>
      </c>
      <c r="O528" s="4">
        <v>70</v>
      </c>
      <c r="P528" s="4">
        <v>93</v>
      </c>
      <c r="Q528" s="4">
        <v>0</v>
      </c>
      <c r="R528" s="4">
        <v>17</v>
      </c>
      <c r="S528" s="6">
        <f t="shared" si="164"/>
        <v>0</v>
      </c>
      <c r="T528" s="6">
        <f t="shared" si="165"/>
        <v>1</v>
      </c>
      <c r="U528" s="6">
        <f t="shared" si="166"/>
        <v>0</v>
      </c>
      <c r="V528" s="6">
        <f t="shared" si="167"/>
        <v>0</v>
      </c>
      <c r="W528" s="6">
        <f t="shared" si="168"/>
        <v>1</v>
      </c>
      <c r="X528" s="6">
        <f t="shared" si="169"/>
        <v>0</v>
      </c>
      <c r="Y528" s="6">
        <f t="shared" si="170"/>
        <v>0</v>
      </c>
      <c r="Z528" s="6">
        <f t="shared" si="171"/>
        <v>0</v>
      </c>
      <c r="AA528" s="4">
        <v>117452.97155761719</v>
      </c>
      <c r="AB528" s="7">
        <f t="shared" si="156"/>
        <v>0.12285117628727911</v>
      </c>
      <c r="AC528" s="7">
        <f t="shared" si="157"/>
        <v>4.30978762887794E-3</v>
      </c>
      <c r="AD528" s="2"/>
    </row>
    <row r="529" spans="1:30" x14ac:dyDescent="0.35">
      <c r="A529" s="1">
        <v>42167</v>
      </c>
      <c r="B529" s="3">
        <f t="shared" si="158"/>
        <v>2015</v>
      </c>
      <c r="C529" s="2">
        <v>5816.4599685116391</v>
      </c>
      <c r="D529" s="2">
        <v>1082.9204545814732</v>
      </c>
      <c r="E529" s="2">
        <f t="shared" si="159"/>
        <v>6899.3804230931128</v>
      </c>
      <c r="F529" s="2">
        <f t="shared" si="160"/>
        <v>0.84304091263661884</v>
      </c>
      <c r="G529" s="2">
        <f t="shared" si="161"/>
        <v>-1</v>
      </c>
      <c r="H529" s="2">
        <v>-1000</v>
      </c>
      <c r="I529" s="2">
        <f t="shared" si="153"/>
        <v>13779.706511388044</v>
      </c>
      <c r="J529" s="2">
        <f t="shared" si="154"/>
        <v>22254.119611516977</v>
      </c>
      <c r="K529" s="3">
        <f t="shared" si="162"/>
        <v>6</v>
      </c>
      <c r="L529" s="3">
        <f t="shared" si="163"/>
        <v>6</v>
      </c>
      <c r="M529" s="3" t="str">
        <f t="shared" si="155"/>
        <v>Summer</v>
      </c>
      <c r="N529" s="4">
        <v>84</v>
      </c>
      <c r="O529" s="4">
        <v>76</v>
      </c>
      <c r="P529" s="4">
        <v>92</v>
      </c>
      <c r="Q529" s="4">
        <v>0</v>
      </c>
      <c r="R529" s="4">
        <v>19</v>
      </c>
      <c r="S529" s="6">
        <f t="shared" si="164"/>
        <v>0</v>
      </c>
      <c r="T529" s="6">
        <f t="shared" si="165"/>
        <v>1</v>
      </c>
      <c r="U529" s="6">
        <f t="shared" si="166"/>
        <v>0</v>
      </c>
      <c r="V529" s="6">
        <f t="shared" si="167"/>
        <v>0</v>
      </c>
      <c r="W529" s="6">
        <f t="shared" si="168"/>
        <v>1</v>
      </c>
      <c r="X529" s="6">
        <f t="shared" si="169"/>
        <v>0</v>
      </c>
      <c r="Y529" s="6">
        <f t="shared" si="170"/>
        <v>0</v>
      </c>
      <c r="Z529" s="6">
        <f t="shared" si="171"/>
        <v>0</v>
      </c>
      <c r="AA529" s="4">
        <v>119670.34875488281</v>
      </c>
      <c r="AB529" s="7">
        <f t="shared" si="156"/>
        <v>4.8604019533905758E-2</v>
      </c>
      <c r="AC529" s="7">
        <f t="shared" si="157"/>
        <v>9.0491961112237305E-3</v>
      </c>
      <c r="AD529" s="2"/>
    </row>
    <row r="530" spans="1:30" x14ac:dyDescent="0.35">
      <c r="A530" s="1">
        <v>42168</v>
      </c>
      <c r="B530" s="3">
        <f t="shared" si="158"/>
        <v>2015</v>
      </c>
      <c r="C530" s="2">
        <v>9173.0898132303646</v>
      </c>
      <c r="D530" s="2">
        <v>9904.7166666916455</v>
      </c>
      <c r="E530" s="2">
        <f t="shared" si="159"/>
        <v>19077.806479922008</v>
      </c>
      <c r="F530" s="2">
        <f t="shared" si="160"/>
        <v>0.4808251841156041</v>
      </c>
      <c r="G530" s="2">
        <f t="shared" si="161"/>
        <v>-1</v>
      </c>
      <c r="H530" s="2">
        <v>-1000</v>
      </c>
      <c r="I530" s="2">
        <f t="shared" si="153"/>
        <v>13779.706511388044</v>
      </c>
      <c r="J530" s="2">
        <f t="shared" si="154"/>
        <v>22254.119611516977</v>
      </c>
      <c r="K530" s="3">
        <f t="shared" si="162"/>
        <v>6</v>
      </c>
      <c r="L530" s="3">
        <f t="shared" si="163"/>
        <v>7</v>
      </c>
      <c r="M530" s="3" t="str">
        <f t="shared" si="155"/>
        <v>Summer</v>
      </c>
      <c r="N530" s="4">
        <v>83</v>
      </c>
      <c r="O530" s="4">
        <v>75</v>
      </c>
      <c r="P530" s="4">
        <v>90</v>
      </c>
      <c r="Q530" s="4">
        <v>0</v>
      </c>
      <c r="R530" s="4">
        <v>18</v>
      </c>
      <c r="S530" s="6">
        <f t="shared" si="164"/>
        <v>1</v>
      </c>
      <c r="T530" s="6">
        <f t="shared" si="165"/>
        <v>0</v>
      </c>
      <c r="U530" s="6">
        <f t="shared" si="166"/>
        <v>0</v>
      </c>
      <c r="V530" s="6">
        <f t="shared" si="167"/>
        <v>0</v>
      </c>
      <c r="W530" s="6">
        <f t="shared" si="168"/>
        <v>1</v>
      </c>
      <c r="X530" s="6">
        <f t="shared" si="169"/>
        <v>0</v>
      </c>
      <c r="Y530" s="6">
        <f t="shared" si="170"/>
        <v>0</v>
      </c>
      <c r="Z530" s="6">
        <f t="shared" si="171"/>
        <v>0</v>
      </c>
      <c r="AA530" s="4">
        <v>109402.26745605469</v>
      </c>
      <c r="AB530" s="7">
        <f t="shared" si="156"/>
        <v>8.384734637163771E-2</v>
      </c>
      <c r="AC530" s="7">
        <f t="shared" si="157"/>
        <v>9.0534838966388212E-2</v>
      </c>
      <c r="AD530" s="2"/>
    </row>
    <row r="531" spans="1:30" x14ac:dyDescent="0.35">
      <c r="A531" s="1">
        <v>42169</v>
      </c>
      <c r="B531" s="3">
        <f t="shared" si="158"/>
        <v>2015</v>
      </c>
      <c r="C531" s="2">
        <v>17694.872077922089</v>
      </c>
      <c r="D531" s="2">
        <v>9834.0666666532634</v>
      </c>
      <c r="E531" s="2">
        <f t="shared" si="159"/>
        <v>27528.938744575353</v>
      </c>
      <c r="F531" s="2">
        <f t="shared" si="160"/>
        <v>0.64277349163737407</v>
      </c>
      <c r="G531" s="2">
        <f t="shared" si="161"/>
        <v>27528.938744575353</v>
      </c>
      <c r="H531" s="2">
        <v>-1000</v>
      </c>
      <c r="I531" s="2">
        <f t="shared" si="153"/>
        <v>13779.706511388044</v>
      </c>
      <c r="J531" s="2">
        <f t="shared" si="154"/>
        <v>22254.119611516977</v>
      </c>
      <c r="K531" s="3">
        <f t="shared" si="162"/>
        <v>6</v>
      </c>
      <c r="L531" s="3">
        <f t="shared" si="163"/>
        <v>1</v>
      </c>
      <c r="M531" s="3" t="str">
        <f t="shared" si="155"/>
        <v>Summer</v>
      </c>
      <c r="N531" s="4">
        <v>85</v>
      </c>
      <c r="O531" s="4">
        <v>77</v>
      </c>
      <c r="P531" s="4">
        <v>92</v>
      </c>
      <c r="Q531" s="4">
        <v>0</v>
      </c>
      <c r="R531" s="4">
        <v>20</v>
      </c>
      <c r="S531" s="6">
        <f t="shared" si="164"/>
        <v>1</v>
      </c>
      <c r="T531" s="6">
        <f t="shared" si="165"/>
        <v>0</v>
      </c>
      <c r="U531" s="6">
        <f t="shared" si="166"/>
        <v>0</v>
      </c>
      <c r="V531" s="6">
        <f t="shared" si="167"/>
        <v>0</v>
      </c>
      <c r="W531" s="6">
        <f t="shared" si="168"/>
        <v>1</v>
      </c>
      <c r="X531" s="6">
        <f t="shared" si="169"/>
        <v>1</v>
      </c>
      <c r="Y531" s="6">
        <f t="shared" si="170"/>
        <v>0</v>
      </c>
      <c r="Z531" s="6">
        <f t="shared" si="171"/>
        <v>1</v>
      </c>
      <c r="AA531" s="4">
        <v>108288.26782226563</v>
      </c>
      <c r="AB531" s="7">
        <f t="shared" si="156"/>
        <v>0.16340525556253999</v>
      </c>
      <c r="AC531" s="7">
        <f t="shared" si="157"/>
        <v>9.0813777562625653E-2</v>
      </c>
      <c r="AD531" s="2"/>
    </row>
    <row r="532" spans="1:30" x14ac:dyDescent="0.35">
      <c r="A532" s="1">
        <v>42170</v>
      </c>
      <c r="B532" s="3">
        <f t="shared" si="158"/>
        <v>2015</v>
      </c>
      <c r="C532" s="2">
        <v>10907.668760388158</v>
      </c>
      <c r="D532" s="2">
        <v>3066.404545477581</v>
      </c>
      <c r="E532" s="2">
        <f t="shared" si="159"/>
        <v>13974.073305865739</v>
      </c>
      <c r="F532" s="2">
        <f t="shared" si="160"/>
        <v>0.78056473024293993</v>
      </c>
      <c r="G532" s="2">
        <f t="shared" si="161"/>
        <v>-1</v>
      </c>
      <c r="H532" s="2">
        <v>-1000</v>
      </c>
      <c r="I532" s="2">
        <f t="shared" si="153"/>
        <v>13779.706511388044</v>
      </c>
      <c r="J532" s="2">
        <f t="shared" si="154"/>
        <v>22254.119611516977</v>
      </c>
      <c r="K532" s="3">
        <f t="shared" si="162"/>
        <v>6</v>
      </c>
      <c r="L532" s="3">
        <f t="shared" si="163"/>
        <v>2</v>
      </c>
      <c r="M532" s="3" t="str">
        <f t="shared" si="155"/>
        <v>Summer</v>
      </c>
      <c r="N532" s="4">
        <v>86</v>
      </c>
      <c r="O532" s="4">
        <v>78</v>
      </c>
      <c r="P532" s="4">
        <v>94</v>
      </c>
      <c r="Q532" s="4">
        <v>0</v>
      </c>
      <c r="R532" s="4">
        <v>21</v>
      </c>
      <c r="S532" s="6">
        <f t="shared" si="164"/>
        <v>0</v>
      </c>
      <c r="T532" s="6">
        <f t="shared" si="165"/>
        <v>1</v>
      </c>
      <c r="U532" s="6">
        <f t="shared" si="166"/>
        <v>0</v>
      </c>
      <c r="V532" s="6">
        <f t="shared" si="167"/>
        <v>0</v>
      </c>
      <c r="W532" s="6">
        <f t="shared" si="168"/>
        <v>1</v>
      </c>
      <c r="X532" s="6">
        <f t="shared" si="169"/>
        <v>0</v>
      </c>
      <c r="Y532" s="6">
        <f t="shared" si="170"/>
        <v>0</v>
      </c>
      <c r="Z532" s="6">
        <f t="shared" si="171"/>
        <v>0</v>
      </c>
      <c r="AA532" s="4">
        <v>123410.54479980469</v>
      </c>
      <c r="AB532" s="7">
        <f t="shared" si="156"/>
        <v>8.8385224926139538E-2</v>
      </c>
      <c r="AC532" s="7">
        <f t="shared" si="157"/>
        <v>2.4847184253597381E-2</v>
      </c>
      <c r="AD532" s="2"/>
    </row>
    <row r="533" spans="1:30" x14ac:dyDescent="0.35">
      <c r="A533" s="1">
        <v>42171</v>
      </c>
      <c r="B533" s="3">
        <f t="shared" si="158"/>
        <v>2015</v>
      </c>
      <c r="C533" s="2">
        <v>8011.6116104027533</v>
      </c>
      <c r="D533" s="2">
        <v>3715.8393939548032</v>
      </c>
      <c r="E533" s="2">
        <f t="shared" si="159"/>
        <v>11727.451004357557</v>
      </c>
      <c r="F533" s="2">
        <f t="shared" si="160"/>
        <v>0.68315029475935451</v>
      </c>
      <c r="G533" s="2">
        <f t="shared" si="161"/>
        <v>-1</v>
      </c>
      <c r="H533" s="2">
        <v>-1000</v>
      </c>
      <c r="I533" s="2">
        <f t="shared" si="153"/>
        <v>13779.706511388044</v>
      </c>
      <c r="J533" s="2">
        <f t="shared" si="154"/>
        <v>22254.119611516977</v>
      </c>
      <c r="K533" s="3">
        <f t="shared" si="162"/>
        <v>6</v>
      </c>
      <c r="L533" s="3">
        <f t="shared" si="163"/>
        <v>3</v>
      </c>
      <c r="M533" s="3" t="str">
        <f t="shared" si="155"/>
        <v>Summer</v>
      </c>
      <c r="N533" s="4">
        <v>83</v>
      </c>
      <c r="O533" s="4">
        <v>74</v>
      </c>
      <c r="P533" s="4">
        <v>91</v>
      </c>
      <c r="Q533" s="4">
        <v>0</v>
      </c>
      <c r="R533" s="4">
        <v>18</v>
      </c>
      <c r="S533" s="6">
        <f t="shared" si="164"/>
        <v>0</v>
      </c>
      <c r="T533" s="6">
        <f t="shared" si="165"/>
        <v>1</v>
      </c>
      <c r="U533" s="6">
        <f t="shared" si="166"/>
        <v>0</v>
      </c>
      <c r="V533" s="6">
        <f t="shared" si="167"/>
        <v>0</v>
      </c>
      <c r="W533" s="6">
        <f t="shared" si="168"/>
        <v>1</v>
      </c>
      <c r="X533" s="6">
        <f t="shared" si="169"/>
        <v>0</v>
      </c>
      <c r="Y533" s="6">
        <f t="shared" si="170"/>
        <v>0</v>
      </c>
      <c r="Z533" s="6">
        <f t="shared" si="171"/>
        <v>0</v>
      </c>
      <c r="AA533" s="4">
        <v>121217.14196777344</v>
      </c>
      <c r="AB533" s="7">
        <f t="shared" si="156"/>
        <v>6.6093058129787496E-2</v>
      </c>
      <c r="AC533" s="7">
        <f t="shared" si="157"/>
        <v>3.0654405256829841E-2</v>
      </c>
      <c r="AD533" s="2"/>
    </row>
    <row r="534" spans="1:30" x14ac:dyDescent="0.35">
      <c r="A534" s="1">
        <v>42172</v>
      </c>
      <c r="B534" s="3">
        <f t="shared" si="158"/>
        <v>2015</v>
      </c>
      <c r="C534" s="2">
        <v>4531.636363636364</v>
      </c>
      <c r="D534" s="2">
        <v>6226.4112422367634</v>
      </c>
      <c r="E534" s="2">
        <f t="shared" si="159"/>
        <v>10758.047605873127</v>
      </c>
      <c r="F534" s="2">
        <f t="shared" si="160"/>
        <v>0.42123222815656752</v>
      </c>
      <c r="G534" s="2">
        <f t="shared" si="161"/>
        <v>-1</v>
      </c>
      <c r="H534" s="2">
        <v>-1000</v>
      </c>
      <c r="I534" s="2">
        <f t="shared" si="153"/>
        <v>13779.706511388044</v>
      </c>
      <c r="J534" s="2">
        <f t="shared" si="154"/>
        <v>22254.119611516977</v>
      </c>
      <c r="K534" s="3">
        <f t="shared" si="162"/>
        <v>6</v>
      </c>
      <c r="L534" s="3">
        <f t="shared" si="163"/>
        <v>4</v>
      </c>
      <c r="M534" s="3" t="str">
        <f t="shared" si="155"/>
        <v>Summer</v>
      </c>
      <c r="N534" s="4">
        <v>82</v>
      </c>
      <c r="O534" s="4">
        <v>73</v>
      </c>
      <c r="P534" s="4">
        <v>90</v>
      </c>
      <c r="Q534" s="4">
        <v>0</v>
      </c>
      <c r="R534" s="4">
        <v>17</v>
      </c>
      <c r="S534" s="6">
        <f t="shared" si="164"/>
        <v>0</v>
      </c>
      <c r="T534" s="6">
        <f t="shared" si="165"/>
        <v>1</v>
      </c>
      <c r="U534" s="6">
        <f t="shared" si="166"/>
        <v>0</v>
      </c>
      <c r="V534" s="6">
        <f t="shared" si="167"/>
        <v>0</v>
      </c>
      <c r="W534" s="6">
        <f t="shared" si="168"/>
        <v>1</v>
      </c>
      <c r="X534" s="6">
        <f t="shared" si="169"/>
        <v>0</v>
      </c>
      <c r="Y534" s="6">
        <f t="shared" si="170"/>
        <v>0</v>
      </c>
      <c r="Z534" s="6">
        <f t="shared" si="171"/>
        <v>0</v>
      </c>
      <c r="AA534" s="4">
        <v>116408.90991210938</v>
      </c>
      <c r="AB534" s="7">
        <f t="shared" si="156"/>
        <v>3.8928604065254314E-2</v>
      </c>
      <c r="AC534" s="7">
        <f t="shared" si="157"/>
        <v>5.3487411289546524E-2</v>
      </c>
      <c r="AD534" s="2"/>
    </row>
    <row r="535" spans="1:30" x14ac:dyDescent="0.35">
      <c r="A535" s="1">
        <v>42173</v>
      </c>
      <c r="B535" s="3">
        <f t="shared" si="158"/>
        <v>2015</v>
      </c>
      <c r="C535" s="2">
        <v>4531.636363636364</v>
      </c>
      <c r="D535" s="2">
        <v>10601.801305402454</v>
      </c>
      <c r="E535" s="2">
        <f t="shared" si="159"/>
        <v>15133.437669038818</v>
      </c>
      <c r="F535" s="2">
        <f t="shared" si="160"/>
        <v>0.29944527229973289</v>
      </c>
      <c r="G535" s="2">
        <f t="shared" si="161"/>
        <v>-1</v>
      </c>
      <c r="H535" s="2">
        <v>-1000</v>
      </c>
      <c r="I535" s="2">
        <f t="shared" si="153"/>
        <v>13779.706511388044</v>
      </c>
      <c r="J535" s="2">
        <f t="shared" si="154"/>
        <v>22254.119611516977</v>
      </c>
      <c r="K535" s="3">
        <f t="shared" si="162"/>
        <v>6</v>
      </c>
      <c r="L535" s="3">
        <f t="shared" si="163"/>
        <v>5</v>
      </c>
      <c r="M535" s="3" t="str">
        <f t="shared" si="155"/>
        <v>Summer</v>
      </c>
      <c r="N535" s="4">
        <v>82</v>
      </c>
      <c r="O535" s="4">
        <v>72</v>
      </c>
      <c r="P535" s="4">
        <v>91</v>
      </c>
      <c r="Q535" s="4">
        <v>0</v>
      </c>
      <c r="R535" s="4">
        <v>17</v>
      </c>
      <c r="S535" s="6">
        <f t="shared" si="164"/>
        <v>0</v>
      </c>
      <c r="T535" s="6">
        <f t="shared" si="165"/>
        <v>1</v>
      </c>
      <c r="U535" s="6">
        <f t="shared" si="166"/>
        <v>0</v>
      </c>
      <c r="V535" s="6">
        <f t="shared" si="167"/>
        <v>0</v>
      </c>
      <c r="W535" s="6">
        <f t="shared" si="168"/>
        <v>1</v>
      </c>
      <c r="X535" s="6">
        <f t="shared" si="169"/>
        <v>0</v>
      </c>
      <c r="Y535" s="6">
        <f t="shared" si="170"/>
        <v>0</v>
      </c>
      <c r="Z535" s="6">
        <f t="shared" si="171"/>
        <v>0</v>
      </c>
      <c r="AA535" s="4">
        <v>115520.67431640625</v>
      </c>
      <c r="AB535" s="7">
        <f t="shared" si="156"/>
        <v>3.922792513506633E-2</v>
      </c>
      <c r="AC535" s="7">
        <f t="shared" si="157"/>
        <v>9.1774060081787331E-2</v>
      </c>
      <c r="AD535" s="2"/>
    </row>
    <row r="536" spans="1:30" x14ac:dyDescent="0.35">
      <c r="A536" s="1">
        <v>42174</v>
      </c>
      <c r="B536" s="3">
        <f t="shared" si="158"/>
        <v>2015</v>
      </c>
      <c r="C536" s="2">
        <v>7019.83987126591</v>
      </c>
      <c r="D536" s="2">
        <v>22551.006424629173</v>
      </c>
      <c r="E536" s="2">
        <f t="shared" si="159"/>
        <v>29570.846295895084</v>
      </c>
      <c r="F536" s="2">
        <f t="shared" si="160"/>
        <v>0.23739056369990932</v>
      </c>
      <c r="G536" s="2">
        <f t="shared" si="161"/>
        <v>29570.846295895084</v>
      </c>
      <c r="H536" s="2">
        <v>-1000</v>
      </c>
      <c r="I536" s="2">
        <f t="shared" si="153"/>
        <v>13779.706511388044</v>
      </c>
      <c r="J536" s="2">
        <f t="shared" si="154"/>
        <v>22254.119611516977</v>
      </c>
      <c r="K536" s="3">
        <f t="shared" si="162"/>
        <v>6</v>
      </c>
      <c r="L536" s="3">
        <f t="shared" si="163"/>
        <v>6</v>
      </c>
      <c r="M536" s="3" t="str">
        <f t="shared" si="155"/>
        <v>Summer</v>
      </c>
      <c r="N536" s="4">
        <v>79</v>
      </c>
      <c r="O536" s="4">
        <v>72</v>
      </c>
      <c r="P536" s="4">
        <v>86</v>
      </c>
      <c r="Q536" s="4">
        <v>0</v>
      </c>
      <c r="R536" s="4">
        <v>14</v>
      </c>
      <c r="S536" s="6">
        <f t="shared" si="164"/>
        <v>0</v>
      </c>
      <c r="T536" s="6">
        <f t="shared" si="165"/>
        <v>1</v>
      </c>
      <c r="U536" s="6">
        <f t="shared" si="166"/>
        <v>0</v>
      </c>
      <c r="V536" s="6">
        <f t="shared" si="167"/>
        <v>0</v>
      </c>
      <c r="W536" s="6">
        <f t="shared" si="168"/>
        <v>1</v>
      </c>
      <c r="X536" s="6">
        <f t="shared" si="169"/>
        <v>1</v>
      </c>
      <c r="Y536" s="6">
        <f t="shared" si="170"/>
        <v>0</v>
      </c>
      <c r="Z536" s="6">
        <f t="shared" si="171"/>
        <v>1</v>
      </c>
      <c r="AA536" s="4">
        <v>106715.88098144531</v>
      </c>
      <c r="AB536" s="7">
        <f t="shared" si="156"/>
        <v>6.5780648641100101E-2</v>
      </c>
      <c r="AC536" s="7">
        <f t="shared" si="157"/>
        <v>0.21131818635831828</v>
      </c>
      <c r="AD536" s="2"/>
    </row>
    <row r="537" spans="1:30" x14ac:dyDescent="0.35">
      <c r="A537" s="1">
        <v>42175</v>
      </c>
      <c r="B537" s="3">
        <f t="shared" si="158"/>
        <v>2015</v>
      </c>
      <c r="C537" s="2">
        <v>920.60303030903344</v>
      </c>
      <c r="D537" s="2">
        <v>29069.326151872538</v>
      </c>
      <c r="E537" s="2">
        <f t="shared" si="159"/>
        <v>29989.929182181571</v>
      </c>
      <c r="F537" s="2">
        <f t="shared" si="160"/>
        <v>3.0697072497790592E-2</v>
      </c>
      <c r="G537" s="2">
        <f t="shared" si="161"/>
        <v>-1</v>
      </c>
      <c r="H537" s="2">
        <v>-1000</v>
      </c>
      <c r="I537" s="2">
        <f t="shared" si="153"/>
        <v>13779.706511388044</v>
      </c>
      <c r="J537" s="2">
        <f t="shared" si="154"/>
        <v>22254.119611516977</v>
      </c>
      <c r="K537" s="3">
        <f t="shared" si="162"/>
        <v>6</v>
      </c>
      <c r="L537" s="3">
        <f t="shared" si="163"/>
        <v>7</v>
      </c>
      <c r="M537" s="3" t="str">
        <f t="shared" si="155"/>
        <v>Summer</v>
      </c>
      <c r="N537" s="4">
        <v>79</v>
      </c>
      <c r="O537" s="4">
        <v>72</v>
      </c>
      <c r="P537" s="4">
        <v>85</v>
      </c>
      <c r="Q537" s="4">
        <v>0</v>
      </c>
      <c r="R537" s="4">
        <v>14</v>
      </c>
      <c r="S537" s="6">
        <f t="shared" si="164"/>
        <v>1</v>
      </c>
      <c r="T537" s="6">
        <f t="shared" si="165"/>
        <v>0</v>
      </c>
      <c r="U537" s="6">
        <f t="shared" si="166"/>
        <v>0</v>
      </c>
      <c r="V537" s="6">
        <f t="shared" si="167"/>
        <v>0</v>
      </c>
      <c r="W537" s="6">
        <f t="shared" si="168"/>
        <v>1</v>
      </c>
      <c r="X537" s="6">
        <f t="shared" si="169"/>
        <v>0</v>
      </c>
      <c r="Y537" s="6">
        <f t="shared" si="170"/>
        <v>0</v>
      </c>
      <c r="Z537" s="6">
        <f t="shared" si="171"/>
        <v>0</v>
      </c>
      <c r="AA537" s="4">
        <v>94386.381225585938</v>
      </c>
      <c r="AB537" s="7">
        <f t="shared" si="156"/>
        <v>9.7535578581910871E-3</v>
      </c>
      <c r="AC537" s="7">
        <f t="shared" si="157"/>
        <v>0.3079822086027017</v>
      </c>
      <c r="AD537" s="2"/>
    </row>
    <row r="538" spans="1:30" x14ac:dyDescent="0.35">
      <c r="A538" s="1">
        <v>42176</v>
      </c>
      <c r="B538" s="3">
        <f t="shared" si="158"/>
        <v>2015</v>
      </c>
      <c r="C538" s="2">
        <v>1940.80303033064</v>
      </c>
      <c r="D538" s="2">
        <v>22786.188651859113</v>
      </c>
      <c r="E538" s="2">
        <f t="shared" si="159"/>
        <v>24726.991682189753</v>
      </c>
      <c r="F538" s="2">
        <f t="shared" si="160"/>
        <v>7.8489249936883873E-2</v>
      </c>
      <c r="G538" s="2">
        <f t="shared" si="161"/>
        <v>-1</v>
      </c>
      <c r="H538" s="2">
        <v>-1000</v>
      </c>
      <c r="I538" s="2">
        <f t="shared" si="153"/>
        <v>13779.706511388044</v>
      </c>
      <c r="J538" s="2">
        <f t="shared" si="154"/>
        <v>22254.119611516977</v>
      </c>
      <c r="K538" s="3">
        <f t="shared" si="162"/>
        <v>6</v>
      </c>
      <c r="L538" s="3">
        <f t="shared" si="163"/>
        <v>1</v>
      </c>
      <c r="M538" s="3" t="str">
        <f t="shared" si="155"/>
        <v>Summer</v>
      </c>
      <c r="N538" s="4">
        <v>81</v>
      </c>
      <c r="O538" s="4">
        <v>72</v>
      </c>
      <c r="P538" s="4">
        <v>90</v>
      </c>
      <c r="Q538" s="4">
        <v>0</v>
      </c>
      <c r="R538" s="4">
        <v>16</v>
      </c>
      <c r="S538" s="6">
        <f t="shared" si="164"/>
        <v>1</v>
      </c>
      <c r="T538" s="6">
        <f t="shared" si="165"/>
        <v>0</v>
      </c>
      <c r="U538" s="6">
        <f t="shared" si="166"/>
        <v>0</v>
      </c>
      <c r="V538" s="6">
        <f t="shared" si="167"/>
        <v>0</v>
      </c>
      <c r="W538" s="6">
        <f t="shared" si="168"/>
        <v>1</v>
      </c>
      <c r="X538" s="6">
        <f t="shared" si="169"/>
        <v>0</v>
      </c>
      <c r="Y538" s="6">
        <f t="shared" si="170"/>
        <v>0</v>
      </c>
      <c r="Z538" s="6">
        <f t="shared" si="171"/>
        <v>0</v>
      </c>
      <c r="AA538" s="4">
        <v>100057.78405761719</v>
      </c>
      <c r="AB538" s="7">
        <f t="shared" si="156"/>
        <v>1.9396822032487243E-2</v>
      </c>
      <c r="AC538" s="7">
        <f t="shared" si="157"/>
        <v>0.22773029471388187</v>
      </c>
      <c r="AD538" s="2"/>
    </row>
    <row r="539" spans="1:30" x14ac:dyDescent="0.35">
      <c r="A539" s="1">
        <v>42177</v>
      </c>
      <c r="B539" s="3">
        <f t="shared" si="158"/>
        <v>2015</v>
      </c>
      <c r="C539" s="2">
        <v>2120.8775610715561</v>
      </c>
      <c r="D539" s="2">
        <v>8818.9665102411163</v>
      </c>
      <c r="E539" s="2">
        <f t="shared" si="159"/>
        <v>10939.844071312673</v>
      </c>
      <c r="F539" s="2">
        <f t="shared" si="160"/>
        <v>0.19386725690479351</v>
      </c>
      <c r="G539" s="2">
        <f t="shared" si="161"/>
        <v>-1</v>
      </c>
      <c r="H539" s="2">
        <v>-1000</v>
      </c>
      <c r="I539" s="2">
        <f t="shared" si="153"/>
        <v>13779.706511388044</v>
      </c>
      <c r="J539" s="2">
        <f t="shared" si="154"/>
        <v>22254.119611516977</v>
      </c>
      <c r="K539" s="3">
        <f t="shared" si="162"/>
        <v>6</v>
      </c>
      <c r="L539" s="3">
        <f t="shared" si="163"/>
        <v>2</v>
      </c>
      <c r="M539" s="3" t="str">
        <f t="shared" si="155"/>
        <v>Summer</v>
      </c>
      <c r="N539" s="4">
        <v>80</v>
      </c>
      <c r="O539" s="4">
        <v>70</v>
      </c>
      <c r="P539" s="4">
        <v>90</v>
      </c>
      <c r="Q539" s="4">
        <v>0</v>
      </c>
      <c r="R539" s="4">
        <v>15</v>
      </c>
      <c r="S539" s="6">
        <f t="shared" si="164"/>
        <v>0</v>
      </c>
      <c r="T539" s="6">
        <f t="shared" si="165"/>
        <v>1</v>
      </c>
      <c r="U539" s="6">
        <f t="shared" si="166"/>
        <v>0</v>
      </c>
      <c r="V539" s="6">
        <f t="shared" si="167"/>
        <v>0</v>
      </c>
      <c r="W539" s="6">
        <f t="shared" si="168"/>
        <v>1</v>
      </c>
      <c r="X539" s="6">
        <f t="shared" si="169"/>
        <v>0</v>
      </c>
      <c r="Y539" s="6">
        <f t="shared" si="170"/>
        <v>0</v>
      </c>
      <c r="Z539" s="6">
        <f t="shared" si="171"/>
        <v>0</v>
      </c>
      <c r="AA539" s="4">
        <v>112835.10961914063</v>
      </c>
      <c r="AB539" s="7">
        <f t="shared" si="156"/>
        <v>1.8796255600143308E-2</v>
      </c>
      <c r="AC539" s="7">
        <f t="shared" si="157"/>
        <v>7.8158000111918383E-2</v>
      </c>
      <c r="AD539" s="2"/>
    </row>
    <row r="540" spans="1:30" x14ac:dyDescent="0.35">
      <c r="A540" s="1">
        <v>42178</v>
      </c>
      <c r="B540" s="3">
        <f t="shared" si="158"/>
        <v>2015</v>
      </c>
      <c r="C540" s="2">
        <v>956.40089151792733</v>
      </c>
      <c r="D540" s="2">
        <v>8432.168534327313</v>
      </c>
      <c r="E540" s="2">
        <f t="shared" si="159"/>
        <v>9388.5694258452404</v>
      </c>
      <c r="F540" s="2">
        <f t="shared" si="160"/>
        <v>0.10186864985895588</v>
      </c>
      <c r="G540" s="2">
        <f t="shared" si="161"/>
        <v>-1</v>
      </c>
      <c r="H540" s="2">
        <v>-1000</v>
      </c>
      <c r="I540" s="2">
        <f t="shared" si="153"/>
        <v>13779.706511388044</v>
      </c>
      <c r="J540" s="2">
        <f t="shared" si="154"/>
        <v>22254.119611516977</v>
      </c>
      <c r="K540" s="3">
        <f t="shared" si="162"/>
        <v>6</v>
      </c>
      <c r="L540" s="3">
        <f t="shared" si="163"/>
        <v>3</v>
      </c>
      <c r="M540" s="3" t="str">
        <f t="shared" si="155"/>
        <v>Summer</v>
      </c>
      <c r="N540" s="4">
        <v>85</v>
      </c>
      <c r="O540" s="4">
        <v>77</v>
      </c>
      <c r="P540" s="4">
        <v>92</v>
      </c>
      <c r="Q540" s="4">
        <v>0</v>
      </c>
      <c r="R540" s="4">
        <v>20</v>
      </c>
      <c r="S540" s="6">
        <f t="shared" si="164"/>
        <v>0</v>
      </c>
      <c r="T540" s="6">
        <f t="shared" si="165"/>
        <v>1</v>
      </c>
      <c r="U540" s="6">
        <f t="shared" si="166"/>
        <v>0</v>
      </c>
      <c r="V540" s="6">
        <f t="shared" si="167"/>
        <v>0</v>
      </c>
      <c r="W540" s="6">
        <f t="shared" si="168"/>
        <v>1</v>
      </c>
      <c r="X540" s="6">
        <f t="shared" si="169"/>
        <v>0</v>
      </c>
      <c r="Y540" s="6">
        <f t="shared" si="170"/>
        <v>0</v>
      </c>
      <c r="Z540" s="6">
        <f t="shared" si="171"/>
        <v>0</v>
      </c>
      <c r="AA540" s="4">
        <v>121188.46154785156</v>
      </c>
      <c r="AB540" s="7">
        <f t="shared" si="156"/>
        <v>7.8918477823921394E-3</v>
      </c>
      <c r="AC540" s="7">
        <f t="shared" si="157"/>
        <v>6.9578971682859841E-2</v>
      </c>
      <c r="AD540" s="2"/>
    </row>
    <row r="541" spans="1:30" x14ac:dyDescent="0.35">
      <c r="A541" s="1">
        <v>42179</v>
      </c>
      <c r="B541" s="3">
        <f t="shared" si="158"/>
        <v>2015</v>
      </c>
      <c r="C541" s="2">
        <v>2961.0696969521919</v>
      </c>
      <c r="D541" s="2">
        <v>8644.9838863059413</v>
      </c>
      <c r="E541" s="2">
        <f t="shared" si="159"/>
        <v>11606.053583258134</v>
      </c>
      <c r="F541" s="2">
        <f t="shared" si="160"/>
        <v>0.25513148597069801</v>
      </c>
      <c r="G541" s="2">
        <f t="shared" si="161"/>
        <v>-1</v>
      </c>
      <c r="H541" s="2">
        <v>-1000</v>
      </c>
      <c r="I541" s="2">
        <f t="shared" si="153"/>
        <v>13779.706511388044</v>
      </c>
      <c r="J541" s="2">
        <f t="shared" si="154"/>
        <v>22254.119611516977</v>
      </c>
      <c r="K541" s="3">
        <f t="shared" si="162"/>
        <v>6</v>
      </c>
      <c r="L541" s="3">
        <f t="shared" si="163"/>
        <v>4</v>
      </c>
      <c r="M541" s="3" t="str">
        <f t="shared" si="155"/>
        <v>Summer</v>
      </c>
      <c r="N541" s="4">
        <v>79</v>
      </c>
      <c r="O541" s="4">
        <v>70</v>
      </c>
      <c r="P541" s="4">
        <v>88</v>
      </c>
      <c r="Q541" s="4">
        <v>0</v>
      </c>
      <c r="R541" s="4">
        <v>14</v>
      </c>
      <c r="S541" s="6">
        <f t="shared" si="164"/>
        <v>0</v>
      </c>
      <c r="T541" s="6">
        <f t="shared" si="165"/>
        <v>1</v>
      </c>
      <c r="U541" s="6">
        <f t="shared" si="166"/>
        <v>0</v>
      </c>
      <c r="V541" s="6">
        <f t="shared" si="167"/>
        <v>0</v>
      </c>
      <c r="W541" s="6">
        <f t="shared" si="168"/>
        <v>1</v>
      </c>
      <c r="X541" s="6">
        <f t="shared" si="169"/>
        <v>0</v>
      </c>
      <c r="Y541" s="6">
        <f t="shared" si="170"/>
        <v>0</v>
      </c>
      <c r="Z541" s="6">
        <f t="shared" si="171"/>
        <v>0</v>
      </c>
      <c r="AA541" s="4">
        <v>109116.88696289063</v>
      </c>
      <c r="AB541" s="7">
        <f t="shared" si="156"/>
        <v>2.7136676818494805E-2</v>
      </c>
      <c r="AC541" s="7">
        <f t="shared" si="157"/>
        <v>7.9226819302918708E-2</v>
      </c>
      <c r="AD541" s="2"/>
    </row>
    <row r="542" spans="1:30" x14ac:dyDescent="0.35">
      <c r="A542" s="1">
        <v>42180</v>
      </c>
      <c r="B542" s="3">
        <f t="shared" si="158"/>
        <v>2015</v>
      </c>
      <c r="C542" s="2">
        <v>9696.4363636272137</v>
      </c>
      <c r="D542" s="2">
        <v>8810.6248352884486</v>
      </c>
      <c r="E542" s="2">
        <f t="shared" si="159"/>
        <v>18507.06119891566</v>
      </c>
      <c r="F542" s="2">
        <f t="shared" si="160"/>
        <v>0.52393171770542013</v>
      </c>
      <c r="G542" s="2">
        <f t="shared" si="161"/>
        <v>-1</v>
      </c>
      <c r="H542" s="2">
        <v>-1000</v>
      </c>
      <c r="I542" s="2">
        <f t="shared" si="153"/>
        <v>13779.706511388044</v>
      </c>
      <c r="J542" s="2">
        <f t="shared" si="154"/>
        <v>22254.119611516977</v>
      </c>
      <c r="K542" s="3">
        <f t="shared" si="162"/>
        <v>6</v>
      </c>
      <c r="L542" s="3">
        <f t="shared" si="163"/>
        <v>5</v>
      </c>
      <c r="M542" s="3" t="str">
        <f t="shared" si="155"/>
        <v>Summer</v>
      </c>
      <c r="N542" s="4">
        <v>80</v>
      </c>
      <c r="O542" s="4">
        <v>69</v>
      </c>
      <c r="P542" s="4">
        <v>90</v>
      </c>
      <c r="Q542" s="4">
        <v>0</v>
      </c>
      <c r="R542" s="4">
        <v>15</v>
      </c>
      <c r="S542" s="6">
        <f t="shared" si="164"/>
        <v>0</v>
      </c>
      <c r="T542" s="6">
        <f t="shared" si="165"/>
        <v>1</v>
      </c>
      <c r="U542" s="6">
        <f t="shared" si="166"/>
        <v>0</v>
      </c>
      <c r="V542" s="6">
        <f t="shared" si="167"/>
        <v>0</v>
      </c>
      <c r="W542" s="6">
        <f t="shared" si="168"/>
        <v>1</v>
      </c>
      <c r="X542" s="6">
        <f t="shared" si="169"/>
        <v>0</v>
      </c>
      <c r="Y542" s="6">
        <f t="shared" si="170"/>
        <v>0</v>
      </c>
      <c r="Z542" s="6">
        <f t="shared" si="171"/>
        <v>0</v>
      </c>
      <c r="AA542" s="4">
        <v>109945.17419433594</v>
      </c>
      <c r="AB542" s="7">
        <f t="shared" si="156"/>
        <v>8.8193378515077622E-2</v>
      </c>
      <c r="AC542" s="7">
        <f t="shared" si="157"/>
        <v>8.0136530774102377E-2</v>
      </c>
      <c r="AD542" s="2"/>
    </row>
    <row r="543" spans="1:30" x14ac:dyDescent="0.35">
      <c r="A543" s="1">
        <v>42181</v>
      </c>
      <c r="B543" s="3">
        <f t="shared" si="158"/>
        <v>2015</v>
      </c>
      <c r="C543" s="2">
        <v>12113.55166563889</v>
      </c>
      <c r="D543" s="2">
        <v>9305.3512369582459</v>
      </c>
      <c r="E543" s="2">
        <f t="shared" si="159"/>
        <v>21418.902902597136</v>
      </c>
      <c r="F543" s="2">
        <f t="shared" si="160"/>
        <v>0.56555425460984132</v>
      </c>
      <c r="G543" s="2">
        <f t="shared" si="161"/>
        <v>-1</v>
      </c>
      <c r="H543" s="2">
        <v>-1000</v>
      </c>
      <c r="I543" s="2">
        <f t="shared" si="153"/>
        <v>13779.706511388044</v>
      </c>
      <c r="J543" s="2">
        <f t="shared" si="154"/>
        <v>22254.119611516977</v>
      </c>
      <c r="K543" s="3">
        <f t="shared" si="162"/>
        <v>6</v>
      </c>
      <c r="L543" s="3">
        <f t="shared" si="163"/>
        <v>6</v>
      </c>
      <c r="M543" s="3" t="str">
        <f t="shared" si="155"/>
        <v>Summer</v>
      </c>
      <c r="N543" s="4">
        <v>79</v>
      </c>
      <c r="O543" s="4">
        <v>69</v>
      </c>
      <c r="P543" s="4">
        <v>88</v>
      </c>
      <c r="Q543" s="4">
        <v>0</v>
      </c>
      <c r="R543" s="4">
        <v>14</v>
      </c>
      <c r="S543" s="6">
        <f t="shared" si="164"/>
        <v>0</v>
      </c>
      <c r="T543" s="6">
        <f t="shared" si="165"/>
        <v>1</v>
      </c>
      <c r="U543" s="6">
        <f t="shared" si="166"/>
        <v>0</v>
      </c>
      <c r="V543" s="6">
        <f t="shared" si="167"/>
        <v>0</v>
      </c>
      <c r="W543" s="6">
        <f t="shared" si="168"/>
        <v>1</v>
      </c>
      <c r="X543" s="6">
        <f t="shared" si="169"/>
        <v>0</v>
      </c>
      <c r="Y543" s="6">
        <f t="shared" si="170"/>
        <v>0</v>
      </c>
      <c r="Z543" s="6">
        <f t="shared" si="171"/>
        <v>0</v>
      </c>
      <c r="AA543" s="4">
        <v>107710.19152832031</v>
      </c>
      <c r="AB543" s="7">
        <f t="shared" si="156"/>
        <v>0.11246430345872949</v>
      </c>
      <c r="AC543" s="7">
        <f t="shared" si="157"/>
        <v>8.6392486216233161E-2</v>
      </c>
      <c r="AD543" s="2"/>
    </row>
    <row r="544" spans="1:30" x14ac:dyDescent="0.35">
      <c r="A544" s="1">
        <v>42182</v>
      </c>
      <c r="B544" s="3">
        <f t="shared" si="158"/>
        <v>2015</v>
      </c>
      <c r="C544" s="2">
        <v>8627.0863636214162</v>
      </c>
      <c r="D544" s="2">
        <v>23069.650000019989</v>
      </c>
      <c r="E544" s="2">
        <f t="shared" si="159"/>
        <v>31696.736363641405</v>
      </c>
      <c r="F544" s="2">
        <f t="shared" si="160"/>
        <v>0.27217585636095165</v>
      </c>
      <c r="G544" s="2">
        <f t="shared" si="161"/>
        <v>31696.736363641405</v>
      </c>
      <c r="H544" s="2">
        <v>-1000</v>
      </c>
      <c r="I544" s="2">
        <f t="shared" si="153"/>
        <v>13779.706511388044</v>
      </c>
      <c r="J544" s="2">
        <f t="shared" si="154"/>
        <v>22254.119611516977</v>
      </c>
      <c r="K544" s="3">
        <f t="shared" si="162"/>
        <v>6</v>
      </c>
      <c r="L544" s="3">
        <f t="shared" si="163"/>
        <v>7</v>
      </c>
      <c r="M544" s="3" t="str">
        <f t="shared" si="155"/>
        <v>Summer</v>
      </c>
      <c r="N544" s="4">
        <v>72</v>
      </c>
      <c r="O544" s="4">
        <v>64</v>
      </c>
      <c r="P544" s="4">
        <v>79</v>
      </c>
      <c r="Q544" s="4">
        <v>0</v>
      </c>
      <c r="R544" s="4">
        <v>7</v>
      </c>
      <c r="S544" s="6">
        <f t="shared" si="164"/>
        <v>1</v>
      </c>
      <c r="T544" s="6">
        <f t="shared" si="165"/>
        <v>0</v>
      </c>
      <c r="U544" s="6">
        <f t="shared" si="166"/>
        <v>0</v>
      </c>
      <c r="V544" s="6">
        <f t="shared" si="167"/>
        <v>0</v>
      </c>
      <c r="W544" s="6">
        <f t="shared" si="168"/>
        <v>1</v>
      </c>
      <c r="X544" s="6">
        <f t="shared" si="169"/>
        <v>1</v>
      </c>
      <c r="Y544" s="6">
        <f t="shared" si="170"/>
        <v>0</v>
      </c>
      <c r="Z544" s="6">
        <f t="shared" si="171"/>
        <v>1</v>
      </c>
      <c r="AA544" s="4">
        <v>86247.82177734375</v>
      </c>
      <c r="AB544" s="7">
        <f t="shared" si="156"/>
        <v>0.10002671587339318</v>
      </c>
      <c r="AC544" s="7">
        <f t="shared" si="157"/>
        <v>0.26748095806496186</v>
      </c>
      <c r="AD544" s="2"/>
    </row>
    <row r="545" spans="1:30" x14ac:dyDescent="0.35">
      <c r="A545" s="1">
        <v>42183</v>
      </c>
      <c r="B545" s="3">
        <f t="shared" si="158"/>
        <v>2015</v>
      </c>
      <c r="C545" s="2">
        <v>5021.8212062924604</v>
      </c>
      <c r="D545" s="2">
        <v>17223.340659348789</v>
      </c>
      <c r="E545" s="2">
        <f t="shared" si="159"/>
        <v>22245.16186564125</v>
      </c>
      <c r="F545" s="2">
        <f t="shared" si="160"/>
        <v>0.22574891729823332</v>
      </c>
      <c r="G545" s="2">
        <f t="shared" si="161"/>
        <v>-1</v>
      </c>
      <c r="H545" s="2">
        <v>-1000</v>
      </c>
      <c r="I545" s="2">
        <f t="shared" si="153"/>
        <v>13779.706511388044</v>
      </c>
      <c r="J545" s="2">
        <f t="shared" si="154"/>
        <v>22254.119611516977</v>
      </c>
      <c r="K545" s="3">
        <f t="shared" si="162"/>
        <v>6</v>
      </c>
      <c r="L545" s="3">
        <f t="shared" si="163"/>
        <v>1</v>
      </c>
      <c r="M545" s="3" t="str">
        <f t="shared" si="155"/>
        <v>Summer</v>
      </c>
      <c r="N545" s="4">
        <v>70</v>
      </c>
      <c r="O545" s="4">
        <v>59</v>
      </c>
      <c r="P545" s="4">
        <v>81</v>
      </c>
      <c r="Q545" s="4">
        <v>0</v>
      </c>
      <c r="R545" s="4">
        <v>5</v>
      </c>
      <c r="S545" s="6">
        <f t="shared" si="164"/>
        <v>1</v>
      </c>
      <c r="T545" s="6">
        <f t="shared" si="165"/>
        <v>0</v>
      </c>
      <c r="U545" s="6">
        <f t="shared" si="166"/>
        <v>0</v>
      </c>
      <c r="V545" s="6">
        <f t="shared" si="167"/>
        <v>0</v>
      </c>
      <c r="W545" s="6">
        <f t="shared" si="168"/>
        <v>1</v>
      </c>
      <c r="X545" s="6">
        <f t="shared" si="169"/>
        <v>0</v>
      </c>
      <c r="Y545" s="6">
        <f t="shared" si="170"/>
        <v>0</v>
      </c>
      <c r="Z545" s="6">
        <f t="shared" si="171"/>
        <v>0</v>
      </c>
      <c r="AA545" s="4">
        <v>82025.921997070313</v>
      </c>
      <c r="AB545" s="7">
        <f t="shared" si="156"/>
        <v>6.1222368295620291E-2</v>
      </c>
      <c r="AC545" s="7">
        <f t="shared" si="157"/>
        <v>0.20997436225055718</v>
      </c>
      <c r="AD545" s="2"/>
    </row>
    <row r="546" spans="1:30" x14ac:dyDescent="0.35">
      <c r="A546" s="1">
        <v>42184</v>
      </c>
      <c r="B546" s="3">
        <f t="shared" si="158"/>
        <v>2015</v>
      </c>
      <c r="C546" s="2">
        <v>1510.3032983684984</v>
      </c>
      <c r="D546" s="2">
        <v>18200.598901112968</v>
      </c>
      <c r="E546" s="2">
        <f t="shared" si="159"/>
        <v>19710.902199481465</v>
      </c>
      <c r="F546" s="2">
        <f t="shared" si="160"/>
        <v>7.66227381721893E-2</v>
      </c>
      <c r="G546" s="2">
        <f t="shared" si="161"/>
        <v>-1</v>
      </c>
      <c r="H546" s="2">
        <v>-1000</v>
      </c>
      <c r="I546" s="2">
        <f t="shared" si="153"/>
        <v>13779.706511388044</v>
      </c>
      <c r="J546" s="2">
        <f t="shared" si="154"/>
        <v>22254.119611516977</v>
      </c>
      <c r="K546" s="3">
        <f t="shared" si="162"/>
        <v>6</v>
      </c>
      <c r="L546" s="3">
        <f t="shared" si="163"/>
        <v>2</v>
      </c>
      <c r="M546" s="3" t="str">
        <f t="shared" si="155"/>
        <v>Summer</v>
      </c>
      <c r="N546" s="4">
        <v>77</v>
      </c>
      <c r="O546" s="4">
        <v>68</v>
      </c>
      <c r="P546" s="4">
        <v>85</v>
      </c>
      <c r="Q546" s="4">
        <v>0</v>
      </c>
      <c r="R546" s="4">
        <v>12</v>
      </c>
      <c r="S546" s="6">
        <f t="shared" si="164"/>
        <v>0</v>
      </c>
      <c r="T546" s="6">
        <f t="shared" si="165"/>
        <v>1</v>
      </c>
      <c r="U546" s="6">
        <f t="shared" si="166"/>
        <v>0</v>
      </c>
      <c r="V546" s="6">
        <f t="shared" si="167"/>
        <v>0</v>
      </c>
      <c r="W546" s="6">
        <f t="shared" si="168"/>
        <v>1</v>
      </c>
      <c r="X546" s="6">
        <f t="shared" si="169"/>
        <v>0</v>
      </c>
      <c r="Y546" s="6">
        <f t="shared" si="170"/>
        <v>0</v>
      </c>
      <c r="Z546" s="6">
        <f t="shared" si="171"/>
        <v>0</v>
      </c>
      <c r="AA546" s="4">
        <v>96121.493286132813</v>
      </c>
      <c r="AB546" s="7">
        <f t="shared" si="156"/>
        <v>1.5712441065315677E-2</v>
      </c>
      <c r="AC546" s="7">
        <f t="shared" si="157"/>
        <v>0.1893499391123038</v>
      </c>
      <c r="AD546" s="2"/>
    </row>
    <row r="547" spans="1:30" x14ac:dyDescent="0.35">
      <c r="A547" s="1">
        <v>42185</v>
      </c>
      <c r="B547" s="3">
        <f t="shared" si="158"/>
        <v>2015</v>
      </c>
      <c r="C547" s="2">
        <v>7027.3916749958016</v>
      </c>
      <c r="D547" s="2">
        <v>11451.836062790941</v>
      </c>
      <c r="E547" s="2">
        <f t="shared" si="159"/>
        <v>18479.227737786743</v>
      </c>
      <c r="F547" s="2">
        <f t="shared" si="160"/>
        <v>0.38028600408587593</v>
      </c>
      <c r="G547" s="2">
        <f t="shared" si="161"/>
        <v>-1</v>
      </c>
      <c r="H547" s="2">
        <v>-1000</v>
      </c>
      <c r="I547" s="2">
        <f t="shared" si="153"/>
        <v>13779.706511388044</v>
      </c>
      <c r="J547" s="2">
        <f t="shared" si="154"/>
        <v>22254.119611516977</v>
      </c>
      <c r="K547" s="3">
        <f t="shared" si="162"/>
        <v>6</v>
      </c>
      <c r="L547" s="3">
        <f t="shared" si="163"/>
        <v>3</v>
      </c>
      <c r="M547" s="3" t="str">
        <f t="shared" si="155"/>
        <v>Summer</v>
      </c>
      <c r="N547" s="4">
        <v>77</v>
      </c>
      <c r="O547" s="4">
        <v>68</v>
      </c>
      <c r="P547" s="4">
        <v>86</v>
      </c>
      <c r="Q547" s="4">
        <v>0</v>
      </c>
      <c r="R547" s="4">
        <v>12</v>
      </c>
      <c r="S547" s="6">
        <f t="shared" si="164"/>
        <v>0</v>
      </c>
      <c r="T547" s="6">
        <f t="shared" si="165"/>
        <v>1</v>
      </c>
      <c r="U547" s="6">
        <f t="shared" si="166"/>
        <v>0</v>
      </c>
      <c r="V547" s="6">
        <f t="shared" si="167"/>
        <v>0</v>
      </c>
      <c r="W547" s="6">
        <f t="shared" si="168"/>
        <v>1</v>
      </c>
      <c r="X547" s="6">
        <f t="shared" si="169"/>
        <v>0</v>
      </c>
      <c r="Y547" s="6">
        <f t="shared" si="170"/>
        <v>0</v>
      </c>
      <c r="Z547" s="6">
        <f t="shared" si="171"/>
        <v>0</v>
      </c>
      <c r="AA547" s="4">
        <v>99665.581420898438</v>
      </c>
      <c r="AB547" s="7">
        <f t="shared" si="156"/>
        <v>7.0509714334764911E-2</v>
      </c>
      <c r="AC547" s="7">
        <f t="shared" si="157"/>
        <v>0.11490261632477324</v>
      </c>
      <c r="AD547" s="2"/>
    </row>
    <row r="548" spans="1:30" x14ac:dyDescent="0.35">
      <c r="A548" s="1">
        <v>42186</v>
      </c>
      <c r="B548" s="3">
        <f t="shared" si="158"/>
        <v>2015</v>
      </c>
      <c r="C548" s="2">
        <v>5274.702962022925</v>
      </c>
      <c r="D548" s="2">
        <v>10341.706853098874</v>
      </c>
      <c r="E548" s="2">
        <f t="shared" si="159"/>
        <v>15616.409815121799</v>
      </c>
      <c r="F548" s="2">
        <f t="shared" si="160"/>
        <v>0.33776668417828565</v>
      </c>
      <c r="G548" s="2">
        <f t="shared" si="161"/>
        <v>-1</v>
      </c>
      <c r="H548" s="2">
        <v>-1000</v>
      </c>
      <c r="I548" s="2">
        <f t="shared" si="153"/>
        <v>13779.706511388044</v>
      </c>
      <c r="J548" s="2">
        <f t="shared" si="154"/>
        <v>22254.119611516977</v>
      </c>
      <c r="K548" s="3">
        <f t="shared" si="162"/>
        <v>7</v>
      </c>
      <c r="L548" s="3">
        <f t="shared" si="163"/>
        <v>4</v>
      </c>
      <c r="M548" s="3" t="str">
        <f t="shared" si="155"/>
        <v>Summer</v>
      </c>
      <c r="N548" s="4">
        <v>74</v>
      </c>
      <c r="O548" s="4">
        <v>68</v>
      </c>
      <c r="P548" s="4">
        <v>80</v>
      </c>
      <c r="Q548" s="4">
        <v>0</v>
      </c>
      <c r="R548" s="4">
        <v>9</v>
      </c>
      <c r="S548" s="6">
        <f t="shared" si="164"/>
        <v>0</v>
      </c>
      <c r="T548" s="6">
        <f t="shared" si="165"/>
        <v>1</v>
      </c>
      <c r="U548" s="6">
        <f t="shared" si="166"/>
        <v>0</v>
      </c>
      <c r="V548" s="6">
        <f t="shared" si="167"/>
        <v>0</v>
      </c>
      <c r="W548" s="6">
        <f t="shared" si="168"/>
        <v>1</v>
      </c>
      <c r="X548" s="6">
        <f t="shared" si="169"/>
        <v>0</v>
      </c>
      <c r="Y548" s="6">
        <f t="shared" si="170"/>
        <v>0</v>
      </c>
      <c r="Z548" s="6">
        <f t="shared" si="171"/>
        <v>0</v>
      </c>
      <c r="AA548" s="4">
        <v>95435.969970703125</v>
      </c>
      <c r="AB548" s="7">
        <f t="shared" si="156"/>
        <v>5.5269548406561488E-2</v>
      </c>
      <c r="AC548" s="7">
        <f t="shared" si="157"/>
        <v>0.10836277827189858</v>
      </c>
      <c r="AD548" s="2"/>
    </row>
    <row r="549" spans="1:30" x14ac:dyDescent="0.35">
      <c r="A549" s="1">
        <v>42187</v>
      </c>
      <c r="B549" s="3">
        <f t="shared" si="158"/>
        <v>2015</v>
      </c>
      <c r="C549" s="2">
        <v>11411.52958141835</v>
      </c>
      <c r="D549" s="2">
        <v>12915.424063041553</v>
      </c>
      <c r="E549" s="2">
        <f t="shared" si="159"/>
        <v>24326.953644459903</v>
      </c>
      <c r="F549" s="2">
        <f t="shared" si="160"/>
        <v>0.4690899546321598</v>
      </c>
      <c r="G549" s="2">
        <f t="shared" si="161"/>
        <v>24326.953644459903</v>
      </c>
      <c r="H549" s="2">
        <v>-1000</v>
      </c>
      <c r="I549" s="2">
        <f t="shared" si="153"/>
        <v>13779.706511388044</v>
      </c>
      <c r="J549" s="2">
        <f t="shared" si="154"/>
        <v>22254.119611516977</v>
      </c>
      <c r="K549" s="3">
        <f t="shared" si="162"/>
        <v>7</v>
      </c>
      <c r="L549" s="3">
        <f t="shared" si="163"/>
        <v>5</v>
      </c>
      <c r="M549" s="3" t="str">
        <f t="shared" si="155"/>
        <v>Summer</v>
      </c>
      <c r="N549" s="4">
        <v>76</v>
      </c>
      <c r="O549" s="4">
        <v>70</v>
      </c>
      <c r="P549" s="4">
        <v>82</v>
      </c>
      <c r="Q549" s="4">
        <v>0</v>
      </c>
      <c r="R549" s="4">
        <v>11</v>
      </c>
      <c r="S549" s="6">
        <f t="shared" si="164"/>
        <v>0</v>
      </c>
      <c r="T549" s="6">
        <f t="shared" si="165"/>
        <v>1</v>
      </c>
      <c r="U549" s="6">
        <f t="shared" si="166"/>
        <v>0</v>
      </c>
      <c r="V549" s="6">
        <f t="shared" si="167"/>
        <v>0</v>
      </c>
      <c r="W549" s="6">
        <f t="shared" si="168"/>
        <v>1</v>
      </c>
      <c r="X549" s="6">
        <f t="shared" si="169"/>
        <v>1</v>
      </c>
      <c r="Y549" s="6">
        <f t="shared" si="170"/>
        <v>0</v>
      </c>
      <c r="Z549" s="6">
        <f t="shared" si="171"/>
        <v>1</v>
      </c>
      <c r="AA549" s="4">
        <v>95344.564697265625</v>
      </c>
      <c r="AB549" s="7">
        <f t="shared" si="156"/>
        <v>0.11968725870899717</v>
      </c>
      <c r="AC549" s="7">
        <f t="shared" si="157"/>
        <v>0.1354605173776828</v>
      </c>
      <c r="AD549" s="2"/>
    </row>
    <row r="550" spans="1:30" x14ac:dyDescent="0.35">
      <c r="A550" s="1">
        <v>42188</v>
      </c>
      <c r="B550" s="3">
        <f t="shared" si="158"/>
        <v>2015</v>
      </c>
      <c r="C550" s="2">
        <v>8741.5947559964243</v>
      </c>
      <c r="D550" s="2">
        <v>19224</v>
      </c>
      <c r="E550" s="2">
        <f t="shared" si="159"/>
        <v>27965.594755996426</v>
      </c>
      <c r="F550" s="2">
        <f t="shared" si="160"/>
        <v>0.31258390290884258</v>
      </c>
      <c r="G550" s="2">
        <f t="shared" si="161"/>
        <v>27965.594755996426</v>
      </c>
      <c r="H550" s="2">
        <v>-1000</v>
      </c>
      <c r="I550" s="2">
        <f t="shared" si="153"/>
        <v>13779.706511388044</v>
      </c>
      <c r="J550" s="2">
        <f t="shared" si="154"/>
        <v>22254.119611516977</v>
      </c>
      <c r="K550" s="3">
        <f t="shared" si="162"/>
        <v>7</v>
      </c>
      <c r="L550" s="3">
        <f t="shared" si="163"/>
        <v>6</v>
      </c>
      <c r="M550" s="3" t="str">
        <f t="shared" si="155"/>
        <v>Summer</v>
      </c>
      <c r="N550" s="4">
        <v>76</v>
      </c>
      <c r="O550" s="4">
        <v>72</v>
      </c>
      <c r="P550" s="4">
        <v>80</v>
      </c>
      <c r="Q550" s="4">
        <v>0</v>
      </c>
      <c r="R550" s="4">
        <v>11</v>
      </c>
      <c r="S550" s="6">
        <f t="shared" si="164"/>
        <v>0</v>
      </c>
      <c r="T550" s="6">
        <f t="shared" si="165"/>
        <v>1</v>
      </c>
      <c r="U550" s="6">
        <f t="shared" si="166"/>
        <v>0</v>
      </c>
      <c r="V550" s="6">
        <f t="shared" si="167"/>
        <v>0</v>
      </c>
      <c r="W550" s="6">
        <f t="shared" si="168"/>
        <v>1</v>
      </c>
      <c r="X550" s="6">
        <f t="shared" si="169"/>
        <v>1</v>
      </c>
      <c r="Y550" s="6">
        <f t="shared" si="170"/>
        <v>0</v>
      </c>
      <c r="Z550" s="6">
        <f t="shared" si="171"/>
        <v>1</v>
      </c>
      <c r="AA550" s="4">
        <v>86004.54541015625</v>
      </c>
      <c r="AB550" s="7">
        <f t="shared" si="156"/>
        <v>0.10164107855355435</v>
      </c>
      <c r="AC550" s="7">
        <f t="shared" si="157"/>
        <v>0.22352306972056671</v>
      </c>
      <c r="AD550" s="2"/>
    </row>
    <row r="551" spans="1:30" x14ac:dyDescent="0.35">
      <c r="A551" s="1">
        <v>42189</v>
      </c>
      <c r="B551" s="3">
        <f t="shared" si="158"/>
        <v>2015</v>
      </c>
      <c r="C551" s="2">
        <v>2104.6129622123826</v>
      </c>
      <c r="D551" s="2">
        <v>16798.166666634846</v>
      </c>
      <c r="E551" s="2">
        <f t="shared" si="159"/>
        <v>18902.779628847231</v>
      </c>
      <c r="F551" s="2">
        <f t="shared" si="160"/>
        <v>0.11133880855282079</v>
      </c>
      <c r="G551" s="2">
        <f t="shared" si="161"/>
        <v>-1</v>
      </c>
      <c r="H551" s="2">
        <v>-1000</v>
      </c>
      <c r="I551" s="2">
        <f t="shared" si="153"/>
        <v>13779.706511388044</v>
      </c>
      <c r="J551" s="2">
        <f t="shared" si="154"/>
        <v>22254.119611516977</v>
      </c>
      <c r="K551" s="3">
        <f t="shared" si="162"/>
        <v>7</v>
      </c>
      <c r="L551" s="3">
        <f t="shared" si="163"/>
        <v>7</v>
      </c>
      <c r="M551" s="3" t="str">
        <f t="shared" si="155"/>
        <v>Summer</v>
      </c>
      <c r="N551" s="4">
        <v>77</v>
      </c>
      <c r="O551" s="4">
        <v>69</v>
      </c>
      <c r="P551" s="4">
        <v>85</v>
      </c>
      <c r="Q551" s="4">
        <v>0</v>
      </c>
      <c r="R551" s="4">
        <v>12</v>
      </c>
      <c r="S551" s="6">
        <f t="shared" si="164"/>
        <v>1</v>
      </c>
      <c r="T551" s="6">
        <f t="shared" si="165"/>
        <v>0</v>
      </c>
      <c r="U551" s="6">
        <f t="shared" si="166"/>
        <v>0</v>
      </c>
      <c r="V551" s="6">
        <f t="shared" si="167"/>
        <v>0</v>
      </c>
      <c r="W551" s="6">
        <f t="shared" si="168"/>
        <v>1</v>
      </c>
      <c r="X551" s="6">
        <f t="shared" si="169"/>
        <v>0</v>
      </c>
      <c r="Y551" s="6">
        <f t="shared" si="170"/>
        <v>0</v>
      </c>
      <c r="Z551" s="6">
        <f t="shared" si="171"/>
        <v>0</v>
      </c>
      <c r="AA551" s="4">
        <v>84285.854125976563</v>
      </c>
      <c r="AB551" s="7">
        <f t="shared" si="156"/>
        <v>2.4969942869259593E-2</v>
      </c>
      <c r="AC551" s="7">
        <f t="shared" si="157"/>
        <v>0.19929995182261218</v>
      </c>
      <c r="AD551" s="2"/>
    </row>
    <row r="552" spans="1:30" x14ac:dyDescent="0.35">
      <c r="A552" s="1">
        <v>42190</v>
      </c>
      <c r="B552" s="3">
        <f t="shared" si="158"/>
        <v>2015</v>
      </c>
      <c r="C552" s="2">
        <v>1788.3643341670625</v>
      </c>
      <c r="D552" s="2">
        <v>9384</v>
      </c>
      <c r="E552" s="2">
        <f t="shared" si="159"/>
        <v>11172.364334167063</v>
      </c>
      <c r="F552" s="2">
        <f t="shared" si="160"/>
        <v>0.16007035580623954</v>
      </c>
      <c r="G552" s="2">
        <f t="shared" si="161"/>
        <v>-1</v>
      </c>
      <c r="H552" s="2">
        <v>-1000</v>
      </c>
      <c r="I552" s="2">
        <f t="shared" si="153"/>
        <v>13779.706511388044</v>
      </c>
      <c r="J552" s="2">
        <f t="shared" si="154"/>
        <v>22254.119611516977</v>
      </c>
      <c r="K552" s="3">
        <f t="shared" si="162"/>
        <v>7</v>
      </c>
      <c r="L552" s="3">
        <f t="shared" si="163"/>
        <v>1</v>
      </c>
      <c r="M552" s="3" t="str">
        <f t="shared" si="155"/>
        <v>Summer</v>
      </c>
      <c r="N552" s="4">
        <v>77</v>
      </c>
      <c r="O552" s="4">
        <v>71</v>
      </c>
      <c r="P552" s="4">
        <v>82</v>
      </c>
      <c r="Q552" s="4">
        <v>0</v>
      </c>
      <c r="R552" s="4">
        <v>12</v>
      </c>
      <c r="S552" s="6">
        <f t="shared" si="164"/>
        <v>1</v>
      </c>
      <c r="T552" s="6">
        <f t="shared" si="165"/>
        <v>0</v>
      </c>
      <c r="U552" s="6">
        <f t="shared" si="166"/>
        <v>0</v>
      </c>
      <c r="V552" s="6">
        <f t="shared" si="167"/>
        <v>0</v>
      </c>
      <c r="W552" s="6">
        <f t="shared" si="168"/>
        <v>1</v>
      </c>
      <c r="X552" s="6">
        <f t="shared" si="169"/>
        <v>0</v>
      </c>
      <c r="Y552" s="6">
        <f t="shared" si="170"/>
        <v>0</v>
      </c>
      <c r="Z552" s="6">
        <f t="shared" si="171"/>
        <v>0</v>
      </c>
      <c r="AA552" s="4">
        <v>83264.552368164063</v>
      </c>
      <c r="AB552" s="7">
        <f t="shared" si="156"/>
        <v>2.1478099422904455E-2</v>
      </c>
      <c r="AC552" s="7">
        <f t="shared" si="157"/>
        <v>0.11270102021935499</v>
      </c>
      <c r="AD552" s="2"/>
    </row>
    <row r="553" spans="1:30" x14ac:dyDescent="0.35">
      <c r="A553" s="1">
        <v>42191</v>
      </c>
      <c r="B553" s="3">
        <f t="shared" si="158"/>
        <v>2015</v>
      </c>
      <c r="C553" s="2">
        <v>2763.397440607293</v>
      </c>
      <c r="D553" s="2">
        <v>2293.8666666332865</v>
      </c>
      <c r="E553" s="2">
        <f t="shared" si="159"/>
        <v>5057.2641072405795</v>
      </c>
      <c r="F553" s="2">
        <f t="shared" si="160"/>
        <v>0.54642142114960646</v>
      </c>
      <c r="G553" s="2">
        <f t="shared" si="161"/>
        <v>-1</v>
      </c>
      <c r="H553" s="2">
        <v>-1000</v>
      </c>
      <c r="I553" s="2">
        <f t="shared" si="153"/>
        <v>13779.706511388044</v>
      </c>
      <c r="J553" s="2">
        <f t="shared" si="154"/>
        <v>22254.119611516977</v>
      </c>
      <c r="K553" s="3">
        <f t="shared" si="162"/>
        <v>7</v>
      </c>
      <c r="L553" s="3">
        <f t="shared" si="163"/>
        <v>2</v>
      </c>
      <c r="M553" s="3" t="str">
        <f t="shared" si="155"/>
        <v>Summer</v>
      </c>
      <c r="N553" s="4">
        <v>78</v>
      </c>
      <c r="O553" s="4">
        <v>67</v>
      </c>
      <c r="P553" s="4">
        <v>88</v>
      </c>
      <c r="Q553" s="4">
        <v>0</v>
      </c>
      <c r="R553" s="4">
        <v>13</v>
      </c>
      <c r="S553" s="6">
        <f t="shared" si="164"/>
        <v>0</v>
      </c>
      <c r="T553" s="6">
        <f t="shared" si="165"/>
        <v>1</v>
      </c>
      <c r="U553" s="6">
        <f t="shared" si="166"/>
        <v>0</v>
      </c>
      <c r="V553" s="6">
        <f t="shared" si="167"/>
        <v>0</v>
      </c>
      <c r="W553" s="6">
        <f t="shared" si="168"/>
        <v>1</v>
      </c>
      <c r="X553" s="6">
        <f t="shared" si="169"/>
        <v>0</v>
      </c>
      <c r="Y553" s="6">
        <f t="shared" si="170"/>
        <v>0</v>
      </c>
      <c r="Z553" s="6">
        <f t="shared" si="171"/>
        <v>0</v>
      </c>
      <c r="AA553" s="4">
        <v>106117.39697265625</v>
      </c>
      <c r="AB553" s="7">
        <f t="shared" si="156"/>
        <v>2.604094634284471E-2</v>
      </c>
      <c r="AC553" s="7">
        <f t="shared" si="157"/>
        <v>2.161631110518436E-2</v>
      </c>
      <c r="AD553" s="2"/>
    </row>
    <row r="554" spans="1:30" x14ac:dyDescent="0.35">
      <c r="A554" s="1">
        <v>42192</v>
      </c>
      <c r="B554" s="3">
        <f t="shared" si="158"/>
        <v>2015</v>
      </c>
      <c r="C554" s="2">
        <v>3546.0297015883093</v>
      </c>
      <c r="D554" s="2">
        <v>1081.0612716758385</v>
      </c>
      <c r="E554" s="2">
        <f t="shared" si="159"/>
        <v>4627.0909732641476</v>
      </c>
      <c r="F554" s="2">
        <f t="shared" si="160"/>
        <v>0.7663626503299088</v>
      </c>
      <c r="G554" s="2">
        <f t="shared" si="161"/>
        <v>-1</v>
      </c>
      <c r="H554" s="2">
        <v>-1000</v>
      </c>
      <c r="I554" s="2">
        <f t="shared" si="153"/>
        <v>13779.706511388044</v>
      </c>
      <c r="J554" s="2">
        <f t="shared" si="154"/>
        <v>22254.119611516977</v>
      </c>
      <c r="K554" s="3">
        <f t="shared" si="162"/>
        <v>7</v>
      </c>
      <c r="L554" s="3">
        <f t="shared" si="163"/>
        <v>3</v>
      </c>
      <c r="M554" s="3" t="str">
        <f t="shared" si="155"/>
        <v>Summer</v>
      </c>
      <c r="N554" s="4">
        <v>77</v>
      </c>
      <c r="O554" s="4">
        <v>72</v>
      </c>
      <c r="P554" s="4">
        <v>81</v>
      </c>
      <c r="Q554" s="4">
        <v>0</v>
      </c>
      <c r="R554" s="4">
        <v>12</v>
      </c>
      <c r="S554" s="6">
        <f t="shared" si="164"/>
        <v>0</v>
      </c>
      <c r="T554" s="6">
        <f t="shared" si="165"/>
        <v>1</v>
      </c>
      <c r="U554" s="6">
        <f t="shared" si="166"/>
        <v>0</v>
      </c>
      <c r="V554" s="6">
        <f t="shared" si="167"/>
        <v>0</v>
      </c>
      <c r="W554" s="6">
        <f t="shared" si="168"/>
        <v>1</v>
      </c>
      <c r="X554" s="6">
        <f t="shared" si="169"/>
        <v>0</v>
      </c>
      <c r="Y554" s="6">
        <f t="shared" si="170"/>
        <v>0</v>
      </c>
      <c r="Z554" s="6">
        <f t="shared" si="171"/>
        <v>0</v>
      </c>
      <c r="AA554" s="4">
        <v>102901.34106445313</v>
      </c>
      <c r="AB554" s="7">
        <f t="shared" si="156"/>
        <v>3.4460480931606356E-2</v>
      </c>
      <c r="AC554" s="7">
        <f t="shared" si="157"/>
        <v>1.0505803524938578E-2</v>
      </c>
      <c r="AD554" s="2"/>
    </row>
    <row r="555" spans="1:30" x14ac:dyDescent="0.35">
      <c r="A555" s="1">
        <v>42193</v>
      </c>
      <c r="B555" s="3">
        <f t="shared" si="158"/>
        <v>2015</v>
      </c>
      <c r="C555" s="2">
        <v>1858.560246485913</v>
      </c>
      <c r="D555" s="2">
        <v>8461.9658959809931</v>
      </c>
      <c r="E555" s="2">
        <f t="shared" si="159"/>
        <v>10320.526142466906</v>
      </c>
      <c r="F555" s="2">
        <f t="shared" si="160"/>
        <v>0.18008386596089404</v>
      </c>
      <c r="G555" s="2">
        <f t="shared" si="161"/>
        <v>-1</v>
      </c>
      <c r="H555" s="2">
        <v>-1000</v>
      </c>
      <c r="I555" s="2">
        <f t="shared" si="153"/>
        <v>13779.706511388044</v>
      </c>
      <c r="J555" s="2">
        <f t="shared" si="154"/>
        <v>22254.119611516977</v>
      </c>
      <c r="K555" s="3">
        <f t="shared" si="162"/>
        <v>7</v>
      </c>
      <c r="L555" s="3">
        <f t="shared" si="163"/>
        <v>4</v>
      </c>
      <c r="M555" s="3" t="str">
        <f t="shared" si="155"/>
        <v>Summer</v>
      </c>
      <c r="N555" s="4">
        <v>76</v>
      </c>
      <c r="O555" s="4">
        <v>69</v>
      </c>
      <c r="P555" s="4">
        <v>83</v>
      </c>
      <c r="Q555" s="4">
        <v>0</v>
      </c>
      <c r="R555" s="4">
        <v>11</v>
      </c>
      <c r="S555" s="6">
        <f t="shared" si="164"/>
        <v>0</v>
      </c>
      <c r="T555" s="6">
        <f t="shared" si="165"/>
        <v>1</v>
      </c>
      <c r="U555" s="6">
        <f t="shared" si="166"/>
        <v>0</v>
      </c>
      <c r="V555" s="6">
        <f t="shared" si="167"/>
        <v>0</v>
      </c>
      <c r="W555" s="6">
        <f t="shared" si="168"/>
        <v>1</v>
      </c>
      <c r="X555" s="6">
        <f t="shared" si="169"/>
        <v>0</v>
      </c>
      <c r="Y555" s="6">
        <f t="shared" si="170"/>
        <v>0</v>
      </c>
      <c r="Z555" s="6">
        <f t="shared" si="171"/>
        <v>0</v>
      </c>
      <c r="AA555" s="4">
        <v>103711.00500488281</v>
      </c>
      <c r="AB555" s="7">
        <f t="shared" si="156"/>
        <v>1.792056924333546E-2</v>
      </c>
      <c r="AC555" s="7">
        <f t="shared" si="157"/>
        <v>8.1591783780155205E-2</v>
      </c>
      <c r="AD555" s="2"/>
    </row>
    <row r="556" spans="1:30" x14ac:dyDescent="0.35">
      <c r="A556" s="1">
        <v>42194</v>
      </c>
      <c r="B556" s="3">
        <f t="shared" si="158"/>
        <v>2015</v>
      </c>
      <c r="C556" s="2">
        <v>1766.2768341657093</v>
      </c>
      <c r="D556" s="2">
        <v>8117.8333333031042</v>
      </c>
      <c r="E556" s="2">
        <f t="shared" si="159"/>
        <v>9884.1101674688143</v>
      </c>
      <c r="F556" s="2">
        <f t="shared" si="160"/>
        <v>0.17869861871622872</v>
      </c>
      <c r="G556" s="2">
        <f t="shared" si="161"/>
        <v>-1</v>
      </c>
      <c r="H556" s="2">
        <v>-1000</v>
      </c>
      <c r="I556" s="2">
        <f t="shared" si="153"/>
        <v>13779.706511388044</v>
      </c>
      <c r="J556" s="2">
        <f t="shared" si="154"/>
        <v>22254.119611516977</v>
      </c>
      <c r="K556" s="3">
        <f t="shared" si="162"/>
        <v>7</v>
      </c>
      <c r="L556" s="3">
        <f t="shared" si="163"/>
        <v>5</v>
      </c>
      <c r="M556" s="3" t="str">
        <f t="shared" si="155"/>
        <v>Summer</v>
      </c>
      <c r="N556" s="4">
        <v>79</v>
      </c>
      <c r="O556" s="4">
        <v>74</v>
      </c>
      <c r="P556" s="4">
        <v>84</v>
      </c>
      <c r="Q556" s="4">
        <v>0</v>
      </c>
      <c r="R556" s="4">
        <v>14</v>
      </c>
      <c r="S556" s="6">
        <f t="shared" si="164"/>
        <v>0</v>
      </c>
      <c r="T556" s="6">
        <f t="shared" si="165"/>
        <v>1</v>
      </c>
      <c r="U556" s="6">
        <f t="shared" si="166"/>
        <v>0</v>
      </c>
      <c r="V556" s="6">
        <f t="shared" si="167"/>
        <v>0</v>
      </c>
      <c r="W556" s="6">
        <f t="shared" si="168"/>
        <v>1</v>
      </c>
      <c r="X556" s="6">
        <f t="shared" si="169"/>
        <v>0</v>
      </c>
      <c r="Y556" s="6">
        <f t="shared" si="170"/>
        <v>0</v>
      </c>
      <c r="Z556" s="6">
        <f t="shared" si="171"/>
        <v>0</v>
      </c>
      <c r="AA556" s="4">
        <v>107531.11413574219</v>
      </c>
      <c r="AB556" s="7">
        <f t="shared" si="156"/>
        <v>1.6425728017065322E-2</v>
      </c>
      <c r="AC556" s="7">
        <f t="shared" si="157"/>
        <v>7.5492878489620552E-2</v>
      </c>
      <c r="AD556" s="2"/>
    </row>
    <row r="557" spans="1:30" x14ac:dyDescent="0.35">
      <c r="A557" s="1">
        <v>42195</v>
      </c>
      <c r="B557" s="3">
        <f t="shared" si="158"/>
        <v>2015</v>
      </c>
      <c r="C557" s="2">
        <v>2137.9135529176756</v>
      </c>
      <c r="D557" s="2">
        <v>1574.100000003702</v>
      </c>
      <c r="E557" s="2">
        <f t="shared" si="159"/>
        <v>3712.0135529213776</v>
      </c>
      <c r="F557" s="2">
        <f t="shared" si="160"/>
        <v>0.57594443620366753</v>
      </c>
      <c r="G557" s="2">
        <f t="shared" si="161"/>
        <v>-1</v>
      </c>
      <c r="H557" s="2">
        <v>-1000</v>
      </c>
      <c r="I557" s="2">
        <f t="shared" si="153"/>
        <v>13779.706511388044</v>
      </c>
      <c r="J557" s="2">
        <f t="shared" si="154"/>
        <v>22254.119611516977</v>
      </c>
      <c r="K557" s="3">
        <f t="shared" si="162"/>
        <v>7</v>
      </c>
      <c r="L557" s="3">
        <f t="shared" si="163"/>
        <v>6</v>
      </c>
      <c r="M557" s="3" t="str">
        <f t="shared" si="155"/>
        <v>Summer</v>
      </c>
      <c r="N557" s="4">
        <v>77</v>
      </c>
      <c r="O557" s="4">
        <v>69</v>
      </c>
      <c r="P557" s="4">
        <v>84</v>
      </c>
      <c r="Q557" s="4">
        <v>0</v>
      </c>
      <c r="R557" s="4">
        <v>12</v>
      </c>
      <c r="S557" s="6">
        <f t="shared" si="164"/>
        <v>0</v>
      </c>
      <c r="T557" s="6">
        <f t="shared" si="165"/>
        <v>1</v>
      </c>
      <c r="U557" s="6">
        <f t="shared" si="166"/>
        <v>0</v>
      </c>
      <c r="V557" s="6">
        <f t="shared" si="167"/>
        <v>0</v>
      </c>
      <c r="W557" s="6">
        <f t="shared" si="168"/>
        <v>1</v>
      </c>
      <c r="X557" s="6">
        <f t="shared" si="169"/>
        <v>0</v>
      </c>
      <c r="Y557" s="6">
        <f t="shared" si="170"/>
        <v>0</v>
      </c>
      <c r="Z557" s="6">
        <f t="shared" si="171"/>
        <v>0</v>
      </c>
      <c r="AA557" s="4">
        <v>103637.92138671875</v>
      </c>
      <c r="AB557" s="7">
        <f t="shared" si="156"/>
        <v>2.0628680354753334E-2</v>
      </c>
      <c r="AC557" s="7">
        <f t="shared" si="157"/>
        <v>1.5188455914028239E-2</v>
      </c>
      <c r="AD557" s="2"/>
    </row>
    <row r="558" spans="1:30" x14ac:dyDescent="0.35">
      <c r="A558" s="1">
        <v>42196</v>
      </c>
      <c r="B558" s="3">
        <f t="shared" si="158"/>
        <v>2015</v>
      </c>
      <c r="C558" s="2">
        <v>1766.2768341657093</v>
      </c>
      <c r="D558" s="2">
        <v>2544</v>
      </c>
      <c r="E558" s="2">
        <f t="shared" si="159"/>
        <v>4310.2768341657093</v>
      </c>
      <c r="F558" s="2">
        <f t="shared" si="160"/>
        <v>0.40978268963264564</v>
      </c>
      <c r="G558" s="2">
        <f t="shared" si="161"/>
        <v>-1</v>
      </c>
      <c r="H558" s="2">
        <v>-1000</v>
      </c>
      <c r="I558" s="2">
        <f t="shared" si="153"/>
        <v>13779.706511388044</v>
      </c>
      <c r="J558" s="2">
        <f t="shared" si="154"/>
        <v>22254.119611516977</v>
      </c>
      <c r="K558" s="3">
        <f t="shared" si="162"/>
        <v>7</v>
      </c>
      <c r="L558" s="3">
        <f t="shared" si="163"/>
        <v>7</v>
      </c>
      <c r="M558" s="3" t="str">
        <f t="shared" si="155"/>
        <v>Summer</v>
      </c>
      <c r="N558" s="4">
        <v>77</v>
      </c>
      <c r="O558" s="4">
        <v>67</v>
      </c>
      <c r="P558" s="4">
        <v>87</v>
      </c>
      <c r="Q558" s="4">
        <v>0</v>
      </c>
      <c r="R558" s="4">
        <v>12</v>
      </c>
      <c r="S558" s="6">
        <f t="shared" si="164"/>
        <v>1</v>
      </c>
      <c r="T558" s="6">
        <f t="shared" si="165"/>
        <v>0</v>
      </c>
      <c r="U558" s="6">
        <f t="shared" si="166"/>
        <v>0</v>
      </c>
      <c r="V558" s="6">
        <f t="shared" si="167"/>
        <v>0</v>
      </c>
      <c r="W558" s="6">
        <f t="shared" si="168"/>
        <v>1</v>
      </c>
      <c r="X558" s="6">
        <f t="shared" si="169"/>
        <v>0</v>
      </c>
      <c r="Y558" s="6">
        <f t="shared" si="170"/>
        <v>0</v>
      </c>
      <c r="Z558" s="6">
        <f t="shared" si="171"/>
        <v>0</v>
      </c>
      <c r="AA558" s="4">
        <v>95860.224609375</v>
      </c>
      <c r="AB558" s="7">
        <f t="shared" si="156"/>
        <v>1.8425544498390106E-2</v>
      </c>
      <c r="AC558" s="7">
        <f t="shared" si="157"/>
        <v>2.6538640091515082E-2</v>
      </c>
      <c r="AD558" s="2"/>
    </row>
    <row r="559" spans="1:30" x14ac:dyDescent="0.35">
      <c r="A559" s="1">
        <v>42197</v>
      </c>
      <c r="B559" s="3">
        <f t="shared" si="158"/>
        <v>2015</v>
      </c>
      <c r="C559" s="2">
        <v>1766.2768341657093</v>
      </c>
      <c r="D559" s="2">
        <v>2544</v>
      </c>
      <c r="E559" s="2">
        <f t="shared" si="159"/>
        <v>4310.2768341657093</v>
      </c>
      <c r="F559" s="2">
        <f t="shared" si="160"/>
        <v>0.40978268963264564</v>
      </c>
      <c r="G559" s="2">
        <f t="shared" si="161"/>
        <v>-1</v>
      </c>
      <c r="H559" s="2">
        <v>-1000</v>
      </c>
      <c r="I559" s="2">
        <f t="shared" si="153"/>
        <v>13779.706511388044</v>
      </c>
      <c r="J559" s="2">
        <f t="shared" si="154"/>
        <v>22254.119611516977</v>
      </c>
      <c r="K559" s="3">
        <f t="shared" si="162"/>
        <v>7</v>
      </c>
      <c r="L559" s="3">
        <f t="shared" si="163"/>
        <v>1</v>
      </c>
      <c r="M559" s="3" t="str">
        <f t="shared" si="155"/>
        <v>Summer</v>
      </c>
      <c r="N559" s="4">
        <v>82</v>
      </c>
      <c r="O559" s="4">
        <v>72</v>
      </c>
      <c r="P559" s="4">
        <v>91</v>
      </c>
      <c r="Q559" s="4">
        <v>0</v>
      </c>
      <c r="R559" s="4">
        <v>17</v>
      </c>
      <c r="S559" s="6">
        <f t="shared" si="164"/>
        <v>1</v>
      </c>
      <c r="T559" s="6">
        <f t="shared" si="165"/>
        <v>0</v>
      </c>
      <c r="U559" s="6">
        <f t="shared" si="166"/>
        <v>0</v>
      </c>
      <c r="V559" s="6">
        <f t="shared" si="167"/>
        <v>0</v>
      </c>
      <c r="W559" s="6">
        <f t="shared" si="168"/>
        <v>1</v>
      </c>
      <c r="X559" s="6">
        <f t="shared" si="169"/>
        <v>0</v>
      </c>
      <c r="Y559" s="6">
        <f t="shared" si="170"/>
        <v>0</v>
      </c>
      <c r="Z559" s="6">
        <f t="shared" si="171"/>
        <v>0</v>
      </c>
      <c r="AA559" s="4">
        <v>98989.088500976563</v>
      </c>
      <c r="AB559" s="7">
        <f t="shared" si="156"/>
        <v>1.7843146764082836E-2</v>
      </c>
      <c r="AC559" s="7">
        <f t="shared" si="157"/>
        <v>2.5699802256234559E-2</v>
      </c>
      <c r="AD559" s="2"/>
    </row>
    <row r="560" spans="1:30" x14ac:dyDescent="0.35">
      <c r="A560" s="1">
        <v>42198</v>
      </c>
      <c r="B560" s="3">
        <f t="shared" si="158"/>
        <v>2015</v>
      </c>
      <c r="C560" s="2">
        <v>5893.3987345236919</v>
      </c>
      <c r="D560" s="2">
        <v>2827.1706165716091</v>
      </c>
      <c r="E560" s="2">
        <f t="shared" si="159"/>
        <v>8720.5693510953006</v>
      </c>
      <c r="F560" s="2">
        <f t="shared" si="160"/>
        <v>0.67580435373562886</v>
      </c>
      <c r="G560" s="2">
        <f t="shared" si="161"/>
        <v>-1</v>
      </c>
      <c r="H560" s="2">
        <v>-1000</v>
      </c>
      <c r="I560" s="2">
        <f t="shared" si="153"/>
        <v>13779.706511388044</v>
      </c>
      <c r="J560" s="2">
        <f t="shared" si="154"/>
        <v>22254.119611516977</v>
      </c>
      <c r="K560" s="3">
        <f t="shared" si="162"/>
        <v>7</v>
      </c>
      <c r="L560" s="3">
        <f t="shared" si="163"/>
        <v>2</v>
      </c>
      <c r="M560" s="3" t="str">
        <f t="shared" si="155"/>
        <v>Summer</v>
      </c>
      <c r="N560" s="4">
        <v>82</v>
      </c>
      <c r="O560" s="4">
        <v>72</v>
      </c>
      <c r="P560" s="4">
        <v>92</v>
      </c>
      <c r="Q560" s="4">
        <v>0</v>
      </c>
      <c r="R560" s="4">
        <v>17</v>
      </c>
      <c r="S560" s="6">
        <f t="shared" si="164"/>
        <v>0</v>
      </c>
      <c r="T560" s="6">
        <f t="shared" si="165"/>
        <v>1</v>
      </c>
      <c r="U560" s="6">
        <f t="shared" si="166"/>
        <v>0</v>
      </c>
      <c r="V560" s="6">
        <f t="shared" si="167"/>
        <v>0</v>
      </c>
      <c r="W560" s="6">
        <f t="shared" si="168"/>
        <v>1</v>
      </c>
      <c r="X560" s="6">
        <f t="shared" si="169"/>
        <v>0</v>
      </c>
      <c r="Y560" s="6">
        <f t="shared" si="170"/>
        <v>0</v>
      </c>
      <c r="Z560" s="6">
        <f t="shared" si="171"/>
        <v>0</v>
      </c>
      <c r="AA560" s="4">
        <v>110396.70971679688</v>
      </c>
      <c r="AB560" s="7">
        <f t="shared" si="156"/>
        <v>5.3383825927803087E-2</v>
      </c>
      <c r="AC560" s="7">
        <f t="shared" si="157"/>
        <v>2.5609192736126035E-2</v>
      </c>
      <c r="AD560" s="2"/>
    </row>
    <row r="561" spans="1:30" x14ac:dyDescent="0.35">
      <c r="A561" s="1">
        <v>42199</v>
      </c>
      <c r="B561" s="3">
        <f t="shared" si="158"/>
        <v>2015</v>
      </c>
      <c r="C561" s="2">
        <v>4381.9513977642373</v>
      </c>
      <c r="D561" s="2">
        <v>2770.1254816963278</v>
      </c>
      <c r="E561" s="2">
        <f t="shared" si="159"/>
        <v>7152.0768794605647</v>
      </c>
      <c r="F561" s="2">
        <f t="shared" si="160"/>
        <v>0.6126823678795158</v>
      </c>
      <c r="G561" s="2">
        <f t="shared" si="161"/>
        <v>-1</v>
      </c>
      <c r="H561" s="2">
        <v>-1000</v>
      </c>
      <c r="I561" s="2">
        <f t="shared" si="153"/>
        <v>13779.706511388044</v>
      </c>
      <c r="J561" s="2">
        <f t="shared" si="154"/>
        <v>22254.119611516977</v>
      </c>
      <c r="K561" s="3">
        <f t="shared" si="162"/>
        <v>7</v>
      </c>
      <c r="L561" s="3">
        <f t="shared" si="163"/>
        <v>3</v>
      </c>
      <c r="M561" s="3" t="str">
        <f t="shared" si="155"/>
        <v>Summer</v>
      </c>
      <c r="N561" s="4">
        <v>82</v>
      </c>
      <c r="O561" s="4">
        <v>70</v>
      </c>
      <c r="P561" s="4">
        <v>94</v>
      </c>
      <c r="Q561" s="4">
        <v>0</v>
      </c>
      <c r="R561" s="4">
        <v>17</v>
      </c>
      <c r="S561" s="6">
        <f t="shared" si="164"/>
        <v>0</v>
      </c>
      <c r="T561" s="6">
        <f t="shared" si="165"/>
        <v>1</v>
      </c>
      <c r="U561" s="6">
        <f t="shared" si="166"/>
        <v>0</v>
      </c>
      <c r="V561" s="6">
        <f t="shared" si="167"/>
        <v>0</v>
      </c>
      <c r="W561" s="6">
        <f t="shared" si="168"/>
        <v>1</v>
      </c>
      <c r="X561" s="6">
        <f t="shared" si="169"/>
        <v>0</v>
      </c>
      <c r="Y561" s="6">
        <f t="shared" si="170"/>
        <v>0</v>
      </c>
      <c r="Z561" s="6">
        <f t="shared" si="171"/>
        <v>0</v>
      </c>
      <c r="AA561" s="4">
        <v>113276.15832519531</v>
      </c>
      <c r="AB561" s="7">
        <f t="shared" si="156"/>
        <v>3.8683792446283789E-2</v>
      </c>
      <c r="AC561" s="7">
        <f t="shared" si="157"/>
        <v>2.4454620660278748E-2</v>
      </c>
      <c r="AD561" s="2"/>
    </row>
    <row r="562" spans="1:30" x14ac:dyDescent="0.35">
      <c r="A562" s="1">
        <v>42200</v>
      </c>
      <c r="B562" s="3">
        <f t="shared" si="158"/>
        <v>2015</v>
      </c>
      <c r="C562" s="2">
        <v>9681.3279240959564</v>
      </c>
      <c r="D562" s="2">
        <v>3207.3153846207647</v>
      </c>
      <c r="E562" s="2">
        <f t="shared" si="159"/>
        <v>12888.643308716721</v>
      </c>
      <c r="F562" s="2">
        <f t="shared" si="160"/>
        <v>0.75115182352423204</v>
      </c>
      <c r="G562" s="2">
        <f t="shared" si="161"/>
        <v>-1</v>
      </c>
      <c r="H562" s="2">
        <v>-1000</v>
      </c>
      <c r="I562" s="2">
        <f t="shared" si="153"/>
        <v>13779.706511388044</v>
      </c>
      <c r="J562" s="2">
        <f t="shared" si="154"/>
        <v>22254.119611516977</v>
      </c>
      <c r="K562" s="3">
        <f t="shared" si="162"/>
        <v>7</v>
      </c>
      <c r="L562" s="3">
        <f t="shared" si="163"/>
        <v>4</v>
      </c>
      <c r="M562" s="3" t="str">
        <f t="shared" si="155"/>
        <v>Summer</v>
      </c>
      <c r="N562" s="4">
        <v>76</v>
      </c>
      <c r="O562" s="4">
        <v>69</v>
      </c>
      <c r="P562" s="4">
        <v>83</v>
      </c>
      <c r="Q562" s="4">
        <v>0</v>
      </c>
      <c r="R562" s="4">
        <v>11</v>
      </c>
      <c r="S562" s="6">
        <f t="shared" si="164"/>
        <v>0</v>
      </c>
      <c r="T562" s="6">
        <f t="shared" si="165"/>
        <v>1</v>
      </c>
      <c r="U562" s="6">
        <f t="shared" si="166"/>
        <v>0</v>
      </c>
      <c r="V562" s="6">
        <f t="shared" si="167"/>
        <v>0</v>
      </c>
      <c r="W562" s="6">
        <f t="shared" si="168"/>
        <v>1</v>
      </c>
      <c r="X562" s="6">
        <f t="shared" si="169"/>
        <v>0</v>
      </c>
      <c r="Y562" s="6">
        <f t="shared" si="170"/>
        <v>0</v>
      </c>
      <c r="Z562" s="6">
        <f t="shared" si="171"/>
        <v>0</v>
      </c>
      <c r="AA562" s="4">
        <v>104706.82202148438</v>
      </c>
      <c r="AB562" s="7">
        <f t="shared" si="156"/>
        <v>9.2461290842247926E-2</v>
      </c>
      <c r="AC562" s="7">
        <f t="shared" si="157"/>
        <v>3.0631388888516436E-2</v>
      </c>
      <c r="AD562" s="2"/>
    </row>
    <row r="563" spans="1:30" x14ac:dyDescent="0.35">
      <c r="A563" s="1">
        <v>42201</v>
      </c>
      <c r="B563" s="3">
        <f t="shared" si="158"/>
        <v>2015</v>
      </c>
      <c r="C563" s="2">
        <v>4304.9997361536307</v>
      </c>
      <c r="D563" s="2">
        <v>2544</v>
      </c>
      <c r="E563" s="2">
        <f t="shared" si="159"/>
        <v>6848.9997361536307</v>
      </c>
      <c r="F563" s="2">
        <f t="shared" si="160"/>
        <v>0.62855889940087817</v>
      </c>
      <c r="G563" s="2">
        <f t="shared" si="161"/>
        <v>-1</v>
      </c>
      <c r="H563" s="2">
        <v>-1000</v>
      </c>
      <c r="I563" s="2">
        <f t="shared" si="153"/>
        <v>13779.706511388044</v>
      </c>
      <c r="J563" s="2">
        <f t="shared" si="154"/>
        <v>22254.119611516977</v>
      </c>
      <c r="K563" s="3">
        <f t="shared" si="162"/>
        <v>7</v>
      </c>
      <c r="L563" s="3">
        <f t="shared" si="163"/>
        <v>5</v>
      </c>
      <c r="M563" s="3" t="str">
        <f t="shared" si="155"/>
        <v>Summer</v>
      </c>
      <c r="N563" s="4">
        <v>78</v>
      </c>
      <c r="O563" s="4">
        <v>69</v>
      </c>
      <c r="P563" s="4">
        <v>87</v>
      </c>
      <c r="Q563" s="4">
        <v>0</v>
      </c>
      <c r="R563" s="4">
        <v>13</v>
      </c>
      <c r="S563" s="6">
        <f t="shared" si="164"/>
        <v>0</v>
      </c>
      <c r="T563" s="6">
        <f t="shared" si="165"/>
        <v>1</v>
      </c>
      <c r="U563" s="6">
        <f t="shared" si="166"/>
        <v>0</v>
      </c>
      <c r="V563" s="6">
        <f t="shared" si="167"/>
        <v>0</v>
      </c>
      <c r="W563" s="6">
        <f t="shared" si="168"/>
        <v>1</v>
      </c>
      <c r="X563" s="6">
        <f t="shared" si="169"/>
        <v>0</v>
      </c>
      <c r="Y563" s="6">
        <f t="shared" si="170"/>
        <v>0</v>
      </c>
      <c r="Z563" s="6">
        <f t="shared" si="171"/>
        <v>0</v>
      </c>
      <c r="AA563" s="4">
        <v>109601.65771484375</v>
      </c>
      <c r="AB563" s="7">
        <f t="shared" si="156"/>
        <v>3.927860057878111E-2</v>
      </c>
      <c r="AC563" s="7">
        <f t="shared" si="157"/>
        <v>2.3211327757640812E-2</v>
      </c>
      <c r="AD563" s="2"/>
    </row>
    <row r="564" spans="1:30" x14ac:dyDescent="0.35">
      <c r="A564" s="1">
        <v>42202</v>
      </c>
      <c r="B564" s="3">
        <f t="shared" si="158"/>
        <v>2015</v>
      </c>
      <c r="C564" s="2">
        <v>2114.7194267697173</v>
      </c>
      <c r="D564" s="2">
        <v>2450.3666666576173</v>
      </c>
      <c r="E564" s="2">
        <f t="shared" si="159"/>
        <v>4565.0860934273351</v>
      </c>
      <c r="F564" s="2">
        <f t="shared" si="160"/>
        <v>0.46323757832616186</v>
      </c>
      <c r="G564" s="2">
        <f t="shared" si="161"/>
        <v>-1</v>
      </c>
      <c r="H564" s="2">
        <v>-1000</v>
      </c>
      <c r="I564" s="2">
        <f t="shared" si="153"/>
        <v>13779.706511388044</v>
      </c>
      <c r="J564" s="2">
        <f t="shared" si="154"/>
        <v>22254.119611516977</v>
      </c>
      <c r="K564" s="3">
        <f t="shared" si="162"/>
        <v>7</v>
      </c>
      <c r="L564" s="3">
        <f t="shared" si="163"/>
        <v>6</v>
      </c>
      <c r="M564" s="3" t="str">
        <f t="shared" si="155"/>
        <v>Summer</v>
      </c>
      <c r="N564" s="4">
        <v>82</v>
      </c>
      <c r="O564" s="4">
        <v>70</v>
      </c>
      <c r="P564" s="4">
        <v>93</v>
      </c>
      <c r="Q564" s="4">
        <v>0</v>
      </c>
      <c r="R564" s="4">
        <v>17</v>
      </c>
      <c r="S564" s="6">
        <f t="shared" si="164"/>
        <v>0</v>
      </c>
      <c r="T564" s="6">
        <f t="shared" si="165"/>
        <v>1</v>
      </c>
      <c r="U564" s="6">
        <f t="shared" si="166"/>
        <v>0</v>
      </c>
      <c r="V564" s="6">
        <f t="shared" si="167"/>
        <v>0</v>
      </c>
      <c r="W564" s="6">
        <f t="shared" si="168"/>
        <v>1</v>
      </c>
      <c r="X564" s="6">
        <f t="shared" si="169"/>
        <v>0</v>
      </c>
      <c r="Y564" s="6">
        <f t="shared" si="170"/>
        <v>0</v>
      </c>
      <c r="Z564" s="6">
        <f t="shared" si="171"/>
        <v>0</v>
      </c>
      <c r="AA564" s="4">
        <v>117297.20422363281</v>
      </c>
      <c r="AB564" s="7">
        <f t="shared" si="156"/>
        <v>1.802872831255127E-2</v>
      </c>
      <c r="AC564" s="7">
        <f t="shared" si="157"/>
        <v>2.0890239310272684E-2</v>
      </c>
      <c r="AD564" s="2"/>
    </row>
    <row r="565" spans="1:30" x14ac:dyDescent="0.35">
      <c r="A565" s="1">
        <v>42203</v>
      </c>
      <c r="B565" s="3">
        <f t="shared" si="158"/>
        <v>2015</v>
      </c>
      <c r="C565" s="2">
        <v>6308.6365375723217</v>
      </c>
      <c r="D565" s="2">
        <v>0</v>
      </c>
      <c r="E565" s="2">
        <f t="shared" si="159"/>
        <v>6308.6365375723217</v>
      </c>
      <c r="F565" s="2">
        <f t="shared" si="160"/>
        <v>1</v>
      </c>
      <c r="G565" s="2">
        <f t="shared" si="161"/>
        <v>-1</v>
      </c>
      <c r="H565" s="2">
        <v>-1000</v>
      </c>
      <c r="I565" s="2">
        <f t="shared" si="153"/>
        <v>13779.706511388044</v>
      </c>
      <c r="J565" s="2">
        <f t="shared" si="154"/>
        <v>22254.119611516977</v>
      </c>
      <c r="K565" s="3">
        <f t="shared" si="162"/>
        <v>7</v>
      </c>
      <c r="L565" s="3">
        <f t="shared" si="163"/>
        <v>7</v>
      </c>
      <c r="M565" s="3" t="str">
        <f t="shared" si="155"/>
        <v>Summer</v>
      </c>
      <c r="N565" s="4">
        <v>83</v>
      </c>
      <c r="O565" s="4">
        <v>71</v>
      </c>
      <c r="P565" s="4">
        <v>94</v>
      </c>
      <c r="Q565" s="4">
        <v>0</v>
      </c>
      <c r="R565" s="4">
        <v>18</v>
      </c>
      <c r="S565" s="6">
        <f t="shared" si="164"/>
        <v>1</v>
      </c>
      <c r="T565" s="6">
        <f t="shared" si="165"/>
        <v>0</v>
      </c>
      <c r="U565" s="6">
        <f t="shared" si="166"/>
        <v>0</v>
      </c>
      <c r="V565" s="6">
        <f t="shared" si="167"/>
        <v>0</v>
      </c>
      <c r="W565" s="6">
        <f t="shared" si="168"/>
        <v>1</v>
      </c>
      <c r="X565" s="6">
        <f t="shared" si="169"/>
        <v>0</v>
      </c>
      <c r="Y565" s="6">
        <f t="shared" si="170"/>
        <v>0</v>
      </c>
      <c r="Z565" s="6">
        <f t="shared" si="171"/>
        <v>0</v>
      </c>
      <c r="AA565" s="4">
        <v>112537.31384277344</v>
      </c>
      <c r="AB565" s="7">
        <f t="shared" si="156"/>
        <v>5.6058175925419333E-2</v>
      </c>
      <c r="AC565" s="7">
        <f t="shared" si="157"/>
        <v>0</v>
      </c>
      <c r="AD565" s="2"/>
    </row>
    <row r="566" spans="1:30" x14ac:dyDescent="0.35">
      <c r="A566" s="1">
        <v>42204</v>
      </c>
      <c r="B566" s="3">
        <f t="shared" si="158"/>
        <v>2015</v>
      </c>
      <c r="C566" s="2">
        <v>5838.0752589538242</v>
      </c>
      <c r="D566" s="2">
        <v>72.727272723039448</v>
      </c>
      <c r="E566" s="2">
        <f t="shared" si="159"/>
        <v>5910.8025316768635</v>
      </c>
      <c r="F566" s="2">
        <f t="shared" si="160"/>
        <v>0.98769587169706941</v>
      </c>
      <c r="G566" s="2">
        <f t="shared" si="161"/>
        <v>-1</v>
      </c>
      <c r="H566" s="2">
        <v>-1000</v>
      </c>
      <c r="I566" s="2">
        <f t="shared" si="153"/>
        <v>13779.706511388044</v>
      </c>
      <c r="J566" s="2">
        <f t="shared" si="154"/>
        <v>22254.119611516977</v>
      </c>
      <c r="K566" s="3">
        <f t="shared" si="162"/>
        <v>7</v>
      </c>
      <c r="L566" s="3">
        <f t="shared" si="163"/>
        <v>1</v>
      </c>
      <c r="M566" s="3" t="str">
        <f t="shared" si="155"/>
        <v>Summer</v>
      </c>
      <c r="N566" s="4">
        <v>86</v>
      </c>
      <c r="O566" s="4">
        <v>78</v>
      </c>
      <c r="P566" s="4">
        <v>93</v>
      </c>
      <c r="Q566" s="4">
        <v>0</v>
      </c>
      <c r="R566" s="4">
        <v>21</v>
      </c>
      <c r="S566" s="6">
        <f t="shared" si="164"/>
        <v>1</v>
      </c>
      <c r="T566" s="6">
        <f t="shared" si="165"/>
        <v>0</v>
      </c>
      <c r="U566" s="6">
        <f t="shared" si="166"/>
        <v>0</v>
      </c>
      <c r="V566" s="6">
        <f t="shared" si="167"/>
        <v>0</v>
      </c>
      <c r="W566" s="6">
        <f t="shared" si="168"/>
        <v>1</v>
      </c>
      <c r="X566" s="6">
        <f t="shared" si="169"/>
        <v>0</v>
      </c>
      <c r="Y566" s="6">
        <f t="shared" si="170"/>
        <v>0</v>
      </c>
      <c r="Z566" s="6">
        <f t="shared" si="171"/>
        <v>0</v>
      </c>
      <c r="AA566" s="4">
        <v>112728.43762207031</v>
      </c>
      <c r="AB566" s="7">
        <f t="shared" si="156"/>
        <v>5.1788842124525537E-2</v>
      </c>
      <c r="AC566" s="7">
        <f t="shared" si="157"/>
        <v>6.4515462342219743E-4</v>
      </c>
      <c r="AD566" s="2"/>
    </row>
    <row r="567" spans="1:30" x14ac:dyDescent="0.35">
      <c r="A567" s="1">
        <v>42205</v>
      </c>
      <c r="B567" s="3">
        <f t="shared" si="158"/>
        <v>2015</v>
      </c>
      <c r="C567" s="2">
        <v>5822.8356010245889</v>
      </c>
      <c r="D567" s="2">
        <v>84.848484845662668</v>
      </c>
      <c r="E567" s="2">
        <f t="shared" si="159"/>
        <v>5907.6840858702517</v>
      </c>
      <c r="F567" s="2">
        <f t="shared" si="160"/>
        <v>0.98563760627474994</v>
      </c>
      <c r="G567" s="2">
        <f t="shared" si="161"/>
        <v>-1</v>
      </c>
      <c r="H567" s="2">
        <v>-1000</v>
      </c>
      <c r="I567" s="2">
        <f t="shared" si="153"/>
        <v>13779.706511388044</v>
      </c>
      <c r="J567" s="2">
        <f t="shared" si="154"/>
        <v>22254.119611516977</v>
      </c>
      <c r="K567" s="3">
        <f t="shared" si="162"/>
        <v>7</v>
      </c>
      <c r="L567" s="3">
        <f t="shared" si="163"/>
        <v>2</v>
      </c>
      <c r="M567" s="3" t="str">
        <f t="shared" si="155"/>
        <v>Summer</v>
      </c>
      <c r="N567" s="4">
        <v>81</v>
      </c>
      <c r="O567" s="4">
        <v>75</v>
      </c>
      <c r="P567" s="4">
        <v>87</v>
      </c>
      <c r="Q567" s="4">
        <v>0</v>
      </c>
      <c r="R567" s="4">
        <v>16</v>
      </c>
      <c r="S567" s="6">
        <f t="shared" si="164"/>
        <v>0</v>
      </c>
      <c r="T567" s="6">
        <f t="shared" si="165"/>
        <v>1</v>
      </c>
      <c r="U567" s="6">
        <f t="shared" si="166"/>
        <v>0</v>
      </c>
      <c r="V567" s="6">
        <f t="shared" si="167"/>
        <v>0</v>
      </c>
      <c r="W567" s="6">
        <f t="shared" si="168"/>
        <v>1</v>
      </c>
      <c r="X567" s="6">
        <f t="shared" si="169"/>
        <v>0</v>
      </c>
      <c r="Y567" s="6">
        <f t="shared" si="170"/>
        <v>0</v>
      </c>
      <c r="Z567" s="6">
        <f t="shared" si="171"/>
        <v>0</v>
      </c>
      <c r="AA567" s="4">
        <v>119236.24011230469</v>
      </c>
      <c r="AB567" s="7">
        <f t="shared" si="156"/>
        <v>4.8834444926645217E-2</v>
      </c>
      <c r="AC567" s="7">
        <f t="shared" si="157"/>
        <v>7.1159980192051235E-4</v>
      </c>
      <c r="AD567" s="2"/>
    </row>
    <row r="568" spans="1:30" x14ac:dyDescent="0.35">
      <c r="A568" s="1">
        <v>42206</v>
      </c>
      <c r="B568" s="3">
        <f t="shared" si="158"/>
        <v>2015</v>
      </c>
      <c r="C568" s="2">
        <v>10496.016851032809</v>
      </c>
      <c r="D568" s="2">
        <v>26.600000000791624</v>
      </c>
      <c r="E568" s="2">
        <f t="shared" si="159"/>
        <v>10522.616851033601</v>
      </c>
      <c r="F568" s="2">
        <f t="shared" si="160"/>
        <v>0.99747211170212102</v>
      </c>
      <c r="G568" s="2">
        <f t="shared" si="161"/>
        <v>-1</v>
      </c>
      <c r="H568" s="2">
        <v>-1000</v>
      </c>
      <c r="I568" s="2">
        <f t="shared" si="153"/>
        <v>13779.706511388044</v>
      </c>
      <c r="J568" s="2">
        <f t="shared" si="154"/>
        <v>22254.119611516977</v>
      </c>
      <c r="K568" s="3">
        <f t="shared" si="162"/>
        <v>7</v>
      </c>
      <c r="L568" s="3">
        <f t="shared" si="163"/>
        <v>3</v>
      </c>
      <c r="M568" s="3" t="str">
        <f t="shared" si="155"/>
        <v>Summer</v>
      </c>
      <c r="N568" s="4">
        <v>82</v>
      </c>
      <c r="O568" s="4">
        <v>74</v>
      </c>
      <c r="P568" s="4">
        <v>89</v>
      </c>
      <c r="Q568" s="4">
        <v>0</v>
      </c>
      <c r="R568" s="4">
        <v>17</v>
      </c>
      <c r="S568" s="6">
        <f t="shared" si="164"/>
        <v>0</v>
      </c>
      <c r="T568" s="6">
        <f t="shared" si="165"/>
        <v>1</v>
      </c>
      <c r="U568" s="6">
        <f t="shared" si="166"/>
        <v>0</v>
      </c>
      <c r="V568" s="6">
        <f t="shared" si="167"/>
        <v>0</v>
      </c>
      <c r="W568" s="6">
        <f t="shared" si="168"/>
        <v>1</v>
      </c>
      <c r="X568" s="6">
        <f t="shared" si="169"/>
        <v>0</v>
      </c>
      <c r="Y568" s="6">
        <f t="shared" si="170"/>
        <v>0</v>
      </c>
      <c r="Z568" s="6">
        <f t="shared" si="171"/>
        <v>0</v>
      </c>
      <c r="AA568" s="4">
        <v>118705.70935058594</v>
      </c>
      <c r="AB568" s="7">
        <f t="shared" si="156"/>
        <v>8.8420488858154497E-2</v>
      </c>
      <c r="AC568" s="7">
        <f t="shared" si="157"/>
        <v>2.2408357733014403E-4</v>
      </c>
      <c r="AD568" s="2"/>
    </row>
    <row r="569" spans="1:30" x14ac:dyDescent="0.35">
      <c r="A569" s="1">
        <v>42207</v>
      </c>
      <c r="B569" s="3">
        <f t="shared" si="158"/>
        <v>2015</v>
      </c>
      <c r="C569" s="2">
        <v>19130.053809152829</v>
      </c>
      <c r="D569" s="2">
        <v>640.33868471660173</v>
      </c>
      <c r="E569" s="2">
        <f t="shared" si="159"/>
        <v>19770.392493869429</v>
      </c>
      <c r="F569" s="2">
        <f t="shared" si="160"/>
        <v>0.96761123053499509</v>
      </c>
      <c r="G569" s="2">
        <f t="shared" si="161"/>
        <v>-1</v>
      </c>
      <c r="H569" s="2">
        <v>-1000</v>
      </c>
      <c r="I569" s="2">
        <f t="shared" si="153"/>
        <v>13779.706511388044</v>
      </c>
      <c r="J569" s="2">
        <f t="shared" si="154"/>
        <v>22254.119611516977</v>
      </c>
      <c r="K569" s="3">
        <f t="shared" si="162"/>
        <v>7</v>
      </c>
      <c r="L569" s="3">
        <f t="shared" si="163"/>
        <v>4</v>
      </c>
      <c r="M569" s="3" t="str">
        <f t="shared" si="155"/>
        <v>Summer</v>
      </c>
      <c r="N569" s="4">
        <v>77</v>
      </c>
      <c r="O569" s="4">
        <v>67</v>
      </c>
      <c r="P569" s="4">
        <v>86</v>
      </c>
      <c r="Q569" s="4">
        <v>0</v>
      </c>
      <c r="R569" s="4">
        <v>12</v>
      </c>
      <c r="S569" s="6">
        <f t="shared" si="164"/>
        <v>0</v>
      </c>
      <c r="T569" s="6">
        <f t="shared" si="165"/>
        <v>1</v>
      </c>
      <c r="U569" s="6">
        <f t="shared" si="166"/>
        <v>0</v>
      </c>
      <c r="V569" s="6">
        <f t="shared" si="167"/>
        <v>0</v>
      </c>
      <c r="W569" s="6">
        <f t="shared" si="168"/>
        <v>1</v>
      </c>
      <c r="X569" s="6">
        <f t="shared" si="169"/>
        <v>0</v>
      </c>
      <c r="Y569" s="6">
        <f t="shared" si="170"/>
        <v>0</v>
      </c>
      <c r="Z569" s="6">
        <f t="shared" si="171"/>
        <v>0</v>
      </c>
      <c r="AA569" s="4">
        <v>110570.41638183594</v>
      </c>
      <c r="AB569" s="7">
        <f t="shared" si="156"/>
        <v>0.17301240634828102</v>
      </c>
      <c r="AC569" s="7">
        <f t="shared" si="157"/>
        <v>5.7912297490614675E-3</v>
      </c>
      <c r="AD569" s="2"/>
    </row>
    <row r="570" spans="1:30" x14ac:dyDescent="0.35">
      <c r="A570" s="1">
        <v>42208</v>
      </c>
      <c r="B570" s="3">
        <f t="shared" si="158"/>
        <v>2015</v>
      </c>
      <c r="C570" s="2">
        <v>5086.6685919466854</v>
      </c>
      <c r="D570" s="2">
        <v>15086.999999962631</v>
      </c>
      <c r="E570" s="2">
        <f t="shared" si="159"/>
        <v>20173.668591909314</v>
      </c>
      <c r="F570" s="2">
        <f t="shared" si="160"/>
        <v>0.25214395531344769</v>
      </c>
      <c r="G570" s="2">
        <f t="shared" si="161"/>
        <v>-1</v>
      </c>
      <c r="H570" s="2">
        <v>-1000</v>
      </c>
      <c r="I570" s="2">
        <f t="shared" si="153"/>
        <v>13779.706511388044</v>
      </c>
      <c r="J570" s="2">
        <f t="shared" si="154"/>
        <v>22254.119611516977</v>
      </c>
      <c r="K570" s="3">
        <f t="shared" si="162"/>
        <v>7</v>
      </c>
      <c r="L570" s="3">
        <f t="shared" si="163"/>
        <v>5</v>
      </c>
      <c r="M570" s="3" t="str">
        <f t="shared" si="155"/>
        <v>Summer</v>
      </c>
      <c r="N570" s="4">
        <v>79</v>
      </c>
      <c r="O570" s="4">
        <v>70</v>
      </c>
      <c r="P570" s="4">
        <v>88</v>
      </c>
      <c r="Q570" s="4">
        <v>0</v>
      </c>
      <c r="R570" s="4">
        <v>14</v>
      </c>
      <c r="S570" s="6">
        <f t="shared" si="164"/>
        <v>0</v>
      </c>
      <c r="T570" s="6">
        <f t="shared" si="165"/>
        <v>1</v>
      </c>
      <c r="U570" s="6">
        <f t="shared" si="166"/>
        <v>0</v>
      </c>
      <c r="V570" s="6">
        <f t="shared" si="167"/>
        <v>0</v>
      </c>
      <c r="W570" s="6">
        <f t="shared" si="168"/>
        <v>1</v>
      </c>
      <c r="X570" s="6">
        <f t="shared" si="169"/>
        <v>0</v>
      </c>
      <c r="Y570" s="6">
        <f t="shared" si="170"/>
        <v>0</v>
      </c>
      <c r="Z570" s="6">
        <f t="shared" si="171"/>
        <v>0</v>
      </c>
      <c r="AA570" s="4">
        <v>108605.39904785156</v>
      </c>
      <c r="AB570" s="7">
        <f t="shared" si="156"/>
        <v>4.6836240523415396E-2</v>
      </c>
      <c r="AC570" s="7">
        <f t="shared" si="157"/>
        <v>0.13891574573852719</v>
      </c>
      <c r="AD570" s="2"/>
    </row>
    <row r="571" spans="1:30" x14ac:dyDescent="0.35">
      <c r="A571" s="1">
        <v>42209</v>
      </c>
      <c r="B571" s="3">
        <f t="shared" si="158"/>
        <v>2015</v>
      </c>
      <c r="C571" s="2">
        <v>4315.5878702151858</v>
      </c>
      <c r="D571" s="2">
        <v>0</v>
      </c>
      <c r="E571" s="2">
        <f t="shared" si="159"/>
        <v>4315.5878702151858</v>
      </c>
      <c r="F571" s="2">
        <f t="shared" si="160"/>
        <v>1</v>
      </c>
      <c r="G571" s="2">
        <f t="shared" si="161"/>
        <v>-1</v>
      </c>
      <c r="H571" s="2">
        <v>-1000</v>
      </c>
      <c r="I571" s="2">
        <f t="shared" si="153"/>
        <v>13779.706511388044</v>
      </c>
      <c r="J571" s="2">
        <f t="shared" si="154"/>
        <v>22254.119611516977</v>
      </c>
      <c r="K571" s="3">
        <f t="shared" si="162"/>
        <v>7</v>
      </c>
      <c r="L571" s="3">
        <f t="shared" si="163"/>
        <v>6</v>
      </c>
      <c r="M571" s="3" t="str">
        <f t="shared" si="155"/>
        <v>Summer</v>
      </c>
      <c r="N571" s="4">
        <v>79</v>
      </c>
      <c r="O571" s="4">
        <v>68</v>
      </c>
      <c r="P571" s="4">
        <v>89</v>
      </c>
      <c r="Q571" s="4">
        <v>0</v>
      </c>
      <c r="R571" s="4">
        <v>14</v>
      </c>
      <c r="S571" s="6">
        <f t="shared" si="164"/>
        <v>0</v>
      </c>
      <c r="T571" s="6">
        <f t="shared" si="165"/>
        <v>1</v>
      </c>
      <c r="U571" s="6">
        <f t="shared" si="166"/>
        <v>0</v>
      </c>
      <c r="V571" s="6">
        <f t="shared" si="167"/>
        <v>0</v>
      </c>
      <c r="W571" s="6">
        <f t="shared" si="168"/>
        <v>1</v>
      </c>
      <c r="X571" s="6">
        <f t="shared" si="169"/>
        <v>0</v>
      </c>
      <c r="Y571" s="6">
        <f t="shared" si="170"/>
        <v>0</v>
      </c>
      <c r="Z571" s="6">
        <f t="shared" si="171"/>
        <v>0</v>
      </c>
      <c r="AA571" s="4">
        <v>110072.14807128906</v>
      </c>
      <c r="AB571" s="7">
        <f t="shared" si="156"/>
        <v>3.9206901526262238E-2</v>
      </c>
      <c r="AC571" s="7">
        <f t="shared" si="157"/>
        <v>0</v>
      </c>
      <c r="AD571" s="2"/>
    </row>
    <row r="572" spans="1:30" x14ac:dyDescent="0.35">
      <c r="A572" s="1">
        <v>42210</v>
      </c>
      <c r="B572" s="3">
        <f t="shared" si="158"/>
        <v>2015</v>
      </c>
      <c r="C572" s="2">
        <v>5911.1501253618544</v>
      </c>
      <c r="D572" s="2">
        <v>11867.549999953131</v>
      </c>
      <c r="E572" s="2">
        <f t="shared" si="159"/>
        <v>17778.700125314987</v>
      </c>
      <c r="F572" s="2">
        <f t="shared" si="160"/>
        <v>0.33248494455142996</v>
      </c>
      <c r="G572" s="2">
        <f t="shared" si="161"/>
        <v>-1</v>
      </c>
      <c r="H572" s="2">
        <v>-1000</v>
      </c>
      <c r="I572" s="2">
        <f t="shared" si="153"/>
        <v>13779.706511388044</v>
      </c>
      <c r="J572" s="2">
        <f t="shared" si="154"/>
        <v>22254.119611516977</v>
      </c>
      <c r="K572" s="3">
        <f t="shared" si="162"/>
        <v>7</v>
      </c>
      <c r="L572" s="3">
        <f t="shared" si="163"/>
        <v>7</v>
      </c>
      <c r="M572" s="3" t="str">
        <f t="shared" si="155"/>
        <v>Summer</v>
      </c>
      <c r="N572" s="4">
        <v>79</v>
      </c>
      <c r="O572" s="4">
        <v>68</v>
      </c>
      <c r="P572" s="4">
        <v>90</v>
      </c>
      <c r="Q572" s="4">
        <v>0</v>
      </c>
      <c r="R572" s="4">
        <v>14</v>
      </c>
      <c r="S572" s="6">
        <f t="shared" si="164"/>
        <v>1</v>
      </c>
      <c r="T572" s="6">
        <f t="shared" si="165"/>
        <v>0</v>
      </c>
      <c r="U572" s="6">
        <f t="shared" si="166"/>
        <v>0</v>
      </c>
      <c r="V572" s="6">
        <f t="shared" si="167"/>
        <v>0</v>
      </c>
      <c r="W572" s="6">
        <f t="shared" si="168"/>
        <v>1</v>
      </c>
      <c r="X572" s="6">
        <f t="shared" si="169"/>
        <v>0</v>
      </c>
      <c r="Y572" s="6">
        <f t="shared" si="170"/>
        <v>0</v>
      </c>
      <c r="Z572" s="6">
        <f t="shared" si="171"/>
        <v>0</v>
      </c>
      <c r="AA572" s="4">
        <v>104482.05017089844</v>
      </c>
      <c r="AB572" s="7">
        <f t="shared" si="156"/>
        <v>5.6575747850402508E-2</v>
      </c>
      <c r="AC572" s="7">
        <f t="shared" si="157"/>
        <v>0.11358458204583183</v>
      </c>
      <c r="AD572" s="2"/>
    </row>
    <row r="573" spans="1:30" x14ac:dyDescent="0.35">
      <c r="A573" s="1">
        <v>42211</v>
      </c>
      <c r="B573" s="3">
        <f t="shared" si="158"/>
        <v>2015</v>
      </c>
      <c r="C573" s="2">
        <v>16341.557007425625</v>
      </c>
      <c r="D573" s="2">
        <v>3797.250000010652</v>
      </c>
      <c r="E573" s="2">
        <f t="shared" si="159"/>
        <v>20138.807007436277</v>
      </c>
      <c r="F573" s="2">
        <f t="shared" si="160"/>
        <v>0.81144612992177179</v>
      </c>
      <c r="G573" s="2">
        <f t="shared" si="161"/>
        <v>-1</v>
      </c>
      <c r="H573" s="2">
        <v>-1000</v>
      </c>
      <c r="I573" s="2">
        <f t="shared" si="153"/>
        <v>13779.706511388044</v>
      </c>
      <c r="J573" s="2">
        <f t="shared" si="154"/>
        <v>22254.119611516977</v>
      </c>
      <c r="K573" s="3">
        <f t="shared" si="162"/>
        <v>7</v>
      </c>
      <c r="L573" s="3">
        <f t="shared" si="163"/>
        <v>1</v>
      </c>
      <c r="M573" s="3" t="str">
        <f t="shared" si="155"/>
        <v>Summer</v>
      </c>
      <c r="N573" s="4">
        <v>82</v>
      </c>
      <c r="O573" s="4">
        <v>73</v>
      </c>
      <c r="P573" s="4">
        <v>91</v>
      </c>
      <c r="Q573" s="4">
        <v>0</v>
      </c>
      <c r="R573" s="4">
        <v>17</v>
      </c>
      <c r="S573" s="6">
        <f t="shared" si="164"/>
        <v>1</v>
      </c>
      <c r="T573" s="6">
        <f t="shared" si="165"/>
        <v>0</v>
      </c>
      <c r="U573" s="6">
        <f t="shared" si="166"/>
        <v>0</v>
      </c>
      <c r="V573" s="6">
        <f t="shared" si="167"/>
        <v>0</v>
      </c>
      <c r="W573" s="6">
        <f t="shared" si="168"/>
        <v>1</v>
      </c>
      <c r="X573" s="6">
        <f t="shared" si="169"/>
        <v>0</v>
      </c>
      <c r="Y573" s="6">
        <f t="shared" si="170"/>
        <v>0</v>
      </c>
      <c r="Z573" s="6">
        <f t="shared" si="171"/>
        <v>0</v>
      </c>
      <c r="AA573" s="4">
        <v>107575.00476074219</v>
      </c>
      <c r="AB573" s="7">
        <f t="shared" si="156"/>
        <v>0.15190849439208409</v>
      </c>
      <c r="AC573" s="7">
        <f t="shared" si="157"/>
        <v>3.5298627301538349E-2</v>
      </c>
      <c r="AD573" s="2"/>
    </row>
    <row r="574" spans="1:30" x14ac:dyDescent="0.35">
      <c r="A574" s="1">
        <v>42212</v>
      </c>
      <c r="B574" s="3">
        <f t="shared" si="158"/>
        <v>2015</v>
      </c>
      <c r="C574" s="2">
        <v>19485.847861785936</v>
      </c>
      <c r="D574" s="2">
        <v>0</v>
      </c>
      <c r="E574" s="2">
        <f t="shared" si="159"/>
        <v>19485.847861785936</v>
      </c>
      <c r="F574" s="2">
        <f t="shared" si="160"/>
        <v>1</v>
      </c>
      <c r="G574" s="2">
        <f t="shared" si="161"/>
        <v>-1</v>
      </c>
      <c r="H574" s="2">
        <v>-1000</v>
      </c>
      <c r="I574" s="2">
        <f t="shared" si="153"/>
        <v>13779.706511388044</v>
      </c>
      <c r="J574" s="2">
        <f t="shared" si="154"/>
        <v>22254.119611516977</v>
      </c>
      <c r="K574" s="3">
        <f t="shared" si="162"/>
        <v>7</v>
      </c>
      <c r="L574" s="3">
        <f t="shared" si="163"/>
        <v>2</v>
      </c>
      <c r="M574" s="3" t="str">
        <f t="shared" si="155"/>
        <v>Summer</v>
      </c>
      <c r="N574" s="4">
        <v>83</v>
      </c>
      <c r="O574" s="4">
        <v>75</v>
      </c>
      <c r="P574" s="4">
        <v>91</v>
      </c>
      <c r="Q574" s="4">
        <v>0</v>
      </c>
      <c r="R574" s="4">
        <v>18</v>
      </c>
      <c r="S574" s="6">
        <f t="shared" si="164"/>
        <v>0</v>
      </c>
      <c r="T574" s="6">
        <f t="shared" si="165"/>
        <v>1</v>
      </c>
      <c r="U574" s="6">
        <f t="shared" si="166"/>
        <v>0</v>
      </c>
      <c r="V574" s="6">
        <f t="shared" si="167"/>
        <v>0</v>
      </c>
      <c r="W574" s="6">
        <f t="shared" si="168"/>
        <v>1</v>
      </c>
      <c r="X574" s="6">
        <f t="shared" si="169"/>
        <v>0</v>
      </c>
      <c r="Y574" s="6">
        <f t="shared" si="170"/>
        <v>0</v>
      </c>
      <c r="Z574" s="6">
        <f t="shared" si="171"/>
        <v>0</v>
      </c>
      <c r="AA574" s="4">
        <v>121990.95349121094</v>
      </c>
      <c r="AB574" s="7">
        <f t="shared" si="156"/>
        <v>0.15973190883527139</v>
      </c>
      <c r="AC574" s="7">
        <f t="shared" si="157"/>
        <v>0</v>
      </c>
      <c r="AD574" s="2"/>
    </row>
    <row r="575" spans="1:30" x14ac:dyDescent="0.35">
      <c r="A575" s="1">
        <v>42213</v>
      </c>
      <c r="B575" s="3">
        <f t="shared" si="158"/>
        <v>2015</v>
      </c>
      <c r="C575" s="2">
        <v>11550.472926553919</v>
      </c>
      <c r="D575" s="2">
        <v>0</v>
      </c>
      <c r="E575" s="2">
        <f t="shared" si="159"/>
        <v>11550.472926553919</v>
      </c>
      <c r="F575" s="2">
        <f t="shared" si="160"/>
        <v>1</v>
      </c>
      <c r="G575" s="2">
        <f t="shared" si="161"/>
        <v>-1</v>
      </c>
      <c r="H575" s="2">
        <v>-1000</v>
      </c>
      <c r="I575" s="2">
        <f t="shared" si="153"/>
        <v>13779.706511388044</v>
      </c>
      <c r="J575" s="2">
        <f t="shared" si="154"/>
        <v>22254.119611516977</v>
      </c>
      <c r="K575" s="3">
        <f t="shared" si="162"/>
        <v>7</v>
      </c>
      <c r="L575" s="3">
        <f t="shared" si="163"/>
        <v>3</v>
      </c>
      <c r="M575" s="3" t="str">
        <f t="shared" si="155"/>
        <v>Summer</v>
      </c>
      <c r="N575" s="4">
        <v>87</v>
      </c>
      <c r="O575" s="4">
        <v>79</v>
      </c>
      <c r="P575" s="4">
        <v>95</v>
      </c>
      <c r="Q575" s="4">
        <v>0</v>
      </c>
      <c r="R575" s="4">
        <v>22</v>
      </c>
      <c r="S575" s="6">
        <f t="shared" si="164"/>
        <v>0</v>
      </c>
      <c r="T575" s="6">
        <f t="shared" si="165"/>
        <v>1</v>
      </c>
      <c r="U575" s="6">
        <f t="shared" si="166"/>
        <v>0</v>
      </c>
      <c r="V575" s="6">
        <f t="shared" si="167"/>
        <v>0</v>
      </c>
      <c r="W575" s="6">
        <f t="shared" si="168"/>
        <v>1</v>
      </c>
      <c r="X575" s="6">
        <f t="shared" si="169"/>
        <v>0</v>
      </c>
      <c r="Y575" s="6">
        <f t="shared" si="170"/>
        <v>0</v>
      </c>
      <c r="Z575" s="6">
        <f t="shared" si="171"/>
        <v>0</v>
      </c>
      <c r="AA575" s="4">
        <v>123730.00524902344</v>
      </c>
      <c r="AB575" s="7">
        <f t="shared" si="156"/>
        <v>9.3352238232812038E-2</v>
      </c>
      <c r="AC575" s="7">
        <f t="shared" si="157"/>
        <v>0</v>
      </c>
      <c r="AD575" s="2"/>
    </row>
    <row r="576" spans="1:30" x14ac:dyDescent="0.35">
      <c r="A576" s="1">
        <v>42214</v>
      </c>
      <c r="B576" s="3">
        <f t="shared" si="158"/>
        <v>2015</v>
      </c>
      <c r="C576" s="2">
        <v>3825.7442391224158</v>
      </c>
      <c r="D576" s="2">
        <v>127.50000000371074</v>
      </c>
      <c r="E576" s="2">
        <f t="shared" si="159"/>
        <v>3953.2442391261266</v>
      </c>
      <c r="F576" s="2">
        <f t="shared" si="160"/>
        <v>0.9677480083973018</v>
      </c>
      <c r="G576" s="2">
        <f t="shared" si="161"/>
        <v>-1</v>
      </c>
      <c r="H576" s="2">
        <v>-1000</v>
      </c>
      <c r="I576" s="2">
        <f t="shared" si="153"/>
        <v>13779.706511388044</v>
      </c>
      <c r="J576" s="2">
        <f t="shared" si="154"/>
        <v>22254.119611516977</v>
      </c>
      <c r="K576" s="3">
        <f t="shared" si="162"/>
        <v>7</v>
      </c>
      <c r="L576" s="3">
        <f t="shared" si="163"/>
        <v>4</v>
      </c>
      <c r="M576" s="3" t="str">
        <f t="shared" si="155"/>
        <v>Summer</v>
      </c>
      <c r="N576" s="4">
        <v>86</v>
      </c>
      <c r="O576" s="4">
        <v>77</v>
      </c>
      <c r="P576" s="4">
        <v>95</v>
      </c>
      <c r="Q576" s="4">
        <v>0</v>
      </c>
      <c r="R576" s="4">
        <v>21</v>
      </c>
      <c r="S576" s="6">
        <f t="shared" si="164"/>
        <v>0</v>
      </c>
      <c r="T576" s="6">
        <f t="shared" si="165"/>
        <v>1</v>
      </c>
      <c r="U576" s="6">
        <f t="shared" si="166"/>
        <v>0</v>
      </c>
      <c r="V576" s="6">
        <f t="shared" si="167"/>
        <v>0</v>
      </c>
      <c r="W576" s="6">
        <f t="shared" si="168"/>
        <v>1</v>
      </c>
      <c r="X576" s="6">
        <f t="shared" si="169"/>
        <v>0</v>
      </c>
      <c r="Y576" s="6">
        <f t="shared" si="170"/>
        <v>0</v>
      </c>
      <c r="Z576" s="6">
        <f t="shared" si="171"/>
        <v>0</v>
      </c>
      <c r="AA576" s="4">
        <v>121616.31359863281</v>
      </c>
      <c r="AB576" s="7">
        <f t="shared" si="156"/>
        <v>3.1457492222206479E-2</v>
      </c>
      <c r="AC576" s="7">
        <f t="shared" si="157"/>
        <v>1.0483790885530021E-3</v>
      </c>
      <c r="AD576" s="2"/>
    </row>
    <row r="577" spans="1:30" x14ac:dyDescent="0.35">
      <c r="A577" s="1">
        <v>42215</v>
      </c>
      <c r="B577" s="3">
        <f t="shared" si="158"/>
        <v>2015</v>
      </c>
      <c r="C577" s="2">
        <v>3511.3177310949213</v>
      </c>
      <c r="D577" s="2">
        <v>175.31250000371071</v>
      </c>
      <c r="E577" s="2">
        <f t="shared" si="159"/>
        <v>3686.6302310986321</v>
      </c>
      <c r="F577" s="2">
        <f t="shared" si="160"/>
        <v>0.95244641067475133</v>
      </c>
      <c r="G577" s="2">
        <f t="shared" si="161"/>
        <v>-1</v>
      </c>
      <c r="H577" s="2">
        <v>-1000</v>
      </c>
      <c r="I577" s="2">
        <f t="shared" si="153"/>
        <v>13779.706511388044</v>
      </c>
      <c r="J577" s="2">
        <f t="shared" si="154"/>
        <v>22254.119611516977</v>
      </c>
      <c r="K577" s="3">
        <f t="shared" si="162"/>
        <v>7</v>
      </c>
      <c r="L577" s="3">
        <f t="shared" si="163"/>
        <v>5</v>
      </c>
      <c r="M577" s="3" t="str">
        <f t="shared" si="155"/>
        <v>Summer</v>
      </c>
      <c r="N577" s="4">
        <v>81</v>
      </c>
      <c r="O577" s="4">
        <v>72</v>
      </c>
      <c r="P577" s="4">
        <v>89</v>
      </c>
      <c r="Q577" s="4">
        <v>0</v>
      </c>
      <c r="R577" s="4">
        <v>16</v>
      </c>
      <c r="S577" s="6">
        <f t="shared" si="164"/>
        <v>0</v>
      </c>
      <c r="T577" s="6">
        <f t="shared" si="165"/>
        <v>1</v>
      </c>
      <c r="U577" s="6">
        <f t="shared" si="166"/>
        <v>0</v>
      </c>
      <c r="V577" s="6">
        <f t="shared" si="167"/>
        <v>0</v>
      </c>
      <c r="W577" s="6">
        <f t="shared" si="168"/>
        <v>1</v>
      </c>
      <c r="X577" s="6">
        <f t="shared" si="169"/>
        <v>0</v>
      </c>
      <c r="Y577" s="6">
        <f t="shared" si="170"/>
        <v>0</v>
      </c>
      <c r="Z577" s="6">
        <f t="shared" si="171"/>
        <v>0</v>
      </c>
      <c r="AA577" s="4">
        <v>113633.10314941406</v>
      </c>
      <c r="AB577" s="7">
        <f t="shared" si="156"/>
        <v>3.0900482639094656E-2</v>
      </c>
      <c r="AC577" s="7">
        <f t="shared" si="157"/>
        <v>1.542794266325681E-3</v>
      </c>
      <c r="AD577" s="2"/>
    </row>
    <row r="578" spans="1:30" x14ac:dyDescent="0.35">
      <c r="A578" s="1">
        <v>42216</v>
      </c>
      <c r="B578" s="3">
        <f t="shared" si="158"/>
        <v>2015</v>
      </c>
      <c r="C578" s="2">
        <v>2830.2540928053722</v>
      </c>
      <c r="D578" s="2">
        <v>0</v>
      </c>
      <c r="E578" s="2">
        <f t="shared" si="159"/>
        <v>2830.2540928053722</v>
      </c>
      <c r="F578" s="2">
        <f t="shared" si="160"/>
        <v>1</v>
      </c>
      <c r="G578" s="2">
        <f t="shared" si="161"/>
        <v>-1</v>
      </c>
      <c r="H578" s="2">
        <v>-1000</v>
      </c>
      <c r="I578" s="2">
        <f t="shared" ref="I578:I641" si="172">INDEX($AD$1:$AG$10, MATCH(B578, $AD$1:$AD$10, 0), 3)</f>
        <v>13779.706511388044</v>
      </c>
      <c r="J578" s="2">
        <f t="shared" ref="J578:J641" si="173">INDEX($AD$1:$AG$10, MATCH(B578, $AD$1:$AD$10, 0), 4)</f>
        <v>22254.119611516977</v>
      </c>
      <c r="K578" s="3">
        <f t="shared" si="162"/>
        <v>7</v>
      </c>
      <c r="L578" s="3">
        <f t="shared" si="163"/>
        <v>6</v>
      </c>
      <c r="M578" s="3" t="str">
        <f t="shared" ref="M578:M641" si="174">INDEX($AK$1:$AK$12, MATCH(K578, $AJ$1:$AJ$12, 0))</f>
        <v>Summer</v>
      </c>
      <c r="N578" s="4">
        <v>80</v>
      </c>
      <c r="O578" s="4">
        <v>68</v>
      </c>
      <c r="P578" s="4">
        <v>91</v>
      </c>
      <c r="Q578" s="4">
        <v>0</v>
      </c>
      <c r="R578" s="4">
        <v>15</v>
      </c>
      <c r="S578" s="6">
        <f t="shared" si="164"/>
        <v>0</v>
      </c>
      <c r="T578" s="6">
        <f t="shared" si="165"/>
        <v>1</v>
      </c>
      <c r="U578" s="6">
        <f t="shared" si="166"/>
        <v>0</v>
      </c>
      <c r="V578" s="6">
        <f t="shared" si="167"/>
        <v>0</v>
      </c>
      <c r="W578" s="6">
        <f t="shared" si="168"/>
        <v>1</v>
      </c>
      <c r="X578" s="6">
        <f t="shared" si="169"/>
        <v>0</v>
      </c>
      <c r="Y578" s="6">
        <f t="shared" si="170"/>
        <v>0</v>
      </c>
      <c r="Z578" s="6">
        <f t="shared" si="171"/>
        <v>0</v>
      </c>
      <c r="AA578" s="4">
        <v>109255.71423339844</v>
      </c>
      <c r="AB578" s="7">
        <f t="shared" ref="AB578:AB641" si="175">C578/AA578</f>
        <v>2.5904861019527256E-2</v>
      </c>
      <c r="AC578" s="7">
        <f t="shared" ref="AC578:AC641" si="176">D578/AA578</f>
        <v>0</v>
      </c>
      <c r="AD578" s="2"/>
    </row>
    <row r="579" spans="1:30" x14ac:dyDescent="0.35">
      <c r="A579" s="1">
        <v>42217</v>
      </c>
      <c r="B579" s="3">
        <f t="shared" ref="B579:B642" si="177">YEAR(A579)</f>
        <v>2015</v>
      </c>
      <c r="C579" s="2">
        <v>2568.2723922123578</v>
      </c>
      <c r="D579" s="2">
        <v>0</v>
      </c>
      <c r="E579" s="2">
        <f t="shared" ref="E579:E642" si="178">+D579+C579</f>
        <v>2568.2723922123578</v>
      </c>
      <c r="F579" s="2">
        <f t="shared" ref="F579:F642" si="179">IFERROR(C579/E579,0)</f>
        <v>1</v>
      </c>
      <c r="G579" s="2">
        <f t="shared" ref="G579:G642" si="180">IF(AND(F579&gt;=0.2,E579&gt;=J579), E579, -1)</f>
        <v>-1</v>
      </c>
      <c r="H579" s="2">
        <v>-1000</v>
      </c>
      <c r="I579" s="2">
        <f t="shared" si="172"/>
        <v>13779.706511388044</v>
      </c>
      <c r="J579" s="2">
        <f t="shared" si="173"/>
        <v>22254.119611516977</v>
      </c>
      <c r="K579" s="3">
        <f t="shared" ref="K579:K642" si="181">MONTH(A579)</f>
        <v>8</v>
      </c>
      <c r="L579" s="3">
        <f t="shared" ref="L579:L642" si="182">WEEKDAY(A579)</f>
        <v>7</v>
      </c>
      <c r="M579" s="3" t="str">
        <f t="shared" si="174"/>
        <v>Summer</v>
      </c>
      <c r="N579" s="4">
        <v>80</v>
      </c>
      <c r="O579" s="4">
        <v>71</v>
      </c>
      <c r="P579" s="4">
        <v>89</v>
      </c>
      <c r="Q579" s="4">
        <v>0</v>
      </c>
      <c r="R579" s="4">
        <v>15</v>
      </c>
      <c r="S579" s="6">
        <f t="shared" ref="S579:S642" si="183">IF(OR(L579=1, L579=7), 1, 0)</f>
        <v>1</v>
      </c>
      <c r="T579" s="6">
        <f t="shared" ref="T579:T642" si="184">IF(AND(L579&lt;7, L579&gt;1), 1, 0)</f>
        <v>0</v>
      </c>
      <c r="U579" s="6">
        <f t="shared" ref="U579:U642" si="185">IF(M579="Winter", 1, 0)</f>
        <v>0</v>
      </c>
      <c r="V579" s="6">
        <f t="shared" ref="V579:V642" si="186">IF(N579&lt;20, 1, 0)</f>
        <v>0</v>
      </c>
      <c r="W579" s="6">
        <f t="shared" ref="W579:W642" si="187">IF(M579="Summer", 1, 0)</f>
        <v>1</v>
      </c>
      <c r="X579" s="6">
        <f t="shared" ref="X579:X642" si="188">IF(G579&lt;&gt;-1, 1, 0)</f>
        <v>0</v>
      </c>
      <c r="Y579" s="6">
        <f t="shared" ref="Y579:Y642" si="189">U579*X579</f>
        <v>0</v>
      </c>
      <c r="Z579" s="6">
        <f t="shared" ref="Z579:Z642" si="190">W579*X579</f>
        <v>0</v>
      </c>
      <c r="AA579" s="4">
        <v>100580.70202636719</v>
      </c>
      <c r="AB579" s="7">
        <f t="shared" si="175"/>
        <v>2.5534444883264847E-2</v>
      </c>
      <c r="AC579" s="7">
        <f t="shared" si="176"/>
        <v>0</v>
      </c>
      <c r="AD579" s="2"/>
    </row>
    <row r="580" spans="1:30" x14ac:dyDescent="0.35">
      <c r="A580" s="1">
        <v>42218</v>
      </c>
      <c r="B580" s="3">
        <f t="shared" si="177"/>
        <v>2015</v>
      </c>
      <c r="C580" s="2">
        <v>9022.8081294251569</v>
      </c>
      <c r="D580" s="2">
        <v>0</v>
      </c>
      <c r="E580" s="2">
        <f t="shared" si="178"/>
        <v>9022.8081294251569</v>
      </c>
      <c r="F580" s="2">
        <f t="shared" si="179"/>
        <v>1</v>
      </c>
      <c r="G580" s="2">
        <f t="shared" si="180"/>
        <v>-1</v>
      </c>
      <c r="H580" s="2">
        <v>-1000</v>
      </c>
      <c r="I580" s="2">
        <f t="shared" si="172"/>
        <v>13779.706511388044</v>
      </c>
      <c r="J580" s="2">
        <f t="shared" si="173"/>
        <v>22254.119611516977</v>
      </c>
      <c r="K580" s="3">
        <f t="shared" si="181"/>
        <v>8</v>
      </c>
      <c r="L580" s="3">
        <f t="shared" si="182"/>
        <v>1</v>
      </c>
      <c r="M580" s="3" t="str">
        <f t="shared" si="174"/>
        <v>Summer</v>
      </c>
      <c r="N580" s="4">
        <v>78</v>
      </c>
      <c r="O580" s="4">
        <v>66</v>
      </c>
      <c r="P580" s="4">
        <v>90</v>
      </c>
      <c r="Q580" s="4">
        <v>0</v>
      </c>
      <c r="R580" s="4">
        <v>13</v>
      </c>
      <c r="S580" s="6">
        <f t="shared" si="183"/>
        <v>1</v>
      </c>
      <c r="T580" s="6">
        <f t="shared" si="184"/>
        <v>0</v>
      </c>
      <c r="U580" s="6">
        <f t="shared" si="185"/>
        <v>0</v>
      </c>
      <c r="V580" s="6">
        <f t="shared" si="186"/>
        <v>0</v>
      </c>
      <c r="W580" s="6">
        <f t="shared" si="187"/>
        <v>1</v>
      </c>
      <c r="X580" s="6">
        <f t="shared" si="188"/>
        <v>0</v>
      </c>
      <c r="Y580" s="6">
        <f t="shared" si="189"/>
        <v>0</v>
      </c>
      <c r="Z580" s="6">
        <f t="shared" si="190"/>
        <v>0</v>
      </c>
      <c r="AA580" s="4">
        <v>97691.895874023438</v>
      </c>
      <c r="AB580" s="7">
        <f t="shared" si="175"/>
        <v>9.2359842632804792E-2</v>
      </c>
      <c r="AC580" s="7">
        <f t="shared" si="176"/>
        <v>0</v>
      </c>
      <c r="AD580" s="2"/>
    </row>
    <row r="581" spans="1:30" x14ac:dyDescent="0.35">
      <c r="A581" s="1">
        <v>42219</v>
      </c>
      <c r="B581" s="3">
        <f t="shared" si="177"/>
        <v>2015</v>
      </c>
      <c r="C581" s="2">
        <v>5172.298400846872</v>
      </c>
      <c r="D581" s="2">
        <v>0</v>
      </c>
      <c r="E581" s="2">
        <f t="shared" si="178"/>
        <v>5172.298400846872</v>
      </c>
      <c r="F581" s="2">
        <f t="shared" si="179"/>
        <v>1</v>
      </c>
      <c r="G581" s="2">
        <f t="shared" si="180"/>
        <v>-1</v>
      </c>
      <c r="H581" s="2">
        <v>-1000</v>
      </c>
      <c r="I581" s="2">
        <f t="shared" si="172"/>
        <v>13779.706511388044</v>
      </c>
      <c r="J581" s="2">
        <f t="shared" si="173"/>
        <v>22254.119611516977</v>
      </c>
      <c r="K581" s="3">
        <f t="shared" si="181"/>
        <v>8</v>
      </c>
      <c r="L581" s="3">
        <f t="shared" si="182"/>
        <v>2</v>
      </c>
      <c r="M581" s="3" t="str">
        <f t="shared" si="174"/>
        <v>Summer</v>
      </c>
      <c r="N581" s="4">
        <v>83</v>
      </c>
      <c r="O581" s="4">
        <v>72</v>
      </c>
      <c r="P581" s="4">
        <v>93</v>
      </c>
      <c r="Q581" s="4">
        <v>0</v>
      </c>
      <c r="R581" s="4">
        <v>18</v>
      </c>
      <c r="S581" s="6">
        <f t="shared" si="183"/>
        <v>0</v>
      </c>
      <c r="T581" s="6">
        <f t="shared" si="184"/>
        <v>1</v>
      </c>
      <c r="U581" s="6">
        <f t="shared" si="185"/>
        <v>0</v>
      </c>
      <c r="V581" s="6">
        <f t="shared" si="186"/>
        <v>0</v>
      </c>
      <c r="W581" s="6">
        <f t="shared" si="187"/>
        <v>1</v>
      </c>
      <c r="X581" s="6">
        <f t="shared" si="188"/>
        <v>0</v>
      </c>
      <c r="Y581" s="6">
        <f t="shared" si="189"/>
        <v>0</v>
      </c>
      <c r="Z581" s="6">
        <f t="shared" si="190"/>
        <v>0</v>
      </c>
      <c r="AA581" s="4">
        <v>114960.103515625</v>
      </c>
      <c r="AB581" s="7">
        <f t="shared" si="175"/>
        <v>4.4992116766351641E-2</v>
      </c>
      <c r="AC581" s="7">
        <f t="shared" si="176"/>
        <v>0</v>
      </c>
      <c r="AD581" s="2"/>
    </row>
    <row r="582" spans="1:30" x14ac:dyDescent="0.35">
      <c r="A582" s="1">
        <v>42220</v>
      </c>
      <c r="B582" s="3">
        <f t="shared" si="177"/>
        <v>2015</v>
      </c>
      <c r="C582" s="2">
        <v>16926.286569507203</v>
      </c>
      <c r="D582" s="2">
        <v>0</v>
      </c>
      <c r="E582" s="2">
        <f t="shared" si="178"/>
        <v>16926.286569507203</v>
      </c>
      <c r="F582" s="2">
        <f t="shared" si="179"/>
        <v>1</v>
      </c>
      <c r="G582" s="2">
        <f t="shared" si="180"/>
        <v>-1</v>
      </c>
      <c r="H582" s="2">
        <v>-1000</v>
      </c>
      <c r="I582" s="2">
        <f t="shared" si="172"/>
        <v>13779.706511388044</v>
      </c>
      <c r="J582" s="2">
        <f t="shared" si="173"/>
        <v>22254.119611516977</v>
      </c>
      <c r="K582" s="3">
        <f t="shared" si="181"/>
        <v>8</v>
      </c>
      <c r="L582" s="3">
        <f t="shared" si="182"/>
        <v>3</v>
      </c>
      <c r="M582" s="3" t="str">
        <f t="shared" si="174"/>
        <v>Summer</v>
      </c>
      <c r="N582" s="4">
        <v>80</v>
      </c>
      <c r="O582" s="4">
        <v>69</v>
      </c>
      <c r="P582" s="4">
        <v>90</v>
      </c>
      <c r="Q582" s="4">
        <v>0</v>
      </c>
      <c r="R582" s="4">
        <v>15</v>
      </c>
      <c r="S582" s="6">
        <f t="shared" si="183"/>
        <v>0</v>
      </c>
      <c r="T582" s="6">
        <f t="shared" si="184"/>
        <v>1</v>
      </c>
      <c r="U582" s="6">
        <f t="shared" si="185"/>
        <v>0</v>
      </c>
      <c r="V582" s="6">
        <f t="shared" si="186"/>
        <v>0</v>
      </c>
      <c r="W582" s="6">
        <f t="shared" si="187"/>
        <v>1</v>
      </c>
      <c r="X582" s="6">
        <f t="shared" si="188"/>
        <v>0</v>
      </c>
      <c r="Y582" s="6">
        <f t="shared" si="189"/>
        <v>0</v>
      </c>
      <c r="Z582" s="6">
        <f t="shared" si="190"/>
        <v>0</v>
      </c>
      <c r="AA582" s="4">
        <v>116023.05541992188</v>
      </c>
      <c r="AB582" s="7">
        <f t="shared" si="175"/>
        <v>0.1458872679076236</v>
      </c>
      <c r="AC582" s="7">
        <f t="shared" si="176"/>
        <v>0</v>
      </c>
      <c r="AD582" s="2"/>
    </row>
    <row r="583" spans="1:30" x14ac:dyDescent="0.35">
      <c r="A583" s="1">
        <v>42221</v>
      </c>
      <c r="B583" s="3">
        <f t="shared" si="177"/>
        <v>2015</v>
      </c>
      <c r="C583" s="2">
        <v>9420.4879829241017</v>
      </c>
      <c r="D583" s="2">
        <v>551.68333331536269</v>
      </c>
      <c r="E583" s="2">
        <f t="shared" si="178"/>
        <v>9972.1713162394644</v>
      </c>
      <c r="F583" s="2">
        <f t="shared" si="179"/>
        <v>0.94467771202276096</v>
      </c>
      <c r="G583" s="2">
        <f t="shared" si="180"/>
        <v>-1</v>
      </c>
      <c r="H583" s="2">
        <v>-1000</v>
      </c>
      <c r="I583" s="2">
        <f t="shared" si="172"/>
        <v>13779.706511388044</v>
      </c>
      <c r="J583" s="2">
        <f t="shared" si="173"/>
        <v>22254.119611516977</v>
      </c>
      <c r="K583" s="3">
        <f t="shared" si="181"/>
        <v>8</v>
      </c>
      <c r="L583" s="3">
        <f t="shared" si="182"/>
        <v>4</v>
      </c>
      <c r="M583" s="3" t="str">
        <f t="shared" si="174"/>
        <v>Summer</v>
      </c>
      <c r="N583" s="4">
        <v>80</v>
      </c>
      <c r="O583" s="4">
        <v>71</v>
      </c>
      <c r="P583" s="4">
        <v>89</v>
      </c>
      <c r="Q583" s="4">
        <v>0</v>
      </c>
      <c r="R583" s="4">
        <v>15</v>
      </c>
      <c r="S583" s="6">
        <f t="shared" si="183"/>
        <v>0</v>
      </c>
      <c r="T583" s="6">
        <f t="shared" si="184"/>
        <v>1</v>
      </c>
      <c r="U583" s="6">
        <f t="shared" si="185"/>
        <v>0</v>
      </c>
      <c r="V583" s="6">
        <f t="shared" si="186"/>
        <v>0</v>
      </c>
      <c r="W583" s="6">
        <f t="shared" si="187"/>
        <v>1</v>
      </c>
      <c r="X583" s="6">
        <f t="shared" si="188"/>
        <v>0</v>
      </c>
      <c r="Y583" s="6">
        <f t="shared" si="189"/>
        <v>0</v>
      </c>
      <c r="Z583" s="6">
        <f t="shared" si="190"/>
        <v>0</v>
      </c>
      <c r="AA583" s="4">
        <v>109160.73083496094</v>
      </c>
      <c r="AB583" s="7">
        <f t="shared" si="175"/>
        <v>8.6299238845944037E-2</v>
      </c>
      <c r="AC583" s="7">
        <f t="shared" si="176"/>
        <v>5.0538625849752454E-3</v>
      </c>
      <c r="AD583" s="2"/>
    </row>
    <row r="584" spans="1:30" x14ac:dyDescent="0.35">
      <c r="A584" s="1">
        <v>42222</v>
      </c>
      <c r="B584" s="3">
        <f t="shared" si="177"/>
        <v>2015</v>
      </c>
      <c r="C584" s="2">
        <v>4009.1679829151708</v>
      </c>
      <c r="D584" s="2">
        <v>12389.650000017544</v>
      </c>
      <c r="E584" s="2">
        <f t="shared" si="178"/>
        <v>16398.817982932713</v>
      </c>
      <c r="F584" s="2">
        <f t="shared" si="179"/>
        <v>0.24447908300999288</v>
      </c>
      <c r="G584" s="2">
        <f t="shared" si="180"/>
        <v>-1</v>
      </c>
      <c r="H584" s="2">
        <v>-1000</v>
      </c>
      <c r="I584" s="2">
        <f t="shared" si="172"/>
        <v>13779.706511388044</v>
      </c>
      <c r="J584" s="2">
        <f t="shared" si="173"/>
        <v>22254.119611516977</v>
      </c>
      <c r="K584" s="3">
        <f t="shared" si="181"/>
        <v>8</v>
      </c>
      <c r="L584" s="3">
        <f t="shared" si="182"/>
        <v>5</v>
      </c>
      <c r="M584" s="3" t="str">
        <f t="shared" si="174"/>
        <v>Summer</v>
      </c>
      <c r="N584" s="4">
        <v>74</v>
      </c>
      <c r="O584" s="4">
        <v>69</v>
      </c>
      <c r="P584" s="4">
        <v>78</v>
      </c>
      <c r="Q584" s="4">
        <v>0</v>
      </c>
      <c r="R584" s="4">
        <v>9</v>
      </c>
      <c r="S584" s="6">
        <f t="shared" si="183"/>
        <v>0</v>
      </c>
      <c r="T584" s="6">
        <f t="shared" si="184"/>
        <v>1</v>
      </c>
      <c r="U584" s="6">
        <f t="shared" si="185"/>
        <v>0</v>
      </c>
      <c r="V584" s="6">
        <f t="shared" si="186"/>
        <v>0</v>
      </c>
      <c r="W584" s="6">
        <f t="shared" si="187"/>
        <v>1</v>
      </c>
      <c r="X584" s="6">
        <f t="shared" si="188"/>
        <v>0</v>
      </c>
      <c r="Y584" s="6">
        <f t="shared" si="189"/>
        <v>0</v>
      </c>
      <c r="Z584" s="6">
        <f t="shared" si="190"/>
        <v>0</v>
      </c>
      <c r="AA584" s="4">
        <v>99621.424682617188</v>
      </c>
      <c r="AB584" s="7">
        <f t="shared" si="175"/>
        <v>4.0244033807867487E-2</v>
      </c>
      <c r="AC584" s="7">
        <f t="shared" si="176"/>
        <v>0.12436732399169752</v>
      </c>
      <c r="AD584" s="2"/>
    </row>
    <row r="585" spans="1:30" x14ac:dyDescent="0.35">
      <c r="A585" s="1">
        <v>42223</v>
      </c>
      <c r="B585" s="3">
        <f t="shared" si="177"/>
        <v>2015</v>
      </c>
      <c r="C585" s="2">
        <v>2550.6451746540974</v>
      </c>
      <c r="D585" s="2">
        <v>26568</v>
      </c>
      <c r="E585" s="2">
        <f t="shared" si="178"/>
        <v>29118.645174654099</v>
      </c>
      <c r="F585" s="2">
        <f t="shared" si="179"/>
        <v>8.7594912447172144E-2</v>
      </c>
      <c r="G585" s="2">
        <f t="shared" si="180"/>
        <v>-1</v>
      </c>
      <c r="H585" s="2">
        <v>-1000</v>
      </c>
      <c r="I585" s="2">
        <f t="shared" si="172"/>
        <v>13779.706511388044</v>
      </c>
      <c r="J585" s="2">
        <f t="shared" si="173"/>
        <v>22254.119611516977</v>
      </c>
      <c r="K585" s="3">
        <f t="shared" si="181"/>
        <v>8</v>
      </c>
      <c r="L585" s="3">
        <f t="shared" si="182"/>
        <v>6</v>
      </c>
      <c r="M585" s="3" t="str">
        <f t="shared" si="174"/>
        <v>Summer</v>
      </c>
      <c r="N585" s="4">
        <v>75</v>
      </c>
      <c r="O585" s="4">
        <v>67</v>
      </c>
      <c r="P585" s="4">
        <v>82</v>
      </c>
      <c r="Q585" s="4">
        <v>0</v>
      </c>
      <c r="R585" s="4">
        <v>10</v>
      </c>
      <c r="S585" s="6">
        <f t="shared" si="183"/>
        <v>0</v>
      </c>
      <c r="T585" s="6">
        <f t="shared" si="184"/>
        <v>1</v>
      </c>
      <c r="U585" s="6">
        <f t="shared" si="185"/>
        <v>0</v>
      </c>
      <c r="V585" s="6">
        <f t="shared" si="186"/>
        <v>0</v>
      </c>
      <c r="W585" s="6">
        <f t="shared" si="187"/>
        <v>1</v>
      </c>
      <c r="X585" s="6">
        <f t="shared" si="188"/>
        <v>0</v>
      </c>
      <c r="Y585" s="6">
        <f t="shared" si="189"/>
        <v>0</v>
      </c>
      <c r="Z585" s="6">
        <f t="shared" si="190"/>
        <v>0</v>
      </c>
      <c r="AA585" s="4">
        <v>97434.51025390625</v>
      </c>
      <c r="AB585" s="7">
        <f t="shared" si="175"/>
        <v>2.6178046854316069E-2</v>
      </c>
      <c r="AC585" s="7">
        <f t="shared" si="176"/>
        <v>0.27267546099186002</v>
      </c>
      <c r="AD585" s="2"/>
    </row>
    <row r="586" spans="1:30" x14ac:dyDescent="0.35">
      <c r="A586" s="1">
        <v>42224</v>
      </c>
      <c r="B586" s="3">
        <f t="shared" si="177"/>
        <v>2015</v>
      </c>
      <c r="C586" s="2">
        <v>5225.0906219685621</v>
      </c>
      <c r="D586" s="2">
        <v>9510.8499999903725</v>
      </c>
      <c r="E586" s="2">
        <f t="shared" si="178"/>
        <v>14735.940621958935</v>
      </c>
      <c r="F586" s="2">
        <f t="shared" si="179"/>
        <v>0.35458141125937576</v>
      </c>
      <c r="G586" s="2">
        <f t="shared" si="180"/>
        <v>-1</v>
      </c>
      <c r="H586" s="2">
        <v>-1000</v>
      </c>
      <c r="I586" s="2">
        <f t="shared" si="172"/>
        <v>13779.706511388044</v>
      </c>
      <c r="J586" s="2">
        <f t="shared" si="173"/>
        <v>22254.119611516977</v>
      </c>
      <c r="K586" s="3">
        <f t="shared" si="181"/>
        <v>8</v>
      </c>
      <c r="L586" s="3">
        <f t="shared" si="182"/>
        <v>7</v>
      </c>
      <c r="M586" s="3" t="str">
        <f t="shared" si="174"/>
        <v>Summer</v>
      </c>
      <c r="N586" s="4">
        <v>78</v>
      </c>
      <c r="O586" s="4">
        <v>67</v>
      </c>
      <c r="P586" s="4">
        <v>88</v>
      </c>
      <c r="Q586" s="4">
        <v>0</v>
      </c>
      <c r="R586" s="4">
        <v>13</v>
      </c>
      <c r="S586" s="6">
        <f t="shared" si="183"/>
        <v>1</v>
      </c>
      <c r="T586" s="6">
        <f t="shared" si="184"/>
        <v>0</v>
      </c>
      <c r="U586" s="6">
        <f t="shared" si="185"/>
        <v>0</v>
      </c>
      <c r="V586" s="6">
        <f t="shared" si="186"/>
        <v>0</v>
      </c>
      <c r="W586" s="6">
        <f t="shared" si="187"/>
        <v>1</v>
      </c>
      <c r="X586" s="6">
        <f t="shared" si="188"/>
        <v>0</v>
      </c>
      <c r="Y586" s="6">
        <f t="shared" si="189"/>
        <v>0</v>
      </c>
      <c r="Z586" s="6">
        <f t="shared" si="190"/>
        <v>0</v>
      </c>
      <c r="AA586" s="4">
        <v>96442.552612304688</v>
      </c>
      <c r="AB586" s="7">
        <f t="shared" si="175"/>
        <v>5.4178269658344935E-2</v>
      </c>
      <c r="AC586" s="7">
        <f t="shared" si="176"/>
        <v>9.861673859072996E-2</v>
      </c>
      <c r="AD586" s="2"/>
    </row>
    <row r="587" spans="1:30" x14ac:dyDescent="0.35">
      <c r="A587" s="1">
        <v>42225</v>
      </c>
      <c r="B587" s="3">
        <f t="shared" si="177"/>
        <v>2015</v>
      </c>
      <c r="C587" s="2">
        <v>1168.2921013412818</v>
      </c>
      <c r="D587" s="2">
        <v>3863.6999999333639</v>
      </c>
      <c r="E587" s="2">
        <f t="shared" si="178"/>
        <v>5031.9921012746454</v>
      </c>
      <c r="F587" s="2">
        <f t="shared" si="179"/>
        <v>0.2321728806063395</v>
      </c>
      <c r="G587" s="2">
        <f t="shared" si="180"/>
        <v>-1</v>
      </c>
      <c r="H587" s="2">
        <v>-1000</v>
      </c>
      <c r="I587" s="2">
        <f t="shared" si="172"/>
        <v>13779.706511388044</v>
      </c>
      <c r="J587" s="2">
        <f t="shared" si="173"/>
        <v>22254.119611516977</v>
      </c>
      <c r="K587" s="3">
        <f t="shared" si="181"/>
        <v>8</v>
      </c>
      <c r="L587" s="3">
        <f t="shared" si="182"/>
        <v>1</v>
      </c>
      <c r="M587" s="3" t="str">
        <f t="shared" si="174"/>
        <v>Summer</v>
      </c>
      <c r="N587" s="4">
        <v>79</v>
      </c>
      <c r="O587" s="4">
        <v>70</v>
      </c>
      <c r="P587" s="4">
        <v>87</v>
      </c>
      <c r="Q587" s="4">
        <v>0</v>
      </c>
      <c r="R587" s="4">
        <v>14</v>
      </c>
      <c r="S587" s="6">
        <f t="shared" si="183"/>
        <v>1</v>
      </c>
      <c r="T587" s="6">
        <f t="shared" si="184"/>
        <v>0</v>
      </c>
      <c r="U587" s="6">
        <f t="shared" si="185"/>
        <v>0</v>
      </c>
      <c r="V587" s="6">
        <f t="shared" si="186"/>
        <v>0</v>
      </c>
      <c r="W587" s="6">
        <f t="shared" si="187"/>
        <v>1</v>
      </c>
      <c r="X587" s="6">
        <f t="shared" si="188"/>
        <v>0</v>
      </c>
      <c r="Y587" s="6">
        <f t="shared" si="189"/>
        <v>0</v>
      </c>
      <c r="Z587" s="6">
        <f t="shared" si="190"/>
        <v>0</v>
      </c>
      <c r="AA587" s="4">
        <v>98731.02783203125</v>
      </c>
      <c r="AB587" s="7">
        <f t="shared" si="175"/>
        <v>1.1833079498867057E-2</v>
      </c>
      <c r="AC587" s="7">
        <f t="shared" si="176"/>
        <v>3.9133594420860125E-2</v>
      </c>
      <c r="AD587" s="2"/>
    </row>
    <row r="588" spans="1:30" x14ac:dyDescent="0.35">
      <c r="A588" s="1">
        <v>42226</v>
      </c>
      <c r="B588" s="3">
        <f t="shared" si="177"/>
        <v>2015</v>
      </c>
      <c r="C588" s="2">
        <v>2968.3668246462403</v>
      </c>
      <c r="D588" s="2">
        <v>864.70000001223525</v>
      </c>
      <c r="E588" s="2">
        <f t="shared" si="178"/>
        <v>3833.0668246584755</v>
      </c>
      <c r="F588" s="2">
        <f t="shared" si="179"/>
        <v>0.77441040306171038</v>
      </c>
      <c r="G588" s="2">
        <f t="shared" si="180"/>
        <v>-1</v>
      </c>
      <c r="H588" s="2">
        <v>-1000</v>
      </c>
      <c r="I588" s="2">
        <f t="shared" si="172"/>
        <v>13779.706511388044</v>
      </c>
      <c r="J588" s="2">
        <f t="shared" si="173"/>
        <v>22254.119611516977</v>
      </c>
      <c r="K588" s="3">
        <f t="shared" si="181"/>
        <v>8</v>
      </c>
      <c r="L588" s="3">
        <f t="shared" si="182"/>
        <v>2</v>
      </c>
      <c r="M588" s="3" t="str">
        <f t="shared" si="174"/>
        <v>Summer</v>
      </c>
      <c r="N588" s="4">
        <v>81</v>
      </c>
      <c r="O588" s="4">
        <v>75</v>
      </c>
      <c r="P588" s="4">
        <v>86</v>
      </c>
      <c r="Q588" s="4">
        <v>0</v>
      </c>
      <c r="R588" s="4">
        <v>16</v>
      </c>
      <c r="S588" s="6">
        <f t="shared" si="183"/>
        <v>0</v>
      </c>
      <c r="T588" s="6">
        <f t="shared" si="184"/>
        <v>1</v>
      </c>
      <c r="U588" s="6">
        <f t="shared" si="185"/>
        <v>0</v>
      </c>
      <c r="V588" s="6">
        <f t="shared" si="186"/>
        <v>0</v>
      </c>
      <c r="W588" s="6">
        <f t="shared" si="187"/>
        <v>1</v>
      </c>
      <c r="X588" s="6">
        <f t="shared" si="188"/>
        <v>0</v>
      </c>
      <c r="Y588" s="6">
        <f t="shared" si="189"/>
        <v>0</v>
      </c>
      <c r="Z588" s="6">
        <f t="shared" si="190"/>
        <v>0</v>
      </c>
      <c r="AA588" s="4">
        <v>114016.07409667969</v>
      </c>
      <c r="AB588" s="7">
        <f t="shared" si="175"/>
        <v>2.6034634573798954E-2</v>
      </c>
      <c r="AC588" s="7">
        <f t="shared" si="176"/>
        <v>7.5840183663841536E-3</v>
      </c>
      <c r="AD588" s="2"/>
    </row>
    <row r="589" spans="1:30" x14ac:dyDescent="0.35">
      <c r="A589" s="1">
        <v>42227</v>
      </c>
      <c r="B589" s="3">
        <f t="shared" si="177"/>
        <v>2015</v>
      </c>
      <c r="C589" s="2">
        <v>3266.064311815052</v>
      </c>
      <c r="D589" s="2">
        <v>2794.849999979313</v>
      </c>
      <c r="E589" s="2">
        <f t="shared" si="178"/>
        <v>6060.9143117943649</v>
      </c>
      <c r="F589" s="2">
        <f t="shared" si="179"/>
        <v>0.53887320357910107</v>
      </c>
      <c r="G589" s="2">
        <f t="shared" si="180"/>
        <v>-1</v>
      </c>
      <c r="H589" s="2">
        <v>-1000</v>
      </c>
      <c r="I589" s="2">
        <f t="shared" si="172"/>
        <v>13779.706511388044</v>
      </c>
      <c r="J589" s="2">
        <f t="shared" si="173"/>
        <v>22254.119611516977</v>
      </c>
      <c r="K589" s="3">
        <f t="shared" si="181"/>
        <v>8</v>
      </c>
      <c r="L589" s="3">
        <f t="shared" si="182"/>
        <v>3</v>
      </c>
      <c r="M589" s="3" t="str">
        <f t="shared" si="174"/>
        <v>Summer</v>
      </c>
      <c r="N589" s="4">
        <v>79</v>
      </c>
      <c r="O589" s="4">
        <v>72</v>
      </c>
      <c r="P589" s="4">
        <v>86</v>
      </c>
      <c r="Q589" s="4">
        <v>0</v>
      </c>
      <c r="R589" s="4">
        <v>14</v>
      </c>
      <c r="S589" s="6">
        <f t="shared" si="183"/>
        <v>0</v>
      </c>
      <c r="T589" s="6">
        <f t="shared" si="184"/>
        <v>1</v>
      </c>
      <c r="U589" s="6">
        <f t="shared" si="185"/>
        <v>0</v>
      </c>
      <c r="V589" s="6">
        <f t="shared" si="186"/>
        <v>0</v>
      </c>
      <c r="W589" s="6">
        <f t="shared" si="187"/>
        <v>1</v>
      </c>
      <c r="X589" s="6">
        <f t="shared" si="188"/>
        <v>0</v>
      </c>
      <c r="Y589" s="6">
        <f t="shared" si="189"/>
        <v>0</v>
      </c>
      <c r="Z589" s="6">
        <f t="shared" si="190"/>
        <v>0</v>
      </c>
      <c r="AA589" s="4">
        <v>112912.89892578125</v>
      </c>
      <c r="AB589" s="7">
        <f t="shared" si="175"/>
        <v>2.8925519961735001E-2</v>
      </c>
      <c r="AC589" s="7">
        <f t="shared" si="176"/>
        <v>2.4752265034098497E-2</v>
      </c>
      <c r="AD589" s="2"/>
    </row>
    <row r="590" spans="1:30" x14ac:dyDescent="0.35">
      <c r="A590" s="1">
        <v>42228</v>
      </c>
      <c r="B590" s="3">
        <f t="shared" si="177"/>
        <v>2015</v>
      </c>
      <c r="C590" s="2">
        <v>2251.9088248698281</v>
      </c>
      <c r="D590" s="2">
        <v>13543.800000006391</v>
      </c>
      <c r="E590" s="2">
        <f t="shared" si="178"/>
        <v>15795.708824876219</v>
      </c>
      <c r="F590" s="2">
        <f t="shared" si="179"/>
        <v>0.14256459458934567</v>
      </c>
      <c r="G590" s="2">
        <f t="shared" si="180"/>
        <v>-1</v>
      </c>
      <c r="H590" s="2">
        <v>-1000</v>
      </c>
      <c r="I590" s="2">
        <f t="shared" si="172"/>
        <v>13779.706511388044</v>
      </c>
      <c r="J590" s="2">
        <f t="shared" si="173"/>
        <v>22254.119611516977</v>
      </c>
      <c r="K590" s="3">
        <f t="shared" si="181"/>
        <v>8</v>
      </c>
      <c r="L590" s="3">
        <f t="shared" si="182"/>
        <v>4</v>
      </c>
      <c r="M590" s="3" t="str">
        <f t="shared" si="174"/>
        <v>Summer</v>
      </c>
      <c r="N590" s="4">
        <v>74</v>
      </c>
      <c r="O590" s="4">
        <v>65</v>
      </c>
      <c r="P590" s="4">
        <v>83</v>
      </c>
      <c r="Q590" s="4">
        <v>0</v>
      </c>
      <c r="R590" s="4">
        <v>9</v>
      </c>
      <c r="S590" s="6">
        <f t="shared" si="183"/>
        <v>0</v>
      </c>
      <c r="T590" s="6">
        <f t="shared" si="184"/>
        <v>1</v>
      </c>
      <c r="U590" s="6">
        <f t="shared" si="185"/>
        <v>0</v>
      </c>
      <c r="V590" s="6">
        <f t="shared" si="186"/>
        <v>0</v>
      </c>
      <c r="W590" s="6">
        <f t="shared" si="187"/>
        <v>1</v>
      </c>
      <c r="X590" s="6">
        <f t="shared" si="188"/>
        <v>0</v>
      </c>
      <c r="Y590" s="6">
        <f t="shared" si="189"/>
        <v>0</v>
      </c>
      <c r="Z590" s="6">
        <f t="shared" si="190"/>
        <v>0</v>
      </c>
      <c r="AA590" s="4">
        <v>105625.87609863281</v>
      </c>
      <c r="AB590" s="7">
        <f t="shared" si="175"/>
        <v>2.131967002827043E-2</v>
      </c>
      <c r="AC590" s="7">
        <f t="shared" si="176"/>
        <v>0.12822426189733349</v>
      </c>
      <c r="AD590" s="2"/>
    </row>
    <row r="591" spans="1:30" x14ac:dyDescent="0.35">
      <c r="A591" s="1">
        <v>42229</v>
      </c>
      <c r="B591" s="3">
        <f t="shared" si="177"/>
        <v>2015</v>
      </c>
      <c r="C591" s="2">
        <v>13571.458768013497</v>
      </c>
      <c r="D591" s="2">
        <v>13541.701579824748</v>
      </c>
      <c r="E591" s="2">
        <f t="shared" si="178"/>
        <v>27113.160347838246</v>
      </c>
      <c r="F591" s="2">
        <f t="shared" si="179"/>
        <v>0.500548759123005</v>
      </c>
      <c r="G591" s="2">
        <f t="shared" si="180"/>
        <v>27113.160347838246</v>
      </c>
      <c r="H591" s="2">
        <v>-1000</v>
      </c>
      <c r="I591" s="2">
        <f t="shared" si="172"/>
        <v>13779.706511388044</v>
      </c>
      <c r="J591" s="2">
        <f t="shared" si="173"/>
        <v>22254.119611516977</v>
      </c>
      <c r="K591" s="3">
        <f t="shared" si="181"/>
        <v>8</v>
      </c>
      <c r="L591" s="3">
        <f t="shared" si="182"/>
        <v>5</v>
      </c>
      <c r="M591" s="3" t="str">
        <f t="shared" si="174"/>
        <v>Summer</v>
      </c>
      <c r="N591" s="4">
        <v>76</v>
      </c>
      <c r="O591" s="4">
        <v>66</v>
      </c>
      <c r="P591" s="4">
        <v>85</v>
      </c>
      <c r="Q591" s="4">
        <v>0</v>
      </c>
      <c r="R591" s="4">
        <v>11</v>
      </c>
      <c r="S591" s="6">
        <f t="shared" si="183"/>
        <v>0</v>
      </c>
      <c r="T591" s="6">
        <f t="shared" si="184"/>
        <v>1</v>
      </c>
      <c r="U591" s="6">
        <f t="shared" si="185"/>
        <v>0</v>
      </c>
      <c r="V591" s="6">
        <f t="shared" si="186"/>
        <v>0</v>
      </c>
      <c r="W591" s="6">
        <f t="shared" si="187"/>
        <v>1</v>
      </c>
      <c r="X591" s="6">
        <f t="shared" si="188"/>
        <v>1</v>
      </c>
      <c r="Y591" s="6">
        <f t="shared" si="189"/>
        <v>0</v>
      </c>
      <c r="Z591" s="6">
        <f t="shared" si="190"/>
        <v>1</v>
      </c>
      <c r="AA591" s="4">
        <v>102585.99499511719</v>
      </c>
      <c r="AB591" s="7">
        <f t="shared" si="175"/>
        <v>0.1322934847847356</v>
      </c>
      <c r="AC591" s="7">
        <f t="shared" si="176"/>
        <v>0.13200341411582836</v>
      </c>
      <c r="AD591" s="2"/>
    </row>
    <row r="592" spans="1:30" x14ac:dyDescent="0.35">
      <c r="A592" s="1">
        <v>42230</v>
      </c>
      <c r="B592" s="3">
        <f t="shared" si="177"/>
        <v>2015</v>
      </c>
      <c r="C592" s="2">
        <v>23748.698033598041</v>
      </c>
      <c r="D592" s="2">
        <v>12762.002178036242</v>
      </c>
      <c r="E592" s="2">
        <f t="shared" si="178"/>
        <v>36510.700211634285</v>
      </c>
      <c r="F592" s="2">
        <f t="shared" si="179"/>
        <v>0.65045857504618387</v>
      </c>
      <c r="G592" s="2">
        <f t="shared" si="180"/>
        <v>36510.700211634285</v>
      </c>
      <c r="H592" s="2">
        <v>-1000</v>
      </c>
      <c r="I592" s="2">
        <f t="shared" si="172"/>
        <v>13779.706511388044</v>
      </c>
      <c r="J592" s="2">
        <f t="shared" si="173"/>
        <v>22254.119611516977</v>
      </c>
      <c r="K592" s="3">
        <f t="shared" si="181"/>
        <v>8</v>
      </c>
      <c r="L592" s="3">
        <f t="shared" si="182"/>
        <v>6</v>
      </c>
      <c r="M592" s="3" t="str">
        <f t="shared" si="174"/>
        <v>Summer</v>
      </c>
      <c r="N592" s="4">
        <v>77</v>
      </c>
      <c r="O592" s="4">
        <v>67</v>
      </c>
      <c r="P592" s="4">
        <v>86</v>
      </c>
      <c r="Q592" s="4">
        <v>0</v>
      </c>
      <c r="R592" s="4">
        <v>12</v>
      </c>
      <c r="S592" s="6">
        <f t="shared" si="183"/>
        <v>0</v>
      </c>
      <c r="T592" s="6">
        <f t="shared" si="184"/>
        <v>1</v>
      </c>
      <c r="U592" s="6">
        <f t="shared" si="185"/>
        <v>0</v>
      </c>
      <c r="V592" s="6">
        <f t="shared" si="186"/>
        <v>0</v>
      </c>
      <c r="W592" s="6">
        <f t="shared" si="187"/>
        <v>1</v>
      </c>
      <c r="X592" s="6">
        <f t="shared" si="188"/>
        <v>1</v>
      </c>
      <c r="Y592" s="6">
        <f t="shared" si="189"/>
        <v>0</v>
      </c>
      <c r="Z592" s="6">
        <f t="shared" si="190"/>
        <v>1</v>
      </c>
      <c r="AA592" s="4">
        <v>101727.87841796875</v>
      </c>
      <c r="AB592" s="7">
        <f t="shared" si="175"/>
        <v>0.23345319299810718</v>
      </c>
      <c r="AC592" s="7">
        <f t="shared" si="176"/>
        <v>0.12545235756909306</v>
      </c>
      <c r="AD592" s="2"/>
    </row>
    <row r="593" spans="1:30" x14ac:dyDescent="0.35">
      <c r="A593" s="1">
        <v>42231</v>
      </c>
      <c r="B593" s="3">
        <f t="shared" si="177"/>
        <v>2015</v>
      </c>
      <c r="C593" s="2">
        <v>24410.125434713129</v>
      </c>
      <c r="D593" s="2">
        <v>7682.0158703095622</v>
      </c>
      <c r="E593" s="2">
        <f t="shared" si="178"/>
        <v>32092.141305022691</v>
      </c>
      <c r="F593" s="2">
        <f t="shared" si="179"/>
        <v>0.76062626057591043</v>
      </c>
      <c r="G593" s="2">
        <f t="shared" si="180"/>
        <v>32092.141305022691</v>
      </c>
      <c r="H593" s="2">
        <v>-1000</v>
      </c>
      <c r="I593" s="2">
        <f t="shared" si="172"/>
        <v>13779.706511388044</v>
      </c>
      <c r="J593" s="2">
        <f t="shared" si="173"/>
        <v>22254.119611516977</v>
      </c>
      <c r="K593" s="3">
        <f t="shared" si="181"/>
        <v>8</v>
      </c>
      <c r="L593" s="3">
        <f t="shared" si="182"/>
        <v>7</v>
      </c>
      <c r="M593" s="3" t="str">
        <f t="shared" si="174"/>
        <v>Summer</v>
      </c>
      <c r="N593" s="4">
        <v>77</v>
      </c>
      <c r="O593" s="4">
        <v>65</v>
      </c>
      <c r="P593" s="4">
        <v>89</v>
      </c>
      <c r="Q593" s="4">
        <v>0</v>
      </c>
      <c r="R593" s="4">
        <v>12</v>
      </c>
      <c r="S593" s="6">
        <f t="shared" si="183"/>
        <v>1</v>
      </c>
      <c r="T593" s="6">
        <f t="shared" si="184"/>
        <v>0</v>
      </c>
      <c r="U593" s="6">
        <f t="shared" si="185"/>
        <v>0</v>
      </c>
      <c r="V593" s="6">
        <f t="shared" si="186"/>
        <v>0</v>
      </c>
      <c r="W593" s="6">
        <f t="shared" si="187"/>
        <v>1</v>
      </c>
      <c r="X593" s="6">
        <f t="shared" si="188"/>
        <v>1</v>
      </c>
      <c r="Y593" s="6">
        <f t="shared" si="189"/>
        <v>0</v>
      </c>
      <c r="Z593" s="6">
        <f t="shared" si="190"/>
        <v>1</v>
      </c>
      <c r="AA593" s="4">
        <v>97266.487915039063</v>
      </c>
      <c r="AB593" s="7">
        <f t="shared" si="175"/>
        <v>0.2509613121431406</v>
      </c>
      <c r="AC593" s="7">
        <f t="shared" si="176"/>
        <v>7.8979060876750246E-2</v>
      </c>
      <c r="AD593" s="2"/>
    </row>
    <row r="594" spans="1:30" x14ac:dyDescent="0.35">
      <c r="A594" s="1">
        <v>42232</v>
      </c>
      <c r="B594" s="3">
        <f t="shared" si="177"/>
        <v>2015</v>
      </c>
      <c r="C594" s="2">
        <v>2132.4046013637671</v>
      </c>
      <c r="D594" s="2">
        <v>292.30034129692837</v>
      </c>
      <c r="E594" s="2">
        <f t="shared" si="178"/>
        <v>2424.7049426606955</v>
      </c>
      <c r="F594" s="2">
        <f t="shared" si="179"/>
        <v>0.87944910898058426</v>
      </c>
      <c r="G594" s="2">
        <f t="shared" si="180"/>
        <v>-1</v>
      </c>
      <c r="H594" s="2">
        <v>-1000</v>
      </c>
      <c r="I594" s="2">
        <f t="shared" si="172"/>
        <v>13779.706511388044</v>
      </c>
      <c r="J594" s="2">
        <f t="shared" si="173"/>
        <v>22254.119611516977</v>
      </c>
      <c r="K594" s="3">
        <f t="shared" si="181"/>
        <v>8</v>
      </c>
      <c r="L594" s="3">
        <f t="shared" si="182"/>
        <v>1</v>
      </c>
      <c r="M594" s="3" t="str">
        <f t="shared" si="174"/>
        <v>Summer</v>
      </c>
      <c r="N594" s="4">
        <v>81</v>
      </c>
      <c r="O594" s="4">
        <v>69</v>
      </c>
      <c r="P594" s="4">
        <v>92</v>
      </c>
      <c r="Q594" s="4">
        <v>0</v>
      </c>
      <c r="R594" s="4">
        <v>16</v>
      </c>
      <c r="S594" s="6">
        <f t="shared" si="183"/>
        <v>1</v>
      </c>
      <c r="T594" s="6">
        <f t="shared" si="184"/>
        <v>0</v>
      </c>
      <c r="U594" s="6">
        <f t="shared" si="185"/>
        <v>0</v>
      </c>
      <c r="V594" s="6">
        <f t="shared" si="186"/>
        <v>0</v>
      </c>
      <c r="W594" s="6">
        <f t="shared" si="187"/>
        <v>1</v>
      </c>
      <c r="X594" s="6">
        <f t="shared" si="188"/>
        <v>0</v>
      </c>
      <c r="Y594" s="6">
        <f t="shared" si="189"/>
        <v>0</v>
      </c>
      <c r="Z594" s="6">
        <f t="shared" si="190"/>
        <v>0</v>
      </c>
      <c r="AA594" s="4">
        <v>100753.21118164063</v>
      </c>
      <c r="AB594" s="7">
        <f t="shared" si="175"/>
        <v>2.1164631641560388E-2</v>
      </c>
      <c r="AC594" s="7">
        <f t="shared" si="176"/>
        <v>2.9011516146116808E-3</v>
      </c>
      <c r="AD594" s="2"/>
    </row>
    <row r="595" spans="1:30" x14ac:dyDescent="0.35">
      <c r="A595" s="1">
        <v>42233</v>
      </c>
      <c r="B595" s="3">
        <f t="shared" si="177"/>
        <v>2015</v>
      </c>
      <c r="C595" s="2">
        <v>4756.1217216774048</v>
      </c>
      <c r="D595" s="2">
        <v>849.60327298783864</v>
      </c>
      <c r="E595" s="2">
        <f t="shared" si="178"/>
        <v>5605.7249946652437</v>
      </c>
      <c r="F595" s="2">
        <f t="shared" si="179"/>
        <v>0.84844007264067112</v>
      </c>
      <c r="G595" s="2">
        <f t="shared" si="180"/>
        <v>-1</v>
      </c>
      <c r="H595" s="2">
        <v>-1000</v>
      </c>
      <c r="I595" s="2">
        <f t="shared" si="172"/>
        <v>13779.706511388044</v>
      </c>
      <c r="J595" s="2">
        <f t="shared" si="173"/>
        <v>22254.119611516977</v>
      </c>
      <c r="K595" s="3">
        <f t="shared" si="181"/>
        <v>8</v>
      </c>
      <c r="L595" s="3">
        <f t="shared" si="182"/>
        <v>2</v>
      </c>
      <c r="M595" s="3" t="str">
        <f t="shared" si="174"/>
        <v>Summer</v>
      </c>
      <c r="N595" s="4">
        <v>77</v>
      </c>
      <c r="O595" s="4">
        <v>72</v>
      </c>
      <c r="P595" s="4">
        <v>82</v>
      </c>
      <c r="Q595" s="4">
        <v>0</v>
      </c>
      <c r="R595" s="4">
        <v>12</v>
      </c>
      <c r="S595" s="6">
        <f t="shared" si="183"/>
        <v>0</v>
      </c>
      <c r="T595" s="6">
        <f t="shared" si="184"/>
        <v>1</v>
      </c>
      <c r="U595" s="6">
        <f t="shared" si="185"/>
        <v>0</v>
      </c>
      <c r="V595" s="6">
        <f t="shared" si="186"/>
        <v>0</v>
      </c>
      <c r="W595" s="6">
        <f t="shared" si="187"/>
        <v>1</v>
      </c>
      <c r="X595" s="6">
        <f t="shared" si="188"/>
        <v>0</v>
      </c>
      <c r="Y595" s="6">
        <f t="shared" si="189"/>
        <v>0</v>
      </c>
      <c r="Z595" s="6">
        <f t="shared" si="190"/>
        <v>0</v>
      </c>
      <c r="AA595" s="4">
        <v>105194.29077148438</v>
      </c>
      <c r="AB595" s="7">
        <f t="shared" si="175"/>
        <v>4.5212736231182181E-2</v>
      </c>
      <c r="AC595" s="7">
        <f t="shared" si="176"/>
        <v>8.0765150537822298E-3</v>
      </c>
      <c r="AD595" s="2"/>
    </row>
    <row r="596" spans="1:30" x14ac:dyDescent="0.35">
      <c r="A596" s="1">
        <v>42234</v>
      </c>
      <c r="B596" s="3">
        <f t="shared" si="177"/>
        <v>2015</v>
      </c>
      <c r="C596" s="2">
        <v>2532.2632505279785</v>
      </c>
      <c r="D596" s="2">
        <v>8159.8499999883352</v>
      </c>
      <c r="E596" s="2">
        <f t="shared" si="178"/>
        <v>10692.113250516313</v>
      </c>
      <c r="F596" s="2">
        <f t="shared" si="179"/>
        <v>0.23683468283556552</v>
      </c>
      <c r="G596" s="2">
        <f t="shared" si="180"/>
        <v>-1</v>
      </c>
      <c r="H596" s="2">
        <v>-1000</v>
      </c>
      <c r="I596" s="2">
        <f t="shared" si="172"/>
        <v>13779.706511388044</v>
      </c>
      <c r="J596" s="2">
        <f t="shared" si="173"/>
        <v>22254.119611516977</v>
      </c>
      <c r="K596" s="3">
        <f t="shared" si="181"/>
        <v>8</v>
      </c>
      <c r="L596" s="3">
        <f t="shared" si="182"/>
        <v>3</v>
      </c>
      <c r="M596" s="3" t="str">
        <f t="shared" si="174"/>
        <v>Summer</v>
      </c>
      <c r="N596" s="4">
        <v>78</v>
      </c>
      <c r="O596" s="4">
        <v>69</v>
      </c>
      <c r="P596" s="4">
        <v>87</v>
      </c>
      <c r="Q596" s="4">
        <v>0</v>
      </c>
      <c r="R596" s="4">
        <v>13</v>
      </c>
      <c r="S596" s="6">
        <f t="shared" si="183"/>
        <v>0</v>
      </c>
      <c r="T596" s="6">
        <f t="shared" si="184"/>
        <v>1</v>
      </c>
      <c r="U596" s="6">
        <f t="shared" si="185"/>
        <v>0</v>
      </c>
      <c r="V596" s="6">
        <f t="shared" si="186"/>
        <v>0</v>
      </c>
      <c r="W596" s="6">
        <f t="shared" si="187"/>
        <v>1</v>
      </c>
      <c r="X596" s="6">
        <f t="shared" si="188"/>
        <v>0</v>
      </c>
      <c r="Y596" s="6">
        <f t="shared" si="189"/>
        <v>0</v>
      </c>
      <c r="Z596" s="6">
        <f t="shared" si="190"/>
        <v>0</v>
      </c>
      <c r="AA596" s="4">
        <v>110504.31555175781</v>
      </c>
      <c r="AB596" s="7">
        <f t="shared" si="175"/>
        <v>2.2915514546958317E-2</v>
      </c>
      <c r="AC596" s="7">
        <f t="shared" si="176"/>
        <v>7.3841912501294474E-2</v>
      </c>
      <c r="AD596" s="2"/>
    </row>
    <row r="597" spans="1:30" x14ac:dyDescent="0.35">
      <c r="A597" s="1">
        <v>42235</v>
      </c>
      <c r="B597" s="3">
        <f t="shared" si="177"/>
        <v>2015</v>
      </c>
      <c r="C597" s="2">
        <v>2211.320633907133</v>
      </c>
      <c r="D597" s="2">
        <v>10939.127567134408</v>
      </c>
      <c r="E597" s="2">
        <f t="shared" si="178"/>
        <v>13150.448201041541</v>
      </c>
      <c r="F597" s="2">
        <f t="shared" si="179"/>
        <v>0.16815553356820129</v>
      </c>
      <c r="G597" s="2">
        <f t="shared" si="180"/>
        <v>-1</v>
      </c>
      <c r="H597" s="2">
        <v>-1000</v>
      </c>
      <c r="I597" s="2">
        <f t="shared" si="172"/>
        <v>13779.706511388044</v>
      </c>
      <c r="J597" s="2">
        <f t="shared" si="173"/>
        <v>22254.119611516977</v>
      </c>
      <c r="K597" s="3">
        <f t="shared" si="181"/>
        <v>8</v>
      </c>
      <c r="L597" s="3">
        <f t="shared" si="182"/>
        <v>4</v>
      </c>
      <c r="M597" s="3" t="str">
        <f t="shared" si="174"/>
        <v>Summer</v>
      </c>
      <c r="N597" s="4">
        <v>81</v>
      </c>
      <c r="O597" s="4">
        <v>73</v>
      </c>
      <c r="P597" s="4">
        <v>88</v>
      </c>
      <c r="Q597" s="4">
        <v>0</v>
      </c>
      <c r="R597" s="4">
        <v>16</v>
      </c>
      <c r="S597" s="6">
        <f t="shared" si="183"/>
        <v>0</v>
      </c>
      <c r="T597" s="6">
        <f t="shared" si="184"/>
        <v>1</v>
      </c>
      <c r="U597" s="6">
        <f t="shared" si="185"/>
        <v>0</v>
      </c>
      <c r="V597" s="6">
        <f t="shared" si="186"/>
        <v>0</v>
      </c>
      <c r="W597" s="6">
        <f t="shared" si="187"/>
        <v>1</v>
      </c>
      <c r="X597" s="6">
        <f t="shared" si="188"/>
        <v>0</v>
      </c>
      <c r="Y597" s="6">
        <f t="shared" si="189"/>
        <v>0</v>
      </c>
      <c r="Z597" s="6">
        <f t="shared" si="190"/>
        <v>0</v>
      </c>
      <c r="AA597" s="4">
        <v>110669.58996582031</v>
      </c>
      <c r="AB597" s="7">
        <f t="shared" si="175"/>
        <v>1.9981285144275742E-2</v>
      </c>
      <c r="AC597" s="7">
        <f t="shared" si="176"/>
        <v>9.8844927233514623E-2</v>
      </c>
      <c r="AD597" s="2"/>
    </row>
    <row r="598" spans="1:30" x14ac:dyDescent="0.35">
      <c r="A598" s="1">
        <v>42236</v>
      </c>
      <c r="B598" s="3">
        <f t="shared" si="177"/>
        <v>2015</v>
      </c>
      <c r="C598" s="2">
        <v>10608.458768000517</v>
      </c>
      <c r="D598" s="2">
        <v>17273.37725118846</v>
      </c>
      <c r="E598" s="2">
        <f t="shared" si="178"/>
        <v>27881.836019188977</v>
      </c>
      <c r="F598" s="2">
        <f t="shared" si="179"/>
        <v>0.38047920376188676</v>
      </c>
      <c r="G598" s="2">
        <f t="shared" si="180"/>
        <v>27881.836019188977</v>
      </c>
      <c r="H598" s="2">
        <v>-1000</v>
      </c>
      <c r="I598" s="2">
        <f t="shared" si="172"/>
        <v>13779.706511388044</v>
      </c>
      <c r="J598" s="2">
        <f t="shared" si="173"/>
        <v>22254.119611516977</v>
      </c>
      <c r="K598" s="3">
        <f t="shared" si="181"/>
        <v>8</v>
      </c>
      <c r="L598" s="3">
        <f t="shared" si="182"/>
        <v>5</v>
      </c>
      <c r="M598" s="3" t="str">
        <f t="shared" si="174"/>
        <v>Summer</v>
      </c>
      <c r="N598" s="4">
        <v>72</v>
      </c>
      <c r="O598" s="4">
        <v>64</v>
      </c>
      <c r="P598" s="4">
        <v>80</v>
      </c>
      <c r="Q598" s="4">
        <v>0</v>
      </c>
      <c r="R598" s="4">
        <v>7</v>
      </c>
      <c r="S598" s="6">
        <f t="shared" si="183"/>
        <v>0</v>
      </c>
      <c r="T598" s="6">
        <f t="shared" si="184"/>
        <v>1</v>
      </c>
      <c r="U598" s="6">
        <f t="shared" si="185"/>
        <v>0</v>
      </c>
      <c r="V598" s="6">
        <f t="shared" si="186"/>
        <v>0</v>
      </c>
      <c r="W598" s="6">
        <f t="shared" si="187"/>
        <v>1</v>
      </c>
      <c r="X598" s="6">
        <f t="shared" si="188"/>
        <v>1</v>
      </c>
      <c r="Y598" s="6">
        <f t="shared" si="189"/>
        <v>0</v>
      </c>
      <c r="Z598" s="6">
        <f t="shared" si="190"/>
        <v>1</v>
      </c>
      <c r="AA598" s="4">
        <v>102897.48608398438</v>
      </c>
      <c r="AB598" s="7">
        <f t="shared" si="175"/>
        <v>0.103097356133093</v>
      </c>
      <c r="AC598" s="7">
        <f t="shared" si="176"/>
        <v>0.16786976930699768</v>
      </c>
      <c r="AD598" s="2"/>
    </row>
    <row r="599" spans="1:30" x14ac:dyDescent="0.35">
      <c r="A599" s="1">
        <v>42237</v>
      </c>
      <c r="B599" s="3">
        <f t="shared" si="177"/>
        <v>2015</v>
      </c>
      <c r="C599" s="2">
        <v>3279.979771274056</v>
      </c>
      <c r="D599" s="2">
        <v>16577.533333316096</v>
      </c>
      <c r="E599" s="2">
        <f t="shared" si="178"/>
        <v>19857.513104590151</v>
      </c>
      <c r="F599" s="2">
        <f t="shared" si="179"/>
        <v>0.16517575760863401</v>
      </c>
      <c r="G599" s="2">
        <f t="shared" si="180"/>
        <v>-1</v>
      </c>
      <c r="H599" s="2">
        <v>-1000</v>
      </c>
      <c r="I599" s="2">
        <f t="shared" si="172"/>
        <v>13779.706511388044</v>
      </c>
      <c r="J599" s="2">
        <f t="shared" si="173"/>
        <v>22254.119611516977</v>
      </c>
      <c r="K599" s="3">
        <f t="shared" si="181"/>
        <v>8</v>
      </c>
      <c r="L599" s="3">
        <f t="shared" si="182"/>
        <v>6</v>
      </c>
      <c r="M599" s="3" t="str">
        <f t="shared" si="174"/>
        <v>Summer</v>
      </c>
      <c r="N599" s="4">
        <v>72</v>
      </c>
      <c r="O599" s="4">
        <v>61</v>
      </c>
      <c r="P599" s="4">
        <v>82</v>
      </c>
      <c r="Q599" s="4">
        <v>0</v>
      </c>
      <c r="R599" s="4">
        <v>7</v>
      </c>
      <c r="S599" s="6">
        <f t="shared" si="183"/>
        <v>0</v>
      </c>
      <c r="T599" s="6">
        <f t="shared" si="184"/>
        <v>1</v>
      </c>
      <c r="U599" s="6">
        <f t="shared" si="185"/>
        <v>0</v>
      </c>
      <c r="V599" s="6">
        <f t="shared" si="186"/>
        <v>0</v>
      </c>
      <c r="W599" s="6">
        <f t="shared" si="187"/>
        <v>1</v>
      </c>
      <c r="X599" s="6">
        <f t="shared" si="188"/>
        <v>0</v>
      </c>
      <c r="Y599" s="6">
        <f t="shared" si="189"/>
        <v>0</v>
      </c>
      <c r="Z599" s="6">
        <f t="shared" si="190"/>
        <v>0</v>
      </c>
      <c r="AA599" s="4">
        <v>96377.742919921875</v>
      </c>
      <c r="AB599" s="7">
        <f t="shared" si="175"/>
        <v>3.4032543945331013E-2</v>
      </c>
      <c r="AC599" s="7">
        <f t="shared" si="176"/>
        <v>0.17200582656402319</v>
      </c>
      <c r="AD599" s="2"/>
    </row>
    <row r="600" spans="1:30" x14ac:dyDescent="0.35">
      <c r="A600" s="1">
        <v>42238</v>
      </c>
      <c r="B600" s="3">
        <f t="shared" si="177"/>
        <v>2015</v>
      </c>
      <c r="C600" s="2">
        <v>8421.8546013801497</v>
      </c>
      <c r="D600" s="2">
        <v>7613.9699052171673</v>
      </c>
      <c r="E600" s="2">
        <f t="shared" si="178"/>
        <v>16035.824506597317</v>
      </c>
      <c r="F600" s="2">
        <f t="shared" si="179"/>
        <v>0.52518999555746604</v>
      </c>
      <c r="G600" s="2">
        <f t="shared" si="180"/>
        <v>-1</v>
      </c>
      <c r="H600" s="2">
        <v>-1000</v>
      </c>
      <c r="I600" s="2">
        <f t="shared" si="172"/>
        <v>13779.706511388044</v>
      </c>
      <c r="J600" s="2">
        <f t="shared" si="173"/>
        <v>22254.119611516977</v>
      </c>
      <c r="K600" s="3">
        <f t="shared" si="181"/>
        <v>8</v>
      </c>
      <c r="L600" s="3">
        <f t="shared" si="182"/>
        <v>7</v>
      </c>
      <c r="M600" s="3" t="str">
        <f t="shared" si="174"/>
        <v>Summer</v>
      </c>
      <c r="N600" s="4">
        <v>74</v>
      </c>
      <c r="O600" s="4">
        <v>63</v>
      </c>
      <c r="P600" s="4">
        <v>85</v>
      </c>
      <c r="Q600" s="4">
        <v>0</v>
      </c>
      <c r="R600" s="4">
        <v>9</v>
      </c>
      <c r="S600" s="6">
        <f t="shared" si="183"/>
        <v>1</v>
      </c>
      <c r="T600" s="6">
        <f t="shared" si="184"/>
        <v>0</v>
      </c>
      <c r="U600" s="6">
        <f t="shared" si="185"/>
        <v>0</v>
      </c>
      <c r="V600" s="6">
        <f t="shared" si="186"/>
        <v>0</v>
      </c>
      <c r="W600" s="6">
        <f t="shared" si="187"/>
        <v>1</v>
      </c>
      <c r="X600" s="6">
        <f t="shared" si="188"/>
        <v>0</v>
      </c>
      <c r="Y600" s="6">
        <f t="shared" si="189"/>
        <v>0</v>
      </c>
      <c r="Z600" s="6">
        <f t="shared" si="190"/>
        <v>0</v>
      </c>
      <c r="AA600" s="4">
        <v>90494.367919921875</v>
      </c>
      <c r="AB600" s="7">
        <f t="shared" si="175"/>
        <v>9.306495857104187E-2</v>
      </c>
      <c r="AC600" s="7">
        <f t="shared" si="176"/>
        <v>8.4137500269129903E-2</v>
      </c>
      <c r="AD600" s="2"/>
    </row>
    <row r="601" spans="1:30" x14ac:dyDescent="0.35">
      <c r="A601" s="1">
        <v>42239</v>
      </c>
      <c r="B601" s="3">
        <f t="shared" si="177"/>
        <v>2015</v>
      </c>
      <c r="C601" s="2">
        <v>11139.542101318231</v>
      </c>
      <c r="D601" s="2">
        <v>6120.3843930583225</v>
      </c>
      <c r="E601" s="2">
        <f t="shared" si="178"/>
        <v>17259.926494376552</v>
      </c>
      <c r="F601" s="2">
        <f t="shared" si="179"/>
        <v>0.64539916232827521</v>
      </c>
      <c r="G601" s="2">
        <f t="shared" si="180"/>
        <v>-1</v>
      </c>
      <c r="H601" s="2">
        <v>-1000</v>
      </c>
      <c r="I601" s="2">
        <f t="shared" si="172"/>
        <v>13779.706511388044</v>
      </c>
      <c r="J601" s="2">
        <f t="shared" si="173"/>
        <v>22254.119611516977</v>
      </c>
      <c r="K601" s="3">
        <f t="shared" si="181"/>
        <v>8</v>
      </c>
      <c r="L601" s="3">
        <f t="shared" si="182"/>
        <v>1</v>
      </c>
      <c r="M601" s="3" t="str">
        <f t="shared" si="174"/>
        <v>Summer</v>
      </c>
      <c r="N601" s="4">
        <v>80</v>
      </c>
      <c r="O601" s="4">
        <v>71</v>
      </c>
      <c r="P601" s="4">
        <v>88</v>
      </c>
      <c r="Q601" s="4">
        <v>0</v>
      </c>
      <c r="R601" s="4">
        <v>15</v>
      </c>
      <c r="S601" s="6">
        <f t="shared" si="183"/>
        <v>1</v>
      </c>
      <c r="T601" s="6">
        <f t="shared" si="184"/>
        <v>0</v>
      </c>
      <c r="U601" s="6">
        <f t="shared" si="185"/>
        <v>0</v>
      </c>
      <c r="V601" s="6">
        <f t="shared" si="186"/>
        <v>0</v>
      </c>
      <c r="W601" s="6">
        <f t="shared" si="187"/>
        <v>1</v>
      </c>
      <c r="X601" s="6">
        <f t="shared" si="188"/>
        <v>0</v>
      </c>
      <c r="Y601" s="6">
        <f t="shared" si="189"/>
        <v>0</v>
      </c>
      <c r="Z601" s="6">
        <f t="shared" si="190"/>
        <v>0</v>
      </c>
      <c r="AA601" s="4">
        <v>97867.402099609375</v>
      </c>
      <c r="AB601" s="7">
        <f t="shared" si="175"/>
        <v>0.11382280373581811</v>
      </c>
      <c r="AC601" s="7">
        <f t="shared" si="176"/>
        <v>6.253751772044587E-2</v>
      </c>
      <c r="AD601" s="2"/>
    </row>
    <row r="602" spans="1:30" x14ac:dyDescent="0.35">
      <c r="A602" s="1">
        <v>42240</v>
      </c>
      <c r="B602" s="3">
        <f t="shared" si="177"/>
        <v>2015</v>
      </c>
      <c r="C602" s="2">
        <v>15603.57713880146</v>
      </c>
      <c r="D602" s="2">
        <v>2800.0850386820339</v>
      </c>
      <c r="E602" s="2">
        <f t="shared" si="178"/>
        <v>18403.662177483493</v>
      </c>
      <c r="F602" s="2">
        <f t="shared" si="179"/>
        <v>0.8478517475664229</v>
      </c>
      <c r="G602" s="2">
        <f t="shared" si="180"/>
        <v>-1</v>
      </c>
      <c r="H602" s="2">
        <v>-1000</v>
      </c>
      <c r="I602" s="2">
        <f t="shared" si="172"/>
        <v>13779.706511388044</v>
      </c>
      <c r="J602" s="2">
        <f t="shared" si="173"/>
        <v>22254.119611516977</v>
      </c>
      <c r="K602" s="3">
        <f t="shared" si="181"/>
        <v>8</v>
      </c>
      <c r="L602" s="3">
        <f t="shared" si="182"/>
        <v>2</v>
      </c>
      <c r="M602" s="3" t="str">
        <f t="shared" si="174"/>
        <v>Summer</v>
      </c>
      <c r="N602" s="4">
        <v>70</v>
      </c>
      <c r="O602" s="4">
        <v>61</v>
      </c>
      <c r="P602" s="4">
        <v>79</v>
      </c>
      <c r="Q602" s="4">
        <v>0</v>
      </c>
      <c r="R602" s="4">
        <v>5</v>
      </c>
      <c r="S602" s="6">
        <f t="shared" si="183"/>
        <v>0</v>
      </c>
      <c r="T602" s="6">
        <f t="shared" si="184"/>
        <v>1</v>
      </c>
      <c r="U602" s="6">
        <f t="shared" si="185"/>
        <v>0</v>
      </c>
      <c r="V602" s="6">
        <f t="shared" si="186"/>
        <v>0</v>
      </c>
      <c r="W602" s="6">
        <f t="shared" si="187"/>
        <v>1</v>
      </c>
      <c r="X602" s="6">
        <f t="shared" si="188"/>
        <v>0</v>
      </c>
      <c r="Y602" s="6">
        <f t="shared" si="189"/>
        <v>0</v>
      </c>
      <c r="Z602" s="6">
        <f t="shared" si="190"/>
        <v>0</v>
      </c>
      <c r="AA602" s="4">
        <v>100287.46362304688</v>
      </c>
      <c r="AB602" s="7">
        <f t="shared" si="175"/>
        <v>0.15558851101719987</v>
      </c>
      <c r="AC602" s="7">
        <f t="shared" si="176"/>
        <v>2.792058885053457E-2</v>
      </c>
      <c r="AD602" s="2"/>
    </row>
    <row r="603" spans="1:30" x14ac:dyDescent="0.35">
      <c r="A603" s="1">
        <v>42241</v>
      </c>
      <c r="B603" s="3">
        <f t="shared" si="177"/>
        <v>2015</v>
      </c>
      <c r="C603" s="2">
        <v>1480.2921013412815</v>
      </c>
      <c r="D603" s="2">
        <v>3701.0698262252613</v>
      </c>
      <c r="E603" s="2">
        <f t="shared" si="178"/>
        <v>5181.3619275665424</v>
      </c>
      <c r="F603" s="2">
        <f t="shared" si="179"/>
        <v>0.28569556074931629</v>
      </c>
      <c r="G603" s="2">
        <f t="shared" si="180"/>
        <v>-1</v>
      </c>
      <c r="H603" s="2">
        <v>-1000</v>
      </c>
      <c r="I603" s="2">
        <f t="shared" si="172"/>
        <v>13779.706511388044</v>
      </c>
      <c r="J603" s="2">
        <f t="shared" si="173"/>
        <v>22254.119611516977</v>
      </c>
      <c r="K603" s="3">
        <f t="shared" si="181"/>
        <v>8</v>
      </c>
      <c r="L603" s="3">
        <f t="shared" si="182"/>
        <v>3</v>
      </c>
      <c r="M603" s="3" t="str">
        <f t="shared" si="174"/>
        <v>Summer</v>
      </c>
      <c r="N603" s="4">
        <v>68</v>
      </c>
      <c r="O603" s="4">
        <v>59</v>
      </c>
      <c r="P603" s="4">
        <v>77</v>
      </c>
      <c r="Q603" s="4">
        <v>0</v>
      </c>
      <c r="R603" s="4">
        <v>3</v>
      </c>
      <c r="S603" s="6">
        <f t="shared" si="183"/>
        <v>0</v>
      </c>
      <c r="T603" s="6">
        <f t="shared" si="184"/>
        <v>1</v>
      </c>
      <c r="U603" s="6">
        <f t="shared" si="185"/>
        <v>0</v>
      </c>
      <c r="V603" s="6">
        <f t="shared" si="186"/>
        <v>0</v>
      </c>
      <c r="W603" s="6">
        <f t="shared" si="187"/>
        <v>1</v>
      </c>
      <c r="X603" s="6">
        <f t="shared" si="188"/>
        <v>0</v>
      </c>
      <c r="Y603" s="6">
        <f t="shared" si="189"/>
        <v>0</v>
      </c>
      <c r="Z603" s="6">
        <f t="shared" si="190"/>
        <v>0</v>
      </c>
      <c r="AA603" s="4">
        <v>92004.59912109375</v>
      </c>
      <c r="AB603" s="7">
        <f t="shared" si="175"/>
        <v>1.6089327223663727E-2</v>
      </c>
      <c r="AC603" s="7">
        <f t="shared" si="176"/>
        <v>4.0227008884132213E-2</v>
      </c>
      <c r="AD603" s="2"/>
    </row>
    <row r="604" spans="1:30" x14ac:dyDescent="0.35">
      <c r="A604" s="1">
        <v>42242</v>
      </c>
      <c r="B604" s="3">
        <f t="shared" si="177"/>
        <v>2015</v>
      </c>
      <c r="C604" s="2">
        <v>4941.2421013254616</v>
      </c>
      <c r="D604" s="2">
        <v>3148.8763181203967</v>
      </c>
      <c r="E604" s="2">
        <f t="shared" si="178"/>
        <v>8090.1184194458583</v>
      </c>
      <c r="F604" s="2">
        <f t="shared" si="179"/>
        <v>0.61077500292806808</v>
      </c>
      <c r="G604" s="2">
        <f t="shared" si="180"/>
        <v>-1</v>
      </c>
      <c r="H604" s="2">
        <v>-1000</v>
      </c>
      <c r="I604" s="2">
        <f t="shared" si="172"/>
        <v>13779.706511388044</v>
      </c>
      <c r="J604" s="2">
        <f t="shared" si="173"/>
        <v>22254.119611516977</v>
      </c>
      <c r="K604" s="3">
        <f t="shared" si="181"/>
        <v>8</v>
      </c>
      <c r="L604" s="3">
        <f t="shared" si="182"/>
        <v>4</v>
      </c>
      <c r="M604" s="3" t="str">
        <f t="shared" si="174"/>
        <v>Summer</v>
      </c>
      <c r="N604" s="4">
        <v>70</v>
      </c>
      <c r="O604" s="4">
        <v>59</v>
      </c>
      <c r="P604" s="4">
        <v>80</v>
      </c>
      <c r="Q604" s="4">
        <v>0</v>
      </c>
      <c r="R604" s="4">
        <v>5</v>
      </c>
      <c r="S604" s="6">
        <f t="shared" si="183"/>
        <v>0</v>
      </c>
      <c r="T604" s="6">
        <f t="shared" si="184"/>
        <v>1</v>
      </c>
      <c r="U604" s="6">
        <f t="shared" si="185"/>
        <v>0</v>
      </c>
      <c r="V604" s="6">
        <f t="shared" si="186"/>
        <v>0</v>
      </c>
      <c r="W604" s="6">
        <f t="shared" si="187"/>
        <v>1</v>
      </c>
      <c r="X604" s="6">
        <f t="shared" si="188"/>
        <v>0</v>
      </c>
      <c r="Y604" s="6">
        <f t="shared" si="189"/>
        <v>0</v>
      </c>
      <c r="Z604" s="6">
        <f t="shared" si="190"/>
        <v>0</v>
      </c>
      <c r="AA604" s="4">
        <v>91725.729858398438</v>
      </c>
      <c r="AB604" s="7">
        <f t="shared" si="175"/>
        <v>5.3869749621545691E-2</v>
      </c>
      <c r="AC604" s="7">
        <f t="shared" si="176"/>
        <v>3.4329258791197123E-2</v>
      </c>
      <c r="AD604" s="2"/>
    </row>
    <row r="605" spans="1:30" x14ac:dyDescent="0.35">
      <c r="A605" s="1">
        <v>42243</v>
      </c>
      <c r="B605" s="3">
        <f t="shared" si="177"/>
        <v>2015</v>
      </c>
      <c r="C605" s="2">
        <v>17001.169021133439</v>
      </c>
      <c r="D605" s="2">
        <v>3644.6059961298311</v>
      </c>
      <c r="E605" s="2">
        <f t="shared" si="178"/>
        <v>20645.77501726327</v>
      </c>
      <c r="F605" s="2">
        <f t="shared" si="179"/>
        <v>0.82346964485070973</v>
      </c>
      <c r="G605" s="2">
        <f t="shared" si="180"/>
        <v>-1</v>
      </c>
      <c r="H605" s="2">
        <v>-1000</v>
      </c>
      <c r="I605" s="2">
        <f t="shared" si="172"/>
        <v>13779.706511388044</v>
      </c>
      <c r="J605" s="2">
        <f t="shared" si="173"/>
        <v>22254.119611516977</v>
      </c>
      <c r="K605" s="3">
        <f t="shared" si="181"/>
        <v>8</v>
      </c>
      <c r="L605" s="3">
        <f t="shared" si="182"/>
        <v>5</v>
      </c>
      <c r="M605" s="3" t="str">
        <f t="shared" si="174"/>
        <v>Summer</v>
      </c>
      <c r="N605" s="4">
        <v>72</v>
      </c>
      <c r="O605" s="4">
        <v>63</v>
      </c>
      <c r="P605" s="4">
        <v>81</v>
      </c>
      <c r="Q605" s="4">
        <v>0</v>
      </c>
      <c r="R605" s="4">
        <v>7</v>
      </c>
      <c r="S605" s="6">
        <f t="shared" si="183"/>
        <v>0</v>
      </c>
      <c r="T605" s="6">
        <f t="shared" si="184"/>
        <v>1</v>
      </c>
      <c r="U605" s="6">
        <f t="shared" si="185"/>
        <v>0</v>
      </c>
      <c r="V605" s="6">
        <f t="shared" si="186"/>
        <v>0</v>
      </c>
      <c r="W605" s="6">
        <f t="shared" si="187"/>
        <v>1</v>
      </c>
      <c r="X605" s="6">
        <f t="shared" si="188"/>
        <v>0</v>
      </c>
      <c r="Y605" s="6">
        <f t="shared" si="189"/>
        <v>0</v>
      </c>
      <c r="Z605" s="6">
        <f t="shared" si="190"/>
        <v>0</v>
      </c>
      <c r="AA605" s="4">
        <v>94674.771850585938</v>
      </c>
      <c r="AB605" s="7">
        <f t="shared" si="175"/>
        <v>0.17957443877408424</v>
      </c>
      <c r="AC605" s="7">
        <f t="shared" si="176"/>
        <v>3.8496063152723352E-2</v>
      </c>
      <c r="AD605" s="2"/>
    </row>
    <row r="606" spans="1:30" x14ac:dyDescent="0.35">
      <c r="A606" s="1">
        <v>42244</v>
      </c>
      <c r="B606" s="3">
        <f t="shared" si="177"/>
        <v>2015</v>
      </c>
      <c r="C606" s="2">
        <v>16718.046779909488</v>
      </c>
      <c r="D606" s="2">
        <v>2958.000000012049</v>
      </c>
      <c r="E606" s="2">
        <f t="shared" si="178"/>
        <v>19676.046779921537</v>
      </c>
      <c r="F606" s="2">
        <f t="shared" si="179"/>
        <v>0.84966492339149413</v>
      </c>
      <c r="G606" s="2">
        <f t="shared" si="180"/>
        <v>-1</v>
      </c>
      <c r="H606" s="2">
        <v>-1000</v>
      </c>
      <c r="I606" s="2">
        <f t="shared" si="172"/>
        <v>13779.706511388044</v>
      </c>
      <c r="J606" s="2">
        <f t="shared" si="173"/>
        <v>22254.119611516977</v>
      </c>
      <c r="K606" s="3">
        <f t="shared" si="181"/>
        <v>8</v>
      </c>
      <c r="L606" s="3">
        <f t="shared" si="182"/>
        <v>6</v>
      </c>
      <c r="M606" s="3" t="str">
        <f t="shared" si="174"/>
        <v>Summer</v>
      </c>
      <c r="N606" s="4">
        <v>73</v>
      </c>
      <c r="O606" s="4">
        <v>61</v>
      </c>
      <c r="P606" s="4">
        <v>85</v>
      </c>
      <c r="Q606" s="4">
        <v>0</v>
      </c>
      <c r="R606" s="4">
        <v>8</v>
      </c>
      <c r="S606" s="6">
        <f t="shared" si="183"/>
        <v>0</v>
      </c>
      <c r="T606" s="6">
        <f t="shared" si="184"/>
        <v>1</v>
      </c>
      <c r="U606" s="6">
        <f t="shared" si="185"/>
        <v>0</v>
      </c>
      <c r="V606" s="6">
        <f t="shared" si="186"/>
        <v>0</v>
      </c>
      <c r="W606" s="6">
        <f t="shared" si="187"/>
        <v>1</v>
      </c>
      <c r="X606" s="6">
        <f t="shared" si="188"/>
        <v>0</v>
      </c>
      <c r="Y606" s="6">
        <f t="shared" si="189"/>
        <v>0</v>
      </c>
      <c r="Z606" s="6">
        <f t="shared" si="190"/>
        <v>0</v>
      </c>
      <c r="AA606" s="4">
        <v>98173.041381835938</v>
      </c>
      <c r="AB606" s="7">
        <f t="shared" si="175"/>
        <v>0.17029162532396266</v>
      </c>
      <c r="AC606" s="7">
        <f t="shared" si="176"/>
        <v>3.01304712411542E-2</v>
      </c>
      <c r="AD606" s="2"/>
    </row>
    <row r="607" spans="1:30" x14ac:dyDescent="0.35">
      <c r="A607" s="1">
        <v>42245</v>
      </c>
      <c r="B607" s="3">
        <f t="shared" si="177"/>
        <v>2015</v>
      </c>
      <c r="C607" s="2">
        <v>12968.878429467306</v>
      </c>
      <c r="D607" s="2">
        <v>2957.2012195144935</v>
      </c>
      <c r="E607" s="2">
        <f t="shared" si="178"/>
        <v>15926.079648981799</v>
      </c>
      <c r="F607" s="2">
        <f t="shared" si="179"/>
        <v>0.81431706454491104</v>
      </c>
      <c r="G607" s="2">
        <f t="shared" si="180"/>
        <v>-1</v>
      </c>
      <c r="H607" s="2">
        <v>-1000</v>
      </c>
      <c r="I607" s="2">
        <f t="shared" si="172"/>
        <v>13779.706511388044</v>
      </c>
      <c r="J607" s="2">
        <f t="shared" si="173"/>
        <v>22254.119611516977</v>
      </c>
      <c r="K607" s="3">
        <f t="shared" si="181"/>
        <v>8</v>
      </c>
      <c r="L607" s="3">
        <f t="shared" si="182"/>
        <v>7</v>
      </c>
      <c r="M607" s="3" t="str">
        <f t="shared" si="174"/>
        <v>Summer</v>
      </c>
      <c r="N607" s="4">
        <v>79</v>
      </c>
      <c r="O607" s="4">
        <v>68</v>
      </c>
      <c r="P607" s="4">
        <v>89</v>
      </c>
      <c r="Q607" s="4">
        <v>0</v>
      </c>
      <c r="R607" s="4">
        <v>14</v>
      </c>
      <c r="S607" s="6">
        <f t="shared" si="183"/>
        <v>1</v>
      </c>
      <c r="T607" s="6">
        <f t="shared" si="184"/>
        <v>0</v>
      </c>
      <c r="U607" s="6">
        <f t="shared" si="185"/>
        <v>0</v>
      </c>
      <c r="V607" s="6">
        <f t="shared" si="186"/>
        <v>0</v>
      </c>
      <c r="W607" s="6">
        <f t="shared" si="187"/>
        <v>1</v>
      </c>
      <c r="X607" s="6">
        <f t="shared" si="188"/>
        <v>0</v>
      </c>
      <c r="Y607" s="6">
        <f t="shared" si="189"/>
        <v>0</v>
      </c>
      <c r="Z607" s="6">
        <f t="shared" si="190"/>
        <v>0</v>
      </c>
      <c r="AA607" s="4">
        <v>98658.445434570313</v>
      </c>
      <c r="AB607" s="7">
        <f t="shared" si="175"/>
        <v>0.13145228847203139</v>
      </c>
      <c r="AC607" s="7">
        <f t="shared" si="176"/>
        <v>2.9974131525067376E-2</v>
      </c>
      <c r="AD607" s="2"/>
    </row>
    <row r="608" spans="1:30" x14ac:dyDescent="0.35">
      <c r="A608" s="1">
        <v>42246</v>
      </c>
      <c r="B608" s="3">
        <f t="shared" si="177"/>
        <v>2015</v>
      </c>
      <c r="C608" s="2">
        <v>19507.749057257664</v>
      </c>
      <c r="D608" s="2">
        <v>3084.0535291872156</v>
      </c>
      <c r="E608" s="2">
        <f t="shared" si="178"/>
        <v>22591.802586444879</v>
      </c>
      <c r="F608" s="2">
        <f t="shared" si="179"/>
        <v>0.86348793915906241</v>
      </c>
      <c r="G608" s="2">
        <f t="shared" si="180"/>
        <v>22591.802586444879</v>
      </c>
      <c r="H608" s="2">
        <v>-1000</v>
      </c>
      <c r="I608" s="2">
        <f t="shared" si="172"/>
        <v>13779.706511388044</v>
      </c>
      <c r="J608" s="2">
        <f t="shared" si="173"/>
        <v>22254.119611516977</v>
      </c>
      <c r="K608" s="3">
        <f t="shared" si="181"/>
        <v>8</v>
      </c>
      <c r="L608" s="3">
        <f t="shared" si="182"/>
        <v>1</v>
      </c>
      <c r="M608" s="3" t="str">
        <f t="shared" si="174"/>
        <v>Summer</v>
      </c>
      <c r="N608" s="4">
        <v>79</v>
      </c>
      <c r="O608" s="4">
        <v>72</v>
      </c>
      <c r="P608" s="4">
        <v>85</v>
      </c>
      <c r="Q608" s="4">
        <v>0</v>
      </c>
      <c r="R608" s="4">
        <v>14</v>
      </c>
      <c r="S608" s="6">
        <f t="shared" si="183"/>
        <v>1</v>
      </c>
      <c r="T608" s="6">
        <f t="shared" si="184"/>
        <v>0</v>
      </c>
      <c r="U608" s="6">
        <f t="shared" si="185"/>
        <v>0</v>
      </c>
      <c r="V608" s="6">
        <f t="shared" si="186"/>
        <v>0</v>
      </c>
      <c r="W608" s="6">
        <f t="shared" si="187"/>
        <v>1</v>
      </c>
      <c r="X608" s="6">
        <f t="shared" si="188"/>
        <v>1</v>
      </c>
      <c r="Y608" s="6">
        <f t="shared" si="189"/>
        <v>0</v>
      </c>
      <c r="Z608" s="6">
        <f t="shared" si="190"/>
        <v>1</v>
      </c>
      <c r="AA608" s="4">
        <v>95537.693969726563</v>
      </c>
      <c r="AB608" s="7">
        <f t="shared" si="175"/>
        <v>0.20418902997008875</v>
      </c>
      <c r="AC608" s="7">
        <f t="shared" si="176"/>
        <v>3.2281012876074579E-2</v>
      </c>
      <c r="AD608" s="2"/>
    </row>
    <row r="609" spans="1:30" x14ac:dyDescent="0.35">
      <c r="A609" s="1">
        <v>42247</v>
      </c>
      <c r="B609" s="3">
        <f t="shared" si="177"/>
        <v>2015</v>
      </c>
      <c r="C609" s="2">
        <v>26184.015830114131</v>
      </c>
      <c r="D609" s="2">
        <v>2930.7424242452994</v>
      </c>
      <c r="E609" s="2">
        <f t="shared" si="178"/>
        <v>29114.758254359429</v>
      </c>
      <c r="F609" s="2">
        <f t="shared" si="179"/>
        <v>0.89933825317589677</v>
      </c>
      <c r="G609" s="2">
        <f t="shared" si="180"/>
        <v>29114.758254359429</v>
      </c>
      <c r="H609" s="2">
        <v>-1000</v>
      </c>
      <c r="I609" s="2">
        <f t="shared" si="172"/>
        <v>13779.706511388044</v>
      </c>
      <c r="J609" s="2">
        <f t="shared" si="173"/>
        <v>22254.119611516977</v>
      </c>
      <c r="K609" s="3">
        <f t="shared" si="181"/>
        <v>8</v>
      </c>
      <c r="L609" s="3">
        <f t="shared" si="182"/>
        <v>2</v>
      </c>
      <c r="M609" s="3" t="str">
        <f t="shared" si="174"/>
        <v>Summer</v>
      </c>
      <c r="N609" s="4">
        <v>79</v>
      </c>
      <c r="O609" s="4">
        <v>68</v>
      </c>
      <c r="P609" s="4">
        <v>89</v>
      </c>
      <c r="Q609" s="4">
        <v>0</v>
      </c>
      <c r="R609" s="4">
        <v>14</v>
      </c>
      <c r="S609" s="6">
        <f t="shared" si="183"/>
        <v>0</v>
      </c>
      <c r="T609" s="6">
        <f t="shared" si="184"/>
        <v>1</v>
      </c>
      <c r="U609" s="6">
        <f t="shared" si="185"/>
        <v>0</v>
      </c>
      <c r="V609" s="6">
        <f t="shared" si="186"/>
        <v>0</v>
      </c>
      <c r="W609" s="6">
        <f t="shared" si="187"/>
        <v>1</v>
      </c>
      <c r="X609" s="6">
        <f t="shared" si="188"/>
        <v>1</v>
      </c>
      <c r="Y609" s="6">
        <f t="shared" si="189"/>
        <v>0</v>
      </c>
      <c r="Z609" s="6">
        <f t="shared" si="190"/>
        <v>1</v>
      </c>
      <c r="AA609" s="4">
        <v>110583.85278320313</v>
      </c>
      <c r="AB609" s="7">
        <f t="shared" si="175"/>
        <v>0.23677973927574433</v>
      </c>
      <c r="AC609" s="7">
        <f t="shared" si="176"/>
        <v>2.6502444529500582E-2</v>
      </c>
      <c r="AD609" s="2"/>
    </row>
    <row r="610" spans="1:30" x14ac:dyDescent="0.35">
      <c r="A610" s="1">
        <v>42248</v>
      </c>
      <c r="B610" s="3">
        <f t="shared" si="177"/>
        <v>2015</v>
      </c>
      <c r="C610" s="2">
        <v>28287.807097655706</v>
      </c>
      <c r="D610" s="2">
        <v>1141.4999999982538</v>
      </c>
      <c r="E610" s="2">
        <f t="shared" si="178"/>
        <v>29429.30709765396</v>
      </c>
      <c r="F610" s="2">
        <f t="shared" si="179"/>
        <v>0.96121213468565658</v>
      </c>
      <c r="G610" s="2">
        <f t="shared" si="180"/>
        <v>29429.30709765396</v>
      </c>
      <c r="H610" s="2">
        <v>-1000</v>
      </c>
      <c r="I610" s="2">
        <f t="shared" si="172"/>
        <v>13779.706511388044</v>
      </c>
      <c r="J610" s="2">
        <f t="shared" si="173"/>
        <v>22254.119611516977</v>
      </c>
      <c r="K610" s="3">
        <f t="shared" si="181"/>
        <v>9</v>
      </c>
      <c r="L610" s="3">
        <f t="shared" si="182"/>
        <v>3</v>
      </c>
      <c r="M610" s="3" t="str">
        <f t="shared" si="174"/>
        <v>Fall</v>
      </c>
      <c r="N610" s="4">
        <v>81</v>
      </c>
      <c r="O610" s="4">
        <v>69</v>
      </c>
      <c r="P610" s="4">
        <v>92</v>
      </c>
      <c r="Q610" s="4">
        <v>0</v>
      </c>
      <c r="R610" s="4">
        <v>16</v>
      </c>
      <c r="S610" s="6">
        <f t="shared" si="183"/>
        <v>0</v>
      </c>
      <c r="T610" s="6">
        <f t="shared" si="184"/>
        <v>1</v>
      </c>
      <c r="U610" s="6">
        <f t="shared" si="185"/>
        <v>0</v>
      </c>
      <c r="V610" s="6">
        <f t="shared" si="186"/>
        <v>0</v>
      </c>
      <c r="W610" s="6">
        <f t="shared" si="187"/>
        <v>0</v>
      </c>
      <c r="X610" s="6">
        <f t="shared" si="188"/>
        <v>1</v>
      </c>
      <c r="Y610" s="6">
        <f t="shared" si="189"/>
        <v>0</v>
      </c>
      <c r="Z610" s="6">
        <f t="shared" si="190"/>
        <v>0</v>
      </c>
      <c r="AA610" s="4">
        <v>113723.07409667969</v>
      </c>
      <c r="AB610" s="7">
        <f t="shared" si="175"/>
        <v>0.24874289868041485</v>
      </c>
      <c r="AC610" s="7">
        <f t="shared" si="176"/>
        <v>1.0037540833866552E-2</v>
      </c>
      <c r="AD610" s="2"/>
    </row>
    <row r="611" spans="1:30" x14ac:dyDescent="0.35">
      <c r="A611" s="1">
        <v>42249</v>
      </c>
      <c r="B611" s="3">
        <f t="shared" si="177"/>
        <v>2015</v>
      </c>
      <c r="C611" s="2">
        <v>13026.756071407523</v>
      </c>
      <c r="D611" s="2">
        <v>102.2802197742663</v>
      </c>
      <c r="E611" s="2">
        <f t="shared" si="178"/>
        <v>13129.036291181788</v>
      </c>
      <c r="F611" s="2">
        <f t="shared" si="179"/>
        <v>0.99220961710320177</v>
      </c>
      <c r="G611" s="2">
        <f t="shared" si="180"/>
        <v>-1</v>
      </c>
      <c r="H611" s="2">
        <v>-1000</v>
      </c>
      <c r="I611" s="2">
        <f t="shared" si="172"/>
        <v>13779.706511388044</v>
      </c>
      <c r="J611" s="2">
        <f t="shared" si="173"/>
        <v>22254.119611516977</v>
      </c>
      <c r="K611" s="3">
        <f t="shared" si="181"/>
        <v>9</v>
      </c>
      <c r="L611" s="3">
        <f t="shared" si="182"/>
        <v>4</v>
      </c>
      <c r="M611" s="3" t="str">
        <f t="shared" si="174"/>
        <v>Fall</v>
      </c>
      <c r="N611" s="4">
        <v>82</v>
      </c>
      <c r="O611" s="4">
        <v>71</v>
      </c>
      <c r="P611" s="4">
        <v>93</v>
      </c>
      <c r="Q611" s="4">
        <v>0</v>
      </c>
      <c r="R611" s="4">
        <v>17</v>
      </c>
      <c r="S611" s="6">
        <f t="shared" si="183"/>
        <v>0</v>
      </c>
      <c r="T611" s="6">
        <f t="shared" si="184"/>
        <v>1</v>
      </c>
      <c r="U611" s="6">
        <f t="shared" si="185"/>
        <v>0</v>
      </c>
      <c r="V611" s="6">
        <f t="shared" si="186"/>
        <v>0</v>
      </c>
      <c r="W611" s="6">
        <f t="shared" si="187"/>
        <v>0</v>
      </c>
      <c r="X611" s="6">
        <f t="shared" si="188"/>
        <v>0</v>
      </c>
      <c r="Y611" s="6">
        <f t="shared" si="189"/>
        <v>0</v>
      </c>
      <c r="Z611" s="6">
        <f t="shared" si="190"/>
        <v>0</v>
      </c>
      <c r="AA611" s="4">
        <v>116978.97680664063</v>
      </c>
      <c r="AB611" s="7">
        <f t="shared" si="175"/>
        <v>0.11135980521474372</v>
      </c>
      <c r="AC611" s="7">
        <f t="shared" si="176"/>
        <v>8.7434702000624854E-4</v>
      </c>
      <c r="AD611" s="2"/>
    </row>
    <row r="612" spans="1:30" x14ac:dyDescent="0.35">
      <c r="A612" s="1">
        <v>42250</v>
      </c>
      <c r="B612" s="3">
        <f t="shared" si="177"/>
        <v>2015</v>
      </c>
      <c r="C612" s="2">
        <v>3133.5587680158028</v>
      </c>
      <c r="D612" s="2">
        <v>457.94093406972218</v>
      </c>
      <c r="E612" s="2">
        <f t="shared" si="178"/>
        <v>3591.4997020855249</v>
      </c>
      <c r="F612" s="2">
        <f t="shared" si="179"/>
        <v>0.87249311650957306</v>
      </c>
      <c r="G612" s="2">
        <f t="shared" si="180"/>
        <v>-1</v>
      </c>
      <c r="H612" s="2">
        <v>-1000</v>
      </c>
      <c r="I612" s="2">
        <f t="shared" si="172"/>
        <v>13779.706511388044</v>
      </c>
      <c r="J612" s="2">
        <f t="shared" si="173"/>
        <v>22254.119611516977</v>
      </c>
      <c r="K612" s="3">
        <f t="shared" si="181"/>
        <v>9</v>
      </c>
      <c r="L612" s="3">
        <f t="shared" si="182"/>
        <v>5</v>
      </c>
      <c r="M612" s="3" t="str">
        <f t="shared" si="174"/>
        <v>Fall</v>
      </c>
      <c r="N612" s="4">
        <v>83</v>
      </c>
      <c r="O612" s="4">
        <v>71</v>
      </c>
      <c r="P612" s="4">
        <v>94</v>
      </c>
      <c r="Q612" s="4">
        <v>0</v>
      </c>
      <c r="R612" s="4">
        <v>18</v>
      </c>
      <c r="S612" s="6">
        <f t="shared" si="183"/>
        <v>0</v>
      </c>
      <c r="T612" s="6">
        <f t="shared" si="184"/>
        <v>1</v>
      </c>
      <c r="U612" s="6">
        <f t="shared" si="185"/>
        <v>0</v>
      </c>
      <c r="V612" s="6">
        <f t="shared" si="186"/>
        <v>0</v>
      </c>
      <c r="W612" s="6">
        <f t="shared" si="187"/>
        <v>0</v>
      </c>
      <c r="X612" s="6">
        <f t="shared" si="188"/>
        <v>0</v>
      </c>
      <c r="Y612" s="6">
        <f t="shared" si="189"/>
        <v>0</v>
      </c>
      <c r="Z612" s="6">
        <f t="shared" si="190"/>
        <v>0</v>
      </c>
      <c r="AA612" s="4">
        <v>118499.70544433594</v>
      </c>
      <c r="AB612" s="7">
        <f t="shared" si="175"/>
        <v>2.6443599638209744E-2</v>
      </c>
      <c r="AC612" s="7">
        <f t="shared" si="176"/>
        <v>3.864490062254504E-3</v>
      </c>
      <c r="AD612" s="2"/>
    </row>
    <row r="613" spans="1:30" x14ac:dyDescent="0.35">
      <c r="A613" s="1">
        <v>42251</v>
      </c>
      <c r="B613" s="3">
        <f t="shared" si="177"/>
        <v>2015</v>
      </c>
      <c r="C613" s="2">
        <v>1480.2921013412815</v>
      </c>
      <c r="D613" s="2">
        <v>777.14000002783723</v>
      </c>
      <c r="E613" s="2">
        <f t="shared" si="178"/>
        <v>2257.4321013691188</v>
      </c>
      <c r="F613" s="2">
        <f t="shared" si="179"/>
        <v>0.65574158374176283</v>
      </c>
      <c r="G613" s="2">
        <f t="shared" si="180"/>
        <v>-1</v>
      </c>
      <c r="H613" s="2">
        <v>-1000</v>
      </c>
      <c r="I613" s="2">
        <f t="shared" si="172"/>
        <v>13779.706511388044</v>
      </c>
      <c r="J613" s="2">
        <f t="shared" si="173"/>
        <v>22254.119611516977</v>
      </c>
      <c r="K613" s="3">
        <f t="shared" si="181"/>
        <v>9</v>
      </c>
      <c r="L613" s="3">
        <f t="shared" si="182"/>
        <v>6</v>
      </c>
      <c r="M613" s="3" t="str">
        <f t="shared" si="174"/>
        <v>Fall</v>
      </c>
      <c r="N613" s="4">
        <v>84</v>
      </c>
      <c r="O613" s="4">
        <v>72</v>
      </c>
      <c r="P613" s="4">
        <v>95</v>
      </c>
      <c r="Q613" s="4">
        <v>0</v>
      </c>
      <c r="R613" s="4">
        <v>19</v>
      </c>
      <c r="S613" s="6">
        <f t="shared" si="183"/>
        <v>0</v>
      </c>
      <c r="T613" s="6">
        <f t="shared" si="184"/>
        <v>1</v>
      </c>
      <c r="U613" s="6">
        <f t="shared" si="185"/>
        <v>0</v>
      </c>
      <c r="V613" s="6">
        <f t="shared" si="186"/>
        <v>0</v>
      </c>
      <c r="W613" s="6">
        <f t="shared" si="187"/>
        <v>0</v>
      </c>
      <c r="X613" s="6">
        <f t="shared" si="188"/>
        <v>0</v>
      </c>
      <c r="Y613" s="6">
        <f t="shared" si="189"/>
        <v>0</v>
      </c>
      <c r="Z613" s="6">
        <f t="shared" si="190"/>
        <v>0</v>
      </c>
      <c r="AA613" s="4">
        <v>117303.6435546875</v>
      </c>
      <c r="AB613" s="7">
        <f t="shared" si="175"/>
        <v>1.261931902951644E-2</v>
      </c>
      <c r="AC613" s="7">
        <f t="shared" si="176"/>
        <v>6.6250286562116118E-3</v>
      </c>
      <c r="AD613" s="2"/>
    </row>
    <row r="614" spans="1:30" x14ac:dyDescent="0.35">
      <c r="A614" s="1">
        <v>42252</v>
      </c>
      <c r="B614" s="3">
        <f t="shared" si="177"/>
        <v>2015</v>
      </c>
      <c r="C614" s="2">
        <v>1601.6825480520265</v>
      </c>
      <c r="D614" s="2">
        <v>2365.1999999778927</v>
      </c>
      <c r="E614" s="2">
        <f t="shared" si="178"/>
        <v>3966.8825480299192</v>
      </c>
      <c r="F614" s="2">
        <f t="shared" si="179"/>
        <v>0.40376354193987246</v>
      </c>
      <c r="G614" s="2">
        <f t="shared" si="180"/>
        <v>-1</v>
      </c>
      <c r="H614" s="2">
        <v>-1000</v>
      </c>
      <c r="I614" s="2">
        <f t="shared" si="172"/>
        <v>13779.706511388044</v>
      </c>
      <c r="J614" s="2">
        <f t="shared" si="173"/>
        <v>22254.119611516977</v>
      </c>
      <c r="K614" s="3">
        <f t="shared" si="181"/>
        <v>9</v>
      </c>
      <c r="L614" s="3">
        <f t="shared" si="182"/>
        <v>7</v>
      </c>
      <c r="M614" s="3" t="str">
        <f t="shared" si="174"/>
        <v>Fall</v>
      </c>
      <c r="N614" s="4">
        <v>84</v>
      </c>
      <c r="O614" s="4">
        <v>73</v>
      </c>
      <c r="P614" s="4">
        <v>95</v>
      </c>
      <c r="Q614" s="4">
        <v>0</v>
      </c>
      <c r="R614" s="4">
        <v>19</v>
      </c>
      <c r="S614" s="6">
        <f t="shared" si="183"/>
        <v>1</v>
      </c>
      <c r="T614" s="6">
        <f t="shared" si="184"/>
        <v>0</v>
      </c>
      <c r="U614" s="6">
        <f t="shared" si="185"/>
        <v>0</v>
      </c>
      <c r="V614" s="6">
        <f t="shared" si="186"/>
        <v>0</v>
      </c>
      <c r="W614" s="6">
        <f t="shared" si="187"/>
        <v>0</v>
      </c>
      <c r="X614" s="6">
        <f t="shared" si="188"/>
        <v>0</v>
      </c>
      <c r="Y614" s="6">
        <f t="shared" si="189"/>
        <v>0</v>
      </c>
      <c r="Z614" s="6">
        <f t="shared" si="190"/>
        <v>0</v>
      </c>
      <c r="AA614" s="4">
        <v>104513.26733398438</v>
      </c>
      <c r="AB614" s="7">
        <f t="shared" si="175"/>
        <v>1.5325160038616557E-2</v>
      </c>
      <c r="AC614" s="7">
        <f t="shared" si="176"/>
        <v>2.2630619636257465E-2</v>
      </c>
      <c r="AD614" s="2"/>
    </row>
    <row r="615" spans="1:30" x14ac:dyDescent="0.35">
      <c r="A615" s="1">
        <v>42253</v>
      </c>
      <c r="B615" s="3">
        <f t="shared" si="177"/>
        <v>2015</v>
      </c>
      <c r="C615" s="2">
        <v>2428.8721831014313</v>
      </c>
      <c r="D615" s="2">
        <v>11461.950000006496</v>
      </c>
      <c r="E615" s="2">
        <f t="shared" si="178"/>
        <v>13890.822183107928</v>
      </c>
      <c r="F615" s="2">
        <f t="shared" si="179"/>
        <v>0.1748544579351887</v>
      </c>
      <c r="G615" s="2">
        <f t="shared" si="180"/>
        <v>-1</v>
      </c>
      <c r="H615" s="2">
        <v>-1000</v>
      </c>
      <c r="I615" s="2">
        <f t="shared" si="172"/>
        <v>13779.706511388044</v>
      </c>
      <c r="J615" s="2">
        <f t="shared" si="173"/>
        <v>22254.119611516977</v>
      </c>
      <c r="K615" s="3">
        <f t="shared" si="181"/>
        <v>9</v>
      </c>
      <c r="L615" s="3">
        <f t="shared" si="182"/>
        <v>1</v>
      </c>
      <c r="M615" s="3" t="str">
        <f t="shared" si="174"/>
        <v>Fall</v>
      </c>
      <c r="N615" s="4">
        <v>82</v>
      </c>
      <c r="O615" s="4">
        <v>70</v>
      </c>
      <c r="P615" s="4">
        <v>94</v>
      </c>
      <c r="Q615" s="4">
        <v>0</v>
      </c>
      <c r="R615" s="4">
        <v>17</v>
      </c>
      <c r="S615" s="6">
        <f t="shared" si="183"/>
        <v>1</v>
      </c>
      <c r="T615" s="6">
        <f t="shared" si="184"/>
        <v>0</v>
      </c>
      <c r="U615" s="6">
        <f t="shared" si="185"/>
        <v>0</v>
      </c>
      <c r="V615" s="6">
        <f t="shared" si="186"/>
        <v>0</v>
      </c>
      <c r="W615" s="6">
        <f t="shared" si="187"/>
        <v>0</v>
      </c>
      <c r="X615" s="6">
        <f t="shared" si="188"/>
        <v>0</v>
      </c>
      <c r="Y615" s="6">
        <f t="shared" si="189"/>
        <v>0</v>
      </c>
      <c r="Z615" s="6">
        <f t="shared" si="190"/>
        <v>0</v>
      </c>
      <c r="AA615" s="4">
        <v>100766.26452636719</v>
      </c>
      <c r="AB615" s="7">
        <f t="shared" si="175"/>
        <v>2.4104021266620201E-2</v>
      </c>
      <c r="AC615" s="7">
        <f t="shared" si="176"/>
        <v>0.11374789026745438</v>
      </c>
      <c r="AD615" s="2"/>
    </row>
    <row r="616" spans="1:30" x14ac:dyDescent="0.35">
      <c r="A616" s="1">
        <v>42254</v>
      </c>
      <c r="B616" s="3">
        <f t="shared" si="177"/>
        <v>2015</v>
      </c>
      <c r="C616" s="2">
        <v>2114.6821013463541</v>
      </c>
      <c r="D616" s="2">
        <v>9007.3500000407221</v>
      </c>
      <c r="E616" s="2">
        <f t="shared" si="178"/>
        <v>11122.032101387076</v>
      </c>
      <c r="F616" s="2">
        <f t="shared" si="179"/>
        <v>0.19013450798102111</v>
      </c>
      <c r="G616" s="2">
        <f t="shared" si="180"/>
        <v>-1</v>
      </c>
      <c r="H616" s="2">
        <v>-1000</v>
      </c>
      <c r="I616" s="2">
        <f t="shared" si="172"/>
        <v>13779.706511388044</v>
      </c>
      <c r="J616" s="2">
        <f t="shared" si="173"/>
        <v>22254.119611516977</v>
      </c>
      <c r="K616" s="3">
        <f t="shared" si="181"/>
        <v>9</v>
      </c>
      <c r="L616" s="3">
        <f t="shared" si="182"/>
        <v>2</v>
      </c>
      <c r="M616" s="3" t="str">
        <f t="shared" si="174"/>
        <v>Fall</v>
      </c>
      <c r="N616" s="4">
        <v>83</v>
      </c>
      <c r="O616" s="4">
        <v>71</v>
      </c>
      <c r="P616" s="4">
        <v>94</v>
      </c>
      <c r="Q616" s="4">
        <v>0</v>
      </c>
      <c r="R616" s="4">
        <v>18</v>
      </c>
      <c r="S616" s="6">
        <f t="shared" si="183"/>
        <v>0</v>
      </c>
      <c r="T616" s="6">
        <f t="shared" si="184"/>
        <v>1</v>
      </c>
      <c r="U616" s="6">
        <f t="shared" si="185"/>
        <v>0</v>
      </c>
      <c r="V616" s="6">
        <f t="shared" si="186"/>
        <v>0</v>
      </c>
      <c r="W616" s="6">
        <f t="shared" si="187"/>
        <v>0</v>
      </c>
      <c r="X616" s="6">
        <f t="shared" si="188"/>
        <v>0</v>
      </c>
      <c r="Y616" s="6">
        <f t="shared" si="189"/>
        <v>0</v>
      </c>
      <c r="Z616" s="6">
        <f t="shared" si="190"/>
        <v>0</v>
      </c>
      <c r="AA616" s="4">
        <v>103313.56774902344</v>
      </c>
      <c r="AB616" s="7">
        <f t="shared" si="175"/>
        <v>2.0468580723913127E-2</v>
      </c>
      <c r="AC616" s="7">
        <f t="shared" si="176"/>
        <v>8.7184579879401786E-2</v>
      </c>
      <c r="AD616" s="2"/>
    </row>
    <row r="617" spans="1:30" x14ac:dyDescent="0.35">
      <c r="A617" s="1">
        <v>42255</v>
      </c>
      <c r="B617" s="3">
        <f t="shared" si="177"/>
        <v>2015</v>
      </c>
      <c r="C617" s="2">
        <v>8476.3937002654075</v>
      </c>
      <c r="D617" s="2">
        <v>0</v>
      </c>
      <c r="E617" s="2">
        <f t="shared" si="178"/>
        <v>8476.3937002654075</v>
      </c>
      <c r="F617" s="2">
        <f t="shared" si="179"/>
        <v>1</v>
      </c>
      <c r="G617" s="2">
        <f t="shared" si="180"/>
        <v>-1</v>
      </c>
      <c r="H617" s="2">
        <v>-1000</v>
      </c>
      <c r="I617" s="2">
        <f t="shared" si="172"/>
        <v>13779.706511388044</v>
      </c>
      <c r="J617" s="2">
        <f t="shared" si="173"/>
        <v>22254.119611516977</v>
      </c>
      <c r="K617" s="3">
        <f t="shared" si="181"/>
        <v>9</v>
      </c>
      <c r="L617" s="3">
        <f t="shared" si="182"/>
        <v>3</v>
      </c>
      <c r="M617" s="3" t="str">
        <f t="shared" si="174"/>
        <v>Fall</v>
      </c>
      <c r="N617" s="4">
        <v>82</v>
      </c>
      <c r="O617" s="4">
        <v>71</v>
      </c>
      <c r="P617" s="4">
        <v>93</v>
      </c>
      <c r="Q617" s="4">
        <v>0</v>
      </c>
      <c r="R617" s="4">
        <v>17</v>
      </c>
      <c r="S617" s="6">
        <f t="shared" si="183"/>
        <v>0</v>
      </c>
      <c r="T617" s="6">
        <f t="shared" si="184"/>
        <v>1</v>
      </c>
      <c r="U617" s="6">
        <f t="shared" si="185"/>
        <v>0</v>
      </c>
      <c r="V617" s="6">
        <f t="shared" si="186"/>
        <v>0</v>
      </c>
      <c r="W617" s="6">
        <f t="shared" si="187"/>
        <v>0</v>
      </c>
      <c r="X617" s="6">
        <f t="shared" si="188"/>
        <v>0</v>
      </c>
      <c r="Y617" s="6">
        <f t="shared" si="189"/>
        <v>0</v>
      </c>
      <c r="Z617" s="6">
        <f t="shared" si="190"/>
        <v>0</v>
      </c>
      <c r="AA617" s="4">
        <v>117167.13134765625</v>
      </c>
      <c r="AB617" s="7">
        <f t="shared" si="175"/>
        <v>7.2344467281650865E-2</v>
      </c>
      <c r="AC617" s="7">
        <f t="shared" si="176"/>
        <v>0</v>
      </c>
      <c r="AD617" s="2"/>
    </row>
    <row r="618" spans="1:30" x14ac:dyDescent="0.35">
      <c r="A618" s="1">
        <v>42256</v>
      </c>
      <c r="B618" s="3">
        <f t="shared" si="177"/>
        <v>2015</v>
      </c>
      <c r="C618" s="2">
        <v>13335.852101327609</v>
      </c>
      <c r="D618" s="2">
        <v>3209.0166666753357</v>
      </c>
      <c r="E618" s="2">
        <f t="shared" si="178"/>
        <v>16544.868768002947</v>
      </c>
      <c r="F618" s="2">
        <f t="shared" si="179"/>
        <v>0.80604157629334383</v>
      </c>
      <c r="G618" s="2">
        <f t="shared" si="180"/>
        <v>-1</v>
      </c>
      <c r="H618" s="2">
        <v>-1000</v>
      </c>
      <c r="I618" s="2">
        <f t="shared" si="172"/>
        <v>13779.706511388044</v>
      </c>
      <c r="J618" s="2">
        <f t="shared" si="173"/>
        <v>22254.119611516977</v>
      </c>
      <c r="K618" s="3">
        <f t="shared" si="181"/>
        <v>9</v>
      </c>
      <c r="L618" s="3">
        <f t="shared" si="182"/>
        <v>4</v>
      </c>
      <c r="M618" s="3" t="str">
        <f t="shared" si="174"/>
        <v>Fall</v>
      </c>
      <c r="N618" s="4">
        <v>78</v>
      </c>
      <c r="O618" s="4">
        <v>73</v>
      </c>
      <c r="P618" s="4">
        <v>82</v>
      </c>
      <c r="Q618" s="4">
        <v>0</v>
      </c>
      <c r="R618" s="4">
        <v>13</v>
      </c>
      <c r="S618" s="6">
        <f t="shared" si="183"/>
        <v>0</v>
      </c>
      <c r="T618" s="6">
        <f t="shared" si="184"/>
        <v>1</v>
      </c>
      <c r="U618" s="6">
        <f t="shared" si="185"/>
        <v>0</v>
      </c>
      <c r="V618" s="6">
        <f t="shared" si="186"/>
        <v>0</v>
      </c>
      <c r="W618" s="6">
        <f t="shared" si="187"/>
        <v>0</v>
      </c>
      <c r="X618" s="6">
        <f t="shared" si="188"/>
        <v>0</v>
      </c>
      <c r="Y618" s="6">
        <f t="shared" si="189"/>
        <v>0</v>
      </c>
      <c r="Z618" s="6">
        <f t="shared" si="190"/>
        <v>0</v>
      </c>
      <c r="AA618" s="4">
        <v>109328.77404785156</v>
      </c>
      <c r="AB618" s="7">
        <f t="shared" si="175"/>
        <v>0.12197934365833744</v>
      </c>
      <c r="AC618" s="7">
        <f t="shared" si="176"/>
        <v>2.9351986195974331E-2</v>
      </c>
      <c r="AD618" s="2"/>
    </row>
    <row r="619" spans="1:30" x14ac:dyDescent="0.35">
      <c r="A619" s="1">
        <v>42257</v>
      </c>
      <c r="B619" s="3">
        <f t="shared" si="177"/>
        <v>2015</v>
      </c>
      <c r="C619" s="2">
        <v>9274.8987679992242</v>
      </c>
      <c r="D619" s="2">
        <v>3934.8333333323244</v>
      </c>
      <c r="E619" s="2">
        <f t="shared" si="178"/>
        <v>13209.732101331549</v>
      </c>
      <c r="F619" s="2">
        <f t="shared" si="179"/>
        <v>0.70212618218535328</v>
      </c>
      <c r="G619" s="2">
        <f t="shared" si="180"/>
        <v>-1</v>
      </c>
      <c r="H619" s="2">
        <v>-1000</v>
      </c>
      <c r="I619" s="2">
        <f t="shared" si="172"/>
        <v>13779.706511388044</v>
      </c>
      <c r="J619" s="2">
        <f t="shared" si="173"/>
        <v>22254.119611516977</v>
      </c>
      <c r="K619" s="3">
        <f t="shared" si="181"/>
        <v>9</v>
      </c>
      <c r="L619" s="3">
        <f t="shared" si="182"/>
        <v>5</v>
      </c>
      <c r="M619" s="3" t="str">
        <f t="shared" si="174"/>
        <v>Fall</v>
      </c>
      <c r="N619" s="4">
        <v>79</v>
      </c>
      <c r="O619" s="4">
        <v>70</v>
      </c>
      <c r="P619" s="4">
        <v>87</v>
      </c>
      <c r="Q619" s="4">
        <v>0</v>
      </c>
      <c r="R619" s="4">
        <v>14</v>
      </c>
      <c r="S619" s="6">
        <f t="shared" si="183"/>
        <v>0</v>
      </c>
      <c r="T619" s="6">
        <f t="shared" si="184"/>
        <v>1</v>
      </c>
      <c r="U619" s="6">
        <f t="shared" si="185"/>
        <v>0</v>
      </c>
      <c r="V619" s="6">
        <f t="shared" si="186"/>
        <v>0</v>
      </c>
      <c r="W619" s="6">
        <f t="shared" si="187"/>
        <v>0</v>
      </c>
      <c r="X619" s="6">
        <f t="shared" si="188"/>
        <v>0</v>
      </c>
      <c r="Y619" s="6">
        <f t="shared" si="189"/>
        <v>0</v>
      </c>
      <c r="Z619" s="6">
        <f t="shared" si="190"/>
        <v>0</v>
      </c>
      <c r="AA619" s="4">
        <v>105802.22399902344</v>
      </c>
      <c r="AB619" s="7">
        <f t="shared" si="175"/>
        <v>8.7662606866230258E-2</v>
      </c>
      <c r="AC619" s="7">
        <f t="shared" si="176"/>
        <v>3.7190459563200141E-2</v>
      </c>
      <c r="AD619" s="2"/>
    </row>
    <row r="620" spans="1:30" x14ac:dyDescent="0.35">
      <c r="A620" s="1">
        <v>42258</v>
      </c>
      <c r="B620" s="3">
        <f t="shared" si="177"/>
        <v>2015</v>
      </c>
      <c r="C620" s="2">
        <v>2802.032460554999</v>
      </c>
      <c r="D620" s="2">
        <v>7261.3833332961076</v>
      </c>
      <c r="E620" s="2">
        <f t="shared" si="178"/>
        <v>10063.415793851107</v>
      </c>
      <c r="F620" s="2">
        <f t="shared" si="179"/>
        <v>0.27843751246640147</v>
      </c>
      <c r="G620" s="2">
        <f t="shared" si="180"/>
        <v>-1</v>
      </c>
      <c r="H620" s="2">
        <v>-1000</v>
      </c>
      <c r="I620" s="2">
        <f t="shared" si="172"/>
        <v>13779.706511388044</v>
      </c>
      <c r="J620" s="2">
        <f t="shared" si="173"/>
        <v>22254.119611516977</v>
      </c>
      <c r="K620" s="3">
        <f t="shared" si="181"/>
        <v>9</v>
      </c>
      <c r="L620" s="3">
        <f t="shared" si="182"/>
        <v>6</v>
      </c>
      <c r="M620" s="3" t="str">
        <f t="shared" si="174"/>
        <v>Fall</v>
      </c>
      <c r="N620" s="4">
        <v>74</v>
      </c>
      <c r="O620" s="4">
        <v>63</v>
      </c>
      <c r="P620" s="4">
        <v>85</v>
      </c>
      <c r="Q620" s="4">
        <v>0</v>
      </c>
      <c r="R620" s="4">
        <v>9</v>
      </c>
      <c r="S620" s="6">
        <f t="shared" si="183"/>
        <v>0</v>
      </c>
      <c r="T620" s="6">
        <f t="shared" si="184"/>
        <v>1</v>
      </c>
      <c r="U620" s="6">
        <f t="shared" si="185"/>
        <v>0</v>
      </c>
      <c r="V620" s="6">
        <f t="shared" si="186"/>
        <v>0</v>
      </c>
      <c r="W620" s="6">
        <f t="shared" si="187"/>
        <v>0</v>
      </c>
      <c r="X620" s="6">
        <f t="shared" si="188"/>
        <v>0</v>
      </c>
      <c r="Y620" s="6">
        <f t="shared" si="189"/>
        <v>0</v>
      </c>
      <c r="Z620" s="6">
        <f t="shared" si="190"/>
        <v>0</v>
      </c>
      <c r="AA620" s="4">
        <v>97895.931030273438</v>
      </c>
      <c r="AB620" s="7">
        <f t="shared" si="175"/>
        <v>2.8622563073520346E-2</v>
      </c>
      <c r="AC620" s="7">
        <f t="shared" si="176"/>
        <v>7.4174516314172337E-2</v>
      </c>
      <c r="AD620" s="2"/>
    </row>
    <row r="621" spans="1:30" x14ac:dyDescent="0.35">
      <c r="A621" s="1">
        <v>42259</v>
      </c>
      <c r="B621" s="3">
        <f t="shared" si="177"/>
        <v>2015</v>
      </c>
      <c r="C621" s="2">
        <v>1548.6657277146469</v>
      </c>
      <c r="D621" s="2">
        <v>19176</v>
      </c>
      <c r="E621" s="2">
        <f t="shared" si="178"/>
        <v>20724.665727714648</v>
      </c>
      <c r="F621" s="2">
        <f t="shared" si="179"/>
        <v>7.472572769381991E-2</v>
      </c>
      <c r="G621" s="2">
        <f t="shared" si="180"/>
        <v>-1</v>
      </c>
      <c r="H621" s="2">
        <v>-1000</v>
      </c>
      <c r="I621" s="2">
        <f t="shared" si="172"/>
        <v>13779.706511388044</v>
      </c>
      <c r="J621" s="2">
        <f t="shared" si="173"/>
        <v>22254.119611516977</v>
      </c>
      <c r="K621" s="3">
        <f t="shared" si="181"/>
        <v>9</v>
      </c>
      <c r="L621" s="3">
        <f t="shared" si="182"/>
        <v>7</v>
      </c>
      <c r="M621" s="3" t="str">
        <f t="shared" si="174"/>
        <v>Fall</v>
      </c>
      <c r="N621" s="4">
        <v>64</v>
      </c>
      <c r="O621" s="4">
        <v>56</v>
      </c>
      <c r="P621" s="4">
        <v>72</v>
      </c>
      <c r="Q621" s="4">
        <v>1</v>
      </c>
      <c r="R621" s="4">
        <v>0</v>
      </c>
      <c r="S621" s="6">
        <f t="shared" si="183"/>
        <v>1</v>
      </c>
      <c r="T621" s="6">
        <f t="shared" si="184"/>
        <v>0</v>
      </c>
      <c r="U621" s="6">
        <f t="shared" si="185"/>
        <v>0</v>
      </c>
      <c r="V621" s="6">
        <f t="shared" si="186"/>
        <v>0</v>
      </c>
      <c r="W621" s="6">
        <f t="shared" si="187"/>
        <v>0</v>
      </c>
      <c r="X621" s="6">
        <f t="shared" si="188"/>
        <v>0</v>
      </c>
      <c r="Y621" s="6">
        <f t="shared" si="189"/>
        <v>0</v>
      </c>
      <c r="Z621" s="6">
        <f t="shared" si="190"/>
        <v>0</v>
      </c>
      <c r="AA621" s="4">
        <v>76774.87109375</v>
      </c>
      <c r="AB621" s="7">
        <f t="shared" si="175"/>
        <v>2.017151843633273E-2</v>
      </c>
      <c r="AC621" s="7">
        <f t="shared" si="176"/>
        <v>0.24976922431539006</v>
      </c>
      <c r="AD621" s="2"/>
    </row>
    <row r="622" spans="1:30" x14ac:dyDescent="0.35">
      <c r="A622" s="1">
        <v>42260</v>
      </c>
      <c r="B622" s="3">
        <f t="shared" si="177"/>
        <v>2015</v>
      </c>
      <c r="C622" s="2">
        <v>1480.2921013412815</v>
      </c>
      <c r="D622" s="2">
        <v>19176</v>
      </c>
      <c r="E622" s="2">
        <f t="shared" si="178"/>
        <v>20656.292101341282</v>
      </c>
      <c r="F622" s="2">
        <f t="shared" si="179"/>
        <v>7.1663011642111765E-2</v>
      </c>
      <c r="G622" s="2">
        <f t="shared" si="180"/>
        <v>-1</v>
      </c>
      <c r="H622" s="2">
        <v>-1000</v>
      </c>
      <c r="I622" s="2">
        <f t="shared" si="172"/>
        <v>13779.706511388044</v>
      </c>
      <c r="J622" s="2">
        <f t="shared" si="173"/>
        <v>22254.119611516977</v>
      </c>
      <c r="K622" s="3">
        <f t="shared" si="181"/>
        <v>9</v>
      </c>
      <c r="L622" s="3">
        <f t="shared" si="182"/>
        <v>1</v>
      </c>
      <c r="M622" s="3" t="str">
        <f t="shared" si="174"/>
        <v>Fall</v>
      </c>
      <c r="N622" s="4">
        <v>62</v>
      </c>
      <c r="O622" s="4">
        <v>50</v>
      </c>
      <c r="P622" s="4">
        <v>73</v>
      </c>
      <c r="Q622" s="4">
        <v>3</v>
      </c>
      <c r="R622" s="4">
        <v>0</v>
      </c>
      <c r="S622" s="6">
        <f t="shared" si="183"/>
        <v>1</v>
      </c>
      <c r="T622" s="6">
        <f t="shared" si="184"/>
        <v>0</v>
      </c>
      <c r="U622" s="6">
        <f t="shared" si="185"/>
        <v>0</v>
      </c>
      <c r="V622" s="6">
        <f t="shared" si="186"/>
        <v>0</v>
      </c>
      <c r="W622" s="6">
        <f t="shared" si="187"/>
        <v>0</v>
      </c>
      <c r="X622" s="6">
        <f t="shared" si="188"/>
        <v>0</v>
      </c>
      <c r="Y622" s="6">
        <f t="shared" si="189"/>
        <v>0</v>
      </c>
      <c r="Z622" s="6">
        <f t="shared" si="190"/>
        <v>0</v>
      </c>
      <c r="AA622" s="4">
        <v>72027.201110839844</v>
      </c>
      <c r="AB622" s="7">
        <f t="shared" si="175"/>
        <v>2.0551848170017296E-2</v>
      </c>
      <c r="AC622" s="7">
        <f t="shared" si="176"/>
        <v>0.2662327524082298</v>
      </c>
      <c r="AD622" s="2"/>
    </row>
    <row r="623" spans="1:30" x14ac:dyDescent="0.35">
      <c r="A623" s="1">
        <v>42261</v>
      </c>
      <c r="B623" s="3">
        <f t="shared" si="177"/>
        <v>2015</v>
      </c>
      <c r="C623" s="2">
        <v>10006.107554634264</v>
      </c>
      <c r="D623" s="2">
        <v>16577.700000019562</v>
      </c>
      <c r="E623" s="2">
        <f t="shared" si="178"/>
        <v>26583.807554653824</v>
      </c>
      <c r="F623" s="2">
        <f t="shared" si="179"/>
        <v>0.3763985852689703</v>
      </c>
      <c r="G623" s="2">
        <f t="shared" si="180"/>
        <v>26583.807554653824</v>
      </c>
      <c r="H623" s="2">
        <v>-1000</v>
      </c>
      <c r="I623" s="2">
        <f t="shared" si="172"/>
        <v>13779.706511388044</v>
      </c>
      <c r="J623" s="2">
        <f t="shared" si="173"/>
        <v>22254.119611516977</v>
      </c>
      <c r="K623" s="3">
        <f t="shared" si="181"/>
        <v>9</v>
      </c>
      <c r="L623" s="3">
        <f t="shared" si="182"/>
        <v>2</v>
      </c>
      <c r="M623" s="3" t="str">
        <f t="shared" si="174"/>
        <v>Fall</v>
      </c>
      <c r="N623" s="4">
        <v>65</v>
      </c>
      <c r="O623" s="4">
        <v>51</v>
      </c>
      <c r="P623" s="4">
        <v>78</v>
      </c>
      <c r="Q623" s="4">
        <v>0</v>
      </c>
      <c r="R623" s="4">
        <v>0</v>
      </c>
      <c r="S623" s="6">
        <f t="shared" si="183"/>
        <v>0</v>
      </c>
      <c r="T623" s="6">
        <f t="shared" si="184"/>
        <v>1</v>
      </c>
      <c r="U623" s="6">
        <f t="shared" si="185"/>
        <v>0</v>
      </c>
      <c r="V623" s="6">
        <f t="shared" si="186"/>
        <v>0</v>
      </c>
      <c r="W623" s="6">
        <f t="shared" si="187"/>
        <v>0</v>
      </c>
      <c r="X623" s="6">
        <f t="shared" si="188"/>
        <v>1</v>
      </c>
      <c r="Y623" s="6">
        <f t="shared" si="189"/>
        <v>0</v>
      </c>
      <c r="Z623" s="6">
        <f t="shared" si="190"/>
        <v>0</v>
      </c>
      <c r="AA623" s="4">
        <v>85962.214599609375</v>
      </c>
      <c r="AB623" s="7">
        <f t="shared" si="175"/>
        <v>0.11640123048528037</v>
      </c>
      <c r="AC623" s="7">
        <f t="shared" si="176"/>
        <v>0.19284868447415376</v>
      </c>
      <c r="AD623" s="2"/>
    </row>
    <row r="624" spans="1:30" x14ac:dyDescent="0.35">
      <c r="A624" s="1">
        <v>42262</v>
      </c>
      <c r="B624" s="3">
        <f t="shared" si="177"/>
        <v>2015</v>
      </c>
      <c r="C624" s="2">
        <v>9138.1085925036168</v>
      </c>
      <c r="D624" s="2">
        <v>5296.5500000591373</v>
      </c>
      <c r="E624" s="2">
        <f t="shared" si="178"/>
        <v>14434.658592562755</v>
      </c>
      <c r="F624" s="2">
        <f t="shared" si="179"/>
        <v>0.63306717882554508</v>
      </c>
      <c r="G624" s="2">
        <f t="shared" si="180"/>
        <v>-1</v>
      </c>
      <c r="H624" s="2">
        <v>-1000</v>
      </c>
      <c r="I624" s="2">
        <f t="shared" si="172"/>
        <v>13779.706511388044</v>
      </c>
      <c r="J624" s="2">
        <f t="shared" si="173"/>
        <v>22254.119611516977</v>
      </c>
      <c r="K624" s="3">
        <f t="shared" si="181"/>
        <v>9</v>
      </c>
      <c r="L624" s="3">
        <f t="shared" si="182"/>
        <v>3</v>
      </c>
      <c r="M624" s="3" t="str">
        <f t="shared" si="174"/>
        <v>Fall</v>
      </c>
      <c r="N624" s="4">
        <v>69</v>
      </c>
      <c r="O624" s="4">
        <v>55</v>
      </c>
      <c r="P624" s="4">
        <v>83</v>
      </c>
      <c r="Q624" s="4">
        <v>0</v>
      </c>
      <c r="R624" s="4">
        <v>4</v>
      </c>
      <c r="S624" s="6">
        <f t="shared" si="183"/>
        <v>0</v>
      </c>
      <c r="T624" s="6">
        <f t="shared" si="184"/>
        <v>1</v>
      </c>
      <c r="U624" s="6">
        <f t="shared" si="185"/>
        <v>0</v>
      </c>
      <c r="V624" s="6">
        <f t="shared" si="186"/>
        <v>0</v>
      </c>
      <c r="W624" s="6">
        <f t="shared" si="187"/>
        <v>0</v>
      </c>
      <c r="X624" s="6">
        <f t="shared" si="188"/>
        <v>0</v>
      </c>
      <c r="Y624" s="6">
        <f t="shared" si="189"/>
        <v>0</v>
      </c>
      <c r="Z624" s="6">
        <f t="shared" si="190"/>
        <v>0</v>
      </c>
      <c r="AA624" s="4">
        <v>91727.499145507813</v>
      </c>
      <c r="AB624" s="7">
        <f t="shared" si="175"/>
        <v>9.9622345290454148E-2</v>
      </c>
      <c r="AC624" s="7">
        <f t="shared" si="176"/>
        <v>5.7742226152456118E-2</v>
      </c>
      <c r="AD624" s="2"/>
    </row>
    <row r="625" spans="1:30" x14ac:dyDescent="0.35">
      <c r="A625" s="1">
        <v>42263</v>
      </c>
      <c r="B625" s="3">
        <f t="shared" si="177"/>
        <v>2015</v>
      </c>
      <c r="C625" s="2">
        <v>10939.9107028526</v>
      </c>
      <c r="D625" s="2">
        <v>6700.0204493749443</v>
      </c>
      <c r="E625" s="2">
        <f t="shared" si="178"/>
        <v>17639.931152227546</v>
      </c>
      <c r="F625" s="2">
        <f t="shared" si="179"/>
        <v>0.62017876421649887</v>
      </c>
      <c r="G625" s="2">
        <f t="shared" si="180"/>
        <v>-1</v>
      </c>
      <c r="H625" s="2">
        <v>-1000</v>
      </c>
      <c r="I625" s="2">
        <f t="shared" si="172"/>
        <v>13779.706511388044</v>
      </c>
      <c r="J625" s="2">
        <f t="shared" si="173"/>
        <v>22254.119611516977</v>
      </c>
      <c r="K625" s="3">
        <f t="shared" si="181"/>
        <v>9</v>
      </c>
      <c r="L625" s="3">
        <f t="shared" si="182"/>
        <v>4</v>
      </c>
      <c r="M625" s="3" t="str">
        <f t="shared" si="174"/>
        <v>Fall</v>
      </c>
      <c r="N625" s="4">
        <v>71</v>
      </c>
      <c r="O625" s="4">
        <v>58</v>
      </c>
      <c r="P625" s="4">
        <v>84</v>
      </c>
      <c r="Q625" s="4">
        <v>0</v>
      </c>
      <c r="R625" s="4">
        <v>6</v>
      </c>
      <c r="S625" s="6">
        <f t="shared" si="183"/>
        <v>0</v>
      </c>
      <c r="T625" s="6">
        <f t="shared" si="184"/>
        <v>1</v>
      </c>
      <c r="U625" s="6">
        <f t="shared" si="185"/>
        <v>0</v>
      </c>
      <c r="V625" s="6">
        <f t="shared" si="186"/>
        <v>0</v>
      </c>
      <c r="W625" s="6">
        <f t="shared" si="187"/>
        <v>0</v>
      </c>
      <c r="X625" s="6">
        <f t="shared" si="188"/>
        <v>0</v>
      </c>
      <c r="Y625" s="6">
        <f t="shared" si="189"/>
        <v>0</v>
      </c>
      <c r="Z625" s="6">
        <f t="shared" si="190"/>
        <v>0</v>
      </c>
      <c r="AA625" s="4">
        <v>95000.920532226563</v>
      </c>
      <c r="AB625" s="7">
        <f t="shared" si="175"/>
        <v>0.11515583892833463</v>
      </c>
      <c r="AC625" s="7">
        <f t="shared" si="176"/>
        <v>7.0525847663782781E-2</v>
      </c>
      <c r="AD625" s="2"/>
    </row>
    <row r="626" spans="1:30" x14ac:dyDescent="0.35">
      <c r="A626" s="1">
        <v>42264</v>
      </c>
      <c r="B626" s="3">
        <f t="shared" si="177"/>
        <v>2015</v>
      </c>
      <c r="C626" s="2">
        <v>8169.8597131870838</v>
      </c>
      <c r="D626" s="2">
        <v>5703.5597482880785</v>
      </c>
      <c r="E626" s="2">
        <f t="shared" si="178"/>
        <v>13873.419461475161</v>
      </c>
      <c r="F626" s="2">
        <f t="shared" si="179"/>
        <v>0.58888579963100041</v>
      </c>
      <c r="G626" s="2">
        <f t="shared" si="180"/>
        <v>-1</v>
      </c>
      <c r="H626" s="2">
        <v>-1000</v>
      </c>
      <c r="I626" s="2">
        <f t="shared" si="172"/>
        <v>13779.706511388044</v>
      </c>
      <c r="J626" s="2">
        <f t="shared" si="173"/>
        <v>22254.119611516977</v>
      </c>
      <c r="K626" s="3">
        <f t="shared" si="181"/>
        <v>9</v>
      </c>
      <c r="L626" s="3">
        <f t="shared" si="182"/>
        <v>5</v>
      </c>
      <c r="M626" s="3" t="str">
        <f t="shared" si="174"/>
        <v>Fall</v>
      </c>
      <c r="N626" s="4">
        <v>72</v>
      </c>
      <c r="O626" s="4">
        <v>58</v>
      </c>
      <c r="P626" s="4">
        <v>85</v>
      </c>
      <c r="Q626" s="4">
        <v>0</v>
      </c>
      <c r="R626" s="4">
        <v>7</v>
      </c>
      <c r="S626" s="6">
        <f t="shared" si="183"/>
        <v>0</v>
      </c>
      <c r="T626" s="6">
        <f t="shared" si="184"/>
        <v>1</v>
      </c>
      <c r="U626" s="6">
        <f t="shared" si="185"/>
        <v>0</v>
      </c>
      <c r="V626" s="6">
        <f t="shared" si="186"/>
        <v>0</v>
      </c>
      <c r="W626" s="6">
        <f t="shared" si="187"/>
        <v>0</v>
      </c>
      <c r="X626" s="6">
        <f t="shared" si="188"/>
        <v>0</v>
      </c>
      <c r="Y626" s="6">
        <f t="shared" si="189"/>
        <v>0</v>
      </c>
      <c r="Z626" s="6">
        <f t="shared" si="190"/>
        <v>0</v>
      </c>
      <c r="AA626" s="4">
        <v>95926.625244140625</v>
      </c>
      <c r="AB626" s="7">
        <f t="shared" si="175"/>
        <v>8.5167800831043139E-2</v>
      </c>
      <c r="AC626" s="7">
        <f t="shared" si="176"/>
        <v>5.9457525309288023E-2</v>
      </c>
      <c r="AD626" s="2"/>
    </row>
    <row r="627" spans="1:30" x14ac:dyDescent="0.35">
      <c r="A627" s="1">
        <v>42265</v>
      </c>
      <c r="B627" s="3">
        <f t="shared" si="177"/>
        <v>2015</v>
      </c>
      <c r="C627" s="2">
        <v>3235.2921013412824</v>
      </c>
      <c r="D627" s="2">
        <v>5778.9166666656383</v>
      </c>
      <c r="E627" s="2">
        <f t="shared" si="178"/>
        <v>9014.2087680069199</v>
      </c>
      <c r="F627" s="2">
        <f t="shared" si="179"/>
        <v>0.35891026984242114</v>
      </c>
      <c r="G627" s="2">
        <f t="shared" si="180"/>
        <v>-1</v>
      </c>
      <c r="H627" s="2">
        <v>-1000</v>
      </c>
      <c r="I627" s="2">
        <f t="shared" si="172"/>
        <v>13779.706511388044</v>
      </c>
      <c r="J627" s="2">
        <f t="shared" si="173"/>
        <v>22254.119611516977</v>
      </c>
      <c r="K627" s="3">
        <f t="shared" si="181"/>
        <v>9</v>
      </c>
      <c r="L627" s="3">
        <f t="shared" si="182"/>
        <v>6</v>
      </c>
      <c r="M627" s="3" t="str">
        <f t="shared" si="174"/>
        <v>Fall</v>
      </c>
      <c r="N627" s="4">
        <v>76</v>
      </c>
      <c r="O627" s="4">
        <v>63</v>
      </c>
      <c r="P627" s="4">
        <v>88</v>
      </c>
      <c r="Q627" s="4">
        <v>0</v>
      </c>
      <c r="R627" s="4">
        <v>11</v>
      </c>
      <c r="S627" s="6">
        <f t="shared" si="183"/>
        <v>0</v>
      </c>
      <c r="T627" s="6">
        <f t="shared" si="184"/>
        <v>1</v>
      </c>
      <c r="U627" s="6">
        <f t="shared" si="185"/>
        <v>0</v>
      </c>
      <c r="V627" s="6">
        <f t="shared" si="186"/>
        <v>0</v>
      </c>
      <c r="W627" s="6">
        <f t="shared" si="187"/>
        <v>0</v>
      </c>
      <c r="X627" s="6">
        <f t="shared" si="188"/>
        <v>0</v>
      </c>
      <c r="Y627" s="6">
        <f t="shared" si="189"/>
        <v>0</v>
      </c>
      <c r="Z627" s="6">
        <f t="shared" si="190"/>
        <v>0</v>
      </c>
      <c r="AA627" s="4">
        <v>98857.830200195313</v>
      </c>
      <c r="AB627" s="7">
        <f t="shared" si="175"/>
        <v>3.272671567633588E-2</v>
      </c>
      <c r="AC627" s="7">
        <f t="shared" si="176"/>
        <v>5.8456843074168756E-2</v>
      </c>
      <c r="AD627" s="2"/>
    </row>
    <row r="628" spans="1:30" x14ac:dyDescent="0.35">
      <c r="A628" s="1">
        <v>42266</v>
      </c>
      <c r="B628" s="3">
        <f t="shared" si="177"/>
        <v>2015</v>
      </c>
      <c r="C628" s="2">
        <v>3476.0421013412824</v>
      </c>
      <c r="D628" s="2">
        <v>14747.399999988789</v>
      </c>
      <c r="E628" s="2">
        <f t="shared" si="178"/>
        <v>18223.442101330071</v>
      </c>
      <c r="F628" s="2">
        <f t="shared" si="179"/>
        <v>0.1907456386127831</v>
      </c>
      <c r="G628" s="2">
        <f t="shared" si="180"/>
        <v>-1</v>
      </c>
      <c r="H628" s="2">
        <v>-1000</v>
      </c>
      <c r="I628" s="2">
        <f t="shared" si="172"/>
        <v>13779.706511388044</v>
      </c>
      <c r="J628" s="2">
        <f t="shared" si="173"/>
        <v>22254.119611516977</v>
      </c>
      <c r="K628" s="3">
        <f t="shared" si="181"/>
        <v>9</v>
      </c>
      <c r="L628" s="3">
        <f t="shared" si="182"/>
        <v>7</v>
      </c>
      <c r="M628" s="3" t="str">
        <f t="shared" si="174"/>
        <v>Fall</v>
      </c>
      <c r="N628" s="4">
        <v>73</v>
      </c>
      <c r="O628" s="4">
        <v>63</v>
      </c>
      <c r="P628" s="4">
        <v>82</v>
      </c>
      <c r="Q628" s="4">
        <v>0</v>
      </c>
      <c r="R628" s="4">
        <v>8</v>
      </c>
      <c r="S628" s="6">
        <f t="shared" si="183"/>
        <v>1</v>
      </c>
      <c r="T628" s="6">
        <f t="shared" si="184"/>
        <v>0</v>
      </c>
      <c r="U628" s="6">
        <f t="shared" si="185"/>
        <v>0</v>
      </c>
      <c r="V628" s="6">
        <f t="shared" si="186"/>
        <v>0</v>
      </c>
      <c r="W628" s="6">
        <f t="shared" si="187"/>
        <v>0</v>
      </c>
      <c r="X628" s="6">
        <f t="shared" si="188"/>
        <v>0</v>
      </c>
      <c r="Y628" s="6">
        <f t="shared" si="189"/>
        <v>0</v>
      </c>
      <c r="Z628" s="6">
        <f t="shared" si="190"/>
        <v>0</v>
      </c>
      <c r="AA628" s="4">
        <v>87582.623901367188</v>
      </c>
      <c r="AB628" s="7">
        <f t="shared" si="175"/>
        <v>3.9688718452371242E-2</v>
      </c>
      <c r="AC628" s="7">
        <f t="shared" si="176"/>
        <v>0.16838271500745228</v>
      </c>
      <c r="AD628" s="2"/>
    </row>
    <row r="629" spans="1:30" x14ac:dyDescent="0.35">
      <c r="A629" s="1">
        <v>42267</v>
      </c>
      <c r="B629" s="3">
        <f t="shared" si="177"/>
        <v>2015</v>
      </c>
      <c r="C629" s="2">
        <v>3235.2921013412824</v>
      </c>
      <c r="D629" s="2">
        <v>13006.900000002526</v>
      </c>
      <c r="E629" s="2">
        <f t="shared" si="178"/>
        <v>16242.192101343808</v>
      </c>
      <c r="F629" s="2">
        <f t="shared" si="179"/>
        <v>0.19919060685617729</v>
      </c>
      <c r="G629" s="2">
        <f t="shared" si="180"/>
        <v>-1</v>
      </c>
      <c r="H629" s="2">
        <v>-1000</v>
      </c>
      <c r="I629" s="2">
        <f t="shared" si="172"/>
        <v>13779.706511388044</v>
      </c>
      <c r="J629" s="2">
        <f t="shared" si="173"/>
        <v>22254.119611516977</v>
      </c>
      <c r="K629" s="3">
        <f t="shared" si="181"/>
        <v>9</v>
      </c>
      <c r="L629" s="3">
        <f t="shared" si="182"/>
        <v>1</v>
      </c>
      <c r="M629" s="3" t="str">
        <f t="shared" si="174"/>
        <v>Fall</v>
      </c>
      <c r="N629" s="4">
        <v>67</v>
      </c>
      <c r="O629" s="4">
        <v>56</v>
      </c>
      <c r="P629" s="4">
        <v>78</v>
      </c>
      <c r="Q629" s="4">
        <v>0</v>
      </c>
      <c r="R629" s="4">
        <v>2</v>
      </c>
      <c r="S629" s="6">
        <f t="shared" si="183"/>
        <v>1</v>
      </c>
      <c r="T629" s="6">
        <f t="shared" si="184"/>
        <v>0</v>
      </c>
      <c r="U629" s="6">
        <f t="shared" si="185"/>
        <v>0</v>
      </c>
      <c r="V629" s="6">
        <f t="shared" si="186"/>
        <v>0</v>
      </c>
      <c r="W629" s="6">
        <f t="shared" si="187"/>
        <v>0</v>
      </c>
      <c r="X629" s="6">
        <f t="shared" si="188"/>
        <v>0</v>
      </c>
      <c r="Y629" s="6">
        <f t="shared" si="189"/>
        <v>0</v>
      </c>
      <c r="Z629" s="6">
        <f t="shared" si="190"/>
        <v>0</v>
      </c>
      <c r="AA629" s="4">
        <v>76675.8154296875</v>
      </c>
      <c r="AB629" s="7">
        <f t="shared" si="175"/>
        <v>4.2194427059051992E-2</v>
      </c>
      <c r="AC629" s="7">
        <f t="shared" si="176"/>
        <v>0.16963497456287224</v>
      </c>
      <c r="AD629" s="2"/>
    </row>
    <row r="630" spans="1:30" x14ac:dyDescent="0.35">
      <c r="A630" s="1">
        <v>42268</v>
      </c>
      <c r="B630" s="3">
        <f t="shared" si="177"/>
        <v>2015</v>
      </c>
      <c r="C630" s="2">
        <v>13099.017620414214</v>
      </c>
      <c r="D630" s="2">
        <v>15918.349999998172</v>
      </c>
      <c r="E630" s="2">
        <f t="shared" si="178"/>
        <v>29017.367620412384</v>
      </c>
      <c r="F630" s="2">
        <f t="shared" si="179"/>
        <v>0.45141991485125815</v>
      </c>
      <c r="G630" s="2">
        <f t="shared" si="180"/>
        <v>29017.367620412384</v>
      </c>
      <c r="H630" s="2">
        <v>-1000</v>
      </c>
      <c r="I630" s="2">
        <f t="shared" si="172"/>
        <v>13779.706511388044</v>
      </c>
      <c r="J630" s="2">
        <f t="shared" si="173"/>
        <v>22254.119611516977</v>
      </c>
      <c r="K630" s="3">
        <f t="shared" si="181"/>
        <v>9</v>
      </c>
      <c r="L630" s="3">
        <f t="shared" si="182"/>
        <v>2</v>
      </c>
      <c r="M630" s="3" t="str">
        <f t="shared" si="174"/>
        <v>Fall</v>
      </c>
      <c r="N630" s="4">
        <v>68</v>
      </c>
      <c r="O630" s="4">
        <v>55</v>
      </c>
      <c r="P630" s="4">
        <v>80</v>
      </c>
      <c r="Q630" s="4">
        <v>0</v>
      </c>
      <c r="R630" s="4">
        <v>3</v>
      </c>
      <c r="S630" s="6">
        <f t="shared" si="183"/>
        <v>0</v>
      </c>
      <c r="T630" s="6">
        <f t="shared" si="184"/>
        <v>1</v>
      </c>
      <c r="U630" s="6">
        <f t="shared" si="185"/>
        <v>0</v>
      </c>
      <c r="V630" s="6">
        <f t="shared" si="186"/>
        <v>0</v>
      </c>
      <c r="W630" s="6">
        <f t="shared" si="187"/>
        <v>0</v>
      </c>
      <c r="X630" s="6">
        <f t="shared" si="188"/>
        <v>1</v>
      </c>
      <c r="Y630" s="6">
        <f t="shared" si="189"/>
        <v>0</v>
      </c>
      <c r="Z630" s="6">
        <f t="shared" si="190"/>
        <v>0</v>
      </c>
      <c r="AA630" s="4">
        <v>88663.919494628906</v>
      </c>
      <c r="AB630" s="7">
        <f t="shared" si="175"/>
        <v>0.14773785881649104</v>
      </c>
      <c r="AC630" s="7">
        <f t="shared" si="176"/>
        <v>0.17953582574208751</v>
      </c>
      <c r="AD630" s="2"/>
    </row>
    <row r="631" spans="1:30" x14ac:dyDescent="0.35">
      <c r="A631" s="1">
        <v>42269</v>
      </c>
      <c r="B631" s="3">
        <f t="shared" si="177"/>
        <v>2015</v>
      </c>
      <c r="C631" s="2">
        <v>16411.292101341282</v>
      </c>
      <c r="D631" s="2">
        <v>13751.566666657745</v>
      </c>
      <c r="E631" s="2">
        <f t="shared" si="178"/>
        <v>30162.858767999027</v>
      </c>
      <c r="F631" s="2">
        <f t="shared" si="179"/>
        <v>0.54408941233225117</v>
      </c>
      <c r="G631" s="2">
        <f t="shared" si="180"/>
        <v>30162.858767999027</v>
      </c>
      <c r="H631" s="2">
        <v>-1000</v>
      </c>
      <c r="I631" s="2">
        <f t="shared" si="172"/>
        <v>13779.706511388044</v>
      </c>
      <c r="J631" s="2">
        <f t="shared" si="173"/>
        <v>22254.119611516977</v>
      </c>
      <c r="K631" s="3">
        <f t="shared" si="181"/>
        <v>9</v>
      </c>
      <c r="L631" s="3">
        <f t="shared" si="182"/>
        <v>3</v>
      </c>
      <c r="M631" s="3" t="str">
        <f t="shared" si="174"/>
        <v>Fall</v>
      </c>
      <c r="N631" s="4">
        <v>70</v>
      </c>
      <c r="O631" s="4">
        <v>54</v>
      </c>
      <c r="P631" s="4">
        <v>85</v>
      </c>
      <c r="Q631" s="4">
        <v>0</v>
      </c>
      <c r="R631" s="4">
        <v>5</v>
      </c>
      <c r="S631" s="6">
        <f t="shared" si="183"/>
        <v>0</v>
      </c>
      <c r="T631" s="6">
        <f t="shared" si="184"/>
        <v>1</v>
      </c>
      <c r="U631" s="6">
        <f t="shared" si="185"/>
        <v>0</v>
      </c>
      <c r="V631" s="6">
        <f t="shared" si="186"/>
        <v>0</v>
      </c>
      <c r="W631" s="6">
        <f t="shared" si="187"/>
        <v>0</v>
      </c>
      <c r="X631" s="6">
        <f t="shared" si="188"/>
        <v>1</v>
      </c>
      <c r="Y631" s="6">
        <f t="shared" si="189"/>
        <v>0</v>
      </c>
      <c r="Z631" s="6">
        <f t="shared" si="190"/>
        <v>0</v>
      </c>
      <c r="AA631" s="4">
        <v>92061.256469726563</v>
      </c>
      <c r="AB631" s="7">
        <f t="shared" si="175"/>
        <v>0.17826491545591683</v>
      </c>
      <c r="AC631" s="7">
        <f t="shared" si="176"/>
        <v>0.14937409279418007</v>
      </c>
      <c r="AD631" s="2"/>
    </row>
    <row r="632" spans="1:30" x14ac:dyDescent="0.35">
      <c r="A632" s="1">
        <v>42270</v>
      </c>
      <c r="B632" s="3">
        <f t="shared" si="177"/>
        <v>2015</v>
      </c>
      <c r="C632" s="2">
        <v>19053.364937676979</v>
      </c>
      <c r="D632" s="2">
        <v>8546.7000000274857</v>
      </c>
      <c r="E632" s="2">
        <f t="shared" si="178"/>
        <v>27600.064937704465</v>
      </c>
      <c r="F632" s="2">
        <f t="shared" si="179"/>
        <v>0.69033768509900006</v>
      </c>
      <c r="G632" s="2">
        <f t="shared" si="180"/>
        <v>27600.064937704465</v>
      </c>
      <c r="H632" s="2">
        <v>-1000</v>
      </c>
      <c r="I632" s="2">
        <f t="shared" si="172"/>
        <v>13779.706511388044</v>
      </c>
      <c r="J632" s="2">
        <f t="shared" si="173"/>
        <v>22254.119611516977</v>
      </c>
      <c r="K632" s="3">
        <f t="shared" si="181"/>
        <v>9</v>
      </c>
      <c r="L632" s="3">
        <f t="shared" si="182"/>
        <v>4</v>
      </c>
      <c r="M632" s="3" t="str">
        <f t="shared" si="174"/>
        <v>Fall</v>
      </c>
      <c r="N632" s="4">
        <v>72</v>
      </c>
      <c r="O632" s="4">
        <v>58</v>
      </c>
      <c r="P632" s="4">
        <v>85</v>
      </c>
      <c r="Q632" s="4">
        <v>0</v>
      </c>
      <c r="R632" s="4">
        <v>7</v>
      </c>
      <c r="S632" s="6">
        <f t="shared" si="183"/>
        <v>0</v>
      </c>
      <c r="T632" s="6">
        <f t="shared" si="184"/>
        <v>1</v>
      </c>
      <c r="U632" s="6">
        <f t="shared" si="185"/>
        <v>0</v>
      </c>
      <c r="V632" s="6">
        <f t="shared" si="186"/>
        <v>0</v>
      </c>
      <c r="W632" s="6">
        <f t="shared" si="187"/>
        <v>0</v>
      </c>
      <c r="X632" s="6">
        <f t="shared" si="188"/>
        <v>1</v>
      </c>
      <c r="Y632" s="6">
        <f t="shared" si="189"/>
        <v>0</v>
      </c>
      <c r="Z632" s="6">
        <f t="shared" si="190"/>
        <v>0</v>
      </c>
      <c r="AA632" s="4">
        <v>95441.115112304688</v>
      </c>
      <c r="AB632" s="7">
        <f t="shared" si="175"/>
        <v>0.19963476867655056</v>
      </c>
      <c r="AC632" s="7">
        <f t="shared" si="176"/>
        <v>8.9549456646338024E-2</v>
      </c>
      <c r="AD632" s="2"/>
    </row>
    <row r="633" spans="1:30" x14ac:dyDescent="0.35">
      <c r="A633" s="1">
        <v>42271</v>
      </c>
      <c r="B633" s="3">
        <f t="shared" si="177"/>
        <v>2015</v>
      </c>
      <c r="C633" s="2">
        <v>12188.011092257013</v>
      </c>
      <c r="D633" s="2">
        <v>4109.9499999980908</v>
      </c>
      <c r="E633" s="2">
        <f t="shared" si="178"/>
        <v>16297.961092255104</v>
      </c>
      <c r="F633" s="2">
        <f t="shared" si="179"/>
        <v>0.74782428447745131</v>
      </c>
      <c r="G633" s="2">
        <f t="shared" si="180"/>
        <v>-1</v>
      </c>
      <c r="H633" s="2">
        <v>-1000</v>
      </c>
      <c r="I633" s="2">
        <f t="shared" si="172"/>
        <v>13779.706511388044</v>
      </c>
      <c r="J633" s="2">
        <f t="shared" si="173"/>
        <v>22254.119611516977</v>
      </c>
      <c r="K633" s="3">
        <f t="shared" si="181"/>
        <v>9</v>
      </c>
      <c r="L633" s="3">
        <f t="shared" si="182"/>
        <v>5</v>
      </c>
      <c r="M633" s="3" t="str">
        <f t="shared" si="174"/>
        <v>Fall</v>
      </c>
      <c r="N633" s="4">
        <v>74</v>
      </c>
      <c r="O633" s="4">
        <v>60</v>
      </c>
      <c r="P633" s="4">
        <v>87</v>
      </c>
      <c r="Q633" s="4">
        <v>0</v>
      </c>
      <c r="R633" s="4">
        <v>9</v>
      </c>
      <c r="S633" s="6">
        <f t="shared" si="183"/>
        <v>0</v>
      </c>
      <c r="T633" s="6">
        <f t="shared" si="184"/>
        <v>1</v>
      </c>
      <c r="U633" s="6">
        <f t="shared" si="185"/>
        <v>0</v>
      </c>
      <c r="V633" s="6">
        <f t="shared" si="186"/>
        <v>0</v>
      </c>
      <c r="W633" s="6">
        <f t="shared" si="187"/>
        <v>0</v>
      </c>
      <c r="X633" s="6">
        <f t="shared" si="188"/>
        <v>0</v>
      </c>
      <c r="Y633" s="6">
        <f t="shared" si="189"/>
        <v>0</v>
      </c>
      <c r="Z633" s="6">
        <f t="shared" si="190"/>
        <v>0</v>
      </c>
      <c r="AA633" s="4">
        <v>95914.780517578125</v>
      </c>
      <c r="AB633" s="7">
        <f t="shared" si="175"/>
        <v>0.12707125040048795</v>
      </c>
      <c r="AC633" s="7">
        <f t="shared" si="176"/>
        <v>4.2850017253022517E-2</v>
      </c>
      <c r="AD633" s="2"/>
    </row>
    <row r="634" spans="1:30" x14ac:dyDescent="0.35">
      <c r="A634" s="1">
        <v>42272</v>
      </c>
      <c r="B634" s="3">
        <f t="shared" si="177"/>
        <v>2015</v>
      </c>
      <c r="C634" s="2">
        <v>4032.4503340348933</v>
      </c>
      <c r="D634" s="2">
        <v>5351.750000003376</v>
      </c>
      <c r="E634" s="2">
        <f t="shared" si="178"/>
        <v>9384.2003340382689</v>
      </c>
      <c r="F634" s="2">
        <f t="shared" si="179"/>
        <v>0.42970633516938395</v>
      </c>
      <c r="G634" s="2">
        <f t="shared" si="180"/>
        <v>-1</v>
      </c>
      <c r="H634" s="2">
        <v>-1000</v>
      </c>
      <c r="I634" s="2">
        <f t="shared" si="172"/>
        <v>13779.706511388044</v>
      </c>
      <c r="J634" s="2">
        <f t="shared" si="173"/>
        <v>22254.119611516977</v>
      </c>
      <c r="K634" s="3">
        <f t="shared" si="181"/>
        <v>9</v>
      </c>
      <c r="L634" s="3">
        <f t="shared" si="182"/>
        <v>6</v>
      </c>
      <c r="M634" s="3" t="str">
        <f t="shared" si="174"/>
        <v>Fall</v>
      </c>
      <c r="N634" s="4">
        <v>71</v>
      </c>
      <c r="O634" s="4">
        <v>62</v>
      </c>
      <c r="P634" s="4">
        <v>79</v>
      </c>
      <c r="Q634" s="4">
        <v>0</v>
      </c>
      <c r="R634" s="4">
        <v>6</v>
      </c>
      <c r="S634" s="6">
        <f t="shared" si="183"/>
        <v>0</v>
      </c>
      <c r="T634" s="6">
        <f t="shared" si="184"/>
        <v>1</v>
      </c>
      <c r="U634" s="6">
        <f t="shared" si="185"/>
        <v>0</v>
      </c>
      <c r="V634" s="6">
        <f t="shared" si="186"/>
        <v>0</v>
      </c>
      <c r="W634" s="6">
        <f t="shared" si="187"/>
        <v>0</v>
      </c>
      <c r="X634" s="6">
        <f t="shared" si="188"/>
        <v>0</v>
      </c>
      <c r="Y634" s="6">
        <f t="shared" si="189"/>
        <v>0</v>
      </c>
      <c r="Z634" s="6">
        <f t="shared" si="190"/>
        <v>0</v>
      </c>
      <c r="AA634" s="4">
        <v>86833.981323242188</v>
      </c>
      <c r="AB634" s="7">
        <f t="shared" si="175"/>
        <v>4.6438620832367133E-2</v>
      </c>
      <c r="AC634" s="7">
        <f t="shared" si="176"/>
        <v>6.1631977694093294E-2</v>
      </c>
      <c r="AD634" s="2"/>
    </row>
    <row r="635" spans="1:30" x14ac:dyDescent="0.35">
      <c r="A635" s="1">
        <v>42273</v>
      </c>
      <c r="B635" s="3">
        <f t="shared" si="177"/>
        <v>2015</v>
      </c>
      <c r="C635" s="2">
        <v>3313.3878340405686</v>
      </c>
      <c r="D635" s="2">
        <v>3864</v>
      </c>
      <c r="E635" s="2">
        <f t="shared" si="178"/>
        <v>7177.3878340405681</v>
      </c>
      <c r="F635" s="2">
        <f t="shared" si="179"/>
        <v>0.46164257953652621</v>
      </c>
      <c r="G635" s="2">
        <f t="shared" si="180"/>
        <v>-1</v>
      </c>
      <c r="H635" s="2">
        <v>-1000</v>
      </c>
      <c r="I635" s="2">
        <f t="shared" si="172"/>
        <v>13779.706511388044</v>
      </c>
      <c r="J635" s="2">
        <f t="shared" si="173"/>
        <v>22254.119611516977</v>
      </c>
      <c r="K635" s="3">
        <f t="shared" si="181"/>
        <v>9</v>
      </c>
      <c r="L635" s="3">
        <f t="shared" si="182"/>
        <v>7</v>
      </c>
      <c r="M635" s="3" t="str">
        <f t="shared" si="174"/>
        <v>Fall</v>
      </c>
      <c r="N635" s="4">
        <v>71</v>
      </c>
      <c r="O635" s="4">
        <v>64</v>
      </c>
      <c r="P635" s="4">
        <v>77</v>
      </c>
      <c r="Q635" s="4">
        <v>0</v>
      </c>
      <c r="R635" s="4">
        <v>6</v>
      </c>
      <c r="S635" s="6">
        <f t="shared" si="183"/>
        <v>1</v>
      </c>
      <c r="T635" s="6">
        <f t="shared" si="184"/>
        <v>0</v>
      </c>
      <c r="U635" s="6">
        <f t="shared" si="185"/>
        <v>0</v>
      </c>
      <c r="V635" s="6">
        <f t="shared" si="186"/>
        <v>0</v>
      </c>
      <c r="W635" s="6">
        <f t="shared" si="187"/>
        <v>0</v>
      </c>
      <c r="X635" s="6">
        <f t="shared" si="188"/>
        <v>0</v>
      </c>
      <c r="Y635" s="6">
        <f t="shared" si="189"/>
        <v>0</v>
      </c>
      <c r="Z635" s="6">
        <f t="shared" si="190"/>
        <v>0</v>
      </c>
      <c r="AA635" s="4">
        <v>77809.916015625</v>
      </c>
      <c r="AB635" s="7">
        <f t="shared" si="175"/>
        <v>4.2583105132451338E-2</v>
      </c>
      <c r="AC635" s="7">
        <f t="shared" si="176"/>
        <v>4.9659480408950324E-2</v>
      </c>
      <c r="AD635" s="2"/>
    </row>
    <row r="636" spans="1:30" x14ac:dyDescent="0.35">
      <c r="A636" s="1">
        <v>42274</v>
      </c>
      <c r="B636" s="3">
        <f t="shared" si="177"/>
        <v>2015</v>
      </c>
      <c r="C636" s="2">
        <v>4361.9878340393225</v>
      </c>
      <c r="D636" s="2">
        <v>3864</v>
      </c>
      <c r="E636" s="2">
        <f t="shared" si="178"/>
        <v>8225.9878340393225</v>
      </c>
      <c r="F636" s="2">
        <f t="shared" si="179"/>
        <v>0.53026918128778633</v>
      </c>
      <c r="G636" s="2">
        <f t="shared" si="180"/>
        <v>-1</v>
      </c>
      <c r="H636" s="2">
        <v>-1000</v>
      </c>
      <c r="I636" s="2">
        <f t="shared" si="172"/>
        <v>13779.706511388044</v>
      </c>
      <c r="J636" s="2">
        <f t="shared" si="173"/>
        <v>22254.119611516977</v>
      </c>
      <c r="K636" s="3">
        <f t="shared" si="181"/>
        <v>9</v>
      </c>
      <c r="L636" s="3">
        <f t="shared" si="182"/>
        <v>1</v>
      </c>
      <c r="M636" s="3" t="str">
        <f t="shared" si="174"/>
        <v>Fall</v>
      </c>
      <c r="N636" s="4">
        <v>73</v>
      </c>
      <c r="O636" s="4">
        <v>64</v>
      </c>
      <c r="P636" s="4">
        <v>81</v>
      </c>
      <c r="Q636" s="4">
        <v>0</v>
      </c>
      <c r="R636" s="4">
        <v>8</v>
      </c>
      <c r="S636" s="6">
        <f t="shared" si="183"/>
        <v>1</v>
      </c>
      <c r="T636" s="6">
        <f t="shared" si="184"/>
        <v>0</v>
      </c>
      <c r="U636" s="6">
        <f t="shared" si="185"/>
        <v>0</v>
      </c>
      <c r="V636" s="6">
        <f t="shared" si="186"/>
        <v>0</v>
      </c>
      <c r="W636" s="6">
        <f t="shared" si="187"/>
        <v>0</v>
      </c>
      <c r="X636" s="6">
        <f t="shared" si="188"/>
        <v>0</v>
      </c>
      <c r="Y636" s="6">
        <f t="shared" si="189"/>
        <v>0</v>
      </c>
      <c r="Z636" s="6">
        <f t="shared" si="190"/>
        <v>0</v>
      </c>
      <c r="AA636" s="4">
        <v>80484.924377441406</v>
      </c>
      <c r="AB636" s="7">
        <f t="shared" si="175"/>
        <v>5.4196333882148937E-2</v>
      </c>
      <c r="AC636" s="7">
        <f t="shared" si="176"/>
        <v>4.8008990874855259E-2</v>
      </c>
      <c r="AD636" s="2"/>
    </row>
    <row r="637" spans="1:30" x14ac:dyDescent="0.35">
      <c r="A637" s="1">
        <v>42275</v>
      </c>
      <c r="B637" s="3">
        <f t="shared" si="177"/>
        <v>2015</v>
      </c>
      <c r="C637" s="2">
        <v>4953.3878340332258</v>
      </c>
      <c r="D637" s="2">
        <v>3864</v>
      </c>
      <c r="E637" s="2">
        <f t="shared" si="178"/>
        <v>8817.3878340332267</v>
      </c>
      <c r="F637" s="2">
        <f t="shared" si="179"/>
        <v>0.56177497545409205</v>
      </c>
      <c r="G637" s="2">
        <f t="shared" si="180"/>
        <v>-1</v>
      </c>
      <c r="H637" s="2">
        <v>-1000</v>
      </c>
      <c r="I637" s="2">
        <f t="shared" si="172"/>
        <v>13779.706511388044</v>
      </c>
      <c r="J637" s="2">
        <f t="shared" si="173"/>
        <v>22254.119611516977</v>
      </c>
      <c r="K637" s="3">
        <f t="shared" si="181"/>
        <v>9</v>
      </c>
      <c r="L637" s="3">
        <f t="shared" si="182"/>
        <v>2</v>
      </c>
      <c r="M637" s="3" t="str">
        <f t="shared" si="174"/>
        <v>Fall</v>
      </c>
      <c r="N637" s="4">
        <v>76</v>
      </c>
      <c r="O637" s="4">
        <v>66</v>
      </c>
      <c r="P637" s="4">
        <v>85</v>
      </c>
      <c r="Q637" s="4">
        <v>0</v>
      </c>
      <c r="R637" s="4">
        <v>11</v>
      </c>
      <c r="S637" s="6">
        <f t="shared" si="183"/>
        <v>0</v>
      </c>
      <c r="T637" s="6">
        <f t="shared" si="184"/>
        <v>1</v>
      </c>
      <c r="U637" s="6">
        <f t="shared" si="185"/>
        <v>0</v>
      </c>
      <c r="V637" s="6">
        <f t="shared" si="186"/>
        <v>0</v>
      </c>
      <c r="W637" s="6">
        <f t="shared" si="187"/>
        <v>0</v>
      </c>
      <c r="X637" s="6">
        <f t="shared" si="188"/>
        <v>0</v>
      </c>
      <c r="Y637" s="6">
        <f t="shared" si="189"/>
        <v>0</v>
      </c>
      <c r="Z637" s="6">
        <f t="shared" si="190"/>
        <v>0</v>
      </c>
      <c r="AA637" s="4">
        <v>98609.72802734375</v>
      </c>
      <c r="AB637" s="7">
        <f t="shared" si="175"/>
        <v>5.0232243137915238E-2</v>
      </c>
      <c r="AC637" s="7">
        <f t="shared" si="176"/>
        <v>3.918477494358915E-2</v>
      </c>
      <c r="AD637" s="2"/>
    </row>
    <row r="638" spans="1:30" x14ac:dyDescent="0.35">
      <c r="A638" s="1">
        <v>42276</v>
      </c>
      <c r="B638" s="3">
        <f t="shared" si="177"/>
        <v>2015</v>
      </c>
      <c r="C638" s="2">
        <v>3475.8109109643797</v>
      </c>
      <c r="D638" s="2">
        <v>4749.3166666577454</v>
      </c>
      <c r="E638" s="2">
        <f t="shared" si="178"/>
        <v>8225.1275776221246</v>
      </c>
      <c r="F638" s="2">
        <f t="shared" si="179"/>
        <v>0.42258443752543384</v>
      </c>
      <c r="G638" s="2">
        <f t="shared" si="180"/>
        <v>-1</v>
      </c>
      <c r="H638" s="2">
        <v>-1000</v>
      </c>
      <c r="I638" s="2">
        <f t="shared" si="172"/>
        <v>13779.706511388044</v>
      </c>
      <c r="J638" s="2">
        <f t="shared" si="173"/>
        <v>22254.119611516977</v>
      </c>
      <c r="K638" s="3">
        <f t="shared" si="181"/>
        <v>9</v>
      </c>
      <c r="L638" s="3">
        <f t="shared" si="182"/>
        <v>3</v>
      </c>
      <c r="M638" s="3" t="str">
        <f t="shared" si="174"/>
        <v>Fall</v>
      </c>
      <c r="N638" s="4">
        <v>71</v>
      </c>
      <c r="O638" s="4">
        <v>68</v>
      </c>
      <c r="P638" s="4">
        <v>74</v>
      </c>
      <c r="Q638" s="4">
        <v>0</v>
      </c>
      <c r="R638" s="4">
        <v>6</v>
      </c>
      <c r="S638" s="6">
        <f t="shared" si="183"/>
        <v>0</v>
      </c>
      <c r="T638" s="6">
        <f t="shared" si="184"/>
        <v>1</v>
      </c>
      <c r="U638" s="6">
        <f t="shared" si="185"/>
        <v>0</v>
      </c>
      <c r="V638" s="6">
        <f t="shared" si="186"/>
        <v>0</v>
      </c>
      <c r="W638" s="6">
        <f t="shared" si="187"/>
        <v>0</v>
      </c>
      <c r="X638" s="6">
        <f t="shared" si="188"/>
        <v>0</v>
      </c>
      <c r="Y638" s="6">
        <f t="shared" si="189"/>
        <v>0</v>
      </c>
      <c r="Z638" s="6">
        <f t="shared" si="190"/>
        <v>0</v>
      </c>
      <c r="AA638" s="4">
        <v>95397.007568359375</v>
      </c>
      <c r="AB638" s="7">
        <f t="shared" si="175"/>
        <v>3.6435219505954533E-2</v>
      </c>
      <c r="AC638" s="7">
        <f t="shared" si="176"/>
        <v>4.9784755179605511E-2</v>
      </c>
      <c r="AD638" s="2"/>
    </row>
    <row r="639" spans="1:30" x14ac:dyDescent="0.35">
      <c r="A639" s="1">
        <v>42277</v>
      </c>
      <c r="B639" s="3">
        <f t="shared" si="177"/>
        <v>2015</v>
      </c>
      <c r="C639" s="2">
        <v>3313.3878340405686</v>
      </c>
      <c r="D639" s="2">
        <v>8467.2219444739167</v>
      </c>
      <c r="E639" s="2">
        <f t="shared" si="178"/>
        <v>11780.609778514485</v>
      </c>
      <c r="F639" s="2">
        <f t="shared" si="179"/>
        <v>0.28125775289523097</v>
      </c>
      <c r="G639" s="2">
        <f t="shared" si="180"/>
        <v>-1</v>
      </c>
      <c r="H639" s="2">
        <v>-1000</v>
      </c>
      <c r="I639" s="2">
        <f t="shared" si="172"/>
        <v>13779.706511388044</v>
      </c>
      <c r="J639" s="2">
        <f t="shared" si="173"/>
        <v>22254.119611516977</v>
      </c>
      <c r="K639" s="3">
        <f t="shared" si="181"/>
        <v>9</v>
      </c>
      <c r="L639" s="3">
        <f t="shared" si="182"/>
        <v>4</v>
      </c>
      <c r="M639" s="3" t="str">
        <f t="shared" si="174"/>
        <v>Fall</v>
      </c>
      <c r="N639" s="4">
        <v>64</v>
      </c>
      <c r="O639" s="4">
        <v>60</v>
      </c>
      <c r="P639" s="4">
        <v>68</v>
      </c>
      <c r="Q639" s="4">
        <v>1</v>
      </c>
      <c r="R639" s="4">
        <v>0</v>
      </c>
      <c r="S639" s="6">
        <f t="shared" si="183"/>
        <v>0</v>
      </c>
      <c r="T639" s="6">
        <f t="shared" si="184"/>
        <v>1</v>
      </c>
      <c r="U639" s="6">
        <f t="shared" si="185"/>
        <v>0</v>
      </c>
      <c r="V639" s="6">
        <f t="shared" si="186"/>
        <v>0</v>
      </c>
      <c r="W639" s="6">
        <f t="shared" si="187"/>
        <v>0</v>
      </c>
      <c r="X639" s="6">
        <f t="shared" si="188"/>
        <v>0</v>
      </c>
      <c r="Y639" s="6">
        <f t="shared" si="189"/>
        <v>0</v>
      </c>
      <c r="Z639" s="6">
        <f t="shared" si="190"/>
        <v>0</v>
      </c>
      <c r="AA639" s="4">
        <v>87104.812377929688</v>
      </c>
      <c r="AB639" s="7">
        <f t="shared" si="175"/>
        <v>3.8039090419763111E-2</v>
      </c>
      <c r="AC639" s="7">
        <f t="shared" si="176"/>
        <v>9.7207280669366458E-2</v>
      </c>
      <c r="AD639" s="2"/>
    </row>
    <row r="640" spans="1:30" x14ac:dyDescent="0.35">
      <c r="A640" s="1">
        <v>42278</v>
      </c>
      <c r="B640" s="3">
        <f t="shared" si="177"/>
        <v>2015</v>
      </c>
      <c r="C640" s="2">
        <v>2819.7971379222781</v>
      </c>
      <c r="D640" s="2">
        <v>9362.6666666496894</v>
      </c>
      <c r="E640" s="2">
        <f t="shared" si="178"/>
        <v>12182.463804571968</v>
      </c>
      <c r="F640" s="2">
        <f t="shared" si="179"/>
        <v>0.23146361714319513</v>
      </c>
      <c r="G640" s="2">
        <f t="shared" si="180"/>
        <v>-1</v>
      </c>
      <c r="H640" s="2">
        <v>-1000</v>
      </c>
      <c r="I640" s="2">
        <f t="shared" si="172"/>
        <v>13779.706511388044</v>
      </c>
      <c r="J640" s="2">
        <f t="shared" si="173"/>
        <v>22254.119611516977</v>
      </c>
      <c r="K640" s="3">
        <f t="shared" si="181"/>
        <v>10</v>
      </c>
      <c r="L640" s="3">
        <f t="shared" si="182"/>
        <v>5</v>
      </c>
      <c r="M640" s="3" t="str">
        <f t="shared" si="174"/>
        <v>Fall</v>
      </c>
      <c r="N640" s="4">
        <v>63</v>
      </c>
      <c r="O640" s="4">
        <v>57</v>
      </c>
      <c r="P640" s="4">
        <v>69</v>
      </c>
      <c r="Q640" s="4">
        <v>2</v>
      </c>
      <c r="R640" s="4">
        <v>0</v>
      </c>
      <c r="S640" s="6">
        <f t="shared" si="183"/>
        <v>0</v>
      </c>
      <c r="T640" s="6">
        <f t="shared" si="184"/>
        <v>1</v>
      </c>
      <c r="U640" s="6">
        <f t="shared" si="185"/>
        <v>0</v>
      </c>
      <c r="V640" s="6">
        <f t="shared" si="186"/>
        <v>0</v>
      </c>
      <c r="W640" s="6">
        <f t="shared" si="187"/>
        <v>0</v>
      </c>
      <c r="X640" s="6">
        <f t="shared" si="188"/>
        <v>0</v>
      </c>
      <c r="Y640" s="6">
        <f t="shared" si="189"/>
        <v>0</v>
      </c>
      <c r="Z640" s="6">
        <f t="shared" si="190"/>
        <v>0</v>
      </c>
      <c r="AA640" s="4">
        <v>83091.775268554688</v>
      </c>
      <c r="AB640" s="7">
        <f t="shared" si="175"/>
        <v>3.3935935642349965E-2</v>
      </c>
      <c r="AC640" s="7">
        <f t="shared" si="176"/>
        <v>0.11267862115581617</v>
      </c>
      <c r="AD640" s="2"/>
    </row>
    <row r="641" spans="1:30" x14ac:dyDescent="0.35">
      <c r="A641" s="1">
        <v>42279</v>
      </c>
      <c r="B641" s="3">
        <f t="shared" si="177"/>
        <v>2015</v>
      </c>
      <c r="C641" s="2">
        <v>4912.6838464049715</v>
      </c>
      <c r="D641" s="2">
        <v>8863.0166667061276</v>
      </c>
      <c r="E641" s="2">
        <f t="shared" si="178"/>
        <v>13775.7005131111</v>
      </c>
      <c r="F641" s="2">
        <f t="shared" si="179"/>
        <v>0.35661953029025983</v>
      </c>
      <c r="G641" s="2">
        <f t="shared" si="180"/>
        <v>-1</v>
      </c>
      <c r="H641" s="2">
        <v>-1000</v>
      </c>
      <c r="I641" s="2">
        <f t="shared" si="172"/>
        <v>13779.706511388044</v>
      </c>
      <c r="J641" s="2">
        <f t="shared" si="173"/>
        <v>22254.119611516977</v>
      </c>
      <c r="K641" s="3">
        <f t="shared" si="181"/>
        <v>10</v>
      </c>
      <c r="L641" s="3">
        <f t="shared" si="182"/>
        <v>6</v>
      </c>
      <c r="M641" s="3" t="str">
        <f t="shared" si="174"/>
        <v>Fall</v>
      </c>
      <c r="N641" s="4">
        <v>55</v>
      </c>
      <c r="O641" s="4">
        <v>50</v>
      </c>
      <c r="P641" s="4">
        <v>59</v>
      </c>
      <c r="Q641" s="4">
        <v>10</v>
      </c>
      <c r="R641" s="4">
        <v>0</v>
      </c>
      <c r="S641" s="6">
        <f t="shared" si="183"/>
        <v>0</v>
      </c>
      <c r="T641" s="6">
        <f t="shared" si="184"/>
        <v>1</v>
      </c>
      <c r="U641" s="6">
        <f t="shared" si="185"/>
        <v>0</v>
      </c>
      <c r="V641" s="6">
        <f t="shared" si="186"/>
        <v>0</v>
      </c>
      <c r="W641" s="6">
        <f t="shared" si="187"/>
        <v>0</v>
      </c>
      <c r="X641" s="6">
        <f t="shared" si="188"/>
        <v>0</v>
      </c>
      <c r="Y641" s="6">
        <f t="shared" si="189"/>
        <v>0</v>
      </c>
      <c r="Z641" s="6">
        <f t="shared" si="190"/>
        <v>0</v>
      </c>
      <c r="AA641" s="4">
        <v>81883.574096679688</v>
      </c>
      <c r="AB641" s="7">
        <f t="shared" si="175"/>
        <v>5.9995962567591161E-2</v>
      </c>
      <c r="AC641" s="7">
        <f t="shared" si="176"/>
        <v>0.1082392502340163</v>
      </c>
      <c r="AD641" s="2"/>
    </row>
    <row r="642" spans="1:30" x14ac:dyDescent="0.35">
      <c r="A642" s="1">
        <v>42280</v>
      </c>
      <c r="B642" s="3">
        <f t="shared" si="177"/>
        <v>2015</v>
      </c>
      <c r="C642" s="2">
        <v>2933.1310095546164</v>
      </c>
      <c r="D642" s="2">
        <v>646.24999999359716</v>
      </c>
      <c r="E642" s="2">
        <f t="shared" si="178"/>
        <v>3579.3810095482136</v>
      </c>
      <c r="F642" s="2">
        <f t="shared" si="179"/>
        <v>0.81945202305379439</v>
      </c>
      <c r="G642" s="2">
        <f t="shared" si="180"/>
        <v>-1</v>
      </c>
      <c r="H642" s="2">
        <v>-1000</v>
      </c>
      <c r="I642" s="2">
        <f t="shared" ref="I642:I705" si="191">INDEX($AD$1:$AG$10, MATCH(B642, $AD$1:$AD$10, 0), 3)</f>
        <v>13779.706511388044</v>
      </c>
      <c r="J642" s="2">
        <f t="shared" ref="J642:J705" si="192">INDEX($AD$1:$AG$10, MATCH(B642, $AD$1:$AD$10, 0), 4)</f>
        <v>22254.119611516977</v>
      </c>
      <c r="K642" s="3">
        <f t="shared" si="181"/>
        <v>10</v>
      </c>
      <c r="L642" s="3">
        <f t="shared" si="182"/>
        <v>7</v>
      </c>
      <c r="M642" s="3" t="str">
        <f t="shared" ref="M642:M705" si="193">INDEX($AK$1:$AK$12, MATCH(K642, $AJ$1:$AJ$12, 0))</f>
        <v>Fall</v>
      </c>
      <c r="N642" s="4">
        <v>52</v>
      </c>
      <c r="O642" s="4">
        <v>49</v>
      </c>
      <c r="P642" s="4">
        <v>55</v>
      </c>
      <c r="Q642" s="4">
        <v>13</v>
      </c>
      <c r="R642" s="4">
        <v>0</v>
      </c>
      <c r="S642" s="6">
        <f t="shared" si="183"/>
        <v>1</v>
      </c>
      <c r="T642" s="6">
        <f t="shared" si="184"/>
        <v>0</v>
      </c>
      <c r="U642" s="6">
        <f t="shared" si="185"/>
        <v>0</v>
      </c>
      <c r="V642" s="6">
        <f t="shared" si="186"/>
        <v>0</v>
      </c>
      <c r="W642" s="6">
        <f t="shared" si="187"/>
        <v>0</v>
      </c>
      <c r="X642" s="6">
        <f t="shared" si="188"/>
        <v>0</v>
      </c>
      <c r="Y642" s="6">
        <f t="shared" si="189"/>
        <v>0</v>
      </c>
      <c r="Z642" s="6">
        <f t="shared" si="190"/>
        <v>0</v>
      </c>
      <c r="AA642" s="4">
        <v>75246.53271484375</v>
      </c>
      <c r="AB642" s="7">
        <f t="shared" ref="AB642:AB705" si="194">C642/AA642</f>
        <v>3.8980281266514795E-2</v>
      </c>
      <c r="AC642" s="7">
        <f t="shared" ref="AC642:AC705" si="195">D642/AA642</f>
        <v>8.5884355953335847E-3</v>
      </c>
      <c r="AD642" s="2"/>
    </row>
    <row r="643" spans="1:30" x14ac:dyDescent="0.35">
      <c r="A643" s="1">
        <v>42281</v>
      </c>
      <c r="B643" s="3">
        <f t="shared" ref="B643:B706" si="196">YEAR(A643)</f>
        <v>2015</v>
      </c>
      <c r="C643" s="2">
        <v>2933.1310095546164</v>
      </c>
      <c r="D643" s="2">
        <v>2329.6500000090455</v>
      </c>
      <c r="E643" s="2">
        <f t="shared" ref="E643:E706" si="197">+D643+C643</f>
        <v>5262.7810095636614</v>
      </c>
      <c r="F643" s="2">
        <f t="shared" ref="F643:F706" si="198">IFERROR(C643/E643,0)</f>
        <v>0.55733480154778525</v>
      </c>
      <c r="G643" s="2">
        <f t="shared" ref="G643:G706" si="199">IF(AND(F643&gt;=0.2,E643&gt;=J643), E643, -1)</f>
        <v>-1</v>
      </c>
      <c r="H643" s="2">
        <v>-1000</v>
      </c>
      <c r="I643" s="2">
        <f t="shared" si="191"/>
        <v>13779.706511388044</v>
      </c>
      <c r="J643" s="2">
        <f t="shared" si="192"/>
        <v>22254.119611516977</v>
      </c>
      <c r="K643" s="3">
        <f t="shared" ref="K643:K706" si="200">MONTH(A643)</f>
        <v>10</v>
      </c>
      <c r="L643" s="3">
        <f t="shared" ref="L643:L706" si="201">WEEKDAY(A643)</f>
        <v>1</v>
      </c>
      <c r="M643" s="3" t="str">
        <f t="shared" si="193"/>
        <v>Fall</v>
      </c>
      <c r="N643" s="4">
        <v>68</v>
      </c>
      <c r="O643" s="4">
        <v>55</v>
      </c>
      <c r="P643" s="4">
        <v>80</v>
      </c>
      <c r="Q643" s="4">
        <v>0</v>
      </c>
      <c r="R643" s="4">
        <v>3</v>
      </c>
      <c r="S643" s="6">
        <f t="shared" ref="S643:S706" si="202">IF(OR(L643=1, L643=7), 1, 0)</f>
        <v>1</v>
      </c>
      <c r="T643" s="6">
        <f t="shared" ref="T643:T706" si="203">IF(AND(L643&lt;7, L643&gt;1), 1, 0)</f>
        <v>0</v>
      </c>
      <c r="U643" s="6">
        <f t="shared" ref="U643:U706" si="204">IF(M643="Winter", 1, 0)</f>
        <v>0</v>
      </c>
      <c r="V643" s="6">
        <f t="shared" ref="V643:V706" si="205">IF(N643&lt;20, 1, 0)</f>
        <v>0</v>
      </c>
      <c r="W643" s="6">
        <f t="shared" ref="W643:W706" si="206">IF(M643="Summer", 1, 0)</f>
        <v>0</v>
      </c>
      <c r="X643" s="6">
        <f t="shared" ref="X643:X706" si="207">IF(G643&lt;&gt;-1, 1, 0)</f>
        <v>0</v>
      </c>
      <c r="Y643" s="6">
        <f t="shared" ref="Y643:Y706" si="208">U643*X643</f>
        <v>0</v>
      </c>
      <c r="Z643" s="6">
        <f t="shared" ref="Z643:Z706" si="209">W643*X643</f>
        <v>0</v>
      </c>
      <c r="AA643" s="4">
        <v>73605.112915039063</v>
      </c>
      <c r="AB643" s="7">
        <f t="shared" si="194"/>
        <v>3.9849555192453437E-2</v>
      </c>
      <c r="AC643" s="7">
        <f t="shared" si="195"/>
        <v>3.1650654523118722E-2</v>
      </c>
      <c r="AD643" s="2"/>
    </row>
    <row r="644" spans="1:30" x14ac:dyDescent="0.35">
      <c r="A644" s="1">
        <v>42282</v>
      </c>
      <c r="B644" s="3">
        <f t="shared" si="196"/>
        <v>2015</v>
      </c>
      <c r="C644" s="2">
        <v>3094.8293547210542</v>
      </c>
      <c r="D644" s="2">
        <v>735.09598109452224</v>
      </c>
      <c r="E644" s="2">
        <f t="shared" si="197"/>
        <v>3829.9253358155765</v>
      </c>
      <c r="F644" s="2">
        <f t="shared" si="198"/>
        <v>0.80806519275447319</v>
      </c>
      <c r="G644" s="2">
        <f t="shared" si="199"/>
        <v>-1</v>
      </c>
      <c r="H644" s="2">
        <v>-1000</v>
      </c>
      <c r="I644" s="2">
        <f t="shared" si="191"/>
        <v>13779.706511388044</v>
      </c>
      <c r="J644" s="2">
        <f t="shared" si="192"/>
        <v>22254.119611516977</v>
      </c>
      <c r="K644" s="3">
        <f t="shared" si="200"/>
        <v>10</v>
      </c>
      <c r="L644" s="3">
        <f t="shared" si="201"/>
        <v>2</v>
      </c>
      <c r="M644" s="3" t="str">
        <f t="shared" si="193"/>
        <v>Fall</v>
      </c>
      <c r="N644" s="4">
        <v>72</v>
      </c>
      <c r="O644" s="4">
        <v>60</v>
      </c>
      <c r="P644" s="4">
        <v>83</v>
      </c>
      <c r="Q644" s="4">
        <v>0</v>
      </c>
      <c r="R644" s="4">
        <v>7</v>
      </c>
      <c r="S644" s="6">
        <f t="shared" si="202"/>
        <v>0</v>
      </c>
      <c r="T644" s="6">
        <f t="shared" si="203"/>
        <v>1</v>
      </c>
      <c r="U644" s="6">
        <f t="shared" si="204"/>
        <v>0</v>
      </c>
      <c r="V644" s="6">
        <f t="shared" si="205"/>
        <v>0</v>
      </c>
      <c r="W644" s="6">
        <f t="shared" si="206"/>
        <v>0</v>
      </c>
      <c r="X644" s="6">
        <f t="shared" si="207"/>
        <v>0</v>
      </c>
      <c r="Y644" s="6">
        <f t="shared" si="208"/>
        <v>0</v>
      </c>
      <c r="Z644" s="6">
        <f t="shared" si="209"/>
        <v>0</v>
      </c>
      <c r="AA644" s="4">
        <v>90556.863891601563</v>
      </c>
      <c r="AB644" s="7">
        <f t="shared" si="194"/>
        <v>3.4175535919901433E-2</v>
      </c>
      <c r="AC644" s="7">
        <f t="shared" si="195"/>
        <v>8.1175070503153399E-3</v>
      </c>
      <c r="AD644" s="2"/>
    </row>
    <row r="645" spans="1:30" x14ac:dyDescent="0.35">
      <c r="A645" s="1">
        <v>42283</v>
      </c>
      <c r="B645" s="3">
        <f t="shared" si="196"/>
        <v>2015</v>
      </c>
      <c r="C645" s="2">
        <v>2982.8416767687786</v>
      </c>
      <c r="D645" s="2">
        <v>601.8397364845041</v>
      </c>
      <c r="E645" s="2">
        <f t="shared" si="197"/>
        <v>3584.6814132532827</v>
      </c>
      <c r="F645" s="2">
        <f t="shared" si="198"/>
        <v>0.83210788711672323</v>
      </c>
      <c r="G645" s="2">
        <f t="shared" si="199"/>
        <v>-1</v>
      </c>
      <c r="H645" s="2">
        <v>-1000</v>
      </c>
      <c r="I645" s="2">
        <f t="shared" si="191"/>
        <v>13779.706511388044</v>
      </c>
      <c r="J645" s="2">
        <f t="shared" si="192"/>
        <v>22254.119611516977</v>
      </c>
      <c r="K645" s="3">
        <f t="shared" si="200"/>
        <v>10</v>
      </c>
      <c r="L645" s="3">
        <f t="shared" si="201"/>
        <v>3</v>
      </c>
      <c r="M645" s="3" t="str">
        <f t="shared" si="193"/>
        <v>Fall</v>
      </c>
      <c r="N645" s="4">
        <v>73</v>
      </c>
      <c r="O645" s="4">
        <v>61</v>
      </c>
      <c r="P645" s="4">
        <v>84</v>
      </c>
      <c r="Q645" s="4">
        <v>0</v>
      </c>
      <c r="R645" s="4">
        <v>8</v>
      </c>
      <c r="S645" s="6">
        <f t="shared" si="202"/>
        <v>0</v>
      </c>
      <c r="T645" s="6">
        <f t="shared" si="203"/>
        <v>1</v>
      </c>
      <c r="U645" s="6">
        <f t="shared" si="204"/>
        <v>0</v>
      </c>
      <c r="V645" s="6">
        <f t="shared" si="205"/>
        <v>0</v>
      </c>
      <c r="W645" s="6">
        <f t="shared" si="206"/>
        <v>0</v>
      </c>
      <c r="X645" s="6">
        <f t="shared" si="207"/>
        <v>0</v>
      </c>
      <c r="Y645" s="6">
        <f t="shared" si="208"/>
        <v>0</v>
      </c>
      <c r="Z645" s="6">
        <f t="shared" si="209"/>
        <v>0</v>
      </c>
      <c r="AA645" s="4">
        <v>92899.343139648438</v>
      </c>
      <c r="AB645" s="7">
        <f t="shared" si="194"/>
        <v>3.2108318271797706E-2</v>
      </c>
      <c r="AC645" s="7">
        <f t="shared" si="195"/>
        <v>6.4784068018630091E-3</v>
      </c>
      <c r="AD645" s="2"/>
    </row>
    <row r="646" spans="1:30" x14ac:dyDescent="0.35">
      <c r="A646" s="1">
        <v>42284</v>
      </c>
      <c r="B646" s="3">
        <f t="shared" si="196"/>
        <v>2015</v>
      </c>
      <c r="C646" s="2">
        <v>2933.1310095546164</v>
      </c>
      <c r="D646" s="2">
        <v>1463.5439943478227</v>
      </c>
      <c r="E646" s="2">
        <f t="shared" si="197"/>
        <v>4396.6750039024391</v>
      </c>
      <c r="F646" s="2">
        <f t="shared" si="198"/>
        <v>0.66712481749303787</v>
      </c>
      <c r="G646" s="2">
        <f t="shared" si="199"/>
        <v>-1</v>
      </c>
      <c r="H646" s="2">
        <v>-1000</v>
      </c>
      <c r="I646" s="2">
        <f t="shared" si="191"/>
        <v>13779.706511388044</v>
      </c>
      <c r="J646" s="2">
        <f t="shared" si="192"/>
        <v>22254.119611516977</v>
      </c>
      <c r="K646" s="3">
        <f t="shared" si="200"/>
        <v>10</v>
      </c>
      <c r="L646" s="3">
        <f t="shared" si="201"/>
        <v>4</v>
      </c>
      <c r="M646" s="3" t="str">
        <f t="shared" si="193"/>
        <v>Fall</v>
      </c>
      <c r="N646" s="4">
        <v>72</v>
      </c>
      <c r="O646" s="4">
        <v>60</v>
      </c>
      <c r="P646" s="4">
        <v>84</v>
      </c>
      <c r="Q646" s="4">
        <v>0</v>
      </c>
      <c r="R646" s="4">
        <v>7</v>
      </c>
      <c r="S646" s="6">
        <f t="shared" si="202"/>
        <v>0</v>
      </c>
      <c r="T646" s="6">
        <f t="shared" si="203"/>
        <v>1</v>
      </c>
      <c r="U646" s="6">
        <f t="shared" si="204"/>
        <v>0</v>
      </c>
      <c r="V646" s="6">
        <f t="shared" si="205"/>
        <v>0</v>
      </c>
      <c r="W646" s="6">
        <f t="shared" si="206"/>
        <v>0</v>
      </c>
      <c r="X646" s="6">
        <f t="shared" si="207"/>
        <v>0</v>
      </c>
      <c r="Y646" s="6">
        <f t="shared" si="208"/>
        <v>0</v>
      </c>
      <c r="Z646" s="6">
        <f t="shared" si="209"/>
        <v>0</v>
      </c>
      <c r="AA646" s="4">
        <v>93928.160522460938</v>
      </c>
      <c r="AB646" s="7">
        <f t="shared" si="194"/>
        <v>3.1227386901218193E-2</v>
      </c>
      <c r="AC646" s="7">
        <f t="shared" si="195"/>
        <v>1.558152513801063E-2</v>
      </c>
      <c r="AD646" s="2"/>
    </row>
    <row r="647" spans="1:30" x14ac:dyDescent="0.35">
      <c r="A647" s="1">
        <v>42285</v>
      </c>
      <c r="B647" s="3">
        <f t="shared" si="196"/>
        <v>2015</v>
      </c>
      <c r="C647" s="2">
        <v>4763.2920987026473</v>
      </c>
      <c r="D647" s="2">
        <v>852.68644601718859</v>
      </c>
      <c r="E647" s="2">
        <f t="shared" si="197"/>
        <v>5615.9785447198356</v>
      </c>
      <c r="F647" s="2">
        <f t="shared" si="198"/>
        <v>0.84816778781698032</v>
      </c>
      <c r="G647" s="2">
        <f t="shared" si="199"/>
        <v>-1</v>
      </c>
      <c r="H647" s="2">
        <v>-1000</v>
      </c>
      <c r="I647" s="2">
        <f t="shared" si="191"/>
        <v>13779.706511388044</v>
      </c>
      <c r="J647" s="2">
        <f t="shared" si="192"/>
        <v>22254.119611516977</v>
      </c>
      <c r="K647" s="3">
        <f t="shared" si="200"/>
        <v>10</v>
      </c>
      <c r="L647" s="3">
        <f t="shared" si="201"/>
        <v>5</v>
      </c>
      <c r="M647" s="3" t="str">
        <f t="shared" si="193"/>
        <v>Fall</v>
      </c>
      <c r="N647" s="4">
        <v>74</v>
      </c>
      <c r="O647" s="4">
        <v>63</v>
      </c>
      <c r="P647" s="4">
        <v>85</v>
      </c>
      <c r="Q647" s="4">
        <v>0</v>
      </c>
      <c r="R647" s="4">
        <v>9</v>
      </c>
      <c r="S647" s="6">
        <f t="shared" si="202"/>
        <v>0</v>
      </c>
      <c r="T647" s="6">
        <f t="shared" si="203"/>
        <v>1</v>
      </c>
      <c r="U647" s="6">
        <f t="shared" si="204"/>
        <v>0</v>
      </c>
      <c r="V647" s="6">
        <f t="shared" si="205"/>
        <v>0</v>
      </c>
      <c r="W647" s="6">
        <f t="shared" si="206"/>
        <v>0</v>
      </c>
      <c r="X647" s="6">
        <f t="shared" si="207"/>
        <v>0</v>
      </c>
      <c r="Y647" s="6">
        <f t="shared" si="208"/>
        <v>0</v>
      </c>
      <c r="Z647" s="6">
        <f t="shared" si="209"/>
        <v>0</v>
      </c>
      <c r="AA647" s="4">
        <v>94986.880859375</v>
      </c>
      <c r="AB647" s="7">
        <f t="shared" si="194"/>
        <v>5.0146841917617514E-2</v>
      </c>
      <c r="AC647" s="7">
        <f t="shared" si="195"/>
        <v>8.9768864742444093E-3</v>
      </c>
      <c r="AD647" s="2"/>
    </row>
    <row r="648" spans="1:30" x14ac:dyDescent="0.35">
      <c r="A648" s="1">
        <v>42286</v>
      </c>
      <c r="B648" s="3">
        <f t="shared" si="196"/>
        <v>2015</v>
      </c>
      <c r="C648" s="2">
        <v>5256.3477665430801</v>
      </c>
      <c r="D648" s="2">
        <v>261.33333333441988</v>
      </c>
      <c r="E648" s="2">
        <f t="shared" si="197"/>
        <v>5517.6810998774999</v>
      </c>
      <c r="F648" s="2">
        <f t="shared" si="198"/>
        <v>0.95263710812496538</v>
      </c>
      <c r="G648" s="2">
        <f t="shared" si="199"/>
        <v>-1</v>
      </c>
      <c r="H648" s="2">
        <v>-1000</v>
      </c>
      <c r="I648" s="2">
        <f t="shared" si="191"/>
        <v>13779.706511388044</v>
      </c>
      <c r="J648" s="2">
        <f t="shared" si="192"/>
        <v>22254.119611516977</v>
      </c>
      <c r="K648" s="3">
        <f t="shared" si="200"/>
        <v>10</v>
      </c>
      <c r="L648" s="3">
        <f t="shared" si="201"/>
        <v>6</v>
      </c>
      <c r="M648" s="3" t="str">
        <f t="shared" si="193"/>
        <v>Fall</v>
      </c>
      <c r="N648" s="4">
        <v>68</v>
      </c>
      <c r="O648" s="4">
        <v>62</v>
      </c>
      <c r="P648" s="4">
        <v>73</v>
      </c>
      <c r="Q648" s="4">
        <v>0</v>
      </c>
      <c r="R648" s="4">
        <v>3</v>
      </c>
      <c r="S648" s="6">
        <f t="shared" si="202"/>
        <v>0</v>
      </c>
      <c r="T648" s="6">
        <f t="shared" si="203"/>
        <v>1</v>
      </c>
      <c r="U648" s="6">
        <f t="shared" si="204"/>
        <v>0</v>
      </c>
      <c r="V648" s="6">
        <f t="shared" si="205"/>
        <v>0</v>
      </c>
      <c r="W648" s="6">
        <f t="shared" si="206"/>
        <v>0</v>
      </c>
      <c r="X648" s="6">
        <f t="shared" si="207"/>
        <v>0</v>
      </c>
      <c r="Y648" s="6">
        <f t="shared" si="208"/>
        <v>0</v>
      </c>
      <c r="Z648" s="6">
        <f t="shared" si="209"/>
        <v>0</v>
      </c>
      <c r="AA648" s="4">
        <v>88058.259521484375</v>
      </c>
      <c r="AB648" s="7">
        <f t="shared" si="194"/>
        <v>5.9691706321547737E-2</v>
      </c>
      <c r="AC648" s="7">
        <f t="shared" si="195"/>
        <v>2.9677322122254757E-3</v>
      </c>
      <c r="AD648" s="2"/>
    </row>
    <row r="649" spans="1:30" x14ac:dyDescent="0.35">
      <c r="A649" s="1">
        <v>42287</v>
      </c>
      <c r="B649" s="3">
        <f t="shared" si="196"/>
        <v>2015</v>
      </c>
      <c r="C649" s="2">
        <v>2933.1310095546164</v>
      </c>
      <c r="D649" s="2">
        <v>0</v>
      </c>
      <c r="E649" s="2">
        <f t="shared" si="197"/>
        <v>2933.1310095546164</v>
      </c>
      <c r="F649" s="2">
        <f t="shared" si="198"/>
        <v>1</v>
      </c>
      <c r="G649" s="2">
        <f t="shared" si="199"/>
        <v>-1</v>
      </c>
      <c r="H649" s="2">
        <v>-1000</v>
      </c>
      <c r="I649" s="2">
        <f t="shared" si="191"/>
        <v>13779.706511388044</v>
      </c>
      <c r="J649" s="2">
        <f t="shared" si="192"/>
        <v>22254.119611516977</v>
      </c>
      <c r="K649" s="3">
        <f t="shared" si="200"/>
        <v>10</v>
      </c>
      <c r="L649" s="3">
        <f t="shared" si="201"/>
        <v>7</v>
      </c>
      <c r="M649" s="3" t="str">
        <f t="shared" si="193"/>
        <v>Fall</v>
      </c>
      <c r="N649" s="4">
        <v>61</v>
      </c>
      <c r="O649" s="4">
        <v>51</v>
      </c>
      <c r="P649" s="4">
        <v>70</v>
      </c>
      <c r="Q649" s="4">
        <v>4</v>
      </c>
      <c r="R649" s="4">
        <v>0</v>
      </c>
      <c r="S649" s="6">
        <f t="shared" si="202"/>
        <v>1</v>
      </c>
      <c r="T649" s="6">
        <f t="shared" si="203"/>
        <v>0</v>
      </c>
      <c r="U649" s="6">
        <f t="shared" si="204"/>
        <v>0</v>
      </c>
      <c r="V649" s="6">
        <f t="shared" si="205"/>
        <v>0</v>
      </c>
      <c r="W649" s="6">
        <f t="shared" si="206"/>
        <v>0</v>
      </c>
      <c r="X649" s="6">
        <f t="shared" si="207"/>
        <v>0</v>
      </c>
      <c r="Y649" s="6">
        <f t="shared" si="208"/>
        <v>0</v>
      </c>
      <c r="Z649" s="6">
        <f t="shared" si="209"/>
        <v>0</v>
      </c>
      <c r="AA649" s="4">
        <v>73832.782287597656</v>
      </c>
      <c r="AB649" s="7">
        <f t="shared" si="194"/>
        <v>3.9726675856929211E-2</v>
      </c>
      <c r="AC649" s="7">
        <f t="shared" si="195"/>
        <v>0</v>
      </c>
      <c r="AD649" s="2"/>
    </row>
    <row r="650" spans="1:30" x14ac:dyDescent="0.35">
      <c r="A650" s="1">
        <v>42288</v>
      </c>
      <c r="B650" s="3">
        <f t="shared" si="196"/>
        <v>2015</v>
      </c>
      <c r="C650" s="2">
        <v>2933.1310095546164</v>
      </c>
      <c r="D650" s="2">
        <v>0</v>
      </c>
      <c r="E650" s="2">
        <f t="shared" si="197"/>
        <v>2933.1310095546164</v>
      </c>
      <c r="F650" s="2">
        <f t="shared" si="198"/>
        <v>1</v>
      </c>
      <c r="G650" s="2">
        <f t="shared" si="199"/>
        <v>-1</v>
      </c>
      <c r="H650" s="2">
        <v>-1000</v>
      </c>
      <c r="I650" s="2">
        <f t="shared" si="191"/>
        <v>13779.706511388044</v>
      </c>
      <c r="J650" s="2">
        <f t="shared" si="192"/>
        <v>22254.119611516977</v>
      </c>
      <c r="K650" s="3">
        <f t="shared" si="200"/>
        <v>10</v>
      </c>
      <c r="L650" s="3">
        <f t="shared" si="201"/>
        <v>1</v>
      </c>
      <c r="M650" s="3" t="str">
        <f t="shared" si="193"/>
        <v>Fall</v>
      </c>
      <c r="N650" s="4">
        <v>61</v>
      </c>
      <c r="O650" s="4">
        <v>46</v>
      </c>
      <c r="P650" s="4">
        <v>75</v>
      </c>
      <c r="Q650" s="4">
        <v>4</v>
      </c>
      <c r="R650" s="4">
        <v>0</v>
      </c>
      <c r="S650" s="6">
        <f t="shared" si="202"/>
        <v>1</v>
      </c>
      <c r="T650" s="6">
        <f t="shared" si="203"/>
        <v>0</v>
      </c>
      <c r="U650" s="6">
        <f t="shared" si="204"/>
        <v>0</v>
      </c>
      <c r="V650" s="6">
        <f t="shared" si="205"/>
        <v>0</v>
      </c>
      <c r="W650" s="6">
        <f t="shared" si="206"/>
        <v>0</v>
      </c>
      <c r="X650" s="6">
        <f t="shared" si="207"/>
        <v>0</v>
      </c>
      <c r="Y650" s="6">
        <f t="shared" si="208"/>
        <v>0</v>
      </c>
      <c r="Z650" s="6">
        <f t="shared" si="209"/>
        <v>0</v>
      </c>
      <c r="AA650" s="4">
        <v>71903.536682128906</v>
      </c>
      <c r="AB650" s="7">
        <f t="shared" si="194"/>
        <v>4.0792583298390445E-2</v>
      </c>
      <c r="AC650" s="7">
        <f t="shared" si="195"/>
        <v>0</v>
      </c>
      <c r="AD650" s="2"/>
    </row>
    <row r="651" spans="1:30" x14ac:dyDescent="0.35">
      <c r="A651" s="1">
        <v>42289</v>
      </c>
      <c r="B651" s="3">
        <f t="shared" si="196"/>
        <v>2015</v>
      </c>
      <c r="C651" s="2">
        <v>5968.1310095831423</v>
      </c>
      <c r="D651" s="2">
        <v>0</v>
      </c>
      <c r="E651" s="2">
        <f t="shared" si="197"/>
        <v>5968.1310095831423</v>
      </c>
      <c r="F651" s="2">
        <f t="shared" si="198"/>
        <v>1</v>
      </c>
      <c r="G651" s="2">
        <f t="shared" si="199"/>
        <v>-1</v>
      </c>
      <c r="H651" s="2">
        <v>-1000</v>
      </c>
      <c r="I651" s="2">
        <f t="shared" si="191"/>
        <v>13779.706511388044</v>
      </c>
      <c r="J651" s="2">
        <f t="shared" si="192"/>
        <v>22254.119611516977</v>
      </c>
      <c r="K651" s="3">
        <f t="shared" si="200"/>
        <v>10</v>
      </c>
      <c r="L651" s="3">
        <f t="shared" si="201"/>
        <v>2</v>
      </c>
      <c r="M651" s="3" t="str">
        <f t="shared" si="193"/>
        <v>Fall</v>
      </c>
      <c r="N651" s="4">
        <v>68</v>
      </c>
      <c r="O651" s="4">
        <v>54</v>
      </c>
      <c r="P651" s="4">
        <v>82</v>
      </c>
      <c r="Q651" s="4">
        <v>0</v>
      </c>
      <c r="R651" s="4">
        <v>3</v>
      </c>
      <c r="S651" s="6">
        <f t="shared" si="202"/>
        <v>0</v>
      </c>
      <c r="T651" s="6">
        <f t="shared" si="203"/>
        <v>1</v>
      </c>
      <c r="U651" s="6">
        <f t="shared" si="204"/>
        <v>0</v>
      </c>
      <c r="V651" s="6">
        <f t="shared" si="205"/>
        <v>0</v>
      </c>
      <c r="W651" s="6">
        <f t="shared" si="206"/>
        <v>0</v>
      </c>
      <c r="X651" s="6">
        <f t="shared" si="207"/>
        <v>0</v>
      </c>
      <c r="Y651" s="6">
        <f t="shared" si="208"/>
        <v>0</v>
      </c>
      <c r="Z651" s="6">
        <f t="shared" si="209"/>
        <v>0</v>
      </c>
      <c r="AA651" s="4">
        <v>85652.981628417969</v>
      </c>
      <c r="AB651" s="7">
        <f t="shared" si="194"/>
        <v>6.967802983758635E-2</v>
      </c>
      <c r="AC651" s="7">
        <f t="shared" si="195"/>
        <v>0</v>
      </c>
      <c r="AD651" s="2"/>
    </row>
    <row r="652" spans="1:30" x14ac:dyDescent="0.35">
      <c r="A652" s="1">
        <v>42290</v>
      </c>
      <c r="B652" s="3">
        <f t="shared" si="196"/>
        <v>2015</v>
      </c>
      <c r="C652" s="2">
        <v>10133.13100955462</v>
      </c>
      <c r="D652" s="2">
        <v>1960.8000000013271</v>
      </c>
      <c r="E652" s="2">
        <f t="shared" si="197"/>
        <v>12093.931009555947</v>
      </c>
      <c r="F652" s="2">
        <f t="shared" si="198"/>
        <v>0.8378690933120081</v>
      </c>
      <c r="G652" s="2">
        <f t="shared" si="199"/>
        <v>-1</v>
      </c>
      <c r="H652" s="2">
        <v>-1000</v>
      </c>
      <c r="I652" s="2">
        <f t="shared" si="191"/>
        <v>13779.706511388044</v>
      </c>
      <c r="J652" s="2">
        <f t="shared" si="192"/>
        <v>22254.119611516977</v>
      </c>
      <c r="K652" s="3">
        <f t="shared" si="200"/>
        <v>10</v>
      </c>
      <c r="L652" s="3">
        <f t="shared" si="201"/>
        <v>3</v>
      </c>
      <c r="M652" s="3" t="str">
        <f t="shared" si="193"/>
        <v>Fall</v>
      </c>
      <c r="N652" s="4">
        <v>63</v>
      </c>
      <c r="O652" s="4">
        <v>56</v>
      </c>
      <c r="P652" s="4">
        <v>70</v>
      </c>
      <c r="Q652" s="4">
        <v>2</v>
      </c>
      <c r="R652" s="4">
        <v>0</v>
      </c>
      <c r="S652" s="6">
        <f t="shared" si="202"/>
        <v>0</v>
      </c>
      <c r="T652" s="6">
        <f t="shared" si="203"/>
        <v>1</v>
      </c>
      <c r="U652" s="6">
        <f t="shared" si="204"/>
        <v>0</v>
      </c>
      <c r="V652" s="6">
        <f t="shared" si="205"/>
        <v>0</v>
      </c>
      <c r="W652" s="6">
        <f t="shared" si="206"/>
        <v>0</v>
      </c>
      <c r="X652" s="6">
        <f t="shared" si="207"/>
        <v>0</v>
      </c>
      <c r="Y652" s="6">
        <f t="shared" si="208"/>
        <v>0</v>
      </c>
      <c r="Z652" s="6">
        <f t="shared" si="209"/>
        <v>0</v>
      </c>
      <c r="AA652" s="4">
        <v>85547.286499023438</v>
      </c>
      <c r="AB652" s="7">
        <f t="shared" si="194"/>
        <v>0.11845064202790692</v>
      </c>
      <c r="AC652" s="7">
        <f t="shared" si="195"/>
        <v>2.2920656869972265E-2</v>
      </c>
      <c r="AD652" s="2"/>
    </row>
    <row r="653" spans="1:30" x14ac:dyDescent="0.35">
      <c r="A653" s="1">
        <v>42291</v>
      </c>
      <c r="B653" s="3">
        <f t="shared" si="196"/>
        <v>2015</v>
      </c>
      <c r="C653" s="2">
        <v>8923.2850457859349</v>
      </c>
      <c r="D653" s="2">
        <v>0</v>
      </c>
      <c r="E653" s="2">
        <f t="shared" si="197"/>
        <v>8923.2850457859349</v>
      </c>
      <c r="F653" s="2">
        <f t="shared" si="198"/>
        <v>1</v>
      </c>
      <c r="G653" s="2">
        <f t="shared" si="199"/>
        <v>-1</v>
      </c>
      <c r="H653" s="2">
        <v>-1000</v>
      </c>
      <c r="I653" s="2">
        <f t="shared" si="191"/>
        <v>13779.706511388044</v>
      </c>
      <c r="J653" s="2">
        <f t="shared" si="192"/>
        <v>22254.119611516977</v>
      </c>
      <c r="K653" s="3">
        <f t="shared" si="200"/>
        <v>10</v>
      </c>
      <c r="L653" s="3">
        <f t="shared" si="201"/>
        <v>4</v>
      </c>
      <c r="M653" s="3" t="str">
        <f t="shared" si="193"/>
        <v>Fall</v>
      </c>
      <c r="N653" s="4">
        <v>62</v>
      </c>
      <c r="O653" s="4">
        <v>49</v>
      </c>
      <c r="P653" s="4">
        <v>74</v>
      </c>
      <c r="Q653" s="4">
        <v>3</v>
      </c>
      <c r="R653" s="4">
        <v>0</v>
      </c>
      <c r="S653" s="6">
        <f t="shared" si="202"/>
        <v>0</v>
      </c>
      <c r="T653" s="6">
        <f t="shared" si="203"/>
        <v>1</v>
      </c>
      <c r="U653" s="6">
        <f t="shared" si="204"/>
        <v>0</v>
      </c>
      <c r="V653" s="6">
        <f t="shared" si="205"/>
        <v>0</v>
      </c>
      <c r="W653" s="6">
        <f t="shared" si="206"/>
        <v>0</v>
      </c>
      <c r="X653" s="6">
        <f t="shared" si="207"/>
        <v>0</v>
      </c>
      <c r="Y653" s="6">
        <f t="shared" si="208"/>
        <v>0</v>
      </c>
      <c r="Z653" s="6">
        <f t="shared" si="209"/>
        <v>0</v>
      </c>
      <c r="AA653" s="4">
        <v>84144.482055664063</v>
      </c>
      <c r="AB653" s="7">
        <f t="shared" si="194"/>
        <v>0.10604718013336772</v>
      </c>
      <c r="AC653" s="7">
        <f t="shared" si="195"/>
        <v>0</v>
      </c>
      <c r="AD653" s="2"/>
    </row>
    <row r="654" spans="1:30" x14ac:dyDescent="0.35">
      <c r="A654" s="1">
        <v>42292</v>
      </c>
      <c r="B654" s="3">
        <f t="shared" si="196"/>
        <v>2015</v>
      </c>
      <c r="C654" s="2">
        <v>3145.7702337479905</v>
      </c>
      <c r="D654" s="2">
        <v>71.515151510988787</v>
      </c>
      <c r="E654" s="2">
        <f t="shared" si="197"/>
        <v>3217.2853852589792</v>
      </c>
      <c r="F654" s="2">
        <f t="shared" si="198"/>
        <v>0.97777158599648695</v>
      </c>
      <c r="G654" s="2">
        <f t="shared" si="199"/>
        <v>-1</v>
      </c>
      <c r="H654" s="2">
        <v>-1000</v>
      </c>
      <c r="I654" s="2">
        <f t="shared" si="191"/>
        <v>13779.706511388044</v>
      </c>
      <c r="J654" s="2">
        <f t="shared" si="192"/>
        <v>22254.119611516977</v>
      </c>
      <c r="K654" s="3">
        <f t="shared" si="200"/>
        <v>10</v>
      </c>
      <c r="L654" s="3">
        <f t="shared" si="201"/>
        <v>5</v>
      </c>
      <c r="M654" s="3" t="str">
        <f t="shared" si="193"/>
        <v>Fall</v>
      </c>
      <c r="N654" s="4">
        <v>61</v>
      </c>
      <c r="O654" s="4">
        <v>46</v>
      </c>
      <c r="P654" s="4">
        <v>75</v>
      </c>
      <c r="Q654" s="4">
        <v>4</v>
      </c>
      <c r="R654" s="4">
        <v>0</v>
      </c>
      <c r="S654" s="6">
        <f t="shared" si="202"/>
        <v>0</v>
      </c>
      <c r="T654" s="6">
        <f t="shared" si="203"/>
        <v>1</v>
      </c>
      <c r="U654" s="6">
        <f t="shared" si="204"/>
        <v>0</v>
      </c>
      <c r="V654" s="6">
        <f t="shared" si="205"/>
        <v>0</v>
      </c>
      <c r="W654" s="6">
        <f t="shared" si="206"/>
        <v>0</v>
      </c>
      <c r="X654" s="6">
        <f t="shared" si="207"/>
        <v>0</v>
      </c>
      <c r="Y654" s="6">
        <f t="shared" si="208"/>
        <v>0</v>
      </c>
      <c r="Z654" s="6">
        <f t="shared" si="209"/>
        <v>0</v>
      </c>
      <c r="AA654" s="4">
        <v>83862.914123535156</v>
      </c>
      <c r="AB654" s="7">
        <f t="shared" si="194"/>
        <v>3.7510862419043535E-2</v>
      </c>
      <c r="AC654" s="7">
        <f t="shared" si="195"/>
        <v>8.5276253822568859E-4</v>
      </c>
      <c r="AD654" s="2"/>
    </row>
    <row r="655" spans="1:30" x14ac:dyDescent="0.35">
      <c r="A655" s="1">
        <v>42293</v>
      </c>
      <c r="B655" s="3">
        <f t="shared" si="196"/>
        <v>2015</v>
      </c>
      <c r="C655" s="2">
        <v>2621.1310095546164</v>
      </c>
      <c r="D655" s="2">
        <v>269.3737373776226</v>
      </c>
      <c r="E655" s="2">
        <f t="shared" si="197"/>
        <v>2890.504746932239</v>
      </c>
      <c r="F655" s="2">
        <f t="shared" si="198"/>
        <v>0.90680737069762118</v>
      </c>
      <c r="G655" s="2">
        <f t="shared" si="199"/>
        <v>-1</v>
      </c>
      <c r="H655" s="2">
        <v>-1000</v>
      </c>
      <c r="I655" s="2">
        <f t="shared" si="191"/>
        <v>13779.706511388044</v>
      </c>
      <c r="J655" s="2">
        <f t="shared" si="192"/>
        <v>22254.119611516977</v>
      </c>
      <c r="K655" s="3">
        <f t="shared" si="200"/>
        <v>10</v>
      </c>
      <c r="L655" s="3">
        <f t="shared" si="201"/>
        <v>6</v>
      </c>
      <c r="M655" s="3" t="str">
        <f t="shared" si="193"/>
        <v>Fall</v>
      </c>
      <c r="N655" s="4">
        <v>58</v>
      </c>
      <c r="O655" s="4">
        <v>47</v>
      </c>
      <c r="P655" s="4">
        <v>68</v>
      </c>
      <c r="Q655" s="4">
        <v>7</v>
      </c>
      <c r="R655" s="4">
        <v>0</v>
      </c>
      <c r="S655" s="6">
        <f t="shared" si="202"/>
        <v>0</v>
      </c>
      <c r="T655" s="6">
        <f t="shared" si="203"/>
        <v>1</v>
      </c>
      <c r="U655" s="6">
        <f t="shared" si="204"/>
        <v>0</v>
      </c>
      <c r="V655" s="6">
        <f t="shared" si="205"/>
        <v>0</v>
      </c>
      <c r="W655" s="6">
        <f t="shared" si="206"/>
        <v>0</v>
      </c>
      <c r="X655" s="6">
        <f t="shared" si="207"/>
        <v>0</v>
      </c>
      <c r="Y655" s="6">
        <f t="shared" si="208"/>
        <v>0</v>
      </c>
      <c r="Z655" s="6">
        <f t="shared" si="209"/>
        <v>0</v>
      </c>
      <c r="AA655" s="4">
        <v>81678.311828613281</v>
      </c>
      <c r="AB655" s="7">
        <f t="shared" si="194"/>
        <v>3.2090905784813127E-2</v>
      </c>
      <c r="AC655" s="7">
        <f t="shared" si="195"/>
        <v>3.2979836549860775E-3</v>
      </c>
      <c r="AD655" s="2"/>
    </row>
    <row r="656" spans="1:30" x14ac:dyDescent="0.35">
      <c r="A656" s="1">
        <v>42294</v>
      </c>
      <c r="B656" s="3">
        <f t="shared" si="196"/>
        <v>2015</v>
      </c>
      <c r="C656" s="2">
        <v>3543.0693948555804</v>
      </c>
      <c r="D656" s="2">
        <v>885.50000005488982</v>
      </c>
      <c r="E656" s="2">
        <f t="shared" si="197"/>
        <v>4428.5693949104698</v>
      </c>
      <c r="F656" s="2">
        <f t="shared" si="198"/>
        <v>0.80004829526380472</v>
      </c>
      <c r="G656" s="2">
        <f t="shared" si="199"/>
        <v>-1</v>
      </c>
      <c r="H656" s="2">
        <v>-1000</v>
      </c>
      <c r="I656" s="2">
        <f t="shared" si="191"/>
        <v>13779.706511388044</v>
      </c>
      <c r="J656" s="2">
        <f t="shared" si="192"/>
        <v>22254.119611516977</v>
      </c>
      <c r="K656" s="3">
        <f t="shared" si="200"/>
        <v>10</v>
      </c>
      <c r="L656" s="3">
        <f t="shared" si="201"/>
        <v>7</v>
      </c>
      <c r="M656" s="3" t="str">
        <f t="shared" si="193"/>
        <v>Fall</v>
      </c>
      <c r="N656" s="4">
        <v>51</v>
      </c>
      <c r="O656" s="4">
        <v>41</v>
      </c>
      <c r="P656" s="4">
        <v>60</v>
      </c>
      <c r="Q656" s="4">
        <v>14</v>
      </c>
      <c r="R656" s="4">
        <v>0</v>
      </c>
      <c r="S656" s="6">
        <f t="shared" si="202"/>
        <v>1</v>
      </c>
      <c r="T656" s="6">
        <f t="shared" si="203"/>
        <v>0</v>
      </c>
      <c r="U656" s="6">
        <f t="shared" si="204"/>
        <v>0</v>
      </c>
      <c r="V656" s="6">
        <f t="shared" si="205"/>
        <v>0</v>
      </c>
      <c r="W656" s="6">
        <f t="shared" si="206"/>
        <v>0</v>
      </c>
      <c r="X656" s="6">
        <f t="shared" si="207"/>
        <v>0</v>
      </c>
      <c r="Y656" s="6">
        <f t="shared" si="208"/>
        <v>0</v>
      </c>
      <c r="Z656" s="6">
        <f t="shared" si="209"/>
        <v>0</v>
      </c>
      <c r="AA656" s="4">
        <v>75880.395446777344</v>
      </c>
      <c r="AB656" s="7">
        <f t="shared" si="194"/>
        <v>4.6692816688609591E-2</v>
      </c>
      <c r="AC656" s="7">
        <f t="shared" si="195"/>
        <v>1.1669680881881819E-2</v>
      </c>
      <c r="AD656" s="2"/>
    </row>
    <row r="657" spans="1:30" x14ac:dyDescent="0.35">
      <c r="A657" s="1">
        <v>42295</v>
      </c>
      <c r="B657" s="3">
        <f t="shared" si="196"/>
        <v>2015</v>
      </c>
      <c r="C657" s="2">
        <v>16562.181009617299</v>
      </c>
      <c r="D657" s="2">
        <v>0</v>
      </c>
      <c r="E657" s="2">
        <f t="shared" si="197"/>
        <v>16562.181009617299</v>
      </c>
      <c r="F657" s="2">
        <f t="shared" si="198"/>
        <v>1</v>
      </c>
      <c r="G657" s="2">
        <f t="shared" si="199"/>
        <v>-1</v>
      </c>
      <c r="H657" s="2">
        <v>-1000</v>
      </c>
      <c r="I657" s="2">
        <f t="shared" si="191"/>
        <v>13779.706511388044</v>
      </c>
      <c r="J657" s="2">
        <f t="shared" si="192"/>
        <v>22254.119611516977</v>
      </c>
      <c r="K657" s="3">
        <f t="shared" si="200"/>
        <v>10</v>
      </c>
      <c r="L657" s="3">
        <f t="shared" si="201"/>
        <v>1</v>
      </c>
      <c r="M657" s="3" t="str">
        <f t="shared" si="193"/>
        <v>Fall</v>
      </c>
      <c r="N657" s="4">
        <v>49</v>
      </c>
      <c r="O657" s="4">
        <v>37</v>
      </c>
      <c r="P657" s="4">
        <v>61</v>
      </c>
      <c r="Q657" s="4">
        <v>16</v>
      </c>
      <c r="R657" s="4">
        <v>0</v>
      </c>
      <c r="S657" s="6">
        <f t="shared" si="202"/>
        <v>1</v>
      </c>
      <c r="T657" s="6">
        <f t="shared" si="203"/>
        <v>0</v>
      </c>
      <c r="U657" s="6">
        <f t="shared" si="204"/>
        <v>0</v>
      </c>
      <c r="V657" s="6">
        <f t="shared" si="205"/>
        <v>0</v>
      </c>
      <c r="W657" s="6">
        <f t="shared" si="206"/>
        <v>0</v>
      </c>
      <c r="X657" s="6">
        <f t="shared" si="207"/>
        <v>0</v>
      </c>
      <c r="Y657" s="6">
        <f t="shared" si="208"/>
        <v>0</v>
      </c>
      <c r="Z657" s="6">
        <f t="shared" si="209"/>
        <v>0</v>
      </c>
      <c r="AA657" s="4">
        <v>77322.200073242188</v>
      </c>
      <c r="AB657" s="7">
        <f t="shared" si="194"/>
        <v>0.21419697051983835</v>
      </c>
      <c r="AC657" s="7">
        <f t="shared" si="195"/>
        <v>0</v>
      </c>
      <c r="AD657" s="2"/>
    </row>
    <row r="658" spans="1:30" x14ac:dyDescent="0.35">
      <c r="A658" s="1">
        <v>42296</v>
      </c>
      <c r="B658" s="3">
        <f t="shared" si="196"/>
        <v>2015</v>
      </c>
      <c r="C658" s="2">
        <v>12726.999682765008</v>
      </c>
      <c r="D658" s="2">
        <v>0</v>
      </c>
      <c r="E658" s="2">
        <f t="shared" si="197"/>
        <v>12726.999682765008</v>
      </c>
      <c r="F658" s="2">
        <f t="shared" si="198"/>
        <v>1</v>
      </c>
      <c r="G658" s="2">
        <f t="shared" si="199"/>
        <v>-1</v>
      </c>
      <c r="H658" s="2">
        <v>-1000</v>
      </c>
      <c r="I658" s="2">
        <f t="shared" si="191"/>
        <v>13779.706511388044</v>
      </c>
      <c r="J658" s="2">
        <f t="shared" si="192"/>
        <v>22254.119611516977</v>
      </c>
      <c r="K658" s="3">
        <f t="shared" si="200"/>
        <v>10</v>
      </c>
      <c r="L658" s="3">
        <f t="shared" si="201"/>
        <v>2</v>
      </c>
      <c r="M658" s="3" t="str">
        <f t="shared" si="193"/>
        <v>Fall</v>
      </c>
      <c r="N658" s="4">
        <v>53</v>
      </c>
      <c r="O658" s="4">
        <v>37</v>
      </c>
      <c r="P658" s="4">
        <v>69</v>
      </c>
      <c r="Q658" s="4">
        <v>12</v>
      </c>
      <c r="R658" s="4">
        <v>0</v>
      </c>
      <c r="S658" s="6">
        <f t="shared" si="202"/>
        <v>0</v>
      </c>
      <c r="T658" s="6">
        <f t="shared" si="203"/>
        <v>1</v>
      </c>
      <c r="U658" s="6">
        <f t="shared" si="204"/>
        <v>0</v>
      </c>
      <c r="V658" s="6">
        <f t="shared" si="205"/>
        <v>0</v>
      </c>
      <c r="W658" s="6">
        <f t="shared" si="206"/>
        <v>0</v>
      </c>
      <c r="X658" s="6">
        <f t="shared" si="207"/>
        <v>0</v>
      </c>
      <c r="Y658" s="6">
        <f t="shared" si="208"/>
        <v>0</v>
      </c>
      <c r="Z658" s="6">
        <f t="shared" si="209"/>
        <v>0</v>
      </c>
      <c r="AA658" s="4">
        <v>88064.80908203125</v>
      </c>
      <c r="AB658" s="7">
        <f t="shared" si="194"/>
        <v>0.14451856326526491</v>
      </c>
      <c r="AC658" s="7">
        <f t="shared" si="195"/>
        <v>0</v>
      </c>
      <c r="AD658" s="2"/>
    </row>
    <row r="659" spans="1:30" x14ac:dyDescent="0.35">
      <c r="A659" s="1">
        <v>42297</v>
      </c>
      <c r="B659" s="3">
        <f t="shared" si="196"/>
        <v>2015</v>
      </c>
      <c r="C659" s="2">
        <v>3860.6843269127107</v>
      </c>
      <c r="D659" s="2">
        <v>245.83333331043832</v>
      </c>
      <c r="E659" s="2">
        <f t="shared" si="197"/>
        <v>4106.5176602231495</v>
      </c>
      <c r="F659" s="2">
        <f t="shared" si="198"/>
        <v>0.94013581490428066</v>
      </c>
      <c r="G659" s="2">
        <f t="shared" si="199"/>
        <v>-1</v>
      </c>
      <c r="H659" s="2">
        <v>-1000</v>
      </c>
      <c r="I659" s="2">
        <f t="shared" si="191"/>
        <v>13779.706511388044</v>
      </c>
      <c r="J659" s="2">
        <f t="shared" si="192"/>
        <v>22254.119611516977</v>
      </c>
      <c r="K659" s="3">
        <f t="shared" si="200"/>
        <v>10</v>
      </c>
      <c r="L659" s="3">
        <f t="shared" si="201"/>
        <v>3</v>
      </c>
      <c r="M659" s="3" t="str">
        <f t="shared" si="193"/>
        <v>Fall</v>
      </c>
      <c r="N659" s="4">
        <v>62</v>
      </c>
      <c r="O659" s="4">
        <v>50</v>
      </c>
      <c r="P659" s="4">
        <v>73</v>
      </c>
      <c r="Q659" s="4">
        <v>3</v>
      </c>
      <c r="R659" s="4">
        <v>0</v>
      </c>
      <c r="S659" s="6">
        <f t="shared" si="202"/>
        <v>0</v>
      </c>
      <c r="T659" s="6">
        <f t="shared" si="203"/>
        <v>1</v>
      </c>
      <c r="U659" s="6">
        <f t="shared" si="204"/>
        <v>0</v>
      </c>
      <c r="V659" s="6">
        <f t="shared" si="205"/>
        <v>0</v>
      </c>
      <c r="W659" s="6">
        <f t="shared" si="206"/>
        <v>0</v>
      </c>
      <c r="X659" s="6">
        <f t="shared" si="207"/>
        <v>0</v>
      </c>
      <c r="Y659" s="6">
        <f t="shared" si="208"/>
        <v>0</v>
      </c>
      <c r="Z659" s="6">
        <f t="shared" si="209"/>
        <v>0</v>
      </c>
      <c r="AA659" s="4">
        <v>87041.238647460938</v>
      </c>
      <c r="AB659" s="7">
        <f t="shared" si="194"/>
        <v>4.4354657480800107E-2</v>
      </c>
      <c r="AC659" s="7">
        <f t="shared" si="195"/>
        <v>2.8243317435557827E-3</v>
      </c>
      <c r="AD659" s="2"/>
    </row>
    <row r="660" spans="1:30" x14ac:dyDescent="0.35">
      <c r="A660" s="1">
        <v>42298</v>
      </c>
      <c r="B660" s="3">
        <f t="shared" si="196"/>
        <v>2015</v>
      </c>
      <c r="C660" s="2">
        <v>4658.1523155848936</v>
      </c>
      <c r="D660" s="2">
        <v>4110.3333333379123</v>
      </c>
      <c r="E660" s="2">
        <f t="shared" si="197"/>
        <v>8768.4856489228059</v>
      </c>
      <c r="F660" s="2">
        <f t="shared" si="198"/>
        <v>0.53123794713140005</v>
      </c>
      <c r="G660" s="2">
        <f t="shared" si="199"/>
        <v>-1</v>
      </c>
      <c r="H660" s="2">
        <v>-1000</v>
      </c>
      <c r="I660" s="2">
        <f t="shared" si="191"/>
        <v>13779.706511388044</v>
      </c>
      <c r="J660" s="2">
        <f t="shared" si="192"/>
        <v>22254.119611516977</v>
      </c>
      <c r="K660" s="3">
        <f t="shared" si="200"/>
        <v>10</v>
      </c>
      <c r="L660" s="3">
        <f t="shared" si="201"/>
        <v>4</v>
      </c>
      <c r="M660" s="3" t="str">
        <f t="shared" si="193"/>
        <v>Fall</v>
      </c>
      <c r="N660" s="4">
        <v>63</v>
      </c>
      <c r="O660" s="4">
        <v>47</v>
      </c>
      <c r="P660" s="4">
        <v>78</v>
      </c>
      <c r="Q660" s="4">
        <v>2</v>
      </c>
      <c r="R660" s="4">
        <v>0</v>
      </c>
      <c r="S660" s="6">
        <f t="shared" si="202"/>
        <v>0</v>
      </c>
      <c r="T660" s="6">
        <f t="shared" si="203"/>
        <v>1</v>
      </c>
      <c r="U660" s="6">
        <f t="shared" si="204"/>
        <v>0</v>
      </c>
      <c r="V660" s="6">
        <f t="shared" si="205"/>
        <v>0</v>
      </c>
      <c r="W660" s="6">
        <f t="shared" si="206"/>
        <v>0</v>
      </c>
      <c r="X660" s="6">
        <f t="shared" si="207"/>
        <v>0</v>
      </c>
      <c r="Y660" s="6">
        <f t="shared" si="208"/>
        <v>0</v>
      </c>
      <c r="Z660" s="6">
        <f t="shared" si="209"/>
        <v>0</v>
      </c>
      <c r="AA660" s="4">
        <v>86870.5</v>
      </c>
      <c r="AB660" s="7">
        <f t="shared" si="194"/>
        <v>5.3621796991900512E-2</v>
      </c>
      <c r="AC660" s="7">
        <f t="shared" si="195"/>
        <v>4.7315640330583018E-2</v>
      </c>
      <c r="AD660" s="2"/>
    </row>
    <row r="661" spans="1:30" x14ac:dyDescent="0.35">
      <c r="A661" s="1">
        <v>42299</v>
      </c>
      <c r="B661" s="3">
        <f t="shared" si="196"/>
        <v>2015</v>
      </c>
      <c r="C661" s="2">
        <v>3357.2677283063945</v>
      </c>
      <c r="D661" s="2">
        <v>1672.5030303146632</v>
      </c>
      <c r="E661" s="2">
        <f t="shared" si="197"/>
        <v>5029.7707586210581</v>
      </c>
      <c r="F661" s="2">
        <f t="shared" si="198"/>
        <v>0.66747927279827157</v>
      </c>
      <c r="G661" s="2">
        <f t="shared" si="199"/>
        <v>-1</v>
      </c>
      <c r="H661" s="2">
        <v>-1000</v>
      </c>
      <c r="I661" s="2">
        <f t="shared" si="191"/>
        <v>13779.706511388044</v>
      </c>
      <c r="J661" s="2">
        <f t="shared" si="192"/>
        <v>22254.119611516977</v>
      </c>
      <c r="K661" s="3">
        <f t="shared" si="200"/>
        <v>10</v>
      </c>
      <c r="L661" s="3">
        <f t="shared" si="201"/>
        <v>5</v>
      </c>
      <c r="M661" s="3" t="str">
        <f t="shared" si="193"/>
        <v>Fall</v>
      </c>
      <c r="N661" s="4">
        <v>69</v>
      </c>
      <c r="O661" s="4">
        <v>55</v>
      </c>
      <c r="P661" s="4">
        <v>82</v>
      </c>
      <c r="Q661" s="4">
        <v>0</v>
      </c>
      <c r="R661" s="4">
        <v>4</v>
      </c>
      <c r="S661" s="6">
        <f t="shared" si="202"/>
        <v>0</v>
      </c>
      <c r="T661" s="6">
        <f t="shared" si="203"/>
        <v>1</v>
      </c>
      <c r="U661" s="6">
        <f t="shared" si="204"/>
        <v>0</v>
      </c>
      <c r="V661" s="6">
        <f t="shared" si="205"/>
        <v>0</v>
      </c>
      <c r="W661" s="6">
        <f t="shared" si="206"/>
        <v>0</v>
      </c>
      <c r="X661" s="6">
        <f t="shared" si="207"/>
        <v>0</v>
      </c>
      <c r="Y661" s="6">
        <f t="shared" si="208"/>
        <v>0</v>
      </c>
      <c r="Z661" s="6">
        <f t="shared" si="209"/>
        <v>0</v>
      </c>
      <c r="AA661" s="4">
        <v>87781.141235351563</v>
      </c>
      <c r="AB661" s="7">
        <f t="shared" si="194"/>
        <v>3.8245888365761441E-2</v>
      </c>
      <c r="AC661" s="7">
        <f t="shared" si="195"/>
        <v>1.9053101916623367E-2</v>
      </c>
      <c r="AD661" s="2"/>
    </row>
    <row r="662" spans="1:30" x14ac:dyDescent="0.35">
      <c r="A662" s="1">
        <v>42300</v>
      </c>
      <c r="B662" s="3">
        <f t="shared" si="196"/>
        <v>2015</v>
      </c>
      <c r="C662" s="2">
        <v>3088.0628277221736</v>
      </c>
      <c r="D662" s="2">
        <v>1062.8085858491884</v>
      </c>
      <c r="E662" s="2">
        <f t="shared" si="197"/>
        <v>4150.8714135713617</v>
      </c>
      <c r="F662" s="2">
        <f t="shared" si="198"/>
        <v>0.74395530963105405</v>
      </c>
      <c r="G662" s="2">
        <f t="shared" si="199"/>
        <v>-1</v>
      </c>
      <c r="H662" s="2">
        <v>-1000</v>
      </c>
      <c r="I662" s="2">
        <f t="shared" si="191"/>
        <v>13779.706511388044</v>
      </c>
      <c r="J662" s="2">
        <f t="shared" si="192"/>
        <v>22254.119611516977</v>
      </c>
      <c r="K662" s="3">
        <f t="shared" si="200"/>
        <v>10</v>
      </c>
      <c r="L662" s="3">
        <f t="shared" si="201"/>
        <v>6</v>
      </c>
      <c r="M662" s="3" t="str">
        <f t="shared" si="193"/>
        <v>Fall</v>
      </c>
      <c r="N662" s="4">
        <v>68</v>
      </c>
      <c r="O662" s="4">
        <v>55</v>
      </c>
      <c r="P662" s="4">
        <v>80</v>
      </c>
      <c r="Q662" s="4">
        <v>0</v>
      </c>
      <c r="R662" s="4">
        <v>3</v>
      </c>
      <c r="S662" s="6">
        <f t="shared" si="202"/>
        <v>0</v>
      </c>
      <c r="T662" s="6">
        <f t="shared" si="203"/>
        <v>1</v>
      </c>
      <c r="U662" s="6">
        <f t="shared" si="204"/>
        <v>0</v>
      </c>
      <c r="V662" s="6">
        <f t="shared" si="205"/>
        <v>0</v>
      </c>
      <c r="W662" s="6">
        <f t="shared" si="206"/>
        <v>0</v>
      </c>
      <c r="X662" s="6">
        <f t="shared" si="207"/>
        <v>0</v>
      </c>
      <c r="Y662" s="6">
        <f t="shared" si="208"/>
        <v>0</v>
      </c>
      <c r="Z662" s="6">
        <f t="shared" si="209"/>
        <v>0</v>
      </c>
      <c r="AA662" s="4">
        <v>85380.000244140625</v>
      </c>
      <c r="AB662" s="7">
        <f t="shared" si="194"/>
        <v>3.6168456534223285E-2</v>
      </c>
      <c r="AC662" s="7">
        <f t="shared" si="195"/>
        <v>1.2447980590420831E-2</v>
      </c>
      <c r="AD662" s="2"/>
    </row>
    <row r="663" spans="1:30" x14ac:dyDescent="0.35">
      <c r="A663" s="1">
        <v>42301</v>
      </c>
      <c r="B663" s="3">
        <f t="shared" si="196"/>
        <v>2015</v>
      </c>
      <c r="C663" s="2">
        <v>3366.1982209970261</v>
      </c>
      <c r="D663" s="2">
        <v>0</v>
      </c>
      <c r="E663" s="2">
        <f t="shared" si="197"/>
        <v>3366.1982209970261</v>
      </c>
      <c r="F663" s="2">
        <f t="shared" si="198"/>
        <v>1</v>
      </c>
      <c r="G663" s="2">
        <f t="shared" si="199"/>
        <v>-1</v>
      </c>
      <c r="H663" s="2">
        <v>-1000</v>
      </c>
      <c r="I663" s="2">
        <f t="shared" si="191"/>
        <v>13779.706511388044</v>
      </c>
      <c r="J663" s="2">
        <f t="shared" si="192"/>
        <v>22254.119611516977</v>
      </c>
      <c r="K663" s="3">
        <f t="shared" si="200"/>
        <v>10</v>
      </c>
      <c r="L663" s="3">
        <f t="shared" si="201"/>
        <v>7</v>
      </c>
      <c r="M663" s="3" t="str">
        <f t="shared" si="193"/>
        <v>Fall</v>
      </c>
      <c r="N663" s="4">
        <v>66</v>
      </c>
      <c r="O663" s="4">
        <v>60</v>
      </c>
      <c r="P663" s="4">
        <v>71</v>
      </c>
      <c r="Q663" s="4">
        <v>0</v>
      </c>
      <c r="R663" s="4">
        <v>1</v>
      </c>
      <c r="S663" s="6">
        <f t="shared" si="202"/>
        <v>1</v>
      </c>
      <c r="T663" s="6">
        <f t="shared" si="203"/>
        <v>0</v>
      </c>
      <c r="U663" s="6">
        <f t="shared" si="204"/>
        <v>0</v>
      </c>
      <c r="V663" s="6">
        <f t="shared" si="205"/>
        <v>0</v>
      </c>
      <c r="W663" s="6">
        <f t="shared" si="206"/>
        <v>0</v>
      </c>
      <c r="X663" s="6">
        <f t="shared" si="207"/>
        <v>0</v>
      </c>
      <c r="Y663" s="6">
        <f t="shared" si="208"/>
        <v>0</v>
      </c>
      <c r="Z663" s="6">
        <f t="shared" si="209"/>
        <v>0</v>
      </c>
      <c r="AA663" s="4">
        <v>75884.600463867188</v>
      </c>
      <c r="AB663" s="7">
        <f t="shared" si="194"/>
        <v>4.4359437888848836E-2</v>
      </c>
      <c r="AC663" s="7">
        <f t="shared" si="195"/>
        <v>0</v>
      </c>
      <c r="AD663" s="2"/>
    </row>
    <row r="664" spans="1:30" x14ac:dyDescent="0.35">
      <c r="A664" s="1">
        <v>42302</v>
      </c>
      <c r="B664" s="3">
        <f t="shared" si="196"/>
        <v>2015</v>
      </c>
      <c r="C664" s="2">
        <v>3158.1386704330635</v>
      </c>
      <c r="D664" s="2">
        <v>122.50000000203727</v>
      </c>
      <c r="E664" s="2">
        <f t="shared" si="197"/>
        <v>3280.6386704351007</v>
      </c>
      <c r="F664" s="2">
        <f t="shared" si="198"/>
        <v>0.96265970979797344</v>
      </c>
      <c r="G664" s="2">
        <f t="shared" si="199"/>
        <v>-1</v>
      </c>
      <c r="H664" s="2">
        <v>-1000</v>
      </c>
      <c r="I664" s="2">
        <f t="shared" si="191"/>
        <v>13779.706511388044</v>
      </c>
      <c r="J664" s="2">
        <f t="shared" si="192"/>
        <v>22254.119611516977</v>
      </c>
      <c r="K664" s="3">
        <f t="shared" si="200"/>
        <v>10</v>
      </c>
      <c r="L664" s="3">
        <f t="shared" si="201"/>
        <v>1</v>
      </c>
      <c r="M664" s="3" t="str">
        <f t="shared" si="193"/>
        <v>Fall</v>
      </c>
      <c r="N664" s="4">
        <v>61</v>
      </c>
      <c r="O664" s="4">
        <v>55</v>
      </c>
      <c r="P664" s="4">
        <v>66</v>
      </c>
      <c r="Q664" s="4">
        <v>4</v>
      </c>
      <c r="R664" s="4">
        <v>0</v>
      </c>
      <c r="S664" s="6">
        <f t="shared" si="202"/>
        <v>1</v>
      </c>
      <c r="T664" s="6">
        <f t="shared" si="203"/>
        <v>0</v>
      </c>
      <c r="U664" s="6">
        <f t="shared" si="204"/>
        <v>0</v>
      </c>
      <c r="V664" s="6">
        <f t="shared" si="205"/>
        <v>0</v>
      </c>
      <c r="W664" s="6">
        <f t="shared" si="206"/>
        <v>0</v>
      </c>
      <c r="X664" s="6">
        <f t="shared" si="207"/>
        <v>0</v>
      </c>
      <c r="Y664" s="6">
        <f t="shared" si="208"/>
        <v>0</v>
      </c>
      <c r="Z664" s="6">
        <f t="shared" si="209"/>
        <v>0</v>
      </c>
      <c r="AA664" s="4">
        <v>71123.49853515625</v>
      </c>
      <c r="AB664" s="7">
        <f t="shared" si="194"/>
        <v>4.4403590029700235E-2</v>
      </c>
      <c r="AC664" s="7">
        <f t="shared" si="195"/>
        <v>1.7223562187606066E-3</v>
      </c>
      <c r="AD664" s="2"/>
    </row>
    <row r="665" spans="1:30" x14ac:dyDescent="0.35">
      <c r="A665" s="1">
        <v>42303</v>
      </c>
      <c r="B665" s="3">
        <f t="shared" si="196"/>
        <v>2015</v>
      </c>
      <c r="C665" s="2">
        <v>4882.6889449849759</v>
      </c>
      <c r="D665" s="2">
        <v>0</v>
      </c>
      <c r="E665" s="2">
        <f t="shared" si="197"/>
        <v>4882.6889449849759</v>
      </c>
      <c r="F665" s="2">
        <f t="shared" si="198"/>
        <v>1</v>
      </c>
      <c r="G665" s="2">
        <f t="shared" si="199"/>
        <v>-1</v>
      </c>
      <c r="H665" s="2">
        <v>-1000</v>
      </c>
      <c r="I665" s="2">
        <f t="shared" si="191"/>
        <v>13779.706511388044</v>
      </c>
      <c r="J665" s="2">
        <f t="shared" si="192"/>
        <v>22254.119611516977</v>
      </c>
      <c r="K665" s="3">
        <f t="shared" si="200"/>
        <v>10</v>
      </c>
      <c r="L665" s="3">
        <f t="shared" si="201"/>
        <v>2</v>
      </c>
      <c r="M665" s="3" t="str">
        <f t="shared" si="193"/>
        <v>Fall</v>
      </c>
      <c r="N665" s="4">
        <v>58</v>
      </c>
      <c r="O665" s="4">
        <v>51</v>
      </c>
      <c r="P665" s="4">
        <v>64</v>
      </c>
      <c r="Q665" s="4">
        <v>7</v>
      </c>
      <c r="R665" s="4">
        <v>0</v>
      </c>
      <c r="S665" s="6">
        <f t="shared" si="202"/>
        <v>0</v>
      </c>
      <c r="T665" s="6">
        <f t="shared" si="203"/>
        <v>1</v>
      </c>
      <c r="U665" s="6">
        <f t="shared" si="204"/>
        <v>0</v>
      </c>
      <c r="V665" s="6">
        <f t="shared" si="205"/>
        <v>0</v>
      </c>
      <c r="W665" s="6">
        <f t="shared" si="206"/>
        <v>0</v>
      </c>
      <c r="X665" s="6">
        <f t="shared" si="207"/>
        <v>0</v>
      </c>
      <c r="Y665" s="6">
        <f t="shared" si="208"/>
        <v>0</v>
      </c>
      <c r="Z665" s="6">
        <f t="shared" si="209"/>
        <v>0</v>
      </c>
      <c r="AA665" s="4">
        <v>82301.099670410156</v>
      </c>
      <c r="AB665" s="7">
        <f t="shared" si="194"/>
        <v>5.932714100465971E-2</v>
      </c>
      <c r="AC665" s="7">
        <f t="shared" si="195"/>
        <v>0</v>
      </c>
      <c r="AD665" s="2"/>
    </row>
    <row r="666" spans="1:30" x14ac:dyDescent="0.35">
      <c r="A666" s="1">
        <v>42304</v>
      </c>
      <c r="B666" s="3">
        <f t="shared" si="196"/>
        <v>2015</v>
      </c>
      <c r="C666" s="2">
        <v>7423.0422124673078</v>
      </c>
      <c r="D666" s="2">
        <v>5315.3333333702758</v>
      </c>
      <c r="E666" s="2">
        <f t="shared" si="197"/>
        <v>12738.375545837584</v>
      </c>
      <c r="F666" s="2">
        <f t="shared" si="198"/>
        <v>0.58273067753076846</v>
      </c>
      <c r="G666" s="2">
        <f t="shared" si="199"/>
        <v>-1</v>
      </c>
      <c r="H666" s="2">
        <v>-1000</v>
      </c>
      <c r="I666" s="2">
        <f t="shared" si="191"/>
        <v>13779.706511388044</v>
      </c>
      <c r="J666" s="2">
        <f t="shared" si="192"/>
        <v>22254.119611516977</v>
      </c>
      <c r="K666" s="3">
        <f t="shared" si="200"/>
        <v>10</v>
      </c>
      <c r="L666" s="3">
        <f t="shared" si="201"/>
        <v>3</v>
      </c>
      <c r="M666" s="3" t="str">
        <f t="shared" si="193"/>
        <v>Fall</v>
      </c>
      <c r="N666" s="4">
        <v>58</v>
      </c>
      <c r="O666" s="4">
        <v>56</v>
      </c>
      <c r="P666" s="4">
        <v>59</v>
      </c>
      <c r="Q666" s="4">
        <v>7</v>
      </c>
      <c r="R666" s="4">
        <v>0</v>
      </c>
      <c r="S666" s="6">
        <f t="shared" si="202"/>
        <v>0</v>
      </c>
      <c r="T666" s="6">
        <f t="shared" si="203"/>
        <v>1</v>
      </c>
      <c r="U666" s="6">
        <f t="shared" si="204"/>
        <v>0</v>
      </c>
      <c r="V666" s="6">
        <f t="shared" si="205"/>
        <v>0</v>
      </c>
      <c r="W666" s="6">
        <f t="shared" si="206"/>
        <v>0</v>
      </c>
      <c r="X666" s="6">
        <f t="shared" si="207"/>
        <v>0</v>
      </c>
      <c r="Y666" s="6">
        <f t="shared" si="208"/>
        <v>0</v>
      </c>
      <c r="Z666" s="6">
        <f t="shared" si="209"/>
        <v>0</v>
      </c>
      <c r="AA666" s="4">
        <v>85353.200073242188</v>
      </c>
      <c r="AB666" s="7">
        <f t="shared" si="194"/>
        <v>8.6968528492165992E-2</v>
      </c>
      <c r="AC666" s="7">
        <f t="shared" si="195"/>
        <v>6.227456415001606E-2</v>
      </c>
      <c r="AD666" s="2"/>
    </row>
    <row r="667" spans="1:30" x14ac:dyDescent="0.35">
      <c r="A667" s="1">
        <v>42305</v>
      </c>
      <c r="B667" s="3">
        <f t="shared" si="196"/>
        <v>2015</v>
      </c>
      <c r="C667" s="2">
        <v>3977.7220037792995</v>
      </c>
      <c r="D667" s="2">
        <v>11424</v>
      </c>
      <c r="E667" s="2">
        <f t="shared" si="197"/>
        <v>15401.722003779299</v>
      </c>
      <c r="F667" s="2">
        <f t="shared" si="198"/>
        <v>0.2582647578500144</v>
      </c>
      <c r="G667" s="2">
        <f t="shared" si="199"/>
        <v>-1</v>
      </c>
      <c r="H667" s="2">
        <v>-1000</v>
      </c>
      <c r="I667" s="2">
        <f t="shared" si="191"/>
        <v>13779.706511388044</v>
      </c>
      <c r="J667" s="2">
        <f t="shared" si="192"/>
        <v>22254.119611516977</v>
      </c>
      <c r="K667" s="3">
        <f t="shared" si="200"/>
        <v>10</v>
      </c>
      <c r="L667" s="3">
        <f t="shared" si="201"/>
        <v>4</v>
      </c>
      <c r="M667" s="3" t="str">
        <f t="shared" si="193"/>
        <v>Fall</v>
      </c>
      <c r="N667" s="4">
        <v>63</v>
      </c>
      <c r="O667" s="4">
        <v>57</v>
      </c>
      <c r="P667" s="4">
        <v>68</v>
      </c>
      <c r="Q667" s="4">
        <v>2</v>
      </c>
      <c r="R667" s="4">
        <v>0</v>
      </c>
      <c r="S667" s="6">
        <f t="shared" si="202"/>
        <v>0</v>
      </c>
      <c r="T667" s="6">
        <f t="shared" si="203"/>
        <v>1</v>
      </c>
      <c r="U667" s="6">
        <f t="shared" si="204"/>
        <v>0</v>
      </c>
      <c r="V667" s="6">
        <f t="shared" si="205"/>
        <v>0</v>
      </c>
      <c r="W667" s="6">
        <f t="shared" si="206"/>
        <v>0</v>
      </c>
      <c r="X667" s="6">
        <f t="shared" si="207"/>
        <v>0</v>
      </c>
      <c r="Y667" s="6">
        <f t="shared" si="208"/>
        <v>0</v>
      </c>
      <c r="Z667" s="6">
        <f t="shared" si="209"/>
        <v>0</v>
      </c>
      <c r="AA667" s="4">
        <v>84031.432250976563</v>
      </c>
      <c r="AB667" s="7">
        <f t="shared" si="194"/>
        <v>4.7336120511418188E-2</v>
      </c>
      <c r="AC667" s="7">
        <f t="shared" si="195"/>
        <v>0.13594912872459386</v>
      </c>
      <c r="AD667" s="2"/>
    </row>
    <row r="668" spans="1:30" x14ac:dyDescent="0.35">
      <c r="A668" s="1">
        <v>42306</v>
      </c>
      <c r="B668" s="3">
        <f t="shared" si="196"/>
        <v>2015</v>
      </c>
      <c r="C668" s="2">
        <v>4657.3053370664547</v>
      </c>
      <c r="D668" s="2">
        <v>11293.115151541011</v>
      </c>
      <c r="E668" s="2">
        <f t="shared" si="197"/>
        <v>15950.420488607466</v>
      </c>
      <c r="F668" s="2">
        <f t="shared" si="198"/>
        <v>0.29198636740598277</v>
      </c>
      <c r="G668" s="2">
        <f t="shared" si="199"/>
        <v>-1</v>
      </c>
      <c r="H668" s="2">
        <v>-1000</v>
      </c>
      <c r="I668" s="2">
        <f t="shared" si="191"/>
        <v>13779.706511388044</v>
      </c>
      <c r="J668" s="2">
        <f t="shared" si="192"/>
        <v>22254.119611516977</v>
      </c>
      <c r="K668" s="3">
        <f t="shared" si="200"/>
        <v>10</v>
      </c>
      <c r="L668" s="3">
        <f t="shared" si="201"/>
        <v>5</v>
      </c>
      <c r="M668" s="3" t="str">
        <f t="shared" si="193"/>
        <v>Fall</v>
      </c>
      <c r="N668" s="4">
        <v>54</v>
      </c>
      <c r="O668" s="4">
        <v>45</v>
      </c>
      <c r="P668" s="4">
        <v>62</v>
      </c>
      <c r="Q668" s="4">
        <v>11</v>
      </c>
      <c r="R668" s="4">
        <v>0</v>
      </c>
      <c r="S668" s="6">
        <f t="shared" si="202"/>
        <v>0</v>
      </c>
      <c r="T668" s="6">
        <f t="shared" si="203"/>
        <v>1</v>
      </c>
      <c r="U668" s="6">
        <f t="shared" si="204"/>
        <v>0</v>
      </c>
      <c r="V668" s="6">
        <f t="shared" si="205"/>
        <v>0</v>
      </c>
      <c r="W668" s="6">
        <f t="shared" si="206"/>
        <v>0</v>
      </c>
      <c r="X668" s="6">
        <f t="shared" si="207"/>
        <v>0</v>
      </c>
      <c r="Y668" s="6">
        <f t="shared" si="208"/>
        <v>0</v>
      </c>
      <c r="Z668" s="6">
        <f t="shared" si="209"/>
        <v>0</v>
      </c>
      <c r="AA668" s="4">
        <v>82106.95654296875</v>
      </c>
      <c r="AB668" s="7">
        <f t="shared" si="194"/>
        <v>5.6722420768685576E-2</v>
      </c>
      <c r="AC668" s="7">
        <f t="shared" si="195"/>
        <v>0.13754151447120103</v>
      </c>
      <c r="AD668" s="2"/>
    </row>
    <row r="669" spans="1:30" x14ac:dyDescent="0.35">
      <c r="A669" s="1">
        <v>42307</v>
      </c>
      <c r="B669" s="3">
        <f t="shared" si="196"/>
        <v>2015</v>
      </c>
      <c r="C669" s="2">
        <v>3171.9386704298504</v>
      </c>
      <c r="D669" s="2">
        <v>1028.6999999585096</v>
      </c>
      <c r="E669" s="2">
        <f t="shared" si="197"/>
        <v>4200.63867038836</v>
      </c>
      <c r="F669" s="2">
        <f t="shared" si="198"/>
        <v>0.75510866782945563</v>
      </c>
      <c r="G669" s="2">
        <f t="shared" si="199"/>
        <v>-1</v>
      </c>
      <c r="H669" s="2">
        <v>-1000</v>
      </c>
      <c r="I669" s="2">
        <f t="shared" si="191"/>
        <v>13779.706511388044</v>
      </c>
      <c r="J669" s="2">
        <f t="shared" si="192"/>
        <v>22254.119611516977</v>
      </c>
      <c r="K669" s="3">
        <f t="shared" si="200"/>
        <v>10</v>
      </c>
      <c r="L669" s="3">
        <f t="shared" si="201"/>
        <v>6</v>
      </c>
      <c r="M669" s="3" t="str">
        <f t="shared" si="193"/>
        <v>Fall</v>
      </c>
      <c r="N669" s="4">
        <v>50</v>
      </c>
      <c r="O669" s="4">
        <v>44</v>
      </c>
      <c r="P669" s="4">
        <v>55</v>
      </c>
      <c r="Q669" s="4">
        <v>15</v>
      </c>
      <c r="R669" s="4">
        <v>0</v>
      </c>
      <c r="S669" s="6">
        <f t="shared" si="202"/>
        <v>0</v>
      </c>
      <c r="T669" s="6">
        <f t="shared" si="203"/>
        <v>1</v>
      </c>
      <c r="U669" s="6">
        <f t="shared" si="204"/>
        <v>0</v>
      </c>
      <c r="V669" s="6">
        <f t="shared" si="205"/>
        <v>0</v>
      </c>
      <c r="W669" s="6">
        <f t="shared" si="206"/>
        <v>0</v>
      </c>
      <c r="X669" s="6">
        <f t="shared" si="207"/>
        <v>0</v>
      </c>
      <c r="Y669" s="6">
        <f t="shared" si="208"/>
        <v>0</v>
      </c>
      <c r="Z669" s="6">
        <f t="shared" si="209"/>
        <v>0</v>
      </c>
      <c r="AA669" s="4">
        <v>85496.191772460938</v>
      </c>
      <c r="AB669" s="7">
        <f t="shared" si="194"/>
        <v>3.7100350374337482E-2</v>
      </c>
      <c r="AC669" s="7">
        <f t="shared" si="195"/>
        <v>1.2032114865376527E-2</v>
      </c>
      <c r="AD669" s="2"/>
    </row>
    <row r="670" spans="1:30" x14ac:dyDescent="0.35">
      <c r="A670" s="1">
        <v>42308</v>
      </c>
      <c r="B670" s="3">
        <f t="shared" si="196"/>
        <v>2015</v>
      </c>
      <c r="C670" s="2">
        <v>3709.3886704269516</v>
      </c>
      <c r="D670" s="2">
        <v>9112.5</v>
      </c>
      <c r="E670" s="2">
        <f t="shared" si="197"/>
        <v>12821.888670426952</v>
      </c>
      <c r="F670" s="2">
        <f t="shared" si="198"/>
        <v>0.28930126955340613</v>
      </c>
      <c r="G670" s="2">
        <f t="shared" si="199"/>
        <v>-1</v>
      </c>
      <c r="H670" s="2">
        <v>-1000</v>
      </c>
      <c r="I670" s="2">
        <f t="shared" si="191"/>
        <v>13779.706511388044</v>
      </c>
      <c r="J670" s="2">
        <f t="shared" si="192"/>
        <v>22254.119611516977</v>
      </c>
      <c r="K670" s="3">
        <f t="shared" si="200"/>
        <v>10</v>
      </c>
      <c r="L670" s="3">
        <f t="shared" si="201"/>
        <v>7</v>
      </c>
      <c r="M670" s="3" t="str">
        <f t="shared" si="193"/>
        <v>Fall</v>
      </c>
      <c r="N670" s="4">
        <v>54</v>
      </c>
      <c r="O670" s="4">
        <v>46</v>
      </c>
      <c r="P670" s="4">
        <v>62</v>
      </c>
      <c r="Q670" s="4">
        <v>11</v>
      </c>
      <c r="R670" s="4">
        <v>0</v>
      </c>
      <c r="S670" s="6">
        <f t="shared" si="202"/>
        <v>1</v>
      </c>
      <c r="T670" s="6">
        <f t="shared" si="203"/>
        <v>0</v>
      </c>
      <c r="U670" s="6">
        <f t="shared" si="204"/>
        <v>0</v>
      </c>
      <c r="V670" s="6">
        <f t="shared" si="205"/>
        <v>0</v>
      </c>
      <c r="W670" s="6">
        <f t="shared" si="206"/>
        <v>0</v>
      </c>
      <c r="X670" s="6">
        <f t="shared" si="207"/>
        <v>0</v>
      </c>
      <c r="Y670" s="6">
        <f t="shared" si="208"/>
        <v>0</v>
      </c>
      <c r="Z670" s="6">
        <f t="shared" si="209"/>
        <v>0</v>
      </c>
      <c r="AA670" s="4">
        <v>76422.000244140625</v>
      </c>
      <c r="AB670" s="7">
        <f t="shared" si="194"/>
        <v>4.8538230595598093E-2</v>
      </c>
      <c r="AC670" s="7">
        <f t="shared" si="195"/>
        <v>0.11923922392621053</v>
      </c>
      <c r="AD670" s="2"/>
    </row>
    <row r="671" spans="1:30" x14ac:dyDescent="0.35">
      <c r="A671" s="1">
        <v>42309</v>
      </c>
      <c r="B671" s="3">
        <f t="shared" si="196"/>
        <v>2015</v>
      </c>
      <c r="C671" s="2">
        <v>3158.1386704330635</v>
      </c>
      <c r="D671" s="2">
        <v>0</v>
      </c>
      <c r="E671" s="2">
        <f t="shared" si="197"/>
        <v>3158.1386704330635</v>
      </c>
      <c r="F671" s="2">
        <f t="shared" si="198"/>
        <v>1</v>
      </c>
      <c r="G671" s="2">
        <f t="shared" si="199"/>
        <v>-1</v>
      </c>
      <c r="H671" s="2">
        <v>-1000</v>
      </c>
      <c r="I671" s="2">
        <f t="shared" si="191"/>
        <v>13779.706511388044</v>
      </c>
      <c r="J671" s="2">
        <f t="shared" si="192"/>
        <v>22254.119611516977</v>
      </c>
      <c r="K671" s="3">
        <f t="shared" si="200"/>
        <v>11</v>
      </c>
      <c r="L671" s="3">
        <f t="shared" si="201"/>
        <v>1</v>
      </c>
      <c r="M671" s="3" t="str">
        <f t="shared" si="193"/>
        <v>Fall</v>
      </c>
      <c r="N671" s="4">
        <v>60</v>
      </c>
      <c r="O671" s="4">
        <v>54</v>
      </c>
      <c r="P671" s="4">
        <v>65</v>
      </c>
      <c r="Q671" s="4">
        <v>5</v>
      </c>
      <c r="R671" s="4">
        <v>0</v>
      </c>
      <c r="S671" s="6">
        <f t="shared" si="202"/>
        <v>1</v>
      </c>
      <c r="T671" s="6">
        <f t="shared" si="203"/>
        <v>0</v>
      </c>
      <c r="U671" s="6">
        <f t="shared" si="204"/>
        <v>0</v>
      </c>
      <c r="V671" s="6">
        <f t="shared" si="205"/>
        <v>0</v>
      </c>
      <c r="W671" s="6">
        <f t="shared" si="206"/>
        <v>0</v>
      </c>
      <c r="X671" s="6">
        <f t="shared" si="207"/>
        <v>0</v>
      </c>
      <c r="Y671" s="6">
        <f t="shared" si="208"/>
        <v>0</v>
      </c>
      <c r="Z671" s="6">
        <f t="shared" si="209"/>
        <v>0</v>
      </c>
      <c r="AA671" s="4">
        <v>71089.900024414063</v>
      </c>
      <c r="AB671" s="7">
        <f t="shared" si="194"/>
        <v>4.442457605578963E-2</v>
      </c>
      <c r="AC671" s="7">
        <f t="shared" si="195"/>
        <v>0</v>
      </c>
      <c r="AD671" s="2"/>
    </row>
    <row r="672" spans="1:30" x14ac:dyDescent="0.35">
      <c r="A672" s="1">
        <v>42310</v>
      </c>
      <c r="B672" s="3">
        <f t="shared" si="196"/>
        <v>2015</v>
      </c>
      <c r="C672" s="2">
        <v>3247.5553370938123</v>
      </c>
      <c r="D672" s="2">
        <v>68.535353540210053</v>
      </c>
      <c r="E672" s="2">
        <f t="shared" si="197"/>
        <v>3316.0906906340224</v>
      </c>
      <c r="F672" s="2">
        <f t="shared" si="198"/>
        <v>0.9793324851658064</v>
      </c>
      <c r="G672" s="2">
        <f t="shared" si="199"/>
        <v>-1</v>
      </c>
      <c r="H672" s="2">
        <v>-1000</v>
      </c>
      <c r="I672" s="2">
        <f t="shared" si="191"/>
        <v>13779.706511388044</v>
      </c>
      <c r="J672" s="2">
        <f t="shared" si="192"/>
        <v>22254.119611516977</v>
      </c>
      <c r="K672" s="3">
        <f t="shared" si="200"/>
        <v>11</v>
      </c>
      <c r="L672" s="3">
        <f t="shared" si="201"/>
        <v>2</v>
      </c>
      <c r="M672" s="3" t="str">
        <f t="shared" si="193"/>
        <v>Fall</v>
      </c>
      <c r="N672" s="4">
        <v>60</v>
      </c>
      <c r="O672" s="4">
        <v>47</v>
      </c>
      <c r="P672" s="4">
        <v>73</v>
      </c>
      <c r="Q672" s="4">
        <v>5</v>
      </c>
      <c r="R672" s="4">
        <v>0</v>
      </c>
      <c r="S672" s="6">
        <f t="shared" si="202"/>
        <v>0</v>
      </c>
      <c r="T672" s="6">
        <f t="shared" si="203"/>
        <v>1</v>
      </c>
      <c r="U672" s="6">
        <f t="shared" si="204"/>
        <v>0</v>
      </c>
      <c r="V672" s="6">
        <f t="shared" si="205"/>
        <v>0</v>
      </c>
      <c r="W672" s="6">
        <f t="shared" si="206"/>
        <v>0</v>
      </c>
      <c r="X672" s="6">
        <f t="shared" si="207"/>
        <v>0</v>
      </c>
      <c r="Y672" s="6">
        <f t="shared" si="208"/>
        <v>0</v>
      </c>
      <c r="Z672" s="6">
        <f t="shared" si="209"/>
        <v>0</v>
      </c>
      <c r="AA672" s="4">
        <v>81511.800048828125</v>
      </c>
      <c r="AB672" s="7">
        <f t="shared" si="194"/>
        <v>3.9841536257921244E-2</v>
      </c>
      <c r="AC672" s="7">
        <f t="shared" si="195"/>
        <v>8.4080284693940292E-4</v>
      </c>
      <c r="AD672" s="2"/>
    </row>
    <row r="673" spans="1:30" x14ac:dyDescent="0.35">
      <c r="A673" s="1">
        <v>42311</v>
      </c>
      <c r="B673" s="3">
        <f t="shared" si="196"/>
        <v>2015</v>
      </c>
      <c r="C673" s="2">
        <v>3284.8432158771579</v>
      </c>
      <c r="D673" s="2">
        <v>1411.202020203282</v>
      </c>
      <c r="E673" s="2">
        <f t="shared" si="197"/>
        <v>4696.0452360804402</v>
      </c>
      <c r="F673" s="2">
        <f t="shared" si="198"/>
        <v>0.69949139131778393</v>
      </c>
      <c r="G673" s="2">
        <f t="shared" si="199"/>
        <v>-1</v>
      </c>
      <c r="H673" s="2">
        <v>-1000</v>
      </c>
      <c r="I673" s="2">
        <f t="shared" si="191"/>
        <v>13779.706511388044</v>
      </c>
      <c r="J673" s="2">
        <f t="shared" si="192"/>
        <v>22254.119611516977</v>
      </c>
      <c r="K673" s="3">
        <f t="shared" si="200"/>
        <v>11</v>
      </c>
      <c r="L673" s="3">
        <f t="shared" si="201"/>
        <v>3</v>
      </c>
      <c r="M673" s="3" t="str">
        <f t="shared" si="193"/>
        <v>Fall</v>
      </c>
      <c r="N673" s="4">
        <v>64</v>
      </c>
      <c r="O673" s="4">
        <v>49</v>
      </c>
      <c r="P673" s="4">
        <v>79</v>
      </c>
      <c r="Q673" s="4">
        <v>1</v>
      </c>
      <c r="R673" s="4">
        <v>0</v>
      </c>
      <c r="S673" s="6">
        <f t="shared" si="202"/>
        <v>0</v>
      </c>
      <c r="T673" s="6">
        <f t="shared" si="203"/>
        <v>1</v>
      </c>
      <c r="U673" s="6">
        <f t="shared" si="204"/>
        <v>0</v>
      </c>
      <c r="V673" s="6">
        <f t="shared" si="205"/>
        <v>0</v>
      </c>
      <c r="W673" s="6">
        <f t="shared" si="206"/>
        <v>0</v>
      </c>
      <c r="X673" s="6">
        <f t="shared" si="207"/>
        <v>0</v>
      </c>
      <c r="Y673" s="6">
        <f t="shared" si="208"/>
        <v>0</v>
      </c>
      <c r="Z673" s="6">
        <f t="shared" si="209"/>
        <v>0</v>
      </c>
      <c r="AA673" s="4">
        <v>84691.999938964844</v>
      </c>
      <c r="AB673" s="7">
        <f t="shared" si="194"/>
        <v>3.8785755658674405E-2</v>
      </c>
      <c r="AC673" s="7">
        <f t="shared" si="195"/>
        <v>1.6662754701982429E-2</v>
      </c>
      <c r="AD673" s="2"/>
    </row>
    <row r="674" spans="1:30" x14ac:dyDescent="0.35">
      <c r="A674" s="1">
        <v>42312</v>
      </c>
      <c r="B674" s="3">
        <f t="shared" si="196"/>
        <v>2015</v>
      </c>
      <c r="C674" s="2">
        <v>3224.2315066906099</v>
      </c>
      <c r="D674" s="2">
        <v>709.9373522479226</v>
      </c>
      <c r="E674" s="2">
        <f t="shared" si="197"/>
        <v>3934.1688589385326</v>
      </c>
      <c r="F674" s="2">
        <f t="shared" si="198"/>
        <v>0.81954578522095545</v>
      </c>
      <c r="G674" s="2">
        <f t="shared" si="199"/>
        <v>-1</v>
      </c>
      <c r="H674" s="2">
        <v>-1000</v>
      </c>
      <c r="I674" s="2">
        <f t="shared" si="191"/>
        <v>13779.706511388044</v>
      </c>
      <c r="J674" s="2">
        <f t="shared" si="192"/>
        <v>22254.119611516977</v>
      </c>
      <c r="K674" s="3">
        <f t="shared" si="200"/>
        <v>11</v>
      </c>
      <c r="L674" s="3">
        <f t="shared" si="201"/>
        <v>4</v>
      </c>
      <c r="M674" s="3" t="str">
        <f t="shared" si="193"/>
        <v>Fall</v>
      </c>
      <c r="N674" s="4">
        <v>68</v>
      </c>
      <c r="O674" s="4">
        <v>56</v>
      </c>
      <c r="P674" s="4">
        <v>79</v>
      </c>
      <c r="Q674" s="4">
        <v>0</v>
      </c>
      <c r="R674" s="4">
        <v>3</v>
      </c>
      <c r="S674" s="6">
        <f t="shared" si="202"/>
        <v>0</v>
      </c>
      <c r="T674" s="6">
        <f t="shared" si="203"/>
        <v>1</v>
      </c>
      <c r="U674" s="6">
        <f t="shared" si="204"/>
        <v>0</v>
      </c>
      <c r="V674" s="6">
        <f t="shared" si="205"/>
        <v>0</v>
      </c>
      <c r="W674" s="6">
        <f t="shared" si="206"/>
        <v>0</v>
      </c>
      <c r="X674" s="6">
        <f t="shared" si="207"/>
        <v>0</v>
      </c>
      <c r="Y674" s="6">
        <f t="shared" si="208"/>
        <v>0</v>
      </c>
      <c r="Z674" s="6">
        <f t="shared" si="209"/>
        <v>0</v>
      </c>
      <c r="AA674" s="4">
        <v>85255.477661132813</v>
      </c>
      <c r="AB674" s="7">
        <f t="shared" si="194"/>
        <v>3.7818467447992582E-2</v>
      </c>
      <c r="AC674" s="7">
        <f t="shared" si="195"/>
        <v>8.3271758217076594E-3</v>
      </c>
      <c r="AD674" s="2"/>
    </row>
    <row r="675" spans="1:30" x14ac:dyDescent="0.35">
      <c r="A675" s="1">
        <v>42313</v>
      </c>
      <c r="B675" s="3">
        <f t="shared" si="196"/>
        <v>2015</v>
      </c>
      <c r="C675" s="2">
        <v>9029.6868438242054</v>
      </c>
      <c r="D675" s="2">
        <v>346.51373306363649</v>
      </c>
      <c r="E675" s="2">
        <f t="shared" si="197"/>
        <v>9376.2005768878425</v>
      </c>
      <c r="F675" s="2">
        <f t="shared" si="198"/>
        <v>0.96304326787571215</v>
      </c>
      <c r="G675" s="2">
        <f t="shared" si="199"/>
        <v>-1</v>
      </c>
      <c r="H675" s="2">
        <v>-1000</v>
      </c>
      <c r="I675" s="2">
        <f t="shared" si="191"/>
        <v>13779.706511388044</v>
      </c>
      <c r="J675" s="2">
        <f t="shared" si="192"/>
        <v>22254.119611516977</v>
      </c>
      <c r="K675" s="3">
        <f t="shared" si="200"/>
        <v>11</v>
      </c>
      <c r="L675" s="3">
        <f t="shared" si="201"/>
        <v>5</v>
      </c>
      <c r="M675" s="3" t="str">
        <f t="shared" si="193"/>
        <v>Fall</v>
      </c>
      <c r="N675" s="4">
        <v>71</v>
      </c>
      <c r="O675" s="4">
        <v>64</v>
      </c>
      <c r="P675" s="4">
        <v>78</v>
      </c>
      <c r="Q675" s="4">
        <v>0</v>
      </c>
      <c r="R675" s="4">
        <v>6</v>
      </c>
      <c r="S675" s="6">
        <f t="shared" si="202"/>
        <v>0</v>
      </c>
      <c r="T675" s="6">
        <f t="shared" si="203"/>
        <v>1</v>
      </c>
      <c r="U675" s="6">
        <f t="shared" si="204"/>
        <v>0</v>
      </c>
      <c r="V675" s="6">
        <f t="shared" si="205"/>
        <v>0</v>
      </c>
      <c r="W675" s="6">
        <f t="shared" si="206"/>
        <v>0</v>
      </c>
      <c r="X675" s="6">
        <f t="shared" si="207"/>
        <v>0</v>
      </c>
      <c r="Y675" s="6">
        <f t="shared" si="208"/>
        <v>0</v>
      </c>
      <c r="Z675" s="6">
        <f t="shared" si="209"/>
        <v>0</v>
      </c>
      <c r="AA675" s="4">
        <v>86599.30078125</v>
      </c>
      <c r="AB675" s="7">
        <f t="shared" si="194"/>
        <v>0.1042697430852613</v>
      </c>
      <c r="AC675" s="7">
        <f t="shared" si="195"/>
        <v>4.0013456221653669E-3</v>
      </c>
      <c r="AD675" s="2"/>
    </row>
    <row r="676" spans="1:30" x14ac:dyDescent="0.35">
      <c r="A676" s="1">
        <v>42314</v>
      </c>
      <c r="B676" s="3">
        <f t="shared" si="196"/>
        <v>2015</v>
      </c>
      <c r="C676" s="2">
        <v>17586.209723094504</v>
      </c>
      <c r="D676" s="2">
        <v>1553.9691919261877</v>
      </c>
      <c r="E676" s="2">
        <f t="shared" si="197"/>
        <v>19140.17891502069</v>
      </c>
      <c r="F676" s="2">
        <f t="shared" si="198"/>
        <v>0.91881114597593061</v>
      </c>
      <c r="G676" s="2">
        <f t="shared" si="199"/>
        <v>-1</v>
      </c>
      <c r="H676" s="2">
        <v>-1000</v>
      </c>
      <c r="I676" s="2">
        <f t="shared" si="191"/>
        <v>13779.706511388044</v>
      </c>
      <c r="J676" s="2">
        <f t="shared" si="192"/>
        <v>22254.119611516977</v>
      </c>
      <c r="K676" s="3">
        <f t="shared" si="200"/>
        <v>11</v>
      </c>
      <c r="L676" s="3">
        <f t="shared" si="201"/>
        <v>6</v>
      </c>
      <c r="M676" s="3" t="str">
        <f t="shared" si="193"/>
        <v>Fall</v>
      </c>
      <c r="N676" s="4">
        <v>65</v>
      </c>
      <c r="O676" s="4">
        <v>56</v>
      </c>
      <c r="P676" s="4">
        <v>74</v>
      </c>
      <c r="Q676" s="4">
        <v>0</v>
      </c>
      <c r="R676" s="4">
        <v>0</v>
      </c>
      <c r="S676" s="6">
        <f t="shared" si="202"/>
        <v>0</v>
      </c>
      <c r="T676" s="6">
        <f t="shared" si="203"/>
        <v>1</v>
      </c>
      <c r="U676" s="6">
        <f t="shared" si="204"/>
        <v>0</v>
      </c>
      <c r="V676" s="6">
        <f t="shared" si="205"/>
        <v>0</v>
      </c>
      <c r="W676" s="6">
        <f t="shared" si="206"/>
        <v>0</v>
      </c>
      <c r="X676" s="6">
        <f t="shared" si="207"/>
        <v>0</v>
      </c>
      <c r="Y676" s="6">
        <f t="shared" si="208"/>
        <v>0</v>
      </c>
      <c r="Z676" s="6">
        <f t="shared" si="209"/>
        <v>0</v>
      </c>
      <c r="AA676" s="4">
        <v>84063.01708984375</v>
      </c>
      <c r="AB676" s="7">
        <f t="shared" si="194"/>
        <v>0.20920269497701885</v>
      </c>
      <c r="AC676" s="7">
        <f t="shared" si="195"/>
        <v>1.8485765152413663E-2</v>
      </c>
      <c r="AD676" s="2"/>
    </row>
    <row r="677" spans="1:30" x14ac:dyDescent="0.35">
      <c r="A677" s="1">
        <v>42315</v>
      </c>
      <c r="B677" s="3">
        <f t="shared" si="196"/>
        <v>2015</v>
      </c>
      <c r="C677" s="2">
        <v>16853.031068094231</v>
      </c>
      <c r="D677" s="2">
        <v>2127.5166666695732</v>
      </c>
      <c r="E677" s="2">
        <f t="shared" si="197"/>
        <v>18980.547734763804</v>
      </c>
      <c r="F677" s="2">
        <f t="shared" si="198"/>
        <v>0.88791068116686001</v>
      </c>
      <c r="G677" s="2">
        <f t="shared" si="199"/>
        <v>-1</v>
      </c>
      <c r="H677" s="2">
        <v>-1000</v>
      </c>
      <c r="I677" s="2">
        <f t="shared" si="191"/>
        <v>13779.706511388044</v>
      </c>
      <c r="J677" s="2">
        <f t="shared" si="192"/>
        <v>22254.119611516977</v>
      </c>
      <c r="K677" s="3">
        <f t="shared" si="200"/>
        <v>11</v>
      </c>
      <c r="L677" s="3">
        <f t="shared" si="201"/>
        <v>7</v>
      </c>
      <c r="M677" s="3" t="str">
        <f t="shared" si="193"/>
        <v>Fall</v>
      </c>
      <c r="N677" s="4">
        <v>54</v>
      </c>
      <c r="O677" s="4">
        <v>48</v>
      </c>
      <c r="P677" s="4">
        <v>60</v>
      </c>
      <c r="Q677" s="4">
        <v>11</v>
      </c>
      <c r="R677" s="4">
        <v>0</v>
      </c>
      <c r="S677" s="6">
        <f t="shared" si="202"/>
        <v>1</v>
      </c>
      <c r="T677" s="6">
        <f t="shared" si="203"/>
        <v>0</v>
      </c>
      <c r="U677" s="6">
        <f t="shared" si="204"/>
        <v>0</v>
      </c>
      <c r="V677" s="6">
        <f t="shared" si="205"/>
        <v>0</v>
      </c>
      <c r="W677" s="6">
        <f t="shared" si="206"/>
        <v>0</v>
      </c>
      <c r="X677" s="6">
        <f t="shared" si="207"/>
        <v>0</v>
      </c>
      <c r="Y677" s="6">
        <f t="shared" si="208"/>
        <v>0</v>
      </c>
      <c r="Z677" s="6">
        <f t="shared" si="209"/>
        <v>0</v>
      </c>
      <c r="AA677" s="4">
        <v>73018.159118652344</v>
      </c>
      <c r="AB677" s="7">
        <f t="shared" si="194"/>
        <v>0.23080602512463447</v>
      </c>
      <c r="AC677" s="7">
        <f t="shared" si="195"/>
        <v>2.913681599685938E-2</v>
      </c>
      <c r="AD677" s="2"/>
    </row>
    <row r="678" spans="1:30" x14ac:dyDescent="0.35">
      <c r="A678" s="1">
        <v>42316</v>
      </c>
      <c r="B678" s="3">
        <f t="shared" si="196"/>
        <v>2015</v>
      </c>
      <c r="C678" s="2">
        <v>18006.740424818323</v>
      </c>
      <c r="D678" s="2">
        <v>242.08333335845964</v>
      </c>
      <c r="E678" s="2">
        <f t="shared" si="197"/>
        <v>18248.823758176783</v>
      </c>
      <c r="F678" s="2">
        <f t="shared" si="198"/>
        <v>0.98673430482060587</v>
      </c>
      <c r="G678" s="2">
        <f t="shared" si="199"/>
        <v>-1</v>
      </c>
      <c r="H678" s="2">
        <v>-1000</v>
      </c>
      <c r="I678" s="2">
        <f t="shared" si="191"/>
        <v>13779.706511388044</v>
      </c>
      <c r="J678" s="2">
        <f t="shared" si="192"/>
        <v>22254.119611516977</v>
      </c>
      <c r="K678" s="3">
        <f t="shared" si="200"/>
        <v>11</v>
      </c>
      <c r="L678" s="3">
        <f t="shared" si="201"/>
        <v>1</v>
      </c>
      <c r="M678" s="3" t="str">
        <f t="shared" si="193"/>
        <v>Fall</v>
      </c>
      <c r="N678" s="4">
        <v>50</v>
      </c>
      <c r="O678" s="4">
        <v>40</v>
      </c>
      <c r="P678" s="4">
        <v>59</v>
      </c>
      <c r="Q678" s="4">
        <v>15</v>
      </c>
      <c r="R678" s="4">
        <v>0</v>
      </c>
      <c r="S678" s="6">
        <f t="shared" si="202"/>
        <v>1</v>
      </c>
      <c r="T678" s="6">
        <f t="shared" si="203"/>
        <v>0</v>
      </c>
      <c r="U678" s="6">
        <f t="shared" si="204"/>
        <v>0</v>
      </c>
      <c r="V678" s="6">
        <f t="shared" si="205"/>
        <v>0</v>
      </c>
      <c r="W678" s="6">
        <f t="shared" si="206"/>
        <v>0</v>
      </c>
      <c r="X678" s="6">
        <f t="shared" si="207"/>
        <v>0</v>
      </c>
      <c r="Y678" s="6">
        <f t="shared" si="208"/>
        <v>0</v>
      </c>
      <c r="Z678" s="6">
        <f t="shared" si="209"/>
        <v>0</v>
      </c>
      <c r="AA678" s="4">
        <v>74999.255737304688</v>
      </c>
      <c r="AB678" s="7">
        <f t="shared" si="194"/>
        <v>0.2400922548870276</v>
      </c>
      <c r="AC678" s="7">
        <f t="shared" si="195"/>
        <v>3.2278098092918435E-3</v>
      </c>
      <c r="AD678" s="2"/>
    </row>
    <row r="679" spans="1:30" x14ac:dyDescent="0.35">
      <c r="A679" s="1">
        <v>42317</v>
      </c>
      <c r="B679" s="3">
        <f t="shared" si="196"/>
        <v>2015</v>
      </c>
      <c r="C679" s="2">
        <v>15713.155678940297</v>
      </c>
      <c r="D679" s="2">
        <v>1190.9639157537886</v>
      </c>
      <c r="E679" s="2">
        <f t="shared" si="197"/>
        <v>16904.119594694086</v>
      </c>
      <c r="F679" s="2">
        <f t="shared" si="198"/>
        <v>0.92954593647529493</v>
      </c>
      <c r="G679" s="2">
        <f t="shared" si="199"/>
        <v>-1</v>
      </c>
      <c r="H679" s="2">
        <v>-1000</v>
      </c>
      <c r="I679" s="2">
        <f t="shared" si="191"/>
        <v>13779.706511388044</v>
      </c>
      <c r="J679" s="2">
        <f t="shared" si="192"/>
        <v>22254.119611516977</v>
      </c>
      <c r="K679" s="3">
        <f t="shared" si="200"/>
        <v>11</v>
      </c>
      <c r="L679" s="3">
        <f t="shared" si="201"/>
        <v>2</v>
      </c>
      <c r="M679" s="3" t="str">
        <f t="shared" si="193"/>
        <v>Fall</v>
      </c>
      <c r="N679" s="4">
        <v>43</v>
      </c>
      <c r="O679" s="4">
        <v>38</v>
      </c>
      <c r="P679" s="4">
        <v>48</v>
      </c>
      <c r="Q679" s="4">
        <v>22</v>
      </c>
      <c r="R679" s="4">
        <v>0</v>
      </c>
      <c r="S679" s="6">
        <f t="shared" si="202"/>
        <v>0</v>
      </c>
      <c r="T679" s="6">
        <f t="shared" si="203"/>
        <v>1</v>
      </c>
      <c r="U679" s="6">
        <f t="shared" si="204"/>
        <v>0</v>
      </c>
      <c r="V679" s="6">
        <f t="shared" si="205"/>
        <v>0</v>
      </c>
      <c r="W679" s="6">
        <f t="shared" si="206"/>
        <v>0</v>
      </c>
      <c r="X679" s="6">
        <f t="shared" si="207"/>
        <v>0</v>
      </c>
      <c r="Y679" s="6">
        <f t="shared" si="208"/>
        <v>0</v>
      </c>
      <c r="Z679" s="6">
        <f t="shared" si="209"/>
        <v>0</v>
      </c>
      <c r="AA679" s="4">
        <v>87596.203857421875</v>
      </c>
      <c r="AB679" s="7">
        <f t="shared" si="194"/>
        <v>0.17938169677439678</v>
      </c>
      <c r="AC679" s="7">
        <f t="shared" si="195"/>
        <v>1.3596067675401668E-2</v>
      </c>
      <c r="AD679" s="2"/>
    </row>
    <row r="680" spans="1:30" x14ac:dyDescent="0.35">
      <c r="A680" s="1">
        <v>42318</v>
      </c>
      <c r="B680" s="3">
        <f t="shared" si="196"/>
        <v>2015</v>
      </c>
      <c r="C680" s="2">
        <v>6960.5703489282751</v>
      </c>
      <c r="D680" s="2">
        <v>2559.4336986808048</v>
      </c>
      <c r="E680" s="2">
        <f t="shared" si="197"/>
        <v>9520.0040476090799</v>
      </c>
      <c r="F680" s="2">
        <f t="shared" si="198"/>
        <v>0.73115203671330387</v>
      </c>
      <c r="G680" s="2">
        <f t="shared" si="199"/>
        <v>-1</v>
      </c>
      <c r="H680" s="2">
        <v>-1000</v>
      </c>
      <c r="I680" s="2">
        <f t="shared" si="191"/>
        <v>13779.706511388044</v>
      </c>
      <c r="J680" s="2">
        <f t="shared" si="192"/>
        <v>22254.119611516977</v>
      </c>
      <c r="K680" s="3">
        <f t="shared" si="200"/>
        <v>11</v>
      </c>
      <c r="L680" s="3">
        <f t="shared" si="201"/>
        <v>3</v>
      </c>
      <c r="M680" s="3" t="str">
        <f t="shared" si="193"/>
        <v>Fall</v>
      </c>
      <c r="N680" s="4">
        <v>51</v>
      </c>
      <c r="O680" s="4">
        <v>43</v>
      </c>
      <c r="P680" s="4">
        <v>59</v>
      </c>
      <c r="Q680" s="4">
        <v>14</v>
      </c>
      <c r="R680" s="4">
        <v>0</v>
      </c>
      <c r="S680" s="6">
        <f t="shared" si="202"/>
        <v>0</v>
      </c>
      <c r="T680" s="6">
        <f t="shared" si="203"/>
        <v>1</v>
      </c>
      <c r="U680" s="6">
        <f t="shared" si="204"/>
        <v>0</v>
      </c>
      <c r="V680" s="6">
        <f t="shared" si="205"/>
        <v>0</v>
      </c>
      <c r="W680" s="6">
        <f t="shared" si="206"/>
        <v>0</v>
      </c>
      <c r="X680" s="6">
        <f t="shared" si="207"/>
        <v>0</v>
      </c>
      <c r="Y680" s="6">
        <f t="shared" si="208"/>
        <v>0</v>
      </c>
      <c r="Z680" s="6">
        <f t="shared" si="209"/>
        <v>0</v>
      </c>
      <c r="AA680" s="4">
        <v>85564.999755859375</v>
      </c>
      <c r="AB680" s="7">
        <f t="shared" si="194"/>
        <v>8.134833598771353E-2</v>
      </c>
      <c r="AC680" s="7">
        <f t="shared" si="195"/>
        <v>2.9912156909759569E-2</v>
      </c>
      <c r="AD680" s="2"/>
    </row>
    <row r="681" spans="1:30" x14ac:dyDescent="0.35">
      <c r="A681" s="1">
        <v>42319</v>
      </c>
      <c r="B681" s="3">
        <f t="shared" si="196"/>
        <v>2015</v>
      </c>
      <c r="C681" s="2">
        <v>6153.2365562191335</v>
      </c>
      <c r="D681" s="2">
        <v>11582.810874707853</v>
      </c>
      <c r="E681" s="2">
        <f t="shared" si="197"/>
        <v>17736.047430926985</v>
      </c>
      <c r="F681" s="2">
        <f t="shared" si="198"/>
        <v>0.34693392539588686</v>
      </c>
      <c r="G681" s="2">
        <f t="shared" si="199"/>
        <v>-1</v>
      </c>
      <c r="H681" s="2">
        <v>-1000</v>
      </c>
      <c r="I681" s="2">
        <f t="shared" si="191"/>
        <v>13779.706511388044</v>
      </c>
      <c r="J681" s="2">
        <f t="shared" si="192"/>
        <v>22254.119611516977</v>
      </c>
      <c r="K681" s="3">
        <f t="shared" si="200"/>
        <v>11</v>
      </c>
      <c r="L681" s="3">
        <f t="shared" si="201"/>
        <v>4</v>
      </c>
      <c r="M681" s="3" t="str">
        <f t="shared" si="193"/>
        <v>Fall</v>
      </c>
      <c r="N681" s="4">
        <v>50</v>
      </c>
      <c r="O681" s="4">
        <v>38</v>
      </c>
      <c r="P681" s="4">
        <v>62</v>
      </c>
      <c r="Q681" s="4">
        <v>15</v>
      </c>
      <c r="R681" s="4">
        <v>0</v>
      </c>
      <c r="S681" s="6">
        <f t="shared" si="202"/>
        <v>0</v>
      </c>
      <c r="T681" s="6">
        <f t="shared" si="203"/>
        <v>1</v>
      </c>
      <c r="U681" s="6">
        <f t="shared" si="204"/>
        <v>0</v>
      </c>
      <c r="V681" s="6">
        <f t="shared" si="205"/>
        <v>0</v>
      </c>
      <c r="W681" s="6">
        <f t="shared" si="206"/>
        <v>0</v>
      </c>
      <c r="X681" s="6">
        <f t="shared" si="207"/>
        <v>0</v>
      </c>
      <c r="Y681" s="6">
        <f t="shared" si="208"/>
        <v>0</v>
      </c>
      <c r="Z681" s="6">
        <f t="shared" si="209"/>
        <v>0</v>
      </c>
      <c r="AA681" s="4">
        <v>87693.7890625</v>
      </c>
      <c r="AB681" s="7">
        <f t="shared" si="194"/>
        <v>7.0167301721147865E-2</v>
      </c>
      <c r="AC681" s="7">
        <f t="shared" si="195"/>
        <v>0.13208245416847822</v>
      </c>
      <c r="AD681" s="2"/>
    </row>
    <row r="682" spans="1:30" x14ac:dyDescent="0.35">
      <c r="A682" s="1">
        <v>42320</v>
      </c>
      <c r="B682" s="3">
        <f t="shared" si="196"/>
        <v>2015</v>
      </c>
      <c r="C682" s="2">
        <v>7358.138670433068</v>
      </c>
      <c r="D682" s="2">
        <v>12043.362411354577</v>
      </c>
      <c r="E682" s="2">
        <f t="shared" si="197"/>
        <v>19401.501081787646</v>
      </c>
      <c r="F682" s="2">
        <f t="shared" si="198"/>
        <v>0.37925615339836849</v>
      </c>
      <c r="G682" s="2">
        <f t="shared" si="199"/>
        <v>-1</v>
      </c>
      <c r="H682" s="2">
        <v>-1000</v>
      </c>
      <c r="I682" s="2">
        <f t="shared" si="191"/>
        <v>13779.706511388044</v>
      </c>
      <c r="J682" s="2">
        <f t="shared" si="192"/>
        <v>22254.119611516977</v>
      </c>
      <c r="K682" s="3">
        <f t="shared" si="200"/>
        <v>11</v>
      </c>
      <c r="L682" s="3">
        <f t="shared" si="201"/>
        <v>5</v>
      </c>
      <c r="M682" s="3" t="str">
        <f t="shared" si="193"/>
        <v>Fall</v>
      </c>
      <c r="N682" s="4">
        <v>57</v>
      </c>
      <c r="O682" s="4">
        <v>50</v>
      </c>
      <c r="P682" s="4">
        <v>64</v>
      </c>
      <c r="Q682" s="4">
        <v>8</v>
      </c>
      <c r="R682" s="4">
        <v>0</v>
      </c>
      <c r="S682" s="6">
        <f t="shared" si="202"/>
        <v>0</v>
      </c>
      <c r="T682" s="6">
        <f t="shared" si="203"/>
        <v>1</v>
      </c>
      <c r="U682" s="6">
        <f t="shared" si="204"/>
        <v>0</v>
      </c>
      <c r="V682" s="6">
        <f t="shared" si="205"/>
        <v>0</v>
      </c>
      <c r="W682" s="6">
        <f t="shared" si="206"/>
        <v>0</v>
      </c>
      <c r="X682" s="6">
        <f t="shared" si="207"/>
        <v>0</v>
      </c>
      <c r="Y682" s="6">
        <f t="shared" si="208"/>
        <v>0</v>
      </c>
      <c r="Z682" s="6">
        <f t="shared" si="209"/>
        <v>0</v>
      </c>
      <c r="AA682" s="4">
        <v>82901.463256835938</v>
      </c>
      <c r="AB682" s="7">
        <f t="shared" si="194"/>
        <v>8.8757645297971574E-2</v>
      </c>
      <c r="AC682" s="7">
        <f t="shared" si="195"/>
        <v>0.14527321880969934</v>
      </c>
      <c r="AD682" s="2"/>
    </row>
    <row r="683" spans="1:30" x14ac:dyDescent="0.35">
      <c r="A683" s="1">
        <v>42321</v>
      </c>
      <c r="B683" s="3">
        <f t="shared" si="196"/>
        <v>2015</v>
      </c>
      <c r="C683" s="2">
        <v>12087.153454822905</v>
      </c>
      <c r="D683" s="2">
        <v>7893.6666666297242</v>
      </c>
      <c r="E683" s="2">
        <f t="shared" si="197"/>
        <v>19980.820121452627</v>
      </c>
      <c r="F683" s="2">
        <f t="shared" si="198"/>
        <v>0.60493780442202172</v>
      </c>
      <c r="G683" s="2">
        <f t="shared" si="199"/>
        <v>-1</v>
      </c>
      <c r="H683" s="2">
        <v>-1000</v>
      </c>
      <c r="I683" s="2">
        <f t="shared" si="191"/>
        <v>13779.706511388044</v>
      </c>
      <c r="J683" s="2">
        <f t="shared" si="192"/>
        <v>22254.119611516977</v>
      </c>
      <c r="K683" s="3">
        <f t="shared" si="200"/>
        <v>11</v>
      </c>
      <c r="L683" s="3">
        <f t="shared" si="201"/>
        <v>6</v>
      </c>
      <c r="M683" s="3" t="str">
        <f t="shared" si="193"/>
        <v>Fall</v>
      </c>
      <c r="N683" s="4">
        <v>50</v>
      </c>
      <c r="O683" s="4">
        <v>41</v>
      </c>
      <c r="P683" s="4">
        <v>58</v>
      </c>
      <c r="Q683" s="4">
        <v>15</v>
      </c>
      <c r="R683" s="4">
        <v>0</v>
      </c>
      <c r="S683" s="6">
        <f t="shared" si="202"/>
        <v>0</v>
      </c>
      <c r="T683" s="6">
        <f t="shared" si="203"/>
        <v>1</v>
      </c>
      <c r="U683" s="6">
        <f t="shared" si="204"/>
        <v>0</v>
      </c>
      <c r="V683" s="6">
        <f t="shared" si="205"/>
        <v>0</v>
      </c>
      <c r="W683" s="6">
        <f t="shared" si="206"/>
        <v>0</v>
      </c>
      <c r="X683" s="6">
        <f t="shared" si="207"/>
        <v>0</v>
      </c>
      <c r="Y683" s="6">
        <f t="shared" si="208"/>
        <v>0</v>
      </c>
      <c r="Z683" s="6">
        <f t="shared" si="209"/>
        <v>0</v>
      </c>
      <c r="AA683" s="4">
        <v>85810.800170898438</v>
      </c>
      <c r="AB683" s="7">
        <f t="shared" si="194"/>
        <v>0.14085818371056394</v>
      </c>
      <c r="AC683" s="7">
        <f t="shared" si="195"/>
        <v>9.198919775726265E-2</v>
      </c>
      <c r="AD683" s="2"/>
    </row>
    <row r="684" spans="1:30" x14ac:dyDescent="0.35">
      <c r="A684" s="1">
        <v>42322</v>
      </c>
      <c r="B684" s="3">
        <f t="shared" si="196"/>
        <v>2015</v>
      </c>
      <c r="C684" s="2">
        <v>19034.165730356006</v>
      </c>
      <c r="D684" s="2">
        <v>0</v>
      </c>
      <c r="E684" s="2">
        <f t="shared" si="197"/>
        <v>19034.165730356006</v>
      </c>
      <c r="F684" s="2">
        <f t="shared" si="198"/>
        <v>1</v>
      </c>
      <c r="G684" s="2">
        <f t="shared" si="199"/>
        <v>-1</v>
      </c>
      <c r="H684" s="2">
        <v>-1000</v>
      </c>
      <c r="I684" s="2">
        <f t="shared" si="191"/>
        <v>13779.706511388044</v>
      </c>
      <c r="J684" s="2">
        <f t="shared" si="192"/>
        <v>22254.119611516977</v>
      </c>
      <c r="K684" s="3">
        <f t="shared" si="200"/>
        <v>11</v>
      </c>
      <c r="L684" s="3">
        <f t="shared" si="201"/>
        <v>7</v>
      </c>
      <c r="M684" s="3" t="str">
        <f t="shared" si="193"/>
        <v>Fall</v>
      </c>
      <c r="N684" s="4">
        <v>46</v>
      </c>
      <c r="O684" s="4">
        <v>31</v>
      </c>
      <c r="P684" s="4">
        <v>60</v>
      </c>
      <c r="Q684" s="4">
        <v>19</v>
      </c>
      <c r="R684" s="4">
        <v>0</v>
      </c>
      <c r="S684" s="6">
        <f t="shared" si="202"/>
        <v>1</v>
      </c>
      <c r="T684" s="6">
        <f t="shared" si="203"/>
        <v>0</v>
      </c>
      <c r="U684" s="6">
        <f t="shared" si="204"/>
        <v>0</v>
      </c>
      <c r="V684" s="6">
        <f t="shared" si="205"/>
        <v>0</v>
      </c>
      <c r="W684" s="6">
        <f t="shared" si="206"/>
        <v>0</v>
      </c>
      <c r="X684" s="6">
        <f t="shared" si="207"/>
        <v>0</v>
      </c>
      <c r="Y684" s="6">
        <f t="shared" si="208"/>
        <v>0</v>
      </c>
      <c r="Z684" s="6">
        <f t="shared" si="209"/>
        <v>0</v>
      </c>
      <c r="AA684" s="4">
        <v>81937.508056640625</v>
      </c>
      <c r="AB684" s="7">
        <f t="shared" si="194"/>
        <v>0.2323010081927111</v>
      </c>
      <c r="AC684" s="7">
        <f t="shared" si="195"/>
        <v>0</v>
      </c>
      <c r="AD684" s="2"/>
    </row>
    <row r="685" spans="1:30" x14ac:dyDescent="0.35">
      <c r="A685" s="1">
        <v>42323</v>
      </c>
      <c r="B685" s="3">
        <f t="shared" si="196"/>
        <v>2015</v>
      </c>
      <c r="C685" s="2">
        <v>18782.138670433054</v>
      </c>
      <c r="D685" s="2">
        <v>0</v>
      </c>
      <c r="E685" s="2">
        <f t="shared" si="197"/>
        <v>18782.138670433054</v>
      </c>
      <c r="F685" s="2">
        <f t="shared" si="198"/>
        <v>1</v>
      </c>
      <c r="G685" s="2">
        <f t="shared" si="199"/>
        <v>-1</v>
      </c>
      <c r="H685" s="2">
        <v>-1000</v>
      </c>
      <c r="I685" s="2">
        <f t="shared" si="191"/>
        <v>13779.706511388044</v>
      </c>
      <c r="J685" s="2">
        <f t="shared" si="192"/>
        <v>22254.119611516977</v>
      </c>
      <c r="K685" s="3">
        <f t="shared" si="200"/>
        <v>11</v>
      </c>
      <c r="L685" s="3">
        <f t="shared" si="201"/>
        <v>1</v>
      </c>
      <c r="M685" s="3" t="str">
        <f t="shared" si="193"/>
        <v>Fall</v>
      </c>
      <c r="N685" s="4">
        <v>52</v>
      </c>
      <c r="O685" s="4">
        <v>37</v>
      </c>
      <c r="P685" s="4">
        <v>67</v>
      </c>
      <c r="Q685" s="4">
        <v>13</v>
      </c>
      <c r="R685" s="4">
        <v>0</v>
      </c>
      <c r="S685" s="6">
        <f t="shared" si="202"/>
        <v>1</v>
      </c>
      <c r="T685" s="6">
        <f t="shared" si="203"/>
        <v>0</v>
      </c>
      <c r="U685" s="6">
        <f t="shared" si="204"/>
        <v>0</v>
      </c>
      <c r="V685" s="6">
        <f t="shared" si="205"/>
        <v>0</v>
      </c>
      <c r="W685" s="6">
        <f t="shared" si="206"/>
        <v>0</v>
      </c>
      <c r="X685" s="6">
        <f t="shared" si="207"/>
        <v>0</v>
      </c>
      <c r="Y685" s="6">
        <f t="shared" si="208"/>
        <v>0</v>
      </c>
      <c r="Z685" s="6">
        <f t="shared" si="209"/>
        <v>0</v>
      </c>
      <c r="AA685" s="4">
        <v>78193.47314453125</v>
      </c>
      <c r="AB685" s="7">
        <f t="shared" si="194"/>
        <v>0.24020084944579104</v>
      </c>
      <c r="AC685" s="7">
        <f t="shared" si="195"/>
        <v>0</v>
      </c>
      <c r="AD685" s="2"/>
    </row>
    <row r="686" spans="1:30" x14ac:dyDescent="0.35">
      <c r="A686" s="1">
        <v>42324</v>
      </c>
      <c r="B686" s="3">
        <f t="shared" si="196"/>
        <v>2015</v>
      </c>
      <c r="C686" s="2">
        <v>15153.905337100079</v>
      </c>
      <c r="D686" s="2">
        <v>0</v>
      </c>
      <c r="E686" s="2">
        <f t="shared" si="197"/>
        <v>15153.905337100079</v>
      </c>
      <c r="F686" s="2">
        <f t="shared" si="198"/>
        <v>1</v>
      </c>
      <c r="G686" s="2">
        <f t="shared" si="199"/>
        <v>-1</v>
      </c>
      <c r="H686" s="2">
        <v>-1000</v>
      </c>
      <c r="I686" s="2">
        <f t="shared" si="191"/>
        <v>13779.706511388044</v>
      </c>
      <c r="J686" s="2">
        <f t="shared" si="192"/>
        <v>22254.119611516977</v>
      </c>
      <c r="K686" s="3">
        <f t="shared" si="200"/>
        <v>11</v>
      </c>
      <c r="L686" s="3">
        <f t="shared" si="201"/>
        <v>2</v>
      </c>
      <c r="M686" s="3" t="str">
        <f t="shared" si="193"/>
        <v>Fall</v>
      </c>
      <c r="N686" s="4">
        <v>49</v>
      </c>
      <c r="O686" s="4">
        <v>40</v>
      </c>
      <c r="P686" s="4">
        <v>57</v>
      </c>
      <c r="Q686" s="4">
        <v>16</v>
      </c>
      <c r="R686" s="4">
        <v>0</v>
      </c>
      <c r="S686" s="6">
        <f t="shared" si="202"/>
        <v>0</v>
      </c>
      <c r="T686" s="6">
        <f t="shared" si="203"/>
        <v>1</v>
      </c>
      <c r="U686" s="6">
        <f t="shared" si="204"/>
        <v>0</v>
      </c>
      <c r="V686" s="6">
        <f t="shared" si="205"/>
        <v>0</v>
      </c>
      <c r="W686" s="6">
        <f t="shared" si="206"/>
        <v>0</v>
      </c>
      <c r="X686" s="6">
        <f t="shared" si="207"/>
        <v>0</v>
      </c>
      <c r="Y686" s="6">
        <f t="shared" si="208"/>
        <v>0</v>
      </c>
      <c r="Z686" s="6">
        <f t="shared" si="209"/>
        <v>0</v>
      </c>
      <c r="AA686" s="4">
        <v>88967.543212890625</v>
      </c>
      <c r="AB686" s="7">
        <f t="shared" si="194"/>
        <v>0.17033071600997532</v>
      </c>
      <c r="AC686" s="7">
        <f t="shared" si="195"/>
        <v>0</v>
      </c>
      <c r="AD686" s="2"/>
    </row>
    <row r="687" spans="1:30" x14ac:dyDescent="0.35">
      <c r="A687" s="1">
        <v>42325</v>
      </c>
      <c r="B687" s="3">
        <f t="shared" si="196"/>
        <v>2015</v>
      </c>
      <c r="C687" s="2">
        <v>14891.653873190551</v>
      </c>
      <c r="D687" s="2">
        <v>0</v>
      </c>
      <c r="E687" s="2">
        <f t="shared" si="197"/>
        <v>14891.653873190551</v>
      </c>
      <c r="F687" s="2">
        <f t="shared" si="198"/>
        <v>1</v>
      </c>
      <c r="G687" s="2">
        <f t="shared" si="199"/>
        <v>-1</v>
      </c>
      <c r="H687" s="2">
        <v>-1000</v>
      </c>
      <c r="I687" s="2">
        <f t="shared" si="191"/>
        <v>13779.706511388044</v>
      </c>
      <c r="J687" s="2">
        <f t="shared" si="192"/>
        <v>22254.119611516977</v>
      </c>
      <c r="K687" s="3">
        <f t="shared" si="200"/>
        <v>11</v>
      </c>
      <c r="L687" s="3">
        <f t="shared" si="201"/>
        <v>3</v>
      </c>
      <c r="M687" s="3" t="str">
        <f t="shared" si="193"/>
        <v>Fall</v>
      </c>
      <c r="N687" s="4">
        <v>58</v>
      </c>
      <c r="O687" s="4">
        <v>51</v>
      </c>
      <c r="P687" s="4">
        <v>65</v>
      </c>
      <c r="Q687" s="4">
        <v>7</v>
      </c>
      <c r="R687" s="4">
        <v>0</v>
      </c>
      <c r="S687" s="6">
        <f t="shared" si="202"/>
        <v>0</v>
      </c>
      <c r="T687" s="6">
        <f t="shared" si="203"/>
        <v>1</v>
      </c>
      <c r="U687" s="6">
        <f t="shared" si="204"/>
        <v>0</v>
      </c>
      <c r="V687" s="6">
        <f t="shared" si="205"/>
        <v>0</v>
      </c>
      <c r="W687" s="6">
        <f t="shared" si="206"/>
        <v>0</v>
      </c>
      <c r="X687" s="6">
        <f t="shared" si="207"/>
        <v>0</v>
      </c>
      <c r="Y687" s="6">
        <f t="shared" si="208"/>
        <v>0</v>
      </c>
      <c r="Z687" s="6">
        <f t="shared" si="209"/>
        <v>0</v>
      </c>
      <c r="AA687" s="4">
        <v>86138.989868164063</v>
      </c>
      <c r="AB687" s="7">
        <f t="shared" si="194"/>
        <v>0.17287936503530241</v>
      </c>
      <c r="AC687" s="7">
        <f t="shared" si="195"/>
        <v>0</v>
      </c>
      <c r="AD687" s="2"/>
    </row>
    <row r="688" spans="1:30" x14ac:dyDescent="0.35">
      <c r="A688" s="1">
        <v>42326</v>
      </c>
      <c r="B688" s="3">
        <f t="shared" si="196"/>
        <v>2015</v>
      </c>
      <c r="C688" s="2">
        <v>9438.4615666723857</v>
      </c>
      <c r="D688" s="2">
        <v>166.40000000596046</v>
      </c>
      <c r="E688" s="2">
        <f t="shared" si="197"/>
        <v>9604.8615666783462</v>
      </c>
      <c r="F688" s="2">
        <f t="shared" si="198"/>
        <v>0.98267544005181262</v>
      </c>
      <c r="G688" s="2">
        <f t="shared" si="199"/>
        <v>-1</v>
      </c>
      <c r="H688" s="2">
        <v>-1000</v>
      </c>
      <c r="I688" s="2">
        <f t="shared" si="191"/>
        <v>13779.706511388044</v>
      </c>
      <c r="J688" s="2">
        <f t="shared" si="192"/>
        <v>22254.119611516977</v>
      </c>
      <c r="K688" s="3">
        <f t="shared" si="200"/>
        <v>11</v>
      </c>
      <c r="L688" s="3">
        <f t="shared" si="201"/>
        <v>4</v>
      </c>
      <c r="M688" s="3" t="str">
        <f t="shared" si="193"/>
        <v>Fall</v>
      </c>
      <c r="N688" s="4">
        <v>62</v>
      </c>
      <c r="O688" s="4">
        <v>57</v>
      </c>
      <c r="P688" s="4">
        <v>66</v>
      </c>
      <c r="Q688" s="4">
        <v>3</v>
      </c>
      <c r="R688" s="4">
        <v>0</v>
      </c>
      <c r="S688" s="6">
        <f t="shared" si="202"/>
        <v>0</v>
      </c>
      <c r="T688" s="6">
        <f t="shared" si="203"/>
        <v>1</v>
      </c>
      <c r="U688" s="6">
        <f t="shared" si="204"/>
        <v>0</v>
      </c>
      <c r="V688" s="6">
        <f t="shared" si="205"/>
        <v>0</v>
      </c>
      <c r="W688" s="6">
        <f t="shared" si="206"/>
        <v>0</v>
      </c>
      <c r="X688" s="6">
        <f t="shared" si="207"/>
        <v>0</v>
      </c>
      <c r="Y688" s="6">
        <f t="shared" si="208"/>
        <v>0</v>
      </c>
      <c r="Z688" s="6">
        <f t="shared" si="209"/>
        <v>0</v>
      </c>
      <c r="AA688" s="4">
        <v>84063.075744628906</v>
      </c>
      <c r="AB688" s="7">
        <f t="shared" si="194"/>
        <v>0.11227832770888642</v>
      </c>
      <c r="AC688" s="7">
        <f t="shared" si="195"/>
        <v>1.9794659965983027E-3</v>
      </c>
      <c r="AD688" s="2"/>
    </row>
    <row r="689" spans="1:30" x14ac:dyDescent="0.35">
      <c r="A689" s="1">
        <v>42327</v>
      </c>
      <c r="B689" s="3">
        <f t="shared" si="196"/>
        <v>2015</v>
      </c>
      <c r="C689" s="2">
        <v>9099.2048491524438</v>
      </c>
      <c r="D689" s="2">
        <v>0</v>
      </c>
      <c r="E689" s="2">
        <f t="shared" si="197"/>
        <v>9099.2048491524438</v>
      </c>
      <c r="F689" s="2">
        <f t="shared" si="198"/>
        <v>1</v>
      </c>
      <c r="G689" s="2">
        <f t="shared" si="199"/>
        <v>-1</v>
      </c>
      <c r="H689" s="2">
        <v>-1000</v>
      </c>
      <c r="I689" s="2">
        <f t="shared" si="191"/>
        <v>13779.706511388044</v>
      </c>
      <c r="J689" s="2">
        <f t="shared" si="192"/>
        <v>22254.119611516977</v>
      </c>
      <c r="K689" s="3">
        <f t="shared" si="200"/>
        <v>11</v>
      </c>
      <c r="L689" s="3">
        <f t="shared" si="201"/>
        <v>5</v>
      </c>
      <c r="M689" s="3" t="str">
        <f t="shared" si="193"/>
        <v>Fall</v>
      </c>
      <c r="N689" s="4">
        <v>52</v>
      </c>
      <c r="O689" s="4">
        <v>42</v>
      </c>
      <c r="P689" s="4">
        <v>61</v>
      </c>
      <c r="Q689" s="4">
        <v>13</v>
      </c>
      <c r="R689" s="4">
        <v>0</v>
      </c>
      <c r="S689" s="6">
        <f t="shared" si="202"/>
        <v>0</v>
      </c>
      <c r="T689" s="6">
        <f t="shared" si="203"/>
        <v>1</v>
      </c>
      <c r="U689" s="6">
        <f t="shared" si="204"/>
        <v>0</v>
      </c>
      <c r="V689" s="6">
        <f t="shared" si="205"/>
        <v>0</v>
      </c>
      <c r="W689" s="6">
        <f t="shared" si="206"/>
        <v>0</v>
      </c>
      <c r="X689" s="6">
        <f t="shared" si="207"/>
        <v>0</v>
      </c>
      <c r="Y689" s="6">
        <f t="shared" si="208"/>
        <v>0</v>
      </c>
      <c r="Z689" s="6">
        <f t="shared" si="209"/>
        <v>0</v>
      </c>
      <c r="AA689" s="4">
        <v>83437.106079101563</v>
      </c>
      <c r="AB689" s="7">
        <f t="shared" si="194"/>
        <v>0.10905465537750135</v>
      </c>
      <c r="AC689" s="7">
        <f t="shared" si="195"/>
        <v>0</v>
      </c>
      <c r="AD689" s="2"/>
    </row>
    <row r="690" spans="1:30" x14ac:dyDescent="0.35">
      <c r="A690" s="1">
        <v>42328</v>
      </c>
      <c r="B690" s="3">
        <f t="shared" si="196"/>
        <v>2015</v>
      </c>
      <c r="C690" s="2">
        <v>8060.9495161524865</v>
      </c>
      <c r="D690" s="2">
        <v>0</v>
      </c>
      <c r="E690" s="2">
        <f t="shared" si="197"/>
        <v>8060.9495161524865</v>
      </c>
      <c r="F690" s="2">
        <f t="shared" si="198"/>
        <v>1</v>
      </c>
      <c r="G690" s="2">
        <f t="shared" si="199"/>
        <v>-1</v>
      </c>
      <c r="H690" s="2">
        <v>-1000</v>
      </c>
      <c r="I690" s="2">
        <f t="shared" si="191"/>
        <v>13779.706511388044</v>
      </c>
      <c r="J690" s="2">
        <f t="shared" si="192"/>
        <v>22254.119611516977</v>
      </c>
      <c r="K690" s="3">
        <f t="shared" si="200"/>
        <v>11</v>
      </c>
      <c r="L690" s="3">
        <f t="shared" si="201"/>
        <v>6</v>
      </c>
      <c r="M690" s="3" t="str">
        <f t="shared" si="193"/>
        <v>Fall</v>
      </c>
      <c r="N690" s="4">
        <v>45</v>
      </c>
      <c r="O690" s="4">
        <v>33</v>
      </c>
      <c r="P690" s="4">
        <v>56</v>
      </c>
      <c r="Q690" s="4">
        <v>20</v>
      </c>
      <c r="R690" s="4">
        <v>0</v>
      </c>
      <c r="S690" s="6">
        <f t="shared" si="202"/>
        <v>0</v>
      </c>
      <c r="T690" s="6">
        <f t="shared" si="203"/>
        <v>1</v>
      </c>
      <c r="U690" s="6">
        <f t="shared" si="204"/>
        <v>0</v>
      </c>
      <c r="V690" s="6">
        <f t="shared" si="205"/>
        <v>0</v>
      </c>
      <c r="W690" s="6">
        <f t="shared" si="206"/>
        <v>0</v>
      </c>
      <c r="X690" s="6">
        <f t="shared" si="207"/>
        <v>0</v>
      </c>
      <c r="Y690" s="6">
        <f t="shared" si="208"/>
        <v>0</v>
      </c>
      <c r="Z690" s="6">
        <f t="shared" si="209"/>
        <v>0</v>
      </c>
      <c r="AA690" s="4">
        <v>90641.877075195313</v>
      </c>
      <c r="AB690" s="7">
        <f t="shared" si="194"/>
        <v>8.8931846694494512E-2</v>
      </c>
      <c r="AC690" s="7">
        <f t="shared" si="195"/>
        <v>0</v>
      </c>
      <c r="AD690" s="2"/>
    </row>
    <row r="691" spans="1:30" x14ac:dyDescent="0.35">
      <c r="A691" s="1">
        <v>42329</v>
      </c>
      <c r="B691" s="3">
        <f t="shared" si="196"/>
        <v>2015</v>
      </c>
      <c r="C691" s="2">
        <v>13047.399271508615</v>
      </c>
      <c r="D691" s="2">
        <v>0</v>
      </c>
      <c r="E691" s="2">
        <f t="shared" si="197"/>
        <v>13047.399271508615</v>
      </c>
      <c r="F691" s="2">
        <f t="shared" si="198"/>
        <v>1</v>
      </c>
      <c r="G691" s="2">
        <f t="shared" si="199"/>
        <v>-1</v>
      </c>
      <c r="H691" s="2">
        <v>-1000</v>
      </c>
      <c r="I691" s="2">
        <f t="shared" si="191"/>
        <v>13779.706511388044</v>
      </c>
      <c r="J691" s="2">
        <f t="shared" si="192"/>
        <v>22254.119611516977</v>
      </c>
      <c r="K691" s="3">
        <f t="shared" si="200"/>
        <v>11</v>
      </c>
      <c r="L691" s="3">
        <f t="shared" si="201"/>
        <v>7</v>
      </c>
      <c r="M691" s="3" t="str">
        <f t="shared" si="193"/>
        <v>Fall</v>
      </c>
      <c r="N691" s="4">
        <v>46</v>
      </c>
      <c r="O691" s="4">
        <v>34</v>
      </c>
      <c r="P691" s="4">
        <v>58</v>
      </c>
      <c r="Q691" s="4">
        <v>19</v>
      </c>
      <c r="R691" s="4">
        <v>0</v>
      </c>
      <c r="S691" s="6">
        <f t="shared" si="202"/>
        <v>1</v>
      </c>
      <c r="T691" s="6">
        <f t="shared" si="203"/>
        <v>0</v>
      </c>
      <c r="U691" s="6">
        <f t="shared" si="204"/>
        <v>0</v>
      </c>
      <c r="V691" s="6">
        <f t="shared" si="205"/>
        <v>0</v>
      </c>
      <c r="W691" s="6">
        <f t="shared" si="206"/>
        <v>0</v>
      </c>
      <c r="X691" s="6">
        <f t="shared" si="207"/>
        <v>0</v>
      </c>
      <c r="Y691" s="6">
        <f t="shared" si="208"/>
        <v>0</v>
      </c>
      <c r="Z691" s="6">
        <f t="shared" si="209"/>
        <v>0</v>
      </c>
      <c r="AA691" s="4">
        <v>85349.844970703125</v>
      </c>
      <c r="AB691" s="7">
        <f t="shared" si="194"/>
        <v>0.15286963058910322</v>
      </c>
      <c r="AC691" s="7">
        <f t="shared" si="195"/>
        <v>0</v>
      </c>
      <c r="AD691" s="2"/>
    </row>
    <row r="692" spans="1:30" x14ac:dyDescent="0.35">
      <c r="A692" s="1">
        <v>42330</v>
      </c>
      <c r="B692" s="3">
        <f t="shared" si="196"/>
        <v>2015</v>
      </c>
      <c r="C692" s="2">
        <v>13264.194683612639</v>
      </c>
      <c r="D692" s="2">
        <v>0</v>
      </c>
      <c r="E692" s="2">
        <f t="shared" si="197"/>
        <v>13264.194683612639</v>
      </c>
      <c r="F692" s="2">
        <f t="shared" si="198"/>
        <v>1</v>
      </c>
      <c r="G692" s="2">
        <f t="shared" si="199"/>
        <v>-1</v>
      </c>
      <c r="H692" s="2">
        <v>-1000</v>
      </c>
      <c r="I692" s="2">
        <f t="shared" si="191"/>
        <v>13779.706511388044</v>
      </c>
      <c r="J692" s="2">
        <f t="shared" si="192"/>
        <v>22254.119611516977</v>
      </c>
      <c r="K692" s="3">
        <f t="shared" si="200"/>
        <v>11</v>
      </c>
      <c r="L692" s="3">
        <f t="shared" si="201"/>
        <v>1</v>
      </c>
      <c r="M692" s="3" t="str">
        <f t="shared" si="193"/>
        <v>Fall</v>
      </c>
      <c r="N692" s="4">
        <v>33</v>
      </c>
      <c r="O692" s="4">
        <v>27</v>
      </c>
      <c r="P692" s="4">
        <v>39</v>
      </c>
      <c r="Q692" s="4">
        <v>32</v>
      </c>
      <c r="R692" s="4">
        <v>0</v>
      </c>
      <c r="S692" s="6">
        <f t="shared" si="202"/>
        <v>1</v>
      </c>
      <c r="T692" s="6">
        <f t="shared" si="203"/>
        <v>0</v>
      </c>
      <c r="U692" s="6">
        <f t="shared" si="204"/>
        <v>0</v>
      </c>
      <c r="V692" s="6">
        <f t="shared" si="205"/>
        <v>0</v>
      </c>
      <c r="W692" s="6">
        <f t="shared" si="206"/>
        <v>0</v>
      </c>
      <c r="X692" s="6">
        <f t="shared" si="207"/>
        <v>0</v>
      </c>
      <c r="Y692" s="6">
        <f t="shared" si="208"/>
        <v>0</v>
      </c>
      <c r="Z692" s="6">
        <f t="shared" si="209"/>
        <v>0</v>
      </c>
      <c r="AA692" s="4">
        <v>90552.343627929688</v>
      </c>
      <c r="AB692" s="7">
        <f t="shared" si="194"/>
        <v>0.14648096506606009</v>
      </c>
      <c r="AC692" s="7">
        <f t="shared" si="195"/>
        <v>0</v>
      </c>
      <c r="AD692" s="2"/>
    </row>
    <row r="693" spans="1:30" x14ac:dyDescent="0.35">
      <c r="A693" s="1">
        <v>42331</v>
      </c>
      <c r="B693" s="3">
        <f t="shared" si="196"/>
        <v>2015</v>
      </c>
      <c r="C693" s="2">
        <v>17070.27580335052</v>
      </c>
      <c r="D693" s="2">
        <v>0</v>
      </c>
      <c r="E693" s="2">
        <f t="shared" si="197"/>
        <v>17070.27580335052</v>
      </c>
      <c r="F693" s="2">
        <f t="shared" si="198"/>
        <v>1</v>
      </c>
      <c r="G693" s="2">
        <f t="shared" si="199"/>
        <v>-1</v>
      </c>
      <c r="H693" s="2">
        <v>-1000</v>
      </c>
      <c r="I693" s="2">
        <f t="shared" si="191"/>
        <v>13779.706511388044</v>
      </c>
      <c r="J693" s="2">
        <f t="shared" si="192"/>
        <v>22254.119611516977</v>
      </c>
      <c r="K693" s="3">
        <f t="shared" si="200"/>
        <v>11</v>
      </c>
      <c r="L693" s="3">
        <f t="shared" si="201"/>
        <v>2</v>
      </c>
      <c r="M693" s="3" t="str">
        <f t="shared" si="193"/>
        <v>Fall</v>
      </c>
      <c r="N693" s="4">
        <v>39</v>
      </c>
      <c r="O693" s="4">
        <v>26</v>
      </c>
      <c r="P693" s="4">
        <v>51</v>
      </c>
      <c r="Q693" s="4">
        <v>26</v>
      </c>
      <c r="R693" s="4">
        <v>0</v>
      </c>
      <c r="S693" s="6">
        <f t="shared" si="202"/>
        <v>0</v>
      </c>
      <c r="T693" s="6">
        <f t="shared" si="203"/>
        <v>1</v>
      </c>
      <c r="U693" s="6">
        <f t="shared" si="204"/>
        <v>0</v>
      </c>
      <c r="V693" s="6">
        <f t="shared" si="205"/>
        <v>0</v>
      </c>
      <c r="W693" s="6">
        <f t="shared" si="206"/>
        <v>0</v>
      </c>
      <c r="X693" s="6">
        <f t="shared" si="207"/>
        <v>0</v>
      </c>
      <c r="Y693" s="6">
        <f t="shared" si="208"/>
        <v>0</v>
      </c>
      <c r="Z693" s="6">
        <f t="shared" si="209"/>
        <v>0</v>
      </c>
      <c r="AA693" s="4">
        <v>102143.87280273438</v>
      </c>
      <c r="AB693" s="7">
        <f t="shared" si="194"/>
        <v>0.16711991953073421</v>
      </c>
      <c r="AC693" s="7">
        <f t="shared" si="195"/>
        <v>0</v>
      </c>
      <c r="AD693" s="2"/>
    </row>
    <row r="694" spans="1:30" x14ac:dyDescent="0.35">
      <c r="A694" s="1">
        <v>42332</v>
      </c>
      <c r="B694" s="3">
        <f t="shared" si="196"/>
        <v>2015</v>
      </c>
      <c r="C694" s="2">
        <v>13832.338386337484</v>
      </c>
      <c r="D694" s="2">
        <v>0</v>
      </c>
      <c r="E694" s="2">
        <f t="shared" si="197"/>
        <v>13832.338386337484</v>
      </c>
      <c r="F694" s="2">
        <f t="shared" si="198"/>
        <v>1</v>
      </c>
      <c r="G694" s="2">
        <f t="shared" si="199"/>
        <v>-1</v>
      </c>
      <c r="H694" s="2">
        <v>-1000</v>
      </c>
      <c r="I694" s="2">
        <f t="shared" si="191"/>
        <v>13779.706511388044</v>
      </c>
      <c r="J694" s="2">
        <f t="shared" si="192"/>
        <v>22254.119611516977</v>
      </c>
      <c r="K694" s="3">
        <f t="shared" si="200"/>
        <v>11</v>
      </c>
      <c r="L694" s="3">
        <f t="shared" si="201"/>
        <v>3</v>
      </c>
      <c r="M694" s="3" t="str">
        <f t="shared" si="193"/>
        <v>Fall</v>
      </c>
      <c r="N694" s="4">
        <v>47</v>
      </c>
      <c r="O694" s="4">
        <v>33</v>
      </c>
      <c r="P694" s="4">
        <v>60</v>
      </c>
      <c r="Q694" s="4">
        <v>18</v>
      </c>
      <c r="R694" s="4">
        <v>0</v>
      </c>
      <c r="S694" s="6">
        <f t="shared" si="202"/>
        <v>0</v>
      </c>
      <c r="T694" s="6">
        <f t="shared" si="203"/>
        <v>1</v>
      </c>
      <c r="U694" s="6">
        <f t="shared" si="204"/>
        <v>0</v>
      </c>
      <c r="V694" s="6">
        <f t="shared" si="205"/>
        <v>0</v>
      </c>
      <c r="W694" s="6">
        <f t="shared" si="206"/>
        <v>0</v>
      </c>
      <c r="X694" s="6">
        <f t="shared" si="207"/>
        <v>0</v>
      </c>
      <c r="Y694" s="6">
        <f t="shared" si="208"/>
        <v>0</v>
      </c>
      <c r="Z694" s="6">
        <f t="shared" si="209"/>
        <v>0</v>
      </c>
      <c r="AA694" s="4">
        <v>95763.580810546875</v>
      </c>
      <c r="AB694" s="7">
        <f t="shared" si="194"/>
        <v>0.14444257690930107</v>
      </c>
      <c r="AC694" s="7">
        <f t="shared" si="195"/>
        <v>0</v>
      </c>
      <c r="AD694" s="2"/>
    </row>
    <row r="695" spans="1:30" x14ac:dyDescent="0.35">
      <c r="A695" s="1">
        <v>42333</v>
      </c>
      <c r="B695" s="3">
        <f t="shared" si="196"/>
        <v>2015</v>
      </c>
      <c r="C695" s="2">
        <v>12356.399092219708</v>
      </c>
      <c r="D695" s="2">
        <v>6046.7000000111293</v>
      </c>
      <c r="E695" s="2">
        <f t="shared" si="197"/>
        <v>18403.099092230837</v>
      </c>
      <c r="F695" s="2">
        <f t="shared" si="198"/>
        <v>0.67143034063410334</v>
      </c>
      <c r="G695" s="2">
        <f t="shared" si="199"/>
        <v>-1</v>
      </c>
      <c r="H695" s="2">
        <v>-1000</v>
      </c>
      <c r="I695" s="2">
        <f t="shared" si="191"/>
        <v>13779.706511388044</v>
      </c>
      <c r="J695" s="2">
        <f t="shared" si="192"/>
        <v>22254.119611516977</v>
      </c>
      <c r="K695" s="3">
        <f t="shared" si="200"/>
        <v>11</v>
      </c>
      <c r="L695" s="3">
        <f t="shared" si="201"/>
        <v>4</v>
      </c>
      <c r="M695" s="3" t="str">
        <f t="shared" si="193"/>
        <v>Fall</v>
      </c>
      <c r="N695" s="4">
        <v>51</v>
      </c>
      <c r="O695" s="4">
        <v>39</v>
      </c>
      <c r="P695" s="4">
        <v>62</v>
      </c>
      <c r="Q695" s="4">
        <v>14</v>
      </c>
      <c r="R695" s="4">
        <v>0</v>
      </c>
      <c r="S695" s="6">
        <f t="shared" si="202"/>
        <v>0</v>
      </c>
      <c r="T695" s="6">
        <f t="shared" si="203"/>
        <v>1</v>
      </c>
      <c r="U695" s="6">
        <f t="shared" si="204"/>
        <v>0</v>
      </c>
      <c r="V695" s="6">
        <f t="shared" si="205"/>
        <v>0</v>
      </c>
      <c r="W695" s="6">
        <f t="shared" si="206"/>
        <v>0</v>
      </c>
      <c r="X695" s="6">
        <f t="shared" si="207"/>
        <v>0</v>
      </c>
      <c r="Y695" s="6">
        <f t="shared" si="208"/>
        <v>0</v>
      </c>
      <c r="Z695" s="6">
        <f t="shared" si="209"/>
        <v>0</v>
      </c>
      <c r="AA695" s="4">
        <v>88950.12890625</v>
      </c>
      <c r="AB695" s="7">
        <f t="shared" si="194"/>
        <v>0.13891378510808991</v>
      </c>
      <c r="AC695" s="7">
        <f t="shared" si="195"/>
        <v>6.7978541170908444E-2</v>
      </c>
      <c r="AD695" s="2"/>
    </row>
    <row r="696" spans="1:30" x14ac:dyDescent="0.35">
      <c r="A696" s="1">
        <v>42334</v>
      </c>
      <c r="B696" s="3">
        <f t="shared" si="196"/>
        <v>2015</v>
      </c>
      <c r="C696" s="2">
        <v>13769.915840248847</v>
      </c>
      <c r="D696" s="2">
        <v>650.75151517245365</v>
      </c>
      <c r="E696" s="2">
        <f t="shared" si="197"/>
        <v>14420.667355421299</v>
      </c>
      <c r="F696" s="2">
        <f t="shared" si="198"/>
        <v>0.95487368932840622</v>
      </c>
      <c r="G696" s="2">
        <f t="shared" si="199"/>
        <v>-1</v>
      </c>
      <c r="H696" s="2">
        <v>-1000</v>
      </c>
      <c r="I696" s="2">
        <f t="shared" si="191"/>
        <v>13779.706511388044</v>
      </c>
      <c r="J696" s="2">
        <f t="shared" si="192"/>
        <v>22254.119611516977</v>
      </c>
      <c r="K696" s="3">
        <f t="shared" si="200"/>
        <v>11</v>
      </c>
      <c r="L696" s="3">
        <f t="shared" si="201"/>
        <v>5</v>
      </c>
      <c r="M696" s="3" t="str">
        <f t="shared" si="193"/>
        <v>Fall</v>
      </c>
      <c r="N696" s="4">
        <v>59</v>
      </c>
      <c r="O696" s="4">
        <v>48</v>
      </c>
      <c r="P696" s="4">
        <v>70</v>
      </c>
      <c r="Q696" s="4">
        <v>6</v>
      </c>
      <c r="R696" s="4">
        <v>0</v>
      </c>
      <c r="S696" s="6">
        <f t="shared" si="202"/>
        <v>0</v>
      </c>
      <c r="T696" s="6">
        <f t="shared" si="203"/>
        <v>1</v>
      </c>
      <c r="U696" s="6">
        <f t="shared" si="204"/>
        <v>0</v>
      </c>
      <c r="V696" s="6">
        <f t="shared" si="205"/>
        <v>0</v>
      </c>
      <c r="W696" s="6">
        <f t="shared" si="206"/>
        <v>0</v>
      </c>
      <c r="X696" s="6">
        <f t="shared" si="207"/>
        <v>0</v>
      </c>
      <c r="Y696" s="6">
        <f t="shared" si="208"/>
        <v>0</v>
      </c>
      <c r="Z696" s="6">
        <f t="shared" si="209"/>
        <v>0</v>
      </c>
      <c r="AA696" s="4">
        <v>69599.078002929688</v>
      </c>
      <c r="AB696" s="7">
        <f t="shared" si="194"/>
        <v>0.19784623928019879</v>
      </c>
      <c r="AC696" s="7">
        <f t="shared" si="195"/>
        <v>9.3500019518227111E-3</v>
      </c>
      <c r="AD696" s="2"/>
    </row>
    <row r="697" spans="1:30" x14ac:dyDescent="0.35">
      <c r="A697" s="1">
        <v>42335</v>
      </c>
      <c r="B697" s="3">
        <f t="shared" si="196"/>
        <v>2015</v>
      </c>
      <c r="C697" s="2">
        <v>6760.2000019432198</v>
      </c>
      <c r="D697" s="2">
        <v>14073.333333340881</v>
      </c>
      <c r="E697" s="2">
        <f t="shared" si="197"/>
        <v>20833.533335284101</v>
      </c>
      <c r="F697" s="2">
        <f t="shared" si="198"/>
        <v>0.32448648499263472</v>
      </c>
      <c r="G697" s="2">
        <f t="shared" si="199"/>
        <v>-1</v>
      </c>
      <c r="H697" s="2">
        <v>-1000</v>
      </c>
      <c r="I697" s="2">
        <f t="shared" si="191"/>
        <v>13779.706511388044</v>
      </c>
      <c r="J697" s="2">
        <f t="shared" si="192"/>
        <v>22254.119611516977</v>
      </c>
      <c r="K697" s="3">
        <f t="shared" si="200"/>
        <v>11</v>
      </c>
      <c r="L697" s="3">
        <f t="shared" si="201"/>
        <v>6</v>
      </c>
      <c r="M697" s="3" t="str">
        <f t="shared" si="193"/>
        <v>Fall</v>
      </c>
      <c r="N697" s="4">
        <v>62</v>
      </c>
      <c r="O697" s="4">
        <v>56</v>
      </c>
      <c r="P697" s="4">
        <v>68</v>
      </c>
      <c r="Q697" s="4">
        <v>3</v>
      </c>
      <c r="R697" s="4">
        <v>0</v>
      </c>
      <c r="S697" s="6">
        <f t="shared" si="202"/>
        <v>0</v>
      </c>
      <c r="T697" s="6">
        <f t="shared" si="203"/>
        <v>1</v>
      </c>
      <c r="U697" s="6">
        <f t="shared" si="204"/>
        <v>0</v>
      </c>
      <c r="V697" s="6">
        <f t="shared" si="205"/>
        <v>0</v>
      </c>
      <c r="W697" s="6">
        <f t="shared" si="206"/>
        <v>0</v>
      </c>
      <c r="X697" s="6">
        <f t="shared" si="207"/>
        <v>0</v>
      </c>
      <c r="Y697" s="6">
        <f t="shared" si="208"/>
        <v>0</v>
      </c>
      <c r="Z697" s="6">
        <f t="shared" si="209"/>
        <v>0</v>
      </c>
      <c r="AA697" s="4">
        <v>69096.267761230469</v>
      </c>
      <c r="AB697" s="7">
        <f t="shared" si="194"/>
        <v>9.7837411787620898E-2</v>
      </c>
      <c r="AC697" s="7">
        <f t="shared" si="195"/>
        <v>0.20367718531444834</v>
      </c>
      <c r="AD697" s="2"/>
    </row>
    <row r="698" spans="1:30" x14ac:dyDescent="0.35">
      <c r="A698" s="1">
        <v>42336</v>
      </c>
      <c r="B698" s="3">
        <f t="shared" si="196"/>
        <v>2015</v>
      </c>
      <c r="C698" s="2">
        <v>6721.2481322654394</v>
      </c>
      <c r="D698" s="2">
        <v>23352</v>
      </c>
      <c r="E698" s="2">
        <f t="shared" si="197"/>
        <v>30073.248132265438</v>
      </c>
      <c r="F698" s="2">
        <f t="shared" si="198"/>
        <v>0.22349591579548223</v>
      </c>
      <c r="G698" s="2">
        <f t="shared" si="199"/>
        <v>30073.248132265438</v>
      </c>
      <c r="H698" s="2">
        <v>-1000</v>
      </c>
      <c r="I698" s="2">
        <f t="shared" si="191"/>
        <v>13779.706511388044</v>
      </c>
      <c r="J698" s="2">
        <f t="shared" si="192"/>
        <v>22254.119611516977</v>
      </c>
      <c r="K698" s="3">
        <f t="shared" si="200"/>
        <v>11</v>
      </c>
      <c r="L698" s="3">
        <f t="shared" si="201"/>
        <v>7</v>
      </c>
      <c r="M698" s="3" t="str">
        <f t="shared" si="193"/>
        <v>Fall</v>
      </c>
      <c r="N698" s="4">
        <v>55</v>
      </c>
      <c r="O698" s="4">
        <v>46</v>
      </c>
      <c r="P698" s="4">
        <v>63</v>
      </c>
      <c r="Q698" s="4">
        <v>10</v>
      </c>
      <c r="R698" s="4">
        <v>0</v>
      </c>
      <c r="S698" s="6">
        <f t="shared" si="202"/>
        <v>1</v>
      </c>
      <c r="T698" s="6">
        <f t="shared" si="203"/>
        <v>0</v>
      </c>
      <c r="U698" s="6">
        <f t="shared" si="204"/>
        <v>0</v>
      </c>
      <c r="V698" s="6">
        <f t="shared" si="205"/>
        <v>0</v>
      </c>
      <c r="W698" s="6">
        <f t="shared" si="206"/>
        <v>0</v>
      </c>
      <c r="X698" s="6">
        <f t="shared" si="207"/>
        <v>1</v>
      </c>
      <c r="Y698" s="6">
        <f t="shared" si="208"/>
        <v>0</v>
      </c>
      <c r="Z698" s="6">
        <f t="shared" si="209"/>
        <v>0</v>
      </c>
      <c r="AA698" s="4">
        <v>71191.388610839844</v>
      </c>
      <c r="AB698" s="7">
        <f t="shared" si="194"/>
        <v>9.4410971093799381E-2</v>
      </c>
      <c r="AC698" s="7">
        <f t="shared" si="195"/>
        <v>0.32801720061468703</v>
      </c>
      <c r="AD698" s="2"/>
    </row>
    <row r="699" spans="1:30" x14ac:dyDescent="0.35">
      <c r="A699" s="1">
        <v>42337</v>
      </c>
      <c r="B699" s="3">
        <f t="shared" si="196"/>
        <v>2015</v>
      </c>
      <c r="C699" s="2">
        <v>6769.6931180205011</v>
      </c>
      <c r="D699" s="2">
        <v>21452.700000017008</v>
      </c>
      <c r="E699" s="2">
        <f t="shared" si="197"/>
        <v>28222.393118037508</v>
      </c>
      <c r="F699" s="2">
        <f t="shared" si="198"/>
        <v>0.23986956349544475</v>
      </c>
      <c r="G699" s="2">
        <f t="shared" si="199"/>
        <v>28222.393118037508</v>
      </c>
      <c r="H699" s="2">
        <v>-1000</v>
      </c>
      <c r="I699" s="2">
        <f t="shared" si="191"/>
        <v>13779.706511388044</v>
      </c>
      <c r="J699" s="2">
        <f t="shared" si="192"/>
        <v>22254.119611516977</v>
      </c>
      <c r="K699" s="3">
        <f t="shared" si="200"/>
        <v>11</v>
      </c>
      <c r="L699" s="3">
        <f t="shared" si="201"/>
        <v>1</v>
      </c>
      <c r="M699" s="3" t="str">
        <f t="shared" si="193"/>
        <v>Fall</v>
      </c>
      <c r="N699" s="4">
        <v>46</v>
      </c>
      <c r="O699" s="4">
        <v>44</v>
      </c>
      <c r="P699" s="4">
        <v>48</v>
      </c>
      <c r="Q699" s="4">
        <v>19</v>
      </c>
      <c r="R699" s="4">
        <v>0</v>
      </c>
      <c r="S699" s="6">
        <f t="shared" si="202"/>
        <v>1</v>
      </c>
      <c r="T699" s="6">
        <f t="shared" si="203"/>
        <v>0</v>
      </c>
      <c r="U699" s="6">
        <f t="shared" si="204"/>
        <v>0</v>
      </c>
      <c r="V699" s="6">
        <f t="shared" si="205"/>
        <v>0</v>
      </c>
      <c r="W699" s="6">
        <f t="shared" si="206"/>
        <v>0</v>
      </c>
      <c r="X699" s="6">
        <f t="shared" si="207"/>
        <v>1</v>
      </c>
      <c r="Y699" s="6">
        <f t="shared" si="208"/>
        <v>0</v>
      </c>
      <c r="Z699" s="6">
        <f t="shared" si="209"/>
        <v>0</v>
      </c>
      <c r="AA699" s="4">
        <v>76516.858215332031</v>
      </c>
      <c r="AB699" s="7">
        <f t="shared" si="194"/>
        <v>8.8473223756382974E-2</v>
      </c>
      <c r="AC699" s="7">
        <f t="shared" si="195"/>
        <v>0.28036566712717476</v>
      </c>
      <c r="AD699" s="2"/>
    </row>
    <row r="700" spans="1:30" x14ac:dyDescent="0.35">
      <c r="A700" s="1">
        <v>42338</v>
      </c>
      <c r="B700" s="3">
        <f t="shared" si="196"/>
        <v>2015</v>
      </c>
      <c r="C700" s="2">
        <v>19075.666774019803</v>
      </c>
      <c r="D700" s="2">
        <v>11807.477272731332</v>
      </c>
      <c r="E700" s="2">
        <f t="shared" si="197"/>
        <v>30883.144046751135</v>
      </c>
      <c r="F700" s="2">
        <f t="shared" si="198"/>
        <v>0.61767243468291033</v>
      </c>
      <c r="G700" s="2">
        <f t="shared" si="199"/>
        <v>30883.144046751135</v>
      </c>
      <c r="H700" s="2">
        <v>-1000</v>
      </c>
      <c r="I700" s="2">
        <f t="shared" si="191"/>
        <v>13779.706511388044</v>
      </c>
      <c r="J700" s="2">
        <f t="shared" si="192"/>
        <v>22254.119611516977</v>
      </c>
      <c r="K700" s="3">
        <f t="shared" si="200"/>
        <v>11</v>
      </c>
      <c r="L700" s="3">
        <f t="shared" si="201"/>
        <v>2</v>
      </c>
      <c r="M700" s="3" t="str">
        <f t="shared" si="193"/>
        <v>Fall</v>
      </c>
      <c r="N700" s="4">
        <v>48</v>
      </c>
      <c r="O700" s="4">
        <v>44</v>
      </c>
      <c r="P700" s="4">
        <v>51</v>
      </c>
      <c r="Q700" s="4">
        <v>17</v>
      </c>
      <c r="R700" s="4">
        <v>0</v>
      </c>
      <c r="S700" s="6">
        <f t="shared" si="202"/>
        <v>0</v>
      </c>
      <c r="T700" s="6">
        <f t="shared" si="203"/>
        <v>1</v>
      </c>
      <c r="U700" s="6">
        <f t="shared" si="204"/>
        <v>0</v>
      </c>
      <c r="V700" s="6">
        <f t="shared" si="205"/>
        <v>0</v>
      </c>
      <c r="W700" s="6">
        <f t="shared" si="206"/>
        <v>0</v>
      </c>
      <c r="X700" s="6">
        <f t="shared" si="207"/>
        <v>1</v>
      </c>
      <c r="Y700" s="6">
        <f t="shared" si="208"/>
        <v>0</v>
      </c>
      <c r="Z700" s="6">
        <f t="shared" si="209"/>
        <v>0</v>
      </c>
      <c r="AA700" s="4">
        <v>89538.315185546875</v>
      </c>
      <c r="AB700" s="7">
        <f t="shared" si="194"/>
        <v>0.21304473659672976</v>
      </c>
      <c r="AC700" s="7">
        <f t="shared" si="195"/>
        <v>0.13187066618646043</v>
      </c>
      <c r="AD700" s="2"/>
    </row>
    <row r="701" spans="1:30" x14ac:dyDescent="0.35">
      <c r="A701" s="1">
        <v>42339</v>
      </c>
      <c r="B701" s="3">
        <f t="shared" si="196"/>
        <v>2015</v>
      </c>
      <c r="C701" s="2">
        <v>10154.033732060971</v>
      </c>
      <c r="D701" s="2">
        <v>12082.363636364573</v>
      </c>
      <c r="E701" s="2">
        <f t="shared" si="197"/>
        <v>22236.397368425543</v>
      </c>
      <c r="F701" s="2">
        <f t="shared" si="198"/>
        <v>0.456640235548189</v>
      </c>
      <c r="G701" s="2">
        <f t="shared" si="199"/>
        <v>-1</v>
      </c>
      <c r="H701" s="2">
        <v>-1000</v>
      </c>
      <c r="I701" s="2">
        <f t="shared" si="191"/>
        <v>13779.706511388044</v>
      </c>
      <c r="J701" s="2">
        <f t="shared" si="192"/>
        <v>22254.119611516977</v>
      </c>
      <c r="K701" s="3">
        <f t="shared" si="200"/>
        <v>12</v>
      </c>
      <c r="L701" s="3">
        <f t="shared" si="201"/>
        <v>3</v>
      </c>
      <c r="M701" s="3" t="str">
        <f t="shared" si="193"/>
        <v>Winter</v>
      </c>
      <c r="N701" s="4">
        <v>50</v>
      </c>
      <c r="O701" s="4">
        <v>45</v>
      </c>
      <c r="P701" s="4">
        <v>55</v>
      </c>
      <c r="Q701" s="4">
        <v>15</v>
      </c>
      <c r="R701" s="4">
        <v>0</v>
      </c>
      <c r="S701" s="6">
        <f t="shared" si="202"/>
        <v>0</v>
      </c>
      <c r="T701" s="6">
        <f t="shared" si="203"/>
        <v>1</v>
      </c>
      <c r="U701" s="6">
        <f t="shared" si="204"/>
        <v>1</v>
      </c>
      <c r="V701" s="6">
        <f t="shared" si="205"/>
        <v>0</v>
      </c>
      <c r="W701" s="6">
        <f t="shared" si="206"/>
        <v>0</v>
      </c>
      <c r="X701" s="6">
        <f t="shared" si="207"/>
        <v>0</v>
      </c>
      <c r="Y701" s="6">
        <f t="shared" si="208"/>
        <v>0</v>
      </c>
      <c r="Z701" s="6">
        <f t="shared" si="209"/>
        <v>0</v>
      </c>
      <c r="AA701" s="4">
        <v>87341.503173828125</v>
      </c>
      <c r="AB701" s="7">
        <f t="shared" si="194"/>
        <v>0.11625668626119577</v>
      </c>
      <c r="AC701" s="7">
        <f t="shared" si="195"/>
        <v>0.13833473431660667</v>
      </c>
      <c r="AD701" s="2"/>
    </row>
    <row r="702" spans="1:30" x14ac:dyDescent="0.35">
      <c r="A702" s="1">
        <v>42340</v>
      </c>
      <c r="B702" s="3">
        <f t="shared" si="196"/>
        <v>2015</v>
      </c>
      <c r="C702" s="2">
        <v>6925.4610051099298</v>
      </c>
      <c r="D702" s="2">
        <v>11664</v>
      </c>
      <c r="E702" s="2">
        <f t="shared" si="197"/>
        <v>18589.46100510993</v>
      </c>
      <c r="F702" s="2">
        <f t="shared" si="198"/>
        <v>0.37254770341142418</v>
      </c>
      <c r="G702" s="2">
        <f t="shared" si="199"/>
        <v>-1</v>
      </c>
      <c r="H702" s="2">
        <v>-1000</v>
      </c>
      <c r="I702" s="2">
        <f t="shared" si="191"/>
        <v>13779.706511388044</v>
      </c>
      <c r="J702" s="2">
        <f t="shared" si="192"/>
        <v>22254.119611516977</v>
      </c>
      <c r="K702" s="3">
        <f t="shared" si="200"/>
        <v>12</v>
      </c>
      <c r="L702" s="3">
        <f t="shared" si="201"/>
        <v>4</v>
      </c>
      <c r="M702" s="3" t="str">
        <f t="shared" si="193"/>
        <v>Winter</v>
      </c>
      <c r="N702" s="4">
        <v>43</v>
      </c>
      <c r="O702" s="4">
        <v>36</v>
      </c>
      <c r="P702" s="4">
        <v>49</v>
      </c>
      <c r="Q702" s="4">
        <v>22</v>
      </c>
      <c r="R702" s="4">
        <v>0</v>
      </c>
      <c r="S702" s="6">
        <f t="shared" si="202"/>
        <v>0</v>
      </c>
      <c r="T702" s="6">
        <f t="shared" si="203"/>
        <v>1</v>
      </c>
      <c r="U702" s="6">
        <f t="shared" si="204"/>
        <v>1</v>
      </c>
      <c r="V702" s="6">
        <f t="shared" si="205"/>
        <v>0</v>
      </c>
      <c r="W702" s="6">
        <f t="shared" si="206"/>
        <v>0</v>
      </c>
      <c r="X702" s="6">
        <f t="shared" si="207"/>
        <v>0</v>
      </c>
      <c r="Y702" s="6">
        <f t="shared" si="208"/>
        <v>0</v>
      </c>
      <c r="Z702" s="6">
        <f t="shared" si="209"/>
        <v>0</v>
      </c>
      <c r="AA702" s="4">
        <v>93486.330932617188</v>
      </c>
      <c r="AB702" s="7">
        <f t="shared" si="194"/>
        <v>7.407993164371425E-2</v>
      </c>
      <c r="AC702" s="7">
        <f t="shared" si="195"/>
        <v>0.12476690317868122</v>
      </c>
      <c r="AD702" s="2"/>
    </row>
    <row r="703" spans="1:30" x14ac:dyDescent="0.35">
      <c r="A703" s="1">
        <v>42341</v>
      </c>
      <c r="B703" s="3">
        <f t="shared" si="196"/>
        <v>2015</v>
      </c>
      <c r="C703" s="2">
        <v>6936.9779857506555</v>
      </c>
      <c r="D703" s="2">
        <v>11728.943221999118</v>
      </c>
      <c r="E703" s="2">
        <f t="shared" si="197"/>
        <v>18665.921207749772</v>
      </c>
      <c r="F703" s="2">
        <f t="shared" si="198"/>
        <v>0.37163866216635161</v>
      </c>
      <c r="G703" s="2">
        <f t="shared" si="199"/>
        <v>-1</v>
      </c>
      <c r="H703" s="2">
        <v>-1000</v>
      </c>
      <c r="I703" s="2">
        <f t="shared" si="191"/>
        <v>13779.706511388044</v>
      </c>
      <c r="J703" s="2">
        <f t="shared" si="192"/>
        <v>22254.119611516977</v>
      </c>
      <c r="K703" s="3">
        <f t="shared" si="200"/>
        <v>12</v>
      </c>
      <c r="L703" s="3">
        <f t="shared" si="201"/>
        <v>5</v>
      </c>
      <c r="M703" s="3" t="str">
        <f t="shared" si="193"/>
        <v>Winter</v>
      </c>
      <c r="N703" s="4">
        <v>38</v>
      </c>
      <c r="O703" s="4">
        <v>29</v>
      </c>
      <c r="P703" s="4">
        <v>47</v>
      </c>
      <c r="Q703" s="4">
        <v>27</v>
      </c>
      <c r="R703" s="4">
        <v>0</v>
      </c>
      <c r="S703" s="6">
        <f t="shared" si="202"/>
        <v>0</v>
      </c>
      <c r="T703" s="6">
        <f t="shared" si="203"/>
        <v>1</v>
      </c>
      <c r="U703" s="6">
        <f t="shared" si="204"/>
        <v>1</v>
      </c>
      <c r="V703" s="6">
        <f t="shared" si="205"/>
        <v>0</v>
      </c>
      <c r="W703" s="6">
        <f t="shared" si="206"/>
        <v>0</v>
      </c>
      <c r="X703" s="6">
        <f t="shared" si="207"/>
        <v>0</v>
      </c>
      <c r="Y703" s="6">
        <f t="shared" si="208"/>
        <v>0</v>
      </c>
      <c r="Z703" s="6">
        <f t="shared" si="209"/>
        <v>0</v>
      </c>
      <c r="AA703" s="4">
        <v>99937.502563476563</v>
      </c>
      <c r="AB703" s="7">
        <f t="shared" si="194"/>
        <v>6.9413161303931395E-2</v>
      </c>
      <c r="AC703" s="7">
        <f t="shared" si="195"/>
        <v>0.11736278094951724</v>
      </c>
      <c r="AD703" s="2"/>
    </row>
    <row r="704" spans="1:30" x14ac:dyDescent="0.35">
      <c r="A704" s="1">
        <v>42342</v>
      </c>
      <c r="B704" s="3">
        <f t="shared" si="196"/>
        <v>2015</v>
      </c>
      <c r="C704" s="2">
        <v>7703.4841667676728</v>
      </c>
      <c r="D704" s="2">
        <v>12286.098306226995</v>
      </c>
      <c r="E704" s="2">
        <f t="shared" si="197"/>
        <v>19989.582472994669</v>
      </c>
      <c r="F704" s="2">
        <f t="shared" si="198"/>
        <v>0.38537494103115216</v>
      </c>
      <c r="G704" s="2">
        <f t="shared" si="199"/>
        <v>-1</v>
      </c>
      <c r="H704" s="2">
        <v>-1000</v>
      </c>
      <c r="I704" s="2">
        <f t="shared" si="191"/>
        <v>13779.706511388044</v>
      </c>
      <c r="J704" s="2">
        <f t="shared" si="192"/>
        <v>22254.119611516977</v>
      </c>
      <c r="K704" s="3">
        <f t="shared" si="200"/>
        <v>12</v>
      </c>
      <c r="L704" s="3">
        <f t="shared" si="201"/>
        <v>6</v>
      </c>
      <c r="M704" s="3" t="str">
        <f t="shared" si="193"/>
        <v>Winter</v>
      </c>
      <c r="N704" s="4">
        <v>40</v>
      </c>
      <c r="O704" s="4">
        <v>28</v>
      </c>
      <c r="P704" s="4">
        <v>51</v>
      </c>
      <c r="Q704" s="4">
        <v>25</v>
      </c>
      <c r="R704" s="4">
        <v>0</v>
      </c>
      <c r="S704" s="6">
        <f t="shared" si="202"/>
        <v>0</v>
      </c>
      <c r="T704" s="6">
        <f t="shared" si="203"/>
        <v>1</v>
      </c>
      <c r="U704" s="6">
        <f t="shared" si="204"/>
        <v>1</v>
      </c>
      <c r="V704" s="6">
        <f t="shared" si="205"/>
        <v>0</v>
      </c>
      <c r="W704" s="6">
        <f t="shared" si="206"/>
        <v>0</v>
      </c>
      <c r="X704" s="6">
        <f t="shared" si="207"/>
        <v>0</v>
      </c>
      <c r="Y704" s="6">
        <f t="shared" si="208"/>
        <v>0</v>
      </c>
      <c r="Z704" s="6">
        <f t="shared" si="209"/>
        <v>0</v>
      </c>
      <c r="AA704" s="4">
        <v>101310.64990234375</v>
      </c>
      <c r="AB704" s="7">
        <f t="shared" si="194"/>
        <v>7.6038246464643966E-2</v>
      </c>
      <c r="AC704" s="7">
        <f t="shared" si="195"/>
        <v>0.12127153777090482</v>
      </c>
      <c r="AD704" s="2"/>
    </row>
    <row r="705" spans="1:30" x14ac:dyDescent="0.35">
      <c r="A705" s="1">
        <v>42343</v>
      </c>
      <c r="B705" s="3">
        <f t="shared" si="196"/>
        <v>2015</v>
      </c>
      <c r="C705" s="2">
        <v>4447.4590688787503</v>
      </c>
      <c r="D705" s="2">
        <v>15573.180124472379</v>
      </c>
      <c r="E705" s="2">
        <f t="shared" si="197"/>
        <v>20020.63919335113</v>
      </c>
      <c r="F705" s="2">
        <f t="shared" si="198"/>
        <v>0.22214371009471839</v>
      </c>
      <c r="G705" s="2">
        <f t="shared" si="199"/>
        <v>-1</v>
      </c>
      <c r="H705" s="2">
        <v>-1000</v>
      </c>
      <c r="I705" s="2">
        <f t="shared" si="191"/>
        <v>13779.706511388044</v>
      </c>
      <c r="J705" s="2">
        <f t="shared" si="192"/>
        <v>22254.119611516977</v>
      </c>
      <c r="K705" s="3">
        <f t="shared" si="200"/>
        <v>12</v>
      </c>
      <c r="L705" s="3">
        <f t="shared" si="201"/>
        <v>7</v>
      </c>
      <c r="M705" s="3" t="str">
        <f t="shared" si="193"/>
        <v>Winter</v>
      </c>
      <c r="N705" s="4">
        <v>41</v>
      </c>
      <c r="O705" s="4">
        <v>30</v>
      </c>
      <c r="P705" s="4">
        <v>51</v>
      </c>
      <c r="Q705" s="4">
        <v>24</v>
      </c>
      <c r="R705" s="4">
        <v>0</v>
      </c>
      <c r="S705" s="6">
        <f t="shared" si="202"/>
        <v>1</v>
      </c>
      <c r="T705" s="6">
        <f t="shared" si="203"/>
        <v>0</v>
      </c>
      <c r="U705" s="6">
        <f t="shared" si="204"/>
        <v>1</v>
      </c>
      <c r="V705" s="6">
        <f t="shared" si="205"/>
        <v>0</v>
      </c>
      <c r="W705" s="6">
        <f t="shared" si="206"/>
        <v>0</v>
      </c>
      <c r="X705" s="6">
        <f t="shared" si="207"/>
        <v>0</v>
      </c>
      <c r="Y705" s="6">
        <f t="shared" si="208"/>
        <v>0</v>
      </c>
      <c r="Z705" s="6">
        <f t="shared" si="209"/>
        <v>0</v>
      </c>
      <c r="AA705" s="4">
        <v>92737.04248046875</v>
      </c>
      <c r="AB705" s="7">
        <f t="shared" si="194"/>
        <v>4.7957741048464265E-2</v>
      </c>
      <c r="AC705" s="7">
        <f t="shared" si="195"/>
        <v>0.16792836721908863</v>
      </c>
      <c r="AD705" s="2"/>
    </row>
    <row r="706" spans="1:30" x14ac:dyDescent="0.35">
      <c r="A706" s="1">
        <v>42344</v>
      </c>
      <c r="B706" s="3">
        <f t="shared" si="196"/>
        <v>2015</v>
      </c>
      <c r="C706" s="2">
        <v>4196.4758217306908</v>
      </c>
      <c r="D706" s="2">
        <v>4621.1246861952341</v>
      </c>
      <c r="E706" s="2">
        <f t="shared" si="197"/>
        <v>8817.6005079259248</v>
      </c>
      <c r="F706" s="2">
        <f t="shared" si="198"/>
        <v>0.4759203842313543</v>
      </c>
      <c r="G706" s="2">
        <f t="shared" si="199"/>
        <v>-1</v>
      </c>
      <c r="H706" s="2">
        <v>-1000</v>
      </c>
      <c r="I706" s="2">
        <f t="shared" ref="I706:I769" si="210">INDEX($AD$1:$AG$10, MATCH(B706, $AD$1:$AD$10, 0), 3)</f>
        <v>13779.706511388044</v>
      </c>
      <c r="J706" s="2">
        <f t="shared" ref="J706:J769" si="211">INDEX($AD$1:$AG$10, MATCH(B706, $AD$1:$AD$10, 0), 4)</f>
        <v>22254.119611516977</v>
      </c>
      <c r="K706" s="3">
        <f t="shared" si="200"/>
        <v>12</v>
      </c>
      <c r="L706" s="3">
        <f t="shared" si="201"/>
        <v>1</v>
      </c>
      <c r="M706" s="3" t="str">
        <f t="shared" ref="M706:M769" si="212">INDEX($AK$1:$AK$12, MATCH(K706, $AJ$1:$AJ$12, 0))</f>
        <v>Winter</v>
      </c>
      <c r="N706" s="4">
        <v>45</v>
      </c>
      <c r="O706" s="4">
        <v>30</v>
      </c>
      <c r="P706" s="4">
        <v>59</v>
      </c>
      <c r="Q706" s="4">
        <v>20</v>
      </c>
      <c r="R706" s="4">
        <v>0</v>
      </c>
      <c r="S706" s="6">
        <f t="shared" si="202"/>
        <v>1</v>
      </c>
      <c r="T706" s="6">
        <f t="shared" si="203"/>
        <v>0</v>
      </c>
      <c r="U706" s="6">
        <f t="shared" si="204"/>
        <v>1</v>
      </c>
      <c r="V706" s="6">
        <f t="shared" si="205"/>
        <v>0</v>
      </c>
      <c r="W706" s="6">
        <f t="shared" si="206"/>
        <v>0</v>
      </c>
      <c r="X706" s="6">
        <f t="shared" si="207"/>
        <v>0</v>
      </c>
      <c r="Y706" s="6">
        <f t="shared" si="208"/>
        <v>0</v>
      </c>
      <c r="Z706" s="6">
        <f t="shared" si="209"/>
        <v>0</v>
      </c>
      <c r="AA706" s="4">
        <v>87510.107543945313</v>
      </c>
      <c r="AB706" s="7">
        <f t="shared" ref="AB706:AB769" si="213">C706/AA706</f>
        <v>4.7954184259496303E-2</v>
      </c>
      <c r="AC706" s="7">
        <f t="shared" ref="AC706:AC769" si="214">D706/AA706</f>
        <v>5.2806753595573228E-2</v>
      </c>
      <c r="AD706" s="2"/>
    </row>
    <row r="707" spans="1:30" x14ac:dyDescent="0.35">
      <c r="A707" s="1">
        <v>42345</v>
      </c>
      <c r="B707" s="3">
        <f t="shared" ref="B707:B770" si="215">YEAR(A707)</f>
        <v>2015</v>
      </c>
      <c r="C707" s="2">
        <v>4113.3149472040686</v>
      </c>
      <c r="D707" s="2">
        <v>944.61818180476394</v>
      </c>
      <c r="E707" s="2">
        <f t="shared" ref="E707:E770" si="216">+D707+C707</f>
        <v>5057.9331290088321</v>
      </c>
      <c r="F707" s="2">
        <f t="shared" ref="F707:F770" si="217">IFERROR(C707/E707,0)</f>
        <v>0.81324027864522719</v>
      </c>
      <c r="G707" s="2">
        <f t="shared" ref="G707:G770" si="218">IF(AND(F707&gt;=0.2,E707&gt;=J707), E707, -1)</f>
        <v>-1</v>
      </c>
      <c r="H707" s="2">
        <v>-1000</v>
      </c>
      <c r="I707" s="2">
        <f t="shared" si="210"/>
        <v>13779.706511388044</v>
      </c>
      <c r="J707" s="2">
        <f t="shared" si="211"/>
        <v>22254.119611516977</v>
      </c>
      <c r="K707" s="3">
        <f t="shared" ref="K707:K770" si="219">MONTH(A707)</f>
        <v>12</v>
      </c>
      <c r="L707" s="3">
        <f t="shared" ref="L707:L770" si="220">WEEKDAY(A707)</f>
        <v>2</v>
      </c>
      <c r="M707" s="3" t="str">
        <f t="shared" si="212"/>
        <v>Winter</v>
      </c>
      <c r="N707" s="4">
        <v>46</v>
      </c>
      <c r="O707" s="4">
        <v>39</v>
      </c>
      <c r="P707" s="4">
        <v>52</v>
      </c>
      <c r="Q707" s="4">
        <v>19</v>
      </c>
      <c r="R707" s="4">
        <v>0</v>
      </c>
      <c r="S707" s="6">
        <f t="shared" ref="S707:S770" si="221">IF(OR(L707=1, L707=7), 1, 0)</f>
        <v>0</v>
      </c>
      <c r="T707" s="6">
        <f t="shared" ref="T707:T770" si="222">IF(AND(L707&lt;7, L707&gt;1), 1, 0)</f>
        <v>1</v>
      </c>
      <c r="U707" s="6">
        <f t="shared" ref="U707:U770" si="223">IF(M707="Winter", 1, 0)</f>
        <v>1</v>
      </c>
      <c r="V707" s="6">
        <f t="shared" ref="V707:V770" si="224">IF(N707&lt;20, 1, 0)</f>
        <v>0</v>
      </c>
      <c r="W707" s="6">
        <f t="shared" ref="W707:W770" si="225">IF(M707="Summer", 1, 0)</f>
        <v>0</v>
      </c>
      <c r="X707" s="6">
        <f t="shared" ref="X707:X770" si="226">IF(G707&lt;&gt;-1, 1, 0)</f>
        <v>0</v>
      </c>
      <c r="Y707" s="6">
        <f t="shared" ref="Y707:Y770" si="227">U707*X707</f>
        <v>0</v>
      </c>
      <c r="Z707" s="6">
        <f t="shared" ref="Z707:Z770" si="228">W707*X707</f>
        <v>0</v>
      </c>
      <c r="AA707" s="4">
        <v>92618.524780273438</v>
      </c>
      <c r="AB707" s="7">
        <f t="shared" si="213"/>
        <v>4.441136324469025E-2</v>
      </c>
      <c r="AC707" s="7">
        <f t="shared" si="214"/>
        <v>1.0199019948177316E-2</v>
      </c>
      <c r="AD707" s="2"/>
    </row>
    <row r="708" spans="1:30" x14ac:dyDescent="0.35">
      <c r="A708" s="1">
        <v>42346</v>
      </c>
      <c r="B708" s="3">
        <f t="shared" si="215"/>
        <v>2015</v>
      </c>
      <c r="C708" s="2">
        <v>4113.3149472040686</v>
      </c>
      <c r="D708" s="2">
        <v>343.19823232736036</v>
      </c>
      <c r="E708" s="2">
        <f t="shared" si="216"/>
        <v>4456.5131795314292</v>
      </c>
      <c r="F708" s="2">
        <f t="shared" si="217"/>
        <v>0.92298951702787391</v>
      </c>
      <c r="G708" s="2">
        <f t="shared" si="218"/>
        <v>-1</v>
      </c>
      <c r="H708" s="2">
        <v>-1000</v>
      </c>
      <c r="I708" s="2">
        <f t="shared" si="210"/>
        <v>13779.706511388044</v>
      </c>
      <c r="J708" s="2">
        <f t="shared" si="211"/>
        <v>22254.119611516977</v>
      </c>
      <c r="K708" s="3">
        <f t="shared" si="219"/>
        <v>12</v>
      </c>
      <c r="L708" s="3">
        <f t="shared" si="220"/>
        <v>3</v>
      </c>
      <c r="M708" s="3" t="str">
        <f t="shared" si="212"/>
        <v>Winter</v>
      </c>
      <c r="N708" s="4">
        <v>47</v>
      </c>
      <c r="O708" s="4">
        <v>33</v>
      </c>
      <c r="P708" s="4">
        <v>61</v>
      </c>
      <c r="Q708" s="4">
        <v>18</v>
      </c>
      <c r="R708" s="4">
        <v>0</v>
      </c>
      <c r="S708" s="6">
        <f t="shared" si="221"/>
        <v>0</v>
      </c>
      <c r="T708" s="6">
        <f t="shared" si="222"/>
        <v>1</v>
      </c>
      <c r="U708" s="6">
        <f t="shared" si="223"/>
        <v>1</v>
      </c>
      <c r="V708" s="6">
        <f t="shared" si="224"/>
        <v>0</v>
      </c>
      <c r="W708" s="6">
        <f t="shared" si="225"/>
        <v>0</v>
      </c>
      <c r="X708" s="6">
        <f t="shared" si="226"/>
        <v>0</v>
      </c>
      <c r="Y708" s="6">
        <f t="shared" si="227"/>
        <v>0</v>
      </c>
      <c r="Z708" s="6">
        <f t="shared" si="228"/>
        <v>0</v>
      </c>
      <c r="AA708" s="4">
        <v>94829.787353515625</v>
      </c>
      <c r="AB708" s="7">
        <f t="shared" si="213"/>
        <v>4.3375768964556007E-2</v>
      </c>
      <c r="AC708" s="7">
        <f t="shared" si="214"/>
        <v>3.6190973522692072E-3</v>
      </c>
      <c r="AD708" s="2"/>
    </row>
    <row r="709" spans="1:30" x14ac:dyDescent="0.35">
      <c r="A709" s="1">
        <v>42347</v>
      </c>
      <c r="B709" s="3">
        <f t="shared" si="215"/>
        <v>2015</v>
      </c>
      <c r="C709" s="2">
        <v>13899.131586444637</v>
      </c>
      <c r="D709" s="2">
        <v>1180.8000000179163</v>
      </c>
      <c r="E709" s="2">
        <f t="shared" si="216"/>
        <v>15079.931586462553</v>
      </c>
      <c r="F709" s="2">
        <f t="shared" si="217"/>
        <v>0.92169725749432874</v>
      </c>
      <c r="G709" s="2">
        <f t="shared" si="218"/>
        <v>-1</v>
      </c>
      <c r="H709" s="2">
        <v>-1000</v>
      </c>
      <c r="I709" s="2">
        <f t="shared" si="210"/>
        <v>13779.706511388044</v>
      </c>
      <c r="J709" s="2">
        <f t="shared" si="211"/>
        <v>22254.119611516977</v>
      </c>
      <c r="K709" s="3">
        <f t="shared" si="219"/>
        <v>12</v>
      </c>
      <c r="L709" s="3">
        <f t="shared" si="220"/>
        <v>4</v>
      </c>
      <c r="M709" s="3" t="str">
        <f t="shared" si="212"/>
        <v>Winter</v>
      </c>
      <c r="N709" s="4">
        <v>53</v>
      </c>
      <c r="O709" s="4">
        <v>45</v>
      </c>
      <c r="P709" s="4">
        <v>60</v>
      </c>
      <c r="Q709" s="4">
        <v>12</v>
      </c>
      <c r="R709" s="4">
        <v>0</v>
      </c>
      <c r="S709" s="6">
        <f t="shared" si="221"/>
        <v>0</v>
      </c>
      <c r="T709" s="6">
        <f t="shared" si="222"/>
        <v>1</v>
      </c>
      <c r="U709" s="6">
        <f t="shared" si="223"/>
        <v>1</v>
      </c>
      <c r="V709" s="6">
        <f t="shared" si="224"/>
        <v>0</v>
      </c>
      <c r="W709" s="6">
        <f t="shared" si="225"/>
        <v>0</v>
      </c>
      <c r="X709" s="6">
        <f t="shared" si="226"/>
        <v>0</v>
      </c>
      <c r="Y709" s="6">
        <f t="shared" si="227"/>
        <v>0</v>
      </c>
      <c r="Z709" s="6">
        <f t="shared" si="228"/>
        <v>0</v>
      </c>
      <c r="AA709" s="4">
        <v>93832.500244140625</v>
      </c>
      <c r="AB709" s="7">
        <f t="shared" si="213"/>
        <v>0.14812705139776522</v>
      </c>
      <c r="AC709" s="7">
        <f t="shared" si="214"/>
        <v>1.2584125936595742E-2</v>
      </c>
      <c r="AD709" s="2"/>
    </row>
    <row r="710" spans="1:30" x14ac:dyDescent="0.35">
      <c r="A710" s="1">
        <v>42348</v>
      </c>
      <c r="B710" s="3">
        <f t="shared" si="215"/>
        <v>2015</v>
      </c>
      <c r="C710" s="2">
        <v>3775.324738914464</v>
      </c>
      <c r="D710" s="2">
        <v>0</v>
      </c>
      <c r="E710" s="2">
        <f t="shared" si="216"/>
        <v>3775.324738914464</v>
      </c>
      <c r="F710" s="2">
        <f t="shared" si="217"/>
        <v>1</v>
      </c>
      <c r="G710" s="2">
        <f t="shared" si="218"/>
        <v>-1</v>
      </c>
      <c r="H710" s="2">
        <v>-1000</v>
      </c>
      <c r="I710" s="2">
        <f t="shared" si="210"/>
        <v>13779.706511388044</v>
      </c>
      <c r="J710" s="2">
        <f t="shared" si="211"/>
        <v>22254.119611516977</v>
      </c>
      <c r="K710" s="3">
        <f t="shared" si="219"/>
        <v>12</v>
      </c>
      <c r="L710" s="3">
        <f t="shared" si="220"/>
        <v>5</v>
      </c>
      <c r="M710" s="3" t="str">
        <f t="shared" si="212"/>
        <v>Winter</v>
      </c>
      <c r="N710" s="4">
        <v>50</v>
      </c>
      <c r="O710" s="4">
        <v>43</v>
      </c>
      <c r="P710" s="4">
        <v>56</v>
      </c>
      <c r="Q710" s="4">
        <v>15</v>
      </c>
      <c r="R710" s="4">
        <v>0</v>
      </c>
      <c r="S710" s="6">
        <f t="shared" si="221"/>
        <v>0</v>
      </c>
      <c r="T710" s="6">
        <f t="shared" si="222"/>
        <v>1</v>
      </c>
      <c r="U710" s="6">
        <f t="shared" si="223"/>
        <v>1</v>
      </c>
      <c r="V710" s="6">
        <f t="shared" si="224"/>
        <v>0</v>
      </c>
      <c r="W710" s="6">
        <f t="shared" si="225"/>
        <v>0</v>
      </c>
      <c r="X710" s="6">
        <f t="shared" si="226"/>
        <v>0</v>
      </c>
      <c r="Y710" s="6">
        <f t="shared" si="227"/>
        <v>0</v>
      </c>
      <c r="Z710" s="6">
        <f t="shared" si="228"/>
        <v>0</v>
      </c>
      <c r="AA710" s="4">
        <v>90325.31396484375</v>
      </c>
      <c r="AB710" s="7">
        <f t="shared" si="213"/>
        <v>4.1796973331129396E-2</v>
      </c>
      <c r="AC710" s="7">
        <f t="shared" si="214"/>
        <v>0</v>
      </c>
      <c r="AD710" s="2"/>
    </row>
    <row r="711" spans="1:30" x14ac:dyDescent="0.35">
      <c r="A711" s="1">
        <v>42349</v>
      </c>
      <c r="B711" s="3">
        <f t="shared" si="215"/>
        <v>2015</v>
      </c>
      <c r="C711" s="2">
        <v>3404.7442222776085</v>
      </c>
      <c r="D711" s="2">
        <v>690.84372077470414</v>
      </c>
      <c r="E711" s="2">
        <f t="shared" si="216"/>
        <v>4095.5879430523128</v>
      </c>
      <c r="F711" s="2">
        <f t="shared" si="217"/>
        <v>0.8313200130529147</v>
      </c>
      <c r="G711" s="2">
        <f t="shared" si="218"/>
        <v>-1</v>
      </c>
      <c r="H711" s="2">
        <v>-1000</v>
      </c>
      <c r="I711" s="2">
        <f t="shared" si="210"/>
        <v>13779.706511388044</v>
      </c>
      <c r="J711" s="2">
        <f t="shared" si="211"/>
        <v>22254.119611516977</v>
      </c>
      <c r="K711" s="3">
        <f t="shared" si="219"/>
        <v>12</v>
      </c>
      <c r="L711" s="3">
        <f t="shared" si="220"/>
        <v>6</v>
      </c>
      <c r="M711" s="3" t="str">
        <f t="shared" si="212"/>
        <v>Winter</v>
      </c>
      <c r="N711" s="4">
        <v>62</v>
      </c>
      <c r="O711" s="4">
        <v>56</v>
      </c>
      <c r="P711" s="4">
        <v>67</v>
      </c>
      <c r="Q711" s="4">
        <v>3</v>
      </c>
      <c r="R711" s="4">
        <v>0</v>
      </c>
      <c r="S711" s="6">
        <f t="shared" si="221"/>
        <v>0</v>
      </c>
      <c r="T711" s="6">
        <f t="shared" si="222"/>
        <v>1</v>
      </c>
      <c r="U711" s="6">
        <f t="shared" si="223"/>
        <v>1</v>
      </c>
      <c r="V711" s="6">
        <f t="shared" si="224"/>
        <v>0</v>
      </c>
      <c r="W711" s="6">
        <f t="shared" si="225"/>
        <v>0</v>
      </c>
      <c r="X711" s="6">
        <f t="shared" si="226"/>
        <v>0</v>
      </c>
      <c r="Y711" s="6">
        <f t="shared" si="227"/>
        <v>0</v>
      </c>
      <c r="Z711" s="6">
        <f t="shared" si="228"/>
        <v>0</v>
      </c>
      <c r="AA711" s="4">
        <v>85081.512084960938</v>
      </c>
      <c r="AB711" s="7">
        <f t="shared" si="213"/>
        <v>4.0017439028089782E-2</v>
      </c>
      <c r="AC711" s="7">
        <f t="shared" si="214"/>
        <v>8.1197865887108287E-3</v>
      </c>
      <c r="AD711" s="2"/>
    </row>
    <row r="712" spans="1:30" x14ac:dyDescent="0.35">
      <c r="A712" s="1">
        <v>42350</v>
      </c>
      <c r="B712" s="3">
        <f t="shared" si="215"/>
        <v>2015</v>
      </c>
      <c r="C712" s="2">
        <v>2933.8134150283795</v>
      </c>
      <c r="D712" s="2">
        <v>12897.447262259888</v>
      </c>
      <c r="E712" s="2">
        <f t="shared" si="216"/>
        <v>15831.260677288268</v>
      </c>
      <c r="F712" s="2">
        <f t="shared" si="217"/>
        <v>0.18531773778681229</v>
      </c>
      <c r="G712" s="2">
        <f t="shared" si="218"/>
        <v>-1</v>
      </c>
      <c r="H712" s="2">
        <v>-1000</v>
      </c>
      <c r="I712" s="2">
        <f t="shared" si="210"/>
        <v>13779.706511388044</v>
      </c>
      <c r="J712" s="2">
        <f t="shared" si="211"/>
        <v>22254.119611516977</v>
      </c>
      <c r="K712" s="3">
        <f t="shared" si="219"/>
        <v>12</v>
      </c>
      <c r="L712" s="3">
        <f t="shared" si="220"/>
        <v>7</v>
      </c>
      <c r="M712" s="3" t="str">
        <f t="shared" si="212"/>
        <v>Winter</v>
      </c>
      <c r="N712" s="4">
        <v>68</v>
      </c>
      <c r="O712" s="4">
        <v>62</v>
      </c>
      <c r="P712" s="4">
        <v>73</v>
      </c>
      <c r="Q712" s="4">
        <v>0</v>
      </c>
      <c r="R712" s="4">
        <v>3</v>
      </c>
      <c r="S712" s="6">
        <f t="shared" si="221"/>
        <v>1</v>
      </c>
      <c r="T712" s="6">
        <f t="shared" si="222"/>
        <v>0</v>
      </c>
      <c r="U712" s="6">
        <f t="shared" si="223"/>
        <v>1</v>
      </c>
      <c r="V712" s="6">
        <f t="shared" si="224"/>
        <v>0</v>
      </c>
      <c r="W712" s="6">
        <f t="shared" si="225"/>
        <v>0</v>
      </c>
      <c r="X712" s="6">
        <f t="shared" si="226"/>
        <v>0</v>
      </c>
      <c r="Y712" s="6">
        <f t="shared" si="227"/>
        <v>0</v>
      </c>
      <c r="Z712" s="6">
        <f t="shared" si="228"/>
        <v>0</v>
      </c>
      <c r="AA712" s="4">
        <v>75514.141479492188</v>
      </c>
      <c r="AB712" s="7">
        <f t="shared" si="213"/>
        <v>3.8851178832843281E-2</v>
      </c>
      <c r="AC712" s="7">
        <f t="shared" si="214"/>
        <v>0.17079512538406494</v>
      </c>
      <c r="AD712" s="2"/>
    </row>
    <row r="713" spans="1:30" x14ac:dyDescent="0.35">
      <c r="A713" s="1">
        <v>42351</v>
      </c>
      <c r="B713" s="3">
        <f t="shared" si="215"/>
        <v>2015</v>
      </c>
      <c r="C713" s="2">
        <v>7534.4374951618829</v>
      </c>
      <c r="D713" s="2">
        <v>8934.9439330530113</v>
      </c>
      <c r="E713" s="2">
        <f t="shared" si="216"/>
        <v>16469.381428214896</v>
      </c>
      <c r="F713" s="2">
        <f t="shared" si="217"/>
        <v>0.45748151064460074</v>
      </c>
      <c r="G713" s="2">
        <f t="shared" si="218"/>
        <v>-1</v>
      </c>
      <c r="H713" s="2">
        <v>-1000</v>
      </c>
      <c r="I713" s="2">
        <f t="shared" si="210"/>
        <v>13779.706511388044</v>
      </c>
      <c r="J713" s="2">
        <f t="shared" si="211"/>
        <v>22254.119611516977</v>
      </c>
      <c r="K713" s="3">
        <f t="shared" si="219"/>
        <v>12</v>
      </c>
      <c r="L713" s="3">
        <f t="shared" si="220"/>
        <v>1</v>
      </c>
      <c r="M713" s="3" t="str">
        <f t="shared" si="212"/>
        <v>Winter</v>
      </c>
      <c r="N713" s="4">
        <v>64</v>
      </c>
      <c r="O713" s="4">
        <v>58</v>
      </c>
      <c r="P713" s="4">
        <v>70</v>
      </c>
      <c r="Q713" s="4">
        <v>1</v>
      </c>
      <c r="R713" s="4">
        <v>0</v>
      </c>
      <c r="S713" s="6">
        <f t="shared" si="221"/>
        <v>1</v>
      </c>
      <c r="T713" s="6">
        <f t="shared" si="222"/>
        <v>0</v>
      </c>
      <c r="U713" s="6">
        <f t="shared" si="223"/>
        <v>1</v>
      </c>
      <c r="V713" s="6">
        <f t="shared" si="224"/>
        <v>0</v>
      </c>
      <c r="W713" s="6">
        <f t="shared" si="225"/>
        <v>0</v>
      </c>
      <c r="X713" s="6">
        <f t="shared" si="226"/>
        <v>0</v>
      </c>
      <c r="Y713" s="6">
        <f t="shared" si="227"/>
        <v>0</v>
      </c>
      <c r="Z713" s="6">
        <f t="shared" si="228"/>
        <v>0</v>
      </c>
      <c r="AA713" s="4">
        <v>74075.256713867188</v>
      </c>
      <c r="AB713" s="7">
        <f t="shared" si="213"/>
        <v>0.1017132822673216</v>
      </c>
      <c r="AC713" s="7">
        <f t="shared" si="214"/>
        <v>0.12061981732397228</v>
      </c>
      <c r="AD713" s="2"/>
    </row>
    <row r="714" spans="1:30" x14ac:dyDescent="0.35">
      <c r="A714" s="1">
        <v>42352</v>
      </c>
      <c r="B714" s="3">
        <f t="shared" si="215"/>
        <v>2015</v>
      </c>
      <c r="C714" s="2">
        <v>12125.813415028382</v>
      </c>
      <c r="D714" s="2">
        <v>18738.842608117258</v>
      </c>
      <c r="E714" s="2">
        <f t="shared" si="216"/>
        <v>30864.656023145639</v>
      </c>
      <c r="F714" s="2">
        <f t="shared" si="217"/>
        <v>0.3928705184964687</v>
      </c>
      <c r="G714" s="2">
        <f t="shared" si="218"/>
        <v>30864.656023145639</v>
      </c>
      <c r="H714" s="2">
        <v>-1000</v>
      </c>
      <c r="I714" s="2">
        <f t="shared" si="210"/>
        <v>13779.706511388044</v>
      </c>
      <c r="J714" s="2">
        <f t="shared" si="211"/>
        <v>22254.119611516977</v>
      </c>
      <c r="K714" s="3">
        <f t="shared" si="219"/>
        <v>12</v>
      </c>
      <c r="L714" s="3">
        <f t="shared" si="220"/>
        <v>2</v>
      </c>
      <c r="M714" s="3" t="str">
        <f t="shared" si="212"/>
        <v>Winter</v>
      </c>
      <c r="N714" s="4">
        <v>62</v>
      </c>
      <c r="O714" s="4">
        <v>52</v>
      </c>
      <c r="P714" s="4">
        <v>72</v>
      </c>
      <c r="Q714" s="4">
        <v>3</v>
      </c>
      <c r="R714" s="4">
        <v>0</v>
      </c>
      <c r="S714" s="6">
        <f t="shared" si="221"/>
        <v>0</v>
      </c>
      <c r="T714" s="6">
        <f t="shared" si="222"/>
        <v>1</v>
      </c>
      <c r="U714" s="6">
        <f t="shared" si="223"/>
        <v>1</v>
      </c>
      <c r="V714" s="6">
        <f t="shared" si="224"/>
        <v>0</v>
      </c>
      <c r="W714" s="6">
        <f t="shared" si="225"/>
        <v>0</v>
      </c>
      <c r="X714" s="6">
        <f t="shared" si="226"/>
        <v>1</v>
      </c>
      <c r="Y714" s="6">
        <f t="shared" si="227"/>
        <v>1</v>
      </c>
      <c r="Z714" s="6">
        <f t="shared" si="228"/>
        <v>0</v>
      </c>
      <c r="AA714" s="4">
        <v>84487.132629394531</v>
      </c>
      <c r="AB714" s="7">
        <f t="shared" si="213"/>
        <v>0.14352260560455574</v>
      </c>
      <c r="AC714" s="7">
        <f t="shared" si="214"/>
        <v>0.22179522520092831</v>
      </c>
      <c r="AD714" s="2"/>
    </row>
    <row r="715" spans="1:30" x14ac:dyDescent="0.35">
      <c r="A715" s="1">
        <v>42353</v>
      </c>
      <c r="B715" s="3">
        <f t="shared" si="215"/>
        <v>2015</v>
      </c>
      <c r="C715" s="2">
        <v>12125.813415028382</v>
      </c>
      <c r="D715" s="2">
        <v>18247.191253939534</v>
      </c>
      <c r="E715" s="2">
        <f t="shared" si="216"/>
        <v>30373.004668967915</v>
      </c>
      <c r="F715" s="2">
        <f t="shared" si="217"/>
        <v>0.39922995920839272</v>
      </c>
      <c r="G715" s="2">
        <f t="shared" si="218"/>
        <v>30373.004668967915</v>
      </c>
      <c r="H715" s="2">
        <v>-1000</v>
      </c>
      <c r="I715" s="2">
        <f t="shared" si="210"/>
        <v>13779.706511388044</v>
      </c>
      <c r="J715" s="2">
        <f t="shared" si="211"/>
        <v>22254.119611516977</v>
      </c>
      <c r="K715" s="3">
        <f t="shared" si="219"/>
        <v>12</v>
      </c>
      <c r="L715" s="3">
        <f t="shared" si="220"/>
        <v>3</v>
      </c>
      <c r="M715" s="3" t="str">
        <f t="shared" si="212"/>
        <v>Winter</v>
      </c>
      <c r="N715" s="4">
        <v>51</v>
      </c>
      <c r="O715" s="4">
        <v>45</v>
      </c>
      <c r="P715" s="4">
        <v>56</v>
      </c>
      <c r="Q715" s="4">
        <v>14</v>
      </c>
      <c r="R715" s="4">
        <v>0</v>
      </c>
      <c r="S715" s="6">
        <f t="shared" si="221"/>
        <v>0</v>
      </c>
      <c r="T715" s="6">
        <f t="shared" si="222"/>
        <v>1</v>
      </c>
      <c r="U715" s="6">
        <f t="shared" si="223"/>
        <v>1</v>
      </c>
      <c r="V715" s="6">
        <f t="shared" si="224"/>
        <v>0</v>
      </c>
      <c r="W715" s="6">
        <f t="shared" si="225"/>
        <v>0</v>
      </c>
      <c r="X715" s="6">
        <f t="shared" si="226"/>
        <v>1</v>
      </c>
      <c r="Y715" s="6">
        <f t="shared" si="227"/>
        <v>1</v>
      </c>
      <c r="Z715" s="6">
        <f t="shared" si="228"/>
        <v>0</v>
      </c>
      <c r="AA715" s="4">
        <v>89061.30029296875</v>
      </c>
      <c r="AB715" s="7">
        <f t="shared" si="213"/>
        <v>0.13615131797021041</v>
      </c>
      <c r="AC715" s="7">
        <f t="shared" si="214"/>
        <v>0.20488350376555328</v>
      </c>
      <c r="AD715" s="2"/>
    </row>
    <row r="716" spans="1:30" x14ac:dyDescent="0.35">
      <c r="A716" s="1">
        <v>42354</v>
      </c>
      <c r="B716" s="3">
        <f t="shared" si="215"/>
        <v>2015</v>
      </c>
      <c r="C716" s="2">
        <v>12125.813415028382</v>
      </c>
      <c r="D716" s="2">
        <v>13845.947123727648</v>
      </c>
      <c r="E716" s="2">
        <f t="shared" si="216"/>
        <v>25971.760538756032</v>
      </c>
      <c r="F716" s="2">
        <f t="shared" si="217"/>
        <v>0.46688453780150135</v>
      </c>
      <c r="G716" s="2">
        <f t="shared" si="218"/>
        <v>25971.760538756032</v>
      </c>
      <c r="H716" s="2">
        <v>-1000</v>
      </c>
      <c r="I716" s="2">
        <f t="shared" si="210"/>
        <v>13779.706511388044</v>
      </c>
      <c r="J716" s="2">
        <f t="shared" si="211"/>
        <v>22254.119611516977</v>
      </c>
      <c r="K716" s="3">
        <f t="shared" si="219"/>
        <v>12</v>
      </c>
      <c r="L716" s="3">
        <f t="shared" si="220"/>
        <v>4</v>
      </c>
      <c r="M716" s="3" t="str">
        <f t="shared" si="212"/>
        <v>Winter</v>
      </c>
      <c r="N716" s="4">
        <v>53</v>
      </c>
      <c r="O716" s="4">
        <v>39</v>
      </c>
      <c r="P716" s="4">
        <v>66</v>
      </c>
      <c r="Q716" s="4">
        <v>12</v>
      </c>
      <c r="R716" s="4">
        <v>0</v>
      </c>
      <c r="S716" s="6">
        <f t="shared" si="221"/>
        <v>0</v>
      </c>
      <c r="T716" s="6">
        <f t="shared" si="222"/>
        <v>1</v>
      </c>
      <c r="U716" s="6">
        <f t="shared" si="223"/>
        <v>1</v>
      </c>
      <c r="V716" s="6">
        <f t="shared" si="224"/>
        <v>0</v>
      </c>
      <c r="W716" s="6">
        <f t="shared" si="225"/>
        <v>0</v>
      </c>
      <c r="X716" s="6">
        <f t="shared" si="226"/>
        <v>1</v>
      </c>
      <c r="Y716" s="6">
        <f t="shared" si="227"/>
        <v>1</v>
      </c>
      <c r="Z716" s="6">
        <f t="shared" si="228"/>
        <v>0</v>
      </c>
      <c r="AA716" s="4">
        <v>90793.000244140625</v>
      </c>
      <c r="AB716" s="7">
        <f t="shared" si="213"/>
        <v>0.13355449629841842</v>
      </c>
      <c r="AC716" s="7">
        <f t="shared" si="214"/>
        <v>0.15250016065661631</v>
      </c>
      <c r="AD716" s="2"/>
    </row>
    <row r="717" spans="1:30" x14ac:dyDescent="0.35">
      <c r="A717" s="1">
        <v>42355</v>
      </c>
      <c r="B717" s="3">
        <f t="shared" si="215"/>
        <v>2015</v>
      </c>
      <c r="C717" s="2">
        <v>13033.718933439337</v>
      </c>
      <c r="D717" s="2">
        <v>13474.733333329204</v>
      </c>
      <c r="E717" s="2">
        <f t="shared" si="216"/>
        <v>26508.452266768541</v>
      </c>
      <c r="F717" s="2">
        <f t="shared" si="217"/>
        <v>0.49168162676093446</v>
      </c>
      <c r="G717" s="2">
        <f t="shared" si="218"/>
        <v>26508.452266768541</v>
      </c>
      <c r="H717" s="2">
        <v>-1000</v>
      </c>
      <c r="I717" s="2">
        <f t="shared" si="210"/>
        <v>13779.706511388044</v>
      </c>
      <c r="J717" s="2">
        <f t="shared" si="211"/>
        <v>22254.119611516977</v>
      </c>
      <c r="K717" s="3">
        <f t="shared" si="219"/>
        <v>12</v>
      </c>
      <c r="L717" s="3">
        <f t="shared" si="220"/>
        <v>5</v>
      </c>
      <c r="M717" s="3" t="str">
        <f t="shared" si="212"/>
        <v>Winter</v>
      </c>
      <c r="N717" s="4">
        <v>46</v>
      </c>
      <c r="O717" s="4">
        <v>34</v>
      </c>
      <c r="P717" s="4">
        <v>58</v>
      </c>
      <c r="Q717" s="4">
        <v>19</v>
      </c>
      <c r="R717" s="4">
        <v>0</v>
      </c>
      <c r="S717" s="6">
        <f t="shared" si="221"/>
        <v>0</v>
      </c>
      <c r="T717" s="6">
        <f t="shared" si="222"/>
        <v>1</v>
      </c>
      <c r="U717" s="6">
        <f t="shared" si="223"/>
        <v>1</v>
      </c>
      <c r="V717" s="6">
        <f t="shared" si="224"/>
        <v>0</v>
      </c>
      <c r="W717" s="6">
        <f t="shared" si="225"/>
        <v>0</v>
      </c>
      <c r="X717" s="6">
        <f t="shared" si="226"/>
        <v>1</v>
      </c>
      <c r="Y717" s="6">
        <f t="shared" si="227"/>
        <v>1</v>
      </c>
      <c r="Z717" s="6">
        <f t="shared" si="228"/>
        <v>0</v>
      </c>
      <c r="AA717" s="4">
        <v>91059.436157226563</v>
      </c>
      <c r="AB717" s="7">
        <f t="shared" si="213"/>
        <v>0.14313419326400001</v>
      </c>
      <c r="AC717" s="7">
        <f t="shared" si="214"/>
        <v>0.14797734207428251</v>
      </c>
      <c r="AD717" s="2"/>
    </row>
    <row r="718" spans="1:30" x14ac:dyDescent="0.35">
      <c r="A718" s="1">
        <v>42356</v>
      </c>
      <c r="B718" s="3">
        <f t="shared" si="215"/>
        <v>2015</v>
      </c>
      <c r="C718" s="2">
        <v>14810.92846308853</v>
      </c>
      <c r="D718" s="2">
        <v>12888</v>
      </c>
      <c r="E718" s="2">
        <f t="shared" si="216"/>
        <v>27698.92846308853</v>
      </c>
      <c r="F718" s="2">
        <f t="shared" si="217"/>
        <v>0.53471124281307514</v>
      </c>
      <c r="G718" s="2">
        <f t="shared" si="218"/>
        <v>27698.92846308853</v>
      </c>
      <c r="H718" s="2">
        <v>-1000</v>
      </c>
      <c r="I718" s="2">
        <f t="shared" si="210"/>
        <v>13779.706511388044</v>
      </c>
      <c r="J718" s="2">
        <f t="shared" si="211"/>
        <v>22254.119611516977</v>
      </c>
      <c r="K718" s="3">
        <f t="shared" si="219"/>
        <v>12</v>
      </c>
      <c r="L718" s="3">
        <f t="shared" si="220"/>
        <v>6</v>
      </c>
      <c r="M718" s="3" t="str">
        <f t="shared" si="212"/>
        <v>Winter</v>
      </c>
      <c r="N718" s="4">
        <v>36</v>
      </c>
      <c r="O718" s="4">
        <v>32</v>
      </c>
      <c r="P718" s="4">
        <v>40</v>
      </c>
      <c r="Q718" s="4">
        <v>29</v>
      </c>
      <c r="R718" s="4">
        <v>0</v>
      </c>
      <c r="S718" s="6">
        <f t="shared" si="221"/>
        <v>0</v>
      </c>
      <c r="T718" s="6">
        <f t="shared" si="222"/>
        <v>1</v>
      </c>
      <c r="U718" s="6">
        <f t="shared" si="223"/>
        <v>1</v>
      </c>
      <c r="V718" s="6">
        <f t="shared" si="224"/>
        <v>0</v>
      </c>
      <c r="W718" s="6">
        <f t="shared" si="225"/>
        <v>0</v>
      </c>
      <c r="X718" s="6">
        <f t="shared" si="226"/>
        <v>1</v>
      </c>
      <c r="Y718" s="6">
        <f t="shared" si="227"/>
        <v>1</v>
      </c>
      <c r="Z718" s="6">
        <f t="shared" si="228"/>
        <v>0</v>
      </c>
      <c r="AA718" s="4">
        <v>104853.60021972656</v>
      </c>
      <c r="AB718" s="7">
        <f t="shared" si="213"/>
        <v>0.14125340886771084</v>
      </c>
      <c r="AC718" s="7">
        <f t="shared" si="214"/>
        <v>0.12291423444681421</v>
      </c>
      <c r="AD718" s="2"/>
    </row>
    <row r="719" spans="1:30" x14ac:dyDescent="0.35">
      <c r="A719" s="1">
        <v>42357</v>
      </c>
      <c r="B719" s="3">
        <f t="shared" si="215"/>
        <v>2015</v>
      </c>
      <c r="C719" s="2">
        <v>6728.7901083819779</v>
      </c>
      <c r="D719" s="2">
        <v>13150.002546765954</v>
      </c>
      <c r="E719" s="2">
        <f t="shared" si="216"/>
        <v>19878.792655147932</v>
      </c>
      <c r="F719" s="2">
        <f t="shared" si="217"/>
        <v>0.33849088448736597</v>
      </c>
      <c r="G719" s="2">
        <f t="shared" si="218"/>
        <v>-1</v>
      </c>
      <c r="H719" s="2">
        <v>-1000</v>
      </c>
      <c r="I719" s="2">
        <f t="shared" si="210"/>
        <v>13779.706511388044</v>
      </c>
      <c r="J719" s="2">
        <f t="shared" si="211"/>
        <v>22254.119611516977</v>
      </c>
      <c r="K719" s="3">
        <f t="shared" si="219"/>
        <v>12</v>
      </c>
      <c r="L719" s="3">
        <f t="shared" si="220"/>
        <v>7</v>
      </c>
      <c r="M719" s="3" t="str">
        <f t="shared" si="212"/>
        <v>Winter</v>
      </c>
      <c r="N719" s="4">
        <v>38</v>
      </c>
      <c r="O719" s="4">
        <v>31</v>
      </c>
      <c r="P719" s="4">
        <v>44</v>
      </c>
      <c r="Q719" s="4">
        <v>27</v>
      </c>
      <c r="R719" s="4">
        <v>0</v>
      </c>
      <c r="S719" s="6">
        <f t="shared" si="221"/>
        <v>1</v>
      </c>
      <c r="T719" s="6">
        <f t="shared" si="222"/>
        <v>0</v>
      </c>
      <c r="U719" s="6">
        <f t="shared" si="223"/>
        <v>1</v>
      </c>
      <c r="V719" s="6">
        <f t="shared" si="224"/>
        <v>0</v>
      </c>
      <c r="W719" s="6">
        <f t="shared" si="225"/>
        <v>0</v>
      </c>
      <c r="X719" s="6">
        <f t="shared" si="226"/>
        <v>0</v>
      </c>
      <c r="Y719" s="6">
        <f t="shared" si="227"/>
        <v>0</v>
      </c>
      <c r="Z719" s="6">
        <f t="shared" si="228"/>
        <v>0</v>
      </c>
      <c r="AA719" s="4">
        <v>95835.050048828125</v>
      </c>
      <c r="AB719" s="7">
        <f t="shared" si="213"/>
        <v>7.0212204250466273E-2</v>
      </c>
      <c r="AC719" s="7">
        <f t="shared" si="214"/>
        <v>0.13721495987184235</v>
      </c>
      <c r="AD719" s="2"/>
    </row>
    <row r="720" spans="1:30" x14ac:dyDescent="0.35">
      <c r="A720" s="1">
        <v>42358</v>
      </c>
      <c r="B720" s="3">
        <f t="shared" si="215"/>
        <v>2015</v>
      </c>
      <c r="C720" s="2">
        <v>5279.5932412744933</v>
      </c>
      <c r="D720" s="2">
        <v>14280</v>
      </c>
      <c r="E720" s="2">
        <f t="shared" si="216"/>
        <v>19559.593241274495</v>
      </c>
      <c r="F720" s="2">
        <f t="shared" si="217"/>
        <v>0.26992346804705214</v>
      </c>
      <c r="G720" s="2">
        <f t="shared" si="218"/>
        <v>-1</v>
      </c>
      <c r="H720" s="2">
        <v>-1000</v>
      </c>
      <c r="I720" s="2">
        <f t="shared" si="210"/>
        <v>13779.706511388044</v>
      </c>
      <c r="J720" s="2">
        <f t="shared" si="211"/>
        <v>22254.119611516977</v>
      </c>
      <c r="K720" s="3">
        <f t="shared" si="219"/>
        <v>12</v>
      </c>
      <c r="L720" s="3">
        <f t="shared" si="220"/>
        <v>1</v>
      </c>
      <c r="M720" s="3" t="str">
        <f t="shared" si="212"/>
        <v>Winter</v>
      </c>
      <c r="N720" s="4">
        <v>42</v>
      </c>
      <c r="O720" s="4">
        <v>29</v>
      </c>
      <c r="P720" s="4">
        <v>54</v>
      </c>
      <c r="Q720" s="4">
        <v>23</v>
      </c>
      <c r="R720" s="4">
        <v>0</v>
      </c>
      <c r="S720" s="6">
        <f t="shared" si="221"/>
        <v>1</v>
      </c>
      <c r="T720" s="6">
        <f t="shared" si="222"/>
        <v>0</v>
      </c>
      <c r="U720" s="6">
        <f t="shared" si="223"/>
        <v>1</v>
      </c>
      <c r="V720" s="6">
        <f t="shared" si="224"/>
        <v>0</v>
      </c>
      <c r="W720" s="6">
        <f t="shared" si="225"/>
        <v>0</v>
      </c>
      <c r="X720" s="6">
        <f t="shared" si="226"/>
        <v>0</v>
      </c>
      <c r="Y720" s="6">
        <f t="shared" si="227"/>
        <v>0</v>
      </c>
      <c r="Z720" s="6">
        <f t="shared" si="228"/>
        <v>0</v>
      </c>
      <c r="AA720" s="4">
        <v>90325.952880859375</v>
      </c>
      <c r="AB720" s="7">
        <f t="shared" si="213"/>
        <v>5.8450457181872383E-2</v>
      </c>
      <c r="AC720" s="7">
        <f t="shared" si="214"/>
        <v>0.15809409748309469</v>
      </c>
      <c r="AD720" s="2"/>
    </row>
    <row r="721" spans="1:30" x14ac:dyDescent="0.35">
      <c r="A721" s="1">
        <v>42359</v>
      </c>
      <c r="B721" s="3">
        <f t="shared" si="215"/>
        <v>2015</v>
      </c>
      <c r="C721" s="2">
        <v>4889.5387492446425</v>
      </c>
      <c r="D721" s="2">
        <v>14280</v>
      </c>
      <c r="E721" s="2">
        <f t="shared" si="216"/>
        <v>19169.538749244643</v>
      </c>
      <c r="F721" s="2">
        <f t="shared" si="217"/>
        <v>0.2550681481283586</v>
      </c>
      <c r="G721" s="2">
        <f t="shared" si="218"/>
        <v>-1</v>
      </c>
      <c r="H721" s="2">
        <v>-1000</v>
      </c>
      <c r="I721" s="2">
        <f t="shared" si="210"/>
        <v>13779.706511388044</v>
      </c>
      <c r="J721" s="2">
        <f t="shared" si="211"/>
        <v>22254.119611516977</v>
      </c>
      <c r="K721" s="3">
        <f t="shared" si="219"/>
        <v>12</v>
      </c>
      <c r="L721" s="3">
        <f t="shared" si="220"/>
        <v>2</v>
      </c>
      <c r="M721" s="3" t="str">
        <f t="shared" si="212"/>
        <v>Winter</v>
      </c>
      <c r="N721" s="4">
        <v>53</v>
      </c>
      <c r="O721" s="4">
        <v>47</v>
      </c>
      <c r="P721" s="4">
        <v>59</v>
      </c>
      <c r="Q721" s="4">
        <v>12</v>
      </c>
      <c r="R721" s="4">
        <v>0</v>
      </c>
      <c r="S721" s="6">
        <f t="shared" si="221"/>
        <v>0</v>
      </c>
      <c r="T721" s="6">
        <f t="shared" si="222"/>
        <v>1</v>
      </c>
      <c r="U721" s="6">
        <f t="shared" si="223"/>
        <v>1</v>
      </c>
      <c r="V721" s="6">
        <f t="shared" si="224"/>
        <v>0</v>
      </c>
      <c r="W721" s="6">
        <f t="shared" si="225"/>
        <v>0</v>
      </c>
      <c r="X721" s="6">
        <f t="shared" si="226"/>
        <v>0</v>
      </c>
      <c r="Y721" s="6">
        <f t="shared" si="227"/>
        <v>0</v>
      </c>
      <c r="Z721" s="6">
        <f t="shared" si="228"/>
        <v>0</v>
      </c>
      <c r="AA721" s="4">
        <v>89192.89990234375</v>
      </c>
      <c r="AB721" s="7">
        <f t="shared" si="213"/>
        <v>5.48198203511506E-2</v>
      </c>
      <c r="AC721" s="7">
        <f t="shared" si="214"/>
        <v>0.16010242985299281</v>
      </c>
      <c r="AD721" s="2"/>
    </row>
    <row r="722" spans="1:30" x14ac:dyDescent="0.35">
      <c r="A722" s="1">
        <v>42360</v>
      </c>
      <c r="B722" s="3">
        <f t="shared" si="215"/>
        <v>2015</v>
      </c>
      <c r="C722" s="2">
        <v>5725.2883373854611</v>
      </c>
      <c r="D722" s="2">
        <v>15052.167364044395</v>
      </c>
      <c r="E722" s="2">
        <f t="shared" si="216"/>
        <v>20777.455701429855</v>
      </c>
      <c r="F722" s="2">
        <f t="shared" si="217"/>
        <v>0.27555290790447745</v>
      </c>
      <c r="G722" s="2">
        <f t="shared" si="218"/>
        <v>-1</v>
      </c>
      <c r="H722" s="2">
        <v>-1000</v>
      </c>
      <c r="I722" s="2">
        <f t="shared" si="210"/>
        <v>13779.706511388044</v>
      </c>
      <c r="J722" s="2">
        <f t="shared" si="211"/>
        <v>22254.119611516977</v>
      </c>
      <c r="K722" s="3">
        <f t="shared" si="219"/>
        <v>12</v>
      </c>
      <c r="L722" s="3">
        <f t="shared" si="220"/>
        <v>3</v>
      </c>
      <c r="M722" s="3" t="str">
        <f t="shared" si="212"/>
        <v>Winter</v>
      </c>
      <c r="N722" s="4">
        <v>59</v>
      </c>
      <c r="O722" s="4">
        <v>55</v>
      </c>
      <c r="P722" s="4">
        <v>62</v>
      </c>
      <c r="Q722" s="4">
        <v>6</v>
      </c>
      <c r="R722" s="4">
        <v>0</v>
      </c>
      <c r="S722" s="6">
        <f t="shared" si="221"/>
        <v>0</v>
      </c>
      <c r="T722" s="6">
        <f t="shared" si="222"/>
        <v>1</v>
      </c>
      <c r="U722" s="6">
        <f t="shared" si="223"/>
        <v>1</v>
      </c>
      <c r="V722" s="6">
        <f t="shared" si="224"/>
        <v>0</v>
      </c>
      <c r="W722" s="6">
        <f t="shared" si="225"/>
        <v>0</v>
      </c>
      <c r="X722" s="6">
        <f t="shared" si="226"/>
        <v>0</v>
      </c>
      <c r="Y722" s="6">
        <f t="shared" si="227"/>
        <v>0</v>
      </c>
      <c r="Z722" s="6">
        <f t="shared" si="228"/>
        <v>0</v>
      </c>
      <c r="AA722" s="4">
        <v>81818.70263671875</v>
      </c>
      <c r="AB722" s="7">
        <f t="shared" si="213"/>
        <v>6.9975300913853108E-2</v>
      </c>
      <c r="AC722" s="7">
        <f t="shared" si="214"/>
        <v>0.18396976337888368</v>
      </c>
      <c r="AD722" s="2"/>
    </row>
    <row r="723" spans="1:30" x14ac:dyDescent="0.35">
      <c r="A723" s="1">
        <v>42361</v>
      </c>
      <c r="B723" s="3">
        <f t="shared" si="215"/>
        <v>2015</v>
      </c>
      <c r="C723" s="2">
        <v>7785.8042335516666</v>
      </c>
      <c r="D723" s="2">
        <v>9829.2738493813704</v>
      </c>
      <c r="E723" s="2">
        <f t="shared" si="216"/>
        <v>17615.078082933036</v>
      </c>
      <c r="F723" s="2">
        <f t="shared" si="217"/>
        <v>0.44199657798254133</v>
      </c>
      <c r="G723" s="2">
        <f t="shared" si="218"/>
        <v>-1</v>
      </c>
      <c r="H723" s="2">
        <v>-1000</v>
      </c>
      <c r="I723" s="2">
        <f t="shared" si="210"/>
        <v>13779.706511388044</v>
      </c>
      <c r="J723" s="2">
        <f t="shared" si="211"/>
        <v>22254.119611516977</v>
      </c>
      <c r="K723" s="3">
        <f t="shared" si="219"/>
        <v>12</v>
      </c>
      <c r="L723" s="3">
        <f t="shared" si="220"/>
        <v>4</v>
      </c>
      <c r="M723" s="3" t="str">
        <f t="shared" si="212"/>
        <v>Winter</v>
      </c>
      <c r="N723" s="4">
        <v>64</v>
      </c>
      <c r="O723" s="4">
        <v>58</v>
      </c>
      <c r="P723" s="4">
        <v>70</v>
      </c>
      <c r="Q723" s="4">
        <v>1</v>
      </c>
      <c r="R723" s="4">
        <v>0</v>
      </c>
      <c r="S723" s="6">
        <f t="shared" si="221"/>
        <v>0</v>
      </c>
      <c r="T723" s="6">
        <f t="shared" si="222"/>
        <v>1</v>
      </c>
      <c r="U723" s="6">
        <f t="shared" si="223"/>
        <v>1</v>
      </c>
      <c r="V723" s="6">
        <f t="shared" si="224"/>
        <v>0</v>
      </c>
      <c r="W723" s="6">
        <f t="shared" si="225"/>
        <v>0</v>
      </c>
      <c r="X723" s="6">
        <f t="shared" si="226"/>
        <v>0</v>
      </c>
      <c r="Y723" s="6">
        <f t="shared" si="227"/>
        <v>0</v>
      </c>
      <c r="Z723" s="6">
        <f t="shared" si="228"/>
        <v>0</v>
      </c>
      <c r="AA723" s="4">
        <v>80179.521728515625</v>
      </c>
      <c r="AB723" s="7">
        <f t="shared" si="213"/>
        <v>9.7104647991217277E-2</v>
      </c>
      <c r="AC723" s="7">
        <f t="shared" si="214"/>
        <v>0.12259082665350467</v>
      </c>
      <c r="AD723" s="2"/>
    </row>
    <row r="724" spans="1:30" x14ac:dyDescent="0.35">
      <c r="A724" s="1">
        <v>42362</v>
      </c>
      <c r="B724" s="3">
        <f t="shared" si="215"/>
        <v>2015</v>
      </c>
      <c r="C724" s="2">
        <v>15625.513572859389</v>
      </c>
      <c r="D724" s="2">
        <v>778.10711295549891</v>
      </c>
      <c r="E724" s="2">
        <f t="shared" si="216"/>
        <v>16403.620685814887</v>
      </c>
      <c r="F724" s="2">
        <f t="shared" si="217"/>
        <v>0.95256491674253541</v>
      </c>
      <c r="G724" s="2">
        <f t="shared" si="218"/>
        <v>-1</v>
      </c>
      <c r="H724" s="2">
        <v>-1000</v>
      </c>
      <c r="I724" s="2">
        <f t="shared" si="210"/>
        <v>13779.706511388044</v>
      </c>
      <c r="J724" s="2">
        <f t="shared" si="211"/>
        <v>22254.119611516977</v>
      </c>
      <c r="K724" s="3">
        <f t="shared" si="219"/>
        <v>12</v>
      </c>
      <c r="L724" s="3">
        <f t="shared" si="220"/>
        <v>5</v>
      </c>
      <c r="M724" s="3" t="str">
        <f t="shared" si="212"/>
        <v>Winter</v>
      </c>
      <c r="N724" s="4">
        <v>57</v>
      </c>
      <c r="O724" s="4">
        <v>46</v>
      </c>
      <c r="P724" s="4">
        <v>68</v>
      </c>
      <c r="Q724" s="4">
        <v>8</v>
      </c>
      <c r="R724" s="4">
        <v>0</v>
      </c>
      <c r="S724" s="6">
        <f t="shared" si="221"/>
        <v>0</v>
      </c>
      <c r="T724" s="6">
        <f t="shared" si="222"/>
        <v>1</v>
      </c>
      <c r="U724" s="6">
        <f t="shared" si="223"/>
        <v>1</v>
      </c>
      <c r="V724" s="6">
        <f t="shared" si="224"/>
        <v>0</v>
      </c>
      <c r="W724" s="6">
        <f t="shared" si="225"/>
        <v>0</v>
      </c>
      <c r="X724" s="6">
        <f t="shared" si="226"/>
        <v>0</v>
      </c>
      <c r="Y724" s="6">
        <f t="shared" si="227"/>
        <v>0</v>
      </c>
      <c r="Z724" s="6">
        <f t="shared" si="228"/>
        <v>0</v>
      </c>
      <c r="AA724" s="4">
        <v>67945.599426269531</v>
      </c>
      <c r="AB724" s="7">
        <f t="shared" si="213"/>
        <v>0.22997094300147067</v>
      </c>
      <c r="AC724" s="7">
        <f t="shared" si="214"/>
        <v>1.1451913288363197E-2</v>
      </c>
      <c r="AD724" s="2"/>
    </row>
    <row r="725" spans="1:30" x14ac:dyDescent="0.35">
      <c r="A725" s="1">
        <v>42363</v>
      </c>
      <c r="B725" s="3">
        <f t="shared" si="215"/>
        <v>2015</v>
      </c>
      <c r="C725" s="2">
        <v>3457.0943746848134</v>
      </c>
      <c r="D725" s="2">
        <v>0</v>
      </c>
      <c r="E725" s="2">
        <f t="shared" si="216"/>
        <v>3457.0943746848134</v>
      </c>
      <c r="F725" s="2">
        <f t="shared" si="217"/>
        <v>1</v>
      </c>
      <c r="G725" s="2">
        <f t="shared" si="218"/>
        <v>-1</v>
      </c>
      <c r="H725" s="2">
        <v>-1000</v>
      </c>
      <c r="I725" s="2">
        <f t="shared" si="210"/>
        <v>13779.706511388044</v>
      </c>
      <c r="J725" s="2">
        <f t="shared" si="211"/>
        <v>22254.119611516977</v>
      </c>
      <c r="K725" s="3">
        <f t="shared" si="219"/>
        <v>12</v>
      </c>
      <c r="L725" s="3">
        <f t="shared" si="220"/>
        <v>6</v>
      </c>
      <c r="M725" s="3" t="str">
        <f t="shared" si="212"/>
        <v>Winter</v>
      </c>
      <c r="N725" s="4">
        <v>54</v>
      </c>
      <c r="O725" s="4">
        <v>51</v>
      </c>
      <c r="P725" s="4">
        <v>56</v>
      </c>
      <c r="Q725" s="4">
        <v>11</v>
      </c>
      <c r="R725" s="4">
        <v>0</v>
      </c>
      <c r="S725" s="6">
        <f t="shared" si="221"/>
        <v>0</v>
      </c>
      <c r="T725" s="6">
        <f t="shared" si="222"/>
        <v>1</v>
      </c>
      <c r="U725" s="6">
        <f t="shared" si="223"/>
        <v>1</v>
      </c>
      <c r="V725" s="6">
        <f t="shared" si="224"/>
        <v>0</v>
      </c>
      <c r="W725" s="6">
        <f t="shared" si="225"/>
        <v>0</v>
      </c>
      <c r="X725" s="6">
        <f t="shared" si="226"/>
        <v>0</v>
      </c>
      <c r="Y725" s="6">
        <f t="shared" si="227"/>
        <v>0</v>
      </c>
      <c r="Z725" s="6">
        <f t="shared" si="228"/>
        <v>0</v>
      </c>
      <c r="AA725" s="4">
        <v>63967.757202148438</v>
      </c>
      <c r="AB725" s="7">
        <f t="shared" si="213"/>
        <v>5.4044326796699113E-2</v>
      </c>
      <c r="AC725" s="7">
        <f t="shared" si="214"/>
        <v>0</v>
      </c>
      <c r="AD725" s="2"/>
    </row>
    <row r="726" spans="1:30" x14ac:dyDescent="0.35">
      <c r="A726" s="1">
        <v>42364</v>
      </c>
      <c r="B726" s="3">
        <f t="shared" si="215"/>
        <v>2015</v>
      </c>
      <c r="C726" s="2">
        <v>3326.68564011528</v>
      </c>
      <c r="D726" s="2">
        <v>0</v>
      </c>
      <c r="E726" s="2">
        <f t="shared" si="216"/>
        <v>3326.68564011528</v>
      </c>
      <c r="F726" s="2">
        <f t="shared" si="217"/>
        <v>1</v>
      </c>
      <c r="G726" s="2">
        <f t="shared" si="218"/>
        <v>-1</v>
      </c>
      <c r="H726" s="2">
        <v>-1000</v>
      </c>
      <c r="I726" s="2">
        <f t="shared" si="210"/>
        <v>13779.706511388044</v>
      </c>
      <c r="J726" s="2">
        <f t="shared" si="211"/>
        <v>22254.119611516977</v>
      </c>
      <c r="K726" s="3">
        <f t="shared" si="219"/>
        <v>12</v>
      </c>
      <c r="L726" s="3">
        <f t="shared" si="220"/>
        <v>7</v>
      </c>
      <c r="M726" s="3" t="str">
        <f t="shared" si="212"/>
        <v>Winter</v>
      </c>
      <c r="N726" s="4">
        <v>59</v>
      </c>
      <c r="O726" s="4">
        <v>49</v>
      </c>
      <c r="P726" s="4">
        <v>68</v>
      </c>
      <c r="Q726" s="4">
        <v>6</v>
      </c>
      <c r="R726" s="4">
        <v>0</v>
      </c>
      <c r="S726" s="6">
        <f t="shared" si="221"/>
        <v>1</v>
      </c>
      <c r="T726" s="6">
        <f t="shared" si="222"/>
        <v>0</v>
      </c>
      <c r="U726" s="6">
        <f t="shared" si="223"/>
        <v>1</v>
      </c>
      <c r="V726" s="6">
        <f t="shared" si="224"/>
        <v>0</v>
      </c>
      <c r="W726" s="6">
        <f t="shared" si="225"/>
        <v>0</v>
      </c>
      <c r="X726" s="6">
        <f t="shared" si="226"/>
        <v>0</v>
      </c>
      <c r="Y726" s="6">
        <f t="shared" si="227"/>
        <v>0</v>
      </c>
      <c r="Z726" s="6">
        <f t="shared" si="228"/>
        <v>0</v>
      </c>
      <c r="AA726" s="4">
        <v>68767.050476074219</v>
      </c>
      <c r="AB726" s="7">
        <f t="shared" si="213"/>
        <v>4.8376157143350466E-2</v>
      </c>
      <c r="AC726" s="7">
        <f t="shared" si="214"/>
        <v>0</v>
      </c>
      <c r="AD726" s="2"/>
    </row>
    <row r="727" spans="1:30" x14ac:dyDescent="0.35">
      <c r="A727" s="1">
        <v>42365</v>
      </c>
      <c r="B727" s="3">
        <f t="shared" si="215"/>
        <v>2015</v>
      </c>
      <c r="C727" s="2">
        <v>3252.5577047536476</v>
      </c>
      <c r="D727" s="2">
        <v>103.85454545303416</v>
      </c>
      <c r="E727" s="2">
        <f t="shared" si="216"/>
        <v>3356.4122502066816</v>
      </c>
      <c r="F727" s="2">
        <f t="shared" si="217"/>
        <v>0.96905786962056317</v>
      </c>
      <c r="G727" s="2">
        <f t="shared" si="218"/>
        <v>-1</v>
      </c>
      <c r="H727" s="2">
        <v>-1000</v>
      </c>
      <c r="I727" s="2">
        <f t="shared" si="210"/>
        <v>13779.706511388044</v>
      </c>
      <c r="J727" s="2">
        <f t="shared" si="211"/>
        <v>22254.119611516977</v>
      </c>
      <c r="K727" s="3">
        <f t="shared" si="219"/>
        <v>12</v>
      </c>
      <c r="L727" s="3">
        <f t="shared" si="220"/>
        <v>1</v>
      </c>
      <c r="M727" s="3" t="str">
        <f t="shared" si="212"/>
        <v>Winter</v>
      </c>
      <c r="N727" s="4">
        <v>57</v>
      </c>
      <c r="O727" s="4">
        <v>43</v>
      </c>
      <c r="P727" s="4">
        <v>70</v>
      </c>
      <c r="Q727" s="4">
        <v>8</v>
      </c>
      <c r="R727" s="4">
        <v>0</v>
      </c>
      <c r="S727" s="6">
        <f t="shared" si="221"/>
        <v>1</v>
      </c>
      <c r="T727" s="6">
        <f t="shared" si="222"/>
        <v>0</v>
      </c>
      <c r="U727" s="6">
        <f t="shared" si="223"/>
        <v>1</v>
      </c>
      <c r="V727" s="6">
        <f t="shared" si="224"/>
        <v>0</v>
      </c>
      <c r="W727" s="6">
        <f t="shared" si="225"/>
        <v>0</v>
      </c>
      <c r="X727" s="6">
        <f t="shared" si="226"/>
        <v>0</v>
      </c>
      <c r="Y727" s="6">
        <f t="shared" si="227"/>
        <v>0</v>
      </c>
      <c r="Z727" s="6">
        <f t="shared" si="228"/>
        <v>0</v>
      </c>
      <c r="AA727" s="4">
        <v>69764.800109863281</v>
      </c>
      <c r="AB727" s="7">
        <f t="shared" si="213"/>
        <v>4.6621759105331458E-2</v>
      </c>
      <c r="AC727" s="7">
        <f t="shared" si="214"/>
        <v>1.4886381855819481E-3</v>
      </c>
      <c r="AD727" s="2"/>
    </row>
    <row r="728" spans="1:30" x14ac:dyDescent="0.35">
      <c r="A728" s="1">
        <v>42366</v>
      </c>
      <c r="B728" s="3">
        <f t="shared" si="215"/>
        <v>2015</v>
      </c>
      <c r="C728" s="2">
        <v>3904.777507392012</v>
      </c>
      <c r="D728" s="2">
        <v>2053.124113446037</v>
      </c>
      <c r="E728" s="2">
        <f t="shared" si="216"/>
        <v>5957.901620838049</v>
      </c>
      <c r="F728" s="2">
        <f t="shared" si="217"/>
        <v>0.65539476075517322</v>
      </c>
      <c r="G728" s="2">
        <f t="shared" si="218"/>
        <v>-1</v>
      </c>
      <c r="H728" s="2">
        <v>-1000</v>
      </c>
      <c r="I728" s="2">
        <f t="shared" si="210"/>
        <v>13779.706511388044</v>
      </c>
      <c r="J728" s="2">
        <f t="shared" si="211"/>
        <v>22254.119611516977</v>
      </c>
      <c r="K728" s="3">
        <f t="shared" si="219"/>
        <v>12</v>
      </c>
      <c r="L728" s="3">
        <f t="shared" si="220"/>
        <v>2</v>
      </c>
      <c r="M728" s="3" t="str">
        <f t="shared" si="212"/>
        <v>Winter</v>
      </c>
      <c r="N728" s="4">
        <v>56</v>
      </c>
      <c r="O728" s="4">
        <v>43</v>
      </c>
      <c r="P728" s="4">
        <v>68</v>
      </c>
      <c r="Q728" s="4">
        <v>9</v>
      </c>
      <c r="R728" s="4">
        <v>0</v>
      </c>
      <c r="S728" s="6">
        <f t="shared" si="221"/>
        <v>0</v>
      </c>
      <c r="T728" s="6">
        <f t="shared" si="222"/>
        <v>1</v>
      </c>
      <c r="U728" s="6">
        <f t="shared" si="223"/>
        <v>1</v>
      </c>
      <c r="V728" s="6">
        <f t="shared" si="224"/>
        <v>0</v>
      </c>
      <c r="W728" s="6">
        <f t="shared" si="225"/>
        <v>0</v>
      </c>
      <c r="X728" s="6">
        <f t="shared" si="226"/>
        <v>0</v>
      </c>
      <c r="Y728" s="6">
        <f t="shared" si="227"/>
        <v>0</v>
      </c>
      <c r="Z728" s="6">
        <f t="shared" si="228"/>
        <v>0</v>
      </c>
      <c r="AA728" s="4">
        <v>81504.276977539063</v>
      </c>
      <c r="AB728" s="7">
        <f t="shared" si="213"/>
        <v>4.7908866285239118E-2</v>
      </c>
      <c r="AC728" s="7">
        <f t="shared" si="214"/>
        <v>2.5190384966077752E-2</v>
      </c>
      <c r="AD728" s="2"/>
    </row>
    <row r="729" spans="1:30" x14ac:dyDescent="0.35">
      <c r="A729" s="1">
        <v>42367</v>
      </c>
      <c r="B729" s="3">
        <f t="shared" si="215"/>
        <v>2015</v>
      </c>
      <c r="C729" s="2">
        <v>5618.1232330986713</v>
      </c>
      <c r="D729" s="2">
        <v>170.36075649681214</v>
      </c>
      <c r="E729" s="2">
        <f t="shared" si="216"/>
        <v>5788.4839895954838</v>
      </c>
      <c r="F729" s="2">
        <f t="shared" si="217"/>
        <v>0.97056902000540601</v>
      </c>
      <c r="G729" s="2">
        <f t="shared" si="218"/>
        <v>-1</v>
      </c>
      <c r="H729" s="2">
        <v>-1000</v>
      </c>
      <c r="I729" s="2">
        <f t="shared" si="210"/>
        <v>13779.706511388044</v>
      </c>
      <c r="J729" s="2">
        <f t="shared" si="211"/>
        <v>22254.119611516977</v>
      </c>
      <c r="K729" s="3">
        <f t="shared" si="219"/>
        <v>12</v>
      </c>
      <c r="L729" s="3">
        <f t="shared" si="220"/>
        <v>3</v>
      </c>
      <c r="M729" s="3" t="str">
        <f t="shared" si="212"/>
        <v>Winter</v>
      </c>
      <c r="N729" s="4">
        <v>48</v>
      </c>
      <c r="O729" s="4">
        <v>42</v>
      </c>
      <c r="P729" s="4">
        <v>53</v>
      </c>
      <c r="Q729" s="4">
        <v>17</v>
      </c>
      <c r="R729" s="4">
        <v>0</v>
      </c>
      <c r="S729" s="6">
        <f t="shared" si="221"/>
        <v>0</v>
      </c>
      <c r="T729" s="6">
        <f t="shared" si="222"/>
        <v>1</v>
      </c>
      <c r="U729" s="6">
        <f t="shared" si="223"/>
        <v>1</v>
      </c>
      <c r="V729" s="6">
        <f t="shared" si="224"/>
        <v>0</v>
      </c>
      <c r="W729" s="6">
        <f t="shared" si="225"/>
        <v>0</v>
      </c>
      <c r="X729" s="6">
        <f t="shared" si="226"/>
        <v>0</v>
      </c>
      <c r="Y729" s="6">
        <f t="shared" si="227"/>
        <v>0</v>
      </c>
      <c r="Z729" s="6">
        <f t="shared" si="228"/>
        <v>0</v>
      </c>
      <c r="AA729" s="4">
        <v>81963.908447265625</v>
      </c>
      <c r="AB729" s="7">
        <f t="shared" si="213"/>
        <v>6.8543866923004154E-2</v>
      </c>
      <c r="AC729" s="7">
        <f t="shared" si="214"/>
        <v>2.0784850274242323E-3</v>
      </c>
      <c r="AD729" s="2"/>
    </row>
    <row r="730" spans="1:30" x14ac:dyDescent="0.35">
      <c r="A730" s="1">
        <v>42368</v>
      </c>
      <c r="B730" s="3">
        <f t="shared" si="215"/>
        <v>2015</v>
      </c>
      <c r="C730" s="2">
        <v>3782.8995887620895</v>
      </c>
      <c r="D730" s="2">
        <v>811.24727933469842</v>
      </c>
      <c r="E730" s="2">
        <f t="shared" si="216"/>
        <v>4594.1468680967882</v>
      </c>
      <c r="F730" s="2">
        <f t="shared" si="217"/>
        <v>0.82341720832473664</v>
      </c>
      <c r="G730" s="2">
        <f t="shared" si="218"/>
        <v>-1</v>
      </c>
      <c r="H730" s="2">
        <v>-1000</v>
      </c>
      <c r="I730" s="2">
        <f t="shared" si="210"/>
        <v>13779.706511388044</v>
      </c>
      <c r="J730" s="2">
        <f t="shared" si="211"/>
        <v>22254.119611516977</v>
      </c>
      <c r="K730" s="3">
        <f t="shared" si="219"/>
        <v>12</v>
      </c>
      <c r="L730" s="3">
        <f t="shared" si="220"/>
        <v>4</v>
      </c>
      <c r="M730" s="3" t="str">
        <f t="shared" si="212"/>
        <v>Winter</v>
      </c>
      <c r="N730" s="4">
        <v>42</v>
      </c>
      <c r="O730" s="4">
        <v>38</v>
      </c>
      <c r="P730" s="4">
        <v>45</v>
      </c>
      <c r="Q730" s="4">
        <v>23</v>
      </c>
      <c r="R730" s="4">
        <v>0</v>
      </c>
      <c r="S730" s="6">
        <f t="shared" si="221"/>
        <v>0</v>
      </c>
      <c r="T730" s="6">
        <f t="shared" si="222"/>
        <v>1</v>
      </c>
      <c r="U730" s="6">
        <f t="shared" si="223"/>
        <v>1</v>
      </c>
      <c r="V730" s="6">
        <f t="shared" si="224"/>
        <v>0</v>
      </c>
      <c r="W730" s="6">
        <f t="shared" si="225"/>
        <v>0</v>
      </c>
      <c r="X730" s="6">
        <f t="shared" si="226"/>
        <v>0</v>
      </c>
      <c r="Y730" s="6">
        <f t="shared" si="227"/>
        <v>0</v>
      </c>
      <c r="Z730" s="6">
        <f t="shared" si="228"/>
        <v>0</v>
      </c>
      <c r="AA730" s="4">
        <v>84848.400268554688</v>
      </c>
      <c r="AB730" s="7">
        <f t="shared" si="213"/>
        <v>4.4584218167800317E-2</v>
      </c>
      <c r="AC730" s="7">
        <f t="shared" si="214"/>
        <v>9.5611381801779406E-3</v>
      </c>
      <c r="AD730" s="2"/>
    </row>
    <row r="731" spans="1:30" x14ac:dyDescent="0.35">
      <c r="A731" s="1">
        <v>42369</v>
      </c>
      <c r="B731" s="3">
        <f t="shared" si="215"/>
        <v>2015</v>
      </c>
      <c r="C731" s="2">
        <v>2685.3777360865606</v>
      </c>
      <c r="D731" s="2">
        <v>1032.2274231788767</v>
      </c>
      <c r="E731" s="2">
        <f t="shared" si="216"/>
        <v>3717.6051592654376</v>
      </c>
      <c r="F731" s="2">
        <f t="shared" si="217"/>
        <v>0.72234075999000524</v>
      </c>
      <c r="G731" s="2">
        <f t="shared" si="218"/>
        <v>-1</v>
      </c>
      <c r="H731" s="2">
        <v>-1000</v>
      </c>
      <c r="I731" s="2">
        <f t="shared" si="210"/>
        <v>13779.706511388044</v>
      </c>
      <c r="J731" s="2">
        <f t="shared" si="211"/>
        <v>22254.119611516977</v>
      </c>
      <c r="K731" s="3">
        <f t="shared" si="219"/>
        <v>12</v>
      </c>
      <c r="L731" s="3">
        <f t="shared" si="220"/>
        <v>5</v>
      </c>
      <c r="M731" s="3" t="str">
        <f t="shared" si="212"/>
        <v>Winter</v>
      </c>
      <c r="N731" s="4">
        <v>36</v>
      </c>
      <c r="O731" s="4">
        <v>33</v>
      </c>
      <c r="P731" s="4">
        <v>38</v>
      </c>
      <c r="Q731" s="4">
        <v>29</v>
      </c>
      <c r="R731" s="4">
        <v>0</v>
      </c>
      <c r="S731" s="6">
        <f t="shared" si="221"/>
        <v>0</v>
      </c>
      <c r="T731" s="6">
        <f t="shared" si="222"/>
        <v>1</v>
      </c>
      <c r="U731" s="6">
        <f t="shared" si="223"/>
        <v>1</v>
      </c>
      <c r="V731" s="6">
        <f t="shared" si="224"/>
        <v>0</v>
      </c>
      <c r="W731" s="6">
        <f t="shared" si="225"/>
        <v>0</v>
      </c>
      <c r="X731" s="6">
        <f t="shared" si="226"/>
        <v>0</v>
      </c>
      <c r="Y731" s="6">
        <f t="shared" si="227"/>
        <v>0</v>
      </c>
      <c r="Z731" s="6">
        <f t="shared" si="228"/>
        <v>0</v>
      </c>
      <c r="AA731" s="4">
        <v>88767.30859375</v>
      </c>
      <c r="AB731" s="7">
        <f t="shared" si="213"/>
        <v>3.0251877393020734E-2</v>
      </c>
      <c r="AC731" s="7">
        <f t="shared" si="214"/>
        <v>1.1628463671270468E-2</v>
      </c>
      <c r="AD731" s="2"/>
    </row>
    <row r="732" spans="1:30" x14ac:dyDescent="0.35">
      <c r="A732" s="1">
        <v>42370</v>
      </c>
      <c r="B732" s="3">
        <f t="shared" si="215"/>
        <v>2016</v>
      </c>
      <c r="C732" s="2">
        <v>3195.0441669129796</v>
      </c>
      <c r="D732" s="2">
        <v>0</v>
      </c>
      <c r="E732" s="2">
        <f t="shared" si="216"/>
        <v>3195.0441669129796</v>
      </c>
      <c r="F732" s="2">
        <f t="shared" si="217"/>
        <v>1</v>
      </c>
      <c r="G732" s="2">
        <f t="shared" si="218"/>
        <v>-1</v>
      </c>
      <c r="H732" s="2">
        <v>-1000</v>
      </c>
      <c r="I732" s="2">
        <f t="shared" si="210"/>
        <v>12931.13338924291</v>
      </c>
      <c r="J732" s="2">
        <f t="shared" si="211"/>
        <v>22234.17447356911</v>
      </c>
      <c r="K732" s="3">
        <f t="shared" si="219"/>
        <v>1</v>
      </c>
      <c r="L732" s="3">
        <f t="shared" si="220"/>
        <v>6</v>
      </c>
      <c r="M732" s="3" t="str">
        <f t="shared" si="212"/>
        <v>Winter</v>
      </c>
      <c r="N732" s="4">
        <v>37</v>
      </c>
      <c r="O732" s="4">
        <v>30</v>
      </c>
      <c r="P732" s="4">
        <v>43</v>
      </c>
      <c r="Q732" s="4">
        <v>28</v>
      </c>
      <c r="R732" s="4">
        <v>0</v>
      </c>
      <c r="S732" s="6">
        <f t="shared" si="221"/>
        <v>0</v>
      </c>
      <c r="T732" s="6">
        <f t="shared" si="222"/>
        <v>1</v>
      </c>
      <c r="U732" s="6">
        <f t="shared" si="223"/>
        <v>1</v>
      </c>
      <c r="V732" s="6">
        <f t="shared" si="224"/>
        <v>0</v>
      </c>
      <c r="W732" s="6">
        <f t="shared" si="225"/>
        <v>0</v>
      </c>
      <c r="X732" s="6">
        <f t="shared" si="226"/>
        <v>0</v>
      </c>
      <c r="Y732" s="6">
        <f t="shared" si="227"/>
        <v>0</v>
      </c>
      <c r="Z732" s="6">
        <f t="shared" si="228"/>
        <v>0</v>
      </c>
      <c r="AA732" s="4">
        <v>86254.299926757813</v>
      </c>
      <c r="AB732" s="7">
        <f t="shared" si="213"/>
        <v>3.7042143633720603E-2</v>
      </c>
      <c r="AC732" s="7">
        <f t="shared" si="214"/>
        <v>0</v>
      </c>
      <c r="AD732" s="2"/>
    </row>
    <row r="733" spans="1:30" x14ac:dyDescent="0.35">
      <c r="A733" s="1">
        <v>42371</v>
      </c>
      <c r="B733" s="3">
        <f t="shared" si="215"/>
        <v>2016</v>
      </c>
      <c r="C733" s="2">
        <v>2980.8561646311286</v>
      </c>
      <c r="D733" s="2">
        <v>0</v>
      </c>
      <c r="E733" s="2">
        <f t="shared" si="216"/>
        <v>2980.8561646311286</v>
      </c>
      <c r="F733" s="2">
        <f t="shared" si="217"/>
        <v>1</v>
      </c>
      <c r="G733" s="2">
        <f t="shared" si="218"/>
        <v>-1</v>
      </c>
      <c r="H733" s="2">
        <v>-1000</v>
      </c>
      <c r="I733" s="2">
        <f t="shared" si="210"/>
        <v>12931.13338924291</v>
      </c>
      <c r="J733" s="2">
        <f t="shared" si="211"/>
        <v>22234.17447356911</v>
      </c>
      <c r="K733" s="3">
        <f t="shared" si="219"/>
        <v>1</v>
      </c>
      <c r="L733" s="3">
        <f t="shared" si="220"/>
        <v>7</v>
      </c>
      <c r="M733" s="3" t="str">
        <f t="shared" si="212"/>
        <v>Winter</v>
      </c>
      <c r="N733" s="4">
        <v>39</v>
      </c>
      <c r="O733" s="4">
        <v>31</v>
      </c>
      <c r="P733" s="4">
        <v>46</v>
      </c>
      <c r="Q733" s="4">
        <v>26</v>
      </c>
      <c r="R733" s="4">
        <v>0</v>
      </c>
      <c r="S733" s="6">
        <f t="shared" si="221"/>
        <v>1</v>
      </c>
      <c r="T733" s="6">
        <f t="shared" si="222"/>
        <v>0</v>
      </c>
      <c r="U733" s="6">
        <f t="shared" si="223"/>
        <v>1</v>
      </c>
      <c r="V733" s="6">
        <f t="shared" si="224"/>
        <v>0</v>
      </c>
      <c r="W733" s="6">
        <f t="shared" si="225"/>
        <v>0</v>
      </c>
      <c r="X733" s="6">
        <f t="shared" si="226"/>
        <v>0</v>
      </c>
      <c r="Y733" s="6">
        <f t="shared" si="227"/>
        <v>0</v>
      </c>
      <c r="Z733" s="6">
        <f t="shared" si="228"/>
        <v>0</v>
      </c>
      <c r="AA733" s="4">
        <v>89294.407348632813</v>
      </c>
      <c r="AB733" s="7">
        <f t="shared" si="213"/>
        <v>3.3382338862421139E-2</v>
      </c>
      <c r="AC733" s="7">
        <f t="shared" si="214"/>
        <v>0</v>
      </c>
      <c r="AD733" s="2"/>
    </row>
    <row r="734" spans="1:30" x14ac:dyDescent="0.35">
      <c r="A734" s="1">
        <v>42372</v>
      </c>
      <c r="B734" s="3">
        <f t="shared" si="215"/>
        <v>2016</v>
      </c>
      <c r="C734" s="2">
        <v>2923.4568522512454</v>
      </c>
      <c r="D734" s="2">
        <v>173.2482269553968</v>
      </c>
      <c r="E734" s="2">
        <f t="shared" si="216"/>
        <v>3096.705079206642</v>
      </c>
      <c r="F734" s="2">
        <f t="shared" si="217"/>
        <v>0.94405401143340983</v>
      </c>
      <c r="G734" s="2">
        <f t="shared" si="218"/>
        <v>-1</v>
      </c>
      <c r="H734" s="2">
        <v>-1000</v>
      </c>
      <c r="I734" s="2">
        <f t="shared" si="210"/>
        <v>12931.13338924291</v>
      </c>
      <c r="J734" s="2">
        <f t="shared" si="211"/>
        <v>22234.17447356911</v>
      </c>
      <c r="K734" s="3">
        <f t="shared" si="219"/>
        <v>1</v>
      </c>
      <c r="L734" s="3">
        <f t="shared" si="220"/>
        <v>1</v>
      </c>
      <c r="M734" s="3" t="str">
        <f t="shared" si="212"/>
        <v>Winter</v>
      </c>
      <c r="N734" s="4">
        <v>39</v>
      </c>
      <c r="O734" s="4">
        <v>32</v>
      </c>
      <c r="P734" s="4">
        <v>46</v>
      </c>
      <c r="Q734" s="4">
        <v>26</v>
      </c>
      <c r="R734" s="4">
        <v>0</v>
      </c>
      <c r="S734" s="6">
        <f t="shared" si="221"/>
        <v>1</v>
      </c>
      <c r="T734" s="6">
        <f t="shared" si="222"/>
        <v>0</v>
      </c>
      <c r="U734" s="6">
        <f t="shared" si="223"/>
        <v>1</v>
      </c>
      <c r="V734" s="6">
        <f t="shared" si="224"/>
        <v>0</v>
      </c>
      <c r="W734" s="6">
        <f t="shared" si="225"/>
        <v>0</v>
      </c>
      <c r="X734" s="6">
        <f t="shared" si="226"/>
        <v>0</v>
      </c>
      <c r="Y734" s="6">
        <f t="shared" si="227"/>
        <v>0</v>
      </c>
      <c r="Z734" s="6">
        <f t="shared" si="228"/>
        <v>0</v>
      </c>
      <c r="AA734" s="4">
        <v>89677.099975585938</v>
      </c>
      <c r="AB734" s="7">
        <f t="shared" si="213"/>
        <v>3.2599814813894956E-2</v>
      </c>
      <c r="AC734" s="7">
        <f t="shared" si="214"/>
        <v>1.9319115694258916E-3</v>
      </c>
      <c r="AD734" s="2"/>
    </row>
    <row r="735" spans="1:30" x14ac:dyDescent="0.35">
      <c r="A735" s="1">
        <v>42373</v>
      </c>
      <c r="B735" s="3">
        <f t="shared" si="215"/>
        <v>2016</v>
      </c>
      <c r="C735" s="2">
        <v>3423.3419003086578</v>
      </c>
      <c r="D735" s="2">
        <v>514.93874919434813</v>
      </c>
      <c r="E735" s="2">
        <f t="shared" si="216"/>
        <v>3938.2806495030059</v>
      </c>
      <c r="F735" s="2">
        <f t="shared" si="217"/>
        <v>0.86924782791715693</v>
      </c>
      <c r="G735" s="2">
        <f t="shared" si="218"/>
        <v>-1</v>
      </c>
      <c r="H735" s="2">
        <v>-1000</v>
      </c>
      <c r="I735" s="2">
        <f t="shared" si="210"/>
        <v>12931.13338924291</v>
      </c>
      <c r="J735" s="2">
        <f t="shared" si="211"/>
        <v>22234.17447356911</v>
      </c>
      <c r="K735" s="3">
        <f t="shared" si="219"/>
        <v>1</v>
      </c>
      <c r="L735" s="3">
        <f t="shared" si="220"/>
        <v>2</v>
      </c>
      <c r="M735" s="3" t="str">
        <f t="shared" si="212"/>
        <v>Winter</v>
      </c>
      <c r="N735" s="4">
        <v>35</v>
      </c>
      <c r="O735" s="4">
        <v>29</v>
      </c>
      <c r="P735" s="4">
        <v>40</v>
      </c>
      <c r="Q735" s="4">
        <v>30</v>
      </c>
      <c r="R735" s="4">
        <v>0</v>
      </c>
      <c r="S735" s="6">
        <f t="shared" si="221"/>
        <v>0</v>
      </c>
      <c r="T735" s="6">
        <f t="shared" si="222"/>
        <v>1</v>
      </c>
      <c r="U735" s="6">
        <f t="shared" si="223"/>
        <v>1</v>
      </c>
      <c r="V735" s="6">
        <f t="shared" si="224"/>
        <v>0</v>
      </c>
      <c r="W735" s="6">
        <f t="shared" si="225"/>
        <v>0</v>
      </c>
      <c r="X735" s="6">
        <f t="shared" si="226"/>
        <v>0</v>
      </c>
      <c r="Y735" s="6">
        <f t="shared" si="227"/>
        <v>0</v>
      </c>
      <c r="Z735" s="6">
        <f t="shared" si="228"/>
        <v>0</v>
      </c>
      <c r="AA735" s="4">
        <v>105394.80029296875</v>
      </c>
      <c r="AB735" s="7">
        <f t="shared" si="213"/>
        <v>3.2481127065023159E-2</v>
      </c>
      <c r="AC735" s="7">
        <f t="shared" si="214"/>
        <v>4.8858079123728975E-3</v>
      </c>
      <c r="AD735" s="2"/>
    </row>
    <row r="736" spans="1:30" x14ac:dyDescent="0.35">
      <c r="A736" s="1">
        <v>42374</v>
      </c>
      <c r="B736" s="3">
        <f t="shared" si="215"/>
        <v>2016</v>
      </c>
      <c r="C736" s="2">
        <v>7840.3913878055537</v>
      </c>
      <c r="D736" s="2">
        <v>219.54545453696147</v>
      </c>
      <c r="E736" s="2">
        <f t="shared" si="216"/>
        <v>8059.9368423425149</v>
      </c>
      <c r="F736" s="2">
        <f t="shared" si="217"/>
        <v>0.97276089641502039</v>
      </c>
      <c r="G736" s="2">
        <f t="shared" si="218"/>
        <v>-1</v>
      </c>
      <c r="H736" s="2">
        <v>-1000</v>
      </c>
      <c r="I736" s="2">
        <f t="shared" si="210"/>
        <v>12931.13338924291</v>
      </c>
      <c r="J736" s="2">
        <f t="shared" si="211"/>
        <v>22234.17447356911</v>
      </c>
      <c r="K736" s="3">
        <f t="shared" si="219"/>
        <v>1</v>
      </c>
      <c r="L736" s="3">
        <f t="shared" si="220"/>
        <v>3</v>
      </c>
      <c r="M736" s="3" t="str">
        <f t="shared" si="212"/>
        <v>Winter</v>
      </c>
      <c r="N736" s="4">
        <v>31</v>
      </c>
      <c r="O736" s="4">
        <v>23</v>
      </c>
      <c r="P736" s="4">
        <v>39</v>
      </c>
      <c r="Q736" s="4">
        <v>34</v>
      </c>
      <c r="R736" s="4">
        <v>0</v>
      </c>
      <c r="S736" s="6">
        <f t="shared" si="221"/>
        <v>0</v>
      </c>
      <c r="T736" s="6">
        <f t="shared" si="222"/>
        <v>1</v>
      </c>
      <c r="U736" s="6">
        <f t="shared" si="223"/>
        <v>1</v>
      </c>
      <c r="V736" s="6">
        <f t="shared" si="224"/>
        <v>0</v>
      </c>
      <c r="W736" s="6">
        <f t="shared" si="225"/>
        <v>0</v>
      </c>
      <c r="X736" s="6">
        <f t="shared" si="226"/>
        <v>0</v>
      </c>
      <c r="Y736" s="6">
        <f t="shared" si="227"/>
        <v>0</v>
      </c>
      <c r="Z736" s="6">
        <f t="shared" si="228"/>
        <v>0</v>
      </c>
      <c r="AA736" s="4">
        <v>112221.5546875</v>
      </c>
      <c r="AB736" s="7">
        <f t="shared" si="213"/>
        <v>6.9865289334463926E-2</v>
      </c>
      <c r="AC736" s="7">
        <f t="shared" si="214"/>
        <v>1.9563572715448748E-3</v>
      </c>
      <c r="AD736" s="2"/>
    </row>
    <row r="737" spans="1:30" x14ac:dyDescent="0.35">
      <c r="A737" s="1">
        <v>42375</v>
      </c>
      <c r="B737" s="3">
        <f t="shared" si="215"/>
        <v>2016</v>
      </c>
      <c r="C737" s="2">
        <v>8934.0901766950756</v>
      </c>
      <c r="D737" s="2">
        <v>1508.0029013390069</v>
      </c>
      <c r="E737" s="2">
        <f t="shared" si="216"/>
        <v>10442.093078034082</v>
      </c>
      <c r="F737" s="2">
        <f t="shared" si="217"/>
        <v>0.85558423104739112</v>
      </c>
      <c r="G737" s="2">
        <f t="shared" si="218"/>
        <v>-1</v>
      </c>
      <c r="H737" s="2">
        <v>-1000</v>
      </c>
      <c r="I737" s="2">
        <f t="shared" si="210"/>
        <v>12931.13338924291</v>
      </c>
      <c r="J737" s="2">
        <f t="shared" si="211"/>
        <v>22234.17447356911</v>
      </c>
      <c r="K737" s="3">
        <f t="shared" si="219"/>
        <v>1</v>
      </c>
      <c r="L737" s="3">
        <f t="shared" si="220"/>
        <v>4</v>
      </c>
      <c r="M737" s="3" t="str">
        <f t="shared" si="212"/>
        <v>Winter</v>
      </c>
      <c r="N737" s="4">
        <v>34</v>
      </c>
      <c r="O737" s="4">
        <v>23</v>
      </c>
      <c r="P737" s="4">
        <v>45</v>
      </c>
      <c r="Q737" s="4">
        <v>31</v>
      </c>
      <c r="R737" s="4">
        <v>0</v>
      </c>
      <c r="S737" s="6">
        <f t="shared" si="221"/>
        <v>0</v>
      </c>
      <c r="T737" s="6">
        <f t="shared" si="222"/>
        <v>1</v>
      </c>
      <c r="U737" s="6">
        <f t="shared" si="223"/>
        <v>1</v>
      </c>
      <c r="V737" s="6">
        <f t="shared" si="224"/>
        <v>0</v>
      </c>
      <c r="W737" s="6">
        <f t="shared" si="225"/>
        <v>0</v>
      </c>
      <c r="X737" s="6">
        <f t="shared" si="226"/>
        <v>0</v>
      </c>
      <c r="Y737" s="6">
        <f t="shared" si="227"/>
        <v>0</v>
      </c>
      <c r="Z737" s="6">
        <f t="shared" si="228"/>
        <v>0</v>
      </c>
      <c r="AA737" s="4">
        <v>108997.41223144531</v>
      </c>
      <c r="AB737" s="7">
        <f t="shared" si="213"/>
        <v>8.1966076017698578E-2</v>
      </c>
      <c r="AC737" s="7">
        <f t="shared" si="214"/>
        <v>1.3835217464951468E-2</v>
      </c>
      <c r="AD737" s="2"/>
    </row>
    <row r="738" spans="1:30" x14ac:dyDescent="0.35">
      <c r="A738" s="1">
        <v>42376</v>
      </c>
      <c r="B738" s="3">
        <f t="shared" si="215"/>
        <v>2016</v>
      </c>
      <c r="C738" s="2">
        <v>10384.868466168195</v>
      </c>
      <c r="D738" s="2">
        <v>5525.2112615464148</v>
      </c>
      <c r="E738" s="2">
        <f t="shared" si="216"/>
        <v>15910.079727714608</v>
      </c>
      <c r="F738" s="2">
        <f t="shared" si="217"/>
        <v>0.65272259120601661</v>
      </c>
      <c r="G738" s="2">
        <f t="shared" si="218"/>
        <v>-1</v>
      </c>
      <c r="H738" s="2">
        <v>-1000</v>
      </c>
      <c r="I738" s="2">
        <f t="shared" si="210"/>
        <v>12931.13338924291</v>
      </c>
      <c r="J738" s="2">
        <f t="shared" si="211"/>
        <v>22234.17447356911</v>
      </c>
      <c r="K738" s="3">
        <f t="shared" si="219"/>
        <v>1</v>
      </c>
      <c r="L738" s="3">
        <f t="shared" si="220"/>
        <v>5</v>
      </c>
      <c r="M738" s="3" t="str">
        <f t="shared" si="212"/>
        <v>Winter</v>
      </c>
      <c r="N738" s="4">
        <v>39</v>
      </c>
      <c r="O738" s="4">
        <v>25</v>
      </c>
      <c r="P738" s="4">
        <v>53</v>
      </c>
      <c r="Q738" s="4">
        <v>26</v>
      </c>
      <c r="R738" s="4">
        <v>0</v>
      </c>
      <c r="S738" s="6">
        <f t="shared" si="221"/>
        <v>0</v>
      </c>
      <c r="T738" s="6">
        <f t="shared" si="222"/>
        <v>1</v>
      </c>
      <c r="U738" s="6">
        <f t="shared" si="223"/>
        <v>1</v>
      </c>
      <c r="V738" s="6">
        <f t="shared" si="224"/>
        <v>0</v>
      </c>
      <c r="W738" s="6">
        <f t="shared" si="225"/>
        <v>0</v>
      </c>
      <c r="X738" s="6">
        <f t="shared" si="226"/>
        <v>0</v>
      </c>
      <c r="Y738" s="6">
        <f t="shared" si="227"/>
        <v>0</v>
      </c>
      <c r="Z738" s="6">
        <f t="shared" si="228"/>
        <v>0</v>
      </c>
      <c r="AA738" s="4">
        <v>101330.94567871094</v>
      </c>
      <c r="AB738" s="7">
        <f t="shared" si="213"/>
        <v>0.10248466938318525</v>
      </c>
      <c r="AC738" s="7">
        <f t="shared" si="214"/>
        <v>5.4526395905404354E-2</v>
      </c>
      <c r="AD738" s="2"/>
    </row>
    <row r="739" spans="1:30" x14ac:dyDescent="0.35">
      <c r="A739" s="1">
        <v>42377</v>
      </c>
      <c r="B739" s="3">
        <f t="shared" si="215"/>
        <v>2016</v>
      </c>
      <c r="C739" s="2">
        <v>10408.619862926929</v>
      </c>
      <c r="D739" s="2">
        <v>11548.115996885017</v>
      </c>
      <c r="E739" s="2">
        <f t="shared" si="216"/>
        <v>21956.735859811946</v>
      </c>
      <c r="F739" s="2">
        <f t="shared" si="217"/>
        <v>0.47405133118981174</v>
      </c>
      <c r="G739" s="2">
        <f t="shared" si="218"/>
        <v>-1</v>
      </c>
      <c r="H739" s="2">
        <v>-1000</v>
      </c>
      <c r="I739" s="2">
        <f t="shared" si="210"/>
        <v>12931.13338924291</v>
      </c>
      <c r="J739" s="2">
        <f t="shared" si="211"/>
        <v>22234.17447356911</v>
      </c>
      <c r="K739" s="3">
        <f t="shared" si="219"/>
        <v>1</v>
      </c>
      <c r="L739" s="3">
        <f t="shared" si="220"/>
        <v>6</v>
      </c>
      <c r="M739" s="3" t="str">
        <f t="shared" si="212"/>
        <v>Winter</v>
      </c>
      <c r="N739" s="4">
        <v>50</v>
      </c>
      <c r="O739" s="4">
        <v>45</v>
      </c>
      <c r="P739" s="4">
        <v>55</v>
      </c>
      <c r="Q739" s="4">
        <v>15</v>
      </c>
      <c r="R739" s="4">
        <v>0</v>
      </c>
      <c r="S739" s="6">
        <f t="shared" si="221"/>
        <v>0</v>
      </c>
      <c r="T739" s="6">
        <f t="shared" si="222"/>
        <v>1</v>
      </c>
      <c r="U739" s="6">
        <f t="shared" si="223"/>
        <v>1</v>
      </c>
      <c r="V739" s="6">
        <f t="shared" si="224"/>
        <v>0</v>
      </c>
      <c r="W739" s="6">
        <f t="shared" si="225"/>
        <v>0</v>
      </c>
      <c r="X739" s="6">
        <f t="shared" si="226"/>
        <v>0</v>
      </c>
      <c r="Y739" s="6">
        <f t="shared" si="227"/>
        <v>0</v>
      </c>
      <c r="Z739" s="6">
        <f t="shared" si="228"/>
        <v>0</v>
      </c>
      <c r="AA739" s="4">
        <v>90984.910278320313</v>
      </c>
      <c r="AB739" s="7">
        <f t="shared" si="213"/>
        <v>0.11439940789178393</v>
      </c>
      <c r="AC739" s="7">
        <f t="shared" si="214"/>
        <v>0.1269234201754956</v>
      </c>
      <c r="AD739" s="2"/>
    </row>
    <row r="740" spans="1:30" x14ac:dyDescent="0.35">
      <c r="A740" s="1">
        <v>42378</v>
      </c>
      <c r="B740" s="3">
        <f t="shared" si="215"/>
        <v>2016</v>
      </c>
      <c r="C740" s="2">
        <v>10274.336502141839</v>
      </c>
      <c r="D740" s="2">
        <v>20587.433333329624</v>
      </c>
      <c r="E740" s="2">
        <f t="shared" si="216"/>
        <v>30861.769835471463</v>
      </c>
      <c r="F740" s="2">
        <f t="shared" si="217"/>
        <v>0.33291468885017955</v>
      </c>
      <c r="G740" s="2">
        <f t="shared" si="218"/>
        <v>30861.769835471463</v>
      </c>
      <c r="H740" s="2">
        <v>-1000</v>
      </c>
      <c r="I740" s="2">
        <f t="shared" si="210"/>
        <v>12931.13338924291</v>
      </c>
      <c r="J740" s="2">
        <f t="shared" si="211"/>
        <v>22234.17447356911</v>
      </c>
      <c r="K740" s="3">
        <f t="shared" si="219"/>
        <v>1</v>
      </c>
      <c r="L740" s="3">
        <f t="shared" si="220"/>
        <v>7</v>
      </c>
      <c r="M740" s="3" t="str">
        <f t="shared" si="212"/>
        <v>Winter</v>
      </c>
      <c r="N740" s="4">
        <v>52</v>
      </c>
      <c r="O740" s="4">
        <v>48</v>
      </c>
      <c r="P740" s="4">
        <v>55</v>
      </c>
      <c r="Q740" s="4">
        <v>13</v>
      </c>
      <c r="R740" s="4">
        <v>0</v>
      </c>
      <c r="S740" s="6">
        <f t="shared" si="221"/>
        <v>1</v>
      </c>
      <c r="T740" s="6">
        <f t="shared" si="222"/>
        <v>0</v>
      </c>
      <c r="U740" s="6">
        <f t="shared" si="223"/>
        <v>1</v>
      </c>
      <c r="V740" s="6">
        <f t="shared" si="224"/>
        <v>0</v>
      </c>
      <c r="W740" s="6">
        <f t="shared" si="225"/>
        <v>0</v>
      </c>
      <c r="X740" s="6">
        <f t="shared" si="226"/>
        <v>1</v>
      </c>
      <c r="Y740" s="6">
        <f t="shared" si="227"/>
        <v>1</v>
      </c>
      <c r="Z740" s="6">
        <f t="shared" si="228"/>
        <v>0</v>
      </c>
      <c r="AA740" s="4">
        <v>81639.117065429688</v>
      </c>
      <c r="AB740" s="7">
        <f t="shared" si="213"/>
        <v>0.12585065678634752</v>
      </c>
      <c r="AC740" s="7">
        <f t="shared" si="214"/>
        <v>0.2521760900087861</v>
      </c>
      <c r="AD740" s="2"/>
    </row>
    <row r="741" spans="1:30" x14ac:dyDescent="0.35">
      <c r="A741" s="1">
        <v>42379</v>
      </c>
      <c r="B741" s="3">
        <f t="shared" si="215"/>
        <v>2016</v>
      </c>
      <c r="C741" s="2">
        <v>17407.431632926106</v>
      </c>
      <c r="D741" s="2">
        <v>7603.7999999887543</v>
      </c>
      <c r="E741" s="2">
        <f t="shared" si="216"/>
        <v>25011.23163291486</v>
      </c>
      <c r="F741" s="2">
        <f t="shared" si="217"/>
        <v>0.69598458358275606</v>
      </c>
      <c r="G741" s="2">
        <f t="shared" si="218"/>
        <v>25011.23163291486</v>
      </c>
      <c r="H741" s="2">
        <v>-1000</v>
      </c>
      <c r="I741" s="2">
        <f t="shared" si="210"/>
        <v>12931.13338924291</v>
      </c>
      <c r="J741" s="2">
        <f t="shared" si="211"/>
        <v>22234.17447356911</v>
      </c>
      <c r="K741" s="3">
        <f t="shared" si="219"/>
        <v>1</v>
      </c>
      <c r="L741" s="3">
        <f t="shared" si="220"/>
        <v>1</v>
      </c>
      <c r="M741" s="3" t="str">
        <f t="shared" si="212"/>
        <v>Winter</v>
      </c>
      <c r="N741" s="4">
        <v>32</v>
      </c>
      <c r="O741" s="4">
        <v>13</v>
      </c>
      <c r="P741" s="4">
        <v>51</v>
      </c>
      <c r="Q741" s="4">
        <v>33</v>
      </c>
      <c r="R741" s="4">
        <v>0</v>
      </c>
      <c r="S741" s="6">
        <f t="shared" si="221"/>
        <v>1</v>
      </c>
      <c r="T741" s="6">
        <f t="shared" si="222"/>
        <v>0</v>
      </c>
      <c r="U741" s="6">
        <f t="shared" si="223"/>
        <v>1</v>
      </c>
      <c r="V741" s="6">
        <f t="shared" si="224"/>
        <v>0</v>
      </c>
      <c r="W741" s="6">
        <f t="shared" si="225"/>
        <v>0</v>
      </c>
      <c r="X741" s="6">
        <f t="shared" si="226"/>
        <v>1</v>
      </c>
      <c r="Y741" s="6">
        <f t="shared" si="227"/>
        <v>1</v>
      </c>
      <c r="Z741" s="6">
        <f t="shared" si="228"/>
        <v>0</v>
      </c>
      <c r="AA741" s="4">
        <v>102529.19537353516</v>
      </c>
      <c r="AB741" s="7">
        <f t="shared" si="213"/>
        <v>0.16978024229593547</v>
      </c>
      <c r="AC741" s="7">
        <f t="shared" si="214"/>
        <v>7.4162290772755324E-2</v>
      </c>
      <c r="AD741" s="2"/>
    </row>
    <row r="742" spans="1:30" x14ac:dyDescent="0.35">
      <c r="A742" s="1">
        <v>42380</v>
      </c>
      <c r="B742" s="3">
        <f t="shared" si="215"/>
        <v>2016</v>
      </c>
      <c r="C742" s="2">
        <v>29513.2949965343</v>
      </c>
      <c r="D742" s="2">
        <v>0</v>
      </c>
      <c r="E742" s="2">
        <f t="shared" si="216"/>
        <v>29513.2949965343</v>
      </c>
      <c r="F742" s="2">
        <f t="shared" si="217"/>
        <v>1</v>
      </c>
      <c r="G742" s="2">
        <f t="shared" si="218"/>
        <v>29513.2949965343</v>
      </c>
      <c r="H742" s="2">
        <v>-1000</v>
      </c>
      <c r="I742" s="2">
        <f t="shared" si="210"/>
        <v>12931.13338924291</v>
      </c>
      <c r="J742" s="2">
        <f t="shared" si="211"/>
        <v>22234.17447356911</v>
      </c>
      <c r="K742" s="3">
        <f t="shared" si="219"/>
        <v>1</v>
      </c>
      <c r="L742" s="3">
        <f t="shared" si="220"/>
        <v>2</v>
      </c>
      <c r="M742" s="3" t="str">
        <f t="shared" si="212"/>
        <v>Winter</v>
      </c>
      <c r="N742" s="4">
        <v>24</v>
      </c>
      <c r="O742" s="4">
        <v>12</v>
      </c>
      <c r="P742" s="4">
        <v>35</v>
      </c>
      <c r="Q742" s="4">
        <v>41</v>
      </c>
      <c r="R742" s="4">
        <v>0</v>
      </c>
      <c r="S742" s="6">
        <f t="shared" si="221"/>
        <v>0</v>
      </c>
      <c r="T742" s="6">
        <f t="shared" si="222"/>
        <v>1</v>
      </c>
      <c r="U742" s="6">
        <f t="shared" si="223"/>
        <v>1</v>
      </c>
      <c r="V742" s="6">
        <f t="shared" si="224"/>
        <v>0</v>
      </c>
      <c r="W742" s="6">
        <f t="shared" si="225"/>
        <v>0</v>
      </c>
      <c r="X742" s="6">
        <f t="shared" si="226"/>
        <v>1</v>
      </c>
      <c r="Y742" s="6">
        <f t="shared" si="227"/>
        <v>1</v>
      </c>
      <c r="Z742" s="6">
        <f t="shared" si="228"/>
        <v>0</v>
      </c>
      <c r="AA742" s="4">
        <v>124102.23522949219</v>
      </c>
      <c r="AB742" s="7">
        <f t="shared" si="213"/>
        <v>0.23781437088508325</v>
      </c>
      <c r="AC742" s="7">
        <f t="shared" si="214"/>
        <v>0</v>
      </c>
      <c r="AD742" s="2"/>
    </row>
    <row r="743" spans="1:30" x14ac:dyDescent="0.35">
      <c r="A743" s="1">
        <v>42381</v>
      </c>
      <c r="B743" s="3">
        <f t="shared" si="215"/>
        <v>2016</v>
      </c>
      <c r="C743" s="2">
        <v>28614.302695204246</v>
      </c>
      <c r="D743" s="2">
        <v>250.43829320435444</v>
      </c>
      <c r="E743" s="2">
        <f t="shared" si="216"/>
        <v>28864.740988408601</v>
      </c>
      <c r="F743" s="2">
        <f t="shared" si="217"/>
        <v>0.9913237297606472</v>
      </c>
      <c r="G743" s="2">
        <f t="shared" si="218"/>
        <v>28864.740988408601</v>
      </c>
      <c r="H743" s="2">
        <v>-1000</v>
      </c>
      <c r="I743" s="2">
        <f t="shared" si="210"/>
        <v>12931.13338924291</v>
      </c>
      <c r="J743" s="2">
        <f t="shared" si="211"/>
        <v>22234.17447356911</v>
      </c>
      <c r="K743" s="3">
        <f t="shared" si="219"/>
        <v>1</v>
      </c>
      <c r="L743" s="3">
        <f t="shared" si="220"/>
        <v>3</v>
      </c>
      <c r="M743" s="3" t="str">
        <f t="shared" si="212"/>
        <v>Winter</v>
      </c>
      <c r="N743" s="4">
        <v>28</v>
      </c>
      <c r="O743" s="4">
        <v>18</v>
      </c>
      <c r="P743" s="4">
        <v>38</v>
      </c>
      <c r="Q743" s="4">
        <v>37</v>
      </c>
      <c r="R743" s="4">
        <v>0</v>
      </c>
      <c r="S743" s="6">
        <f t="shared" si="221"/>
        <v>0</v>
      </c>
      <c r="T743" s="6">
        <f t="shared" si="222"/>
        <v>1</v>
      </c>
      <c r="U743" s="6">
        <f t="shared" si="223"/>
        <v>1</v>
      </c>
      <c r="V743" s="6">
        <f t="shared" si="224"/>
        <v>0</v>
      </c>
      <c r="W743" s="6">
        <f t="shared" si="225"/>
        <v>0</v>
      </c>
      <c r="X743" s="6">
        <f t="shared" si="226"/>
        <v>1</v>
      </c>
      <c r="Y743" s="6">
        <f t="shared" si="227"/>
        <v>1</v>
      </c>
      <c r="Z743" s="6">
        <f t="shared" si="228"/>
        <v>0</v>
      </c>
      <c r="AA743" s="4">
        <v>114654.97497558594</v>
      </c>
      <c r="AB743" s="7">
        <f t="shared" si="213"/>
        <v>0.2495687840959124</v>
      </c>
      <c r="AC743" s="7">
        <f t="shared" si="214"/>
        <v>2.1842775968306787E-3</v>
      </c>
      <c r="AD743" s="2"/>
    </row>
    <row r="744" spans="1:30" x14ac:dyDescent="0.35">
      <c r="A744" s="1">
        <v>42382</v>
      </c>
      <c r="B744" s="3">
        <f t="shared" si="215"/>
        <v>2016</v>
      </c>
      <c r="C744" s="2">
        <v>14217.17030503038</v>
      </c>
      <c r="D744" s="2">
        <v>763.28384148075475</v>
      </c>
      <c r="E744" s="2">
        <f t="shared" si="216"/>
        <v>14980.454146511136</v>
      </c>
      <c r="F744" s="2">
        <f t="shared" si="217"/>
        <v>0.94904801723527721</v>
      </c>
      <c r="G744" s="2">
        <f t="shared" si="218"/>
        <v>-1</v>
      </c>
      <c r="H744" s="2">
        <v>-1000</v>
      </c>
      <c r="I744" s="2">
        <f t="shared" si="210"/>
        <v>12931.13338924291</v>
      </c>
      <c r="J744" s="2">
        <f t="shared" si="211"/>
        <v>22234.17447356911</v>
      </c>
      <c r="K744" s="3">
        <f t="shared" si="219"/>
        <v>1</v>
      </c>
      <c r="L744" s="3">
        <f t="shared" si="220"/>
        <v>4</v>
      </c>
      <c r="M744" s="3" t="str">
        <f t="shared" si="212"/>
        <v>Winter</v>
      </c>
      <c r="N744" s="4">
        <v>23</v>
      </c>
      <c r="O744" s="4">
        <v>12</v>
      </c>
      <c r="P744" s="4">
        <v>33</v>
      </c>
      <c r="Q744" s="4">
        <v>42</v>
      </c>
      <c r="R744" s="4">
        <v>0</v>
      </c>
      <c r="S744" s="6">
        <f t="shared" si="221"/>
        <v>0</v>
      </c>
      <c r="T744" s="6">
        <f t="shared" si="222"/>
        <v>1</v>
      </c>
      <c r="U744" s="6">
        <f t="shared" si="223"/>
        <v>1</v>
      </c>
      <c r="V744" s="6">
        <f t="shared" si="224"/>
        <v>0</v>
      </c>
      <c r="W744" s="6">
        <f t="shared" si="225"/>
        <v>0</v>
      </c>
      <c r="X744" s="6">
        <f t="shared" si="226"/>
        <v>0</v>
      </c>
      <c r="Y744" s="6">
        <f t="shared" si="227"/>
        <v>0</v>
      </c>
      <c r="Z744" s="6">
        <f t="shared" si="228"/>
        <v>0</v>
      </c>
      <c r="AA744" s="4">
        <v>121452.55297851563</v>
      </c>
      <c r="AB744" s="7">
        <f t="shared" si="213"/>
        <v>0.11705946031077115</v>
      </c>
      <c r="AC744" s="7">
        <f t="shared" si="214"/>
        <v>6.2846257469431378E-3</v>
      </c>
      <c r="AD744" s="2"/>
    </row>
    <row r="745" spans="1:30" x14ac:dyDescent="0.35">
      <c r="A745" s="1">
        <v>42383</v>
      </c>
      <c r="B745" s="3">
        <f t="shared" si="215"/>
        <v>2016</v>
      </c>
      <c r="C745" s="2">
        <v>4461.4754316960089</v>
      </c>
      <c r="D745" s="2">
        <v>16449.30000000482</v>
      </c>
      <c r="E745" s="2">
        <f t="shared" si="216"/>
        <v>20910.775431700829</v>
      </c>
      <c r="F745" s="2">
        <f t="shared" si="217"/>
        <v>0.21335772297245334</v>
      </c>
      <c r="G745" s="2">
        <f t="shared" si="218"/>
        <v>-1</v>
      </c>
      <c r="H745" s="2">
        <v>-1000</v>
      </c>
      <c r="I745" s="2">
        <f t="shared" si="210"/>
        <v>12931.13338924291</v>
      </c>
      <c r="J745" s="2">
        <f t="shared" si="211"/>
        <v>22234.17447356911</v>
      </c>
      <c r="K745" s="3">
        <f t="shared" si="219"/>
        <v>1</v>
      </c>
      <c r="L745" s="3">
        <f t="shared" si="220"/>
        <v>5</v>
      </c>
      <c r="M745" s="3" t="str">
        <f t="shared" si="212"/>
        <v>Winter</v>
      </c>
      <c r="N745" s="4">
        <v>46</v>
      </c>
      <c r="O745" s="4">
        <v>31</v>
      </c>
      <c r="P745" s="4">
        <v>60</v>
      </c>
      <c r="Q745" s="4">
        <v>19</v>
      </c>
      <c r="R745" s="4">
        <v>0</v>
      </c>
      <c r="S745" s="6">
        <f t="shared" si="221"/>
        <v>0</v>
      </c>
      <c r="T745" s="6">
        <f t="shared" si="222"/>
        <v>1</v>
      </c>
      <c r="U745" s="6">
        <f t="shared" si="223"/>
        <v>1</v>
      </c>
      <c r="V745" s="6">
        <f t="shared" si="224"/>
        <v>0</v>
      </c>
      <c r="W745" s="6">
        <f t="shared" si="225"/>
        <v>0</v>
      </c>
      <c r="X745" s="6">
        <f t="shared" si="226"/>
        <v>0</v>
      </c>
      <c r="Y745" s="6">
        <f t="shared" si="227"/>
        <v>0</v>
      </c>
      <c r="Z745" s="6">
        <f t="shared" si="228"/>
        <v>0</v>
      </c>
      <c r="AA745" s="4">
        <v>101998.73767089844</v>
      </c>
      <c r="AB745" s="7">
        <f t="shared" si="213"/>
        <v>4.3740496535271588E-2</v>
      </c>
      <c r="AC745" s="7">
        <f t="shared" si="214"/>
        <v>0.16126964289576712</v>
      </c>
      <c r="AD745" s="2"/>
    </row>
    <row r="746" spans="1:30" x14ac:dyDescent="0.35">
      <c r="A746" s="1">
        <v>42384</v>
      </c>
      <c r="B746" s="3">
        <f t="shared" si="215"/>
        <v>2016</v>
      </c>
      <c r="C746" s="2">
        <v>3235.1942701943526</v>
      </c>
      <c r="D746" s="2">
        <v>16824.211347508048</v>
      </c>
      <c r="E746" s="2">
        <f t="shared" si="216"/>
        <v>20059.405617702399</v>
      </c>
      <c r="F746" s="2">
        <f t="shared" si="217"/>
        <v>0.16128066463441459</v>
      </c>
      <c r="G746" s="2">
        <f t="shared" si="218"/>
        <v>-1</v>
      </c>
      <c r="H746" s="2">
        <v>-1000</v>
      </c>
      <c r="I746" s="2">
        <f t="shared" si="210"/>
        <v>12931.13338924291</v>
      </c>
      <c r="J746" s="2">
        <f t="shared" si="211"/>
        <v>22234.17447356911</v>
      </c>
      <c r="K746" s="3">
        <f t="shared" si="219"/>
        <v>1</v>
      </c>
      <c r="L746" s="3">
        <f t="shared" si="220"/>
        <v>6</v>
      </c>
      <c r="M746" s="3" t="str">
        <f t="shared" si="212"/>
        <v>Winter</v>
      </c>
      <c r="N746" s="4">
        <v>44</v>
      </c>
      <c r="O746" s="4">
        <v>35</v>
      </c>
      <c r="P746" s="4">
        <v>52</v>
      </c>
      <c r="Q746" s="4">
        <v>21</v>
      </c>
      <c r="R746" s="4">
        <v>0</v>
      </c>
      <c r="S746" s="6">
        <f t="shared" si="221"/>
        <v>0</v>
      </c>
      <c r="T746" s="6">
        <f t="shared" si="222"/>
        <v>1</v>
      </c>
      <c r="U746" s="6">
        <f t="shared" si="223"/>
        <v>1</v>
      </c>
      <c r="V746" s="6">
        <f t="shared" si="224"/>
        <v>0</v>
      </c>
      <c r="W746" s="6">
        <f t="shared" si="225"/>
        <v>0</v>
      </c>
      <c r="X746" s="6">
        <f t="shared" si="226"/>
        <v>0</v>
      </c>
      <c r="Y746" s="6">
        <f t="shared" si="227"/>
        <v>0</v>
      </c>
      <c r="Z746" s="6">
        <f t="shared" si="228"/>
        <v>0</v>
      </c>
      <c r="AA746" s="4">
        <v>96099.782836914063</v>
      </c>
      <c r="AB746" s="7">
        <f t="shared" si="213"/>
        <v>3.3664948813512223E-2</v>
      </c>
      <c r="AC746" s="7">
        <f t="shared" si="214"/>
        <v>0.17507023273985478</v>
      </c>
      <c r="AD746" s="2"/>
    </row>
    <row r="747" spans="1:30" x14ac:dyDescent="0.35">
      <c r="A747" s="1">
        <v>42385</v>
      </c>
      <c r="B747" s="3">
        <f t="shared" si="215"/>
        <v>2016</v>
      </c>
      <c r="C747" s="2">
        <v>3732.0254758685669</v>
      </c>
      <c r="D747" s="2">
        <v>7992.1333333302755</v>
      </c>
      <c r="E747" s="2">
        <f t="shared" si="216"/>
        <v>11724.158809198841</v>
      </c>
      <c r="F747" s="2">
        <f t="shared" si="217"/>
        <v>0.31831925314252812</v>
      </c>
      <c r="G747" s="2">
        <f t="shared" si="218"/>
        <v>-1</v>
      </c>
      <c r="H747" s="2">
        <v>-1000</v>
      </c>
      <c r="I747" s="2">
        <f t="shared" si="210"/>
        <v>12931.13338924291</v>
      </c>
      <c r="J747" s="2">
        <f t="shared" si="211"/>
        <v>22234.17447356911</v>
      </c>
      <c r="K747" s="3">
        <f t="shared" si="219"/>
        <v>1</v>
      </c>
      <c r="L747" s="3">
        <f t="shared" si="220"/>
        <v>7</v>
      </c>
      <c r="M747" s="3" t="str">
        <f t="shared" si="212"/>
        <v>Winter</v>
      </c>
      <c r="N747" s="4">
        <v>34</v>
      </c>
      <c r="O747" s="4">
        <v>32</v>
      </c>
      <c r="P747" s="4">
        <v>35</v>
      </c>
      <c r="Q747" s="4">
        <v>31</v>
      </c>
      <c r="R747" s="4">
        <v>0</v>
      </c>
      <c r="S747" s="6">
        <f t="shared" si="221"/>
        <v>1</v>
      </c>
      <c r="T747" s="6">
        <f t="shared" si="222"/>
        <v>0</v>
      </c>
      <c r="U747" s="6">
        <f t="shared" si="223"/>
        <v>1</v>
      </c>
      <c r="V747" s="6">
        <f t="shared" si="224"/>
        <v>0</v>
      </c>
      <c r="W747" s="6">
        <f t="shared" si="225"/>
        <v>0</v>
      </c>
      <c r="X747" s="6">
        <f t="shared" si="226"/>
        <v>0</v>
      </c>
      <c r="Y747" s="6">
        <f t="shared" si="227"/>
        <v>0</v>
      </c>
      <c r="Z747" s="6">
        <f t="shared" si="228"/>
        <v>0</v>
      </c>
      <c r="AA747" s="4">
        <v>97645.239379882813</v>
      </c>
      <c r="AB747" s="7">
        <f t="shared" si="213"/>
        <v>3.8220250158324164E-2</v>
      </c>
      <c r="AC747" s="7">
        <f t="shared" si="214"/>
        <v>8.1848673668947353E-2</v>
      </c>
      <c r="AD747" s="2"/>
    </row>
    <row r="748" spans="1:30" x14ac:dyDescent="0.35">
      <c r="A748" s="1">
        <v>42386</v>
      </c>
      <c r="B748" s="3">
        <f t="shared" si="215"/>
        <v>2016</v>
      </c>
      <c r="C748" s="2">
        <v>4836.5968706521635</v>
      </c>
      <c r="D748" s="2">
        <v>976.0500000154716</v>
      </c>
      <c r="E748" s="2">
        <f t="shared" si="216"/>
        <v>5812.6468706676351</v>
      </c>
      <c r="F748" s="2">
        <f t="shared" si="217"/>
        <v>0.83208166232479841</v>
      </c>
      <c r="G748" s="2">
        <f t="shared" si="218"/>
        <v>-1</v>
      </c>
      <c r="H748" s="2">
        <v>-1000</v>
      </c>
      <c r="I748" s="2">
        <f t="shared" si="210"/>
        <v>12931.13338924291</v>
      </c>
      <c r="J748" s="2">
        <f t="shared" si="211"/>
        <v>22234.17447356911</v>
      </c>
      <c r="K748" s="3">
        <f t="shared" si="219"/>
        <v>1</v>
      </c>
      <c r="L748" s="3">
        <f t="shared" si="220"/>
        <v>1</v>
      </c>
      <c r="M748" s="3" t="str">
        <f t="shared" si="212"/>
        <v>Winter</v>
      </c>
      <c r="N748" s="4">
        <v>24</v>
      </c>
      <c r="O748" s="4">
        <v>11</v>
      </c>
      <c r="P748" s="4">
        <v>36</v>
      </c>
      <c r="Q748" s="4">
        <v>41</v>
      </c>
      <c r="R748" s="4">
        <v>0</v>
      </c>
      <c r="S748" s="6">
        <f t="shared" si="221"/>
        <v>1</v>
      </c>
      <c r="T748" s="6">
        <f t="shared" si="222"/>
        <v>0</v>
      </c>
      <c r="U748" s="6">
        <f t="shared" si="223"/>
        <v>1</v>
      </c>
      <c r="V748" s="6">
        <f t="shared" si="224"/>
        <v>0</v>
      </c>
      <c r="W748" s="6">
        <f t="shared" si="225"/>
        <v>0</v>
      </c>
      <c r="X748" s="6">
        <f t="shared" si="226"/>
        <v>0</v>
      </c>
      <c r="Y748" s="6">
        <f t="shared" si="227"/>
        <v>0</v>
      </c>
      <c r="Z748" s="6">
        <f t="shared" si="228"/>
        <v>0</v>
      </c>
      <c r="AA748" s="4">
        <v>102730.05944824219</v>
      </c>
      <c r="AB748" s="7">
        <f t="shared" si="213"/>
        <v>4.7080639265948777E-2</v>
      </c>
      <c r="AC748" s="7">
        <f t="shared" si="214"/>
        <v>9.5011139413116799E-3</v>
      </c>
      <c r="AD748" s="2"/>
    </row>
    <row r="749" spans="1:30" x14ac:dyDescent="0.35">
      <c r="A749" s="1">
        <v>42387</v>
      </c>
      <c r="B749" s="3">
        <f t="shared" si="215"/>
        <v>2016</v>
      </c>
      <c r="C749" s="2">
        <v>8549.3889856398491</v>
      </c>
      <c r="D749" s="2">
        <v>0</v>
      </c>
      <c r="E749" s="2">
        <f t="shared" si="216"/>
        <v>8549.3889856398491</v>
      </c>
      <c r="F749" s="2">
        <f t="shared" si="217"/>
        <v>1</v>
      </c>
      <c r="G749" s="2">
        <f t="shared" si="218"/>
        <v>-1</v>
      </c>
      <c r="H749" s="2">
        <v>-1000</v>
      </c>
      <c r="I749" s="2">
        <f t="shared" si="210"/>
        <v>12931.13338924291</v>
      </c>
      <c r="J749" s="2">
        <f t="shared" si="211"/>
        <v>22234.17447356911</v>
      </c>
      <c r="K749" s="3">
        <f t="shared" si="219"/>
        <v>1</v>
      </c>
      <c r="L749" s="3">
        <f t="shared" si="220"/>
        <v>2</v>
      </c>
      <c r="M749" s="3" t="str">
        <f t="shared" si="212"/>
        <v>Winter</v>
      </c>
      <c r="N749" s="4">
        <v>14</v>
      </c>
      <c r="O749" s="4">
        <v>7</v>
      </c>
      <c r="P749" s="4">
        <v>20</v>
      </c>
      <c r="Q749" s="4">
        <v>51</v>
      </c>
      <c r="R749" s="4">
        <v>0</v>
      </c>
      <c r="S749" s="6">
        <f t="shared" si="221"/>
        <v>0</v>
      </c>
      <c r="T749" s="6">
        <f t="shared" si="222"/>
        <v>1</v>
      </c>
      <c r="U749" s="6">
        <f t="shared" si="223"/>
        <v>1</v>
      </c>
      <c r="V749" s="6">
        <f t="shared" si="224"/>
        <v>1</v>
      </c>
      <c r="W749" s="6">
        <f t="shared" si="225"/>
        <v>0</v>
      </c>
      <c r="X749" s="6">
        <f t="shared" si="226"/>
        <v>0</v>
      </c>
      <c r="Y749" s="6">
        <f t="shared" si="227"/>
        <v>0</v>
      </c>
      <c r="Z749" s="6">
        <f t="shared" si="228"/>
        <v>0</v>
      </c>
      <c r="AA749" s="4">
        <v>132597.45581054688</v>
      </c>
      <c r="AB749" s="7">
        <f t="shared" si="213"/>
        <v>6.4476267160473125E-2</v>
      </c>
      <c r="AC749" s="7">
        <f t="shared" si="214"/>
        <v>0</v>
      </c>
      <c r="AD749" s="2"/>
    </row>
    <row r="750" spans="1:30" x14ac:dyDescent="0.35">
      <c r="A750" s="1">
        <v>42388</v>
      </c>
      <c r="B750" s="3">
        <f t="shared" si="215"/>
        <v>2016</v>
      </c>
      <c r="C750" s="2">
        <v>8504.3873468852635</v>
      </c>
      <c r="D750" s="2">
        <v>0</v>
      </c>
      <c r="E750" s="2">
        <f t="shared" si="216"/>
        <v>8504.3873468852635</v>
      </c>
      <c r="F750" s="2">
        <f t="shared" si="217"/>
        <v>1</v>
      </c>
      <c r="G750" s="2">
        <f t="shared" si="218"/>
        <v>-1</v>
      </c>
      <c r="H750" s="2">
        <v>-1000</v>
      </c>
      <c r="I750" s="2">
        <f t="shared" si="210"/>
        <v>12931.13338924291</v>
      </c>
      <c r="J750" s="2">
        <f t="shared" si="211"/>
        <v>22234.17447356911</v>
      </c>
      <c r="K750" s="3">
        <f t="shared" si="219"/>
        <v>1</v>
      </c>
      <c r="L750" s="3">
        <f t="shared" si="220"/>
        <v>3</v>
      </c>
      <c r="M750" s="3" t="str">
        <f t="shared" si="212"/>
        <v>Winter</v>
      </c>
      <c r="N750" s="4">
        <v>18</v>
      </c>
      <c r="O750" s="4">
        <v>11</v>
      </c>
      <c r="P750" s="4">
        <v>25</v>
      </c>
      <c r="Q750" s="4">
        <v>47</v>
      </c>
      <c r="R750" s="4">
        <v>0</v>
      </c>
      <c r="S750" s="6">
        <f t="shared" si="221"/>
        <v>0</v>
      </c>
      <c r="T750" s="6">
        <f t="shared" si="222"/>
        <v>1</v>
      </c>
      <c r="U750" s="6">
        <f t="shared" si="223"/>
        <v>1</v>
      </c>
      <c r="V750" s="6">
        <f t="shared" si="224"/>
        <v>1</v>
      </c>
      <c r="W750" s="6">
        <f t="shared" si="225"/>
        <v>0</v>
      </c>
      <c r="X750" s="6">
        <f t="shared" si="226"/>
        <v>0</v>
      </c>
      <c r="Y750" s="6">
        <f t="shared" si="227"/>
        <v>0</v>
      </c>
      <c r="Z750" s="6">
        <f t="shared" si="228"/>
        <v>0</v>
      </c>
      <c r="AA750" s="4">
        <v>131805.20495605469</v>
      </c>
      <c r="AB750" s="7">
        <f t="shared" si="213"/>
        <v>6.4522393859337501E-2</v>
      </c>
      <c r="AC750" s="7">
        <f t="shared" si="214"/>
        <v>0</v>
      </c>
      <c r="AD750" s="2"/>
    </row>
    <row r="751" spans="1:30" x14ac:dyDescent="0.35">
      <c r="A751" s="1">
        <v>42389</v>
      </c>
      <c r="B751" s="3">
        <f t="shared" si="215"/>
        <v>2016</v>
      </c>
      <c r="C751" s="2">
        <v>6113.2338056501148</v>
      </c>
      <c r="D751" s="2">
        <v>81.818181813419372</v>
      </c>
      <c r="E751" s="2">
        <f t="shared" si="216"/>
        <v>6195.0519874635338</v>
      </c>
      <c r="F751" s="2">
        <f t="shared" si="217"/>
        <v>0.98679297898080787</v>
      </c>
      <c r="G751" s="2">
        <f t="shared" si="218"/>
        <v>-1</v>
      </c>
      <c r="H751" s="2">
        <v>-1000</v>
      </c>
      <c r="I751" s="2">
        <f t="shared" si="210"/>
        <v>12931.13338924291</v>
      </c>
      <c r="J751" s="2">
        <f t="shared" si="211"/>
        <v>22234.17447356911</v>
      </c>
      <c r="K751" s="3">
        <f t="shared" si="219"/>
        <v>1</v>
      </c>
      <c r="L751" s="3">
        <f t="shared" si="220"/>
        <v>4</v>
      </c>
      <c r="M751" s="3" t="str">
        <f t="shared" si="212"/>
        <v>Winter</v>
      </c>
      <c r="N751" s="4">
        <v>24</v>
      </c>
      <c r="O751" s="4">
        <v>19</v>
      </c>
      <c r="P751" s="4">
        <v>28</v>
      </c>
      <c r="Q751" s="4">
        <v>41</v>
      </c>
      <c r="R751" s="4">
        <v>0</v>
      </c>
      <c r="S751" s="6">
        <f t="shared" si="221"/>
        <v>0</v>
      </c>
      <c r="T751" s="6">
        <f t="shared" si="222"/>
        <v>1</v>
      </c>
      <c r="U751" s="6">
        <f t="shared" si="223"/>
        <v>1</v>
      </c>
      <c r="V751" s="6">
        <f t="shared" si="224"/>
        <v>0</v>
      </c>
      <c r="W751" s="6">
        <f t="shared" si="225"/>
        <v>0</v>
      </c>
      <c r="X751" s="6">
        <f t="shared" si="226"/>
        <v>0</v>
      </c>
      <c r="Y751" s="6">
        <f t="shared" si="227"/>
        <v>0</v>
      </c>
      <c r="Z751" s="6">
        <f t="shared" si="228"/>
        <v>0</v>
      </c>
      <c r="AA751" s="4">
        <v>125275.69116210938</v>
      </c>
      <c r="AB751" s="7">
        <f t="shared" si="213"/>
        <v>4.8798244487348007E-2</v>
      </c>
      <c r="AC751" s="7">
        <f t="shared" si="214"/>
        <v>6.5310501226886015E-4</v>
      </c>
      <c r="AD751" s="2"/>
    </row>
    <row r="752" spans="1:30" x14ac:dyDescent="0.35">
      <c r="A752" s="1">
        <v>42390</v>
      </c>
      <c r="B752" s="3">
        <f t="shared" si="215"/>
        <v>2016</v>
      </c>
      <c r="C752" s="2">
        <v>4358.0942701518852</v>
      </c>
      <c r="D752" s="2">
        <v>587.72727272854274</v>
      </c>
      <c r="E752" s="2">
        <f t="shared" si="216"/>
        <v>4945.8215428804278</v>
      </c>
      <c r="F752" s="2">
        <f t="shared" si="217"/>
        <v>0.88116690672461007</v>
      </c>
      <c r="G752" s="2">
        <f t="shared" si="218"/>
        <v>-1</v>
      </c>
      <c r="H752" s="2">
        <v>-1000</v>
      </c>
      <c r="I752" s="2">
        <f t="shared" si="210"/>
        <v>12931.13338924291</v>
      </c>
      <c r="J752" s="2">
        <f t="shared" si="211"/>
        <v>22234.17447356911</v>
      </c>
      <c r="K752" s="3">
        <f t="shared" si="219"/>
        <v>1</v>
      </c>
      <c r="L752" s="3">
        <f t="shared" si="220"/>
        <v>5</v>
      </c>
      <c r="M752" s="3" t="str">
        <f t="shared" si="212"/>
        <v>Winter</v>
      </c>
      <c r="N752" s="4">
        <v>25</v>
      </c>
      <c r="O752" s="4">
        <v>21</v>
      </c>
      <c r="P752" s="4">
        <v>28</v>
      </c>
      <c r="Q752" s="4">
        <v>40</v>
      </c>
      <c r="R752" s="4">
        <v>0</v>
      </c>
      <c r="S752" s="6">
        <f t="shared" si="221"/>
        <v>0</v>
      </c>
      <c r="T752" s="6">
        <f t="shared" si="222"/>
        <v>1</v>
      </c>
      <c r="U752" s="6">
        <f t="shared" si="223"/>
        <v>1</v>
      </c>
      <c r="V752" s="6">
        <f t="shared" si="224"/>
        <v>0</v>
      </c>
      <c r="W752" s="6">
        <f t="shared" si="225"/>
        <v>0</v>
      </c>
      <c r="X752" s="6">
        <f t="shared" si="226"/>
        <v>0</v>
      </c>
      <c r="Y752" s="6">
        <f t="shared" si="227"/>
        <v>0</v>
      </c>
      <c r="Z752" s="6">
        <f t="shared" si="228"/>
        <v>0</v>
      </c>
      <c r="AA752" s="4">
        <v>119369.31530761719</v>
      </c>
      <c r="AB752" s="7">
        <f t="shared" si="213"/>
        <v>3.6509334571627444E-2</v>
      </c>
      <c r="AC752" s="7">
        <f t="shared" si="214"/>
        <v>4.9236042882038608E-3</v>
      </c>
      <c r="AD752" s="2"/>
    </row>
    <row r="753" spans="1:30" x14ac:dyDescent="0.35">
      <c r="A753" s="1">
        <v>42391</v>
      </c>
      <c r="B753" s="3">
        <f t="shared" si="215"/>
        <v>2016</v>
      </c>
      <c r="C753" s="2">
        <v>3416.7555854762745</v>
      </c>
      <c r="D753" s="2">
        <v>379.09090909789398</v>
      </c>
      <c r="E753" s="2">
        <f t="shared" si="216"/>
        <v>3795.8464945741684</v>
      </c>
      <c r="F753" s="2">
        <f t="shared" si="217"/>
        <v>0.90013007384788313</v>
      </c>
      <c r="G753" s="2">
        <f t="shared" si="218"/>
        <v>-1</v>
      </c>
      <c r="H753" s="2">
        <v>-1000</v>
      </c>
      <c r="I753" s="2">
        <f t="shared" si="210"/>
        <v>12931.13338924291</v>
      </c>
      <c r="J753" s="2">
        <f t="shared" si="211"/>
        <v>22234.17447356911</v>
      </c>
      <c r="K753" s="3">
        <f t="shared" si="219"/>
        <v>1</v>
      </c>
      <c r="L753" s="3">
        <f t="shared" si="220"/>
        <v>6</v>
      </c>
      <c r="M753" s="3" t="str">
        <f t="shared" si="212"/>
        <v>Winter</v>
      </c>
      <c r="N753" s="4">
        <v>27</v>
      </c>
      <c r="O753" s="4">
        <v>25</v>
      </c>
      <c r="P753" s="4">
        <v>28</v>
      </c>
      <c r="Q753" s="4">
        <v>38</v>
      </c>
      <c r="R753" s="4">
        <v>0</v>
      </c>
      <c r="S753" s="6">
        <f t="shared" si="221"/>
        <v>0</v>
      </c>
      <c r="T753" s="6">
        <f t="shared" si="222"/>
        <v>1</v>
      </c>
      <c r="U753" s="6">
        <f t="shared" si="223"/>
        <v>1</v>
      </c>
      <c r="V753" s="6">
        <f t="shared" si="224"/>
        <v>0</v>
      </c>
      <c r="W753" s="6">
        <f t="shared" si="225"/>
        <v>0</v>
      </c>
      <c r="X753" s="6">
        <f t="shared" si="226"/>
        <v>0</v>
      </c>
      <c r="Y753" s="6">
        <f t="shared" si="227"/>
        <v>0</v>
      </c>
      <c r="Z753" s="6">
        <f t="shared" si="228"/>
        <v>0</v>
      </c>
      <c r="AA753" s="4">
        <v>114966.01916503906</v>
      </c>
      <c r="AB753" s="7">
        <f t="shared" si="213"/>
        <v>2.9719699875589874E-2</v>
      </c>
      <c r="AC753" s="7">
        <f t="shared" si="214"/>
        <v>3.2974170267972085E-3</v>
      </c>
      <c r="AD753" s="2"/>
    </row>
    <row r="754" spans="1:30" x14ac:dyDescent="0.35">
      <c r="A754" s="1">
        <v>42392</v>
      </c>
      <c r="B754" s="3">
        <f t="shared" si="215"/>
        <v>2016</v>
      </c>
      <c r="C754" s="2">
        <v>3235.1942701943526</v>
      </c>
      <c r="D754" s="2">
        <v>0</v>
      </c>
      <c r="E754" s="2">
        <f t="shared" si="216"/>
        <v>3235.1942701943526</v>
      </c>
      <c r="F754" s="2">
        <f t="shared" si="217"/>
        <v>1</v>
      </c>
      <c r="G754" s="2">
        <f t="shared" si="218"/>
        <v>-1</v>
      </c>
      <c r="H754" s="2">
        <v>-1000</v>
      </c>
      <c r="I754" s="2">
        <f t="shared" si="210"/>
        <v>12931.13338924291</v>
      </c>
      <c r="J754" s="2">
        <f t="shared" si="211"/>
        <v>22234.17447356911</v>
      </c>
      <c r="K754" s="3">
        <f t="shared" si="219"/>
        <v>1</v>
      </c>
      <c r="L754" s="3">
        <f t="shared" si="220"/>
        <v>7</v>
      </c>
      <c r="M754" s="3" t="str">
        <f t="shared" si="212"/>
        <v>Winter</v>
      </c>
      <c r="N754" s="4">
        <v>26</v>
      </c>
      <c r="O754" s="4">
        <v>19</v>
      </c>
      <c r="P754" s="4">
        <v>32</v>
      </c>
      <c r="Q754" s="4">
        <v>39</v>
      </c>
      <c r="R754" s="4">
        <v>0</v>
      </c>
      <c r="S754" s="6">
        <f t="shared" si="221"/>
        <v>1</v>
      </c>
      <c r="T754" s="6">
        <f t="shared" si="222"/>
        <v>0</v>
      </c>
      <c r="U754" s="6">
        <f t="shared" si="223"/>
        <v>1</v>
      </c>
      <c r="V754" s="6">
        <f t="shared" si="224"/>
        <v>0</v>
      </c>
      <c r="W754" s="6">
        <f t="shared" si="225"/>
        <v>0</v>
      </c>
      <c r="X754" s="6">
        <f t="shared" si="226"/>
        <v>0</v>
      </c>
      <c r="Y754" s="6">
        <f t="shared" si="227"/>
        <v>0</v>
      </c>
      <c r="Z754" s="6">
        <f t="shared" si="228"/>
        <v>0</v>
      </c>
      <c r="AA754" s="4">
        <v>108496.13366699219</v>
      </c>
      <c r="AB754" s="7">
        <f t="shared" si="213"/>
        <v>2.9818521276750314E-2</v>
      </c>
      <c r="AC754" s="7">
        <f t="shared" si="214"/>
        <v>0</v>
      </c>
      <c r="AD754" s="2"/>
    </row>
    <row r="755" spans="1:30" x14ac:dyDescent="0.35">
      <c r="A755" s="1">
        <v>42393</v>
      </c>
      <c r="B755" s="3">
        <f t="shared" si="215"/>
        <v>2016</v>
      </c>
      <c r="C755" s="2">
        <v>8727.357898323804</v>
      </c>
      <c r="D755" s="2">
        <v>0</v>
      </c>
      <c r="E755" s="2">
        <f t="shared" si="216"/>
        <v>8727.357898323804</v>
      </c>
      <c r="F755" s="2">
        <f t="shared" si="217"/>
        <v>1</v>
      </c>
      <c r="G755" s="2">
        <f t="shared" si="218"/>
        <v>-1</v>
      </c>
      <c r="H755" s="2">
        <v>-1000</v>
      </c>
      <c r="I755" s="2">
        <f t="shared" si="210"/>
        <v>12931.13338924291</v>
      </c>
      <c r="J755" s="2">
        <f t="shared" si="211"/>
        <v>22234.17447356911</v>
      </c>
      <c r="K755" s="3">
        <f t="shared" si="219"/>
        <v>1</v>
      </c>
      <c r="L755" s="3">
        <f t="shared" si="220"/>
        <v>1</v>
      </c>
      <c r="M755" s="3" t="str">
        <f t="shared" si="212"/>
        <v>Winter</v>
      </c>
      <c r="N755" s="4">
        <v>26</v>
      </c>
      <c r="O755" s="4">
        <v>13</v>
      </c>
      <c r="P755" s="4">
        <v>38</v>
      </c>
      <c r="Q755" s="4">
        <v>39</v>
      </c>
      <c r="R755" s="4">
        <v>0</v>
      </c>
      <c r="S755" s="6">
        <f t="shared" si="221"/>
        <v>1</v>
      </c>
      <c r="T755" s="6">
        <f t="shared" si="222"/>
        <v>0</v>
      </c>
      <c r="U755" s="6">
        <f t="shared" si="223"/>
        <v>1</v>
      </c>
      <c r="V755" s="6">
        <f t="shared" si="224"/>
        <v>0</v>
      </c>
      <c r="W755" s="6">
        <f t="shared" si="225"/>
        <v>0</v>
      </c>
      <c r="X755" s="6">
        <f t="shared" si="226"/>
        <v>0</v>
      </c>
      <c r="Y755" s="6">
        <f t="shared" si="227"/>
        <v>0</v>
      </c>
      <c r="Z755" s="6">
        <f t="shared" si="228"/>
        <v>0</v>
      </c>
      <c r="AA755" s="4">
        <v>111154.07836914063</v>
      </c>
      <c r="AB755" s="7">
        <f t="shared" si="213"/>
        <v>7.8515858584517345E-2</v>
      </c>
      <c r="AC755" s="7">
        <f t="shared" si="214"/>
        <v>0</v>
      </c>
      <c r="AD755" s="2"/>
    </row>
    <row r="756" spans="1:30" x14ac:dyDescent="0.35">
      <c r="A756" s="1">
        <v>42394</v>
      </c>
      <c r="B756" s="3">
        <f t="shared" si="215"/>
        <v>2016</v>
      </c>
      <c r="C756" s="2">
        <v>3235.1942701943526</v>
      </c>
      <c r="D756" s="2">
        <v>0</v>
      </c>
      <c r="E756" s="2">
        <f t="shared" si="216"/>
        <v>3235.1942701943526</v>
      </c>
      <c r="F756" s="2">
        <f t="shared" si="217"/>
        <v>1</v>
      </c>
      <c r="G756" s="2">
        <f t="shared" si="218"/>
        <v>-1</v>
      </c>
      <c r="H756" s="2">
        <v>-1000</v>
      </c>
      <c r="I756" s="2">
        <f t="shared" si="210"/>
        <v>12931.13338924291</v>
      </c>
      <c r="J756" s="2">
        <f t="shared" si="211"/>
        <v>22234.17447356911</v>
      </c>
      <c r="K756" s="3">
        <f t="shared" si="219"/>
        <v>1</v>
      </c>
      <c r="L756" s="3">
        <f t="shared" si="220"/>
        <v>2</v>
      </c>
      <c r="M756" s="3" t="str">
        <f t="shared" si="212"/>
        <v>Winter</v>
      </c>
      <c r="N756" s="4">
        <v>41</v>
      </c>
      <c r="O756" s="4">
        <v>27</v>
      </c>
      <c r="P756" s="4">
        <v>54</v>
      </c>
      <c r="Q756" s="4">
        <v>24</v>
      </c>
      <c r="R756" s="4">
        <v>0</v>
      </c>
      <c r="S756" s="6">
        <f t="shared" si="221"/>
        <v>0</v>
      </c>
      <c r="T756" s="6">
        <f t="shared" si="222"/>
        <v>1</v>
      </c>
      <c r="U756" s="6">
        <f t="shared" si="223"/>
        <v>1</v>
      </c>
      <c r="V756" s="6">
        <f t="shared" si="224"/>
        <v>0</v>
      </c>
      <c r="W756" s="6">
        <f t="shared" si="225"/>
        <v>0</v>
      </c>
      <c r="X756" s="6">
        <f t="shared" si="226"/>
        <v>0</v>
      </c>
      <c r="Y756" s="6">
        <f t="shared" si="227"/>
        <v>0</v>
      </c>
      <c r="Z756" s="6">
        <f t="shared" si="228"/>
        <v>0</v>
      </c>
      <c r="AA756" s="4">
        <v>106713.47326660156</v>
      </c>
      <c r="AB756" s="7">
        <f t="shared" si="213"/>
        <v>3.0316642980140737E-2</v>
      </c>
      <c r="AC756" s="7">
        <f t="shared" si="214"/>
        <v>0</v>
      </c>
      <c r="AD756" s="2"/>
    </row>
    <row r="757" spans="1:30" x14ac:dyDescent="0.35">
      <c r="A757" s="1">
        <v>42395</v>
      </c>
      <c r="B757" s="3">
        <f t="shared" si="215"/>
        <v>2016</v>
      </c>
      <c r="C757" s="2">
        <v>2903.7526946998737</v>
      </c>
      <c r="D757" s="2">
        <v>4733.4000000305241</v>
      </c>
      <c r="E757" s="2">
        <f t="shared" si="216"/>
        <v>7637.1526947303973</v>
      </c>
      <c r="F757" s="2">
        <f t="shared" si="217"/>
        <v>0.38021404190379099</v>
      </c>
      <c r="G757" s="2">
        <f t="shared" si="218"/>
        <v>-1</v>
      </c>
      <c r="H757" s="2">
        <v>-1000</v>
      </c>
      <c r="I757" s="2">
        <f t="shared" si="210"/>
        <v>12931.13338924291</v>
      </c>
      <c r="J757" s="2">
        <f t="shared" si="211"/>
        <v>22234.17447356911</v>
      </c>
      <c r="K757" s="3">
        <f t="shared" si="219"/>
        <v>1</v>
      </c>
      <c r="L757" s="3">
        <f t="shared" si="220"/>
        <v>3</v>
      </c>
      <c r="M757" s="3" t="str">
        <f t="shared" si="212"/>
        <v>Winter</v>
      </c>
      <c r="N757" s="4">
        <v>43</v>
      </c>
      <c r="O757" s="4">
        <v>33</v>
      </c>
      <c r="P757" s="4">
        <v>52</v>
      </c>
      <c r="Q757" s="4">
        <v>22</v>
      </c>
      <c r="R757" s="4">
        <v>0</v>
      </c>
      <c r="S757" s="6">
        <f t="shared" si="221"/>
        <v>0</v>
      </c>
      <c r="T757" s="6">
        <f t="shared" si="222"/>
        <v>1</v>
      </c>
      <c r="U757" s="6">
        <f t="shared" si="223"/>
        <v>1</v>
      </c>
      <c r="V757" s="6">
        <f t="shared" si="224"/>
        <v>0</v>
      </c>
      <c r="W757" s="6">
        <f t="shared" si="225"/>
        <v>0</v>
      </c>
      <c r="X757" s="6">
        <f t="shared" si="226"/>
        <v>0</v>
      </c>
      <c r="Y757" s="6">
        <f t="shared" si="227"/>
        <v>0</v>
      </c>
      <c r="Z757" s="6">
        <f t="shared" si="228"/>
        <v>0</v>
      </c>
      <c r="AA757" s="4">
        <v>101779.61071777344</v>
      </c>
      <c r="AB757" s="7">
        <f t="shared" si="213"/>
        <v>2.8529807436105677E-2</v>
      </c>
      <c r="AC757" s="7">
        <f t="shared" si="214"/>
        <v>4.6506367696334157E-2</v>
      </c>
      <c r="AD757" s="2"/>
    </row>
    <row r="758" spans="1:30" x14ac:dyDescent="0.35">
      <c r="A758" s="1">
        <v>42396</v>
      </c>
      <c r="B758" s="3">
        <f t="shared" si="215"/>
        <v>2016</v>
      </c>
      <c r="C758" s="2">
        <v>8512.9043262814885</v>
      </c>
      <c r="D758" s="2">
        <v>10017.966903068515</v>
      </c>
      <c r="E758" s="2">
        <f t="shared" si="216"/>
        <v>18530.871229350003</v>
      </c>
      <c r="F758" s="2">
        <f t="shared" si="217"/>
        <v>0.45939039891434674</v>
      </c>
      <c r="G758" s="2">
        <f t="shared" si="218"/>
        <v>-1</v>
      </c>
      <c r="H758" s="2">
        <v>-1000</v>
      </c>
      <c r="I758" s="2">
        <f t="shared" si="210"/>
        <v>12931.13338924291</v>
      </c>
      <c r="J758" s="2">
        <f t="shared" si="211"/>
        <v>22234.17447356911</v>
      </c>
      <c r="K758" s="3">
        <f t="shared" si="219"/>
        <v>1</v>
      </c>
      <c r="L758" s="3">
        <f t="shared" si="220"/>
        <v>4</v>
      </c>
      <c r="M758" s="3" t="str">
        <f t="shared" si="212"/>
        <v>Winter</v>
      </c>
      <c r="N758" s="4">
        <v>34</v>
      </c>
      <c r="O758" s="4">
        <v>29</v>
      </c>
      <c r="P758" s="4">
        <v>39</v>
      </c>
      <c r="Q758" s="4">
        <v>31</v>
      </c>
      <c r="R758" s="4">
        <v>0</v>
      </c>
      <c r="S758" s="6">
        <f t="shared" si="221"/>
        <v>0</v>
      </c>
      <c r="T758" s="6">
        <f t="shared" si="222"/>
        <v>1</v>
      </c>
      <c r="U758" s="6">
        <f t="shared" si="223"/>
        <v>1</v>
      </c>
      <c r="V758" s="6">
        <f t="shared" si="224"/>
        <v>0</v>
      </c>
      <c r="W758" s="6">
        <f t="shared" si="225"/>
        <v>0</v>
      </c>
      <c r="X758" s="6">
        <f t="shared" si="226"/>
        <v>0</v>
      </c>
      <c r="Y758" s="6">
        <f t="shared" si="227"/>
        <v>0</v>
      </c>
      <c r="Z758" s="6">
        <f t="shared" si="228"/>
        <v>0</v>
      </c>
      <c r="AA758" s="4">
        <v>107637.755859375</v>
      </c>
      <c r="AB758" s="7">
        <f t="shared" si="213"/>
        <v>7.9088459791035626E-2</v>
      </c>
      <c r="AC758" s="7">
        <f t="shared" si="214"/>
        <v>9.3071123817897519E-2</v>
      </c>
      <c r="AD758" s="2"/>
    </row>
    <row r="759" spans="1:30" x14ac:dyDescent="0.35">
      <c r="A759" s="1">
        <v>42397</v>
      </c>
      <c r="B759" s="3">
        <f t="shared" si="215"/>
        <v>2016</v>
      </c>
      <c r="C759" s="2">
        <v>11859.140185557821</v>
      </c>
      <c r="D759" s="2">
        <v>11180.957683228857</v>
      </c>
      <c r="E759" s="2">
        <f t="shared" si="216"/>
        <v>23040.097868786677</v>
      </c>
      <c r="F759" s="2">
        <f t="shared" si="217"/>
        <v>0.51471743970427586</v>
      </c>
      <c r="G759" s="2">
        <f t="shared" si="218"/>
        <v>23040.097868786677</v>
      </c>
      <c r="H759" s="2">
        <v>-1000</v>
      </c>
      <c r="I759" s="2">
        <f t="shared" si="210"/>
        <v>12931.13338924291</v>
      </c>
      <c r="J759" s="2">
        <f t="shared" si="211"/>
        <v>22234.17447356911</v>
      </c>
      <c r="K759" s="3">
        <f t="shared" si="219"/>
        <v>1</v>
      </c>
      <c r="L759" s="3">
        <f t="shared" si="220"/>
        <v>5</v>
      </c>
      <c r="M759" s="3" t="str">
        <f t="shared" si="212"/>
        <v>Winter</v>
      </c>
      <c r="N759" s="4">
        <v>40</v>
      </c>
      <c r="O759" s="4">
        <v>26</v>
      </c>
      <c r="P759" s="4">
        <v>53</v>
      </c>
      <c r="Q759" s="4">
        <v>25</v>
      </c>
      <c r="R759" s="4">
        <v>0</v>
      </c>
      <c r="S759" s="6">
        <f t="shared" si="221"/>
        <v>0</v>
      </c>
      <c r="T759" s="6">
        <f t="shared" si="222"/>
        <v>1</v>
      </c>
      <c r="U759" s="6">
        <f t="shared" si="223"/>
        <v>1</v>
      </c>
      <c r="V759" s="6">
        <f t="shared" si="224"/>
        <v>0</v>
      </c>
      <c r="W759" s="6">
        <f t="shared" si="225"/>
        <v>0</v>
      </c>
      <c r="X759" s="6">
        <f t="shared" si="226"/>
        <v>1</v>
      </c>
      <c r="Y759" s="6">
        <f t="shared" si="227"/>
        <v>1</v>
      </c>
      <c r="Z759" s="6">
        <f t="shared" si="228"/>
        <v>0</v>
      </c>
      <c r="AA759" s="4">
        <v>108551.50109863281</v>
      </c>
      <c r="AB759" s="7">
        <f t="shared" si="213"/>
        <v>0.10924897459301172</v>
      </c>
      <c r="AC759" s="7">
        <f t="shared" si="214"/>
        <v>0.10300141011472091</v>
      </c>
      <c r="AD759" s="2"/>
    </row>
    <row r="760" spans="1:30" x14ac:dyDescent="0.35">
      <c r="A760" s="1">
        <v>42398</v>
      </c>
      <c r="B760" s="3">
        <f t="shared" si="215"/>
        <v>2016</v>
      </c>
      <c r="C760" s="2">
        <v>2561.7568522525144</v>
      </c>
      <c r="D760" s="2">
        <v>14812.800000002375</v>
      </c>
      <c r="E760" s="2">
        <f t="shared" si="216"/>
        <v>17374.556852254889</v>
      </c>
      <c r="F760" s="2">
        <f t="shared" si="217"/>
        <v>0.14744300381508993</v>
      </c>
      <c r="G760" s="2">
        <f t="shared" si="218"/>
        <v>-1</v>
      </c>
      <c r="H760" s="2">
        <v>-1000</v>
      </c>
      <c r="I760" s="2">
        <f t="shared" si="210"/>
        <v>12931.13338924291</v>
      </c>
      <c r="J760" s="2">
        <f t="shared" si="211"/>
        <v>22234.17447356911</v>
      </c>
      <c r="K760" s="3">
        <f t="shared" si="219"/>
        <v>1</v>
      </c>
      <c r="L760" s="3">
        <f t="shared" si="220"/>
        <v>6</v>
      </c>
      <c r="M760" s="3" t="str">
        <f t="shared" si="212"/>
        <v>Winter</v>
      </c>
      <c r="N760" s="4">
        <v>39</v>
      </c>
      <c r="O760" s="4">
        <v>31</v>
      </c>
      <c r="P760" s="4">
        <v>47</v>
      </c>
      <c r="Q760" s="4">
        <v>26</v>
      </c>
      <c r="R760" s="4">
        <v>0</v>
      </c>
      <c r="S760" s="6">
        <f t="shared" si="221"/>
        <v>0</v>
      </c>
      <c r="T760" s="6">
        <f t="shared" si="222"/>
        <v>1</v>
      </c>
      <c r="U760" s="6">
        <f t="shared" si="223"/>
        <v>1</v>
      </c>
      <c r="V760" s="6">
        <f t="shared" si="224"/>
        <v>0</v>
      </c>
      <c r="W760" s="6">
        <f t="shared" si="225"/>
        <v>0</v>
      </c>
      <c r="X760" s="6">
        <f t="shared" si="226"/>
        <v>0</v>
      </c>
      <c r="Y760" s="6">
        <f t="shared" si="227"/>
        <v>0</v>
      </c>
      <c r="Z760" s="6">
        <f t="shared" si="228"/>
        <v>0</v>
      </c>
      <c r="AA760" s="4">
        <v>99811.196533203125</v>
      </c>
      <c r="AB760" s="7">
        <f t="shared" si="213"/>
        <v>2.5666026871046698E-2</v>
      </c>
      <c r="AC760" s="7">
        <f t="shared" si="214"/>
        <v>0.14840819982630665</v>
      </c>
      <c r="AD760" s="2"/>
    </row>
    <row r="761" spans="1:30" x14ac:dyDescent="0.35">
      <c r="A761" s="1">
        <v>42399</v>
      </c>
      <c r="B761" s="3">
        <f t="shared" si="215"/>
        <v>2016</v>
      </c>
      <c r="C761" s="2">
        <v>2227.4568522512454</v>
      </c>
      <c r="D761" s="2">
        <v>25779.049999971001</v>
      </c>
      <c r="E761" s="2">
        <f t="shared" si="216"/>
        <v>28006.506852222246</v>
      </c>
      <c r="F761" s="2">
        <f t="shared" si="217"/>
        <v>7.9533547828886136E-2</v>
      </c>
      <c r="G761" s="2">
        <f t="shared" si="218"/>
        <v>-1</v>
      </c>
      <c r="H761" s="2">
        <v>-1000</v>
      </c>
      <c r="I761" s="2">
        <f t="shared" si="210"/>
        <v>12931.13338924291</v>
      </c>
      <c r="J761" s="2">
        <f t="shared" si="211"/>
        <v>22234.17447356911</v>
      </c>
      <c r="K761" s="3">
        <f t="shared" si="219"/>
        <v>1</v>
      </c>
      <c r="L761" s="3">
        <f t="shared" si="220"/>
        <v>7</v>
      </c>
      <c r="M761" s="3" t="str">
        <f t="shared" si="212"/>
        <v>Winter</v>
      </c>
      <c r="N761" s="4">
        <v>51</v>
      </c>
      <c r="O761" s="4">
        <v>33</v>
      </c>
      <c r="P761" s="4">
        <v>68</v>
      </c>
      <c r="Q761" s="4">
        <v>14</v>
      </c>
      <c r="R761" s="4">
        <v>0</v>
      </c>
      <c r="S761" s="6">
        <f t="shared" si="221"/>
        <v>1</v>
      </c>
      <c r="T761" s="6">
        <f t="shared" si="222"/>
        <v>0</v>
      </c>
      <c r="U761" s="6">
        <f t="shared" si="223"/>
        <v>1</v>
      </c>
      <c r="V761" s="6">
        <f t="shared" si="224"/>
        <v>0</v>
      </c>
      <c r="W761" s="6">
        <f t="shared" si="225"/>
        <v>0</v>
      </c>
      <c r="X761" s="6">
        <f t="shared" si="226"/>
        <v>0</v>
      </c>
      <c r="Y761" s="6">
        <f t="shared" si="227"/>
        <v>0</v>
      </c>
      <c r="Z761" s="6">
        <f t="shared" si="228"/>
        <v>0</v>
      </c>
      <c r="AA761" s="4">
        <v>87722.873046875</v>
      </c>
      <c r="AB761" s="7">
        <f t="shared" si="213"/>
        <v>2.5391973323320095E-2</v>
      </c>
      <c r="AC761" s="7">
        <f t="shared" si="214"/>
        <v>0.29386919402646428</v>
      </c>
      <c r="AD761" s="2"/>
    </row>
    <row r="762" spans="1:30" x14ac:dyDescent="0.35">
      <c r="A762" s="1">
        <v>42400</v>
      </c>
      <c r="B762" s="3">
        <f t="shared" si="215"/>
        <v>2016</v>
      </c>
      <c r="C762" s="2">
        <v>2227.4568522512454</v>
      </c>
      <c r="D762" s="2">
        <v>13570.666666648351</v>
      </c>
      <c r="E762" s="2">
        <f t="shared" si="216"/>
        <v>15798.123518899596</v>
      </c>
      <c r="F762" s="2">
        <f t="shared" si="217"/>
        <v>0.14099502700978989</v>
      </c>
      <c r="G762" s="2">
        <f t="shared" si="218"/>
        <v>-1</v>
      </c>
      <c r="H762" s="2">
        <v>-1000</v>
      </c>
      <c r="I762" s="2">
        <f t="shared" si="210"/>
        <v>12931.13338924291</v>
      </c>
      <c r="J762" s="2">
        <f t="shared" si="211"/>
        <v>22234.17447356911</v>
      </c>
      <c r="K762" s="3">
        <f t="shared" si="219"/>
        <v>1</v>
      </c>
      <c r="L762" s="3">
        <f t="shared" si="220"/>
        <v>1</v>
      </c>
      <c r="M762" s="3" t="str">
        <f t="shared" si="212"/>
        <v>Winter</v>
      </c>
      <c r="N762" s="4">
        <v>62</v>
      </c>
      <c r="O762" s="4">
        <v>54</v>
      </c>
      <c r="P762" s="4">
        <v>69</v>
      </c>
      <c r="Q762" s="4">
        <v>3</v>
      </c>
      <c r="R762" s="4">
        <v>0</v>
      </c>
      <c r="S762" s="6">
        <f t="shared" si="221"/>
        <v>1</v>
      </c>
      <c r="T762" s="6">
        <f t="shared" si="222"/>
        <v>0</v>
      </c>
      <c r="U762" s="6">
        <f t="shared" si="223"/>
        <v>1</v>
      </c>
      <c r="V762" s="6">
        <f t="shared" si="224"/>
        <v>0</v>
      </c>
      <c r="W762" s="6">
        <f t="shared" si="225"/>
        <v>0</v>
      </c>
      <c r="X762" s="6">
        <f t="shared" si="226"/>
        <v>0</v>
      </c>
      <c r="Y762" s="6">
        <f t="shared" si="227"/>
        <v>0</v>
      </c>
      <c r="Z762" s="6">
        <f t="shared" si="228"/>
        <v>0</v>
      </c>
      <c r="AA762" s="4">
        <v>74652.453002929688</v>
      </c>
      <c r="AB762" s="7">
        <f t="shared" si="213"/>
        <v>2.9837691363789887E-2</v>
      </c>
      <c r="AC762" s="7">
        <f t="shared" si="214"/>
        <v>0.181784604802146</v>
      </c>
      <c r="AD762" s="2"/>
    </row>
    <row r="763" spans="1:30" x14ac:dyDescent="0.35">
      <c r="A763" s="1">
        <v>42401</v>
      </c>
      <c r="B763" s="3">
        <f t="shared" si="215"/>
        <v>2016</v>
      </c>
      <c r="C763" s="2">
        <v>3434.7295795573627</v>
      </c>
      <c r="D763" s="2">
        <v>11157.399999981571</v>
      </c>
      <c r="E763" s="2">
        <f t="shared" si="216"/>
        <v>14592.129579538934</v>
      </c>
      <c r="F763" s="2">
        <f t="shared" si="217"/>
        <v>0.23538233818684945</v>
      </c>
      <c r="G763" s="2">
        <f t="shared" si="218"/>
        <v>-1</v>
      </c>
      <c r="H763" s="2">
        <v>-1000</v>
      </c>
      <c r="I763" s="2">
        <f t="shared" si="210"/>
        <v>12931.13338924291</v>
      </c>
      <c r="J763" s="2">
        <f t="shared" si="211"/>
        <v>22234.17447356911</v>
      </c>
      <c r="K763" s="3">
        <f t="shared" si="219"/>
        <v>2</v>
      </c>
      <c r="L763" s="3">
        <f t="shared" si="220"/>
        <v>2</v>
      </c>
      <c r="M763" s="3" t="str">
        <f t="shared" si="212"/>
        <v>Winter</v>
      </c>
      <c r="N763" s="4">
        <v>53</v>
      </c>
      <c r="O763" s="4">
        <v>43</v>
      </c>
      <c r="P763" s="4">
        <v>62</v>
      </c>
      <c r="Q763" s="4">
        <v>12</v>
      </c>
      <c r="R763" s="4">
        <v>0</v>
      </c>
      <c r="S763" s="6">
        <f t="shared" si="221"/>
        <v>0</v>
      </c>
      <c r="T763" s="6">
        <f t="shared" si="222"/>
        <v>1</v>
      </c>
      <c r="U763" s="6">
        <f t="shared" si="223"/>
        <v>1</v>
      </c>
      <c r="V763" s="6">
        <f t="shared" si="224"/>
        <v>0</v>
      </c>
      <c r="W763" s="6">
        <f t="shared" si="225"/>
        <v>0</v>
      </c>
      <c r="X763" s="6">
        <f t="shared" si="226"/>
        <v>0</v>
      </c>
      <c r="Y763" s="6">
        <f t="shared" si="227"/>
        <v>0</v>
      </c>
      <c r="Z763" s="6">
        <f t="shared" si="228"/>
        <v>0</v>
      </c>
      <c r="AA763" s="4">
        <v>85860.826171875</v>
      </c>
      <c r="AB763" s="7">
        <f t="shared" si="213"/>
        <v>4.0003453643478452E-2</v>
      </c>
      <c r="AC763" s="7">
        <f t="shared" si="214"/>
        <v>0.12994750338934363</v>
      </c>
      <c r="AD763" s="2"/>
    </row>
    <row r="764" spans="1:30" x14ac:dyDescent="0.35">
      <c r="A764" s="1">
        <v>42402</v>
      </c>
      <c r="B764" s="3">
        <f t="shared" si="215"/>
        <v>2016</v>
      </c>
      <c r="C764" s="2">
        <v>4044.8780643905734</v>
      </c>
      <c r="D764" s="2">
        <v>8741.8493506491413</v>
      </c>
      <c r="E764" s="2">
        <f t="shared" si="216"/>
        <v>12786.727415039715</v>
      </c>
      <c r="F764" s="2">
        <f t="shared" si="217"/>
        <v>0.31633411216954532</v>
      </c>
      <c r="G764" s="2">
        <f t="shared" si="218"/>
        <v>-1</v>
      </c>
      <c r="H764" s="2">
        <v>-1000</v>
      </c>
      <c r="I764" s="2">
        <f t="shared" si="210"/>
        <v>12931.13338924291</v>
      </c>
      <c r="J764" s="2">
        <f t="shared" si="211"/>
        <v>22234.17447356911</v>
      </c>
      <c r="K764" s="3">
        <f t="shared" si="219"/>
        <v>2</v>
      </c>
      <c r="L764" s="3">
        <f t="shared" si="220"/>
        <v>3</v>
      </c>
      <c r="M764" s="3" t="str">
        <f t="shared" si="212"/>
        <v>Winter</v>
      </c>
      <c r="N764" s="4">
        <v>55</v>
      </c>
      <c r="O764" s="4">
        <v>40</v>
      </c>
      <c r="P764" s="4">
        <v>69</v>
      </c>
      <c r="Q764" s="4">
        <v>10</v>
      </c>
      <c r="R764" s="4">
        <v>0</v>
      </c>
      <c r="S764" s="6">
        <f t="shared" si="221"/>
        <v>0</v>
      </c>
      <c r="T764" s="6">
        <f t="shared" si="222"/>
        <v>1</v>
      </c>
      <c r="U764" s="6">
        <f t="shared" si="223"/>
        <v>1</v>
      </c>
      <c r="V764" s="6">
        <f t="shared" si="224"/>
        <v>0</v>
      </c>
      <c r="W764" s="6">
        <f t="shared" si="225"/>
        <v>0</v>
      </c>
      <c r="X764" s="6">
        <f t="shared" si="226"/>
        <v>0</v>
      </c>
      <c r="Y764" s="6">
        <f t="shared" si="227"/>
        <v>0</v>
      </c>
      <c r="Z764" s="6">
        <f t="shared" si="228"/>
        <v>0</v>
      </c>
      <c r="AA764" s="4">
        <v>90550.063842773438</v>
      </c>
      <c r="AB764" s="7">
        <f t="shared" si="213"/>
        <v>4.4670074130636679E-2</v>
      </c>
      <c r="AC764" s="7">
        <f t="shared" si="214"/>
        <v>9.6541614435833506E-2</v>
      </c>
      <c r="AD764" s="2"/>
    </row>
    <row r="765" spans="1:30" x14ac:dyDescent="0.35">
      <c r="A765" s="1">
        <v>42403</v>
      </c>
      <c r="B765" s="3">
        <f t="shared" si="215"/>
        <v>2016</v>
      </c>
      <c r="C765" s="2">
        <v>2382.7915452388997</v>
      </c>
      <c r="D765" s="2">
        <v>7651.3154978273251</v>
      </c>
      <c r="E765" s="2">
        <f t="shared" si="216"/>
        <v>10034.107043066226</v>
      </c>
      <c r="F765" s="2">
        <f t="shared" si="217"/>
        <v>0.23746921724195255</v>
      </c>
      <c r="G765" s="2">
        <f t="shared" si="218"/>
        <v>-1</v>
      </c>
      <c r="H765" s="2">
        <v>-1000</v>
      </c>
      <c r="I765" s="2">
        <f t="shared" si="210"/>
        <v>12931.13338924291</v>
      </c>
      <c r="J765" s="2">
        <f t="shared" si="211"/>
        <v>22234.17447356911</v>
      </c>
      <c r="K765" s="3">
        <f t="shared" si="219"/>
        <v>2</v>
      </c>
      <c r="L765" s="3">
        <f t="shared" si="220"/>
        <v>4</v>
      </c>
      <c r="M765" s="3" t="str">
        <f t="shared" si="212"/>
        <v>Winter</v>
      </c>
      <c r="N765" s="4">
        <v>51</v>
      </c>
      <c r="O765" s="4">
        <v>38</v>
      </c>
      <c r="P765" s="4">
        <v>63</v>
      </c>
      <c r="Q765" s="4">
        <v>14</v>
      </c>
      <c r="R765" s="4">
        <v>0</v>
      </c>
      <c r="S765" s="6">
        <f t="shared" si="221"/>
        <v>0</v>
      </c>
      <c r="T765" s="6">
        <f t="shared" si="222"/>
        <v>1</v>
      </c>
      <c r="U765" s="6">
        <f t="shared" si="223"/>
        <v>1</v>
      </c>
      <c r="V765" s="6">
        <f t="shared" si="224"/>
        <v>0</v>
      </c>
      <c r="W765" s="6">
        <f t="shared" si="225"/>
        <v>0</v>
      </c>
      <c r="X765" s="6">
        <f t="shared" si="226"/>
        <v>0</v>
      </c>
      <c r="Y765" s="6">
        <f t="shared" si="227"/>
        <v>0</v>
      </c>
      <c r="Z765" s="6">
        <f t="shared" si="228"/>
        <v>0</v>
      </c>
      <c r="AA765" s="4">
        <v>85844.909057617188</v>
      </c>
      <c r="AB765" s="7">
        <f t="shared" si="213"/>
        <v>2.7756934818809385E-2</v>
      </c>
      <c r="AC765" s="7">
        <f t="shared" si="214"/>
        <v>8.9129519523306069E-2</v>
      </c>
      <c r="AD765" s="2"/>
    </row>
    <row r="766" spans="1:30" x14ac:dyDescent="0.35">
      <c r="A766" s="1">
        <v>42404</v>
      </c>
      <c r="B766" s="3">
        <f t="shared" si="215"/>
        <v>2016</v>
      </c>
      <c r="C766" s="2">
        <v>11155.962656874241</v>
      </c>
      <c r="D766" s="2">
        <v>3514.2045454668696</v>
      </c>
      <c r="E766" s="2">
        <f t="shared" si="216"/>
        <v>14670.16720234111</v>
      </c>
      <c r="F766" s="2">
        <f t="shared" si="217"/>
        <v>0.76045231816403147</v>
      </c>
      <c r="G766" s="2">
        <f t="shared" si="218"/>
        <v>-1</v>
      </c>
      <c r="H766" s="2">
        <v>-1000</v>
      </c>
      <c r="I766" s="2">
        <f t="shared" si="210"/>
        <v>12931.13338924291</v>
      </c>
      <c r="J766" s="2">
        <f t="shared" si="211"/>
        <v>22234.17447356911</v>
      </c>
      <c r="K766" s="3">
        <f t="shared" si="219"/>
        <v>2</v>
      </c>
      <c r="L766" s="3">
        <f t="shared" si="220"/>
        <v>5</v>
      </c>
      <c r="M766" s="3" t="str">
        <f t="shared" si="212"/>
        <v>Winter</v>
      </c>
      <c r="N766" s="4">
        <v>35</v>
      </c>
      <c r="O766" s="4">
        <v>29</v>
      </c>
      <c r="P766" s="4">
        <v>40</v>
      </c>
      <c r="Q766" s="4">
        <v>30</v>
      </c>
      <c r="R766" s="4">
        <v>0</v>
      </c>
      <c r="S766" s="6">
        <f t="shared" si="221"/>
        <v>0</v>
      </c>
      <c r="T766" s="6">
        <f t="shared" si="222"/>
        <v>1</v>
      </c>
      <c r="U766" s="6">
        <f t="shared" si="223"/>
        <v>1</v>
      </c>
      <c r="V766" s="6">
        <f t="shared" si="224"/>
        <v>0</v>
      </c>
      <c r="W766" s="6">
        <f t="shared" si="225"/>
        <v>0</v>
      </c>
      <c r="X766" s="6">
        <f t="shared" si="226"/>
        <v>0</v>
      </c>
      <c r="Y766" s="6">
        <f t="shared" si="227"/>
        <v>0</v>
      </c>
      <c r="Z766" s="6">
        <f t="shared" si="228"/>
        <v>0</v>
      </c>
      <c r="AA766" s="4">
        <v>102336.91821289063</v>
      </c>
      <c r="AB766" s="7">
        <f t="shared" si="213"/>
        <v>0.10901210288223245</v>
      </c>
      <c r="AC766" s="7">
        <f t="shared" si="214"/>
        <v>3.4339558067952559E-2</v>
      </c>
      <c r="AD766" s="2"/>
    </row>
    <row r="767" spans="1:30" x14ac:dyDescent="0.35">
      <c r="A767" s="1">
        <v>42405</v>
      </c>
      <c r="B767" s="3">
        <f t="shared" si="215"/>
        <v>2016</v>
      </c>
      <c r="C767" s="2">
        <v>13858.456852263296</v>
      </c>
      <c r="D767" s="2">
        <v>2943.4949438258877</v>
      </c>
      <c r="E767" s="2">
        <f t="shared" si="216"/>
        <v>16801.951796089183</v>
      </c>
      <c r="F767" s="2">
        <f t="shared" si="217"/>
        <v>0.82481232064294974</v>
      </c>
      <c r="G767" s="2">
        <f t="shared" si="218"/>
        <v>-1</v>
      </c>
      <c r="H767" s="2">
        <v>-1000</v>
      </c>
      <c r="I767" s="2">
        <f t="shared" si="210"/>
        <v>12931.13338924291</v>
      </c>
      <c r="J767" s="2">
        <f t="shared" si="211"/>
        <v>22234.17447356911</v>
      </c>
      <c r="K767" s="3">
        <f t="shared" si="219"/>
        <v>2</v>
      </c>
      <c r="L767" s="3">
        <f t="shared" si="220"/>
        <v>6</v>
      </c>
      <c r="M767" s="3" t="str">
        <f t="shared" si="212"/>
        <v>Winter</v>
      </c>
      <c r="N767" s="4">
        <v>35</v>
      </c>
      <c r="O767" s="4">
        <v>23</v>
      </c>
      <c r="P767" s="4">
        <v>47</v>
      </c>
      <c r="Q767" s="4">
        <v>30</v>
      </c>
      <c r="R767" s="4">
        <v>0</v>
      </c>
      <c r="S767" s="6">
        <f t="shared" si="221"/>
        <v>0</v>
      </c>
      <c r="T767" s="6">
        <f t="shared" si="222"/>
        <v>1</v>
      </c>
      <c r="U767" s="6">
        <f t="shared" si="223"/>
        <v>1</v>
      </c>
      <c r="V767" s="6">
        <f t="shared" si="224"/>
        <v>0</v>
      </c>
      <c r="W767" s="6">
        <f t="shared" si="225"/>
        <v>0</v>
      </c>
      <c r="X767" s="6">
        <f t="shared" si="226"/>
        <v>0</v>
      </c>
      <c r="Y767" s="6">
        <f t="shared" si="227"/>
        <v>0</v>
      </c>
      <c r="Z767" s="6">
        <f t="shared" si="228"/>
        <v>0</v>
      </c>
      <c r="AA767" s="4">
        <v>104512.09191894531</v>
      </c>
      <c r="AB767" s="7">
        <f t="shared" si="213"/>
        <v>0.13260146838330694</v>
      </c>
      <c r="AC767" s="7">
        <f t="shared" si="214"/>
        <v>2.8164156795452193E-2</v>
      </c>
      <c r="AD767" s="2"/>
    </row>
    <row r="768" spans="1:30" x14ac:dyDescent="0.35">
      <c r="A768" s="1">
        <v>42406</v>
      </c>
      <c r="B768" s="3">
        <f t="shared" si="215"/>
        <v>2016</v>
      </c>
      <c r="C768" s="2">
        <v>20025.956852226907</v>
      </c>
      <c r="D768" s="2">
        <v>11496</v>
      </c>
      <c r="E768" s="2">
        <f t="shared" si="216"/>
        <v>31521.956852226907</v>
      </c>
      <c r="F768" s="2">
        <f t="shared" si="217"/>
        <v>0.63530182932828139</v>
      </c>
      <c r="G768" s="2">
        <f t="shared" si="218"/>
        <v>31521.956852226907</v>
      </c>
      <c r="H768" s="2">
        <v>-1000</v>
      </c>
      <c r="I768" s="2">
        <f t="shared" si="210"/>
        <v>12931.13338924291</v>
      </c>
      <c r="J768" s="2">
        <f t="shared" si="211"/>
        <v>22234.17447356911</v>
      </c>
      <c r="K768" s="3">
        <f t="shared" si="219"/>
        <v>2</v>
      </c>
      <c r="L768" s="3">
        <f t="shared" si="220"/>
        <v>7</v>
      </c>
      <c r="M768" s="3" t="str">
        <f t="shared" si="212"/>
        <v>Winter</v>
      </c>
      <c r="N768" s="4">
        <v>40</v>
      </c>
      <c r="O768" s="4">
        <v>28</v>
      </c>
      <c r="P768" s="4">
        <v>53</v>
      </c>
      <c r="Q768" s="4">
        <v>25</v>
      </c>
      <c r="R768" s="4">
        <v>0</v>
      </c>
      <c r="S768" s="6">
        <f t="shared" si="221"/>
        <v>1</v>
      </c>
      <c r="T768" s="6">
        <f t="shared" si="222"/>
        <v>0</v>
      </c>
      <c r="U768" s="6">
        <f t="shared" si="223"/>
        <v>1</v>
      </c>
      <c r="V768" s="6">
        <f t="shared" si="224"/>
        <v>0</v>
      </c>
      <c r="W768" s="6">
        <f t="shared" si="225"/>
        <v>0</v>
      </c>
      <c r="X768" s="6">
        <f t="shared" si="226"/>
        <v>1</v>
      </c>
      <c r="Y768" s="6">
        <f t="shared" si="227"/>
        <v>1</v>
      </c>
      <c r="Z768" s="6">
        <f t="shared" si="228"/>
        <v>0</v>
      </c>
      <c r="AA768" s="4">
        <v>93398.337158203125</v>
      </c>
      <c r="AB768" s="7">
        <f t="shared" si="213"/>
        <v>0.21441449025271045</v>
      </c>
      <c r="AC768" s="7">
        <f t="shared" si="214"/>
        <v>0.12308570312689247</v>
      </c>
      <c r="AD768" s="2"/>
    </row>
    <row r="769" spans="1:30" x14ac:dyDescent="0.35">
      <c r="A769" s="1">
        <v>42407</v>
      </c>
      <c r="B769" s="3">
        <f t="shared" si="215"/>
        <v>2016</v>
      </c>
      <c r="C769" s="2">
        <v>21263.456852277202</v>
      </c>
      <c r="D769" s="2">
        <v>6730.5166666719597</v>
      </c>
      <c r="E769" s="2">
        <f t="shared" si="216"/>
        <v>27993.973518949162</v>
      </c>
      <c r="F769" s="2">
        <f t="shared" si="217"/>
        <v>0.75957265723224099</v>
      </c>
      <c r="G769" s="2">
        <f t="shared" si="218"/>
        <v>27993.973518949162</v>
      </c>
      <c r="H769" s="2">
        <v>-1000</v>
      </c>
      <c r="I769" s="2">
        <f t="shared" si="210"/>
        <v>12931.13338924291</v>
      </c>
      <c r="J769" s="2">
        <f t="shared" si="211"/>
        <v>22234.17447356911</v>
      </c>
      <c r="K769" s="3">
        <f t="shared" si="219"/>
        <v>2</v>
      </c>
      <c r="L769" s="3">
        <f t="shared" si="220"/>
        <v>1</v>
      </c>
      <c r="M769" s="3" t="str">
        <f t="shared" si="212"/>
        <v>Winter</v>
      </c>
      <c r="N769" s="4">
        <v>44</v>
      </c>
      <c r="O769" s="4">
        <v>31</v>
      </c>
      <c r="P769" s="4">
        <v>56</v>
      </c>
      <c r="Q769" s="4">
        <v>21</v>
      </c>
      <c r="R769" s="4">
        <v>0</v>
      </c>
      <c r="S769" s="6">
        <f t="shared" si="221"/>
        <v>1</v>
      </c>
      <c r="T769" s="6">
        <f t="shared" si="222"/>
        <v>0</v>
      </c>
      <c r="U769" s="6">
        <f t="shared" si="223"/>
        <v>1</v>
      </c>
      <c r="V769" s="6">
        <f t="shared" si="224"/>
        <v>0</v>
      </c>
      <c r="W769" s="6">
        <f t="shared" si="225"/>
        <v>0</v>
      </c>
      <c r="X769" s="6">
        <f t="shared" si="226"/>
        <v>1</v>
      </c>
      <c r="Y769" s="6">
        <f t="shared" si="227"/>
        <v>1</v>
      </c>
      <c r="Z769" s="6">
        <f t="shared" si="228"/>
        <v>0</v>
      </c>
      <c r="AA769" s="4">
        <v>88432.264770507813</v>
      </c>
      <c r="AB769" s="7">
        <f t="shared" si="213"/>
        <v>0.24044908164976198</v>
      </c>
      <c r="AC769" s="7">
        <f t="shared" si="214"/>
        <v>7.6109287533667108E-2</v>
      </c>
      <c r="AD769" s="2"/>
    </row>
    <row r="770" spans="1:30" x14ac:dyDescent="0.35">
      <c r="A770" s="1">
        <v>42408</v>
      </c>
      <c r="B770" s="3">
        <f t="shared" si="215"/>
        <v>2016</v>
      </c>
      <c r="C770" s="2">
        <v>15907.456852251247</v>
      </c>
      <c r="D770" s="2">
        <v>80.45454544986238</v>
      </c>
      <c r="E770" s="2">
        <f t="shared" si="216"/>
        <v>15987.911397701109</v>
      </c>
      <c r="F770" s="2">
        <f t="shared" si="217"/>
        <v>0.99496778888445492</v>
      </c>
      <c r="G770" s="2">
        <f t="shared" si="218"/>
        <v>-1</v>
      </c>
      <c r="H770" s="2">
        <v>-1000</v>
      </c>
      <c r="I770" s="2">
        <f t="shared" ref="I770:I833" si="229">INDEX($AD$1:$AG$10, MATCH(B770, $AD$1:$AD$10, 0), 3)</f>
        <v>12931.13338924291</v>
      </c>
      <c r="J770" s="2">
        <f t="shared" ref="J770:J833" si="230">INDEX($AD$1:$AG$10, MATCH(B770, $AD$1:$AD$10, 0), 4)</f>
        <v>22234.17447356911</v>
      </c>
      <c r="K770" s="3">
        <f t="shared" si="219"/>
        <v>2</v>
      </c>
      <c r="L770" s="3">
        <f t="shared" si="220"/>
        <v>2</v>
      </c>
      <c r="M770" s="3" t="str">
        <f t="shared" ref="M770:M833" si="231">INDEX($AK$1:$AK$12, MATCH(K770, $AJ$1:$AJ$12, 0))</f>
        <v>Winter</v>
      </c>
      <c r="N770" s="4">
        <v>36</v>
      </c>
      <c r="O770" s="4">
        <v>23</v>
      </c>
      <c r="P770" s="4">
        <v>49</v>
      </c>
      <c r="Q770" s="4">
        <v>29</v>
      </c>
      <c r="R770" s="4">
        <v>0</v>
      </c>
      <c r="S770" s="6">
        <f t="shared" si="221"/>
        <v>0</v>
      </c>
      <c r="T770" s="6">
        <f t="shared" si="222"/>
        <v>1</v>
      </c>
      <c r="U770" s="6">
        <f t="shared" si="223"/>
        <v>1</v>
      </c>
      <c r="V770" s="6">
        <f t="shared" si="224"/>
        <v>0</v>
      </c>
      <c r="W770" s="6">
        <f t="shared" si="225"/>
        <v>0</v>
      </c>
      <c r="X770" s="6">
        <f t="shared" si="226"/>
        <v>0</v>
      </c>
      <c r="Y770" s="6">
        <f t="shared" si="227"/>
        <v>0</v>
      </c>
      <c r="Z770" s="6">
        <f t="shared" si="228"/>
        <v>0</v>
      </c>
      <c r="AA770" s="4">
        <v>103745.13757324219</v>
      </c>
      <c r="AB770" s="7">
        <f t="shared" ref="AB770:AB833" si="232">C770/AA770</f>
        <v>0.15333207150090164</v>
      </c>
      <c r="AC770" s="7">
        <f t="shared" ref="AC770:AC833" si="233">D770/AA770</f>
        <v>7.7550184357375713E-4</v>
      </c>
      <c r="AD770" s="2"/>
    </row>
    <row r="771" spans="1:30" x14ac:dyDescent="0.35">
      <c r="A771" s="1">
        <v>42409</v>
      </c>
      <c r="B771" s="3">
        <f t="shared" ref="B771:B834" si="234">YEAR(A771)</f>
        <v>2016</v>
      </c>
      <c r="C771" s="2">
        <v>7894.1390020150848</v>
      </c>
      <c r="D771" s="2">
        <v>510.88636362980731</v>
      </c>
      <c r="E771" s="2">
        <f t="shared" ref="E771:E834" si="235">+D771+C771</f>
        <v>8405.0253656448913</v>
      </c>
      <c r="F771" s="2">
        <f t="shared" ref="F771:F834" si="236">IFERROR(C771/E771,0)</f>
        <v>0.93921655897458345</v>
      </c>
      <c r="G771" s="2">
        <f t="shared" ref="G771:G834" si="237">IF(AND(F771&gt;=0.2,E771&gt;=J771), E771, -1)</f>
        <v>-1</v>
      </c>
      <c r="H771" s="2">
        <v>-1000</v>
      </c>
      <c r="I771" s="2">
        <f t="shared" si="229"/>
        <v>12931.13338924291</v>
      </c>
      <c r="J771" s="2">
        <f t="shared" si="230"/>
        <v>22234.17447356911</v>
      </c>
      <c r="K771" s="3">
        <f t="shared" ref="K771:K834" si="238">MONTH(A771)</f>
        <v>2</v>
      </c>
      <c r="L771" s="3">
        <f t="shared" ref="L771:L834" si="239">WEEKDAY(A771)</f>
        <v>3</v>
      </c>
      <c r="M771" s="3" t="str">
        <f t="shared" si="231"/>
        <v>Winter</v>
      </c>
      <c r="N771" s="4">
        <v>23</v>
      </c>
      <c r="O771" s="4">
        <v>19</v>
      </c>
      <c r="P771" s="4">
        <v>26</v>
      </c>
      <c r="Q771" s="4">
        <v>42</v>
      </c>
      <c r="R771" s="4">
        <v>0</v>
      </c>
      <c r="S771" s="6">
        <f t="shared" ref="S771:S834" si="240">IF(OR(L771=1, L771=7), 1, 0)</f>
        <v>0</v>
      </c>
      <c r="T771" s="6">
        <f t="shared" ref="T771:T834" si="241">IF(AND(L771&lt;7, L771&gt;1), 1, 0)</f>
        <v>1</v>
      </c>
      <c r="U771" s="6">
        <f t="shared" ref="U771:U834" si="242">IF(M771="Winter", 1, 0)</f>
        <v>1</v>
      </c>
      <c r="V771" s="6">
        <f t="shared" ref="V771:V834" si="243">IF(N771&lt;20, 1, 0)</f>
        <v>0</v>
      </c>
      <c r="W771" s="6">
        <f t="shared" ref="W771:W834" si="244">IF(M771="Summer", 1, 0)</f>
        <v>0</v>
      </c>
      <c r="X771" s="6">
        <f t="shared" ref="X771:X834" si="245">IF(G771&lt;&gt;-1, 1, 0)</f>
        <v>0</v>
      </c>
      <c r="Y771" s="6">
        <f t="shared" ref="Y771:Y834" si="246">U771*X771</f>
        <v>0</v>
      </c>
      <c r="Z771" s="6">
        <f t="shared" ref="Z771:Z834" si="247">W771*X771</f>
        <v>0</v>
      </c>
      <c r="AA771" s="4">
        <v>121985.43530273438</v>
      </c>
      <c r="AB771" s="7">
        <f t="shared" si="232"/>
        <v>6.4713783103892669E-2</v>
      </c>
      <c r="AC771" s="7">
        <f t="shared" si="233"/>
        <v>4.1880931306424209E-3</v>
      </c>
      <c r="AD771" s="2"/>
    </row>
    <row r="772" spans="1:30" x14ac:dyDescent="0.35">
      <c r="A772" s="1">
        <v>42410</v>
      </c>
      <c r="B772" s="3">
        <f t="shared" si="234"/>
        <v>2016</v>
      </c>
      <c r="C772" s="2">
        <v>7555.9856150579799</v>
      </c>
      <c r="D772" s="2">
        <v>0</v>
      </c>
      <c r="E772" s="2">
        <f t="shared" si="235"/>
        <v>7555.9856150579799</v>
      </c>
      <c r="F772" s="2">
        <f t="shared" si="236"/>
        <v>1</v>
      </c>
      <c r="G772" s="2">
        <f t="shared" si="237"/>
        <v>-1</v>
      </c>
      <c r="H772" s="2">
        <v>-1000</v>
      </c>
      <c r="I772" s="2">
        <f t="shared" si="229"/>
        <v>12931.13338924291</v>
      </c>
      <c r="J772" s="2">
        <f t="shared" si="230"/>
        <v>22234.17447356911</v>
      </c>
      <c r="K772" s="3">
        <f t="shared" si="238"/>
        <v>2</v>
      </c>
      <c r="L772" s="3">
        <f t="shared" si="239"/>
        <v>4</v>
      </c>
      <c r="M772" s="3" t="str">
        <f t="shared" si="231"/>
        <v>Winter</v>
      </c>
      <c r="N772" s="4">
        <v>20</v>
      </c>
      <c r="O772" s="4">
        <v>16</v>
      </c>
      <c r="P772" s="4">
        <v>24</v>
      </c>
      <c r="Q772" s="4">
        <v>45</v>
      </c>
      <c r="R772" s="4">
        <v>0</v>
      </c>
      <c r="S772" s="6">
        <f t="shared" si="240"/>
        <v>0</v>
      </c>
      <c r="T772" s="6">
        <f t="shared" si="241"/>
        <v>1</v>
      </c>
      <c r="U772" s="6">
        <f t="shared" si="242"/>
        <v>1</v>
      </c>
      <c r="V772" s="6">
        <f t="shared" si="243"/>
        <v>0</v>
      </c>
      <c r="W772" s="6">
        <f t="shared" si="244"/>
        <v>0</v>
      </c>
      <c r="X772" s="6">
        <f t="shared" si="245"/>
        <v>0</v>
      </c>
      <c r="Y772" s="6">
        <f t="shared" si="246"/>
        <v>0</v>
      </c>
      <c r="Z772" s="6">
        <f t="shared" si="247"/>
        <v>0</v>
      </c>
      <c r="AA772" s="4">
        <v>128851.76086425781</v>
      </c>
      <c r="AB772" s="7">
        <f t="shared" si="232"/>
        <v>5.864091855925839E-2</v>
      </c>
      <c r="AC772" s="7">
        <f t="shared" si="233"/>
        <v>0</v>
      </c>
      <c r="AD772" s="2"/>
    </row>
    <row r="773" spans="1:30" x14ac:dyDescent="0.35">
      <c r="A773" s="1">
        <v>42411</v>
      </c>
      <c r="B773" s="3">
        <f t="shared" si="234"/>
        <v>2016</v>
      </c>
      <c r="C773" s="2">
        <v>5899.456852263821</v>
      </c>
      <c r="D773" s="2">
        <v>0</v>
      </c>
      <c r="E773" s="2">
        <f t="shared" si="235"/>
        <v>5899.456852263821</v>
      </c>
      <c r="F773" s="2">
        <f t="shared" si="236"/>
        <v>1</v>
      </c>
      <c r="G773" s="2">
        <f t="shared" si="237"/>
        <v>-1</v>
      </c>
      <c r="H773" s="2">
        <v>-1000</v>
      </c>
      <c r="I773" s="2">
        <f t="shared" si="229"/>
        <v>12931.13338924291</v>
      </c>
      <c r="J773" s="2">
        <f t="shared" si="230"/>
        <v>22234.17447356911</v>
      </c>
      <c r="K773" s="3">
        <f t="shared" si="238"/>
        <v>2</v>
      </c>
      <c r="L773" s="3">
        <f t="shared" si="239"/>
        <v>5</v>
      </c>
      <c r="M773" s="3" t="str">
        <f t="shared" si="231"/>
        <v>Winter</v>
      </c>
      <c r="N773" s="4">
        <v>27</v>
      </c>
      <c r="O773" s="4">
        <v>19</v>
      </c>
      <c r="P773" s="4">
        <v>34</v>
      </c>
      <c r="Q773" s="4">
        <v>38</v>
      </c>
      <c r="R773" s="4">
        <v>0</v>
      </c>
      <c r="S773" s="6">
        <f t="shared" si="240"/>
        <v>0</v>
      </c>
      <c r="T773" s="6">
        <f t="shared" si="241"/>
        <v>1</v>
      </c>
      <c r="U773" s="6">
        <f t="shared" si="242"/>
        <v>1</v>
      </c>
      <c r="V773" s="6">
        <f t="shared" si="243"/>
        <v>0</v>
      </c>
      <c r="W773" s="6">
        <f t="shared" si="244"/>
        <v>0</v>
      </c>
      <c r="X773" s="6">
        <f t="shared" si="245"/>
        <v>0</v>
      </c>
      <c r="Y773" s="6">
        <f t="shared" si="246"/>
        <v>0</v>
      </c>
      <c r="Z773" s="6">
        <f t="shared" si="247"/>
        <v>0</v>
      </c>
      <c r="AA773" s="4">
        <v>118527.2998046875</v>
      </c>
      <c r="AB773" s="7">
        <f t="shared" si="232"/>
        <v>4.9772979406306449E-2</v>
      </c>
      <c r="AC773" s="7">
        <f t="shared" si="233"/>
        <v>0</v>
      </c>
      <c r="AD773" s="2"/>
    </row>
    <row r="774" spans="1:30" x14ac:dyDescent="0.35">
      <c r="A774" s="1">
        <v>42412</v>
      </c>
      <c r="B774" s="3">
        <f t="shared" si="234"/>
        <v>2016</v>
      </c>
      <c r="C774" s="2">
        <v>2698.7706505327678</v>
      </c>
      <c r="D774" s="2">
        <v>0</v>
      </c>
      <c r="E774" s="2">
        <f t="shared" si="235"/>
        <v>2698.7706505327678</v>
      </c>
      <c r="F774" s="2">
        <f t="shared" si="236"/>
        <v>1</v>
      </c>
      <c r="G774" s="2">
        <f t="shared" si="237"/>
        <v>-1</v>
      </c>
      <c r="H774" s="2">
        <v>-1000</v>
      </c>
      <c r="I774" s="2">
        <f t="shared" si="229"/>
        <v>12931.13338924291</v>
      </c>
      <c r="J774" s="2">
        <f t="shared" si="230"/>
        <v>22234.17447356911</v>
      </c>
      <c r="K774" s="3">
        <f t="shared" si="238"/>
        <v>2</v>
      </c>
      <c r="L774" s="3">
        <f t="shared" si="239"/>
        <v>6</v>
      </c>
      <c r="M774" s="3" t="str">
        <f t="shared" si="231"/>
        <v>Winter</v>
      </c>
      <c r="N774" s="4">
        <v>31</v>
      </c>
      <c r="O774" s="4">
        <v>26</v>
      </c>
      <c r="P774" s="4">
        <v>35</v>
      </c>
      <c r="Q774" s="4">
        <v>34</v>
      </c>
      <c r="R774" s="4">
        <v>0</v>
      </c>
      <c r="S774" s="6">
        <f t="shared" si="240"/>
        <v>0</v>
      </c>
      <c r="T774" s="6">
        <f t="shared" si="241"/>
        <v>1</v>
      </c>
      <c r="U774" s="6">
        <f t="shared" si="242"/>
        <v>1</v>
      </c>
      <c r="V774" s="6">
        <f t="shared" si="243"/>
        <v>0</v>
      </c>
      <c r="W774" s="6">
        <f t="shared" si="244"/>
        <v>0</v>
      </c>
      <c r="X774" s="6">
        <f t="shared" si="245"/>
        <v>0</v>
      </c>
      <c r="Y774" s="6">
        <f t="shared" si="246"/>
        <v>0</v>
      </c>
      <c r="Z774" s="6">
        <f t="shared" si="247"/>
        <v>0</v>
      </c>
      <c r="AA774" s="4">
        <v>115503.24291992188</v>
      </c>
      <c r="AB774" s="7">
        <f t="shared" si="232"/>
        <v>2.3365323624755879E-2</v>
      </c>
      <c r="AC774" s="7">
        <f t="shared" si="233"/>
        <v>0</v>
      </c>
      <c r="AD774" s="2"/>
    </row>
    <row r="775" spans="1:30" x14ac:dyDescent="0.35">
      <c r="A775" s="1">
        <v>42413</v>
      </c>
      <c r="B775" s="3">
        <f t="shared" si="234"/>
        <v>2016</v>
      </c>
      <c r="C775" s="2">
        <v>8210.3867297096749</v>
      </c>
      <c r="D775" s="2">
        <v>0</v>
      </c>
      <c r="E775" s="2">
        <f t="shared" si="235"/>
        <v>8210.3867297096749</v>
      </c>
      <c r="F775" s="2">
        <f t="shared" si="236"/>
        <v>1</v>
      </c>
      <c r="G775" s="2">
        <f t="shared" si="237"/>
        <v>-1</v>
      </c>
      <c r="H775" s="2">
        <v>-1000</v>
      </c>
      <c r="I775" s="2">
        <f t="shared" si="229"/>
        <v>12931.13338924291</v>
      </c>
      <c r="J775" s="2">
        <f t="shared" si="230"/>
        <v>22234.17447356911</v>
      </c>
      <c r="K775" s="3">
        <f t="shared" si="238"/>
        <v>2</v>
      </c>
      <c r="L775" s="3">
        <f t="shared" si="239"/>
        <v>7</v>
      </c>
      <c r="M775" s="3" t="str">
        <f t="shared" si="231"/>
        <v>Winter</v>
      </c>
      <c r="N775" s="4">
        <v>22</v>
      </c>
      <c r="O775" s="4">
        <v>15</v>
      </c>
      <c r="P775" s="4">
        <v>28</v>
      </c>
      <c r="Q775" s="4">
        <v>43</v>
      </c>
      <c r="R775" s="4">
        <v>0</v>
      </c>
      <c r="S775" s="6">
        <f t="shared" si="240"/>
        <v>1</v>
      </c>
      <c r="T775" s="6">
        <f t="shared" si="241"/>
        <v>0</v>
      </c>
      <c r="U775" s="6">
        <f t="shared" si="242"/>
        <v>1</v>
      </c>
      <c r="V775" s="6">
        <f t="shared" si="243"/>
        <v>0</v>
      </c>
      <c r="W775" s="6">
        <f t="shared" si="244"/>
        <v>0</v>
      </c>
      <c r="X775" s="6">
        <f t="shared" si="245"/>
        <v>0</v>
      </c>
      <c r="Y775" s="6">
        <f t="shared" si="246"/>
        <v>0</v>
      </c>
      <c r="Z775" s="6">
        <f t="shared" si="247"/>
        <v>0</v>
      </c>
      <c r="AA775" s="4">
        <v>114006.00036621094</v>
      </c>
      <c r="AB775" s="7">
        <f t="shared" si="232"/>
        <v>7.201714561809211E-2</v>
      </c>
      <c r="AC775" s="7">
        <f t="shared" si="233"/>
        <v>0</v>
      </c>
      <c r="AD775" s="2"/>
    </row>
    <row r="776" spans="1:30" x14ac:dyDescent="0.35">
      <c r="A776" s="1">
        <v>42414</v>
      </c>
      <c r="B776" s="3">
        <f t="shared" si="234"/>
        <v>2016</v>
      </c>
      <c r="C776" s="2">
        <v>8113.6865606770843</v>
      </c>
      <c r="D776" s="2">
        <v>0</v>
      </c>
      <c r="E776" s="2">
        <f t="shared" si="235"/>
        <v>8113.6865606770843</v>
      </c>
      <c r="F776" s="2">
        <f t="shared" si="236"/>
        <v>1</v>
      </c>
      <c r="G776" s="2">
        <f t="shared" si="237"/>
        <v>-1</v>
      </c>
      <c r="H776" s="2">
        <v>-1000</v>
      </c>
      <c r="I776" s="2">
        <f t="shared" si="229"/>
        <v>12931.13338924291</v>
      </c>
      <c r="J776" s="2">
        <f t="shared" si="230"/>
        <v>22234.17447356911</v>
      </c>
      <c r="K776" s="3">
        <f t="shared" si="238"/>
        <v>2</v>
      </c>
      <c r="L776" s="3">
        <f t="shared" si="239"/>
        <v>1</v>
      </c>
      <c r="M776" s="3" t="str">
        <f t="shared" si="231"/>
        <v>Winter</v>
      </c>
      <c r="N776" s="4">
        <v>22</v>
      </c>
      <c r="O776" s="4">
        <v>19</v>
      </c>
      <c r="P776" s="4">
        <v>25</v>
      </c>
      <c r="Q776" s="4">
        <v>43</v>
      </c>
      <c r="R776" s="4">
        <v>0</v>
      </c>
      <c r="S776" s="6">
        <f t="shared" si="240"/>
        <v>1</v>
      </c>
      <c r="T776" s="6">
        <f t="shared" si="241"/>
        <v>0</v>
      </c>
      <c r="U776" s="6">
        <f t="shared" si="242"/>
        <v>1</v>
      </c>
      <c r="V776" s="6">
        <f t="shared" si="243"/>
        <v>0</v>
      </c>
      <c r="W776" s="6">
        <f t="shared" si="244"/>
        <v>0</v>
      </c>
      <c r="X776" s="6">
        <f t="shared" si="245"/>
        <v>0</v>
      </c>
      <c r="Y776" s="6">
        <f t="shared" si="246"/>
        <v>0</v>
      </c>
      <c r="Z776" s="6">
        <f t="shared" si="247"/>
        <v>0</v>
      </c>
      <c r="AA776" s="4">
        <v>117081.41516113281</v>
      </c>
      <c r="AB776" s="7">
        <f t="shared" si="232"/>
        <v>6.9299525885561403E-2</v>
      </c>
      <c r="AC776" s="7">
        <f t="shared" si="233"/>
        <v>0</v>
      </c>
      <c r="AD776" s="2"/>
    </row>
    <row r="777" spans="1:30" x14ac:dyDescent="0.35">
      <c r="A777" s="1">
        <v>42415</v>
      </c>
      <c r="B777" s="3">
        <f t="shared" si="234"/>
        <v>2016</v>
      </c>
      <c r="C777" s="2">
        <v>4434.2568522403508</v>
      </c>
      <c r="D777" s="2">
        <v>2260.186738058097</v>
      </c>
      <c r="E777" s="2">
        <f t="shared" si="235"/>
        <v>6694.4435902984478</v>
      </c>
      <c r="F777" s="2">
        <f t="shared" si="236"/>
        <v>0.66237870144524813</v>
      </c>
      <c r="G777" s="2">
        <f t="shared" si="237"/>
        <v>-1</v>
      </c>
      <c r="H777" s="2">
        <v>-1000</v>
      </c>
      <c r="I777" s="2">
        <f t="shared" si="229"/>
        <v>12931.13338924291</v>
      </c>
      <c r="J777" s="2">
        <f t="shared" si="230"/>
        <v>22234.17447356911</v>
      </c>
      <c r="K777" s="3">
        <f t="shared" si="238"/>
        <v>2</v>
      </c>
      <c r="L777" s="3">
        <f t="shared" si="239"/>
        <v>2</v>
      </c>
      <c r="M777" s="3" t="str">
        <f t="shared" si="231"/>
        <v>Winter</v>
      </c>
      <c r="N777" s="4">
        <v>32</v>
      </c>
      <c r="O777" s="4">
        <v>25</v>
      </c>
      <c r="P777" s="4">
        <v>39</v>
      </c>
      <c r="Q777" s="4">
        <v>33</v>
      </c>
      <c r="R777" s="4">
        <v>0</v>
      </c>
      <c r="S777" s="6">
        <f t="shared" si="240"/>
        <v>0</v>
      </c>
      <c r="T777" s="6">
        <f t="shared" si="241"/>
        <v>1</v>
      </c>
      <c r="U777" s="6">
        <f t="shared" si="242"/>
        <v>1</v>
      </c>
      <c r="V777" s="6">
        <f t="shared" si="243"/>
        <v>0</v>
      </c>
      <c r="W777" s="6">
        <f t="shared" si="244"/>
        <v>0</v>
      </c>
      <c r="X777" s="6">
        <f t="shared" si="245"/>
        <v>0</v>
      </c>
      <c r="Y777" s="6">
        <f t="shared" si="246"/>
        <v>0</v>
      </c>
      <c r="Z777" s="6">
        <f t="shared" si="247"/>
        <v>0</v>
      </c>
      <c r="AA777" s="4">
        <v>108879.30017089844</v>
      </c>
      <c r="AB777" s="7">
        <f t="shared" si="232"/>
        <v>4.0726353358997353E-2</v>
      </c>
      <c r="AC777" s="7">
        <f t="shared" si="233"/>
        <v>2.0758644981281816E-2</v>
      </c>
      <c r="AD777" s="2"/>
    </row>
    <row r="778" spans="1:30" x14ac:dyDescent="0.35">
      <c r="A778" s="1">
        <v>42416</v>
      </c>
      <c r="B778" s="3">
        <f t="shared" si="234"/>
        <v>2016</v>
      </c>
      <c r="C778" s="2">
        <v>7647.6999399130355</v>
      </c>
      <c r="D778" s="2">
        <v>1631.2284463845226</v>
      </c>
      <c r="E778" s="2">
        <f t="shared" si="235"/>
        <v>9278.9283862975572</v>
      </c>
      <c r="F778" s="2">
        <f t="shared" si="236"/>
        <v>0.82420077206400255</v>
      </c>
      <c r="G778" s="2">
        <f t="shared" si="237"/>
        <v>-1</v>
      </c>
      <c r="H778" s="2">
        <v>-1000</v>
      </c>
      <c r="I778" s="2">
        <f t="shared" si="229"/>
        <v>12931.13338924291</v>
      </c>
      <c r="J778" s="2">
        <f t="shared" si="230"/>
        <v>22234.17447356911</v>
      </c>
      <c r="K778" s="3">
        <f t="shared" si="238"/>
        <v>2</v>
      </c>
      <c r="L778" s="3">
        <f t="shared" si="239"/>
        <v>3</v>
      </c>
      <c r="M778" s="3" t="str">
        <f t="shared" si="231"/>
        <v>Winter</v>
      </c>
      <c r="N778" s="4">
        <v>36</v>
      </c>
      <c r="O778" s="4">
        <v>32</v>
      </c>
      <c r="P778" s="4">
        <v>39</v>
      </c>
      <c r="Q778" s="4">
        <v>29</v>
      </c>
      <c r="R778" s="4">
        <v>0</v>
      </c>
      <c r="S778" s="6">
        <f t="shared" si="240"/>
        <v>0</v>
      </c>
      <c r="T778" s="6">
        <f t="shared" si="241"/>
        <v>1</v>
      </c>
      <c r="U778" s="6">
        <f t="shared" si="242"/>
        <v>1</v>
      </c>
      <c r="V778" s="6">
        <f t="shared" si="243"/>
        <v>0</v>
      </c>
      <c r="W778" s="6">
        <f t="shared" si="244"/>
        <v>0</v>
      </c>
      <c r="X778" s="6">
        <f t="shared" si="245"/>
        <v>0</v>
      </c>
      <c r="Y778" s="6">
        <f t="shared" si="246"/>
        <v>0</v>
      </c>
      <c r="Z778" s="6">
        <f t="shared" si="247"/>
        <v>0</v>
      </c>
      <c r="AA778" s="4">
        <v>106630.10021972656</v>
      </c>
      <c r="AB778" s="7">
        <f t="shared" si="232"/>
        <v>7.1721773909560776E-2</v>
      </c>
      <c r="AC778" s="7">
        <f t="shared" si="233"/>
        <v>1.5298011002738844E-2</v>
      </c>
      <c r="AD778" s="2"/>
    </row>
    <row r="779" spans="1:30" x14ac:dyDescent="0.35">
      <c r="A779" s="1">
        <v>42417</v>
      </c>
      <c r="B779" s="3">
        <f t="shared" si="234"/>
        <v>2016</v>
      </c>
      <c r="C779" s="2">
        <v>10457.026226704342</v>
      </c>
      <c r="D779" s="2">
        <v>11284.158607350204</v>
      </c>
      <c r="E779" s="2">
        <f t="shared" si="235"/>
        <v>21741.184834054548</v>
      </c>
      <c r="F779" s="2">
        <f t="shared" si="236"/>
        <v>0.4809777528925131</v>
      </c>
      <c r="G779" s="2">
        <f t="shared" si="237"/>
        <v>-1</v>
      </c>
      <c r="H779" s="2">
        <v>-1000</v>
      </c>
      <c r="I779" s="2">
        <f t="shared" si="229"/>
        <v>12931.13338924291</v>
      </c>
      <c r="J779" s="2">
        <f t="shared" si="230"/>
        <v>22234.17447356911</v>
      </c>
      <c r="K779" s="3">
        <f t="shared" si="238"/>
        <v>2</v>
      </c>
      <c r="L779" s="3">
        <f t="shared" si="239"/>
        <v>4</v>
      </c>
      <c r="M779" s="3" t="str">
        <f t="shared" si="231"/>
        <v>Winter</v>
      </c>
      <c r="N779" s="4">
        <v>33</v>
      </c>
      <c r="O779" s="4">
        <v>28</v>
      </c>
      <c r="P779" s="4">
        <v>37</v>
      </c>
      <c r="Q779" s="4">
        <v>32</v>
      </c>
      <c r="R779" s="4">
        <v>0</v>
      </c>
      <c r="S779" s="6">
        <f t="shared" si="240"/>
        <v>0</v>
      </c>
      <c r="T779" s="6">
        <f t="shared" si="241"/>
        <v>1</v>
      </c>
      <c r="U779" s="6">
        <f t="shared" si="242"/>
        <v>1</v>
      </c>
      <c r="V779" s="6">
        <f t="shared" si="243"/>
        <v>0</v>
      </c>
      <c r="W779" s="6">
        <f t="shared" si="244"/>
        <v>0</v>
      </c>
      <c r="X779" s="6">
        <f t="shared" si="245"/>
        <v>0</v>
      </c>
      <c r="Y779" s="6">
        <f t="shared" si="246"/>
        <v>0</v>
      </c>
      <c r="Z779" s="6">
        <f t="shared" si="247"/>
        <v>0</v>
      </c>
      <c r="AA779" s="4">
        <v>108419.29968261719</v>
      </c>
      <c r="AB779" s="7">
        <f t="shared" si="232"/>
        <v>9.6449859548215763E-2</v>
      </c>
      <c r="AC779" s="7">
        <f t="shared" si="233"/>
        <v>0.10407887378338589</v>
      </c>
      <c r="AD779" s="2"/>
    </row>
    <row r="780" spans="1:30" x14ac:dyDescent="0.35">
      <c r="A780" s="1">
        <v>42418</v>
      </c>
      <c r="B780" s="3">
        <f t="shared" si="234"/>
        <v>2016</v>
      </c>
      <c r="C780" s="2">
        <v>13184.040185562209</v>
      </c>
      <c r="D780" s="2">
        <v>11152.824790447865</v>
      </c>
      <c r="E780" s="2">
        <f t="shared" si="235"/>
        <v>24336.864976010074</v>
      </c>
      <c r="F780" s="2">
        <f t="shared" si="236"/>
        <v>0.54173124593320876</v>
      </c>
      <c r="G780" s="2">
        <f t="shared" si="237"/>
        <v>24336.864976010074</v>
      </c>
      <c r="H780" s="2">
        <v>-1000</v>
      </c>
      <c r="I780" s="2">
        <f t="shared" si="229"/>
        <v>12931.13338924291</v>
      </c>
      <c r="J780" s="2">
        <f t="shared" si="230"/>
        <v>22234.17447356911</v>
      </c>
      <c r="K780" s="3">
        <f t="shared" si="238"/>
        <v>2</v>
      </c>
      <c r="L780" s="3">
        <f t="shared" si="239"/>
        <v>5</v>
      </c>
      <c r="M780" s="3" t="str">
        <f t="shared" si="231"/>
        <v>Winter</v>
      </c>
      <c r="N780" s="4">
        <v>38</v>
      </c>
      <c r="O780" s="4">
        <v>25</v>
      </c>
      <c r="P780" s="4">
        <v>50</v>
      </c>
      <c r="Q780" s="4">
        <v>27</v>
      </c>
      <c r="R780" s="4">
        <v>0</v>
      </c>
      <c r="S780" s="6">
        <f t="shared" si="240"/>
        <v>0</v>
      </c>
      <c r="T780" s="6">
        <f t="shared" si="241"/>
        <v>1</v>
      </c>
      <c r="U780" s="6">
        <f t="shared" si="242"/>
        <v>1</v>
      </c>
      <c r="V780" s="6">
        <f t="shared" si="243"/>
        <v>0</v>
      </c>
      <c r="W780" s="6">
        <f t="shared" si="244"/>
        <v>0</v>
      </c>
      <c r="X780" s="6">
        <f t="shared" si="245"/>
        <v>1</v>
      </c>
      <c r="Y780" s="6">
        <f t="shared" si="246"/>
        <v>1</v>
      </c>
      <c r="Z780" s="6">
        <f t="shared" si="247"/>
        <v>0</v>
      </c>
      <c r="AA780" s="4">
        <v>101782.49975585938</v>
      </c>
      <c r="AB780" s="7">
        <f t="shared" si="232"/>
        <v>0.12953150312859393</v>
      </c>
      <c r="AC780" s="7">
        <f t="shared" si="233"/>
        <v>0.1095750725046014</v>
      </c>
      <c r="AD780" s="2"/>
    </row>
    <row r="781" spans="1:30" x14ac:dyDescent="0.35">
      <c r="A781" s="1">
        <v>42419</v>
      </c>
      <c r="B781" s="3">
        <f t="shared" si="234"/>
        <v>2016</v>
      </c>
      <c r="C781" s="2">
        <v>2227.4568522512454</v>
      </c>
      <c r="D781" s="2">
        <v>9639.416666654055</v>
      </c>
      <c r="E781" s="2">
        <f t="shared" si="235"/>
        <v>11866.8735189053</v>
      </c>
      <c r="F781" s="2">
        <f t="shared" si="236"/>
        <v>0.18770376617755716</v>
      </c>
      <c r="G781" s="2">
        <f t="shared" si="237"/>
        <v>-1</v>
      </c>
      <c r="H781" s="2">
        <v>-1000</v>
      </c>
      <c r="I781" s="2">
        <f t="shared" si="229"/>
        <v>12931.13338924291</v>
      </c>
      <c r="J781" s="2">
        <f t="shared" si="230"/>
        <v>22234.17447356911</v>
      </c>
      <c r="K781" s="3">
        <f t="shared" si="238"/>
        <v>2</v>
      </c>
      <c r="L781" s="3">
        <f t="shared" si="239"/>
        <v>6</v>
      </c>
      <c r="M781" s="3" t="str">
        <f t="shared" si="231"/>
        <v>Winter</v>
      </c>
      <c r="N781" s="4">
        <v>55</v>
      </c>
      <c r="O781" s="4">
        <v>42</v>
      </c>
      <c r="P781" s="4">
        <v>68</v>
      </c>
      <c r="Q781" s="4">
        <v>10</v>
      </c>
      <c r="R781" s="4">
        <v>0</v>
      </c>
      <c r="S781" s="6">
        <f t="shared" si="240"/>
        <v>0</v>
      </c>
      <c r="T781" s="6">
        <f t="shared" si="241"/>
        <v>1</v>
      </c>
      <c r="U781" s="6">
        <f t="shared" si="242"/>
        <v>1</v>
      </c>
      <c r="V781" s="6">
        <f t="shared" si="243"/>
        <v>0</v>
      </c>
      <c r="W781" s="6">
        <f t="shared" si="244"/>
        <v>0</v>
      </c>
      <c r="X781" s="6">
        <f t="shared" si="245"/>
        <v>0</v>
      </c>
      <c r="Y781" s="6">
        <f t="shared" si="246"/>
        <v>0</v>
      </c>
      <c r="Z781" s="6">
        <f t="shared" si="247"/>
        <v>0</v>
      </c>
      <c r="AA781" s="4">
        <v>89968.158813476563</v>
      </c>
      <c r="AB781" s="7">
        <f t="shared" si="232"/>
        <v>2.4758279836194545E-2</v>
      </c>
      <c r="AC781" s="7">
        <f t="shared" si="233"/>
        <v>0.10714253569019512</v>
      </c>
      <c r="AD781" s="2"/>
    </row>
    <row r="782" spans="1:30" x14ac:dyDescent="0.35">
      <c r="A782" s="1">
        <v>42420</v>
      </c>
      <c r="B782" s="3">
        <f t="shared" si="234"/>
        <v>2016</v>
      </c>
      <c r="C782" s="2">
        <v>3454.1711080113178</v>
      </c>
      <c r="D782" s="2">
        <v>16560</v>
      </c>
      <c r="E782" s="2">
        <f t="shared" si="235"/>
        <v>20014.171108011316</v>
      </c>
      <c r="F782" s="2">
        <f t="shared" si="236"/>
        <v>0.17258626846797939</v>
      </c>
      <c r="G782" s="2">
        <f t="shared" si="237"/>
        <v>-1</v>
      </c>
      <c r="H782" s="2">
        <v>-1000</v>
      </c>
      <c r="I782" s="2">
        <f t="shared" si="229"/>
        <v>12931.13338924291</v>
      </c>
      <c r="J782" s="2">
        <f t="shared" si="230"/>
        <v>22234.17447356911</v>
      </c>
      <c r="K782" s="3">
        <f t="shared" si="238"/>
        <v>2</v>
      </c>
      <c r="L782" s="3">
        <f t="shared" si="239"/>
        <v>7</v>
      </c>
      <c r="M782" s="3" t="str">
        <f t="shared" si="231"/>
        <v>Winter</v>
      </c>
      <c r="N782" s="4">
        <v>62</v>
      </c>
      <c r="O782" s="4">
        <v>47</v>
      </c>
      <c r="P782" s="4">
        <v>76</v>
      </c>
      <c r="Q782" s="4">
        <v>3</v>
      </c>
      <c r="R782" s="4">
        <v>0</v>
      </c>
      <c r="S782" s="6">
        <f t="shared" si="240"/>
        <v>1</v>
      </c>
      <c r="T782" s="6">
        <f t="shared" si="241"/>
        <v>0</v>
      </c>
      <c r="U782" s="6">
        <f t="shared" si="242"/>
        <v>1</v>
      </c>
      <c r="V782" s="6">
        <f t="shared" si="243"/>
        <v>0</v>
      </c>
      <c r="W782" s="6">
        <f t="shared" si="244"/>
        <v>0</v>
      </c>
      <c r="X782" s="6">
        <f t="shared" si="245"/>
        <v>0</v>
      </c>
      <c r="Y782" s="6">
        <f t="shared" si="246"/>
        <v>0</v>
      </c>
      <c r="Z782" s="6">
        <f t="shared" si="247"/>
        <v>0</v>
      </c>
      <c r="AA782" s="4">
        <v>75177.084533691406</v>
      </c>
      <c r="AB782" s="7">
        <f t="shared" si="232"/>
        <v>4.5947127764223078E-2</v>
      </c>
      <c r="AC782" s="7">
        <f t="shared" si="233"/>
        <v>0.22027989117586039</v>
      </c>
      <c r="AD782" s="2"/>
    </row>
    <row r="783" spans="1:30" x14ac:dyDescent="0.35">
      <c r="A783" s="1">
        <v>42421</v>
      </c>
      <c r="B783" s="3">
        <f t="shared" si="234"/>
        <v>2016</v>
      </c>
      <c r="C783" s="2">
        <v>3102.9871552502045</v>
      </c>
      <c r="D783" s="2">
        <v>12787.999999994645</v>
      </c>
      <c r="E783" s="2">
        <f t="shared" si="235"/>
        <v>15890.987155244849</v>
      </c>
      <c r="F783" s="2">
        <f t="shared" si="236"/>
        <v>0.19526711115778972</v>
      </c>
      <c r="G783" s="2">
        <f t="shared" si="237"/>
        <v>-1</v>
      </c>
      <c r="H783" s="2">
        <v>-1000</v>
      </c>
      <c r="I783" s="2">
        <f t="shared" si="229"/>
        <v>12931.13338924291</v>
      </c>
      <c r="J783" s="2">
        <f t="shared" si="230"/>
        <v>22234.17447356911</v>
      </c>
      <c r="K783" s="3">
        <f t="shared" si="238"/>
        <v>2</v>
      </c>
      <c r="L783" s="3">
        <f t="shared" si="239"/>
        <v>1</v>
      </c>
      <c r="M783" s="3" t="str">
        <f t="shared" si="231"/>
        <v>Winter</v>
      </c>
      <c r="N783" s="4">
        <v>55</v>
      </c>
      <c r="O783" s="4">
        <v>46</v>
      </c>
      <c r="P783" s="4">
        <v>63</v>
      </c>
      <c r="Q783" s="4">
        <v>10</v>
      </c>
      <c r="R783" s="4">
        <v>0</v>
      </c>
      <c r="S783" s="6">
        <f t="shared" si="240"/>
        <v>1</v>
      </c>
      <c r="T783" s="6">
        <f t="shared" si="241"/>
        <v>0</v>
      </c>
      <c r="U783" s="6">
        <f t="shared" si="242"/>
        <v>1</v>
      </c>
      <c r="V783" s="6">
        <f t="shared" si="243"/>
        <v>0</v>
      </c>
      <c r="W783" s="6">
        <f t="shared" si="244"/>
        <v>0</v>
      </c>
      <c r="X783" s="6">
        <f t="shared" si="245"/>
        <v>0</v>
      </c>
      <c r="Y783" s="6">
        <f t="shared" si="246"/>
        <v>0</v>
      </c>
      <c r="Z783" s="6">
        <f t="shared" si="247"/>
        <v>0</v>
      </c>
      <c r="AA783" s="4">
        <v>72144.300537109375</v>
      </c>
      <c r="AB783" s="7">
        <f t="shared" si="232"/>
        <v>4.3010842605010757E-2</v>
      </c>
      <c r="AC783" s="7">
        <f t="shared" si="233"/>
        <v>0.17725585950364561</v>
      </c>
      <c r="AD783" s="2"/>
    </row>
    <row r="784" spans="1:30" x14ac:dyDescent="0.35">
      <c r="A784" s="1">
        <v>42422</v>
      </c>
      <c r="B784" s="3">
        <f t="shared" si="234"/>
        <v>2016</v>
      </c>
      <c r="C784" s="2">
        <v>3263.6616090221355</v>
      </c>
      <c r="D784" s="2">
        <v>4475.0000000232831</v>
      </c>
      <c r="E784" s="2">
        <f t="shared" si="235"/>
        <v>7738.661609045419</v>
      </c>
      <c r="F784" s="2">
        <f t="shared" si="236"/>
        <v>0.42173463240818915</v>
      </c>
      <c r="G784" s="2">
        <f t="shared" si="237"/>
        <v>-1</v>
      </c>
      <c r="H784" s="2">
        <v>-1000</v>
      </c>
      <c r="I784" s="2">
        <f t="shared" si="229"/>
        <v>12931.13338924291</v>
      </c>
      <c r="J784" s="2">
        <f t="shared" si="230"/>
        <v>22234.17447356911</v>
      </c>
      <c r="K784" s="3">
        <f t="shared" si="238"/>
        <v>2</v>
      </c>
      <c r="L784" s="3">
        <f t="shared" si="239"/>
        <v>2</v>
      </c>
      <c r="M784" s="3" t="str">
        <f t="shared" si="231"/>
        <v>Winter</v>
      </c>
      <c r="N784" s="4">
        <v>46</v>
      </c>
      <c r="O784" s="4">
        <v>38</v>
      </c>
      <c r="P784" s="4">
        <v>53</v>
      </c>
      <c r="Q784" s="4">
        <v>19</v>
      </c>
      <c r="R784" s="4">
        <v>0</v>
      </c>
      <c r="S784" s="6">
        <f t="shared" si="240"/>
        <v>0</v>
      </c>
      <c r="T784" s="6">
        <f t="shared" si="241"/>
        <v>1</v>
      </c>
      <c r="U784" s="6">
        <f t="shared" si="242"/>
        <v>1</v>
      </c>
      <c r="V784" s="6">
        <f t="shared" si="243"/>
        <v>0</v>
      </c>
      <c r="W784" s="6">
        <f t="shared" si="244"/>
        <v>0</v>
      </c>
      <c r="X784" s="6">
        <f t="shared" si="245"/>
        <v>0</v>
      </c>
      <c r="Y784" s="6">
        <f t="shared" si="246"/>
        <v>0</v>
      </c>
      <c r="Z784" s="6">
        <f t="shared" si="247"/>
        <v>0</v>
      </c>
      <c r="AA784" s="4">
        <v>88668.400146484375</v>
      </c>
      <c r="AB784" s="7">
        <f t="shared" si="232"/>
        <v>3.6807494029783019E-2</v>
      </c>
      <c r="AC784" s="7">
        <f t="shared" si="233"/>
        <v>5.0468938118093616E-2</v>
      </c>
      <c r="AD784" s="2"/>
    </row>
    <row r="785" spans="1:30" x14ac:dyDescent="0.35">
      <c r="A785" s="1">
        <v>42423</v>
      </c>
      <c r="B785" s="3">
        <f t="shared" si="234"/>
        <v>2016</v>
      </c>
      <c r="C785" s="2">
        <v>3010.3568522308378</v>
      </c>
      <c r="D785" s="2">
        <v>6248.8000000279862</v>
      </c>
      <c r="E785" s="2">
        <f t="shared" si="235"/>
        <v>9259.1568522588241</v>
      </c>
      <c r="F785" s="2">
        <f t="shared" si="236"/>
        <v>0.32512213587746319</v>
      </c>
      <c r="G785" s="2">
        <f t="shared" si="237"/>
        <v>-1</v>
      </c>
      <c r="H785" s="2">
        <v>-1000</v>
      </c>
      <c r="I785" s="2">
        <f t="shared" si="229"/>
        <v>12931.13338924291</v>
      </c>
      <c r="J785" s="2">
        <f t="shared" si="230"/>
        <v>22234.17447356911</v>
      </c>
      <c r="K785" s="3">
        <f t="shared" si="238"/>
        <v>2</v>
      </c>
      <c r="L785" s="3">
        <f t="shared" si="239"/>
        <v>3</v>
      </c>
      <c r="M785" s="3" t="str">
        <f t="shared" si="231"/>
        <v>Winter</v>
      </c>
      <c r="N785" s="4">
        <v>48</v>
      </c>
      <c r="O785" s="4">
        <v>36</v>
      </c>
      <c r="P785" s="4">
        <v>59</v>
      </c>
      <c r="Q785" s="4">
        <v>17</v>
      </c>
      <c r="R785" s="4">
        <v>0</v>
      </c>
      <c r="S785" s="6">
        <f t="shared" si="240"/>
        <v>0</v>
      </c>
      <c r="T785" s="6">
        <f t="shared" si="241"/>
        <v>1</v>
      </c>
      <c r="U785" s="6">
        <f t="shared" si="242"/>
        <v>1</v>
      </c>
      <c r="V785" s="6">
        <f t="shared" si="243"/>
        <v>0</v>
      </c>
      <c r="W785" s="6">
        <f t="shared" si="244"/>
        <v>0</v>
      </c>
      <c r="X785" s="6">
        <f t="shared" si="245"/>
        <v>0</v>
      </c>
      <c r="Y785" s="6">
        <f t="shared" si="246"/>
        <v>0</v>
      </c>
      <c r="Z785" s="6">
        <f t="shared" si="247"/>
        <v>0</v>
      </c>
      <c r="AA785" s="4">
        <v>90199.899780273438</v>
      </c>
      <c r="AB785" s="7">
        <f t="shared" si="232"/>
        <v>3.3374281563106546E-2</v>
      </c>
      <c r="AC785" s="7">
        <f t="shared" si="233"/>
        <v>6.9277238835631041E-2</v>
      </c>
      <c r="AD785" s="2"/>
    </row>
    <row r="786" spans="1:30" x14ac:dyDescent="0.35">
      <c r="A786" s="1">
        <v>42424</v>
      </c>
      <c r="B786" s="3">
        <f t="shared" si="234"/>
        <v>2016</v>
      </c>
      <c r="C786" s="2">
        <v>2272.3588291909846</v>
      </c>
      <c r="D786" s="2">
        <v>0</v>
      </c>
      <c r="E786" s="2">
        <f t="shared" si="235"/>
        <v>2272.3588291909846</v>
      </c>
      <c r="F786" s="2">
        <f t="shared" si="236"/>
        <v>1</v>
      </c>
      <c r="G786" s="2">
        <f t="shared" si="237"/>
        <v>-1</v>
      </c>
      <c r="H786" s="2">
        <v>-1000</v>
      </c>
      <c r="I786" s="2">
        <f t="shared" si="229"/>
        <v>12931.13338924291</v>
      </c>
      <c r="J786" s="2">
        <f t="shared" si="230"/>
        <v>22234.17447356911</v>
      </c>
      <c r="K786" s="3">
        <f t="shared" si="238"/>
        <v>2</v>
      </c>
      <c r="L786" s="3">
        <f t="shared" si="239"/>
        <v>4</v>
      </c>
      <c r="M786" s="3" t="str">
        <f t="shared" si="231"/>
        <v>Winter</v>
      </c>
      <c r="N786" s="4">
        <v>48</v>
      </c>
      <c r="O786" s="4">
        <v>36</v>
      </c>
      <c r="P786" s="4">
        <v>60</v>
      </c>
      <c r="Q786" s="4">
        <v>17</v>
      </c>
      <c r="R786" s="4">
        <v>0</v>
      </c>
      <c r="S786" s="6">
        <f t="shared" si="240"/>
        <v>0</v>
      </c>
      <c r="T786" s="6">
        <f t="shared" si="241"/>
        <v>1</v>
      </c>
      <c r="U786" s="6">
        <f t="shared" si="242"/>
        <v>1</v>
      </c>
      <c r="V786" s="6">
        <f t="shared" si="243"/>
        <v>0</v>
      </c>
      <c r="W786" s="6">
        <f t="shared" si="244"/>
        <v>0</v>
      </c>
      <c r="X786" s="6">
        <f t="shared" si="245"/>
        <v>0</v>
      </c>
      <c r="Y786" s="6">
        <f t="shared" si="246"/>
        <v>0</v>
      </c>
      <c r="Z786" s="6">
        <f t="shared" si="247"/>
        <v>0</v>
      </c>
      <c r="AA786" s="4">
        <v>91244.037475585938</v>
      </c>
      <c r="AB786" s="7">
        <f t="shared" si="232"/>
        <v>2.490418981951557E-2</v>
      </c>
      <c r="AC786" s="7">
        <f t="shared" si="233"/>
        <v>0</v>
      </c>
      <c r="AD786" s="2"/>
    </row>
    <row r="787" spans="1:30" x14ac:dyDescent="0.35">
      <c r="A787" s="1">
        <v>42425</v>
      </c>
      <c r="B787" s="3">
        <f t="shared" si="234"/>
        <v>2016</v>
      </c>
      <c r="C787" s="2">
        <v>3127.1959782563795</v>
      </c>
      <c r="D787" s="2">
        <v>2693.2499999941065</v>
      </c>
      <c r="E787" s="2">
        <f t="shared" si="235"/>
        <v>5820.4459782504855</v>
      </c>
      <c r="F787" s="2">
        <f t="shared" si="236"/>
        <v>0.53727772578629007</v>
      </c>
      <c r="G787" s="2">
        <f t="shared" si="237"/>
        <v>-1</v>
      </c>
      <c r="H787" s="2">
        <v>-1000</v>
      </c>
      <c r="I787" s="2">
        <f t="shared" si="229"/>
        <v>12931.13338924291</v>
      </c>
      <c r="J787" s="2">
        <f t="shared" si="230"/>
        <v>22234.17447356911</v>
      </c>
      <c r="K787" s="3">
        <f t="shared" si="238"/>
        <v>2</v>
      </c>
      <c r="L787" s="3">
        <f t="shared" si="239"/>
        <v>5</v>
      </c>
      <c r="M787" s="3" t="str">
        <f t="shared" si="231"/>
        <v>Winter</v>
      </c>
      <c r="N787" s="4">
        <v>38</v>
      </c>
      <c r="O787" s="4">
        <v>35</v>
      </c>
      <c r="P787" s="4">
        <v>40</v>
      </c>
      <c r="Q787" s="4">
        <v>27</v>
      </c>
      <c r="R787" s="4">
        <v>0</v>
      </c>
      <c r="S787" s="6">
        <f t="shared" si="240"/>
        <v>0</v>
      </c>
      <c r="T787" s="6">
        <f t="shared" si="241"/>
        <v>1</v>
      </c>
      <c r="U787" s="6">
        <f t="shared" si="242"/>
        <v>1</v>
      </c>
      <c r="V787" s="6">
        <f t="shared" si="243"/>
        <v>0</v>
      </c>
      <c r="W787" s="6">
        <f t="shared" si="244"/>
        <v>0</v>
      </c>
      <c r="X787" s="6">
        <f t="shared" si="245"/>
        <v>0</v>
      </c>
      <c r="Y787" s="6">
        <f t="shared" si="246"/>
        <v>0</v>
      </c>
      <c r="Z787" s="6">
        <f t="shared" si="247"/>
        <v>0</v>
      </c>
      <c r="AA787" s="4">
        <v>105791.92126464844</v>
      </c>
      <c r="AB787" s="7">
        <f t="shared" si="232"/>
        <v>2.9559875091344685E-2</v>
      </c>
      <c r="AC787" s="7">
        <f t="shared" si="233"/>
        <v>2.5457993084903794E-2</v>
      </c>
      <c r="AD787" s="2"/>
    </row>
    <row r="788" spans="1:30" x14ac:dyDescent="0.35">
      <c r="A788" s="1">
        <v>42426</v>
      </c>
      <c r="B788" s="3">
        <f t="shared" si="234"/>
        <v>2016</v>
      </c>
      <c r="C788" s="2">
        <v>2587.4568522512454</v>
      </c>
      <c r="D788" s="2">
        <v>931.49999999528518</v>
      </c>
      <c r="E788" s="2">
        <f t="shared" si="235"/>
        <v>3518.9568522465306</v>
      </c>
      <c r="F788" s="2">
        <f t="shared" si="236"/>
        <v>0.73529087195240606</v>
      </c>
      <c r="G788" s="2">
        <f t="shared" si="237"/>
        <v>-1</v>
      </c>
      <c r="H788" s="2">
        <v>-1000</v>
      </c>
      <c r="I788" s="2">
        <f t="shared" si="229"/>
        <v>12931.13338924291</v>
      </c>
      <c r="J788" s="2">
        <f t="shared" si="230"/>
        <v>22234.17447356911</v>
      </c>
      <c r="K788" s="3">
        <f t="shared" si="238"/>
        <v>2</v>
      </c>
      <c r="L788" s="3">
        <f t="shared" si="239"/>
        <v>6</v>
      </c>
      <c r="M788" s="3" t="str">
        <f t="shared" si="231"/>
        <v>Winter</v>
      </c>
      <c r="N788" s="4">
        <v>40</v>
      </c>
      <c r="O788" s="4">
        <v>35</v>
      </c>
      <c r="P788" s="4">
        <v>45</v>
      </c>
      <c r="Q788" s="4">
        <v>25</v>
      </c>
      <c r="R788" s="4">
        <v>0</v>
      </c>
      <c r="S788" s="6">
        <f t="shared" si="240"/>
        <v>0</v>
      </c>
      <c r="T788" s="6">
        <f t="shared" si="241"/>
        <v>1</v>
      </c>
      <c r="U788" s="6">
        <f t="shared" si="242"/>
        <v>1</v>
      </c>
      <c r="V788" s="6">
        <f t="shared" si="243"/>
        <v>0</v>
      </c>
      <c r="W788" s="6">
        <f t="shared" si="244"/>
        <v>0</v>
      </c>
      <c r="X788" s="6">
        <f t="shared" si="245"/>
        <v>0</v>
      </c>
      <c r="Y788" s="6">
        <f t="shared" si="246"/>
        <v>0</v>
      </c>
      <c r="Z788" s="6">
        <f t="shared" si="247"/>
        <v>0</v>
      </c>
      <c r="AA788" s="4">
        <v>100216.80029296875</v>
      </c>
      <c r="AB788" s="7">
        <f t="shared" si="232"/>
        <v>2.5818593735653147E-2</v>
      </c>
      <c r="AC788" s="7">
        <f t="shared" si="233"/>
        <v>9.2948487406521157E-3</v>
      </c>
      <c r="AD788" s="2"/>
    </row>
    <row r="789" spans="1:30" x14ac:dyDescent="0.35">
      <c r="A789" s="1">
        <v>42427</v>
      </c>
      <c r="B789" s="3">
        <f t="shared" si="234"/>
        <v>2016</v>
      </c>
      <c r="C789" s="2">
        <v>5654.5564339155426</v>
      </c>
      <c r="D789" s="2">
        <v>0</v>
      </c>
      <c r="E789" s="2">
        <f t="shared" si="235"/>
        <v>5654.5564339155426</v>
      </c>
      <c r="F789" s="2">
        <f t="shared" si="236"/>
        <v>1</v>
      </c>
      <c r="G789" s="2">
        <f t="shared" si="237"/>
        <v>-1</v>
      </c>
      <c r="H789" s="2">
        <v>-1000</v>
      </c>
      <c r="I789" s="2">
        <f t="shared" si="229"/>
        <v>12931.13338924291</v>
      </c>
      <c r="J789" s="2">
        <f t="shared" si="230"/>
        <v>22234.17447356911</v>
      </c>
      <c r="K789" s="3">
        <f t="shared" si="238"/>
        <v>2</v>
      </c>
      <c r="L789" s="3">
        <f t="shared" si="239"/>
        <v>7</v>
      </c>
      <c r="M789" s="3" t="str">
        <f t="shared" si="231"/>
        <v>Winter</v>
      </c>
      <c r="N789" s="4">
        <v>44</v>
      </c>
      <c r="O789" s="4">
        <v>29</v>
      </c>
      <c r="P789" s="4">
        <v>58</v>
      </c>
      <c r="Q789" s="4">
        <v>21</v>
      </c>
      <c r="R789" s="4">
        <v>0</v>
      </c>
      <c r="S789" s="6">
        <f t="shared" si="240"/>
        <v>1</v>
      </c>
      <c r="T789" s="6">
        <f t="shared" si="241"/>
        <v>0</v>
      </c>
      <c r="U789" s="6">
        <f t="shared" si="242"/>
        <v>1</v>
      </c>
      <c r="V789" s="6">
        <f t="shared" si="243"/>
        <v>0</v>
      </c>
      <c r="W789" s="6">
        <f t="shared" si="244"/>
        <v>0</v>
      </c>
      <c r="X789" s="6">
        <f t="shared" si="245"/>
        <v>0</v>
      </c>
      <c r="Y789" s="6">
        <f t="shared" si="246"/>
        <v>0</v>
      </c>
      <c r="Z789" s="6">
        <f t="shared" si="247"/>
        <v>0</v>
      </c>
      <c r="AA789" s="4">
        <v>86278.100219726563</v>
      </c>
      <c r="AB789" s="7">
        <f t="shared" si="232"/>
        <v>6.5538722103464772E-2</v>
      </c>
      <c r="AC789" s="7">
        <f t="shared" si="233"/>
        <v>0</v>
      </c>
      <c r="AD789" s="2"/>
    </row>
    <row r="790" spans="1:30" x14ac:dyDescent="0.35">
      <c r="A790" s="1">
        <v>42428</v>
      </c>
      <c r="B790" s="3">
        <f t="shared" si="234"/>
        <v>2016</v>
      </c>
      <c r="C790" s="2">
        <v>8848.264299928871</v>
      </c>
      <c r="D790" s="2">
        <v>850.74999998090789</v>
      </c>
      <c r="E790" s="2">
        <f t="shared" si="235"/>
        <v>9699.0142999097789</v>
      </c>
      <c r="F790" s="2">
        <f t="shared" si="236"/>
        <v>0.91228490095237602</v>
      </c>
      <c r="G790" s="2">
        <f t="shared" si="237"/>
        <v>-1</v>
      </c>
      <c r="H790" s="2">
        <v>-1000</v>
      </c>
      <c r="I790" s="2">
        <f t="shared" si="229"/>
        <v>12931.13338924291</v>
      </c>
      <c r="J790" s="2">
        <f t="shared" si="230"/>
        <v>22234.17447356911</v>
      </c>
      <c r="K790" s="3">
        <f t="shared" si="238"/>
        <v>2</v>
      </c>
      <c r="L790" s="3">
        <f t="shared" si="239"/>
        <v>1</v>
      </c>
      <c r="M790" s="3" t="str">
        <f t="shared" si="231"/>
        <v>Winter</v>
      </c>
      <c r="N790" s="4">
        <v>58</v>
      </c>
      <c r="O790" s="4">
        <v>47</v>
      </c>
      <c r="P790" s="4">
        <v>69</v>
      </c>
      <c r="Q790" s="4">
        <v>7</v>
      </c>
      <c r="R790" s="4">
        <v>0</v>
      </c>
      <c r="S790" s="6">
        <f t="shared" si="240"/>
        <v>1</v>
      </c>
      <c r="T790" s="6">
        <f t="shared" si="241"/>
        <v>0</v>
      </c>
      <c r="U790" s="6">
        <f t="shared" si="242"/>
        <v>1</v>
      </c>
      <c r="V790" s="6">
        <f t="shared" si="243"/>
        <v>0</v>
      </c>
      <c r="W790" s="6">
        <f t="shared" si="244"/>
        <v>0</v>
      </c>
      <c r="X790" s="6">
        <f t="shared" si="245"/>
        <v>0</v>
      </c>
      <c r="Y790" s="6">
        <f t="shared" si="246"/>
        <v>0</v>
      </c>
      <c r="Z790" s="6">
        <f t="shared" si="247"/>
        <v>0</v>
      </c>
      <c r="AA790" s="4">
        <v>77017.157470703125</v>
      </c>
      <c r="AB790" s="7">
        <f t="shared" si="232"/>
        <v>0.11488692377792181</v>
      </c>
      <c r="AC790" s="7">
        <f t="shared" si="233"/>
        <v>1.1046239927830733E-2</v>
      </c>
      <c r="AD790" s="2"/>
    </row>
    <row r="791" spans="1:30" x14ac:dyDescent="0.35">
      <c r="A791" s="1">
        <v>42429</v>
      </c>
      <c r="B791" s="3">
        <f t="shared" si="234"/>
        <v>2016</v>
      </c>
      <c r="C791" s="2">
        <v>8221.2473920701959</v>
      </c>
      <c r="D791" s="2">
        <v>600.841843985384</v>
      </c>
      <c r="E791" s="2">
        <f t="shared" si="235"/>
        <v>8822.0892360555808</v>
      </c>
      <c r="F791" s="2">
        <f t="shared" si="236"/>
        <v>0.93189347467380346</v>
      </c>
      <c r="G791" s="2">
        <f t="shared" si="237"/>
        <v>-1</v>
      </c>
      <c r="H791" s="2">
        <v>-1000</v>
      </c>
      <c r="I791" s="2">
        <f t="shared" si="229"/>
        <v>12931.13338924291</v>
      </c>
      <c r="J791" s="2">
        <f t="shared" si="230"/>
        <v>22234.17447356911</v>
      </c>
      <c r="K791" s="3">
        <f t="shared" si="238"/>
        <v>2</v>
      </c>
      <c r="L791" s="3">
        <f t="shared" si="239"/>
        <v>2</v>
      </c>
      <c r="M791" s="3" t="str">
        <f t="shared" si="231"/>
        <v>Winter</v>
      </c>
      <c r="N791" s="4">
        <v>51</v>
      </c>
      <c r="O791" s="4">
        <v>41</v>
      </c>
      <c r="P791" s="4">
        <v>61</v>
      </c>
      <c r="Q791" s="4">
        <v>14</v>
      </c>
      <c r="R791" s="4">
        <v>0</v>
      </c>
      <c r="S791" s="6">
        <f t="shared" si="240"/>
        <v>0</v>
      </c>
      <c r="T791" s="6">
        <f t="shared" si="241"/>
        <v>1</v>
      </c>
      <c r="U791" s="6">
        <f t="shared" si="242"/>
        <v>1</v>
      </c>
      <c r="V791" s="6">
        <f t="shared" si="243"/>
        <v>0</v>
      </c>
      <c r="W791" s="6">
        <f t="shared" si="244"/>
        <v>0</v>
      </c>
      <c r="X791" s="6">
        <f t="shared" si="245"/>
        <v>0</v>
      </c>
      <c r="Y791" s="6">
        <f t="shared" si="246"/>
        <v>0</v>
      </c>
      <c r="Z791" s="6">
        <f t="shared" si="247"/>
        <v>0</v>
      </c>
      <c r="AA791" s="4">
        <v>84673.180236816406</v>
      </c>
      <c r="AB791" s="7">
        <f t="shared" si="232"/>
        <v>9.709387753095812E-2</v>
      </c>
      <c r="AC791" s="7">
        <f t="shared" si="233"/>
        <v>7.0960113025745827E-3</v>
      </c>
      <c r="AD791" s="2"/>
    </row>
    <row r="792" spans="1:30" x14ac:dyDescent="0.35">
      <c r="A792" s="1">
        <v>42430</v>
      </c>
      <c r="B792" s="3">
        <f t="shared" si="234"/>
        <v>2016</v>
      </c>
      <c r="C792" s="2">
        <v>1550.8239813592304</v>
      </c>
      <c r="D792" s="2">
        <v>1323.1522514169446</v>
      </c>
      <c r="E792" s="2">
        <f t="shared" si="235"/>
        <v>2873.976232776175</v>
      </c>
      <c r="F792" s="2">
        <f t="shared" si="236"/>
        <v>0.53960918802073077</v>
      </c>
      <c r="G792" s="2">
        <f t="shared" si="237"/>
        <v>-1</v>
      </c>
      <c r="H792" s="2">
        <v>-1000</v>
      </c>
      <c r="I792" s="2">
        <f t="shared" si="229"/>
        <v>12931.13338924291</v>
      </c>
      <c r="J792" s="2">
        <f t="shared" si="230"/>
        <v>22234.17447356911</v>
      </c>
      <c r="K792" s="3">
        <f t="shared" si="238"/>
        <v>3</v>
      </c>
      <c r="L792" s="3">
        <f t="shared" si="239"/>
        <v>3</v>
      </c>
      <c r="M792" s="3" t="str">
        <f t="shared" si="231"/>
        <v>Spring</v>
      </c>
      <c r="N792" s="4">
        <v>46</v>
      </c>
      <c r="O792" s="4">
        <v>32</v>
      </c>
      <c r="P792" s="4">
        <v>60</v>
      </c>
      <c r="Q792" s="4">
        <v>19</v>
      </c>
      <c r="R792" s="4">
        <v>0</v>
      </c>
      <c r="S792" s="6">
        <f t="shared" si="240"/>
        <v>0</v>
      </c>
      <c r="T792" s="6">
        <f t="shared" si="241"/>
        <v>1</v>
      </c>
      <c r="U792" s="6">
        <f t="shared" si="242"/>
        <v>0</v>
      </c>
      <c r="V792" s="6">
        <f t="shared" si="243"/>
        <v>0</v>
      </c>
      <c r="W792" s="6">
        <f t="shared" si="244"/>
        <v>0</v>
      </c>
      <c r="X792" s="6">
        <f t="shared" si="245"/>
        <v>0</v>
      </c>
      <c r="Y792" s="6">
        <f t="shared" si="246"/>
        <v>0</v>
      </c>
      <c r="Z792" s="6">
        <f t="shared" si="247"/>
        <v>0</v>
      </c>
      <c r="AA792" s="4">
        <v>93453.1533203125</v>
      </c>
      <c r="AB792" s="7">
        <f t="shared" si="232"/>
        <v>1.6594667234435107E-2</v>
      </c>
      <c r="AC792" s="7">
        <f t="shared" si="233"/>
        <v>1.4158454845090294E-2</v>
      </c>
      <c r="AD792" s="2"/>
    </row>
    <row r="793" spans="1:30" x14ac:dyDescent="0.35">
      <c r="A793" s="1">
        <v>42431</v>
      </c>
      <c r="B793" s="3">
        <f t="shared" si="234"/>
        <v>2016</v>
      </c>
      <c r="C793" s="2">
        <v>987.49064810787297</v>
      </c>
      <c r="D793" s="2">
        <v>882.90425531411961</v>
      </c>
      <c r="E793" s="2">
        <f t="shared" si="235"/>
        <v>1870.3949034219927</v>
      </c>
      <c r="F793" s="2">
        <f t="shared" si="236"/>
        <v>0.52795837194658912</v>
      </c>
      <c r="G793" s="2">
        <f t="shared" si="237"/>
        <v>-1</v>
      </c>
      <c r="H793" s="2">
        <v>-1000</v>
      </c>
      <c r="I793" s="2">
        <f t="shared" si="229"/>
        <v>12931.13338924291</v>
      </c>
      <c r="J793" s="2">
        <f t="shared" si="230"/>
        <v>22234.17447356911</v>
      </c>
      <c r="K793" s="3">
        <f t="shared" si="238"/>
        <v>3</v>
      </c>
      <c r="L793" s="3">
        <f t="shared" si="239"/>
        <v>4</v>
      </c>
      <c r="M793" s="3" t="str">
        <f t="shared" si="231"/>
        <v>Spring</v>
      </c>
      <c r="N793" s="4">
        <v>35</v>
      </c>
      <c r="O793" s="4">
        <v>28</v>
      </c>
      <c r="P793" s="4">
        <v>42</v>
      </c>
      <c r="Q793" s="4">
        <v>30</v>
      </c>
      <c r="R793" s="4">
        <v>0</v>
      </c>
      <c r="S793" s="6">
        <f t="shared" si="240"/>
        <v>0</v>
      </c>
      <c r="T793" s="6">
        <f t="shared" si="241"/>
        <v>1</v>
      </c>
      <c r="U793" s="6">
        <f t="shared" si="242"/>
        <v>0</v>
      </c>
      <c r="V793" s="6">
        <f t="shared" si="243"/>
        <v>0</v>
      </c>
      <c r="W793" s="6">
        <f t="shared" si="244"/>
        <v>0</v>
      </c>
      <c r="X793" s="6">
        <f t="shared" si="245"/>
        <v>0</v>
      </c>
      <c r="Y793" s="6">
        <f t="shared" si="246"/>
        <v>0</v>
      </c>
      <c r="Z793" s="6">
        <f t="shared" si="247"/>
        <v>0</v>
      </c>
      <c r="AA793" s="4">
        <v>103742.49987792969</v>
      </c>
      <c r="AB793" s="7">
        <f t="shared" si="232"/>
        <v>9.5186702582819964E-3</v>
      </c>
      <c r="AC793" s="7">
        <f t="shared" si="233"/>
        <v>8.5105357626141971E-3</v>
      </c>
      <c r="AD793" s="2"/>
    </row>
    <row r="794" spans="1:30" x14ac:dyDescent="0.35">
      <c r="A794" s="1">
        <v>42432</v>
      </c>
      <c r="B794" s="3">
        <f t="shared" si="234"/>
        <v>2016</v>
      </c>
      <c r="C794" s="2">
        <v>1250.3429971029254</v>
      </c>
      <c r="D794" s="2">
        <v>703.27540578718026</v>
      </c>
      <c r="E794" s="2">
        <f t="shared" si="235"/>
        <v>1953.6184028901057</v>
      </c>
      <c r="F794" s="2">
        <f t="shared" si="236"/>
        <v>0.64001393273794793</v>
      </c>
      <c r="G794" s="2">
        <f t="shared" si="237"/>
        <v>-1</v>
      </c>
      <c r="H794" s="2">
        <v>-1000</v>
      </c>
      <c r="I794" s="2">
        <f t="shared" si="229"/>
        <v>12931.13338924291</v>
      </c>
      <c r="J794" s="2">
        <f t="shared" si="230"/>
        <v>22234.17447356911</v>
      </c>
      <c r="K794" s="3">
        <f t="shared" si="238"/>
        <v>3</v>
      </c>
      <c r="L794" s="3">
        <f t="shared" si="239"/>
        <v>5</v>
      </c>
      <c r="M794" s="3" t="str">
        <f t="shared" si="231"/>
        <v>Spring</v>
      </c>
      <c r="N794" s="4">
        <v>37</v>
      </c>
      <c r="O794" s="4">
        <v>34</v>
      </c>
      <c r="P794" s="4">
        <v>40</v>
      </c>
      <c r="Q794" s="4">
        <v>28</v>
      </c>
      <c r="R794" s="4">
        <v>0</v>
      </c>
      <c r="S794" s="6">
        <f t="shared" si="240"/>
        <v>0</v>
      </c>
      <c r="T794" s="6">
        <f t="shared" si="241"/>
        <v>1</v>
      </c>
      <c r="U794" s="6">
        <f t="shared" si="242"/>
        <v>0</v>
      </c>
      <c r="V794" s="6">
        <f t="shared" si="243"/>
        <v>0</v>
      </c>
      <c r="W794" s="6">
        <f t="shared" si="244"/>
        <v>0</v>
      </c>
      <c r="X794" s="6">
        <f t="shared" si="245"/>
        <v>0</v>
      </c>
      <c r="Y794" s="6">
        <f t="shared" si="246"/>
        <v>0</v>
      </c>
      <c r="Z794" s="6">
        <f t="shared" si="247"/>
        <v>0</v>
      </c>
      <c r="AA794" s="4">
        <v>105739.00036621094</v>
      </c>
      <c r="AB794" s="7">
        <f t="shared" si="232"/>
        <v>1.182480440303533E-2</v>
      </c>
      <c r="AC794" s="7">
        <f t="shared" si="233"/>
        <v>6.6510502591427276E-3</v>
      </c>
      <c r="AD794" s="2"/>
    </row>
    <row r="795" spans="1:30" x14ac:dyDescent="0.35">
      <c r="A795" s="1">
        <v>42433</v>
      </c>
      <c r="B795" s="3">
        <f t="shared" si="234"/>
        <v>2016</v>
      </c>
      <c r="C795" s="2">
        <v>1153.8542844708743</v>
      </c>
      <c r="D795" s="2">
        <v>720</v>
      </c>
      <c r="E795" s="2">
        <f t="shared" si="235"/>
        <v>1873.8542844708743</v>
      </c>
      <c r="F795" s="2">
        <f t="shared" si="236"/>
        <v>0.61576521399404949</v>
      </c>
      <c r="G795" s="2">
        <f t="shared" si="237"/>
        <v>-1</v>
      </c>
      <c r="H795" s="2">
        <v>-1000</v>
      </c>
      <c r="I795" s="2">
        <f t="shared" si="229"/>
        <v>12931.13338924291</v>
      </c>
      <c r="J795" s="2">
        <f t="shared" si="230"/>
        <v>22234.17447356911</v>
      </c>
      <c r="K795" s="3">
        <f t="shared" si="238"/>
        <v>3</v>
      </c>
      <c r="L795" s="3">
        <f t="shared" si="239"/>
        <v>6</v>
      </c>
      <c r="M795" s="3" t="str">
        <f t="shared" si="231"/>
        <v>Spring</v>
      </c>
      <c r="N795" s="4">
        <v>39</v>
      </c>
      <c r="O795" s="4">
        <v>38</v>
      </c>
      <c r="P795" s="4">
        <v>40</v>
      </c>
      <c r="Q795" s="4">
        <v>26</v>
      </c>
      <c r="R795" s="4">
        <v>0</v>
      </c>
      <c r="S795" s="6">
        <f t="shared" si="240"/>
        <v>0</v>
      </c>
      <c r="T795" s="6">
        <f t="shared" si="241"/>
        <v>1</v>
      </c>
      <c r="U795" s="6">
        <f t="shared" si="242"/>
        <v>0</v>
      </c>
      <c r="V795" s="6">
        <f t="shared" si="243"/>
        <v>0</v>
      </c>
      <c r="W795" s="6">
        <f t="shared" si="244"/>
        <v>0</v>
      </c>
      <c r="X795" s="6">
        <f t="shared" si="245"/>
        <v>0</v>
      </c>
      <c r="Y795" s="6">
        <f t="shared" si="246"/>
        <v>0</v>
      </c>
      <c r="Z795" s="6">
        <f t="shared" si="247"/>
        <v>0</v>
      </c>
      <c r="AA795" s="4">
        <v>100258.40856933594</v>
      </c>
      <c r="AB795" s="7">
        <f t="shared" si="232"/>
        <v>1.1508803111241294E-2</v>
      </c>
      <c r="AC795" s="7">
        <f t="shared" si="233"/>
        <v>7.1814425370822429E-3</v>
      </c>
      <c r="AD795" s="2"/>
    </row>
    <row r="796" spans="1:30" x14ac:dyDescent="0.35">
      <c r="A796" s="1">
        <v>42434</v>
      </c>
      <c r="B796" s="3">
        <f t="shared" si="234"/>
        <v>2016</v>
      </c>
      <c r="C796" s="2">
        <v>987.49064810787297</v>
      </c>
      <c r="D796" s="2">
        <v>69.001677851706361</v>
      </c>
      <c r="E796" s="2">
        <f t="shared" si="235"/>
        <v>1056.4923259595794</v>
      </c>
      <c r="F796" s="2">
        <f t="shared" si="236"/>
        <v>0.93468795167155205</v>
      </c>
      <c r="G796" s="2">
        <f t="shared" si="237"/>
        <v>-1</v>
      </c>
      <c r="H796" s="2">
        <v>-1000</v>
      </c>
      <c r="I796" s="2">
        <f t="shared" si="229"/>
        <v>12931.13338924291</v>
      </c>
      <c r="J796" s="2">
        <f t="shared" si="230"/>
        <v>22234.17447356911</v>
      </c>
      <c r="K796" s="3">
        <f t="shared" si="238"/>
        <v>3</v>
      </c>
      <c r="L796" s="3">
        <f t="shared" si="239"/>
        <v>7</v>
      </c>
      <c r="M796" s="3" t="str">
        <f t="shared" si="231"/>
        <v>Spring</v>
      </c>
      <c r="N796" s="4">
        <v>40</v>
      </c>
      <c r="O796" s="4">
        <v>33</v>
      </c>
      <c r="P796" s="4">
        <v>47</v>
      </c>
      <c r="Q796" s="4">
        <v>25</v>
      </c>
      <c r="R796" s="4">
        <v>0</v>
      </c>
      <c r="S796" s="6">
        <f t="shared" si="240"/>
        <v>1</v>
      </c>
      <c r="T796" s="6">
        <f t="shared" si="241"/>
        <v>0</v>
      </c>
      <c r="U796" s="6">
        <f t="shared" si="242"/>
        <v>0</v>
      </c>
      <c r="V796" s="6">
        <f t="shared" si="243"/>
        <v>0</v>
      </c>
      <c r="W796" s="6">
        <f t="shared" si="244"/>
        <v>0</v>
      </c>
      <c r="X796" s="6">
        <f t="shared" si="245"/>
        <v>0</v>
      </c>
      <c r="Y796" s="6">
        <f t="shared" si="246"/>
        <v>0</v>
      </c>
      <c r="Z796" s="6">
        <f t="shared" si="247"/>
        <v>0</v>
      </c>
      <c r="AA796" s="4">
        <v>93295.349731445313</v>
      </c>
      <c r="AB796" s="7">
        <f t="shared" si="232"/>
        <v>1.0584564514205771E-2</v>
      </c>
      <c r="AC796" s="7">
        <f t="shared" si="233"/>
        <v>7.3960468608918518E-4</v>
      </c>
      <c r="AD796" s="2"/>
    </row>
    <row r="797" spans="1:30" x14ac:dyDescent="0.35">
      <c r="A797" s="1">
        <v>42435</v>
      </c>
      <c r="B797" s="3">
        <f t="shared" si="234"/>
        <v>2016</v>
      </c>
      <c r="C797" s="2">
        <v>1541.9073793111118</v>
      </c>
      <c r="D797" s="2">
        <v>0</v>
      </c>
      <c r="E797" s="2">
        <f t="shared" si="235"/>
        <v>1541.9073793111118</v>
      </c>
      <c r="F797" s="2">
        <f t="shared" si="236"/>
        <v>1</v>
      </c>
      <c r="G797" s="2">
        <f t="shared" si="237"/>
        <v>-1</v>
      </c>
      <c r="H797" s="2">
        <v>-1000</v>
      </c>
      <c r="I797" s="2">
        <f t="shared" si="229"/>
        <v>12931.13338924291</v>
      </c>
      <c r="J797" s="2">
        <f t="shared" si="230"/>
        <v>22234.17447356911</v>
      </c>
      <c r="K797" s="3">
        <f t="shared" si="238"/>
        <v>3</v>
      </c>
      <c r="L797" s="3">
        <f t="shared" si="239"/>
        <v>1</v>
      </c>
      <c r="M797" s="3" t="str">
        <f t="shared" si="231"/>
        <v>Spring</v>
      </c>
      <c r="N797" s="4">
        <v>44</v>
      </c>
      <c r="O797" s="4">
        <v>30</v>
      </c>
      <c r="P797" s="4">
        <v>58</v>
      </c>
      <c r="Q797" s="4">
        <v>21</v>
      </c>
      <c r="R797" s="4">
        <v>0</v>
      </c>
      <c r="S797" s="6">
        <f t="shared" si="240"/>
        <v>1</v>
      </c>
      <c r="T797" s="6">
        <f t="shared" si="241"/>
        <v>0</v>
      </c>
      <c r="U797" s="6">
        <f t="shared" si="242"/>
        <v>0</v>
      </c>
      <c r="V797" s="6">
        <f t="shared" si="243"/>
        <v>0</v>
      </c>
      <c r="W797" s="6">
        <f t="shared" si="244"/>
        <v>0</v>
      </c>
      <c r="X797" s="6">
        <f t="shared" si="245"/>
        <v>0</v>
      </c>
      <c r="Y797" s="6">
        <f t="shared" si="246"/>
        <v>0</v>
      </c>
      <c r="Z797" s="6">
        <f t="shared" si="247"/>
        <v>0</v>
      </c>
      <c r="AA797" s="4">
        <v>83622.450317382813</v>
      </c>
      <c r="AB797" s="7">
        <f t="shared" si="232"/>
        <v>1.8438916504585987E-2</v>
      </c>
      <c r="AC797" s="7">
        <f t="shared" si="233"/>
        <v>0</v>
      </c>
      <c r="AD797" s="2"/>
    </row>
    <row r="798" spans="1:30" x14ac:dyDescent="0.35">
      <c r="A798" s="1">
        <v>42436</v>
      </c>
      <c r="B798" s="3">
        <f t="shared" si="234"/>
        <v>2016</v>
      </c>
      <c r="C798" s="2">
        <v>3342.1923719009642</v>
      </c>
      <c r="D798" s="2">
        <v>81.818181813419372</v>
      </c>
      <c r="E798" s="2">
        <f t="shared" si="235"/>
        <v>3424.0105537143836</v>
      </c>
      <c r="F798" s="2">
        <f t="shared" si="236"/>
        <v>0.97610457662735217</v>
      </c>
      <c r="G798" s="2">
        <f t="shared" si="237"/>
        <v>-1</v>
      </c>
      <c r="H798" s="2">
        <v>-1000</v>
      </c>
      <c r="I798" s="2">
        <f t="shared" si="229"/>
        <v>12931.13338924291</v>
      </c>
      <c r="J798" s="2">
        <f t="shared" si="230"/>
        <v>22234.17447356911</v>
      </c>
      <c r="K798" s="3">
        <f t="shared" si="238"/>
        <v>3</v>
      </c>
      <c r="L798" s="3">
        <f t="shared" si="239"/>
        <v>2</v>
      </c>
      <c r="M798" s="3" t="str">
        <f t="shared" si="231"/>
        <v>Spring</v>
      </c>
      <c r="N798" s="4">
        <v>57</v>
      </c>
      <c r="O798" s="4">
        <v>43</v>
      </c>
      <c r="P798" s="4">
        <v>70</v>
      </c>
      <c r="Q798" s="4">
        <v>8</v>
      </c>
      <c r="R798" s="4">
        <v>0</v>
      </c>
      <c r="S798" s="6">
        <f t="shared" si="240"/>
        <v>0</v>
      </c>
      <c r="T798" s="6">
        <f t="shared" si="241"/>
        <v>1</v>
      </c>
      <c r="U798" s="6">
        <f t="shared" si="242"/>
        <v>0</v>
      </c>
      <c r="V798" s="6">
        <f t="shared" si="243"/>
        <v>0</v>
      </c>
      <c r="W798" s="6">
        <f t="shared" si="244"/>
        <v>0</v>
      </c>
      <c r="X798" s="6">
        <f t="shared" si="245"/>
        <v>0</v>
      </c>
      <c r="Y798" s="6">
        <f t="shared" si="246"/>
        <v>0</v>
      </c>
      <c r="Z798" s="6">
        <f t="shared" si="247"/>
        <v>0</v>
      </c>
      <c r="AA798" s="4">
        <v>87687.820434570313</v>
      </c>
      <c r="AB798" s="7">
        <f t="shared" si="232"/>
        <v>3.8114670376541003E-2</v>
      </c>
      <c r="AC798" s="7">
        <f t="shared" si="233"/>
        <v>9.3306209925093681E-4</v>
      </c>
      <c r="AD798" s="2"/>
    </row>
    <row r="799" spans="1:30" x14ac:dyDescent="0.35">
      <c r="A799" s="1">
        <v>42437</v>
      </c>
      <c r="B799" s="3">
        <f t="shared" si="234"/>
        <v>2016</v>
      </c>
      <c r="C799" s="2">
        <v>2332.442582320472</v>
      </c>
      <c r="D799" s="2">
        <v>9998.0969696493848</v>
      </c>
      <c r="E799" s="2">
        <f t="shared" si="235"/>
        <v>12330.539551969858</v>
      </c>
      <c r="F799" s="2">
        <f t="shared" si="236"/>
        <v>0.1891598151475743</v>
      </c>
      <c r="G799" s="2">
        <f t="shared" si="237"/>
        <v>-1</v>
      </c>
      <c r="H799" s="2">
        <v>-1000</v>
      </c>
      <c r="I799" s="2">
        <f t="shared" si="229"/>
        <v>12931.13338924291</v>
      </c>
      <c r="J799" s="2">
        <f t="shared" si="230"/>
        <v>22234.17447356911</v>
      </c>
      <c r="K799" s="3">
        <f t="shared" si="238"/>
        <v>3</v>
      </c>
      <c r="L799" s="3">
        <f t="shared" si="239"/>
        <v>3</v>
      </c>
      <c r="M799" s="3" t="str">
        <f t="shared" si="231"/>
        <v>Spring</v>
      </c>
      <c r="N799" s="4">
        <v>65</v>
      </c>
      <c r="O799" s="4">
        <v>53</v>
      </c>
      <c r="P799" s="4">
        <v>76</v>
      </c>
      <c r="Q799" s="4">
        <v>0</v>
      </c>
      <c r="R799" s="4">
        <v>0</v>
      </c>
      <c r="S799" s="6">
        <f t="shared" si="240"/>
        <v>0</v>
      </c>
      <c r="T799" s="6">
        <f t="shared" si="241"/>
        <v>1</v>
      </c>
      <c r="U799" s="6">
        <f t="shared" si="242"/>
        <v>0</v>
      </c>
      <c r="V799" s="6">
        <f t="shared" si="243"/>
        <v>0</v>
      </c>
      <c r="W799" s="6">
        <f t="shared" si="244"/>
        <v>0</v>
      </c>
      <c r="X799" s="6">
        <f t="shared" si="245"/>
        <v>0</v>
      </c>
      <c r="Y799" s="6">
        <f t="shared" si="246"/>
        <v>0</v>
      </c>
      <c r="Z799" s="6">
        <f t="shared" si="247"/>
        <v>0</v>
      </c>
      <c r="AA799" s="4">
        <v>83900.108764648438</v>
      </c>
      <c r="AB799" s="7">
        <f t="shared" si="232"/>
        <v>2.780023311844923E-2</v>
      </c>
      <c r="AC799" s="7">
        <f t="shared" si="233"/>
        <v>0.11916667471427776</v>
      </c>
      <c r="AD799" s="2"/>
    </row>
    <row r="800" spans="1:30" x14ac:dyDescent="0.35">
      <c r="A800" s="1">
        <v>42438</v>
      </c>
      <c r="B800" s="3">
        <f t="shared" si="234"/>
        <v>2016</v>
      </c>
      <c r="C800" s="2">
        <v>3499.2709511350522</v>
      </c>
      <c r="D800" s="2">
        <v>12514.396969705016</v>
      </c>
      <c r="E800" s="2">
        <f t="shared" si="235"/>
        <v>16013.667920840067</v>
      </c>
      <c r="F800" s="2">
        <f t="shared" si="236"/>
        <v>0.21851776672483181</v>
      </c>
      <c r="G800" s="2">
        <f t="shared" si="237"/>
        <v>-1</v>
      </c>
      <c r="H800" s="2">
        <v>-1000</v>
      </c>
      <c r="I800" s="2">
        <f t="shared" si="229"/>
        <v>12931.13338924291</v>
      </c>
      <c r="J800" s="2">
        <f t="shared" si="230"/>
        <v>22234.17447356911</v>
      </c>
      <c r="K800" s="3">
        <f t="shared" si="238"/>
        <v>3</v>
      </c>
      <c r="L800" s="3">
        <f t="shared" si="239"/>
        <v>4</v>
      </c>
      <c r="M800" s="3" t="str">
        <f t="shared" si="231"/>
        <v>Spring</v>
      </c>
      <c r="N800" s="4">
        <v>64</v>
      </c>
      <c r="O800" s="4">
        <v>58</v>
      </c>
      <c r="P800" s="4">
        <v>69</v>
      </c>
      <c r="Q800" s="4">
        <v>1</v>
      </c>
      <c r="R800" s="4">
        <v>0</v>
      </c>
      <c r="S800" s="6">
        <f t="shared" si="240"/>
        <v>0</v>
      </c>
      <c r="T800" s="6">
        <f t="shared" si="241"/>
        <v>1</v>
      </c>
      <c r="U800" s="6">
        <f t="shared" si="242"/>
        <v>0</v>
      </c>
      <c r="V800" s="6">
        <f t="shared" si="243"/>
        <v>0</v>
      </c>
      <c r="W800" s="6">
        <f t="shared" si="244"/>
        <v>0</v>
      </c>
      <c r="X800" s="6">
        <f t="shared" si="245"/>
        <v>0</v>
      </c>
      <c r="Y800" s="6">
        <f t="shared" si="246"/>
        <v>0</v>
      </c>
      <c r="Z800" s="6">
        <f t="shared" si="247"/>
        <v>0</v>
      </c>
      <c r="AA800" s="4">
        <v>83086.299926757813</v>
      </c>
      <c r="AB800" s="7">
        <f t="shared" si="232"/>
        <v>4.211610041871798E-2</v>
      </c>
      <c r="AC800" s="7">
        <f t="shared" si="233"/>
        <v>0.15061925950170726</v>
      </c>
      <c r="AD800" s="2"/>
    </row>
    <row r="801" spans="1:30" x14ac:dyDescent="0.35">
      <c r="A801" s="1">
        <v>42439</v>
      </c>
      <c r="B801" s="3">
        <f t="shared" si="234"/>
        <v>2016</v>
      </c>
      <c r="C801" s="2">
        <v>4612.8542844715093</v>
      </c>
      <c r="D801" s="2">
        <v>7139.9015151589574</v>
      </c>
      <c r="E801" s="2">
        <f t="shared" si="235"/>
        <v>11752.755799630468</v>
      </c>
      <c r="F801" s="2">
        <f t="shared" si="236"/>
        <v>0.39249128996763022</v>
      </c>
      <c r="G801" s="2">
        <f t="shared" si="237"/>
        <v>-1</v>
      </c>
      <c r="H801" s="2">
        <v>-1000</v>
      </c>
      <c r="I801" s="2">
        <f t="shared" si="229"/>
        <v>12931.13338924291</v>
      </c>
      <c r="J801" s="2">
        <f t="shared" si="230"/>
        <v>22234.17447356911</v>
      </c>
      <c r="K801" s="3">
        <f t="shared" si="238"/>
        <v>3</v>
      </c>
      <c r="L801" s="3">
        <f t="shared" si="239"/>
        <v>5</v>
      </c>
      <c r="M801" s="3" t="str">
        <f t="shared" si="231"/>
        <v>Spring</v>
      </c>
      <c r="N801" s="4">
        <v>59</v>
      </c>
      <c r="O801" s="4">
        <v>53</v>
      </c>
      <c r="P801" s="4">
        <v>65</v>
      </c>
      <c r="Q801" s="4">
        <v>6</v>
      </c>
      <c r="R801" s="4">
        <v>0</v>
      </c>
      <c r="S801" s="6">
        <f t="shared" si="240"/>
        <v>0</v>
      </c>
      <c r="T801" s="6">
        <f t="shared" si="241"/>
        <v>1</v>
      </c>
      <c r="U801" s="6">
        <f t="shared" si="242"/>
        <v>0</v>
      </c>
      <c r="V801" s="6">
        <f t="shared" si="243"/>
        <v>0</v>
      </c>
      <c r="W801" s="6">
        <f t="shared" si="244"/>
        <v>0</v>
      </c>
      <c r="X801" s="6">
        <f t="shared" si="245"/>
        <v>0</v>
      </c>
      <c r="Y801" s="6">
        <f t="shared" si="246"/>
        <v>0</v>
      </c>
      <c r="Z801" s="6">
        <f t="shared" si="247"/>
        <v>0</v>
      </c>
      <c r="AA801" s="4">
        <v>82581.099914550781</v>
      </c>
      <c r="AB801" s="7">
        <f t="shared" si="232"/>
        <v>5.5858474750815533E-2</v>
      </c>
      <c r="AC801" s="7">
        <f t="shared" si="233"/>
        <v>8.645926879814915E-2</v>
      </c>
      <c r="AD801" s="2"/>
    </row>
    <row r="802" spans="1:30" x14ac:dyDescent="0.35">
      <c r="A802" s="1">
        <v>42440</v>
      </c>
      <c r="B802" s="3">
        <f t="shared" si="234"/>
        <v>2016</v>
      </c>
      <c r="C802" s="2">
        <v>8928.029446487737</v>
      </c>
      <c r="D802" s="2">
        <v>9801.5454545498997</v>
      </c>
      <c r="E802" s="2">
        <f t="shared" si="235"/>
        <v>18729.574901037638</v>
      </c>
      <c r="F802" s="2">
        <f t="shared" si="236"/>
        <v>0.47668083732071864</v>
      </c>
      <c r="G802" s="2">
        <f t="shared" si="237"/>
        <v>-1</v>
      </c>
      <c r="H802" s="2">
        <v>-1000</v>
      </c>
      <c r="I802" s="2">
        <f t="shared" si="229"/>
        <v>12931.13338924291</v>
      </c>
      <c r="J802" s="2">
        <f t="shared" si="230"/>
        <v>22234.17447356911</v>
      </c>
      <c r="K802" s="3">
        <f t="shared" si="238"/>
        <v>3</v>
      </c>
      <c r="L802" s="3">
        <f t="shared" si="239"/>
        <v>6</v>
      </c>
      <c r="M802" s="3" t="str">
        <f t="shared" si="231"/>
        <v>Spring</v>
      </c>
      <c r="N802" s="4">
        <v>55</v>
      </c>
      <c r="O802" s="4">
        <v>49</v>
      </c>
      <c r="P802" s="4">
        <v>60</v>
      </c>
      <c r="Q802" s="4">
        <v>10</v>
      </c>
      <c r="R802" s="4">
        <v>0</v>
      </c>
      <c r="S802" s="6">
        <f t="shared" si="240"/>
        <v>0</v>
      </c>
      <c r="T802" s="6">
        <f t="shared" si="241"/>
        <v>1</v>
      </c>
      <c r="U802" s="6">
        <f t="shared" si="242"/>
        <v>0</v>
      </c>
      <c r="V802" s="6">
        <f t="shared" si="243"/>
        <v>0</v>
      </c>
      <c r="W802" s="6">
        <f t="shared" si="244"/>
        <v>0</v>
      </c>
      <c r="X802" s="6">
        <f t="shared" si="245"/>
        <v>0</v>
      </c>
      <c r="Y802" s="6">
        <f t="shared" si="246"/>
        <v>0</v>
      </c>
      <c r="Z802" s="6">
        <f t="shared" si="247"/>
        <v>0</v>
      </c>
      <c r="AA802" s="4">
        <v>80695.705932617188</v>
      </c>
      <c r="AB802" s="7">
        <f t="shared" si="232"/>
        <v>0.11063822223629659</v>
      </c>
      <c r="AC802" s="7">
        <f t="shared" si="233"/>
        <v>0.12146303624550259</v>
      </c>
      <c r="AD802" s="2"/>
    </row>
    <row r="803" spans="1:30" x14ac:dyDescent="0.35">
      <c r="A803" s="1">
        <v>42441</v>
      </c>
      <c r="B803" s="3">
        <f t="shared" si="234"/>
        <v>2016</v>
      </c>
      <c r="C803" s="2">
        <v>19161.939040341113</v>
      </c>
      <c r="D803" s="2">
        <v>5953.7342281442343</v>
      </c>
      <c r="E803" s="2">
        <f t="shared" si="235"/>
        <v>25115.673268485349</v>
      </c>
      <c r="F803" s="2">
        <f t="shared" si="236"/>
        <v>0.76294745657426333</v>
      </c>
      <c r="G803" s="2">
        <f t="shared" si="237"/>
        <v>25115.673268485349</v>
      </c>
      <c r="H803" s="2">
        <v>-1000</v>
      </c>
      <c r="I803" s="2">
        <f t="shared" si="229"/>
        <v>12931.13338924291</v>
      </c>
      <c r="J803" s="2">
        <f t="shared" si="230"/>
        <v>22234.17447356911</v>
      </c>
      <c r="K803" s="3">
        <f t="shared" si="238"/>
        <v>3</v>
      </c>
      <c r="L803" s="3">
        <f t="shared" si="239"/>
        <v>7</v>
      </c>
      <c r="M803" s="3" t="str">
        <f t="shared" si="231"/>
        <v>Spring</v>
      </c>
      <c r="N803" s="4">
        <v>64</v>
      </c>
      <c r="O803" s="4">
        <v>53</v>
      </c>
      <c r="P803" s="4">
        <v>75</v>
      </c>
      <c r="Q803" s="4">
        <v>1</v>
      </c>
      <c r="R803" s="4">
        <v>0</v>
      </c>
      <c r="S803" s="6">
        <f t="shared" si="240"/>
        <v>1</v>
      </c>
      <c r="T803" s="6">
        <f t="shared" si="241"/>
        <v>0</v>
      </c>
      <c r="U803" s="6">
        <f t="shared" si="242"/>
        <v>0</v>
      </c>
      <c r="V803" s="6">
        <f t="shared" si="243"/>
        <v>0</v>
      </c>
      <c r="W803" s="6">
        <f t="shared" si="244"/>
        <v>0</v>
      </c>
      <c r="X803" s="6">
        <f t="shared" si="245"/>
        <v>1</v>
      </c>
      <c r="Y803" s="6">
        <f t="shared" si="246"/>
        <v>0</v>
      </c>
      <c r="Z803" s="6">
        <f t="shared" si="247"/>
        <v>0</v>
      </c>
      <c r="AA803" s="4">
        <v>73490.100036621094</v>
      </c>
      <c r="AB803" s="7">
        <f t="shared" si="232"/>
        <v>0.26074177380072233</v>
      </c>
      <c r="AC803" s="7">
        <f t="shared" si="233"/>
        <v>8.1014098840216694E-2</v>
      </c>
      <c r="AD803" s="2"/>
    </row>
    <row r="804" spans="1:30" x14ac:dyDescent="0.35">
      <c r="A804" s="1">
        <v>42442</v>
      </c>
      <c r="B804" s="3">
        <f t="shared" si="234"/>
        <v>2016</v>
      </c>
      <c r="C804" s="2">
        <v>11853.862074026982</v>
      </c>
      <c r="D804" s="2">
        <v>8112</v>
      </c>
      <c r="E804" s="2">
        <f t="shared" si="235"/>
        <v>19965.862074026983</v>
      </c>
      <c r="F804" s="2">
        <f t="shared" si="236"/>
        <v>0.5937064991271942</v>
      </c>
      <c r="G804" s="2">
        <f t="shared" si="237"/>
        <v>-1</v>
      </c>
      <c r="H804" s="2">
        <v>-1000</v>
      </c>
      <c r="I804" s="2">
        <f t="shared" si="229"/>
        <v>12931.13338924291</v>
      </c>
      <c r="J804" s="2">
        <f t="shared" si="230"/>
        <v>22234.17447356911</v>
      </c>
      <c r="K804" s="3">
        <f t="shared" si="238"/>
        <v>3</v>
      </c>
      <c r="L804" s="3">
        <f t="shared" si="239"/>
        <v>1</v>
      </c>
      <c r="M804" s="3" t="str">
        <f t="shared" si="231"/>
        <v>Spring</v>
      </c>
      <c r="N804" s="4">
        <v>66</v>
      </c>
      <c r="O804" s="4">
        <v>61</v>
      </c>
      <c r="P804" s="4">
        <v>71</v>
      </c>
      <c r="Q804" s="4">
        <v>0</v>
      </c>
      <c r="R804" s="4">
        <v>1</v>
      </c>
      <c r="S804" s="6">
        <f t="shared" si="240"/>
        <v>1</v>
      </c>
      <c r="T804" s="6">
        <f t="shared" si="241"/>
        <v>0</v>
      </c>
      <c r="U804" s="6">
        <f t="shared" si="242"/>
        <v>0</v>
      </c>
      <c r="V804" s="6">
        <f t="shared" si="243"/>
        <v>0</v>
      </c>
      <c r="W804" s="6">
        <f t="shared" si="244"/>
        <v>0</v>
      </c>
      <c r="X804" s="6">
        <f t="shared" si="245"/>
        <v>0</v>
      </c>
      <c r="Y804" s="6">
        <f t="shared" si="246"/>
        <v>0</v>
      </c>
      <c r="Z804" s="6">
        <f t="shared" si="247"/>
        <v>0</v>
      </c>
      <c r="AA804" s="4">
        <v>70797.800231933594</v>
      </c>
      <c r="AB804" s="7">
        <f t="shared" si="232"/>
        <v>0.16743263258453978</v>
      </c>
      <c r="AC804" s="7">
        <f t="shared" si="233"/>
        <v>0.11457983120132388</v>
      </c>
      <c r="AD804" s="2"/>
    </row>
    <row r="805" spans="1:30" x14ac:dyDescent="0.35">
      <c r="A805" s="1">
        <v>42443</v>
      </c>
      <c r="B805" s="3">
        <f t="shared" si="234"/>
        <v>2016</v>
      </c>
      <c r="C805" s="2">
        <v>18894.493463267565</v>
      </c>
      <c r="D805" s="2">
        <v>8112</v>
      </c>
      <c r="E805" s="2">
        <f t="shared" si="235"/>
        <v>27006.493463267565</v>
      </c>
      <c r="F805" s="2">
        <f t="shared" si="236"/>
        <v>0.69962779466229474</v>
      </c>
      <c r="G805" s="2">
        <f t="shared" si="237"/>
        <v>27006.493463267565</v>
      </c>
      <c r="H805" s="2">
        <v>-1000</v>
      </c>
      <c r="I805" s="2">
        <f t="shared" si="229"/>
        <v>12931.13338924291</v>
      </c>
      <c r="J805" s="2">
        <f t="shared" si="230"/>
        <v>22234.17447356911</v>
      </c>
      <c r="K805" s="3">
        <f t="shared" si="238"/>
        <v>3</v>
      </c>
      <c r="L805" s="3">
        <f t="shared" si="239"/>
        <v>2</v>
      </c>
      <c r="M805" s="3" t="str">
        <f t="shared" si="231"/>
        <v>Spring</v>
      </c>
      <c r="N805" s="4">
        <v>65</v>
      </c>
      <c r="O805" s="4">
        <v>57</v>
      </c>
      <c r="P805" s="4">
        <v>73</v>
      </c>
      <c r="Q805" s="4">
        <v>0</v>
      </c>
      <c r="R805" s="4">
        <v>0</v>
      </c>
      <c r="S805" s="6">
        <f t="shared" si="240"/>
        <v>0</v>
      </c>
      <c r="T805" s="6">
        <f t="shared" si="241"/>
        <v>1</v>
      </c>
      <c r="U805" s="6">
        <f t="shared" si="242"/>
        <v>0</v>
      </c>
      <c r="V805" s="6">
        <f t="shared" si="243"/>
        <v>0</v>
      </c>
      <c r="W805" s="6">
        <f t="shared" si="244"/>
        <v>0</v>
      </c>
      <c r="X805" s="6">
        <f t="shared" si="245"/>
        <v>1</v>
      </c>
      <c r="Y805" s="6">
        <f t="shared" si="246"/>
        <v>0</v>
      </c>
      <c r="Z805" s="6">
        <f t="shared" si="247"/>
        <v>0</v>
      </c>
      <c r="AA805" s="4">
        <v>80965.899780273438</v>
      </c>
      <c r="AB805" s="7">
        <f t="shared" si="232"/>
        <v>0.23336359522396152</v>
      </c>
      <c r="AC805" s="7">
        <f t="shared" si="233"/>
        <v>0.10019032731081204</v>
      </c>
      <c r="AD805" s="2"/>
    </row>
    <row r="806" spans="1:30" x14ac:dyDescent="0.35">
      <c r="A806" s="1">
        <v>42444</v>
      </c>
      <c r="B806" s="3">
        <f t="shared" si="234"/>
        <v>2016</v>
      </c>
      <c r="C806" s="2">
        <v>27820.790337728005</v>
      </c>
      <c r="D806" s="2">
        <v>8144.8859060383547</v>
      </c>
      <c r="E806" s="2">
        <f t="shared" si="235"/>
        <v>35965.676243766356</v>
      </c>
      <c r="F806" s="2">
        <f t="shared" si="236"/>
        <v>0.77353725116040217</v>
      </c>
      <c r="G806" s="2">
        <f t="shared" si="237"/>
        <v>35965.676243766356</v>
      </c>
      <c r="H806" s="2">
        <v>-1000</v>
      </c>
      <c r="I806" s="2">
        <f t="shared" si="229"/>
        <v>12931.13338924291</v>
      </c>
      <c r="J806" s="2">
        <f t="shared" si="230"/>
        <v>22234.17447356911</v>
      </c>
      <c r="K806" s="3">
        <f t="shared" si="238"/>
        <v>3</v>
      </c>
      <c r="L806" s="3">
        <f t="shared" si="239"/>
        <v>3</v>
      </c>
      <c r="M806" s="3" t="str">
        <f t="shared" si="231"/>
        <v>Spring</v>
      </c>
      <c r="N806" s="4">
        <v>68</v>
      </c>
      <c r="O806" s="4">
        <v>53</v>
      </c>
      <c r="P806" s="4">
        <v>82</v>
      </c>
      <c r="Q806" s="4">
        <v>0</v>
      </c>
      <c r="R806" s="4">
        <v>3</v>
      </c>
      <c r="S806" s="6">
        <f t="shared" si="240"/>
        <v>0</v>
      </c>
      <c r="T806" s="6">
        <f t="shared" si="241"/>
        <v>1</v>
      </c>
      <c r="U806" s="6">
        <f t="shared" si="242"/>
        <v>0</v>
      </c>
      <c r="V806" s="6">
        <f t="shared" si="243"/>
        <v>0</v>
      </c>
      <c r="W806" s="6">
        <f t="shared" si="244"/>
        <v>0</v>
      </c>
      <c r="X806" s="6">
        <f t="shared" si="245"/>
        <v>1</v>
      </c>
      <c r="Y806" s="6">
        <f t="shared" si="246"/>
        <v>0</v>
      </c>
      <c r="Z806" s="6">
        <f t="shared" si="247"/>
        <v>0</v>
      </c>
      <c r="AA806" s="4">
        <v>84104.874084472656</v>
      </c>
      <c r="AB806" s="7">
        <f t="shared" si="232"/>
        <v>0.33078689719915111</v>
      </c>
      <c r="AC806" s="7">
        <f t="shared" si="233"/>
        <v>9.6842020093364053E-2</v>
      </c>
      <c r="AD806" s="2"/>
    </row>
    <row r="807" spans="1:30" x14ac:dyDescent="0.35">
      <c r="A807" s="1">
        <v>42445</v>
      </c>
      <c r="B807" s="3">
        <f t="shared" si="234"/>
        <v>2016</v>
      </c>
      <c r="C807" s="2">
        <v>36391.826548264347</v>
      </c>
      <c r="D807" s="2">
        <v>6816.3333333300543</v>
      </c>
      <c r="E807" s="2">
        <f t="shared" si="235"/>
        <v>43208.159881594402</v>
      </c>
      <c r="F807" s="2">
        <f t="shared" si="236"/>
        <v>0.84224430403865358</v>
      </c>
      <c r="G807" s="2">
        <f t="shared" si="237"/>
        <v>43208.159881594402</v>
      </c>
      <c r="H807" s="2">
        <v>-1000</v>
      </c>
      <c r="I807" s="2">
        <f t="shared" si="229"/>
        <v>12931.13338924291</v>
      </c>
      <c r="J807" s="2">
        <f t="shared" si="230"/>
        <v>22234.17447356911</v>
      </c>
      <c r="K807" s="3">
        <f t="shared" si="238"/>
        <v>3</v>
      </c>
      <c r="L807" s="3">
        <f t="shared" si="239"/>
        <v>4</v>
      </c>
      <c r="M807" s="3" t="str">
        <f t="shared" si="231"/>
        <v>Spring</v>
      </c>
      <c r="N807" s="4">
        <v>67</v>
      </c>
      <c r="O807" s="4">
        <v>57</v>
      </c>
      <c r="P807" s="4">
        <v>77</v>
      </c>
      <c r="Q807" s="4">
        <v>0</v>
      </c>
      <c r="R807" s="4">
        <v>2</v>
      </c>
      <c r="S807" s="6">
        <f t="shared" si="240"/>
        <v>0</v>
      </c>
      <c r="T807" s="6">
        <f t="shared" si="241"/>
        <v>1</v>
      </c>
      <c r="U807" s="6">
        <f t="shared" si="242"/>
        <v>0</v>
      </c>
      <c r="V807" s="6">
        <f t="shared" si="243"/>
        <v>0</v>
      </c>
      <c r="W807" s="6">
        <f t="shared" si="244"/>
        <v>0</v>
      </c>
      <c r="X807" s="6">
        <f t="shared" si="245"/>
        <v>1</v>
      </c>
      <c r="Y807" s="6">
        <f t="shared" si="246"/>
        <v>0</v>
      </c>
      <c r="Z807" s="6">
        <f t="shared" si="247"/>
        <v>0</v>
      </c>
      <c r="AA807" s="4">
        <v>82950.239135742188</v>
      </c>
      <c r="AB807" s="7">
        <f t="shared" si="232"/>
        <v>0.43871876594245501</v>
      </c>
      <c r="AC807" s="7">
        <f t="shared" si="233"/>
        <v>8.2173763503871372E-2</v>
      </c>
      <c r="AD807" s="2"/>
    </row>
    <row r="808" spans="1:30" x14ac:dyDescent="0.35">
      <c r="A808" s="1">
        <v>42446</v>
      </c>
      <c r="B808" s="3">
        <f t="shared" si="234"/>
        <v>2016</v>
      </c>
      <c r="C808" s="2">
        <v>38195.00691601212</v>
      </c>
      <c r="D808" s="2">
        <v>0</v>
      </c>
      <c r="E808" s="2">
        <f t="shared" si="235"/>
        <v>38195.00691601212</v>
      </c>
      <c r="F808" s="2">
        <f t="shared" si="236"/>
        <v>1</v>
      </c>
      <c r="G808" s="2">
        <f t="shared" si="237"/>
        <v>38195.00691601212</v>
      </c>
      <c r="H808" s="2">
        <v>-1000</v>
      </c>
      <c r="I808" s="2">
        <f t="shared" si="229"/>
        <v>12931.13338924291</v>
      </c>
      <c r="J808" s="2">
        <f t="shared" si="230"/>
        <v>22234.17447356911</v>
      </c>
      <c r="K808" s="3">
        <f t="shared" si="238"/>
        <v>3</v>
      </c>
      <c r="L808" s="3">
        <f t="shared" si="239"/>
        <v>5</v>
      </c>
      <c r="M808" s="3" t="str">
        <f t="shared" si="231"/>
        <v>Spring</v>
      </c>
      <c r="N808" s="4">
        <v>59</v>
      </c>
      <c r="O808" s="4">
        <v>50</v>
      </c>
      <c r="P808" s="4">
        <v>68</v>
      </c>
      <c r="Q808" s="4">
        <v>6</v>
      </c>
      <c r="R808" s="4">
        <v>0</v>
      </c>
      <c r="S808" s="6">
        <f t="shared" si="240"/>
        <v>0</v>
      </c>
      <c r="T808" s="6">
        <f t="shared" si="241"/>
        <v>1</v>
      </c>
      <c r="U808" s="6">
        <f t="shared" si="242"/>
        <v>0</v>
      </c>
      <c r="V808" s="6">
        <f t="shared" si="243"/>
        <v>0</v>
      </c>
      <c r="W808" s="6">
        <f t="shared" si="244"/>
        <v>0</v>
      </c>
      <c r="X808" s="6">
        <f t="shared" si="245"/>
        <v>1</v>
      </c>
      <c r="Y808" s="6">
        <f t="shared" si="246"/>
        <v>0</v>
      </c>
      <c r="Z808" s="6">
        <f t="shared" si="247"/>
        <v>0</v>
      </c>
      <c r="AA808" s="4">
        <v>82119.40087890625</v>
      </c>
      <c r="AB808" s="7">
        <f t="shared" si="232"/>
        <v>0.46511550872533397</v>
      </c>
      <c r="AC808" s="7">
        <f t="shared" si="233"/>
        <v>0</v>
      </c>
      <c r="AD808" s="2"/>
    </row>
    <row r="809" spans="1:30" x14ac:dyDescent="0.35">
      <c r="A809" s="1">
        <v>42447</v>
      </c>
      <c r="B809" s="3">
        <f t="shared" si="234"/>
        <v>2016</v>
      </c>
      <c r="C809" s="2">
        <v>38637.141126559065</v>
      </c>
      <c r="D809" s="2">
        <v>0</v>
      </c>
      <c r="E809" s="2">
        <f t="shared" si="235"/>
        <v>38637.141126559065</v>
      </c>
      <c r="F809" s="2">
        <f t="shared" si="236"/>
        <v>1</v>
      </c>
      <c r="G809" s="2">
        <f t="shared" si="237"/>
        <v>38637.141126559065</v>
      </c>
      <c r="H809" s="2">
        <v>-1000</v>
      </c>
      <c r="I809" s="2">
        <f t="shared" si="229"/>
        <v>12931.13338924291</v>
      </c>
      <c r="J809" s="2">
        <f t="shared" si="230"/>
        <v>22234.17447356911</v>
      </c>
      <c r="K809" s="3">
        <f t="shared" si="238"/>
        <v>3</v>
      </c>
      <c r="L809" s="3">
        <f t="shared" si="239"/>
        <v>6</v>
      </c>
      <c r="M809" s="3" t="str">
        <f t="shared" si="231"/>
        <v>Spring</v>
      </c>
      <c r="N809" s="4">
        <v>53</v>
      </c>
      <c r="O809" s="4">
        <v>41</v>
      </c>
      <c r="P809" s="4">
        <v>65</v>
      </c>
      <c r="Q809" s="4">
        <v>12</v>
      </c>
      <c r="R809" s="4">
        <v>0</v>
      </c>
      <c r="S809" s="6">
        <f t="shared" si="240"/>
        <v>0</v>
      </c>
      <c r="T809" s="6">
        <f t="shared" si="241"/>
        <v>1</v>
      </c>
      <c r="U809" s="6">
        <f t="shared" si="242"/>
        <v>0</v>
      </c>
      <c r="V809" s="6">
        <f t="shared" si="243"/>
        <v>0</v>
      </c>
      <c r="W809" s="6">
        <f t="shared" si="244"/>
        <v>0</v>
      </c>
      <c r="X809" s="6">
        <f t="shared" si="245"/>
        <v>1</v>
      </c>
      <c r="Y809" s="6">
        <f t="shared" si="246"/>
        <v>0</v>
      </c>
      <c r="Z809" s="6">
        <f t="shared" si="247"/>
        <v>0</v>
      </c>
      <c r="AA809" s="4">
        <v>82609.3896484375</v>
      </c>
      <c r="AB809" s="7">
        <f t="shared" si="232"/>
        <v>0.46770883178035755</v>
      </c>
      <c r="AC809" s="7">
        <f t="shared" si="233"/>
        <v>0</v>
      </c>
      <c r="AD809" s="2"/>
    </row>
    <row r="810" spans="1:30" x14ac:dyDescent="0.35">
      <c r="A810" s="1">
        <v>42448</v>
      </c>
      <c r="B810" s="3">
        <f t="shared" si="234"/>
        <v>2016</v>
      </c>
      <c r="C810" s="2">
        <v>38307.591126576772</v>
      </c>
      <c r="D810" s="2">
        <v>0</v>
      </c>
      <c r="E810" s="2">
        <f t="shared" si="235"/>
        <v>38307.591126576772</v>
      </c>
      <c r="F810" s="2">
        <f t="shared" si="236"/>
        <v>1</v>
      </c>
      <c r="G810" s="2">
        <f t="shared" si="237"/>
        <v>38307.591126576772</v>
      </c>
      <c r="H810" s="2">
        <v>-1000</v>
      </c>
      <c r="I810" s="2">
        <f t="shared" si="229"/>
        <v>12931.13338924291</v>
      </c>
      <c r="J810" s="2">
        <f t="shared" si="230"/>
        <v>22234.17447356911</v>
      </c>
      <c r="K810" s="3">
        <f t="shared" si="238"/>
        <v>3</v>
      </c>
      <c r="L810" s="3">
        <f t="shared" si="239"/>
        <v>7</v>
      </c>
      <c r="M810" s="3" t="str">
        <f t="shared" si="231"/>
        <v>Spring</v>
      </c>
      <c r="N810" s="4">
        <v>48</v>
      </c>
      <c r="O810" s="4">
        <v>41</v>
      </c>
      <c r="P810" s="4">
        <v>54</v>
      </c>
      <c r="Q810" s="4">
        <v>17</v>
      </c>
      <c r="R810" s="4">
        <v>0</v>
      </c>
      <c r="S810" s="6">
        <f t="shared" si="240"/>
        <v>1</v>
      </c>
      <c r="T810" s="6">
        <f t="shared" si="241"/>
        <v>0</v>
      </c>
      <c r="U810" s="6">
        <f t="shared" si="242"/>
        <v>0</v>
      </c>
      <c r="V810" s="6">
        <f t="shared" si="243"/>
        <v>0</v>
      </c>
      <c r="W810" s="6">
        <f t="shared" si="244"/>
        <v>0</v>
      </c>
      <c r="X810" s="6">
        <f t="shared" si="245"/>
        <v>1</v>
      </c>
      <c r="Y810" s="6">
        <f t="shared" si="246"/>
        <v>0</v>
      </c>
      <c r="Z810" s="6">
        <f t="shared" si="247"/>
        <v>0</v>
      </c>
      <c r="AA810" s="4">
        <v>79123.523010253906</v>
      </c>
      <c r="AB810" s="7">
        <f t="shared" si="232"/>
        <v>0.4841492096049913</v>
      </c>
      <c r="AC810" s="7">
        <f t="shared" si="233"/>
        <v>0</v>
      </c>
      <c r="AD810" s="2"/>
    </row>
    <row r="811" spans="1:30" x14ac:dyDescent="0.35">
      <c r="A811" s="1">
        <v>42449</v>
      </c>
      <c r="B811" s="3">
        <f t="shared" si="234"/>
        <v>2016</v>
      </c>
      <c r="C811" s="2">
        <v>26033.884986181925</v>
      </c>
      <c r="D811" s="2">
        <v>0</v>
      </c>
      <c r="E811" s="2">
        <f t="shared" si="235"/>
        <v>26033.884986181925</v>
      </c>
      <c r="F811" s="2">
        <f t="shared" si="236"/>
        <v>1</v>
      </c>
      <c r="G811" s="2">
        <f t="shared" si="237"/>
        <v>26033.884986181925</v>
      </c>
      <c r="H811" s="2">
        <v>-1000</v>
      </c>
      <c r="I811" s="2">
        <f t="shared" si="229"/>
        <v>12931.13338924291</v>
      </c>
      <c r="J811" s="2">
        <f t="shared" si="230"/>
        <v>22234.17447356911</v>
      </c>
      <c r="K811" s="3">
        <f t="shared" si="238"/>
        <v>3</v>
      </c>
      <c r="L811" s="3">
        <f t="shared" si="239"/>
        <v>1</v>
      </c>
      <c r="M811" s="3" t="str">
        <f t="shared" si="231"/>
        <v>Spring</v>
      </c>
      <c r="N811" s="4">
        <v>44</v>
      </c>
      <c r="O811" s="4">
        <v>38</v>
      </c>
      <c r="P811" s="4">
        <v>50</v>
      </c>
      <c r="Q811" s="4">
        <v>21</v>
      </c>
      <c r="R811" s="4">
        <v>0</v>
      </c>
      <c r="S811" s="6">
        <f t="shared" si="240"/>
        <v>1</v>
      </c>
      <c r="T811" s="6">
        <f t="shared" si="241"/>
        <v>0</v>
      </c>
      <c r="U811" s="6">
        <f t="shared" si="242"/>
        <v>0</v>
      </c>
      <c r="V811" s="6">
        <f t="shared" si="243"/>
        <v>0</v>
      </c>
      <c r="W811" s="6">
        <f t="shared" si="244"/>
        <v>0</v>
      </c>
      <c r="X811" s="6">
        <f t="shared" si="245"/>
        <v>1</v>
      </c>
      <c r="Y811" s="6">
        <f t="shared" si="246"/>
        <v>0</v>
      </c>
      <c r="Z811" s="6">
        <f t="shared" si="247"/>
        <v>0</v>
      </c>
      <c r="AA811" s="4">
        <v>79939.617919921875</v>
      </c>
      <c r="AB811" s="7">
        <f t="shared" si="232"/>
        <v>0.32566936975181587</v>
      </c>
      <c r="AC811" s="7">
        <f t="shared" si="233"/>
        <v>0</v>
      </c>
      <c r="AD811" s="2"/>
    </row>
    <row r="812" spans="1:30" x14ac:dyDescent="0.35">
      <c r="A812" s="1">
        <v>42450</v>
      </c>
      <c r="B812" s="3">
        <f t="shared" si="234"/>
        <v>2016</v>
      </c>
      <c r="C812" s="2">
        <v>13895.118207697955</v>
      </c>
      <c r="D812" s="2">
        <v>3641.9500000078697</v>
      </c>
      <c r="E812" s="2">
        <f t="shared" si="235"/>
        <v>17537.068207705823</v>
      </c>
      <c r="F812" s="2">
        <f t="shared" si="236"/>
        <v>0.79232845782012828</v>
      </c>
      <c r="G812" s="2">
        <f t="shared" si="237"/>
        <v>-1</v>
      </c>
      <c r="H812" s="2">
        <v>-1000</v>
      </c>
      <c r="I812" s="2">
        <f t="shared" si="229"/>
        <v>12931.13338924291</v>
      </c>
      <c r="J812" s="2">
        <f t="shared" si="230"/>
        <v>22234.17447356911</v>
      </c>
      <c r="K812" s="3">
        <f t="shared" si="238"/>
        <v>3</v>
      </c>
      <c r="L812" s="3">
        <f t="shared" si="239"/>
        <v>2</v>
      </c>
      <c r="M812" s="3" t="str">
        <f t="shared" si="231"/>
        <v>Spring</v>
      </c>
      <c r="N812" s="4">
        <v>45</v>
      </c>
      <c r="O812" s="4">
        <v>34</v>
      </c>
      <c r="P812" s="4">
        <v>56</v>
      </c>
      <c r="Q812" s="4">
        <v>20</v>
      </c>
      <c r="R812" s="4">
        <v>0</v>
      </c>
      <c r="S812" s="6">
        <f t="shared" si="240"/>
        <v>0</v>
      </c>
      <c r="T812" s="6">
        <f t="shared" si="241"/>
        <v>1</v>
      </c>
      <c r="U812" s="6">
        <f t="shared" si="242"/>
        <v>0</v>
      </c>
      <c r="V812" s="6">
        <f t="shared" si="243"/>
        <v>0</v>
      </c>
      <c r="W812" s="6">
        <f t="shared" si="244"/>
        <v>0</v>
      </c>
      <c r="X812" s="6">
        <f t="shared" si="245"/>
        <v>0</v>
      </c>
      <c r="Y812" s="6">
        <f t="shared" si="246"/>
        <v>0</v>
      </c>
      <c r="Z812" s="6">
        <f t="shared" si="247"/>
        <v>0</v>
      </c>
      <c r="AA812" s="4">
        <v>91165.384155273438</v>
      </c>
      <c r="AB812" s="7">
        <f t="shared" si="232"/>
        <v>0.1524166034778256</v>
      </c>
      <c r="AC812" s="7">
        <f t="shared" si="233"/>
        <v>3.9948825244951289E-2</v>
      </c>
      <c r="AD812" s="2"/>
    </row>
    <row r="813" spans="1:30" x14ac:dyDescent="0.35">
      <c r="A813" s="1">
        <v>42451</v>
      </c>
      <c r="B813" s="3">
        <f t="shared" si="234"/>
        <v>2016</v>
      </c>
      <c r="C813" s="2">
        <v>15652.058538231231</v>
      </c>
      <c r="D813" s="2">
        <v>4056</v>
      </c>
      <c r="E813" s="2">
        <f t="shared" si="235"/>
        <v>19708.058538231231</v>
      </c>
      <c r="F813" s="2">
        <f t="shared" si="236"/>
        <v>0.79419586195505487</v>
      </c>
      <c r="G813" s="2">
        <f t="shared" si="237"/>
        <v>-1</v>
      </c>
      <c r="H813" s="2">
        <v>-1000</v>
      </c>
      <c r="I813" s="2">
        <f t="shared" si="229"/>
        <v>12931.13338924291</v>
      </c>
      <c r="J813" s="2">
        <f t="shared" si="230"/>
        <v>22234.17447356911</v>
      </c>
      <c r="K813" s="3">
        <f t="shared" si="238"/>
        <v>3</v>
      </c>
      <c r="L813" s="3">
        <f t="shared" si="239"/>
        <v>3</v>
      </c>
      <c r="M813" s="3" t="str">
        <f t="shared" si="231"/>
        <v>Spring</v>
      </c>
      <c r="N813" s="4">
        <v>55</v>
      </c>
      <c r="O813" s="4">
        <v>39</v>
      </c>
      <c r="P813" s="4">
        <v>70</v>
      </c>
      <c r="Q813" s="4">
        <v>10</v>
      </c>
      <c r="R813" s="4">
        <v>0</v>
      </c>
      <c r="S813" s="6">
        <f t="shared" si="240"/>
        <v>0</v>
      </c>
      <c r="T813" s="6">
        <f t="shared" si="241"/>
        <v>1</v>
      </c>
      <c r="U813" s="6">
        <f t="shared" si="242"/>
        <v>0</v>
      </c>
      <c r="V813" s="6">
        <f t="shared" si="243"/>
        <v>0</v>
      </c>
      <c r="W813" s="6">
        <f t="shared" si="244"/>
        <v>0</v>
      </c>
      <c r="X813" s="6">
        <f t="shared" si="245"/>
        <v>0</v>
      </c>
      <c r="Y813" s="6">
        <f t="shared" si="246"/>
        <v>0</v>
      </c>
      <c r="Z813" s="6">
        <f t="shared" si="247"/>
        <v>0</v>
      </c>
      <c r="AA813" s="4">
        <v>88885.617919921875</v>
      </c>
      <c r="AB813" s="7">
        <f t="shared" si="232"/>
        <v>0.17609213846420418</v>
      </c>
      <c r="AC813" s="7">
        <f t="shared" si="233"/>
        <v>4.563167917282298E-2</v>
      </c>
      <c r="AD813" s="2"/>
    </row>
    <row r="814" spans="1:30" x14ac:dyDescent="0.35">
      <c r="A814" s="1">
        <v>42452</v>
      </c>
      <c r="B814" s="3">
        <f t="shared" si="234"/>
        <v>2016</v>
      </c>
      <c r="C814" s="2">
        <v>13679.801652892562</v>
      </c>
      <c r="D814" s="2">
        <v>5092.5333333182498</v>
      </c>
      <c r="E814" s="2">
        <f t="shared" si="235"/>
        <v>18772.334986210812</v>
      </c>
      <c r="F814" s="2">
        <f t="shared" si="236"/>
        <v>0.72872136912861607</v>
      </c>
      <c r="G814" s="2">
        <f t="shared" si="237"/>
        <v>-1</v>
      </c>
      <c r="H814" s="2">
        <v>-1000</v>
      </c>
      <c r="I814" s="2">
        <f t="shared" si="229"/>
        <v>12931.13338924291</v>
      </c>
      <c r="J814" s="2">
        <f t="shared" si="230"/>
        <v>22234.17447356911</v>
      </c>
      <c r="K814" s="3">
        <f t="shared" si="238"/>
        <v>3</v>
      </c>
      <c r="L814" s="3">
        <f t="shared" si="239"/>
        <v>4</v>
      </c>
      <c r="M814" s="3" t="str">
        <f t="shared" si="231"/>
        <v>Spring</v>
      </c>
      <c r="N814" s="4">
        <v>62</v>
      </c>
      <c r="O814" s="4">
        <v>56</v>
      </c>
      <c r="P814" s="4">
        <v>68</v>
      </c>
      <c r="Q814" s="4">
        <v>3</v>
      </c>
      <c r="R814" s="4">
        <v>0</v>
      </c>
      <c r="S814" s="6">
        <f t="shared" si="240"/>
        <v>0</v>
      </c>
      <c r="T814" s="6">
        <f t="shared" si="241"/>
        <v>1</v>
      </c>
      <c r="U814" s="6">
        <f t="shared" si="242"/>
        <v>0</v>
      </c>
      <c r="V814" s="6">
        <f t="shared" si="243"/>
        <v>0</v>
      </c>
      <c r="W814" s="6">
        <f t="shared" si="244"/>
        <v>0</v>
      </c>
      <c r="X814" s="6">
        <f t="shared" si="245"/>
        <v>0</v>
      </c>
      <c r="Y814" s="6">
        <f t="shared" si="246"/>
        <v>0</v>
      </c>
      <c r="Z814" s="6">
        <f t="shared" si="247"/>
        <v>0</v>
      </c>
      <c r="AA814" s="4">
        <v>82973.889038085938</v>
      </c>
      <c r="AB814" s="7">
        <f t="shared" si="232"/>
        <v>0.16486875342932739</v>
      </c>
      <c r="AC814" s="7">
        <f t="shared" si="233"/>
        <v>6.1375131289564122E-2</v>
      </c>
      <c r="AD814" s="2"/>
    </row>
    <row r="815" spans="1:30" x14ac:dyDescent="0.35">
      <c r="A815" s="1">
        <v>42453</v>
      </c>
      <c r="B815" s="3">
        <f t="shared" si="234"/>
        <v>2016</v>
      </c>
      <c r="C815" s="2">
        <v>19873.718319560936</v>
      </c>
      <c r="D815" s="2">
        <v>4219.2333333296701</v>
      </c>
      <c r="E815" s="2">
        <f t="shared" si="235"/>
        <v>24092.951652890606</v>
      </c>
      <c r="F815" s="2">
        <f t="shared" si="236"/>
        <v>0.82487686049776898</v>
      </c>
      <c r="G815" s="2">
        <f t="shared" si="237"/>
        <v>24092.951652890606</v>
      </c>
      <c r="H815" s="2">
        <v>-1000</v>
      </c>
      <c r="I815" s="2">
        <f t="shared" si="229"/>
        <v>12931.13338924291</v>
      </c>
      <c r="J815" s="2">
        <f t="shared" si="230"/>
        <v>22234.17447356911</v>
      </c>
      <c r="K815" s="3">
        <f t="shared" si="238"/>
        <v>3</v>
      </c>
      <c r="L815" s="3">
        <f t="shared" si="239"/>
        <v>5</v>
      </c>
      <c r="M815" s="3" t="str">
        <f t="shared" si="231"/>
        <v>Spring</v>
      </c>
      <c r="N815" s="4">
        <v>60</v>
      </c>
      <c r="O815" s="4">
        <v>49</v>
      </c>
      <c r="P815" s="4">
        <v>70</v>
      </c>
      <c r="Q815" s="4">
        <v>5</v>
      </c>
      <c r="R815" s="4">
        <v>0</v>
      </c>
      <c r="S815" s="6">
        <f t="shared" si="240"/>
        <v>0</v>
      </c>
      <c r="T815" s="6">
        <f t="shared" si="241"/>
        <v>1</v>
      </c>
      <c r="U815" s="6">
        <f t="shared" si="242"/>
        <v>0</v>
      </c>
      <c r="V815" s="6">
        <f t="shared" si="243"/>
        <v>0</v>
      </c>
      <c r="W815" s="6">
        <f t="shared" si="244"/>
        <v>0</v>
      </c>
      <c r="X815" s="6">
        <f t="shared" si="245"/>
        <v>1</v>
      </c>
      <c r="Y815" s="6">
        <f t="shared" si="246"/>
        <v>0</v>
      </c>
      <c r="Z815" s="6">
        <f t="shared" si="247"/>
        <v>0</v>
      </c>
      <c r="AA815" s="4">
        <v>81306.230346679688</v>
      </c>
      <c r="AB815" s="7">
        <f t="shared" si="232"/>
        <v>0.24443044813198034</v>
      </c>
      <c r="AC815" s="7">
        <f t="shared" si="233"/>
        <v>5.1893112192502124E-2</v>
      </c>
      <c r="AD815" s="2"/>
    </row>
    <row r="816" spans="1:30" x14ac:dyDescent="0.35">
      <c r="A816" s="1">
        <v>42454</v>
      </c>
      <c r="B816" s="3">
        <f t="shared" si="234"/>
        <v>2016</v>
      </c>
      <c r="C816" s="2">
        <v>14297.851652875786</v>
      </c>
      <c r="D816" s="2">
        <v>4056</v>
      </c>
      <c r="E816" s="2">
        <f t="shared" si="235"/>
        <v>18353.851652875786</v>
      </c>
      <c r="F816" s="2">
        <f t="shared" si="236"/>
        <v>0.77901096310950713</v>
      </c>
      <c r="G816" s="2">
        <f t="shared" si="237"/>
        <v>-1</v>
      </c>
      <c r="H816" s="2">
        <v>-1000</v>
      </c>
      <c r="I816" s="2">
        <f t="shared" si="229"/>
        <v>12931.13338924291</v>
      </c>
      <c r="J816" s="2">
        <f t="shared" si="230"/>
        <v>22234.17447356911</v>
      </c>
      <c r="K816" s="3">
        <f t="shared" si="238"/>
        <v>3</v>
      </c>
      <c r="L816" s="3">
        <f t="shared" si="239"/>
        <v>6</v>
      </c>
      <c r="M816" s="3" t="str">
        <f t="shared" si="231"/>
        <v>Spring</v>
      </c>
      <c r="N816" s="4">
        <v>44</v>
      </c>
      <c r="O816" s="4">
        <v>39</v>
      </c>
      <c r="P816" s="4">
        <v>49</v>
      </c>
      <c r="Q816" s="4">
        <v>21</v>
      </c>
      <c r="R816" s="4">
        <v>0</v>
      </c>
      <c r="S816" s="6">
        <f t="shared" si="240"/>
        <v>0</v>
      </c>
      <c r="T816" s="6">
        <f t="shared" si="241"/>
        <v>1</v>
      </c>
      <c r="U816" s="6">
        <f t="shared" si="242"/>
        <v>0</v>
      </c>
      <c r="V816" s="6">
        <f t="shared" si="243"/>
        <v>0</v>
      </c>
      <c r="W816" s="6">
        <f t="shared" si="244"/>
        <v>0</v>
      </c>
      <c r="X816" s="6">
        <f t="shared" si="245"/>
        <v>0</v>
      </c>
      <c r="Y816" s="6">
        <f t="shared" si="246"/>
        <v>0</v>
      </c>
      <c r="Z816" s="6">
        <f t="shared" si="247"/>
        <v>0</v>
      </c>
      <c r="AA816" s="4">
        <v>81468.712036132813</v>
      </c>
      <c r="AB816" s="7">
        <f t="shared" si="232"/>
        <v>0.17550113774395301</v>
      </c>
      <c r="AC816" s="7">
        <f t="shared" si="233"/>
        <v>4.9785984074488525E-2</v>
      </c>
      <c r="AD816" s="2"/>
    </row>
    <row r="817" spans="1:30" x14ac:dyDescent="0.35">
      <c r="A817" s="1">
        <v>42455</v>
      </c>
      <c r="B817" s="3">
        <f t="shared" si="234"/>
        <v>2016</v>
      </c>
      <c r="C817" s="2">
        <v>16296.252007510224</v>
      </c>
      <c r="D817" s="2">
        <v>4056</v>
      </c>
      <c r="E817" s="2">
        <f t="shared" si="235"/>
        <v>20352.252007510222</v>
      </c>
      <c r="F817" s="2">
        <f t="shared" si="236"/>
        <v>0.80071001486698934</v>
      </c>
      <c r="G817" s="2">
        <f t="shared" si="237"/>
        <v>-1</v>
      </c>
      <c r="H817" s="2">
        <v>-1000</v>
      </c>
      <c r="I817" s="2">
        <f t="shared" si="229"/>
        <v>12931.13338924291</v>
      </c>
      <c r="J817" s="2">
        <f t="shared" si="230"/>
        <v>22234.17447356911</v>
      </c>
      <c r="K817" s="3">
        <f t="shared" si="238"/>
        <v>3</v>
      </c>
      <c r="L817" s="3">
        <f t="shared" si="239"/>
        <v>7</v>
      </c>
      <c r="M817" s="3" t="str">
        <f t="shared" si="231"/>
        <v>Spring</v>
      </c>
      <c r="N817" s="4">
        <v>52</v>
      </c>
      <c r="O817" s="4">
        <v>34</v>
      </c>
      <c r="P817" s="4">
        <v>69</v>
      </c>
      <c r="Q817" s="4">
        <v>13</v>
      </c>
      <c r="R817" s="4">
        <v>0</v>
      </c>
      <c r="S817" s="6">
        <f t="shared" si="240"/>
        <v>1</v>
      </c>
      <c r="T817" s="6">
        <f t="shared" si="241"/>
        <v>0</v>
      </c>
      <c r="U817" s="6">
        <f t="shared" si="242"/>
        <v>0</v>
      </c>
      <c r="V817" s="6">
        <f t="shared" si="243"/>
        <v>0</v>
      </c>
      <c r="W817" s="6">
        <f t="shared" si="244"/>
        <v>0</v>
      </c>
      <c r="X817" s="6">
        <f t="shared" si="245"/>
        <v>0</v>
      </c>
      <c r="Y817" s="6">
        <f t="shared" si="246"/>
        <v>0</v>
      </c>
      <c r="Z817" s="6">
        <f t="shared" si="247"/>
        <v>0</v>
      </c>
      <c r="AA817" s="4">
        <v>75845.792175292969</v>
      </c>
      <c r="AB817" s="7">
        <f t="shared" si="232"/>
        <v>0.21486033094422322</v>
      </c>
      <c r="AC817" s="7">
        <f t="shared" si="233"/>
        <v>5.3476928431650771E-2</v>
      </c>
      <c r="AD817" s="2"/>
    </row>
    <row r="818" spans="1:30" x14ac:dyDescent="0.35">
      <c r="A818" s="1">
        <v>42456</v>
      </c>
      <c r="B818" s="3">
        <f t="shared" si="234"/>
        <v>2016</v>
      </c>
      <c r="C818" s="2">
        <v>15585.438650549502</v>
      </c>
      <c r="D818" s="2">
        <v>4056</v>
      </c>
      <c r="E818" s="2">
        <f t="shared" si="235"/>
        <v>19641.438650549502</v>
      </c>
      <c r="F818" s="2">
        <f t="shared" si="236"/>
        <v>0.79349781489216287</v>
      </c>
      <c r="G818" s="2">
        <f t="shared" si="237"/>
        <v>-1</v>
      </c>
      <c r="H818" s="2">
        <v>-1000</v>
      </c>
      <c r="I818" s="2">
        <f t="shared" si="229"/>
        <v>12931.13338924291</v>
      </c>
      <c r="J818" s="2">
        <f t="shared" si="230"/>
        <v>22234.17447356911</v>
      </c>
      <c r="K818" s="3">
        <f t="shared" si="238"/>
        <v>3</v>
      </c>
      <c r="L818" s="3">
        <f t="shared" si="239"/>
        <v>1</v>
      </c>
      <c r="M818" s="3" t="str">
        <f t="shared" si="231"/>
        <v>Spring</v>
      </c>
      <c r="N818" s="4">
        <v>63</v>
      </c>
      <c r="O818" s="4">
        <v>47</v>
      </c>
      <c r="P818" s="4">
        <v>79</v>
      </c>
      <c r="Q818" s="4">
        <v>2</v>
      </c>
      <c r="R818" s="4">
        <v>0</v>
      </c>
      <c r="S818" s="6">
        <f t="shared" si="240"/>
        <v>1</v>
      </c>
      <c r="T818" s="6">
        <f t="shared" si="241"/>
        <v>0</v>
      </c>
      <c r="U818" s="6">
        <f t="shared" si="242"/>
        <v>0</v>
      </c>
      <c r="V818" s="6">
        <f t="shared" si="243"/>
        <v>0</v>
      </c>
      <c r="W818" s="6">
        <f t="shared" si="244"/>
        <v>0</v>
      </c>
      <c r="X818" s="6">
        <f t="shared" si="245"/>
        <v>0</v>
      </c>
      <c r="Y818" s="6">
        <f t="shared" si="246"/>
        <v>0</v>
      </c>
      <c r="Z818" s="6">
        <f t="shared" si="247"/>
        <v>0</v>
      </c>
      <c r="AA818" s="4">
        <v>67794.572082519531</v>
      </c>
      <c r="AB818" s="7">
        <f t="shared" si="232"/>
        <v>0.22989213106292508</v>
      </c>
      <c r="AC818" s="7">
        <f t="shared" si="233"/>
        <v>5.9827798530287031E-2</v>
      </c>
      <c r="AD818" s="2"/>
    </row>
    <row r="819" spans="1:30" x14ac:dyDescent="0.35">
      <c r="A819" s="1">
        <v>42457</v>
      </c>
      <c r="B819" s="3">
        <f t="shared" si="234"/>
        <v>2016</v>
      </c>
      <c r="C819" s="2">
        <v>8368.1385323207323</v>
      </c>
      <c r="D819" s="2">
        <v>4246.275096520666</v>
      </c>
      <c r="E819" s="2">
        <f t="shared" si="235"/>
        <v>12614.413628841397</v>
      </c>
      <c r="F819" s="2">
        <f t="shared" si="236"/>
        <v>0.66337911365043178</v>
      </c>
      <c r="G819" s="2">
        <f t="shared" si="237"/>
        <v>-1</v>
      </c>
      <c r="H819" s="2">
        <v>-1000</v>
      </c>
      <c r="I819" s="2">
        <f t="shared" si="229"/>
        <v>12931.13338924291</v>
      </c>
      <c r="J819" s="2">
        <f t="shared" si="230"/>
        <v>22234.17447356911</v>
      </c>
      <c r="K819" s="3">
        <f t="shared" si="238"/>
        <v>3</v>
      </c>
      <c r="L819" s="3">
        <f t="shared" si="239"/>
        <v>2</v>
      </c>
      <c r="M819" s="3" t="str">
        <f t="shared" si="231"/>
        <v>Spring</v>
      </c>
      <c r="N819" s="4">
        <v>54</v>
      </c>
      <c r="O819" s="4">
        <v>46</v>
      </c>
      <c r="P819" s="4">
        <v>61</v>
      </c>
      <c r="Q819" s="4">
        <v>11</v>
      </c>
      <c r="R819" s="4">
        <v>0</v>
      </c>
      <c r="S819" s="6">
        <f t="shared" si="240"/>
        <v>0</v>
      </c>
      <c r="T819" s="6">
        <f t="shared" si="241"/>
        <v>1</v>
      </c>
      <c r="U819" s="6">
        <f t="shared" si="242"/>
        <v>0</v>
      </c>
      <c r="V819" s="6">
        <f t="shared" si="243"/>
        <v>0</v>
      </c>
      <c r="W819" s="6">
        <f t="shared" si="244"/>
        <v>0</v>
      </c>
      <c r="X819" s="6">
        <f t="shared" si="245"/>
        <v>0</v>
      </c>
      <c r="Y819" s="6">
        <f t="shared" si="246"/>
        <v>0</v>
      </c>
      <c r="Z819" s="6">
        <f t="shared" si="247"/>
        <v>0</v>
      </c>
      <c r="AA819" s="4">
        <v>77959.1904296875</v>
      </c>
      <c r="AB819" s="7">
        <f t="shared" si="232"/>
        <v>0.10733998757809159</v>
      </c>
      <c r="AC819" s="7">
        <f t="shared" si="233"/>
        <v>5.4467921910380045E-2</v>
      </c>
      <c r="AD819" s="2"/>
    </row>
    <row r="820" spans="1:30" x14ac:dyDescent="0.35">
      <c r="A820" s="1">
        <v>42458</v>
      </c>
      <c r="B820" s="3">
        <f t="shared" si="234"/>
        <v>2016</v>
      </c>
      <c r="C820" s="2">
        <v>8238.5439696640024</v>
      </c>
      <c r="D820" s="2">
        <v>6325.4216939864982</v>
      </c>
      <c r="E820" s="2">
        <f t="shared" si="235"/>
        <v>14563.965663650501</v>
      </c>
      <c r="F820" s="2">
        <f t="shared" si="236"/>
        <v>0.5656799912832936</v>
      </c>
      <c r="G820" s="2">
        <f t="shared" si="237"/>
        <v>-1</v>
      </c>
      <c r="H820" s="2">
        <v>-1000</v>
      </c>
      <c r="I820" s="2">
        <f t="shared" si="229"/>
        <v>12931.13338924291</v>
      </c>
      <c r="J820" s="2">
        <f t="shared" si="230"/>
        <v>22234.17447356911</v>
      </c>
      <c r="K820" s="3">
        <f t="shared" si="238"/>
        <v>3</v>
      </c>
      <c r="L820" s="3">
        <f t="shared" si="239"/>
        <v>3</v>
      </c>
      <c r="M820" s="3" t="str">
        <f t="shared" si="231"/>
        <v>Spring</v>
      </c>
      <c r="N820" s="4">
        <v>52</v>
      </c>
      <c r="O820" s="4">
        <v>41</v>
      </c>
      <c r="P820" s="4">
        <v>62</v>
      </c>
      <c r="Q820" s="4">
        <v>13</v>
      </c>
      <c r="R820" s="4">
        <v>0</v>
      </c>
      <c r="S820" s="6">
        <f t="shared" si="240"/>
        <v>0</v>
      </c>
      <c r="T820" s="6">
        <f t="shared" si="241"/>
        <v>1</v>
      </c>
      <c r="U820" s="6">
        <f t="shared" si="242"/>
        <v>0</v>
      </c>
      <c r="V820" s="6">
        <f t="shared" si="243"/>
        <v>0</v>
      </c>
      <c r="W820" s="6">
        <f t="shared" si="244"/>
        <v>0</v>
      </c>
      <c r="X820" s="6">
        <f t="shared" si="245"/>
        <v>0</v>
      </c>
      <c r="Y820" s="6">
        <f t="shared" si="246"/>
        <v>0</v>
      </c>
      <c r="Z820" s="6">
        <f t="shared" si="247"/>
        <v>0</v>
      </c>
      <c r="AA820" s="4">
        <v>82641.306396484375</v>
      </c>
      <c r="AB820" s="7">
        <f t="shared" si="232"/>
        <v>9.9690388849110412E-2</v>
      </c>
      <c r="AC820" s="7">
        <f t="shared" si="233"/>
        <v>7.6540678866320377E-2</v>
      </c>
      <c r="AD820" s="2"/>
    </row>
    <row r="821" spans="1:30" x14ac:dyDescent="0.35">
      <c r="A821" s="1">
        <v>42459</v>
      </c>
      <c r="B821" s="3">
        <f t="shared" si="234"/>
        <v>2016</v>
      </c>
      <c r="C821" s="2">
        <v>6544.4825039563912</v>
      </c>
      <c r="D821" s="2">
        <v>9821.4524887386324</v>
      </c>
      <c r="E821" s="2">
        <f t="shared" si="235"/>
        <v>16365.934992695024</v>
      </c>
      <c r="F821" s="2">
        <f t="shared" si="236"/>
        <v>0.39988442498870597</v>
      </c>
      <c r="G821" s="2">
        <f t="shared" si="237"/>
        <v>-1</v>
      </c>
      <c r="H821" s="2">
        <v>-1000</v>
      </c>
      <c r="I821" s="2">
        <f t="shared" si="229"/>
        <v>12931.13338924291</v>
      </c>
      <c r="J821" s="2">
        <f t="shared" si="230"/>
        <v>22234.17447356911</v>
      </c>
      <c r="K821" s="3">
        <f t="shared" si="238"/>
        <v>3</v>
      </c>
      <c r="L821" s="3">
        <f t="shared" si="239"/>
        <v>4</v>
      </c>
      <c r="M821" s="3" t="str">
        <f t="shared" si="231"/>
        <v>Spring</v>
      </c>
      <c r="N821" s="4">
        <v>60</v>
      </c>
      <c r="O821" s="4">
        <v>43</v>
      </c>
      <c r="P821" s="4">
        <v>77</v>
      </c>
      <c r="Q821" s="4">
        <v>5</v>
      </c>
      <c r="R821" s="4">
        <v>0</v>
      </c>
      <c r="S821" s="6">
        <f t="shared" si="240"/>
        <v>0</v>
      </c>
      <c r="T821" s="6">
        <f t="shared" si="241"/>
        <v>1</v>
      </c>
      <c r="U821" s="6">
        <f t="shared" si="242"/>
        <v>0</v>
      </c>
      <c r="V821" s="6">
        <f t="shared" si="243"/>
        <v>0</v>
      </c>
      <c r="W821" s="6">
        <f t="shared" si="244"/>
        <v>0</v>
      </c>
      <c r="X821" s="6">
        <f t="shared" si="245"/>
        <v>0</v>
      </c>
      <c r="Y821" s="6">
        <f t="shared" si="246"/>
        <v>0</v>
      </c>
      <c r="Z821" s="6">
        <f t="shared" si="247"/>
        <v>0</v>
      </c>
      <c r="AA821" s="4">
        <v>82377.911376953125</v>
      </c>
      <c r="AB821" s="7">
        <f t="shared" si="232"/>
        <v>7.9444627747473351E-2</v>
      </c>
      <c r="AC821" s="7">
        <f t="shared" si="233"/>
        <v>0.11922434454300065</v>
      </c>
      <c r="AD821" s="2"/>
    </row>
    <row r="822" spans="1:30" x14ac:dyDescent="0.35">
      <c r="A822" s="1">
        <v>42460</v>
      </c>
      <c r="B822" s="3">
        <f t="shared" si="234"/>
        <v>2016</v>
      </c>
      <c r="C822" s="2">
        <v>6544.4825039563912</v>
      </c>
      <c r="D822" s="2">
        <v>15951.748953965756</v>
      </c>
      <c r="E822" s="2">
        <f t="shared" si="235"/>
        <v>22496.231457922149</v>
      </c>
      <c r="F822" s="2">
        <f t="shared" si="236"/>
        <v>0.29091461457433226</v>
      </c>
      <c r="G822" s="2">
        <f t="shared" si="237"/>
        <v>22496.231457922149</v>
      </c>
      <c r="H822" s="2">
        <v>-1000</v>
      </c>
      <c r="I822" s="2">
        <f t="shared" si="229"/>
        <v>12931.13338924291</v>
      </c>
      <c r="J822" s="2">
        <f t="shared" si="230"/>
        <v>22234.17447356911</v>
      </c>
      <c r="K822" s="3">
        <f t="shared" si="238"/>
        <v>3</v>
      </c>
      <c r="L822" s="3">
        <f t="shared" si="239"/>
        <v>5</v>
      </c>
      <c r="M822" s="3" t="str">
        <f t="shared" si="231"/>
        <v>Spring</v>
      </c>
      <c r="N822" s="4">
        <v>66</v>
      </c>
      <c r="O822" s="4">
        <v>57</v>
      </c>
      <c r="P822" s="4">
        <v>74</v>
      </c>
      <c r="Q822" s="4">
        <v>0</v>
      </c>
      <c r="R822" s="4">
        <v>1</v>
      </c>
      <c r="S822" s="6">
        <f t="shared" si="240"/>
        <v>0</v>
      </c>
      <c r="T822" s="6">
        <f t="shared" si="241"/>
        <v>1</v>
      </c>
      <c r="U822" s="6">
        <f t="shared" si="242"/>
        <v>0</v>
      </c>
      <c r="V822" s="6">
        <f t="shared" si="243"/>
        <v>0</v>
      </c>
      <c r="W822" s="6">
        <f t="shared" si="244"/>
        <v>0</v>
      </c>
      <c r="X822" s="6">
        <f t="shared" si="245"/>
        <v>1</v>
      </c>
      <c r="Y822" s="6">
        <f t="shared" si="246"/>
        <v>0</v>
      </c>
      <c r="Z822" s="6">
        <f t="shared" si="247"/>
        <v>0</v>
      </c>
      <c r="AA822" s="4">
        <v>79810.580261230469</v>
      </c>
      <c r="AB822" s="7">
        <f t="shared" si="232"/>
        <v>8.2000186974401687E-2</v>
      </c>
      <c r="AC822" s="7">
        <f t="shared" si="233"/>
        <v>0.19987010370997924</v>
      </c>
      <c r="AD822" s="2"/>
    </row>
    <row r="823" spans="1:30" x14ac:dyDescent="0.35">
      <c r="A823" s="1">
        <v>42461</v>
      </c>
      <c r="B823" s="3">
        <f t="shared" si="234"/>
        <v>2016</v>
      </c>
      <c r="C823" s="2">
        <v>5291.6471218850475</v>
      </c>
      <c r="D823" s="2">
        <v>24716.448953984043</v>
      </c>
      <c r="E823" s="2">
        <f t="shared" si="235"/>
        <v>30008.096075869093</v>
      </c>
      <c r="F823" s="2">
        <f t="shared" si="236"/>
        <v>0.17634064848720299</v>
      </c>
      <c r="G823" s="2">
        <f t="shared" si="237"/>
        <v>-1</v>
      </c>
      <c r="H823" s="2">
        <v>-1000</v>
      </c>
      <c r="I823" s="2">
        <f t="shared" si="229"/>
        <v>12931.13338924291</v>
      </c>
      <c r="J823" s="2">
        <f t="shared" si="230"/>
        <v>22234.17447356911</v>
      </c>
      <c r="K823" s="3">
        <f t="shared" si="238"/>
        <v>4</v>
      </c>
      <c r="L823" s="3">
        <f t="shared" si="239"/>
        <v>6</v>
      </c>
      <c r="M823" s="3" t="str">
        <f t="shared" si="231"/>
        <v>Spring</v>
      </c>
      <c r="N823" s="4">
        <v>57</v>
      </c>
      <c r="O823" s="4">
        <v>49</v>
      </c>
      <c r="P823" s="4">
        <v>65</v>
      </c>
      <c r="Q823" s="4">
        <v>8</v>
      </c>
      <c r="R823" s="4">
        <v>0</v>
      </c>
      <c r="S823" s="6">
        <f t="shared" si="240"/>
        <v>0</v>
      </c>
      <c r="T823" s="6">
        <f t="shared" si="241"/>
        <v>1</v>
      </c>
      <c r="U823" s="6">
        <f t="shared" si="242"/>
        <v>0</v>
      </c>
      <c r="V823" s="6">
        <f t="shared" si="243"/>
        <v>0</v>
      </c>
      <c r="W823" s="6">
        <f t="shared" si="244"/>
        <v>0</v>
      </c>
      <c r="X823" s="6">
        <f t="shared" si="245"/>
        <v>0</v>
      </c>
      <c r="Y823" s="6">
        <f t="shared" si="246"/>
        <v>0</v>
      </c>
      <c r="Z823" s="6">
        <f t="shared" si="247"/>
        <v>0</v>
      </c>
      <c r="AA823" s="4">
        <v>77393.046630859375</v>
      </c>
      <c r="AB823" s="7">
        <f t="shared" si="232"/>
        <v>6.837367634749604E-2</v>
      </c>
      <c r="AC823" s="7">
        <f t="shared" si="233"/>
        <v>0.31936265633621808</v>
      </c>
      <c r="AD823" s="2"/>
    </row>
    <row r="824" spans="1:30" x14ac:dyDescent="0.35">
      <c r="A824" s="1">
        <v>42462</v>
      </c>
      <c r="B824" s="3">
        <f t="shared" si="234"/>
        <v>2016</v>
      </c>
      <c r="C824" s="2">
        <v>4661.0424071180005</v>
      </c>
      <c r="D824" s="2">
        <v>20758.766736324636</v>
      </c>
      <c r="E824" s="2">
        <f t="shared" si="235"/>
        <v>25419.809143442639</v>
      </c>
      <c r="F824" s="2">
        <f t="shared" si="236"/>
        <v>0.1833626043695287</v>
      </c>
      <c r="G824" s="2">
        <f t="shared" si="237"/>
        <v>-1</v>
      </c>
      <c r="H824" s="2">
        <v>-1000</v>
      </c>
      <c r="I824" s="2">
        <f t="shared" si="229"/>
        <v>12931.13338924291</v>
      </c>
      <c r="J824" s="2">
        <f t="shared" si="230"/>
        <v>22234.17447356911</v>
      </c>
      <c r="K824" s="3">
        <f t="shared" si="238"/>
        <v>4</v>
      </c>
      <c r="L824" s="3">
        <f t="shared" si="239"/>
        <v>7</v>
      </c>
      <c r="M824" s="3" t="str">
        <f t="shared" si="231"/>
        <v>Spring</v>
      </c>
      <c r="N824" s="4">
        <v>50</v>
      </c>
      <c r="O824" s="4">
        <v>40</v>
      </c>
      <c r="P824" s="4">
        <v>59</v>
      </c>
      <c r="Q824" s="4">
        <v>15</v>
      </c>
      <c r="R824" s="4">
        <v>0</v>
      </c>
      <c r="S824" s="6">
        <f t="shared" si="240"/>
        <v>1</v>
      </c>
      <c r="T824" s="6">
        <f t="shared" si="241"/>
        <v>0</v>
      </c>
      <c r="U824" s="6">
        <f t="shared" si="242"/>
        <v>0</v>
      </c>
      <c r="V824" s="6">
        <f t="shared" si="243"/>
        <v>0</v>
      </c>
      <c r="W824" s="6">
        <f t="shared" si="244"/>
        <v>0</v>
      </c>
      <c r="X824" s="6">
        <f t="shared" si="245"/>
        <v>0</v>
      </c>
      <c r="Y824" s="6">
        <f t="shared" si="246"/>
        <v>0</v>
      </c>
      <c r="Z824" s="6">
        <f t="shared" si="247"/>
        <v>0</v>
      </c>
      <c r="AA824" s="4">
        <v>73904.055603027344</v>
      </c>
      <c r="AB824" s="7">
        <f t="shared" si="232"/>
        <v>6.3068831190464053E-2</v>
      </c>
      <c r="AC824" s="7">
        <f t="shared" si="233"/>
        <v>0.28088805907796882</v>
      </c>
      <c r="AD824" s="2"/>
    </row>
    <row r="825" spans="1:30" x14ac:dyDescent="0.35">
      <c r="A825" s="1">
        <v>42463</v>
      </c>
      <c r="B825" s="3">
        <f t="shared" si="234"/>
        <v>2016</v>
      </c>
      <c r="C825" s="2">
        <v>6854.6835007586733</v>
      </c>
      <c r="D825" s="2">
        <v>8398.5270571694655</v>
      </c>
      <c r="E825" s="2">
        <f t="shared" si="235"/>
        <v>15253.210557928138</v>
      </c>
      <c r="F825" s="2">
        <f t="shared" si="236"/>
        <v>0.4493928327237196</v>
      </c>
      <c r="G825" s="2">
        <f t="shared" si="237"/>
        <v>-1</v>
      </c>
      <c r="H825" s="2">
        <v>-1000</v>
      </c>
      <c r="I825" s="2">
        <f t="shared" si="229"/>
        <v>12931.13338924291</v>
      </c>
      <c r="J825" s="2">
        <f t="shared" si="230"/>
        <v>22234.17447356911</v>
      </c>
      <c r="K825" s="3">
        <f t="shared" si="238"/>
        <v>4</v>
      </c>
      <c r="L825" s="3">
        <f t="shared" si="239"/>
        <v>1</v>
      </c>
      <c r="M825" s="3" t="str">
        <f t="shared" si="231"/>
        <v>Spring</v>
      </c>
      <c r="N825" s="4">
        <v>50</v>
      </c>
      <c r="O825" s="4">
        <v>34</v>
      </c>
      <c r="P825" s="4">
        <v>65</v>
      </c>
      <c r="Q825" s="4">
        <v>15</v>
      </c>
      <c r="R825" s="4">
        <v>0</v>
      </c>
      <c r="S825" s="6">
        <f t="shared" si="240"/>
        <v>1</v>
      </c>
      <c r="T825" s="6">
        <f t="shared" si="241"/>
        <v>0</v>
      </c>
      <c r="U825" s="6">
        <f t="shared" si="242"/>
        <v>0</v>
      </c>
      <c r="V825" s="6">
        <f t="shared" si="243"/>
        <v>0</v>
      </c>
      <c r="W825" s="6">
        <f t="shared" si="244"/>
        <v>0</v>
      </c>
      <c r="X825" s="6">
        <f t="shared" si="245"/>
        <v>0</v>
      </c>
      <c r="Y825" s="6">
        <f t="shared" si="246"/>
        <v>0</v>
      </c>
      <c r="Z825" s="6">
        <f t="shared" si="247"/>
        <v>0</v>
      </c>
      <c r="AA825" s="4">
        <v>74486.303344726563</v>
      </c>
      <c r="AB825" s="7">
        <f t="shared" si="232"/>
        <v>9.2026093294425348E-2</v>
      </c>
      <c r="AC825" s="7">
        <f t="shared" si="233"/>
        <v>0.11275263612292097</v>
      </c>
      <c r="AD825" s="2"/>
    </row>
    <row r="826" spans="1:30" x14ac:dyDescent="0.35">
      <c r="A826" s="1">
        <v>42464</v>
      </c>
      <c r="B826" s="3">
        <f t="shared" si="234"/>
        <v>2016</v>
      </c>
      <c r="C826" s="2">
        <v>5765.2968608658657</v>
      </c>
      <c r="D826" s="2">
        <v>4101.2075289562908</v>
      </c>
      <c r="E826" s="2">
        <f t="shared" si="235"/>
        <v>9866.5043898221556</v>
      </c>
      <c r="F826" s="2">
        <f t="shared" si="236"/>
        <v>0.58433023825673136</v>
      </c>
      <c r="G826" s="2">
        <f t="shared" si="237"/>
        <v>-1</v>
      </c>
      <c r="H826" s="2">
        <v>-1000</v>
      </c>
      <c r="I826" s="2">
        <f t="shared" si="229"/>
        <v>12931.13338924291</v>
      </c>
      <c r="J826" s="2">
        <f t="shared" si="230"/>
        <v>22234.17447356911</v>
      </c>
      <c r="K826" s="3">
        <f t="shared" si="238"/>
        <v>4</v>
      </c>
      <c r="L826" s="3">
        <f t="shared" si="239"/>
        <v>2</v>
      </c>
      <c r="M826" s="3" t="str">
        <f t="shared" si="231"/>
        <v>Spring</v>
      </c>
      <c r="N826" s="4">
        <v>57</v>
      </c>
      <c r="O826" s="4">
        <v>39</v>
      </c>
      <c r="P826" s="4">
        <v>74</v>
      </c>
      <c r="Q826" s="4">
        <v>8</v>
      </c>
      <c r="R826" s="4">
        <v>0</v>
      </c>
      <c r="S826" s="6">
        <f t="shared" si="240"/>
        <v>0</v>
      </c>
      <c r="T826" s="6">
        <f t="shared" si="241"/>
        <v>1</v>
      </c>
      <c r="U826" s="6">
        <f t="shared" si="242"/>
        <v>0</v>
      </c>
      <c r="V826" s="6">
        <f t="shared" si="243"/>
        <v>0</v>
      </c>
      <c r="W826" s="6">
        <f t="shared" si="244"/>
        <v>0</v>
      </c>
      <c r="X826" s="6">
        <f t="shared" si="245"/>
        <v>0</v>
      </c>
      <c r="Y826" s="6">
        <f t="shared" si="246"/>
        <v>0</v>
      </c>
      <c r="Z826" s="6">
        <f t="shared" si="247"/>
        <v>0</v>
      </c>
      <c r="AA826" s="4">
        <v>81508.250244140625</v>
      </c>
      <c r="AB826" s="7">
        <f t="shared" si="232"/>
        <v>7.073267851532998E-2</v>
      </c>
      <c r="AC826" s="7">
        <f t="shared" si="233"/>
        <v>5.0316471236617102E-2</v>
      </c>
      <c r="AD826" s="2"/>
    </row>
    <row r="827" spans="1:30" x14ac:dyDescent="0.35">
      <c r="A827" s="1">
        <v>42465</v>
      </c>
      <c r="B827" s="3">
        <f t="shared" si="234"/>
        <v>2016</v>
      </c>
      <c r="C827" s="2">
        <v>4820.7021257032839</v>
      </c>
      <c r="D827" s="2">
        <v>4943.4138352650152</v>
      </c>
      <c r="E827" s="2">
        <f t="shared" si="235"/>
        <v>9764.1159609682982</v>
      </c>
      <c r="F827" s="2">
        <f t="shared" si="236"/>
        <v>0.49371618946086537</v>
      </c>
      <c r="G827" s="2">
        <f t="shared" si="237"/>
        <v>-1</v>
      </c>
      <c r="H827" s="2">
        <v>-1000</v>
      </c>
      <c r="I827" s="2">
        <f t="shared" si="229"/>
        <v>12931.13338924291</v>
      </c>
      <c r="J827" s="2">
        <f t="shared" si="230"/>
        <v>22234.17447356911</v>
      </c>
      <c r="K827" s="3">
        <f t="shared" si="238"/>
        <v>4</v>
      </c>
      <c r="L827" s="3">
        <f t="shared" si="239"/>
        <v>3</v>
      </c>
      <c r="M827" s="3" t="str">
        <f t="shared" si="231"/>
        <v>Spring</v>
      </c>
      <c r="N827" s="4">
        <v>43</v>
      </c>
      <c r="O827" s="4">
        <v>33</v>
      </c>
      <c r="P827" s="4">
        <v>53</v>
      </c>
      <c r="Q827" s="4">
        <v>22</v>
      </c>
      <c r="R827" s="4">
        <v>0</v>
      </c>
      <c r="S827" s="6">
        <f t="shared" si="240"/>
        <v>0</v>
      </c>
      <c r="T827" s="6">
        <f t="shared" si="241"/>
        <v>1</v>
      </c>
      <c r="U827" s="6">
        <f t="shared" si="242"/>
        <v>0</v>
      </c>
      <c r="V827" s="6">
        <f t="shared" si="243"/>
        <v>0</v>
      </c>
      <c r="W827" s="6">
        <f t="shared" si="244"/>
        <v>0</v>
      </c>
      <c r="X827" s="6">
        <f t="shared" si="245"/>
        <v>0</v>
      </c>
      <c r="Y827" s="6">
        <f t="shared" si="246"/>
        <v>0</v>
      </c>
      <c r="Z827" s="6">
        <f t="shared" si="247"/>
        <v>0</v>
      </c>
      <c r="AA827" s="4">
        <v>87756.092041015625</v>
      </c>
      <c r="AB827" s="7">
        <f t="shared" si="232"/>
        <v>5.4932962642071322E-2</v>
      </c>
      <c r="AC827" s="7">
        <f t="shared" si="233"/>
        <v>5.6331289603855104E-2</v>
      </c>
      <c r="AD827" s="2"/>
    </row>
    <row r="828" spans="1:30" x14ac:dyDescent="0.35">
      <c r="A828" s="1">
        <v>42466</v>
      </c>
      <c r="B828" s="3">
        <f t="shared" si="234"/>
        <v>2016</v>
      </c>
      <c r="C828" s="2">
        <v>5651.1431803339401</v>
      </c>
      <c r="D828" s="2">
        <v>4096.7754182783074</v>
      </c>
      <c r="E828" s="2">
        <f t="shared" si="235"/>
        <v>9747.9185986122466</v>
      </c>
      <c r="F828" s="2">
        <f t="shared" si="236"/>
        <v>0.57972818742438614</v>
      </c>
      <c r="G828" s="2">
        <f t="shared" si="237"/>
        <v>-1</v>
      </c>
      <c r="H828" s="2">
        <v>-1000</v>
      </c>
      <c r="I828" s="2">
        <f t="shared" si="229"/>
        <v>12931.13338924291</v>
      </c>
      <c r="J828" s="2">
        <f t="shared" si="230"/>
        <v>22234.17447356911</v>
      </c>
      <c r="K828" s="3">
        <f t="shared" si="238"/>
        <v>4</v>
      </c>
      <c r="L828" s="3">
        <f t="shared" si="239"/>
        <v>4</v>
      </c>
      <c r="M828" s="3" t="str">
        <f t="shared" si="231"/>
        <v>Spring</v>
      </c>
      <c r="N828" s="4">
        <v>55</v>
      </c>
      <c r="O828" s="4">
        <v>40</v>
      </c>
      <c r="P828" s="4">
        <v>69</v>
      </c>
      <c r="Q828" s="4">
        <v>10</v>
      </c>
      <c r="R828" s="4">
        <v>0</v>
      </c>
      <c r="S828" s="6">
        <f t="shared" si="240"/>
        <v>0</v>
      </c>
      <c r="T828" s="6">
        <f t="shared" si="241"/>
        <v>1</v>
      </c>
      <c r="U828" s="6">
        <f t="shared" si="242"/>
        <v>0</v>
      </c>
      <c r="V828" s="6">
        <f t="shared" si="243"/>
        <v>0</v>
      </c>
      <c r="W828" s="6">
        <f t="shared" si="244"/>
        <v>0</v>
      </c>
      <c r="X828" s="6">
        <f t="shared" si="245"/>
        <v>0</v>
      </c>
      <c r="Y828" s="6">
        <f t="shared" si="246"/>
        <v>0</v>
      </c>
      <c r="Z828" s="6">
        <f t="shared" si="247"/>
        <v>0</v>
      </c>
      <c r="AA828" s="4">
        <v>87850.2060546875</v>
      </c>
      <c r="AB828" s="7">
        <f t="shared" si="232"/>
        <v>6.4327033869630942E-2</v>
      </c>
      <c r="AC828" s="7">
        <f t="shared" si="233"/>
        <v>4.6633646092167726E-2</v>
      </c>
      <c r="AD828" s="2"/>
    </row>
    <row r="829" spans="1:30" x14ac:dyDescent="0.35">
      <c r="A829" s="1">
        <v>42467</v>
      </c>
      <c r="B829" s="3">
        <f t="shared" si="234"/>
        <v>2016</v>
      </c>
      <c r="C829" s="2">
        <v>6057.9727826078588</v>
      </c>
      <c r="D829" s="2">
        <v>4056</v>
      </c>
      <c r="E829" s="2">
        <f t="shared" si="235"/>
        <v>10113.97278260786</v>
      </c>
      <c r="F829" s="2">
        <f t="shared" si="236"/>
        <v>0.59897064317052939</v>
      </c>
      <c r="G829" s="2">
        <f t="shared" si="237"/>
        <v>-1</v>
      </c>
      <c r="H829" s="2">
        <v>-1000</v>
      </c>
      <c r="I829" s="2">
        <f t="shared" si="229"/>
        <v>12931.13338924291</v>
      </c>
      <c r="J829" s="2">
        <f t="shared" si="230"/>
        <v>22234.17447356911</v>
      </c>
      <c r="K829" s="3">
        <f t="shared" si="238"/>
        <v>4</v>
      </c>
      <c r="L829" s="3">
        <f t="shared" si="239"/>
        <v>5</v>
      </c>
      <c r="M829" s="3" t="str">
        <f t="shared" si="231"/>
        <v>Spring</v>
      </c>
      <c r="N829" s="4">
        <v>47</v>
      </c>
      <c r="O829" s="4">
        <v>41</v>
      </c>
      <c r="P829" s="4">
        <v>52</v>
      </c>
      <c r="Q829" s="4">
        <v>18</v>
      </c>
      <c r="R829" s="4">
        <v>0</v>
      </c>
      <c r="S829" s="6">
        <f t="shared" si="240"/>
        <v>0</v>
      </c>
      <c r="T829" s="6">
        <f t="shared" si="241"/>
        <v>1</v>
      </c>
      <c r="U829" s="6">
        <f t="shared" si="242"/>
        <v>0</v>
      </c>
      <c r="V829" s="6">
        <f t="shared" si="243"/>
        <v>0</v>
      </c>
      <c r="W829" s="6">
        <f t="shared" si="244"/>
        <v>0</v>
      </c>
      <c r="X829" s="6">
        <f t="shared" si="245"/>
        <v>0</v>
      </c>
      <c r="Y829" s="6">
        <f t="shared" si="246"/>
        <v>0</v>
      </c>
      <c r="Z829" s="6">
        <f t="shared" si="247"/>
        <v>0</v>
      </c>
      <c r="AA829" s="4">
        <v>87797.346557617188</v>
      </c>
      <c r="AB829" s="7">
        <f t="shared" si="232"/>
        <v>6.899949736672624E-2</v>
      </c>
      <c r="AC829" s="7">
        <f t="shared" si="233"/>
        <v>4.6197295920990526E-2</v>
      </c>
      <c r="AD829" s="2"/>
    </row>
    <row r="830" spans="1:30" x14ac:dyDescent="0.35">
      <c r="A830" s="1">
        <v>42468</v>
      </c>
      <c r="B830" s="3">
        <f t="shared" si="234"/>
        <v>2016</v>
      </c>
      <c r="C830" s="2">
        <v>4590.1907300914299</v>
      </c>
      <c r="D830" s="2">
        <v>4056</v>
      </c>
      <c r="E830" s="2">
        <f t="shared" si="235"/>
        <v>8646.1907300914299</v>
      </c>
      <c r="F830" s="2">
        <f t="shared" si="236"/>
        <v>0.53089168090129446</v>
      </c>
      <c r="G830" s="2">
        <f t="shared" si="237"/>
        <v>-1</v>
      </c>
      <c r="H830" s="2">
        <v>-1000</v>
      </c>
      <c r="I830" s="2">
        <f t="shared" si="229"/>
        <v>12931.13338924291</v>
      </c>
      <c r="J830" s="2">
        <f t="shared" si="230"/>
        <v>22234.17447356911</v>
      </c>
      <c r="K830" s="3">
        <f t="shared" si="238"/>
        <v>4</v>
      </c>
      <c r="L830" s="3">
        <f t="shared" si="239"/>
        <v>6</v>
      </c>
      <c r="M830" s="3" t="str">
        <f t="shared" si="231"/>
        <v>Spring</v>
      </c>
      <c r="N830" s="4">
        <v>44</v>
      </c>
      <c r="O830" s="4">
        <v>36</v>
      </c>
      <c r="P830" s="4">
        <v>51</v>
      </c>
      <c r="Q830" s="4">
        <v>21</v>
      </c>
      <c r="R830" s="4">
        <v>0</v>
      </c>
      <c r="S830" s="6">
        <f t="shared" si="240"/>
        <v>0</v>
      </c>
      <c r="T830" s="6">
        <f t="shared" si="241"/>
        <v>1</v>
      </c>
      <c r="U830" s="6">
        <f t="shared" si="242"/>
        <v>0</v>
      </c>
      <c r="V830" s="6">
        <f t="shared" si="243"/>
        <v>0</v>
      </c>
      <c r="W830" s="6">
        <f t="shared" si="244"/>
        <v>0</v>
      </c>
      <c r="X830" s="6">
        <f t="shared" si="245"/>
        <v>0</v>
      </c>
      <c r="Y830" s="6">
        <f t="shared" si="246"/>
        <v>0</v>
      </c>
      <c r="Z830" s="6">
        <f t="shared" si="247"/>
        <v>0</v>
      </c>
      <c r="AA830" s="4">
        <v>91390.784545898438</v>
      </c>
      <c r="AB830" s="7">
        <f t="shared" si="232"/>
        <v>5.0225969203559429E-2</v>
      </c>
      <c r="AC830" s="7">
        <f t="shared" si="233"/>
        <v>4.4380842337150402E-2</v>
      </c>
      <c r="AD830" s="2"/>
    </row>
    <row r="831" spans="1:30" x14ac:dyDescent="0.35">
      <c r="A831" s="1">
        <v>42469</v>
      </c>
      <c r="B831" s="3">
        <f t="shared" si="234"/>
        <v>2016</v>
      </c>
      <c r="C831" s="2">
        <v>5149.16888453098</v>
      </c>
      <c r="D831" s="2">
        <v>4056</v>
      </c>
      <c r="E831" s="2">
        <f t="shared" si="235"/>
        <v>9205.16888453098</v>
      </c>
      <c r="F831" s="2">
        <f t="shared" si="236"/>
        <v>0.55937799176982073</v>
      </c>
      <c r="G831" s="2">
        <f t="shared" si="237"/>
        <v>-1</v>
      </c>
      <c r="H831" s="2">
        <v>-1000</v>
      </c>
      <c r="I831" s="2">
        <f t="shared" si="229"/>
        <v>12931.13338924291</v>
      </c>
      <c r="J831" s="2">
        <f t="shared" si="230"/>
        <v>22234.17447356911</v>
      </c>
      <c r="K831" s="3">
        <f t="shared" si="238"/>
        <v>4</v>
      </c>
      <c r="L831" s="3">
        <f t="shared" si="239"/>
        <v>7</v>
      </c>
      <c r="M831" s="3" t="str">
        <f t="shared" si="231"/>
        <v>Spring</v>
      </c>
      <c r="N831" s="4">
        <v>41</v>
      </c>
      <c r="O831" s="4">
        <v>33</v>
      </c>
      <c r="P831" s="4">
        <v>49</v>
      </c>
      <c r="Q831" s="4">
        <v>24</v>
      </c>
      <c r="R831" s="4">
        <v>0</v>
      </c>
      <c r="S831" s="6">
        <f t="shared" si="240"/>
        <v>1</v>
      </c>
      <c r="T831" s="6">
        <f t="shared" si="241"/>
        <v>0</v>
      </c>
      <c r="U831" s="6">
        <f t="shared" si="242"/>
        <v>0</v>
      </c>
      <c r="V831" s="6">
        <f t="shared" si="243"/>
        <v>0</v>
      </c>
      <c r="W831" s="6">
        <f t="shared" si="244"/>
        <v>0</v>
      </c>
      <c r="X831" s="6">
        <f t="shared" si="245"/>
        <v>0</v>
      </c>
      <c r="Y831" s="6">
        <f t="shared" si="246"/>
        <v>0</v>
      </c>
      <c r="Z831" s="6">
        <f t="shared" si="247"/>
        <v>0</v>
      </c>
      <c r="AA831" s="4">
        <v>85663.76953125</v>
      </c>
      <c r="AB831" s="7">
        <f t="shared" si="232"/>
        <v>6.0109062590954179E-2</v>
      </c>
      <c r="AC831" s="7">
        <f t="shared" si="233"/>
        <v>4.734790474659626E-2</v>
      </c>
      <c r="AD831" s="2"/>
    </row>
    <row r="832" spans="1:30" x14ac:dyDescent="0.35">
      <c r="A832" s="1">
        <v>42470</v>
      </c>
      <c r="B832" s="3">
        <f t="shared" si="234"/>
        <v>2016</v>
      </c>
      <c r="C832" s="2">
        <v>4247.8016528925618</v>
      </c>
      <c r="D832" s="2">
        <v>5257.7341040782194</v>
      </c>
      <c r="E832" s="2">
        <f t="shared" si="235"/>
        <v>9505.5357569707812</v>
      </c>
      <c r="F832" s="2">
        <f t="shared" si="236"/>
        <v>0.44687661605790951</v>
      </c>
      <c r="G832" s="2">
        <f t="shared" si="237"/>
        <v>-1</v>
      </c>
      <c r="H832" s="2">
        <v>-1000</v>
      </c>
      <c r="I832" s="2">
        <f t="shared" si="229"/>
        <v>12931.13338924291</v>
      </c>
      <c r="J832" s="2">
        <f t="shared" si="230"/>
        <v>22234.17447356911</v>
      </c>
      <c r="K832" s="3">
        <f t="shared" si="238"/>
        <v>4</v>
      </c>
      <c r="L832" s="3">
        <f t="shared" si="239"/>
        <v>1</v>
      </c>
      <c r="M832" s="3" t="str">
        <f t="shared" si="231"/>
        <v>Spring</v>
      </c>
      <c r="N832" s="4">
        <v>50</v>
      </c>
      <c r="O832" s="4">
        <v>36</v>
      </c>
      <c r="P832" s="4">
        <v>64</v>
      </c>
      <c r="Q832" s="4">
        <v>15</v>
      </c>
      <c r="R832" s="4">
        <v>0</v>
      </c>
      <c r="S832" s="6">
        <f t="shared" si="240"/>
        <v>1</v>
      </c>
      <c r="T832" s="6">
        <f t="shared" si="241"/>
        <v>0</v>
      </c>
      <c r="U832" s="6">
        <f t="shared" si="242"/>
        <v>0</v>
      </c>
      <c r="V832" s="6">
        <f t="shared" si="243"/>
        <v>0</v>
      </c>
      <c r="W832" s="6">
        <f t="shared" si="244"/>
        <v>0</v>
      </c>
      <c r="X832" s="6">
        <f t="shared" si="245"/>
        <v>0</v>
      </c>
      <c r="Y832" s="6">
        <f t="shared" si="246"/>
        <v>0</v>
      </c>
      <c r="Z832" s="6">
        <f t="shared" si="247"/>
        <v>0</v>
      </c>
      <c r="AA832" s="4">
        <v>80039.069091796875</v>
      </c>
      <c r="AB832" s="7">
        <f t="shared" si="232"/>
        <v>5.3071602419822679E-2</v>
      </c>
      <c r="AC832" s="7">
        <f t="shared" si="233"/>
        <v>6.5689595890328509E-2</v>
      </c>
      <c r="AD832" s="2"/>
    </row>
    <row r="833" spans="1:30" x14ac:dyDescent="0.35">
      <c r="A833" s="1">
        <v>42471</v>
      </c>
      <c r="B833" s="3">
        <f t="shared" si="234"/>
        <v>2016</v>
      </c>
      <c r="C833" s="2">
        <v>4637.5017545129849</v>
      </c>
      <c r="D833" s="2">
        <v>4056</v>
      </c>
      <c r="E833" s="2">
        <f t="shared" si="235"/>
        <v>8693.5017545129849</v>
      </c>
      <c r="F833" s="2">
        <f t="shared" si="236"/>
        <v>0.53344462168027484</v>
      </c>
      <c r="G833" s="2">
        <f t="shared" si="237"/>
        <v>-1</v>
      </c>
      <c r="H833" s="2">
        <v>-1000</v>
      </c>
      <c r="I833" s="2">
        <f t="shared" si="229"/>
        <v>12931.13338924291</v>
      </c>
      <c r="J833" s="2">
        <f t="shared" si="230"/>
        <v>22234.17447356911</v>
      </c>
      <c r="K833" s="3">
        <f t="shared" si="238"/>
        <v>4</v>
      </c>
      <c r="L833" s="3">
        <f t="shared" si="239"/>
        <v>2</v>
      </c>
      <c r="M833" s="3" t="str">
        <f t="shared" si="231"/>
        <v>Spring</v>
      </c>
      <c r="N833" s="4">
        <v>57</v>
      </c>
      <c r="O833" s="4">
        <v>46</v>
      </c>
      <c r="P833" s="4">
        <v>67</v>
      </c>
      <c r="Q833" s="4">
        <v>8</v>
      </c>
      <c r="R833" s="4">
        <v>0</v>
      </c>
      <c r="S833" s="6">
        <f t="shared" si="240"/>
        <v>0</v>
      </c>
      <c r="T833" s="6">
        <f t="shared" si="241"/>
        <v>1</v>
      </c>
      <c r="U833" s="6">
        <f t="shared" si="242"/>
        <v>0</v>
      </c>
      <c r="V833" s="6">
        <f t="shared" si="243"/>
        <v>0</v>
      </c>
      <c r="W833" s="6">
        <f t="shared" si="244"/>
        <v>0</v>
      </c>
      <c r="X833" s="6">
        <f t="shared" si="245"/>
        <v>0</v>
      </c>
      <c r="Y833" s="6">
        <f t="shared" si="246"/>
        <v>0</v>
      </c>
      <c r="Z833" s="6">
        <f t="shared" si="247"/>
        <v>0</v>
      </c>
      <c r="AA833" s="4">
        <v>82849.87109375</v>
      </c>
      <c r="AB833" s="7">
        <f t="shared" si="232"/>
        <v>5.5974761255395931E-2</v>
      </c>
      <c r="AC833" s="7">
        <f t="shared" si="233"/>
        <v>4.8956020648606359E-2</v>
      </c>
      <c r="AD833" s="2"/>
    </row>
    <row r="834" spans="1:30" x14ac:dyDescent="0.35">
      <c r="A834" s="1">
        <v>42472</v>
      </c>
      <c r="B834" s="3">
        <f t="shared" si="234"/>
        <v>2016</v>
      </c>
      <c r="C834" s="2">
        <v>4447.4098400265366</v>
      </c>
      <c r="D834" s="2">
        <v>4239.1868715087385</v>
      </c>
      <c r="E834" s="2">
        <f t="shared" si="235"/>
        <v>8686.596711535276</v>
      </c>
      <c r="F834" s="2">
        <f t="shared" si="236"/>
        <v>0.51198530192159664</v>
      </c>
      <c r="G834" s="2">
        <f t="shared" si="237"/>
        <v>-1</v>
      </c>
      <c r="H834" s="2">
        <v>-1000</v>
      </c>
      <c r="I834" s="2">
        <f t="shared" ref="I834:I897" si="248">INDEX($AD$1:$AG$10, MATCH(B834, $AD$1:$AD$10, 0), 3)</f>
        <v>12931.13338924291</v>
      </c>
      <c r="J834" s="2">
        <f t="shared" ref="J834:J897" si="249">INDEX($AD$1:$AG$10, MATCH(B834, $AD$1:$AD$10, 0), 4)</f>
        <v>22234.17447356911</v>
      </c>
      <c r="K834" s="3">
        <f t="shared" si="238"/>
        <v>4</v>
      </c>
      <c r="L834" s="3">
        <f t="shared" si="239"/>
        <v>3</v>
      </c>
      <c r="M834" s="3" t="str">
        <f t="shared" ref="M834:M897" si="250">INDEX($AK$1:$AK$12, MATCH(K834, $AJ$1:$AJ$12, 0))</f>
        <v>Spring</v>
      </c>
      <c r="N834" s="4">
        <v>48</v>
      </c>
      <c r="O834" s="4">
        <v>37</v>
      </c>
      <c r="P834" s="4">
        <v>58</v>
      </c>
      <c r="Q834" s="4">
        <v>17</v>
      </c>
      <c r="R834" s="4">
        <v>0</v>
      </c>
      <c r="S834" s="6">
        <f t="shared" si="240"/>
        <v>0</v>
      </c>
      <c r="T834" s="6">
        <f t="shared" si="241"/>
        <v>1</v>
      </c>
      <c r="U834" s="6">
        <f t="shared" si="242"/>
        <v>0</v>
      </c>
      <c r="V834" s="6">
        <f t="shared" si="243"/>
        <v>0</v>
      </c>
      <c r="W834" s="6">
        <f t="shared" si="244"/>
        <v>0</v>
      </c>
      <c r="X834" s="6">
        <f t="shared" si="245"/>
        <v>0</v>
      </c>
      <c r="Y834" s="6">
        <f t="shared" si="246"/>
        <v>0</v>
      </c>
      <c r="Z834" s="6">
        <f t="shared" si="247"/>
        <v>0</v>
      </c>
      <c r="AA834" s="4">
        <v>85022.272216796875</v>
      </c>
      <c r="AB834" s="7">
        <f t="shared" ref="AB834:AB897" si="251">C834/AA834</f>
        <v>5.2308762446223039E-2</v>
      </c>
      <c r="AC834" s="7">
        <f t="shared" ref="AC834:AC897" si="252">D834/AA834</f>
        <v>4.9859722176082359E-2</v>
      </c>
      <c r="AD834" s="2"/>
    </row>
    <row r="835" spans="1:30" x14ac:dyDescent="0.35">
      <c r="A835" s="1">
        <v>42473</v>
      </c>
      <c r="B835" s="3">
        <f t="shared" ref="B835:B898" si="253">YEAR(A835)</f>
        <v>2016</v>
      </c>
      <c r="C835" s="2">
        <v>4400.1852655492949</v>
      </c>
      <c r="D835" s="2">
        <v>4320.7743016680924</v>
      </c>
      <c r="E835" s="2">
        <f t="shared" ref="E835:E898" si="254">+D835+C835</f>
        <v>8720.9595672173873</v>
      </c>
      <c r="F835" s="2">
        <f t="shared" ref="F835:F898" si="255">IFERROR(C835/E835,0)</f>
        <v>0.50455287994796538</v>
      </c>
      <c r="G835" s="2">
        <f t="shared" ref="G835:G898" si="256">IF(AND(F835&gt;=0.2,E835&gt;=J835), E835, -1)</f>
        <v>-1</v>
      </c>
      <c r="H835" s="2">
        <v>-1000</v>
      </c>
      <c r="I835" s="2">
        <f t="shared" si="248"/>
        <v>12931.13338924291</v>
      </c>
      <c r="J835" s="2">
        <f t="shared" si="249"/>
        <v>22234.17447356911</v>
      </c>
      <c r="K835" s="3">
        <f t="shared" ref="K835:K898" si="257">MONTH(A835)</f>
        <v>4</v>
      </c>
      <c r="L835" s="3">
        <f t="shared" ref="L835:L898" si="258">WEEKDAY(A835)</f>
        <v>4</v>
      </c>
      <c r="M835" s="3" t="str">
        <f t="shared" si="250"/>
        <v>Spring</v>
      </c>
      <c r="N835" s="4">
        <v>54</v>
      </c>
      <c r="O835" s="4">
        <v>41</v>
      </c>
      <c r="P835" s="4">
        <v>67</v>
      </c>
      <c r="Q835" s="4">
        <v>11</v>
      </c>
      <c r="R835" s="4">
        <v>0</v>
      </c>
      <c r="S835" s="6">
        <f t="shared" ref="S835:S898" si="259">IF(OR(L835=1, L835=7), 1, 0)</f>
        <v>0</v>
      </c>
      <c r="T835" s="6">
        <f t="shared" ref="T835:T898" si="260">IF(AND(L835&lt;7, L835&gt;1), 1, 0)</f>
        <v>1</v>
      </c>
      <c r="U835" s="6">
        <f t="shared" ref="U835:U898" si="261">IF(M835="Winter", 1, 0)</f>
        <v>0</v>
      </c>
      <c r="V835" s="6">
        <f t="shared" ref="V835:V898" si="262">IF(N835&lt;20, 1, 0)</f>
        <v>0</v>
      </c>
      <c r="W835" s="6">
        <f t="shared" ref="W835:W898" si="263">IF(M835="Summer", 1, 0)</f>
        <v>0</v>
      </c>
      <c r="X835" s="6">
        <f t="shared" ref="X835:X898" si="264">IF(G835&lt;&gt;-1, 1, 0)</f>
        <v>0</v>
      </c>
      <c r="Y835" s="6">
        <f t="shared" ref="Y835:Y898" si="265">U835*X835</f>
        <v>0</v>
      </c>
      <c r="Z835" s="6">
        <f t="shared" ref="Z835:Z898" si="266">W835*X835</f>
        <v>0</v>
      </c>
      <c r="AA835" s="4">
        <v>85688.362548828125</v>
      </c>
      <c r="AB835" s="7">
        <f t="shared" si="251"/>
        <v>5.1351025211176377E-2</v>
      </c>
      <c r="AC835" s="7">
        <f t="shared" si="252"/>
        <v>5.0424283685033301E-2</v>
      </c>
      <c r="AD835" s="2"/>
    </row>
    <row r="836" spans="1:30" x14ac:dyDescent="0.35">
      <c r="A836" s="1">
        <v>42474</v>
      </c>
      <c r="B836" s="3">
        <f t="shared" si="253"/>
        <v>2016</v>
      </c>
      <c r="C836" s="2">
        <v>6530.7516528910019</v>
      </c>
      <c r="D836" s="2">
        <v>4056</v>
      </c>
      <c r="E836" s="2">
        <f t="shared" si="254"/>
        <v>10586.751652891002</v>
      </c>
      <c r="F836" s="2">
        <f t="shared" si="255"/>
        <v>0.61687964986952359</v>
      </c>
      <c r="G836" s="2">
        <f t="shared" si="256"/>
        <v>-1</v>
      </c>
      <c r="H836" s="2">
        <v>-1000</v>
      </c>
      <c r="I836" s="2">
        <f t="shared" si="248"/>
        <v>12931.13338924291</v>
      </c>
      <c r="J836" s="2">
        <f t="shared" si="249"/>
        <v>22234.17447356911</v>
      </c>
      <c r="K836" s="3">
        <f t="shared" si="257"/>
        <v>4</v>
      </c>
      <c r="L836" s="3">
        <f t="shared" si="258"/>
        <v>5</v>
      </c>
      <c r="M836" s="3" t="str">
        <f t="shared" si="250"/>
        <v>Spring</v>
      </c>
      <c r="N836" s="4">
        <v>60</v>
      </c>
      <c r="O836" s="4">
        <v>44</v>
      </c>
      <c r="P836" s="4">
        <v>75</v>
      </c>
      <c r="Q836" s="4">
        <v>5</v>
      </c>
      <c r="R836" s="4">
        <v>0</v>
      </c>
      <c r="S836" s="6">
        <f t="shared" si="259"/>
        <v>0</v>
      </c>
      <c r="T836" s="6">
        <f t="shared" si="260"/>
        <v>1</v>
      </c>
      <c r="U836" s="6">
        <f t="shared" si="261"/>
        <v>0</v>
      </c>
      <c r="V836" s="6">
        <f t="shared" si="262"/>
        <v>0</v>
      </c>
      <c r="W836" s="6">
        <f t="shared" si="263"/>
        <v>0</v>
      </c>
      <c r="X836" s="6">
        <f t="shared" si="264"/>
        <v>0</v>
      </c>
      <c r="Y836" s="6">
        <f t="shared" si="265"/>
        <v>0</v>
      </c>
      <c r="Z836" s="6">
        <f t="shared" si="266"/>
        <v>0</v>
      </c>
      <c r="AA836" s="4">
        <v>83161.400146484375</v>
      </c>
      <c r="AB836" s="7">
        <f t="shared" si="251"/>
        <v>7.8531044948587092E-2</v>
      </c>
      <c r="AC836" s="7">
        <f t="shared" si="252"/>
        <v>4.8772627599530216E-2</v>
      </c>
      <c r="AD836" s="2"/>
    </row>
    <row r="837" spans="1:30" x14ac:dyDescent="0.35">
      <c r="A837" s="1">
        <v>42475</v>
      </c>
      <c r="B837" s="3">
        <f t="shared" si="253"/>
        <v>2016</v>
      </c>
      <c r="C837" s="2">
        <v>4964.6109836506203</v>
      </c>
      <c r="D837" s="2">
        <v>4302.04267782836</v>
      </c>
      <c r="E837" s="2">
        <f t="shared" si="254"/>
        <v>9266.6536614789802</v>
      </c>
      <c r="F837" s="2">
        <f t="shared" si="255"/>
        <v>0.53575013861673304</v>
      </c>
      <c r="G837" s="2">
        <f t="shared" si="256"/>
        <v>-1</v>
      </c>
      <c r="H837" s="2">
        <v>-1000</v>
      </c>
      <c r="I837" s="2">
        <f t="shared" si="248"/>
        <v>12931.13338924291</v>
      </c>
      <c r="J837" s="2">
        <f t="shared" si="249"/>
        <v>22234.17447356911</v>
      </c>
      <c r="K837" s="3">
        <f t="shared" si="257"/>
        <v>4</v>
      </c>
      <c r="L837" s="3">
        <f t="shared" si="258"/>
        <v>6</v>
      </c>
      <c r="M837" s="3" t="str">
        <f t="shared" si="250"/>
        <v>Spring</v>
      </c>
      <c r="N837" s="4">
        <v>66</v>
      </c>
      <c r="O837" s="4">
        <v>52</v>
      </c>
      <c r="P837" s="4">
        <v>79</v>
      </c>
      <c r="Q837" s="4">
        <v>0</v>
      </c>
      <c r="R837" s="4">
        <v>1</v>
      </c>
      <c r="S837" s="6">
        <f t="shared" si="259"/>
        <v>0</v>
      </c>
      <c r="T837" s="6">
        <f t="shared" si="260"/>
        <v>1</v>
      </c>
      <c r="U837" s="6">
        <f t="shared" si="261"/>
        <v>0</v>
      </c>
      <c r="V837" s="6">
        <f t="shared" si="262"/>
        <v>0</v>
      </c>
      <c r="W837" s="6">
        <f t="shared" si="263"/>
        <v>0</v>
      </c>
      <c r="X837" s="6">
        <f t="shared" si="264"/>
        <v>0</v>
      </c>
      <c r="Y837" s="6">
        <f t="shared" si="265"/>
        <v>0</v>
      </c>
      <c r="Z837" s="6">
        <f t="shared" si="266"/>
        <v>0</v>
      </c>
      <c r="AA837" s="4">
        <v>82076.400756835938</v>
      </c>
      <c r="AB837" s="7">
        <f t="shared" si="251"/>
        <v>6.0487679014569001E-2</v>
      </c>
      <c r="AC837" s="7">
        <f t="shared" si="252"/>
        <v>5.2415099080353543E-2</v>
      </c>
      <c r="AD837" s="2"/>
    </row>
    <row r="838" spans="1:30" x14ac:dyDescent="0.35">
      <c r="A838" s="1">
        <v>42476</v>
      </c>
      <c r="B838" s="3">
        <f t="shared" si="253"/>
        <v>2016</v>
      </c>
      <c r="C838" s="2">
        <v>8221.9476930290766</v>
      </c>
      <c r="D838" s="2">
        <v>12491.748953974895</v>
      </c>
      <c r="E838" s="2">
        <f t="shared" si="254"/>
        <v>20713.69664700397</v>
      </c>
      <c r="F838" s="2">
        <f t="shared" si="255"/>
        <v>0.39693290063791192</v>
      </c>
      <c r="G838" s="2">
        <f t="shared" si="256"/>
        <v>-1</v>
      </c>
      <c r="H838" s="2">
        <v>-1000</v>
      </c>
      <c r="I838" s="2">
        <f t="shared" si="248"/>
        <v>12931.13338924291</v>
      </c>
      <c r="J838" s="2">
        <f t="shared" si="249"/>
        <v>22234.17447356911</v>
      </c>
      <c r="K838" s="3">
        <f t="shared" si="257"/>
        <v>4</v>
      </c>
      <c r="L838" s="3">
        <f t="shared" si="258"/>
        <v>7</v>
      </c>
      <c r="M838" s="3" t="str">
        <f t="shared" si="250"/>
        <v>Spring</v>
      </c>
      <c r="N838" s="4">
        <v>68</v>
      </c>
      <c r="O838" s="4">
        <v>56</v>
      </c>
      <c r="P838" s="4">
        <v>79</v>
      </c>
      <c r="Q838" s="4">
        <v>0</v>
      </c>
      <c r="R838" s="4">
        <v>3</v>
      </c>
      <c r="S838" s="6">
        <f t="shared" si="259"/>
        <v>1</v>
      </c>
      <c r="T838" s="6">
        <f t="shared" si="260"/>
        <v>0</v>
      </c>
      <c r="U838" s="6">
        <f t="shared" si="261"/>
        <v>0</v>
      </c>
      <c r="V838" s="6">
        <f t="shared" si="262"/>
        <v>0</v>
      </c>
      <c r="W838" s="6">
        <f t="shared" si="263"/>
        <v>0</v>
      </c>
      <c r="X838" s="6">
        <f t="shared" si="264"/>
        <v>0</v>
      </c>
      <c r="Y838" s="6">
        <f t="shared" si="265"/>
        <v>0</v>
      </c>
      <c r="Z838" s="6">
        <f t="shared" si="266"/>
        <v>0</v>
      </c>
      <c r="AA838" s="4">
        <v>73315.667846679688</v>
      </c>
      <c r="AB838" s="7">
        <f t="shared" si="251"/>
        <v>0.11214448336231628</v>
      </c>
      <c r="AC838" s="7">
        <f t="shared" si="252"/>
        <v>0.17038307528069008</v>
      </c>
      <c r="AD838" s="2"/>
    </row>
    <row r="839" spans="1:30" x14ac:dyDescent="0.35">
      <c r="A839" s="1">
        <v>42477</v>
      </c>
      <c r="B839" s="3">
        <f t="shared" si="253"/>
        <v>2016</v>
      </c>
      <c r="C839" s="2">
        <v>16507.194151110656</v>
      </c>
      <c r="D839" s="2">
        <v>12491.748953974895</v>
      </c>
      <c r="E839" s="2">
        <f t="shared" si="254"/>
        <v>28998.943105085549</v>
      </c>
      <c r="F839" s="2">
        <f t="shared" si="255"/>
        <v>0.56923433696505255</v>
      </c>
      <c r="G839" s="2">
        <f t="shared" si="256"/>
        <v>28998.943105085549</v>
      </c>
      <c r="H839" s="2">
        <v>-1000</v>
      </c>
      <c r="I839" s="2">
        <f t="shared" si="248"/>
        <v>12931.13338924291</v>
      </c>
      <c r="J839" s="2">
        <f t="shared" si="249"/>
        <v>22234.17447356911</v>
      </c>
      <c r="K839" s="3">
        <f t="shared" si="257"/>
        <v>4</v>
      </c>
      <c r="L839" s="3">
        <f t="shared" si="258"/>
        <v>1</v>
      </c>
      <c r="M839" s="3" t="str">
        <f t="shared" si="250"/>
        <v>Spring</v>
      </c>
      <c r="N839" s="4">
        <v>68</v>
      </c>
      <c r="O839" s="4">
        <v>52</v>
      </c>
      <c r="P839" s="4">
        <v>84</v>
      </c>
      <c r="Q839" s="4">
        <v>0</v>
      </c>
      <c r="R839" s="4">
        <v>3</v>
      </c>
      <c r="S839" s="6">
        <f t="shared" si="259"/>
        <v>1</v>
      </c>
      <c r="T839" s="6">
        <f t="shared" si="260"/>
        <v>0</v>
      </c>
      <c r="U839" s="6">
        <f t="shared" si="261"/>
        <v>0</v>
      </c>
      <c r="V839" s="6">
        <f t="shared" si="262"/>
        <v>0</v>
      </c>
      <c r="W839" s="6">
        <f t="shared" si="263"/>
        <v>0</v>
      </c>
      <c r="X839" s="6">
        <f t="shared" si="264"/>
        <v>1</v>
      </c>
      <c r="Y839" s="6">
        <f t="shared" si="265"/>
        <v>0</v>
      </c>
      <c r="Z839" s="6">
        <f t="shared" si="266"/>
        <v>0</v>
      </c>
      <c r="AA839" s="4">
        <v>73851.507141113281</v>
      </c>
      <c r="AB839" s="7">
        <f t="shared" si="251"/>
        <v>0.22351871735764575</v>
      </c>
      <c r="AC839" s="7">
        <f t="shared" si="252"/>
        <v>0.16914683853514362</v>
      </c>
      <c r="AD839" s="2"/>
    </row>
    <row r="840" spans="1:30" x14ac:dyDescent="0.35">
      <c r="A840" s="1">
        <v>42478</v>
      </c>
      <c r="B840" s="3">
        <f t="shared" si="253"/>
        <v>2016</v>
      </c>
      <c r="C840" s="2">
        <v>15200.278189151219</v>
      </c>
      <c r="D840" s="2">
        <v>12491.748953974895</v>
      </c>
      <c r="E840" s="2">
        <f t="shared" si="254"/>
        <v>27692.027143126114</v>
      </c>
      <c r="F840" s="2">
        <f t="shared" si="255"/>
        <v>0.54890449552821297</v>
      </c>
      <c r="G840" s="2">
        <f t="shared" si="256"/>
        <v>27692.027143126114</v>
      </c>
      <c r="H840" s="2">
        <v>-1000</v>
      </c>
      <c r="I840" s="2">
        <f t="shared" si="248"/>
        <v>12931.13338924291</v>
      </c>
      <c r="J840" s="2">
        <f t="shared" si="249"/>
        <v>22234.17447356911</v>
      </c>
      <c r="K840" s="3">
        <f t="shared" si="257"/>
        <v>4</v>
      </c>
      <c r="L840" s="3">
        <f t="shared" si="258"/>
        <v>2</v>
      </c>
      <c r="M840" s="3" t="str">
        <f t="shared" si="250"/>
        <v>Spring</v>
      </c>
      <c r="N840" s="4">
        <v>71</v>
      </c>
      <c r="O840" s="4">
        <v>54</v>
      </c>
      <c r="P840" s="4">
        <v>87</v>
      </c>
      <c r="Q840" s="4">
        <v>0</v>
      </c>
      <c r="R840" s="4">
        <v>6</v>
      </c>
      <c r="S840" s="6">
        <f t="shared" si="259"/>
        <v>0</v>
      </c>
      <c r="T840" s="6">
        <f t="shared" si="260"/>
        <v>1</v>
      </c>
      <c r="U840" s="6">
        <f t="shared" si="261"/>
        <v>0</v>
      </c>
      <c r="V840" s="6">
        <f t="shared" si="262"/>
        <v>0</v>
      </c>
      <c r="W840" s="6">
        <f t="shared" si="263"/>
        <v>0</v>
      </c>
      <c r="X840" s="6">
        <f t="shared" si="264"/>
        <v>1</v>
      </c>
      <c r="Y840" s="6">
        <f t="shared" si="265"/>
        <v>0</v>
      </c>
      <c r="Z840" s="6">
        <f t="shared" si="266"/>
        <v>0</v>
      </c>
      <c r="AA840" s="4">
        <v>88428.265686035156</v>
      </c>
      <c r="AB840" s="7">
        <f t="shared" si="251"/>
        <v>0.17189388563968738</v>
      </c>
      <c r="AC840" s="7">
        <f t="shared" si="252"/>
        <v>0.1412642084186847</v>
      </c>
      <c r="AD840" s="2"/>
    </row>
    <row r="841" spans="1:30" x14ac:dyDescent="0.35">
      <c r="A841" s="1">
        <v>42479</v>
      </c>
      <c r="B841" s="3">
        <f t="shared" si="253"/>
        <v>2016</v>
      </c>
      <c r="C841" s="2">
        <v>9190.3906806306713</v>
      </c>
      <c r="D841" s="2">
        <v>12491.748953974895</v>
      </c>
      <c r="E841" s="2">
        <f t="shared" si="254"/>
        <v>21682.139634605566</v>
      </c>
      <c r="F841" s="2">
        <f t="shared" si="255"/>
        <v>0.42386917691289278</v>
      </c>
      <c r="G841" s="2">
        <f t="shared" si="256"/>
        <v>-1</v>
      </c>
      <c r="H841" s="2">
        <v>-1000</v>
      </c>
      <c r="I841" s="2">
        <f t="shared" si="248"/>
        <v>12931.13338924291</v>
      </c>
      <c r="J841" s="2">
        <f t="shared" si="249"/>
        <v>22234.17447356911</v>
      </c>
      <c r="K841" s="3">
        <f t="shared" si="257"/>
        <v>4</v>
      </c>
      <c r="L841" s="3">
        <f t="shared" si="258"/>
        <v>3</v>
      </c>
      <c r="M841" s="3" t="str">
        <f t="shared" si="250"/>
        <v>Spring</v>
      </c>
      <c r="N841" s="4">
        <v>72</v>
      </c>
      <c r="O841" s="4">
        <v>58</v>
      </c>
      <c r="P841" s="4">
        <v>86</v>
      </c>
      <c r="Q841" s="4">
        <v>0</v>
      </c>
      <c r="R841" s="4">
        <v>7</v>
      </c>
      <c r="S841" s="6">
        <f t="shared" si="259"/>
        <v>0</v>
      </c>
      <c r="T841" s="6">
        <f t="shared" si="260"/>
        <v>1</v>
      </c>
      <c r="U841" s="6">
        <f t="shared" si="261"/>
        <v>0</v>
      </c>
      <c r="V841" s="6">
        <f t="shared" si="262"/>
        <v>0</v>
      </c>
      <c r="W841" s="6">
        <f t="shared" si="263"/>
        <v>0</v>
      </c>
      <c r="X841" s="6">
        <f t="shared" si="264"/>
        <v>0</v>
      </c>
      <c r="Y841" s="6">
        <f t="shared" si="265"/>
        <v>0</v>
      </c>
      <c r="Z841" s="6">
        <f t="shared" si="266"/>
        <v>0</v>
      </c>
      <c r="AA841" s="4">
        <v>88758.7109375</v>
      </c>
      <c r="AB841" s="7">
        <f t="shared" si="251"/>
        <v>0.10354353486613999</v>
      </c>
      <c r="AC841" s="7">
        <f t="shared" si="252"/>
        <v>0.14073828722874354</v>
      </c>
      <c r="AD841" s="2"/>
    </row>
    <row r="842" spans="1:30" x14ac:dyDescent="0.35">
      <c r="A842" s="1">
        <v>42480</v>
      </c>
      <c r="B842" s="3">
        <f t="shared" si="253"/>
        <v>2016</v>
      </c>
      <c r="C842" s="2">
        <v>8029.6563369292144</v>
      </c>
      <c r="D842" s="2">
        <v>12491.748953974895</v>
      </c>
      <c r="E842" s="2">
        <f t="shared" si="254"/>
        <v>20521.405290904109</v>
      </c>
      <c r="F842" s="2">
        <f t="shared" si="255"/>
        <v>0.39128199180824486</v>
      </c>
      <c r="G842" s="2">
        <f t="shared" si="256"/>
        <v>-1</v>
      </c>
      <c r="H842" s="2">
        <v>-1000</v>
      </c>
      <c r="I842" s="2">
        <f t="shared" si="248"/>
        <v>12931.13338924291</v>
      </c>
      <c r="J842" s="2">
        <f t="shared" si="249"/>
        <v>22234.17447356911</v>
      </c>
      <c r="K842" s="3">
        <f t="shared" si="257"/>
        <v>4</v>
      </c>
      <c r="L842" s="3">
        <f t="shared" si="258"/>
        <v>4</v>
      </c>
      <c r="M842" s="3" t="str">
        <f t="shared" si="250"/>
        <v>Spring</v>
      </c>
      <c r="N842" s="4">
        <v>74</v>
      </c>
      <c r="O842" s="4">
        <v>61</v>
      </c>
      <c r="P842" s="4">
        <v>86</v>
      </c>
      <c r="Q842" s="4">
        <v>0</v>
      </c>
      <c r="R842" s="4">
        <v>9</v>
      </c>
      <c r="S842" s="6">
        <f t="shared" si="259"/>
        <v>0</v>
      </c>
      <c r="T842" s="6">
        <f t="shared" si="260"/>
        <v>1</v>
      </c>
      <c r="U842" s="6">
        <f t="shared" si="261"/>
        <v>0</v>
      </c>
      <c r="V842" s="6">
        <f t="shared" si="262"/>
        <v>0</v>
      </c>
      <c r="W842" s="6">
        <f t="shared" si="263"/>
        <v>0</v>
      </c>
      <c r="X842" s="6">
        <f t="shared" si="264"/>
        <v>0</v>
      </c>
      <c r="Y842" s="6">
        <f t="shared" si="265"/>
        <v>0</v>
      </c>
      <c r="Z842" s="6">
        <f t="shared" si="266"/>
        <v>0</v>
      </c>
      <c r="AA842" s="4">
        <v>92005.028442382813</v>
      </c>
      <c r="AB842" s="7">
        <f t="shared" si="251"/>
        <v>8.7274103088373078E-2</v>
      </c>
      <c r="AC842" s="7">
        <f t="shared" si="252"/>
        <v>0.13577245902160362</v>
      </c>
      <c r="AD842" s="2"/>
    </row>
    <row r="843" spans="1:30" x14ac:dyDescent="0.35">
      <c r="A843" s="1">
        <v>42481</v>
      </c>
      <c r="B843" s="3">
        <f t="shared" si="253"/>
        <v>2016</v>
      </c>
      <c r="C843" s="2">
        <v>3304.7257683519242</v>
      </c>
      <c r="D843" s="2">
        <v>12799.848953962182</v>
      </c>
      <c r="E843" s="2">
        <f t="shared" si="254"/>
        <v>16104.574722314106</v>
      </c>
      <c r="F843" s="2">
        <f t="shared" si="255"/>
        <v>0.20520416250253271</v>
      </c>
      <c r="G843" s="2">
        <f t="shared" si="256"/>
        <v>-1</v>
      </c>
      <c r="H843" s="2">
        <v>-1000</v>
      </c>
      <c r="I843" s="2">
        <f t="shared" si="248"/>
        <v>12931.13338924291</v>
      </c>
      <c r="J843" s="2">
        <f t="shared" si="249"/>
        <v>22234.17447356911</v>
      </c>
      <c r="K843" s="3">
        <f t="shared" si="257"/>
        <v>4</v>
      </c>
      <c r="L843" s="3">
        <f t="shared" si="258"/>
        <v>5</v>
      </c>
      <c r="M843" s="3" t="str">
        <f t="shared" si="250"/>
        <v>Spring</v>
      </c>
      <c r="N843" s="4">
        <v>67</v>
      </c>
      <c r="O843" s="4">
        <v>59</v>
      </c>
      <c r="P843" s="4">
        <v>74</v>
      </c>
      <c r="Q843" s="4">
        <v>0</v>
      </c>
      <c r="R843" s="4">
        <v>2</v>
      </c>
      <c r="S843" s="6">
        <f t="shared" si="259"/>
        <v>0</v>
      </c>
      <c r="T843" s="6">
        <f t="shared" si="260"/>
        <v>1</v>
      </c>
      <c r="U843" s="6">
        <f t="shared" si="261"/>
        <v>0</v>
      </c>
      <c r="V843" s="6">
        <f t="shared" si="262"/>
        <v>0</v>
      </c>
      <c r="W843" s="6">
        <f t="shared" si="263"/>
        <v>0</v>
      </c>
      <c r="X843" s="6">
        <f t="shared" si="264"/>
        <v>0</v>
      </c>
      <c r="Y843" s="6">
        <f t="shared" si="265"/>
        <v>0</v>
      </c>
      <c r="Z843" s="6">
        <f t="shared" si="266"/>
        <v>0</v>
      </c>
      <c r="AA843" s="4">
        <v>85863.600463867188</v>
      </c>
      <c r="AB843" s="7">
        <f t="shared" si="251"/>
        <v>3.848808750737872E-2</v>
      </c>
      <c r="AC843" s="7">
        <f t="shared" si="252"/>
        <v>0.1490718870954936</v>
      </c>
      <c r="AD843" s="2"/>
    </row>
    <row r="844" spans="1:30" x14ac:dyDescent="0.35">
      <c r="A844" s="1">
        <v>42482</v>
      </c>
      <c r="B844" s="3">
        <f t="shared" si="253"/>
        <v>2016</v>
      </c>
      <c r="C844" s="2">
        <v>1225.1424350154671</v>
      </c>
      <c r="D844" s="2">
        <v>10430.860669423266</v>
      </c>
      <c r="E844" s="2">
        <f t="shared" si="254"/>
        <v>11656.003104438732</v>
      </c>
      <c r="F844" s="2">
        <f t="shared" si="255"/>
        <v>0.10510827974547464</v>
      </c>
      <c r="G844" s="2">
        <f t="shared" si="256"/>
        <v>-1</v>
      </c>
      <c r="H844" s="2">
        <v>-1000</v>
      </c>
      <c r="I844" s="2">
        <f t="shared" si="248"/>
        <v>12931.13338924291</v>
      </c>
      <c r="J844" s="2">
        <f t="shared" si="249"/>
        <v>22234.17447356911</v>
      </c>
      <c r="K844" s="3">
        <f t="shared" si="257"/>
        <v>4</v>
      </c>
      <c r="L844" s="3">
        <f t="shared" si="258"/>
        <v>6</v>
      </c>
      <c r="M844" s="3" t="str">
        <f t="shared" si="250"/>
        <v>Spring</v>
      </c>
      <c r="N844" s="4">
        <v>63</v>
      </c>
      <c r="O844" s="4">
        <v>56</v>
      </c>
      <c r="P844" s="4">
        <v>70</v>
      </c>
      <c r="Q844" s="4">
        <v>2</v>
      </c>
      <c r="R844" s="4">
        <v>0</v>
      </c>
      <c r="S844" s="6">
        <f t="shared" si="259"/>
        <v>0</v>
      </c>
      <c r="T844" s="6">
        <f t="shared" si="260"/>
        <v>1</v>
      </c>
      <c r="U844" s="6">
        <f t="shared" si="261"/>
        <v>0</v>
      </c>
      <c r="V844" s="6">
        <f t="shared" si="262"/>
        <v>0</v>
      </c>
      <c r="W844" s="6">
        <f t="shared" si="263"/>
        <v>0</v>
      </c>
      <c r="X844" s="6">
        <f t="shared" si="264"/>
        <v>0</v>
      </c>
      <c r="Y844" s="6">
        <f t="shared" si="265"/>
        <v>0</v>
      </c>
      <c r="Z844" s="6">
        <f t="shared" si="266"/>
        <v>0</v>
      </c>
      <c r="AA844" s="4">
        <v>81134.500427246094</v>
      </c>
      <c r="AB844" s="7">
        <f t="shared" si="251"/>
        <v>1.5100141475746946E-2</v>
      </c>
      <c r="AC844" s="7">
        <f t="shared" si="252"/>
        <v>0.12856257959925069</v>
      </c>
      <c r="AD844" s="2"/>
    </row>
    <row r="845" spans="1:30" x14ac:dyDescent="0.35">
      <c r="A845" s="1">
        <v>42483</v>
      </c>
      <c r="B845" s="3">
        <f t="shared" si="253"/>
        <v>2016</v>
      </c>
      <c r="C845" s="2">
        <v>2805.7434764387381</v>
      </c>
      <c r="D845" s="2">
        <v>6853.2499999902793</v>
      </c>
      <c r="E845" s="2">
        <f t="shared" si="254"/>
        <v>9658.9934764290174</v>
      </c>
      <c r="F845" s="2">
        <f t="shared" si="255"/>
        <v>0.29047990179159294</v>
      </c>
      <c r="G845" s="2">
        <f t="shared" si="256"/>
        <v>-1</v>
      </c>
      <c r="H845" s="2">
        <v>-1000</v>
      </c>
      <c r="I845" s="2">
        <f t="shared" si="248"/>
        <v>12931.13338924291</v>
      </c>
      <c r="J845" s="2">
        <f t="shared" si="249"/>
        <v>22234.17447356911</v>
      </c>
      <c r="K845" s="3">
        <f t="shared" si="257"/>
        <v>4</v>
      </c>
      <c r="L845" s="3">
        <f t="shared" si="258"/>
        <v>7</v>
      </c>
      <c r="M845" s="3" t="str">
        <f t="shared" si="250"/>
        <v>Spring</v>
      </c>
      <c r="N845" s="4">
        <v>63</v>
      </c>
      <c r="O845" s="4">
        <v>55</v>
      </c>
      <c r="P845" s="4">
        <v>71</v>
      </c>
      <c r="Q845" s="4">
        <v>2</v>
      </c>
      <c r="R845" s="4">
        <v>0</v>
      </c>
      <c r="S845" s="6">
        <f t="shared" si="259"/>
        <v>1</v>
      </c>
      <c r="T845" s="6">
        <f t="shared" si="260"/>
        <v>0</v>
      </c>
      <c r="U845" s="6">
        <f t="shared" si="261"/>
        <v>0</v>
      </c>
      <c r="V845" s="6">
        <f t="shared" si="262"/>
        <v>0</v>
      </c>
      <c r="W845" s="6">
        <f t="shared" si="263"/>
        <v>0</v>
      </c>
      <c r="X845" s="6">
        <f t="shared" si="264"/>
        <v>0</v>
      </c>
      <c r="Y845" s="6">
        <f t="shared" si="265"/>
        <v>0</v>
      </c>
      <c r="Z845" s="6">
        <f t="shared" si="266"/>
        <v>0</v>
      </c>
      <c r="AA845" s="4">
        <v>70311.700134277344</v>
      </c>
      <c r="AB845" s="7">
        <f t="shared" si="251"/>
        <v>3.990436116720953E-2</v>
      </c>
      <c r="AC845" s="7">
        <f t="shared" si="252"/>
        <v>9.7469553245083343E-2</v>
      </c>
      <c r="AD845" s="2"/>
    </row>
    <row r="846" spans="1:30" x14ac:dyDescent="0.35">
      <c r="A846" s="1">
        <v>42484</v>
      </c>
      <c r="B846" s="3">
        <f t="shared" si="253"/>
        <v>2016</v>
      </c>
      <c r="C846" s="2">
        <v>575.80165289256195</v>
      </c>
      <c r="D846" s="2">
        <v>4056</v>
      </c>
      <c r="E846" s="2">
        <f t="shared" si="254"/>
        <v>4631.8016528925618</v>
      </c>
      <c r="F846" s="2">
        <f t="shared" si="255"/>
        <v>0.12431483384720794</v>
      </c>
      <c r="G846" s="2">
        <f t="shared" si="256"/>
        <v>-1</v>
      </c>
      <c r="H846" s="2">
        <v>-1000</v>
      </c>
      <c r="I846" s="2">
        <f t="shared" si="248"/>
        <v>12931.13338924291</v>
      </c>
      <c r="J846" s="2">
        <f t="shared" si="249"/>
        <v>22234.17447356911</v>
      </c>
      <c r="K846" s="3">
        <f t="shared" si="257"/>
        <v>4</v>
      </c>
      <c r="L846" s="3">
        <f t="shared" si="258"/>
        <v>1</v>
      </c>
      <c r="M846" s="3" t="str">
        <f t="shared" si="250"/>
        <v>Spring</v>
      </c>
      <c r="N846" s="4">
        <v>66</v>
      </c>
      <c r="O846" s="4">
        <v>51</v>
      </c>
      <c r="P846" s="4">
        <v>80</v>
      </c>
      <c r="Q846" s="4">
        <v>0</v>
      </c>
      <c r="R846" s="4">
        <v>1</v>
      </c>
      <c r="S846" s="6">
        <f t="shared" si="259"/>
        <v>1</v>
      </c>
      <c r="T846" s="6">
        <f t="shared" si="260"/>
        <v>0</v>
      </c>
      <c r="U846" s="6">
        <f t="shared" si="261"/>
        <v>0</v>
      </c>
      <c r="V846" s="6">
        <f t="shared" si="262"/>
        <v>0</v>
      </c>
      <c r="W846" s="6">
        <f t="shared" si="263"/>
        <v>0</v>
      </c>
      <c r="X846" s="6">
        <f t="shared" si="264"/>
        <v>0</v>
      </c>
      <c r="Y846" s="6">
        <f t="shared" si="265"/>
        <v>0</v>
      </c>
      <c r="Z846" s="6">
        <f t="shared" si="266"/>
        <v>0</v>
      </c>
      <c r="AA846" s="4">
        <v>72391.880126953125</v>
      </c>
      <c r="AB846" s="7">
        <f t="shared" si="251"/>
        <v>7.9539535633386324E-3</v>
      </c>
      <c r="AC846" s="7">
        <f t="shared" si="252"/>
        <v>5.6028383195560354E-2</v>
      </c>
      <c r="AD846" s="2"/>
    </row>
    <row r="847" spans="1:30" x14ac:dyDescent="0.35">
      <c r="A847" s="1">
        <v>42485</v>
      </c>
      <c r="B847" s="3">
        <f t="shared" si="253"/>
        <v>2016</v>
      </c>
      <c r="C847" s="2">
        <v>616.89419590736441</v>
      </c>
      <c r="D847" s="2">
        <v>5905.336363638593</v>
      </c>
      <c r="E847" s="2">
        <f t="shared" si="254"/>
        <v>6522.2305595459575</v>
      </c>
      <c r="F847" s="2">
        <f t="shared" si="255"/>
        <v>9.4583316286554156E-2</v>
      </c>
      <c r="G847" s="2">
        <f t="shared" si="256"/>
        <v>-1</v>
      </c>
      <c r="H847" s="2">
        <v>-1000</v>
      </c>
      <c r="I847" s="2">
        <f t="shared" si="248"/>
        <v>12931.13338924291</v>
      </c>
      <c r="J847" s="2">
        <f t="shared" si="249"/>
        <v>22234.17447356911</v>
      </c>
      <c r="K847" s="3">
        <f t="shared" si="257"/>
        <v>4</v>
      </c>
      <c r="L847" s="3">
        <f t="shared" si="258"/>
        <v>2</v>
      </c>
      <c r="M847" s="3" t="str">
        <f t="shared" si="250"/>
        <v>Spring</v>
      </c>
      <c r="N847" s="4">
        <v>71</v>
      </c>
      <c r="O847" s="4">
        <v>58</v>
      </c>
      <c r="P847" s="4">
        <v>84</v>
      </c>
      <c r="Q847" s="4">
        <v>0</v>
      </c>
      <c r="R847" s="4">
        <v>6</v>
      </c>
      <c r="S847" s="6">
        <f t="shared" si="259"/>
        <v>0</v>
      </c>
      <c r="T847" s="6">
        <f t="shared" si="260"/>
        <v>1</v>
      </c>
      <c r="U847" s="6">
        <f t="shared" si="261"/>
        <v>0</v>
      </c>
      <c r="V847" s="6">
        <f t="shared" si="262"/>
        <v>0</v>
      </c>
      <c r="W847" s="6">
        <f t="shared" si="263"/>
        <v>0</v>
      </c>
      <c r="X847" s="6">
        <f t="shared" si="264"/>
        <v>0</v>
      </c>
      <c r="Y847" s="6">
        <f t="shared" si="265"/>
        <v>0</v>
      </c>
      <c r="Z847" s="6">
        <f t="shared" si="266"/>
        <v>0</v>
      </c>
      <c r="AA847" s="4">
        <v>87673.720092773438</v>
      </c>
      <c r="AB847" s="7">
        <f t="shared" si="251"/>
        <v>7.0362498050109811E-3</v>
      </c>
      <c r="AC847" s="7">
        <f t="shared" si="252"/>
        <v>6.7355832025717183E-2</v>
      </c>
      <c r="AD847" s="2"/>
    </row>
    <row r="848" spans="1:30" x14ac:dyDescent="0.35">
      <c r="A848" s="1">
        <v>42486</v>
      </c>
      <c r="B848" s="3">
        <f t="shared" si="253"/>
        <v>2016</v>
      </c>
      <c r="C848" s="2">
        <v>1428.5710480695298</v>
      </c>
      <c r="D848" s="2">
        <v>4461.0000000057153</v>
      </c>
      <c r="E848" s="2">
        <f t="shared" si="254"/>
        <v>5889.571048075245</v>
      </c>
      <c r="F848" s="2">
        <f t="shared" si="255"/>
        <v>0.24255943877888989</v>
      </c>
      <c r="G848" s="2">
        <f t="shared" si="256"/>
        <v>-1</v>
      </c>
      <c r="H848" s="2">
        <v>-1000</v>
      </c>
      <c r="I848" s="2">
        <f t="shared" si="248"/>
        <v>12931.13338924291</v>
      </c>
      <c r="J848" s="2">
        <f t="shared" si="249"/>
        <v>22234.17447356911</v>
      </c>
      <c r="K848" s="3">
        <f t="shared" si="257"/>
        <v>4</v>
      </c>
      <c r="L848" s="3">
        <f t="shared" si="258"/>
        <v>3</v>
      </c>
      <c r="M848" s="3" t="str">
        <f t="shared" si="250"/>
        <v>Spring</v>
      </c>
      <c r="N848" s="4">
        <v>75</v>
      </c>
      <c r="O848" s="4">
        <v>63</v>
      </c>
      <c r="P848" s="4">
        <v>86</v>
      </c>
      <c r="Q848" s="4">
        <v>0</v>
      </c>
      <c r="R848" s="4">
        <v>10</v>
      </c>
      <c r="S848" s="6">
        <f t="shared" si="259"/>
        <v>0</v>
      </c>
      <c r="T848" s="6">
        <f t="shared" si="260"/>
        <v>1</v>
      </c>
      <c r="U848" s="6">
        <f t="shared" si="261"/>
        <v>0</v>
      </c>
      <c r="V848" s="6">
        <f t="shared" si="262"/>
        <v>0</v>
      </c>
      <c r="W848" s="6">
        <f t="shared" si="263"/>
        <v>0</v>
      </c>
      <c r="X848" s="6">
        <f t="shared" si="264"/>
        <v>0</v>
      </c>
      <c r="Y848" s="6">
        <f t="shared" si="265"/>
        <v>0</v>
      </c>
      <c r="Z848" s="6">
        <f t="shared" si="266"/>
        <v>0</v>
      </c>
      <c r="AA848" s="4">
        <v>93366.45068359375</v>
      </c>
      <c r="AB848" s="7">
        <f t="shared" si="251"/>
        <v>1.5300689247690945E-2</v>
      </c>
      <c r="AC848" s="7">
        <f t="shared" si="252"/>
        <v>4.7779475039952411E-2</v>
      </c>
      <c r="AD848" s="2"/>
    </row>
    <row r="849" spans="1:30" x14ac:dyDescent="0.35">
      <c r="A849" s="1">
        <v>42487</v>
      </c>
      <c r="B849" s="3">
        <f t="shared" si="253"/>
        <v>2016</v>
      </c>
      <c r="C849" s="2">
        <v>1070.7932935248409</v>
      </c>
      <c r="D849" s="2">
        <v>4994.8376773401151</v>
      </c>
      <c r="E849" s="2">
        <f t="shared" si="254"/>
        <v>6065.630970864956</v>
      </c>
      <c r="F849" s="2">
        <f t="shared" si="255"/>
        <v>0.17653452685601584</v>
      </c>
      <c r="G849" s="2">
        <f t="shared" si="256"/>
        <v>-1</v>
      </c>
      <c r="H849" s="2">
        <v>-1000</v>
      </c>
      <c r="I849" s="2">
        <f t="shared" si="248"/>
        <v>12931.13338924291</v>
      </c>
      <c r="J849" s="2">
        <f t="shared" si="249"/>
        <v>22234.17447356911</v>
      </c>
      <c r="K849" s="3">
        <f t="shared" si="257"/>
        <v>4</v>
      </c>
      <c r="L849" s="3">
        <f t="shared" si="258"/>
        <v>4</v>
      </c>
      <c r="M849" s="3" t="str">
        <f t="shared" si="250"/>
        <v>Spring</v>
      </c>
      <c r="N849" s="4">
        <v>67</v>
      </c>
      <c r="O849" s="4">
        <v>62</v>
      </c>
      <c r="P849" s="4">
        <v>72</v>
      </c>
      <c r="Q849" s="4">
        <v>0</v>
      </c>
      <c r="R849" s="4">
        <v>2</v>
      </c>
      <c r="S849" s="6">
        <f t="shared" si="259"/>
        <v>0</v>
      </c>
      <c r="T849" s="6">
        <f t="shared" si="260"/>
        <v>1</v>
      </c>
      <c r="U849" s="6">
        <f t="shared" si="261"/>
        <v>0</v>
      </c>
      <c r="V849" s="6">
        <f t="shared" si="262"/>
        <v>0</v>
      </c>
      <c r="W849" s="6">
        <f t="shared" si="263"/>
        <v>0</v>
      </c>
      <c r="X849" s="6">
        <f t="shared" si="264"/>
        <v>0</v>
      </c>
      <c r="Y849" s="6">
        <f t="shared" si="265"/>
        <v>0</v>
      </c>
      <c r="Z849" s="6">
        <f t="shared" si="266"/>
        <v>0</v>
      </c>
      <c r="AA849" s="4">
        <v>86334.109741210938</v>
      </c>
      <c r="AB849" s="7">
        <f t="shared" si="251"/>
        <v>1.2402899580879164E-2</v>
      </c>
      <c r="AC849" s="7">
        <f t="shared" si="252"/>
        <v>5.7854742376012097E-2</v>
      </c>
      <c r="AD849" s="2"/>
    </row>
    <row r="850" spans="1:30" x14ac:dyDescent="0.35">
      <c r="A850" s="1">
        <v>42488</v>
      </c>
      <c r="B850" s="3">
        <f t="shared" si="253"/>
        <v>2016</v>
      </c>
      <c r="C850" s="2">
        <v>6703.2428791650455</v>
      </c>
      <c r="D850" s="2">
        <v>5139.7782954154454</v>
      </c>
      <c r="E850" s="2">
        <f t="shared" si="254"/>
        <v>11843.021174580492</v>
      </c>
      <c r="F850" s="2">
        <f t="shared" si="255"/>
        <v>0.56600784380531943</v>
      </c>
      <c r="G850" s="2">
        <f t="shared" si="256"/>
        <v>-1</v>
      </c>
      <c r="H850" s="2">
        <v>-1000</v>
      </c>
      <c r="I850" s="2">
        <f t="shared" si="248"/>
        <v>12931.13338924291</v>
      </c>
      <c r="J850" s="2">
        <f t="shared" si="249"/>
        <v>22234.17447356911</v>
      </c>
      <c r="K850" s="3">
        <f t="shared" si="257"/>
        <v>4</v>
      </c>
      <c r="L850" s="3">
        <f t="shared" si="258"/>
        <v>5</v>
      </c>
      <c r="M850" s="3" t="str">
        <f t="shared" si="250"/>
        <v>Spring</v>
      </c>
      <c r="N850" s="4">
        <v>71</v>
      </c>
      <c r="O850" s="4">
        <v>62</v>
      </c>
      <c r="P850" s="4">
        <v>80</v>
      </c>
      <c r="Q850" s="4">
        <v>0</v>
      </c>
      <c r="R850" s="4">
        <v>6</v>
      </c>
      <c r="S850" s="6">
        <f t="shared" si="259"/>
        <v>0</v>
      </c>
      <c r="T850" s="6">
        <f t="shared" si="260"/>
        <v>1</v>
      </c>
      <c r="U850" s="6">
        <f t="shared" si="261"/>
        <v>0</v>
      </c>
      <c r="V850" s="6">
        <f t="shared" si="262"/>
        <v>0</v>
      </c>
      <c r="W850" s="6">
        <f t="shared" si="263"/>
        <v>0</v>
      </c>
      <c r="X850" s="6">
        <f t="shared" si="264"/>
        <v>0</v>
      </c>
      <c r="Y850" s="6">
        <f t="shared" si="265"/>
        <v>0</v>
      </c>
      <c r="Z850" s="6">
        <f t="shared" si="266"/>
        <v>0</v>
      </c>
      <c r="AA850" s="4">
        <v>89170.999755859375</v>
      </c>
      <c r="AB850" s="7">
        <f t="shared" si="251"/>
        <v>7.5172902597456626E-2</v>
      </c>
      <c r="AC850" s="7">
        <f t="shared" si="252"/>
        <v>5.7639572388866411E-2</v>
      </c>
      <c r="AD850" s="2"/>
    </row>
    <row r="851" spans="1:30" x14ac:dyDescent="0.35">
      <c r="A851" s="1">
        <v>42489</v>
      </c>
      <c r="B851" s="3">
        <f t="shared" si="253"/>
        <v>2016</v>
      </c>
      <c r="C851" s="2">
        <v>11896.800433379292</v>
      </c>
      <c r="D851" s="2">
        <v>5063.224967864583</v>
      </c>
      <c r="E851" s="2">
        <f t="shared" si="254"/>
        <v>16960.025401243875</v>
      </c>
      <c r="F851" s="2">
        <f t="shared" si="255"/>
        <v>0.70146123911505243</v>
      </c>
      <c r="G851" s="2">
        <f t="shared" si="256"/>
        <v>-1</v>
      </c>
      <c r="H851" s="2">
        <v>-1000</v>
      </c>
      <c r="I851" s="2">
        <f t="shared" si="248"/>
        <v>12931.13338924291</v>
      </c>
      <c r="J851" s="2">
        <f t="shared" si="249"/>
        <v>22234.17447356911</v>
      </c>
      <c r="K851" s="3">
        <f t="shared" si="257"/>
        <v>4</v>
      </c>
      <c r="L851" s="3">
        <f t="shared" si="258"/>
        <v>6</v>
      </c>
      <c r="M851" s="3" t="str">
        <f t="shared" si="250"/>
        <v>Spring</v>
      </c>
      <c r="N851" s="4">
        <v>64</v>
      </c>
      <c r="O851" s="4">
        <v>56</v>
      </c>
      <c r="P851" s="4">
        <v>72</v>
      </c>
      <c r="Q851" s="4">
        <v>1</v>
      </c>
      <c r="R851" s="4">
        <v>0</v>
      </c>
      <c r="S851" s="6">
        <f t="shared" si="259"/>
        <v>0</v>
      </c>
      <c r="T851" s="6">
        <f t="shared" si="260"/>
        <v>1</v>
      </c>
      <c r="U851" s="6">
        <f t="shared" si="261"/>
        <v>0</v>
      </c>
      <c r="V851" s="6">
        <f t="shared" si="262"/>
        <v>0</v>
      </c>
      <c r="W851" s="6">
        <f t="shared" si="263"/>
        <v>0</v>
      </c>
      <c r="X851" s="6">
        <f t="shared" si="264"/>
        <v>0</v>
      </c>
      <c r="Y851" s="6">
        <f t="shared" si="265"/>
        <v>0</v>
      </c>
      <c r="Z851" s="6">
        <f t="shared" si="266"/>
        <v>0</v>
      </c>
      <c r="AA851" s="4">
        <v>82962.74951171875</v>
      </c>
      <c r="AB851" s="7">
        <f t="shared" si="251"/>
        <v>0.14339930274006688</v>
      </c>
      <c r="AC851" s="7">
        <f t="shared" si="252"/>
        <v>6.1030100830365884E-2</v>
      </c>
      <c r="AD851" s="2"/>
    </row>
    <row r="852" spans="1:30" x14ac:dyDescent="0.35">
      <c r="A852" s="1">
        <v>42490</v>
      </c>
      <c r="B852" s="3">
        <f t="shared" si="253"/>
        <v>2016</v>
      </c>
      <c r="C852" s="2">
        <v>11591.801652892562</v>
      </c>
      <c r="D852" s="2">
        <v>19031.333333360497</v>
      </c>
      <c r="E852" s="2">
        <f t="shared" si="254"/>
        <v>30623.134986253059</v>
      </c>
      <c r="F852" s="2">
        <f t="shared" si="255"/>
        <v>0.37853086100088063</v>
      </c>
      <c r="G852" s="2">
        <f t="shared" si="256"/>
        <v>30623.134986253059</v>
      </c>
      <c r="H852" s="2">
        <v>-1000</v>
      </c>
      <c r="I852" s="2">
        <f t="shared" si="248"/>
        <v>12931.13338924291</v>
      </c>
      <c r="J852" s="2">
        <f t="shared" si="249"/>
        <v>22234.17447356911</v>
      </c>
      <c r="K852" s="3">
        <f t="shared" si="257"/>
        <v>4</v>
      </c>
      <c r="L852" s="3">
        <f t="shared" si="258"/>
        <v>7</v>
      </c>
      <c r="M852" s="3" t="str">
        <f t="shared" si="250"/>
        <v>Spring</v>
      </c>
      <c r="N852" s="4">
        <v>64</v>
      </c>
      <c r="O852" s="4">
        <v>59</v>
      </c>
      <c r="P852" s="4">
        <v>68</v>
      </c>
      <c r="Q852" s="4">
        <v>1</v>
      </c>
      <c r="R852" s="4">
        <v>0</v>
      </c>
      <c r="S852" s="6">
        <f t="shared" si="259"/>
        <v>1</v>
      </c>
      <c r="T852" s="6">
        <f t="shared" si="260"/>
        <v>0</v>
      </c>
      <c r="U852" s="6">
        <f t="shared" si="261"/>
        <v>0</v>
      </c>
      <c r="V852" s="6">
        <f t="shared" si="262"/>
        <v>0</v>
      </c>
      <c r="W852" s="6">
        <f t="shared" si="263"/>
        <v>0</v>
      </c>
      <c r="X852" s="6">
        <f t="shared" si="264"/>
        <v>1</v>
      </c>
      <c r="Y852" s="6">
        <f t="shared" si="265"/>
        <v>0</v>
      </c>
      <c r="Z852" s="6">
        <f t="shared" si="266"/>
        <v>0</v>
      </c>
      <c r="AA852" s="4">
        <v>72306.450317382813</v>
      </c>
      <c r="AB852" s="7">
        <f t="shared" si="251"/>
        <v>0.16031490416154254</v>
      </c>
      <c r="AC852" s="7">
        <f t="shared" si="252"/>
        <v>0.26320381169071544</v>
      </c>
      <c r="AD852" s="2"/>
    </row>
    <row r="853" spans="1:30" x14ac:dyDescent="0.35">
      <c r="A853" s="1">
        <v>42491</v>
      </c>
      <c r="B853" s="3">
        <f t="shared" si="253"/>
        <v>2016</v>
      </c>
      <c r="C853" s="2">
        <v>11326.701652870117</v>
      </c>
      <c r="D853" s="2">
        <v>17496</v>
      </c>
      <c r="E853" s="2">
        <f t="shared" si="254"/>
        <v>28822.701652870117</v>
      </c>
      <c r="F853" s="2">
        <f t="shared" si="255"/>
        <v>0.39297848582290074</v>
      </c>
      <c r="G853" s="2">
        <f t="shared" si="256"/>
        <v>28822.701652870117</v>
      </c>
      <c r="H853" s="2">
        <v>-1000</v>
      </c>
      <c r="I853" s="2">
        <f t="shared" si="248"/>
        <v>12931.13338924291</v>
      </c>
      <c r="J853" s="2">
        <f t="shared" si="249"/>
        <v>22234.17447356911</v>
      </c>
      <c r="K853" s="3">
        <f t="shared" si="257"/>
        <v>5</v>
      </c>
      <c r="L853" s="3">
        <f t="shared" si="258"/>
        <v>1</v>
      </c>
      <c r="M853" s="3" t="str">
        <f t="shared" si="250"/>
        <v>Spring</v>
      </c>
      <c r="N853" s="4">
        <v>74</v>
      </c>
      <c r="O853" s="4">
        <v>64</v>
      </c>
      <c r="P853" s="4">
        <v>83</v>
      </c>
      <c r="Q853" s="4">
        <v>0</v>
      </c>
      <c r="R853" s="4">
        <v>9</v>
      </c>
      <c r="S853" s="6">
        <f t="shared" si="259"/>
        <v>1</v>
      </c>
      <c r="T853" s="6">
        <f t="shared" si="260"/>
        <v>0</v>
      </c>
      <c r="U853" s="6">
        <f t="shared" si="261"/>
        <v>0</v>
      </c>
      <c r="V853" s="6">
        <f t="shared" si="262"/>
        <v>0</v>
      </c>
      <c r="W853" s="6">
        <f t="shared" si="263"/>
        <v>0</v>
      </c>
      <c r="X853" s="6">
        <f t="shared" si="264"/>
        <v>1</v>
      </c>
      <c r="Y853" s="6">
        <f t="shared" si="265"/>
        <v>0</v>
      </c>
      <c r="Z853" s="6">
        <f t="shared" si="266"/>
        <v>0</v>
      </c>
      <c r="AA853" s="4">
        <v>77239.800048828125</v>
      </c>
      <c r="AB853" s="7">
        <f t="shared" si="251"/>
        <v>0.14664333213848038</v>
      </c>
      <c r="AC853" s="7">
        <f t="shared" si="252"/>
        <v>0.22651534557235622</v>
      </c>
      <c r="AD853" s="2"/>
    </row>
    <row r="854" spans="1:30" x14ac:dyDescent="0.35">
      <c r="A854" s="1">
        <v>42492</v>
      </c>
      <c r="B854" s="3">
        <f t="shared" si="253"/>
        <v>2016</v>
      </c>
      <c r="C854" s="2">
        <v>23.801652892561982</v>
      </c>
      <c r="D854" s="2">
        <v>18563.494410540588</v>
      </c>
      <c r="E854" s="2">
        <f t="shared" si="254"/>
        <v>18587.29606343315</v>
      </c>
      <c r="F854" s="2">
        <f t="shared" si="255"/>
        <v>1.280533371359326E-3</v>
      </c>
      <c r="G854" s="2">
        <f t="shared" si="256"/>
        <v>-1</v>
      </c>
      <c r="H854" s="2">
        <v>-1000</v>
      </c>
      <c r="I854" s="2">
        <f t="shared" si="248"/>
        <v>12931.13338924291</v>
      </c>
      <c r="J854" s="2">
        <f t="shared" si="249"/>
        <v>22234.17447356911</v>
      </c>
      <c r="K854" s="3">
        <f t="shared" si="257"/>
        <v>5</v>
      </c>
      <c r="L854" s="3">
        <f t="shared" si="258"/>
        <v>2</v>
      </c>
      <c r="M854" s="3" t="str">
        <f t="shared" si="250"/>
        <v>Spring</v>
      </c>
      <c r="N854" s="4">
        <v>64</v>
      </c>
      <c r="O854" s="4">
        <v>58</v>
      </c>
      <c r="P854" s="4">
        <v>70</v>
      </c>
      <c r="Q854" s="4">
        <v>1</v>
      </c>
      <c r="R854" s="4">
        <v>0</v>
      </c>
      <c r="S854" s="6">
        <f t="shared" si="259"/>
        <v>0</v>
      </c>
      <c r="T854" s="6">
        <f t="shared" si="260"/>
        <v>1</v>
      </c>
      <c r="U854" s="6">
        <f t="shared" si="261"/>
        <v>0</v>
      </c>
      <c r="V854" s="6">
        <f t="shared" si="262"/>
        <v>0</v>
      </c>
      <c r="W854" s="6">
        <f t="shared" si="263"/>
        <v>0</v>
      </c>
      <c r="X854" s="6">
        <f t="shared" si="264"/>
        <v>0</v>
      </c>
      <c r="Y854" s="6">
        <f t="shared" si="265"/>
        <v>0</v>
      </c>
      <c r="Z854" s="6">
        <f t="shared" si="266"/>
        <v>0</v>
      </c>
      <c r="AA854" s="4">
        <v>83249.800170898438</v>
      </c>
      <c r="AB854" s="7">
        <f t="shared" si="251"/>
        <v>2.8590642672656294E-4</v>
      </c>
      <c r="AC854" s="7">
        <f t="shared" si="252"/>
        <v>0.22298545308736745</v>
      </c>
      <c r="AD854" s="2"/>
    </row>
    <row r="855" spans="1:30" x14ac:dyDescent="0.35">
      <c r="A855" s="1">
        <v>42493</v>
      </c>
      <c r="B855" s="3">
        <f t="shared" si="253"/>
        <v>2016</v>
      </c>
      <c r="C855" s="2">
        <v>23.801652892561982</v>
      </c>
      <c r="D855" s="2">
        <v>29440.243902439026</v>
      </c>
      <c r="E855" s="2">
        <f t="shared" si="254"/>
        <v>29464.045555331588</v>
      </c>
      <c r="F855" s="2">
        <f t="shared" si="255"/>
        <v>8.0782025835060577E-4</v>
      </c>
      <c r="G855" s="2">
        <f t="shared" si="256"/>
        <v>-1</v>
      </c>
      <c r="H855" s="2">
        <v>-1000</v>
      </c>
      <c r="I855" s="2">
        <f t="shared" si="248"/>
        <v>12931.13338924291</v>
      </c>
      <c r="J855" s="2">
        <f t="shared" si="249"/>
        <v>22234.17447356911</v>
      </c>
      <c r="K855" s="3">
        <f t="shared" si="257"/>
        <v>5</v>
      </c>
      <c r="L855" s="3">
        <f t="shared" si="258"/>
        <v>3</v>
      </c>
      <c r="M855" s="3" t="str">
        <f t="shared" si="250"/>
        <v>Spring</v>
      </c>
      <c r="N855" s="4">
        <v>61</v>
      </c>
      <c r="O855" s="4">
        <v>54</v>
      </c>
      <c r="P855" s="4">
        <v>68</v>
      </c>
      <c r="Q855" s="4">
        <v>4</v>
      </c>
      <c r="R855" s="4">
        <v>0</v>
      </c>
      <c r="S855" s="6">
        <f t="shared" si="259"/>
        <v>0</v>
      </c>
      <c r="T855" s="6">
        <f t="shared" si="260"/>
        <v>1</v>
      </c>
      <c r="U855" s="6">
        <f t="shared" si="261"/>
        <v>0</v>
      </c>
      <c r="V855" s="6">
        <f t="shared" si="262"/>
        <v>0</v>
      </c>
      <c r="W855" s="6">
        <f t="shared" si="263"/>
        <v>0</v>
      </c>
      <c r="X855" s="6">
        <f t="shared" si="264"/>
        <v>0</v>
      </c>
      <c r="Y855" s="6">
        <f t="shared" si="265"/>
        <v>0</v>
      </c>
      <c r="Z855" s="6">
        <f t="shared" si="266"/>
        <v>0</v>
      </c>
      <c r="AA855" s="4">
        <v>81322.500366210938</v>
      </c>
      <c r="AB855" s="7">
        <f t="shared" si="251"/>
        <v>2.9268225626829646E-4</v>
      </c>
      <c r="AC855" s="7">
        <f t="shared" si="252"/>
        <v>0.36201842995313621</v>
      </c>
      <c r="AD855" s="2"/>
    </row>
    <row r="856" spans="1:30" x14ac:dyDescent="0.35">
      <c r="A856" s="1">
        <v>42494</v>
      </c>
      <c r="B856" s="3">
        <f t="shared" si="253"/>
        <v>2016</v>
      </c>
      <c r="C856" s="2">
        <v>23.801652892561982</v>
      </c>
      <c r="D856" s="2">
        <v>30319.17723578681</v>
      </c>
      <c r="E856" s="2">
        <f t="shared" si="254"/>
        <v>30342.978888679372</v>
      </c>
      <c r="F856" s="2">
        <f t="shared" si="255"/>
        <v>7.8442044137736638E-4</v>
      </c>
      <c r="G856" s="2">
        <f t="shared" si="256"/>
        <v>-1</v>
      </c>
      <c r="H856" s="2">
        <v>-1000</v>
      </c>
      <c r="I856" s="2">
        <f t="shared" si="248"/>
        <v>12931.13338924291</v>
      </c>
      <c r="J856" s="2">
        <f t="shared" si="249"/>
        <v>22234.17447356911</v>
      </c>
      <c r="K856" s="3">
        <f t="shared" si="257"/>
        <v>5</v>
      </c>
      <c r="L856" s="3">
        <f t="shared" si="258"/>
        <v>4</v>
      </c>
      <c r="M856" s="3" t="str">
        <f t="shared" si="250"/>
        <v>Spring</v>
      </c>
      <c r="N856" s="4">
        <v>56</v>
      </c>
      <c r="O856" s="4">
        <v>49</v>
      </c>
      <c r="P856" s="4">
        <v>62</v>
      </c>
      <c r="Q856" s="4">
        <v>9</v>
      </c>
      <c r="R856" s="4">
        <v>0</v>
      </c>
      <c r="S856" s="6">
        <f t="shared" si="259"/>
        <v>0</v>
      </c>
      <c r="T856" s="6">
        <f t="shared" si="260"/>
        <v>1</v>
      </c>
      <c r="U856" s="6">
        <f t="shared" si="261"/>
        <v>0</v>
      </c>
      <c r="V856" s="6">
        <f t="shared" si="262"/>
        <v>0</v>
      </c>
      <c r="W856" s="6">
        <f t="shared" si="263"/>
        <v>0</v>
      </c>
      <c r="X856" s="6">
        <f t="shared" si="264"/>
        <v>0</v>
      </c>
      <c r="Y856" s="6">
        <f t="shared" si="265"/>
        <v>0</v>
      </c>
      <c r="Z856" s="6">
        <f t="shared" si="266"/>
        <v>0</v>
      </c>
      <c r="AA856" s="4">
        <v>81167.020629882813</v>
      </c>
      <c r="AB856" s="7">
        <f t="shared" si="251"/>
        <v>2.9324290466563042E-4</v>
      </c>
      <c r="AC856" s="7">
        <f t="shared" si="252"/>
        <v>0.37354059568159592</v>
      </c>
      <c r="AD856" s="2"/>
    </row>
    <row r="857" spans="1:30" x14ac:dyDescent="0.35">
      <c r="A857" s="1">
        <v>42495</v>
      </c>
      <c r="B857" s="3">
        <f t="shared" si="253"/>
        <v>2016</v>
      </c>
      <c r="C857" s="2">
        <v>23.801652892561982</v>
      </c>
      <c r="D857" s="2">
        <v>26398.987878791944</v>
      </c>
      <c r="E857" s="2">
        <f t="shared" si="254"/>
        <v>26422.789531684506</v>
      </c>
      <c r="F857" s="2">
        <f t="shared" si="255"/>
        <v>9.0080015450376937E-4</v>
      </c>
      <c r="G857" s="2">
        <f t="shared" si="256"/>
        <v>-1</v>
      </c>
      <c r="H857" s="2">
        <v>-1000</v>
      </c>
      <c r="I857" s="2">
        <f t="shared" si="248"/>
        <v>12931.13338924291</v>
      </c>
      <c r="J857" s="2">
        <f t="shared" si="249"/>
        <v>22234.17447356911</v>
      </c>
      <c r="K857" s="3">
        <f t="shared" si="257"/>
        <v>5</v>
      </c>
      <c r="L857" s="3">
        <f t="shared" si="258"/>
        <v>5</v>
      </c>
      <c r="M857" s="3" t="str">
        <f t="shared" si="250"/>
        <v>Spring</v>
      </c>
      <c r="N857" s="4">
        <v>53</v>
      </c>
      <c r="O857" s="4">
        <v>45</v>
      </c>
      <c r="P857" s="4">
        <v>61</v>
      </c>
      <c r="Q857" s="4">
        <v>12</v>
      </c>
      <c r="R857" s="4">
        <v>0</v>
      </c>
      <c r="S857" s="6">
        <f t="shared" si="259"/>
        <v>0</v>
      </c>
      <c r="T857" s="6">
        <f t="shared" si="260"/>
        <v>1</v>
      </c>
      <c r="U857" s="6">
        <f t="shared" si="261"/>
        <v>0</v>
      </c>
      <c r="V857" s="6">
        <f t="shared" si="262"/>
        <v>0</v>
      </c>
      <c r="W857" s="6">
        <f t="shared" si="263"/>
        <v>0</v>
      </c>
      <c r="X857" s="6">
        <f t="shared" si="264"/>
        <v>0</v>
      </c>
      <c r="Y857" s="6">
        <f t="shared" si="265"/>
        <v>0</v>
      </c>
      <c r="Z857" s="6">
        <f t="shared" si="266"/>
        <v>0</v>
      </c>
      <c r="AA857" s="4">
        <v>83000.100463867188</v>
      </c>
      <c r="AB857" s="7">
        <f t="shared" si="251"/>
        <v>2.8676655521548029E-4</v>
      </c>
      <c r="AC857" s="7">
        <f t="shared" si="252"/>
        <v>0.31805970994317456</v>
      </c>
      <c r="AD857" s="2"/>
    </row>
    <row r="858" spans="1:30" x14ac:dyDescent="0.35">
      <c r="A858" s="1">
        <v>42496</v>
      </c>
      <c r="B858" s="3">
        <f t="shared" si="253"/>
        <v>2016</v>
      </c>
      <c r="C858" s="2">
        <v>23.801652892561982</v>
      </c>
      <c r="D858" s="2">
        <v>31885.174242417863</v>
      </c>
      <c r="E858" s="2">
        <f t="shared" si="254"/>
        <v>31908.975895310425</v>
      </c>
      <c r="F858" s="2">
        <f t="shared" si="255"/>
        <v>7.4592343454244316E-4</v>
      </c>
      <c r="G858" s="2">
        <f t="shared" si="256"/>
        <v>-1</v>
      </c>
      <c r="H858" s="2">
        <v>-1000</v>
      </c>
      <c r="I858" s="2">
        <f t="shared" si="248"/>
        <v>12931.13338924291</v>
      </c>
      <c r="J858" s="2">
        <f t="shared" si="249"/>
        <v>22234.17447356911</v>
      </c>
      <c r="K858" s="3">
        <f t="shared" si="257"/>
        <v>5</v>
      </c>
      <c r="L858" s="3">
        <f t="shared" si="258"/>
        <v>6</v>
      </c>
      <c r="M858" s="3" t="str">
        <f t="shared" si="250"/>
        <v>Spring</v>
      </c>
      <c r="N858" s="4">
        <v>61</v>
      </c>
      <c r="O858" s="4">
        <v>49</v>
      </c>
      <c r="P858" s="4">
        <v>73</v>
      </c>
      <c r="Q858" s="4">
        <v>4</v>
      </c>
      <c r="R858" s="4">
        <v>0</v>
      </c>
      <c r="S858" s="6">
        <f t="shared" si="259"/>
        <v>0</v>
      </c>
      <c r="T858" s="6">
        <f t="shared" si="260"/>
        <v>1</v>
      </c>
      <c r="U858" s="6">
        <f t="shared" si="261"/>
        <v>0</v>
      </c>
      <c r="V858" s="6">
        <f t="shared" si="262"/>
        <v>0</v>
      </c>
      <c r="W858" s="6">
        <f t="shared" si="263"/>
        <v>0</v>
      </c>
      <c r="X858" s="6">
        <f t="shared" si="264"/>
        <v>0</v>
      </c>
      <c r="Y858" s="6">
        <f t="shared" si="265"/>
        <v>0</v>
      </c>
      <c r="Z858" s="6">
        <f t="shared" si="266"/>
        <v>0</v>
      </c>
      <c r="AA858" s="4">
        <v>80424.345458984375</v>
      </c>
      <c r="AB858" s="7">
        <f t="shared" si="251"/>
        <v>2.9595084369944409E-4</v>
      </c>
      <c r="AC858" s="7">
        <f t="shared" si="252"/>
        <v>0.39646171890424631</v>
      </c>
      <c r="AD858" s="2"/>
    </row>
    <row r="859" spans="1:30" x14ac:dyDescent="0.35">
      <c r="A859" s="1">
        <v>42497</v>
      </c>
      <c r="B859" s="3">
        <f t="shared" si="253"/>
        <v>2016</v>
      </c>
      <c r="C859" s="2">
        <v>23.801652892561982</v>
      </c>
      <c r="D859" s="2">
        <v>25594.133333324804</v>
      </c>
      <c r="E859" s="2">
        <f t="shared" si="254"/>
        <v>25617.934986217366</v>
      </c>
      <c r="F859" s="2">
        <f t="shared" si="255"/>
        <v>9.2910115141471951E-4</v>
      </c>
      <c r="G859" s="2">
        <f t="shared" si="256"/>
        <v>-1</v>
      </c>
      <c r="H859" s="2">
        <v>-1000</v>
      </c>
      <c r="I859" s="2">
        <f t="shared" si="248"/>
        <v>12931.13338924291</v>
      </c>
      <c r="J859" s="2">
        <f t="shared" si="249"/>
        <v>22234.17447356911</v>
      </c>
      <c r="K859" s="3">
        <f t="shared" si="257"/>
        <v>5</v>
      </c>
      <c r="L859" s="3">
        <f t="shared" si="258"/>
        <v>7</v>
      </c>
      <c r="M859" s="3" t="str">
        <f t="shared" si="250"/>
        <v>Spring</v>
      </c>
      <c r="N859" s="4">
        <v>72</v>
      </c>
      <c r="O859" s="4">
        <v>59</v>
      </c>
      <c r="P859" s="4">
        <v>85</v>
      </c>
      <c r="Q859" s="4">
        <v>0</v>
      </c>
      <c r="R859" s="4">
        <v>7</v>
      </c>
      <c r="S859" s="6">
        <f t="shared" si="259"/>
        <v>1</v>
      </c>
      <c r="T859" s="6">
        <f t="shared" si="260"/>
        <v>0</v>
      </c>
      <c r="U859" s="6">
        <f t="shared" si="261"/>
        <v>0</v>
      </c>
      <c r="V859" s="6">
        <f t="shared" si="262"/>
        <v>0</v>
      </c>
      <c r="W859" s="6">
        <f t="shared" si="263"/>
        <v>0</v>
      </c>
      <c r="X859" s="6">
        <f t="shared" si="264"/>
        <v>0</v>
      </c>
      <c r="Y859" s="6">
        <f t="shared" si="265"/>
        <v>0</v>
      </c>
      <c r="Z859" s="6">
        <f t="shared" si="266"/>
        <v>0</v>
      </c>
      <c r="AA859" s="4">
        <v>73134.500122070313</v>
      </c>
      <c r="AB859" s="7">
        <f t="shared" si="251"/>
        <v>3.2545040784901993E-4</v>
      </c>
      <c r="AC859" s="7">
        <f t="shared" si="252"/>
        <v>0.34995977672104278</v>
      </c>
      <c r="AD859" s="2"/>
    </row>
    <row r="860" spans="1:30" x14ac:dyDescent="0.35">
      <c r="A860" s="1">
        <v>42498</v>
      </c>
      <c r="B860" s="3">
        <f t="shared" si="253"/>
        <v>2016</v>
      </c>
      <c r="C860" s="2">
        <v>23.801652892561982</v>
      </c>
      <c r="D860" s="2">
        <v>23886.303030326497</v>
      </c>
      <c r="E860" s="2">
        <f t="shared" si="254"/>
        <v>23910.104683219059</v>
      </c>
      <c r="F860" s="2">
        <f t="shared" si="255"/>
        <v>9.9546418587062092E-4</v>
      </c>
      <c r="G860" s="2">
        <f t="shared" si="256"/>
        <v>-1</v>
      </c>
      <c r="H860" s="2">
        <v>-1000</v>
      </c>
      <c r="I860" s="2">
        <f t="shared" si="248"/>
        <v>12931.13338924291</v>
      </c>
      <c r="J860" s="2">
        <f t="shared" si="249"/>
        <v>22234.17447356911</v>
      </c>
      <c r="K860" s="3">
        <f t="shared" si="257"/>
        <v>5</v>
      </c>
      <c r="L860" s="3">
        <f t="shared" si="258"/>
        <v>1</v>
      </c>
      <c r="M860" s="3" t="str">
        <f t="shared" si="250"/>
        <v>Spring</v>
      </c>
      <c r="N860" s="4">
        <v>64</v>
      </c>
      <c r="O860" s="4">
        <v>56</v>
      </c>
      <c r="P860" s="4">
        <v>71</v>
      </c>
      <c r="Q860" s="4">
        <v>1</v>
      </c>
      <c r="R860" s="4">
        <v>0</v>
      </c>
      <c r="S860" s="6">
        <f t="shared" si="259"/>
        <v>1</v>
      </c>
      <c r="T860" s="6">
        <f t="shared" si="260"/>
        <v>0</v>
      </c>
      <c r="U860" s="6">
        <f t="shared" si="261"/>
        <v>0</v>
      </c>
      <c r="V860" s="6">
        <f t="shared" si="262"/>
        <v>0</v>
      </c>
      <c r="W860" s="6">
        <f t="shared" si="263"/>
        <v>0</v>
      </c>
      <c r="X860" s="6">
        <f t="shared" si="264"/>
        <v>0</v>
      </c>
      <c r="Y860" s="6">
        <f t="shared" si="265"/>
        <v>0</v>
      </c>
      <c r="Z860" s="6">
        <f t="shared" si="266"/>
        <v>0</v>
      </c>
      <c r="AA860" s="4">
        <v>69741.700012207031</v>
      </c>
      <c r="AB860" s="7">
        <f t="shared" si="251"/>
        <v>3.4128294676493304E-4</v>
      </c>
      <c r="AC860" s="7">
        <f t="shared" si="252"/>
        <v>0.34249671324538444</v>
      </c>
      <c r="AD860" s="2"/>
    </row>
    <row r="861" spans="1:30" x14ac:dyDescent="0.35">
      <c r="A861" s="1">
        <v>42499</v>
      </c>
      <c r="B861" s="3">
        <f t="shared" si="253"/>
        <v>2016</v>
      </c>
      <c r="C861" s="2">
        <v>4314.3794306873569</v>
      </c>
      <c r="D861" s="2">
        <v>4797.0641561651482</v>
      </c>
      <c r="E861" s="2">
        <f t="shared" si="254"/>
        <v>9111.4435868525052</v>
      </c>
      <c r="F861" s="2">
        <f t="shared" si="255"/>
        <v>0.47351217066336843</v>
      </c>
      <c r="G861" s="2">
        <f t="shared" si="256"/>
        <v>-1</v>
      </c>
      <c r="H861" s="2">
        <v>-1000</v>
      </c>
      <c r="I861" s="2">
        <f t="shared" si="248"/>
        <v>12931.13338924291</v>
      </c>
      <c r="J861" s="2">
        <f t="shared" si="249"/>
        <v>22234.17447356911</v>
      </c>
      <c r="K861" s="3">
        <f t="shared" si="257"/>
        <v>5</v>
      </c>
      <c r="L861" s="3">
        <f t="shared" si="258"/>
        <v>2</v>
      </c>
      <c r="M861" s="3" t="str">
        <f t="shared" si="250"/>
        <v>Spring</v>
      </c>
      <c r="N861" s="4">
        <v>66</v>
      </c>
      <c r="O861" s="4">
        <v>60</v>
      </c>
      <c r="P861" s="4">
        <v>72</v>
      </c>
      <c r="Q861" s="4">
        <v>0</v>
      </c>
      <c r="R861" s="4">
        <v>1</v>
      </c>
      <c r="S861" s="6">
        <f t="shared" si="259"/>
        <v>0</v>
      </c>
      <c r="T861" s="6">
        <f t="shared" si="260"/>
        <v>1</v>
      </c>
      <c r="U861" s="6">
        <f t="shared" si="261"/>
        <v>0</v>
      </c>
      <c r="V861" s="6">
        <f t="shared" si="262"/>
        <v>0</v>
      </c>
      <c r="W861" s="6">
        <f t="shared" si="263"/>
        <v>0</v>
      </c>
      <c r="X861" s="6">
        <f t="shared" si="264"/>
        <v>0</v>
      </c>
      <c r="Y861" s="6">
        <f t="shared" si="265"/>
        <v>0</v>
      </c>
      <c r="Z861" s="6">
        <f t="shared" si="266"/>
        <v>0</v>
      </c>
      <c r="AA861" s="4">
        <v>83846.837341308594</v>
      </c>
      <c r="AB861" s="7">
        <f t="shared" si="251"/>
        <v>5.1455482013294772E-2</v>
      </c>
      <c r="AC861" s="7">
        <f t="shared" si="252"/>
        <v>5.7212225389469656E-2</v>
      </c>
      <c r="AD861" s="2"/>
    </row>
    <row r="862" spans="1:30" x14ac:dyDescent="0.35">
      <c r="A862" s="1">
        <v>42500</v>
      </c>
      <c r="B862" s="3">
        <f t="shared" si="253"/>
        <v>2016</v>
      </c>
      <c r="C862" s="2">
        <v>4356.8470865500694</v>
      </c>
      <c r="D862" s="2">
        <v>8907.5671357879964</v>
      </c>
      <c r="E862" s="2">
        <f t="shared" si="254"/>
        <v>13264.414222338066</v>
      </c>
      <c r="F862" s="2">
        <f t="shared" si="255"/>
        <v>0.3284613261860353</v>
      </c>
      <c r="G862" s="2">
        <f t="shared" si="256"/>
        <v>-1</v>
      </c>
      <c r="H862" s="2">
        <v>-1000</v>
      </c>
      <c r="I862" s="2">
        <f t="shared" si="248"/>
        <v>12931.13338924291</v>
      </c>
      <c r="J862" s="2">
        <f t="shared" si="249"/>
        <v>22234.17447356911</v>
      </c>
      <c r="K862" s="3">
        <f t="shared" si="257"/>
        <v>5</v>
      </c>
      <c r="L862" s="3">
        <f t="shared" si="258"/>
        <v>3</v>
      </c>
      <c r="M862" s="3" t="str">
        <f t="shared" si="250"/>
        <v>Spring</v>
      </c>
      <c r="N862" s="4">
        <v>70</v>
      </c>
      <c r="O862" s="4">
        <v>62</v>
      </c>
      <c r="P862" s="4">
        <v>77</v>
      </c>
      <c r="Q862" s="4">
        <v>0</v>
      </c>
      <c r="R862" s="4">
        <v>5</v>
      </c>
      <c r="S862" s="6">
        <f t="shared" si="259"/>
        <v>0</v>
      </c>
      <c r="T862" s="6">
        <f t="shared" si="260"/>
        <v>1</v>
      </c>
      <c r="U862" s="6">
        <f t="shared" si="261"/>
        <v>0</v>
      </c>
      <c r="V862" s="6">
        <f t="shared" si="262"/>
        <v>0</v>
      </c>
      <c r="W862" s="6">
        <f t="shared" si="263"/>
        <v>0</v>
      </c>
      <c r="X862" s="6">
        <f t="shared" si="264"/>
        <v>0</v>
      </c>
      <c r="Y862" s="6">
        <f t="shared" si="265"/>
        <v>0</v>
      </c>
      <c r="Z862" s="6">
        <f t="shared" si="266"/>
        <v>0</v>
      </c>
      <c r="AA862" s="4">
        <v>85811.099975585938</v>
      </c>
      <c r="AB862" s="7">
        <f t="shared" si="251"/>
        <v>5.077253511246952E-2</v>
      </c>
      <c r="AC862" s="7">
        <f t="shared" si="252"/>
        <v>0.10380436957832125</v>
      </c>
      <c r="AD862" s="2"/>
    </row>
    <row r="863" spans="1:30" x14ac:dyDescent="0.35">
      <c r="A863" s="1">
        <v>42501</v>
      </c>
      <c r="B863" s="3">
        <f t="shared" si="253"/>
        <v>2016</v>
      </c>
      <c r="C863" s="2">
        <v>15721.67322156111</v>
      </c>
      <c r="D863" s="2">
        <v>8877.2294442007023</v>
      </c>
      <c r="E863" s="2">
        <f t="shared" si="254"/>
        <v>24598.902665761812</v>
      </c>
      <c r="F863" s="2">
        <f t="shared" si="255"/>
        <v>0.63912091670021731</v>
      </c>
      <c r="G863" s="2">
        <f t="shared" si="256"/>
        <v>24598.902665761812</v>
      </c>
      <c r="H863" s="2">
        <v>-1000</v>
      </c>
      <c r="I863" s="2">
        <f t="shared" si="248"/>
        <v>12931.13338924291</v>
      </c>
      <c r="J863" s="2">
        <f t="shared" si="249"/>
        <v>22234.17447356911</v>
      </c>
      <c r="K863" s="3">
        <f t="shared" si="257"/>
        <v>5</v>
      </c>
      <c r="L863" s="3">
        <f t="shared" si="258"/>
        <v>4</v>
      </c>
      <c r="M863" s="3" t="str">
        <f t="shared" si="250"/>
        <v>Spring</v>
      </c>
      <c r="N863" s="4">
        <v>74</v>
      </c>
      <c r="O863" s="4">
        <v>61</v>
      </c>
      <c r="P863" s="4">
        <v>86</v>
      </c>
      <c r="Q863" s="4">
        <v>0</v>
      </c>
      <c r="R863" s="4">
        <v>9</v>
      </c>
      <c r="S863" s="6">
        <f t="shared" si="259"/>
        <v>0</v>
      </c>
      <c r="T863" s="6">
        <f t="shared" si="260"/>
        <v>1</v>
      </c>
      <c r="U863" s="6">
        <f t="shared" si="261"/>
        <v>0</v>
      </c>
      <c r="V863" s="6">
        <f t="shared" si="262"/>
        <v>0</v>
      </c>
      <c r="W863" s="6">
        <f t="shared" si="263"/>
        <v>0</v>
      </c>
      <c r="X863" s="6">
        <f t="shared" si="264"/>
        <v>1</v>
      </c>
      <c r="Y863" s="6">
        <f t="shared" si="265"/>
        <v>0</v>
      </c>
      <c r="Z863" s="6">
        <f t="shared" si="266"/>
        <v>0</v>
      </c>
      <c r="AA863" s="4">
        <v>94504.941162109375</v>
      </c>
      <c r="AB863" s="7">
        <f t="shared" si="251"/>
        <v>0.16635821395405012</v>
      </c>
      <c r="AC863" s="7">
        <f t="shared" si="252"/>
        <v>9.3934024348770462E-2</v>
      </c>
      <c r="AD863" s="2"/>
    </row>
    <row r="864" spans="1:30" x14ac:dyDescent="0.35">
      <c r="A864" s="1">
        <v>42502</v>
      </c>
      <c r="B864" s="3">
        <f t="shared" si="253"/>
        <v>2016</v>
      </c>
      <c r="C864" s="2">
        <v>20199.344077048361</v>
      </c>
      <c r="D864" s="2">
        <v>8851.6580448823988</v>
      </c>
      <c r="E864" s="2">
        <f t="shared" si="254"/>
        <v>29051.00212193076</v>
      </c>
      <c r="F864" s="2">
        <f t="shared" si="255"/>
        <v>0.69530627522827404</v>
      </c>
      <c r="G864" s="2">
        <f t="shared" si="256"/>
        <v>29051.00212193076</v>
      </c>
      <c r="H864" s="2">
        <v>-1000</v>
      </c>
      <c r="I864" s="2">
        <f t="shared" si="248"/>
        <v>12931.13338924291</v>
      </c>
      <c r="J864" s="2">
        <f t="shared" si="249"/>
        <v>22234.17447356911</v>
      </c>
      <c r="K864" s="3">
        <f t="shared" si="257"/>
        <v>5</v>
      </c>
      <c r="L864" s="3">
        <f t="shared" si="258"/>
        <v>5</v>
      </c>
      <c r="M864" s="3" t="str">
        <f t="shared" si="250"/>
        <v>Spring</v>
      </c>
      <c r="N864" s="4">
        <v>72</v>
      </c>
      <c r="O864" s="4">
        <v>63</v>
      </c>
      <c r="P864" s="4">
        <v>80</v>
      </c>
      <c r="Q864" s="4">
        <v>0</v>
      </c>
      <c r="R864" s="4">
        <v>7</v>
      </c>
      <c r="S864" s="6">
        <f t="shared" si="259"/>
        <v>0</v>
      </c>
      <c r="T864" s="6">
        <f t="shared" si="260"/>
        <v>1</v>
      </c>
      <c r="U864" s="6">
        <f t="shared" si="261"/>
        <v>0</v>
      </c>
      <c r="V864" s="6">
        <f t="shared" si="262"/>
        <v>0</v>
      </c>
      <c r="W864" s="6">
        <f t="shared" si="263"/>
        <v>0</v>
      </c>
      <c r="X864" s="6">
        <f t="shared" si="264"/>
        <v>1</v>
      </c>
      <c r="Y864" s="6">
        <f t="shared" si="265"/>
        <v>0</v>
      </c>
      <c r="Z864" s="6">
        <f t="shared" si="266"/>
        <v>0</v>
      </c>
      <c r="AA864" s="4">
        <v>91570.473388671875</v>
      </c>
      <c r="AB864" s="7">
        <f t="shared" si="251"/>
        <v>0.22058796170368175</v>
      </c>
      <c r="AC864" s="7">
        <f t="shared" si="252"/>
        <v>9.6664980722677277E-2</v>
      </c>
      <c r="AD864" s="2"/>
    </row>
    <row r="865" spans="1:30" x14ac:dyDescent="0.35">
      <c r="A865" s="1">
        <v>42503</v>
      </c>
      <c r="B865" s="3">
        <f t="shared" si="253"/>
        <v>2016</v>
      </c>
      <c r="C865" s="2">
        <v>9903.3293358626361</v>
      </c>
      <c r="D865" s="2">
        <v>5812.4142259324399</v>
      </c>
      <c r="E865" s="2">
        <f t="shared" si="254"/>
        <v>15715.743561795076</v>
      </c>
      <c r="F865" s="2">
        <f t="shared" si="255"/>
        <v>0.63015340616384197</v>
      </c>
      <c r="G865" s="2">
        <f t="shared" si="256"/>
        <v>-1</v>
      </c>
      <c r="H865" s="2">
        <v>-1000</v>
      </c>
      <c r="I865" s="2">
        <f t="shared" si="248"/>
        <v>12931.13338924291</v>
      </c>
      <c r="J865" s="2">
        <f t="shared" si="249"/>
        <v>22234.17447356911</v>
      </c>
      <c r="K865" s="3">
        <f t="shared" si="257"/>
        <v>5</v>
      </c>
      <c r="L865" s="3">
        <f t="shared" si="258"/>
        <v>6</v>
      </c>
      <c r="M865" s="3" t="str">
        <f t="shared" si="250"/>
        <v>Spring</v>
      </c>
      <c r="N865" s="4">
        <v>63</v>
      </c>
      <c r="O865" s="4">
        <v>54</v>
      </c>
      <c r="P865" s="4">
        <v>72</v>
      </c>
      <c r="Q865" s="4">
        <v>2</v>
      </c>
      <c r="R865" s="4">
        <v>0</v>
      </c>
      <c r="S865" s="6">
        <f t="shared" si="259"/>
        <v>0</v>
      </c>
      <c r="T865" s="6">
        <f t="shared" si="260"/>
        <v>1</v>
      </c>
      <c r="U865" s="6">
        <f t="shared" si="261"/>
        <v>0</v>
      </c>
      <c r="V865" s="6">
        <f t="shared" si="262"/>
        <v>0</v>
      </c>
      <c r="W865" s="6">
        <f t="shared" si="263"/>
        <v>0</v>
      </c>
      <c r="X865" s="6">
        <f t="shared" si="264"/>
        <v>0</v>
      </c>
      <c r="Y865" s="6">
        <f t="shared" si="265"/>
        <v>0</v>
      </c>
      <c r="Z865" s="6">
        <f t="shared" si="266"/>
        <v>0</v>
      </c>
      <c r="AA865" s="4">
        <v>84392.486572265625</v>
      </c>
      <c r="AB865" s="7">
        <f t="shared" si="251"/>
        <v>0.117348471861679</v>
      </c>
      <c r="AC865" s="7">
        <f t="shared" si="252"/>
        <v>6.8873598373656711E-2</v>
      </c>
      <c r="AD865" s="2"/>
    </row>
    <row r="866" spans="1:30" x14ac:dyDescent="0.35">
      <c r="A866" s="1">
        <v>42504</v>
      </c>
      <c r="B866" s="3">
        <f t="shared" si="253"/>
        <v>2016</v>
      </c>
      <c r="C866" s="2">
        <v>3935.0396943346595</v>
      </c>
      <c r="D866" s="2">
        <v>8585.7833333696472</v>
      </c>
      <c r="E866" s="2">
        <f t="shared" si="254"/>
        <v>12520.823027704308</v>
      </c>
      <c r="F866" s="2">
        <f t="shared" si="255"/>
        <v>0.31427963526261493</v>
      </c>
      <c r="G866" s="2">
        <f t="shared" si="256"/>
        <v>-1</v>
      </c>
      <c r="H866" s="2">
        <v>-1000</v>
      </c>
      <c r="I866" s="2">
        <f t="shared" si="248"/>
        <v>12931.13338924291</v>
      </c>
      <c r="J866" s="2">
        <f t="shared" si="249"/>
        <v>22234.17447356911</v>
      </c>
      <c r="K866" s="3">
        <f t="shared" si="257"/>
        <v>5</v>
      </c>
      <c r="L866" s="3">
        <f t="shared" si="258"/>
        <v>7</v>
      </c>
      <c r="M866" s="3" t="str">
        <f t="shared" si="250"/>
        <v>Spring</v>
      </c>
      <c r="N866" s="4">
        <v>56</v>
      </c>
      <c r="O866" s="4">
        <v>47</v>
      </c>
      <c r="P866" s="4">
        <v>64</v>
      </c>
      <c r="Q866" s="4">
        <v>9</v>
      </c>
      <c r="R866" s="4">
        <v>0</v>
      </c>
      <c r="S866" s="6">
        <f t="shared" si="259"/>
        <v>1</v>
      </c>
      <c r="T866" s="6">
        <f t="shared" si="260"/>
        <v>0</v>
      </c>
      <c r="U866" s="6">
        <f t="shared" si="261"/>
        <v>0</v>
      </c>
      <c r="V866" s="6">
        <f t="shared" si="262"/>
        <v>0</v>
      </c>
      <c r="W866" s="6">
        <f t="shared" si="263"/>
        <v>0</v>
      </c>
      <c r="X866" s="6">
        <f t="shared" si="264"/>
        <v>0</v>
      </c>
      <c r="Y866" s="6">
        <f t="shared" si="265"/>
        <v>0</v>
      </c>
      <c r="Z866" s="6">
        <f t="shared" si="266"/>
        <v>0</v>
      </c>
      <c r="AA866" s="4">
        <v>71477.157836914063</v>
      </c>
      <c r="AB866" s="7">
        <f t="shared" si="251"/>
        <v>5.5053108061641834E-2</v>
      </c>
      <c r="AC866" s="7">
        <f t="shared" si="252"/>
        <v>0.12011926037909075</v>
      </c>
      <c r="AD866" s="2"/>
    </row>
    <row r="867" spans="1:30" x14ac:dyDescent="0.35">
      <c r="A867" s="1">
        <v>42505</v>
      </c>
      <c r="B867" s="3">
        <f t="shared" si="253"/>
        <v>2016</v>
      </c>
      <c r="C867" s="2">
        <v>1825.8849862064928</v>
      </c>
      <c r="D867" s="2">
        <v>6287.583333363058</v>
      </c>
      <c r="E867" s="2">
        <f t="shared" si="254"/>
        <v>8113.4683195695507</v>
      </c>
      <c r="F867" s="2">
        <f t="shared" si="255"/>
        <v>0.22504370686978448</v>
      </c>
      <c r="G867" s="2">
        <f t="shared" si="256"/>
        <v>-1</v>
      </c>
      <c r="H867" s="2">
        <v>-1000</v>
      </c>
      <c r="I867" s="2">
        <f t="shared" si="248"/>
        <v>12931.13338924291</v>
      </c>
      <c r="J867" s="2">
        <f t="shared" si="249"/>
        <v>22234.17447356911</v>
      </c>
      <c r="K867" s="3">
        <f t="shared" si="257"/>
        <v>5</v>
      </c>
      <c r="L867" s="3">
        <f t="shared" si="258"/>
        <v>1</v>
      </c>
      <c r="M867" s="3" t="str">
        <f t="shared" si="250"/>
        <v>Spring</v>
      </c>
      <c r="N867" s="4">
        <v>55</v>
      </c>
      <c r="O867" s="4">
        <v>44</v>
      </c>
      <c r="P867" s="4">
        <v>66</v>
      </c>
      <c r="Q867" s="4">
        <v>10</v>
      </c>
      <c r="R867" s="4">
        <v>0</v>
      </c>
      <c r="S867" s="6">
        <f t="shared" si="259"/>
        <v>1</v>
      </c>
      <c r="T867" s="6">
        <f t="shared" si="260"/>
        <v>0</v>
      </c>
      <c r="U867" s="6">
        <f t="shared" si="261"/>
        <v>0</v>
      </c>
      <c r="V867" s="6">
        <f t="shared" si="262"/>
        <v>0</v>
      </c>
      <c r="W867" s="6">
        <f t="shared" si="263"/>
        <v>0</v>
      </c>
      <c r="X867" s="6">
        <f t="shared" si="264"/>
        <v>0</v>
      </c>
      <c r="Y867" s="6">
        <f t="shared" si="265"/>
        <v>0</v>
      </c>
      <c r="Z867" s="6">
        <f t="shared" si="266"/>
        <v>0</v>
      </c>
      <c r="AA867" s="4">
        <v>70388.513305664063</v>
      </c>
      <c r="AB867" s="7">
        <f t="shared" si="251"/>
        <v>2.5940098752725987E-2</v>
      </c>
      <c r="AC867" s="7">
        <f t="shared" si="252"/>
        <v>8.9326838117166268E-2</v>
      </c>
      <c r="AD867" s="2"/>
    </row>
    <row r="868" spans="1:30" x14ac:dyDescent="0.35">
      <c r="A868" s="1">
        <v>42506</v>
      </c>
      <c r="B868" s="3">
        <f t="shared" si="253"/>
        <v>2016</v>
      </c>
      <c r="C868" s="2">
        <v>7223.8016528925618</v>
      </c>
      <c r="D868" s="2">
        <v>14665.933333382942</v>
      </c>
      <c r="E868" s="2">
        <f t="shared" si="254"/>
        <v>21889.734986275504</v>
      </c>
      <c r="F868" s="2">
        <f t="shared" si="255"/>
        <v>0.33000863909141726</v>
      </c>
      <c r="G868" s="2">
        <f t="shared" si="256"/>
        <v>-1</v>
      </c>
      <c r="H868" s="2">
        <v>-1000</v>
      </c>
      <c r="I868" s="2">
        <f t="shared" si="248"/>
        <v>12931.13338924291</v>
      </c>
      <c r="J868" s="2">
        <f t="shared" si="249"/>
        <v>22234.17447356911</v>
      </c>
      <c r="K868" s="3">
        <f t="shared" si="257"/>
        <v>5</v>
      </c>
      <c r="L868" s="3">
        <f t="shared" si="258"/>
        <v>2</v>
      </c>
      <c r="M868" s="3" t="str">
        <f t="shared" si="250"/>
        <v>Spring</v>
      </c>
      <c r="N868" s="4">
        <v>53</v>
      </c>
      <c r="O868" s="4">
        <v>44</v>
      </c>
      <c r="P868" s="4">
        <v>61</v>
      </c>
      <c r="Q868" s="4">
        <v>12</v>
      </c>
      <c r="R868" s="4">
        <v>0</v>
      </c>
      <c r="S868" s="6">
        <f t="shared" si="259"/>
        <v>0</v>
      </c>
      <c r="T868" s="6">
        <f t="shared" si="260"/>
        <v>1</v>
      </c>
      <c r="U868" s="6">
        <f t="shared" si="261"/>
        <v>0</v>
      </c>
      <c r="V868" s="6">
        <f t="shared" si="262"/>
        <v>0</v>
      </c>
      <c r="W868" s="6">
        <f t="shared" si="263"/>
        <v>0</v>
      </c>
      <c r="X868" s="6">
        <f t="shared" si="264"/>
        <v>0</v>
      </c>
      <c r="Y868" s="6">
        <f t="shared" si="265"/>
        <v>0</v>
      </c>
      <c r="Z868" s="6">
        <f t="shared" si="266"/>
        <v>0</v>
      </c>
      <c r="AA868" s="4">
        <v>81267.57421875</v>
      </c>
      <c r="AB868" s="7">
        <f t="shared" si="251"/>
        <v>8.8889101493888206E-2</v>
      </c>
      <c r="AC868" s="7">
        <f t="shared" si="252"/>
        <v>0.18046476069171544</v>
      </c>
      <c r="AD868" s="2"/>
    </row>
    <row r="869" spans="1:30" x14ac:dyDescent="0.35">
      <c r="A869" s="1">
        <v>42507</v>
      </c>
      <c r="B869" s="3">
        <f t="shared" si="253"/>
        <v>2016</v>
      </c>
      <c r="C869" s="2">
        <v>6474.2453520936288</v>
      </c>
      <c r="D869" s="2">
        <v>23328</v>
      </c>
      <c r="E869" s="2">
        <f t="shared" si="254"/>
        <v>29802.245352093629</v>
      </c>
      <c r="F869" s="2">
        <f t="shared" si="255"/>
        <v>0.21724018695922884</v>
      </c>
      <c r="G869" s="2">
        <f t="shared" si="256"/>
        <v>29802.245352093629</v>
      </c>
      <c r="H869" s="2">
        <v>-1000</v>
      </c>
      <c r="I869" s="2">
        <f t="shared" si="248"/>
        <v>12931.13338924291</v>
      </c>
      <c r="J869" s="2">
        <f t="shared" si="249"/>
        <v>22234.17447356911</v>
      </c>
      <c r="K869" s="3">
        <f t="shared" si="257"/>
        <v>5</v>
      </c>
      <c r="L869" s="3">
        <f t="shared" si="258"/>
        <v>3</v>
      </c>
      <c r="M869" s="3" t="str">
        <f t="shared" si="250"/>
        <v>Spring</v>
      </c>
      <c r="N869" s="4">
        <v>53</v>
      </c>
      <c r="O869" s="4">
        <v>50</v>
      </c>
      <c r="P869" s="4">
        <v>55</v>
      </c>
      <c r="Q869" s="4">
        <v>12</v>
      </c>
      <c r="R869" s="4">
        <v>0</v>
      </c>
      <c r="S869" s="6">
        <f t="shared" si="259"/>
        <v>0</v>
      </c>
      <c r="T869" s="6">
        <f t="shared" si="260"/>
        <v>1</v>
      </c>
      <c r="U869" s="6">
        <f t="shared" si="261"/>
        <v>0</v>
      </c>
      <c r="V869" s="6">
        <f t="shared" si="262"/>
        <v>0</v>
      </c>
      <c r="W869" s="6">
        <f t="shared" si="263"/>
        <v>0</v>
      </c>
      <c r="X869" s="6">
        <f t="shared" si="264"/>
        <v>1</v>
      </c>
      <c r="Y869" s="6">
        <f t="shared" si="265"/>
        <v>0</v>
      </c>
      <c r="Z869" s="6">
        <f t="shared" si="266"/>
        <v>0</v>
      </c>
      <c r="AA869" s="4">
        <v>82382.662475585938</v>
      </c>
      <c r="AB869" s="7">
        <f t="shared" si="251"/>
        <v>7.8587474081846631E-2</v>
      </c>
      <c r="AC869" s="7">
        <f t="shared" si="252"/>
        <v>0.28316637626167085</v>
      </c>
      <c r="AD869" s="2"/>
    </row>
    <row r="870" spans="1:30" x14ac:dyDescent="0.35">
      <c r="A870" s="1">
        <v>42508</v>
      </c>
      <c r="B870" s="3">
        <f t="shared" si="253"/>
        <v>2016</v>
      </c>
      <c r="C870" s="2">
        <v>6502.8513489465277</v>
      </c>
      <c r="D870" s="2">
        <v>8574.6666666688398</v>
      </c>
      <c r="E870" s="2">
        <f t="shared" si="254"/>
        <v>15077.518015615367</v>
      </c>
      <c r="F870" s="2">
        <f t="shared" si="255"/>
        <v>0.43129455008521328</v>
      </c>
      <c r="G870" s="2">
        <f t="shared" si="256"/>
        <v>-1</v>
      </c>
      <c r="H870" s="2">
        <v>-1000</v>
      </c>
      <c r="I870" s="2">
        <f t="shared" si="248"/>
        <v>12931.13338924291</v>
      </c>
      <c r="J870" s="2">
        <f t="shared" si="249"/>
        <v>22234.17447356911</v>
      </c>
      <c r="K870" s="3">
        <f t="shared" si="257"/>
        <v>5</v>
      </c>
      <c r="L870" s="3">
        <f t="shared" si="258"/>
        <v>4</v>
      </c>
      <c r="M870" s="3" t="str">
        <f t="shared" si="250"/>
        <v>Spring</v>
      </c>
      <c r="N870" s="4">
        <v>60</v>
      </c>
      <c r="O870" s="4">
        <v>51</v>
      </c>
      <c r="P870" s="4">
        <v>68</v>
      </c>
      <c r="Q870" s="4">
        <v>5</v>
      </c>
      <c r="R870" s="4">
        <v>0</v>
      </c>
      <c r="S870" s="6">
        <f t="shared" si="259"/>
        <v>0</v>
      </c>
      <c r="T870" s="6">
        <f t="shared" si="260"/>
        <v>1</v>
      </c>
      <c r="U870" s="6">
        <f t="shared" si="261"/>
        <v>0</v>
      </c>
      <c r="V870" s="6">
        <f t="shared" si="262"/>
        <v>0</v>
      </c>
      <c r="W870" s="6">
        <f t="shared" si="263"/>
        <v>0</v>
      </c>
      <c r="X870" s="6">
        <f t="shared" si="264"/>
        <v>0</v>
      </c>
      <c r="Y870" s="6">
        <f t="shared" si="265"/>
        <v>0</v>
      </c>
      <c r="Z870" s="6">
        <f t="shared" si="266"/>
        <v>0</v>
      </c>
      <c r="AA870" s="4">
        <v>82742.68017578125</v>
      </c>
      <c r="AB870" s="7">
        <f t="shared" si="251"/>
        <v>7.8591258285707663E-2</v>
      </c>
      <c r="AC870" s="7">
        <f t="shared" si="252"/>
        <v>0.10363051630008284</v>
      </c>
      <c r="AD870" s="2"/>
    </row>
    <row r="871" spans="1:30" x14ac:dyDescent="0.35">
      <c r="A871" s="1">
        <v>42509</v>
      </c>
      <c r="B871" s="3">
        <f t="shared" si="253"/>
        <v>2016</v>
      </c>
      <c r="C871" s="2">
        <v>12379.562952701766</v>
      </c>
      <c r="D871" s="2">
        <v>298.52390056926964</v>
      </c>
      <c r="E871" s="2">
        <f t="shared" si="254"/>
        <v>12678.086853271036</v>
      </c>
      <c r="F871" s="2">
        <f t="shared" si="255"/>
        <v>0.97645355296708292</v>
      </c>
      <c r="G871" s="2">
        <f t="shared" si="256"/>
        <v>-1</v>
      </c>
      <c r="H871" s="2">
        <v>-1000</v>
      </c>
      <c r="I871" s="2">
        <f t="shared" si="248"/>
        <v>12931.13338924291</v>
      </c>
      <c r="J871" s="2">
        <f t="shared" si="249"/>
        <v>22234.17447356911</v>
      </c>
      <c r="K871" s="3">
        <f t="shared" si="257"/>
        <v>5</v>
      </c>
      <c r="L871" s="3">
        <f t="shared" si="258"/>
        <v>5</v>
      </c>
      <c r="M871" s="3" t="str">
        <f t="shared" si="250"/>
        <v>Spring</v>
      </c>
      <c r="N871" s="4">
        <v>61</v>
      </c>
      <c r="O871" s="4">
        <v>49</v>
      </c>
      <c r="P871" s="4">
        <v>73</v>
      </c>
      <c r="Q871" s="4">
        <v>4</v>
      </c>
      <c r="R871" s="4">
        <v>0</v>
      </c>
      <c r="S871" s="6">
        <f t="shared" si="259"/>
        <v>0</v>
      </c>
      <c r="T871" s="6">
        <f t="shared" si="260"/>
        <v>1</v>
      </c>
      <c r="U871" s="6">
        <f t="shared" si="261"/>
        <v>0</v>
      </c>
      <c r="V871" s="6">
        <f t="shared" si="262"/>
        <v>0</v>
      </c>
      <c r="W871" s="6">
        <f t="shared" si="263"/>
        <v>0</v>
      </c>
      <c r="X871" s="6">
        <f t="shared" si="264"/>
        <v>0</v>
      </c>
      <c r="Y871" s="6">
        <f t="shared" si="265"/>
        <v>0</v>
      </c>
      <c r="Z871" s="6">
        <f t="shared" si="266"/>
        <v>0</v>
      </c>
      <c r="AA871" s="4">
        <v>82902.454223632813</v>
      </c>
      <c r="AB871" s="7">
        <f t="shared" si="251"/>
        <v>0.14932685731241901</v>
      </c>
      <c r="AC871" s="7">
        <f t="shared" si="252"/>
        <v>3.6009054661275651E-3</v>
      </c>
      <c r="AD871" s="2"/>
    </row>
    <row r="872" spans="1:30" x14ac:dyDescent="0.35">
      <c r="A872" s="1">
        <v>42510</v>
      </c>
      <c r="B872" s="3">
        <f t="shared" si="253"/>
        <v>2016</v>
      </c>
      <c r="C872" s="2">
        <v>13855.458258576582</v>
      </c>
      <c r="D872" s="2">
        <v>7307.7375848180718</v>
      </c>
      <c r="E872" s="2">
        <f t="shared" si="254"/>
        <v>21163.195843394653</v>
      </c>
      <c r="F872" s="2">
        <f t="shared" si="255"/>
        <v>0.65469593350198463</v>
      </c>
      <c r="G872" s="2">
        <f t="shared" si="256"/>
        <v>-1</v>
      </c>
      <c r="H872" s="2">
        <v>-1000</v>
      </c>
      <c r="I872" s="2">
        <f t="shared" si="248"/>
        <v>12931.13338924291</v>
      </c>
      <c r="J872" s="2">
        <f t="shared" si="249"/>
        <v>22234.17447356911</v>
      </c>
      <c r="K872" s="3">
        <f t="shared" si="257"/>
        <v>5</v>
      </c>
      <c r="L872" s="3">
        <f t="shared" si="258"/>
        <v>6</v>
      </c>
      <c r="M872" s="3" t="str">
        <f t="shared" si="250"/>
        <v>Spring</v>
      </c>
      <c r="N872" s="4">
        <v>60</v>
      </c>
      <c r="O872" s="4">
        <v>57</v>
      </c>
      <c r="P872" s="4">
        <v>63</v>
      </c>
      <c r="Q872" s="4">
        <v>5</v>
      </c>
      <c r="R872" s="4">
        <v>0</v>
      </c>
      <c r="S872" s="6">
        <f t="shared" si="259"/>
        <v>0</v>
      </c>
      <c r="T872" s="6">
        <f t="shared" si="260"/>
        <v>1</v>
      </c>
      <c r="U872" s="6">
        <f t="shared" si="261"/>
        <v>0</v>
      </c>
      <c r="V872" s="6">
        <f t="shared" si="262"/>
        <v>0</v>
      </c>
      <c r="W872" s="6">
        <f t="shared" si="263"/>
        <v>0</v>
      </c>
      <c r="X872" s="6">
        <f t="shared" si="264"/>
        <v>0</v>
      </c>
      <c r="Y872" s="6">
        <f t="shared" si="265"/>
        <v>0</v>
      </c>
      <c r="Z872" s="6">
        <f t="shared" si="266"/>
        <v>0</v>
      </c>
      <c r="AA872" s="4">
        <v>80014.162231445313</v>
      </c>
      <c r="AB872" s="7">
        <f t="shared" si="251"/>
        <v>0.1731625736266402</v>
      </c>
      <c r="AC872" s="7">
        <f t="shared" si="252"/>
        <v>9.1330551755076109E-2</v>
      </c>
      <c r="AD872" s="2"/>
    </row>
    <row r="873" spans="1:30" x14ac:dyDescent="0.35">
      <c r="A873" s="1">
        <v>42511</v>
      </c>
      <c r="B873" s="3">
        <f t="shared" si="253"/>
        <v>2016</v>
      </c>
      <c r="C873" s="2">
        <v>13463.801652892562</v>
      </c>
      <c r="D873" s="2">
        <v>11568</v>
      </c>
      <c r="E873" s="2">
        <f t="shared" si="254"/>
        <v>25031.801652892562</v>
      </c>
      <c r="F873" s="2">
        <f t="shared" si="255"/>
        <v>0.53786786263292186</v>
      </c>
      <c r="G873" s="2">
        <f t="shared" si="256"/>
        <v>25031.801652892562</v>
      </c>
      <c r="H873" s="2">
        <v>-1000</v>
      </c>
      <c r="I873" s="2">
        <f t="shared" si="248"/>
        <v>12931.13338924291</v>
      </c>
      <c r="J873" s="2">
        <f t="shared" si="249"/>
        <v>22234.17447356911</v>
      </c>
      <c r="K873" s="3">
        <f t="shared" si="257"/>
        <v>5</v>
      </c>
      <c r="L873" s="3">
        <f t="shared" si="258"/>
        <v>7</v>
      </c>
      <c r="M873" s="3" t="str">
        <f t="shared" si="250"/>
        <v>Spring</v>
      </c>
      <c r="N873" s="4">
        <v>64</v>
      </c>
      <c r="O873" s="4">
        <v>56</v>
      </c>
      <c r="P873" s="4">
        <v>72</v>
      </c>
      <c r="Q873" s="4">
        <v>1</v>
      </c>
      <c r="R873" s="4">
        <v>0</v>
      </c>
      <c r="S873" s="6">
        <f t="shared" si="259"/>
        <v>1</v>
      </c>
      <c r="T873" s="6">
        <f t="shared" si="260"/>
        <v>0</v>
      </c>
      <c r="U873" s="6">
        <f t="shared" si="261"/>
        <v>0</v>
      </c>
      <c r="V873" s="6">
        <f t="shared" si="262"/>
        <v>0</v>
      </c>
      <c r="W873" s="6">
        <f t="shared" si="263"/>
        <v>0</v>
      </c>
      <c r="X873" s="6">
        <f t="shared" si="264"/>
        <v>1</v>
      </c>
      <c r="Y873" s="6">
        <f t="shared" si="265"/>
        <v>0</v>
      </c>
      <c r="Z873" s="6">
        <f t="shared" si="266"/>
        <v>0</v>
      </c>
      <c r="AA873" s="4">
        <v>71763.304260253906</v>
      </c>
      <c r="AB873" s="7">
        <f t="shared" si="251"/>
        <v>0.18761401515272041</v>
      </c>
      <c r="AC873" s="7">
        <f t="shared" si="252"/>
        <v>0.16119659092128699</v>
      </c>
      <c r="AD873" s="2"/>
    </row>
    <row r="874" spans="1:30" x14ac:dyDescent="0.35">
      <c r="A874" s="1">
        <v>42512</v>
      </c>
      <c r="B874" s="3">
        <f t="shared" si="253"/>
        <v>2016</v>
      </c>
      <c r="C874" s="2">
        <v>13463.801652892562</v>
      </c>
      <c r="D874" s="2">
        <v>11568</v>
      </c>
      <c r="E874" s="2">
        <f t="shared" si="254"/>
        <v>25031.801652892562</v>
      </c>
      <c r="F874" s="2">
        <f t="shared" si="255"/>
        <v>0.53786786263292186</v>
      </c>
      <c r="G874" s="2">
        <f t="shared" si="256"/>
        <v>25031.801652892562</v>
      </c>
      <c r="H874" s="2">
        <v>-1000</v>
      </c>
      <c r="I874" s="2">
        <f t="shared" si="248"/>
        <v>12931.13338924291</v>
      </c>
      <c r="J874" s="2">
        <f t="shared" si="249"/>
        <v>22234.17447356911</v>
      </c>
      <c r="K874" s="3">
        <f t="shared" si="257"/>
        <v>5</v>
      </c>
      <c r="L874" s="3">
        <f t="shared" si="258"/>
        <v>1</v>
      </c>
      <c r="M874" s="3" t="str">
        <f t="shared" si="250"/>
        <v>Spring</v>
      </c>
      <c r="N874" s="4">
        <v>66</v>
      </c>
      <c r="O874" s="4">
        <v>50</v>
      </c>
      <c r="P874" s="4">
        <v>82</v>
      </c>
      <c r="Q874" s="4">
        <v>0</v>
      </c>
      <c r="R874" s="4">
        <v>1</v>
      </c>
      <c r="S874" s="6">
        <f t="shared" si="259"/>
        <v>1</v>
      </c>
      <c r="T874" s="6">
        <f t="shared" si="260"/>
        <v>0</v>
      </c>
      <c r="U874" s="6">
        <f t="shared" si="261"/>
        <v>0</v>
      </c>
      <c r="V874" s="6">
        <f t="shared" si="262"/>
        <v>0</v>
      </c>
      <c r="W874" s="6">
        <f t="shared" si="263"/>
        <v>0</v>
      </c>
      <c r="X874" s="6">
        <f t="shared" si="264"/>
        <v>1</v>
      </c>
      <c r="Y874" s="6">
        <f t="shared" si="265"/>
        <v>0</v>
      </c>
      <c r="Z874" s="6">
        <f t="shared" si="266"/>
        <v>0</v>
      </c>
      <c r="AA874" s="4">
        <v>72812.33642578125</v>
      </c>
      <c r="AB874" s="7">
        <f t="shared" si="251"/>
        <v>0.18491099604551797</v>
      </c>
      <c r="AC874" s="7">
        <f t="shared" si="252"/>
        <v>0.15887417665537271</v>
      </c>
      <c r="AD874" s="2"/>
    </row>
    <row r="875" spans="1:30" x14ac:dyDescent="0.35">
      <c r="A875" s="1">
        <v>42513</v>
      </c>
      <c r="B875" s="3">
        <f t="shared" si="253"/>
        <v>2016</v>
      </c>
      <c r="C875" s="2">
        <v>13463.801652892562</v>
      </c>
      <c r="D875" s="2">
        <v>11568</v>
      </c>
      <c r="E875" s="2">
        <f t="shared" si="254"/>
        <v>25031.801652892562</v>
      </c>
      <c r="F875" s="2">
        <f t="shared" si="255"/>
        <v>0.53786786263292186</v>
      </c>
      <c r="G875" s="2">
        <f t="shared" si="256"/>
        <v>25031.801652892562</v>
      </c>
      <c r="H875" s="2">
        <v>-1000</v>
      </c>
      <c r="I875" s="2">
        <f t="shared" si="248"/>
        <v>12931.13338924291</v>
      </c>
      <c r="J875" s="2">
        <f t="shared" si="249"/>
        <v>22234.17447356911</v>
      </c>
      <c r="K875" s="3">
        <f t="shared" si="257"/>
        <v>5</v>
      </c>
      <c r="L875" s="3">
        <f t="shared" si="258"/>
        <v>2</v>
      </c>
      <c r="M875" s="3" t="str">
        <f t="shared" si="250"/>
        <v>Spring</v>
      </c>
      <c r="N875" s="4">
        <v>68</v>
      </c>
      <c r="O875" s="4">
        <v>55</v>
      </c>
      <c r="P875" s="4">
        <v>80</v>
      </c>
      <c r="Q875" s="4">
        <v>0</v>
      </c>
      <c r="R875" s="4">
        <v>3</v>
      </c>
      <c r="S875" s="6">
        <f t="shared" si="259"/>
        <v>0</v>
      </c>
      <c r="T875" s="6">
        <f t="shared" si="260"/>
        <v>1</v>
      </c>
      <c r="U875" s="6">
        <f t="shared" si="261"/>
        <v>0</v>
      </c>
      <c r="V875" s="6">
        <f t="shared" si="262"/>
        <v>0</v>
      </c>
      <c r="W875" s="6">
        <f t="shared" si="263"/>
        <v>0</v>
      </c>
      <c r="X875" s="6">
        <f t="shared" si="264"/>
        <v>1</v>
      </c>
      <c r="Y875" s="6">
        <f t="shared" si="265"/>
        <v>0</v>
      </c>
      <c r="Z875" s="6">
        <f t="shared" si="266"/>
        <v>0</v>
      </c>
      <c r="AA875" s="4">
        <v>85861.730163574219</v>
      </c>
      <c r="AB875" s="7">
        <f t="shared" si="251"/>
        <v>0.15680794723380048</v>
      </c>
      <c r="AC875" s="7">
        <f t="shared" si="252"/>
        <v>0.13472824246567047</v>
      </c>
      <c r="AD875" s="2"/>
    </row>
    <row r="876" spans="1:30" x14ac:dyDescent="0.35">
      <c r="A876" s="1">
        <v>42514</v>
      </c>
      <c r="B876" s="3">
        <f t="shared" si="253"/>
        <v>2016</v>
      </c>
      <c r="C876" s="2">
        <v>15505.884986212779</v>
      </c>
      <c r="D876" s="2">
        <v>11568</v>
      </c>
      <c r="E876" s="2">
        <f t="shared" si="254"/>
        <v>27073.884986212779</v>
      </c>
      <c r="F876" s="2">
        <f t="shared" si="255"/>
        <v>0.57272478604784882</v>
      </c>
      <c r="G876" s="2">
        <f t="shared" si="256"/>
        <v>27073.884986212779</v>
      </c>
      <c r="H876" s="2">
        <v>-1000</v>
      </c>
      <c r="I876" s="2">
        <f t="shared" si="248"/>
        <v>12931.13338924291</v>
      </c>
      <c r="J876" s="2">
        <f t="shared" si="249"/>
        <v>22234.17447356911</v>
      </c>
      <c r="K876" s="3">
        <f t="shared" si="257"/>
        <v>5</v>
      </c>
      <c r="L876" s="3">
        <f t="shared" si="258"/>
        <v>3</v>
      </c>
      <c r="M876" s="3" t="str">
        <f t="shared" si="250"/>
        <v>Spring</v>
      </c>
      <c r="N876" s="4">
        <v>70</v>
      </c>
      <c r="O876" s="4">
        <v>56</v>
      </c>
      <c r="P876" s="4">
        <v>84</v>
      </c>
      <c r="Q876" s="4">
        <v>0</v>
      </c>
      <c r="R876" s="4">
        <v>5</v>
      </c>
      <c r="S876" s="6">
        <f t="shared" si="259"/>
        <v>0</v>
      </c>
      <c r="T876" s="6">
        <f t="shared" si="260"/>
        <v>1</v>
      </c>
      <c r="U876" s="6">
        <f t="shared" si="261"/>
        <v>0</v>
      </c>
      <c r="V876" s="6">
        <f t="shared" si="262"/>
        <v>0</v>
      </c>
      <c r="W876" s="6">
        <f t="shared" si="263"/>
        <v>0</v>
      </c>
      <c r="X876" s="6">
        <f t="shared" si="264"/>
        <v>1</v>
      </c>
      <c r="Y876" s="6">
        <f t="shared" si="265"/>
        <v>0</v>
      </c>
      <c r="Z876" s="6">
        <f t="shared" si="266"/>
        <v>0</v>
      </c>
      <c r="AA876" s="4">
        <v>91624.946411132813</v>
      </c>
      <c r="AB876" s="7">
        <f t="shared" si="251"/>
        <v>0.16923213157076128</v>
      </c>
      <c r="AC876" s="7">
        <f t="shared" si="252"/>
        <v>0.12625382554760697</v>
      </c>
      <c r="AD876" s="2"/>
    </row>
    <row r="877" spans="1:30" x14ac:dyDescent="0.35">
      <c r="A877" s="1">
        <v>42515</v>
      </c>
      <c r="B877" s="3">
        <f t="shared" si="253"/>
        <v>2016</v>
      </c>
      <c r="C877" s="2">
        <v>17110.059496027425</v>
      </c>
      <c r="D877" s="2">
        <v>11568</v>
      </c>
      <c r="E877" s="2">
        <f t="shared" si="254"/>
        <v>28678.059496027425</v>
      </c>
      <c r="F877" s="2">
        <f t="shared" si="255"/>
        <v>0.59662542712827427</v>
      </c>
      <c r="G877" s="2">
        <f t="shared" si="256"/>
        <v>28678.059496027425</v>
      </c>
      <c r="H877" s="2">
        <v>-1000</v>
      </c>
      <c r="I877" s="2">
        <f t="shared" si="248"/>
        <v>12931.13338924291</v>
      </c>
      <c r="J877" s="2">
        <f t="shared" si="249"/>
        <v>22234.17447356911</v>
      </c>
      <c r="K877" s="3">
        <f t="shared" si="257"/>
        <v>5</v>
      </c>
      <c r="L877" s="3">
        <f t="shared" si="258"/>
        <v>4</v>
      </c>
      <c r="M877" s="3" t="str">
        <f t="shared" si="250"/>
        <v>Spring</v>
      </c>
      <c r="N877" s="4">
        <v>76</v>
      </c>
      <c r="O877" s="4">
        <v>68</v>
      </c>
      <c r="P877" s="4">
        <v>84</v>
      </c>
      <c r="Q877" s="4">
        <v>0</v>
      </c>
      <c r="R877" s="4">
        <v>11</v>
      </c>
      <c r="S877" s="6">
        <f t="shared" si="259"/>
        <v>0</v>
      </c>
      <c r="T877" s="6">
        <f t="shared" si="260"/>
        <v>1</v>
      </c>
      <c r="U877" s="6">
        <f t="shared" si="261"/>
        <v>0</v>
      </c>
      <c r="V877" s="6">
        <f t="shared" si="262"/>
        <v>0</v>
      </c>
      <c r="W877" s="6">
        <f t="shared" si="263"/>
        <v>0</v>
      </c>
      <c r="X877" s="6">
        <f t="shared" si="264"/>
        <v>1</v>
      </c>
      <c r="Y877" s="6">
        <f t="shared" si="265"/>
        <v>0</v>
      </c>
      <c r="Z877" s="6">
        <f t="shared" si="266"/>
        <v>0</v>
      </c>
      <c r="AA877" s="4">
        <v>93911.503173828125</v>
      </c>
      <c r="AB877" s="7">
        <f t="shared" si="251"/>
        <v>0.18219343656289988</v>
      </c>
      <c r="AC877" s="7">
        <f t="shared" si="252"/>
        <v>0.12317979809766101</v>
      </c>
      <c r="AD877" s="2"/>
    </row>
    <row r="878" spans="1:30" x14ac:dyDescent="0.35">
      <c r="A878" s="1">
        <v>42516</v>
      </c>
      <c r="B878" s="3">
        <f t="shared" si="253"/>
        <v>2016</v>
      </c>
      <c r="C878" s="2">
        <v>13533.389888194781</v>
      </c>
      <c r="D878" s="2">
        <v>11568</v>
      </c>
      <c r="E878" s="2">
        <f t="shared" si="254"/>
        <v>25101.389888194783</v>
      </c>
      <c r="F878" s="2">
        <f t="shared" si="255"/>
        <v>0.53914902515256946</v>
      </c>
      <c r="G878" s="2">
        <f t="shared" si="256"/>
        <v>25101.389888194783</v>
      </c>
      <c r="H878" s="2">
        <v>-1000</v>
      </c>
      <c r="I878" s="2">
        <f t="shared" si="248"/>
        <v>12931.13338924291</v>
      </c>
      <c r="J878" s="2">
        <f t="shared" si="249"/>
        <v>22234.17447356911</v>
      </c>
      <c r="K878" s="3">
        <f t="shared" si="257"/>
        <v>5</v>
      </c>
      <c r="L878" s="3">
        <f t="shared" si="258"/>
        <v>5</v>
      </c>
      <c r="M878" s="3" t="str">
        <f t="shared" si="250"/>
        <v>Spring</v>
      </c>
      <c r="N878" s="4">
        <v>75</v>
      </c>
      <c r="O878" s="4">
        <v>67</v>
      </c>
      <c r="P878" s="4">
        <v>82</v>
      </c>
      <c r="Q878" s="4">
        <v>0</v>
      </c>
      <c r="R878" s="4">
        <v>10</v>
      </c>
      <c r="S878" s="6">
        <f t="shared" si="259"/>
        <v>0</v>
      </c>
      <c r="T878" s="6">
        <f t="shared" si="260"/>
        <v>1</v>
      </c>
      <c r="U878" s="6">
        <f t="shared" si="261"/>
        <v>0</v>
      </c>
      <c r="V878" s="6">
        <f t="shared" si="262"/>
        <v>0</v>
      </c>
      <c r="W878" s="6">
        <f t="shared" si="263"/>
        <v>0</v>
      </c>
      <c r="X878" s="6">
        <f t="shared" si="264"/>
        <v>1</v>
      </c>
      <c r="Y878" s="6">
        <f t="shared" si="265"/>
        <v>0</v>
      </c>
      <c r="Z878" s="6">
        <f t="shared" si="266"/>
        <v>0</v>
      </c>
      <c r="AA878" s="4">
        <v>92618.15576171875</v>
      </c>
      <c r="AB878" s="7">
        <f t="shared" si="251"/>
        <v>0.14612026958313121</v>
      </c>
      <c r="AC878" s="7">
        <f t="shared" si="252"/>
        <v>0.12489991735271978</v>
      </c>
      <c r="AD878" s="2"/>
    </row>
    <row r="879" spans="1:30" x14ac:dyDescent="0.35">
      <c r="A879" s="1">
        <v>42517</v>
      </c>
      <c r="B879" s="3">
        <f t="shared" si="253"/>
        <v>2016</v>
      </c>
      <c r="C879" s="2">
        <v>13803.530254028719</v>
      </c>
      <c r="D879" s="2">
        <v>11568</v>
      </c>
      <c r="E879" s="2">
        <f t="shared" si="254"/>
        <v>25371.530254028719</v>
      </c>
      <c r="F879" s="2">
        <f t="shared" si="255"/>
        <v>0.54405588136871919</v>
      </c>
      <c r="G879" s="2">
        <f t="shared" si="256"/>
        <v>25371.530254028719</v>
      </c>
      <c r="H879" s="2">
        <v>-1000</v>
      </c>
      <c r="I879" s="2">
        <f t="shared" si="248"/>
        <v>12931.13338924291</v>
      </c>
      <c r="J879" s="2">
        <f t="shared" si="249"/>
        <v>22234.17447356911</v>
      </c>
      <c r="K879" s="3">
        <f t="shared" si="257"/>
        <v>5</v>
      </c>
      <c r="L879" s="3">
        <f t="shared" si="258"/>
        <v>6</v>
      </c>
      <c r="M879" s="3" t="str">
        <f t="shared" si="250"/>
        <v>Spring</v>
      </c>
      <c r="N879" s="4">
        <v>76</v>
      </c>
      <c r="O879" s="4">
        <v>64</v>
      </c>
      <c r="P879" s="4">
        <v>87</v>
      </c>
      <c r="Q879" s="4">
        <v>0</v>
      </c>
      <c r="R879" s="4">
        <v>11</v>
      </c>
      <c r="S879" s="6">
        <f t="shared" si="259"/>
        <v>0</v>
      </c>
      <c r="T879" s="6">
        <f t="shared" si="260"/>
        <v>1</v>
      </c>
      <c r="U879" s="6">
        <f t="shared" si="261"/>
        <v>0</v>
      </c>
      <c r="V879" s="6">
        <f t="shared" si="262"/>
        <v>0</v>
      </c>
      <c r="W879" s="6">
        <f t="shared" si="263"/>
        <v>0</v>
      </c>
      <c r="X879" s="6">
        <f t="shared" si="264"/>
        <v>1</v>
      </c>
      <c r="Y879" s="6">
        <f t="shared" si="265"/>
        <v>0</v>
      </c>
      <c r="Z879" s="6">
        <f t="shared" si="266"/>
        <v>0</v>
      </c>
      <c r="AA879" s="4">
        <v>99129.626953125</v>
      </c>
      <c r="AB879" s="7">
        <f t="shared" si="251"/>
        <v>0.13924727327538453</v>
      </c>
      <c r="AC879" s="7">
        <f t="shared" si="252"/>
        <v>0.11669568781359492</v>
      </c>
      <c r="AD879" s="2"/>
    </row>
    <row r="880" spans="1:30" x14ac:dyDescent="0.35">
      <c r="A880" s="1">
        <v>42518</v>
      </c>
      <c r="B880" s="3">
        <f t="shared" si="253"/>
        <v>2016</v>
      </c>
      <c r="C880" s="2">
        <v>13463.801652892562</v>
      </c>
      <c r="D880" s="2">
        <v>11568</v>
      </c>
      <c r="E880" s="2">
        <f t="shared" si="254"/>
        <v>25031.801652892562</v>
      </c>
      <c r="F880" s="2">
        <f t="shared" si="255"/>
        <v>0.53786786263292186</v>
      </c>
      <c r="G880" s="2">
        <f t="shared" si="256"/>
        <v>25031.801652892562</v>
      </c>
      <c r="H880" s="2">
        <v>-1000</v>
      </c>
      <c r="I880" s="2">
        <f t="shared" si="248"/>
        <v>12931.13338924291</v>
      </c>
      <c r="J880" s="2">
        <f t="shared" si="249"/>
        <v>22234.17447356911</v>
      </c>
      <c r="K880" s="3">
        <f t="shared" si="257"/>
        <v>5</v>
      </c>
      <c r="L880" s="3">
        <f t="shared" si="258"/>
        <v>7</v>
      </c>
      <c r="M880" s="3" t="str">
        <f t="shared" si="250"/>
        <v>Spring</v>
      </c>
      <c r="N880" s="4">
        <v>77</v>
      </c>
      <c r="O880" s="4">
        <v>69</v>
      </c>
      <c r="P880" s="4">
        <v>85</v>
      </c>
      <c r="Q880" s="4">
        <v>0</v>
      </c>
      <c r="R880" s="4">
        <v>12</v>
      </c>
      <c r="S880" s="6">
        <f t="shared" si="259"/>
        <v>1</v>
      </c>
      <c r="T880" s="6">
        <f t="shared" si="260"/>
        <v>0</v>
      </c>
      <c r="U880" s="6">
        <f t="shared" si="261"/>
        <v>0</v>
      </c>
      <c r="V880" s="6">
        <f t="shared" si="262"/>
        <v>0</v>
      </c>
      <c r="W880" s="6">
        <f t="shared" si="263"/>
        <v>0</v>
      </c>
      <c r="X880" s="6">
        <f t="shared" si="264"/>
        <v>1</v>
      </c>
      <c r="Y880" s="6">
        <f t="shared" si="265"/>
        <v>0</v>
      </c>
      <c r="Z880" s="6">
        <f t="shared" si="266"/>
        <v>0</v>
      </c>
      <c r="AA880" s="4">
        <v>88962.658569335938</v>
      </c>
      <c r="AB880" s="7">
        <f t="shared" si="251"/>
        <v>0.15134216838179482</v>
      </c>
      <c r="AC880" s="7">
        <f t="shared" si="252"/>
        <v>0.13003208521454093</v>
      </c>
      <c r="AD880" s="2"/>
    </row>
    <row r="881" spans="1:30" x14ac:dyDescent="0.35">
      <c r="A881" s="1">
        <v>42519</v>
      </c>
      <c r="B881" s="3">
        <f t="shared" si="253"/>
        <v>2016</v>
      </c>
      <c r="C881" s="2">
        <v>13584.523221497187</v>
      </c>
      <c r="D881" s="2">
        <v>11804.600000003935</v>
      </c>
      <c r="E881" s="2">
        <f t="shared" si="254"/>
        <v>25389.123221501122</v>
      </c>
      <c r="F881" s="2">
        <f t="shared" si="255"/>
        <v>0.53505286901727078</v>
      </c>
      <c r="G881" s="2">
        <f t="shared" si="256"/>
        <v>25389.123221501122</v>
      </c>
      <c r="H881" s="2">
        <v>-1000</v>
      </c>
      <c r="I881" s="2">
        <f t="shared" si="248"/>
        <v>12931.13338924291</v>
      </c>
      <c r="J881" s="2">
        <f t="shared" si="249"/>
        <v>22234.17447356911</v>
      </c>
      <c r="K881" s="3">
        <f t="shared" si="257"/>
        <v>5</v>
      </c>
      <c r="L881" s="3">
        <f t="shared" si="258"/>
        <v>1</v>
      </c>
      <c r="M881" s="3" t="str">
        <f t="shared" si="250"/>
        <v>Spring</v>
      </c>
      <c r="N881" s="4">
        <v>78</v>
      </c>
      <c r="O881" s="4">
        <v>66</v>
      </c>
      <c r="P881" s="4">
        <v>89</v>
      </c>
      <c r="Q881" s="4">
        <v>0</v>
      </c>
      <c r="R881" s="4">
        <v>13</v>
      </c>
      <c r="S881" s="6">
        <f t="shared" si="259"/>
        <v>1</v>
      </c>
      <c r="T881" s="6">
        <f t="shared" si="260"/>
        <v>0</v>
      </c>
      <c r="U881" s="6">
        <f t="shared" si="261"/>
        <v>0</v>
      </c>
      <c r="V881" s="6">
        <f t="shared" si="262"/>
        <v>0</v>
      </c>
      <c r="W881" s="6">
        <f t="shared" si="263"/>
        <v>0</v>
      </c>
      <c r="X881" s="6">
        <f t="shared" si="264"/>
        <v>1</v>
      </c>
      <c r="Y881" s="6">
        <f t="shared" si="265"/>
        <v>0</v>
      </c>
      <c r="Z881" s="6">
        <f t="shared" si="266"/>
        <v>0</v>
      </c>
      <c r="AA881" s="4">
        <v>88886.007080078125</v>
      </c>
      <c r="AB881" s="7">
        <f t="shared" si="251"/>
        <v>0.15283084107106734</v>
      </c>
      <c r="AC881" s="7">
        <f t="shared" si="252"/>
        <v>0.13280605561873282</v>
      </c>
      <c r="AD881" s="2"/>
    </row>
    <row r="882" spans="1:30" x14ac:dyDescent="0.35">
      <c r="A882" s="1">
        <v>42520</v>
      </c>
      <c r="B882" s="3">
        <f t="shared" si="253"/>
        <v>2016</v>
      </c>
      <c r="C882" s="2">
        <v>14466.131130735848</v>
      </c>
      <c r="D882" s="2">
        <v>8438.3000000134343</v>
      </c>
      <c r="E882" s="2">
        <f t="shared" si="254"/>
        <v>22904.431130749283</v>
      </c>
      <c r="F882" s="2">
        <f t="shared" si="255"/>
        <v>0.6315865715309128</v>
      </c>
      <c r="G882" s="2">
        <f t="shared" si="256"/>
        <v>22904.431130749283</v>
      </c>
      <c r="H882" s="2">
        <v>-1000</v>
      </c>
      <c r="I882" s="2">
        <f t="shared" si="248"/>
        <v>12931.13338924291</v>
      </c>
      <c r="J882" s="2">
        <f t="shared" si="249"/>
        <v>22234.17447356911</v>
      </c>
      <c r="K882" s="3">
        <f t="shared" si="257"/>
        <v>5</v>
      </c>
      <c r="L882" s="3">
        <f t="shared" si="258"/>
        <v>2</v>
      </c>
      <c r="M882" s="3" t="str">
        <f t="shared" si="250"/>
        <v>Spring</v>
      </c>
      <c r="N882" s="4">
        <v>78</v>
      </c>
      <c r="O882" s="4">
        <v>68</v>
      </c>
      <c r="P882" s="4">
        <v>88</v>
      </c>
      <c r="Q882" s="4">
        <v>0</v>
      </c>
      <c r="R882" s="4">
        <v>13</v>
      </c>
      <c r="S882" s="6">
        <f t="shared" si="259"/>
        <v>0</v>
      </c>
      <c r="T882" s="6">
        <f t="shared" si="260"/>
        <v>1</v>
      </c>
      <c r="U882" s="6">
        <f t="shared" si="261"/>
        <v>0</v>
      </c>
      <c r="V882" s="6">
        <f t="shared" si="262"/>
        <v>0</v>
      </c>
      <c r="W882" s="6">
        <f t="shared" si="263"/>
        <v>0</v>
      </c>
      <c r="X882" s="6">
        <f t="shared" si="264"/>
        <v>1</v>
      </c>
      <c r="Y882" s="6">
        <f t="shared" si="265"/>
        <v>0</v>
      </c>
      <c r="Z882" s="6">
        <f t="shared" si="266"/>
        <v>0</v>
      </c>
      <c r="AA882" s="4">
        <v>90296.5224609375</v>
      </c>
      <c r="AB882" s="7">
        <f t="shared" si="251"/>
        <v>0.16020695743841001</v>
      </c>
      <c r="AC882" s="7">
        <f t="shared" si="252"/>
        <v>9.3450996450764351E-2</v>
      </c>
      <c r="AD882" s="2"/>
    </row>
    <row r="883" spans="1:30" x14ac:dyDescent="0.35">
      <c r="A883" s="1">
        <v>42521</v>
      </c>
      <c r="B883" s="3">
        <f t="shared" si="253"/>
        <v>2016</v>
      </c>
      <c r="C883" s="2">
        <v>13788.376140254146</v>
      </c>
      <c r="D883" s="2">
        <v>0</v>
      </c>
      <c r="E883" s="2">
        <f t="shared" si="254"/>
        <v>13788.376140254146</v>
      </c>
      <c r="F883" s="2">
        <f t="shared" si="255"/>
        <v>1</v>
      </c>
      <c r="G883" s="2">
        <f t="shared" si="256"/>
        <v>-1</v>
      </c>
      <c r="H883" s="2">
        <v>-1000</v>
      </c>
      <c r="I883" s="2">
        <f t="shared" si="248"/>
        <v>12931.13338924291</v>
      </c>
      <c r="J883" s="2">
        <f t="shared" si="249"/>
        <v>22234.17447356911</v>
      </c>
      <c r="K883" s="3">
        <f t="shared" si="257"/>
        <v>5</v>
      </c>
      <c r="L883" s="3">
        <f t="shared" si="258"/>
        <v>3</v>
      </c>
      <c r="M883" s="3" t="str">
        <f t="shared" si="250"/>
        <v>Spring</v>
      </c>
      <c r="N883" s="4">
        <v>78</v>
      </c>
      <c r="O883" s="4">
        <v>67</v>
      </c>
      <c r="P883" s="4">
        <v>88</v>
      </c>
      <c r="Q883" s="4">
        <v>0</v>
      </c>
      <c r="R883" s="4">
        <v>13</v>
      </c>
      <c r="S883" s="6">
        <f t="shared" si="259"/>
        <v>0</v>
      </c>
      <c r="T883" s="6">
        <f t="shared" si="260"/>
        <v>1</v>
      </c>
      <c r="U883" s="6">
        <f t="shared" si="261"/>
        <v>0</v>
      </c>
      <c r="V883" s="6">
        <f t="shared" si="262"/>
        <v>0</v>
      </c>
      <c r="W883" s="6">
        <f t="shared" si="263"/>
        <v>0</v>
      </c>
      <c r="X883" s="6">
        <f t="shared" si="264"/>
        <v>0</v>
      </c>
      <c r="Y883" s="6">
        <f t="shared" si="265"/>
        <v>0</v>
      </c>
      <c r="Z883" s="6">
        <f t="shared" si="266"/>
        <v>0</v>
      </c>
      <c r="AA883" s="4">
        <v>101211.90698242188</v>
      </c>
      <c r="AB883" s="7">
        <f t="shared" si="251"/>
        <v>0.13623274722655768</v>
      </c>
      <c r="AC883" s="7">
        <f t="shared" si="252"/>
        <v>0</v>
      </c>
      <c r="AD883" s="2"/>
    </row>
    <row r="884" spans="1:30" x14ac:dyDescent="0.35">
      <c r="A884" s="1">
        <v>42522</v>
      </c>
      <c r="B884" s="3">
        <f t="shared" si="253"/>
        <v>2016</v>
      </c>
      <c r="C884" s="2">
        <v>13688.062992748775</v>
      </c>
      <c r="D884" s="2">
        <v>0</v>
      </c>
      <c r="E884" s="2">
        <f t="shared" si="254"/>
        <v>13688.062992748775</v>
      </c>
      <c r="F884" s="2">
        <f t="shared" si="255"/>
        <v>1</v>
      </c>
      <c r="G884" s="2">
        <f t="shared" si="256"/>
        <v>-1</v>
      </c>
      <c r="H884" s="2">
        <v>-1000</v>
      </c>
      <c r="I884" s="2">
        <f t="shared" si="248"/>
        <v>12931.13338924291</v>
      </c>
      <c r="J884" s="2">
        <f t="shared" si="249"/>
        <v>22234.17447356911</v>
      </c>
      <c r="K884" s="3">
        <f t="shared" si="257"/>
        <v>6</v>
      </c>
      <c r="L884" s="3">
        <f t="shared" si="258"/>
        <v>4</v>
      </c>
      <c r="M884" s="3" t="str">
        <f t="shared" si="250"/>
        <v>Summer</v>
      </c>
      <c r="N884" s="4">
        <v>79</v>
      </c>
      <c r="O884" s="4">
        <v>68</v>
      </c>
      <c r="P884" s="4">
        <v>89</v>
      </c>
      <c r="Q884" s="4">
        <v>0</v>
      </c>
      <c r="R884" s="4">
        <v>14</v>
      </c>
      <c r="S884" s="6">
        <f t="shared" si="259"/>
        <v>0</v>
      </c>
      <c r="T884" s="6">
        <f t="shared" si="260"/>
        <v>1</v>
      </c>
      <c r="U884" s="6">
        <f t="shared" si="261"/>
        <v>0</v>
      </c>
      <c r="V884" s="6">
        <f t="shared" si="262"/>
        <v>0</v>
      </c>
      <c r="W884" s="6">
        <f t="shared" si="263"/>
        <v>1</v>
      </c>
      <c r="X884" s="6">
        <f t="shared" si="264"/>
        <v>0</v>
      </c>
      <c r="Y884" s="6">
        <f t="shared" si="265"/>
        <v>0</v>
      </c>
      <c r="Z884" s="6">
        <f t="shared" si="266"/>
        <v>0</v>
      </c>
      <c r="AA884" s="4">
        <v>108898.65942382813</v>
      </c>
      <c r="AB884" s="7">
        <f t="shared" si="251"/>
        <v>0.12569542237866785</v>
      </c>
      <c r="AC884" s="7">
        <f t="shared" si="252"/>
        <v>0</v>
      </c>
      <c r="AD884" s="2"/>
    </row>
    <row r="885" spans="1:30" x14ac:dyDescent="0.35">
      <c r="A885" s="1">
        <v>42523</v>
      </c>
      <c r="B885" s="3">
        <f t="shared" si="253"/>
        <v>2016</v>
      </c>
      <c r="C885" s="2">
        <v>15270.454753038146</v>
      </c>
      <c r="D885" s="2">
        <v>0</v>
      </c>
      <c r="E885" s="2">
        <f t="shared" si="254"/>
        <v>15270.454753038146</v>
      </c>
      <c r="F885" s="2">
        <f t="shared" si="255"/>
        <v>1</v>
      </c>
      <c r="G885" s="2">
        <f t="shared" si="256"/>
        <v>-1</v>
      </c>
      <c r="H885" s="2">
        <v>-1000</v>
      </c>
      <c r="I885" s="2">
        <f t="shared" si="248"/>
        <v>12931.13338924291</v>
      </c>
      <c r="J885" s="2">
        <f t="shared" si="249"/>
        <v>22234.17447356911</v>
      </c>
      <c r="K885" s="3">
        <f t="shared" si="257"/>
        <v>6</v>
      </c>
      <c r="L885" s="3">
        <f t="shared" si="258"/>
        <v>5</v>
      </c>
      <c r="M885" s="3" t="str">
        <f t="shared" si="250"/>
        <v>Summer</v>
      </c>
      <c r="N885" s="4">
        <v>75</v>
      </c>
      <c r="O885" s="4">
        <v>69</v>
      </c>
      <c r="P885" s="4">
        <v>80</v>
      </c>
      <c r="Q885" s="4">
        <v>0</v>
      </c>
      <c r="R885" s="4">
        <v>10</v>
      </c>
      <c r="S885" s="6">
        <f t="shared" si="259"/>
        <v>0</v>
      </c>
      <c r="T885" s="6">
        <f t="shared" si="260"/>
        <v>1</v>
      </c>
      <c r="U885" s="6">
        <f t="shared" si="261"/>
        <v>0</v>
      </c>
      <c r="V885" s="6">
        <f t="shared" si="262"/>
        <v>0</v>
      </c>
      <c r="W885" s="6">
        <f t="shared" si="263"/>
        <v>1</v>
      </c>
      <c r="X885" s="6">
        <f t="shared" si="264"/>
        <v>0</v>
      </c>
      <c r="Y885" s="6">
        <f t="shared" si="265"/>
        <v>0</v>
      </c>
      <c r="Z885" s="6">
        <f t="shared" si="266"/>
        <v>0</v>
      </c>
      <c r="AA885" s="4">
        <v>101618.34423828125</v>
      </c>
      <c r="AB885" s="7">
        <f t="shared" si="251"/>
        <v>0.15027261925495458</v>
      </c>
      <c r="AC885" s="7">
        <f t="shared" si="252"/>
        <v>0</v>
      </c>
      <c r="AD885" s="2"/>
    </row>
    <row r="886" spans="1:30" x14ac:dyDescent="0.35">
      <c r="A886" s="1">
        <v>42524</v>
      </c>
      <c r="B886" s="3">
        <f t="shared" si="253"/>
        <v>2016</v>
      </c>
      <c r="C886" s="2">
        <v>16359.512992748154</v>
      </c>
      <c r="D886" s="2">
        <v>0</v>
      </c>
      <c r="E886" s="2">
        <f t="shared" si="254"/>
        <v>16359.512992748154</v>
      </c>
      <c r="F886" s="2">
        <f t="shared" si="255"/>
        <v>1</v>
      </c>
      <c r="G886" s="2">
        <f t="shared" si="256"/>
        <v>-1</v>
      </c>
      <c r="H886" s="2">
        <v>-1000</v>
      </c>
      <c r="I886" s="2">
        <f t="shared" si="248"/>
        <v>12931.13338924291</v>
      </c>
      <c r="J886" s="2">
        <f t="shared" si="249"/>
        <v>22234.17447356911</v>
      </c>
      <c r="K886" s="3">
        <f t="shared" si="257"/>
        <v>6</v>
      </c>
      <c r="L886" s="3">
        <f t="shared" si="258"/>
        <v>6</v>
      </c>
      <c r="M886" s="3" t="str">
        <f t="shared" si="250"/>
        <v>Summer</v>
      </c>
      <c r="N886" s="4">
        <v>76</v>
      </c>
      <c r="O886" s="4">
        <v>68</v>
      </c>
      <c r="P886" s="4">
        <v>84</v>
      </c>
      <c r="Q886" s="4">
        <v>0</v>
      </c>
      <c r="R886" s="4">
        <v>11</v>
      </c>
      <c r="S886" s="6">
        <f t="shared" si="259"/>
        <v>0</v>
      </c>
      <c r="T886" s="6">
        <f t="shared" si="260"/>
        <v>1</v>
      </c>
      <c r="U886" s="6">
        <f t="shared" si="261"/>
        <v>0</v>
      </c>
      <c r="V886" s="6">
        <f t="shared" si="262"/>
        <v>0</v>
      </c>
      <c r="W886" s="6">
        <f t="shared" si="263"/>
        <v>1</v>
      </c>
      <c r="X886" s="6">
        <f t="shared" si="264"/>
        <v>0</v>
      </c>
      <c r="Y886" s="6">
        <f t="shared" si="265"/>
        <v>0</v>
      </c>
      <c r="Z886" s="6">
        <f t="shared" si="266"/>
        <v>0</v>
      </c>
      <c r="AA886" s="4">
        <v>100691.73828125</v>
      </c>
      <c r="AB886" s="7">
        <f t="shared" si="251"/>
        <v>0.16247125406707266</v>
      </c>
      <c r="AC886" s="7">
        <f t="shared" si="252"/>
        <v>0</v>
      </c>
      <c r="AD886" s="2"/>
    </row>
    <row r="887" spans="1:30" x14ac:dyDescent="0.35">
      <c r="A887" s="1">
        <v>42525</v>
      </c>
      <c r="B887" s="3">
        <f t="shared" si="253"/>
        <v>2016</v>
      </c>
      <c r="C887" s="2">
        <v>20754.732496253768</v>
      </c>
      <c r="D887" s="2">
        <v>0</v>
      </c>
      <c r="E887" s="2">
        <f t="shared" si="254"/>
        <v>20754.732496253768</v>
      </c>
      <c r="F887" s="2">
        <f t="shared" si="255"/>
        <v>1</v>
      </c>
      <c r="G887" s="2">
        <f t="shared" si="256"/>
        <v>-1</v>
      </c>
      <c r="H887" s="2">
        <v>-1000</v>
      </c>
      <c r="I887" s="2">
        <f t="shared" si="248"/>
        <v>12931.13338924291</v>
      </c>
      <c r="J887" s="2">
        <f t="shared" si="249"/>
        <v>22234.17447356911</v>
      </c>
      <c r="K887" s="3">
        <f t="shared" si="257"/>
        <v>6</v>
      </c>
      <c r="L887" s="3">
        <f t="shared" si="258"/>
        <v>7</v>
      </c>
      <c r="M887" s="3" t="str">
        <f t="shared" si="250"/>
        <v>Summer</v>
      </c>
      <c r="N887" s="4">
        <v>77</v>
      </c>
      <c r="O887" s="4">
        <v>70</v>
      </c>
      <c r="P887" s="4">
        <v>83</v>
      </c>
      <c r="Q887" s="4">
        <v>0</v>
      </c>
      <c r="R887" s="4">
        <v>12</v>
      </c>
      <c r="S887" s="6">
        <f t="shared" si="259"/>
        <v>1</v>
      </c>
      <c r="T887" s="6">
        <f t="shared" si="260"/>
        <v>0</v>
      </c>
      <c r="U887" s="6">
        <f t="shared" si="261"/>
        <v>0</v>
      </c>
      <c r="V887" s="6">
        <f t="shared" si="262"/>
        <v>0</v>
      </c>
      <c r="W887" s="6">
        <f t="shared" si="263"/>
        <v>1</v>
      </c>
      <c r="X887" s="6">
        <f t="shared" si="264"/>
        <v>0</v>
      </c>
      <c r="Y887" s="6">
        <f t="shared" si="265"/>
        <v>0</v>
      </c>
      <c r="Z887" s="6">
        <f t="shared" si="266"/>
        <v>0</v>
      </c>
      <c r="AA887" s="4">
        <v>90662.250122070313</v>
      </c>
      <c r="AB887" s="7">
        <f t="shared" si="251"/>
        <v>0.22892364207053087</v>
      </c>
      <c r="AC887" s="7">
        <f t="shared" si="252"/>
        <v>0</v>
      </c>
      <c r="AD887" s="2"/>
    </row>
    <row r="888" spans="1:30" x14ac:dyDescent="0.35">
      <c r="A888" s="1">
        <v>42526</v>
      </c>
      <c r="B888" s="3">
        <f t="shared" si="253"/>
        <v>2016</v>
      </c>
      <c r="C888" s="2">
        <v>14185.710720011017</v>
      </c>
      <c r="D888" s="2">
        <v>0</v>
      </c>
      <c r="E888" s="2">
        <f t="shared" si="254"/>
        <v>14185.710720011017</v>
      </c>
      <c r="F888" s="2">
        <f t="shared" si="255"/>
        <v>1</v>
      </c>
      <c r="G888" s="2">
        <f t="shared" si="256"/>
        <v>-1</v>
      </c>
      <c r="H888" s="2">
        <v>-1000</v>
      </c>
      <c r="I888" s="2">
        <f t="shared" si="248"/>
        <v>12931.13338924291</v>
      </c>
      <c r="J888" s="2">
        <f t="shared" si="249"/>
        <v>22234.17447356911</v>
      </c>
      <c r="K888" s="3">
        <f t="shared" si="257"/>
        <v>6</v>
      </c>
      <c r="L888" s="3">
        <f t="shared" si="258"/>
        <v>1</v>
      </c>
      <c r="M888" s="3" t="str">
        <f t="shared" si="250"/>
        <v>Summer</v>
      </c>
      <c r="N888" s="4">
        <v>77</v>
      </c>
      <c r="O888" s="4">
        <v>69</v>
      </c>
      <c r="P888" s="4">
        <v>84</v>
      </c>
      <c r="Q888" s="4">
        <v>0</v>
      </c>
      <c r="R888" s="4">
        <v>12</v>
      </c>
      <c r="S888" s="6">
        <f t="shared" si="259"/>
        <v>1</v>
      </c>
      <c r="T888" s="6">
        <f t="shared" si="260"/>
        <v>0</v>
      </c>
      <c r="U888" s="6">
        <f t="shared" si="261"/>
        <v>0</v>
      </c>
      <c r="V888" s="6">
        <f t="shared" si="262"/>
        <v>0</v>
      </c>
      <c r="W888" s="6">
        <f t="shared" si="263"/>
        <v>1</v>
      </c>
      <c r="X888" s="6">
        <f t="shared" si="264"/>
        <v>0</v>
      </c>
      <c r="Y888" s="6">
        <f t="shared" si="265"/>
        <v>0</v>
      </c>
      <c r="Z888" s="6">
        <f t="shared" si="266"/>
        <v>0</v>
      </c>
      <c r="AA888" s="4">
        <v>87517.337890625</v>
      </c>
      <c r="AB888" s="7">
        <f t="shared" si="251"/>
        <v>0.16209029047181076</v>
      </c>
      <c r="AC888" s="7">
        <f t="shared" si="252"/>
        <v>0</v>
      </c>
      <c r="AD888" s="2"/>
    </row>
    <row r="889" spans="1:30" x14ac:dyDescent="0.35">
      <c r="A889" s="1">
        <v>42527</v>
      </c>
      <c r="B889" s="3">
        <f t="shared" si="253"/>
        <v>2016</v>
      </c>
      <c r="C889" s="2">
        <v>14442.063406522357</v>
      </c>
      <c r="D889" s="2">
        <v>80.999999995285179</v>
      </c>
      <c r="E889" s="2">
        <f t="shared" si="254"/>
        <v>14523.063406517642</v>
      </c>
      <c r="F889" s="2">
        <f t="shared" si="255"/>
        <v>0.99442266430104997</v>
      </c>
      <c r="G889" s="2">
        <f t="shared" si="256"/>
        <v>-1</v>
      </c>
      <c r="H889" s="2">
        <v>-1000</v>
      </c>
      <c r="I889" s="2">
        <f t="shared" si="248"/>
        <v>12931.13338924291</v>
      </c>
      <c r="J889" s="2">
        <f t="shared" si="249"/>
        <v>22234.17447356911</v>
      </c>
      <c r="K889" s="3">
        <f t="shared" si="257"/>
        <v>6</v>
      </c>
      <c r="L889" s="3">
        <f t="shared" si="258"/>
        <v>2</v>
      </c>
      <c r="M889" s="3" t="str">
        <f t="shared" si="250"/>
        <v>Summer</v>
      </c>
      <c r="N889" s="4">
        <v>76</v>
      </c>
      <c r="O889" s="4">
        <v>64</v>
      </c>
      <c r="P889" s="4">
        <v>87</v>
      </c>
      <c r="Q889" s="4">
        <v>0</v>
      </c>
      <c r="R889" s="4">
        <v>11</v>
      </c>
      <c r="S889" s="6">
        <f t="shared" si="259"/>
        <v>0</v>
      </c>
      <c r="T889" s="6">
        <f t="shared" si="260"/>
        <v>1</v>
      </c>
      <c r="U889" s="6">
        <f t="shared" si="261"/>
        <v>0</v>
      </c>
      <c r="V889" s="6">
        <f t="shared" si="262"/>
        <v>0</v>
      </c>
      <c r="W889" s="6">
        <f t="shared" si="263"/>
        <v>1</v>
      </c>
      <c r="X889" s="6">
        <f t="shared" si="264"/>
        <v>0</v>
      </c>
      <c r="Y889" s="6">
        <f t="shared" si="265"/>
        <v>0</v>
      </c>
      <c r="Z889" s="6">
        <f t="shared" si="266"/>
        <v>0</v>
      </c>
      <c r="AA889" s="4">
        <v>100853.09008789063</v>
      </c>
      <c r="AB889" s="7">
        <f t="shared" si="251"/>
        <v>0.14319901744147359</v>
      </c>
      <c r="AC889" s="7">
        <f t="shared" si="252"/>
        <v>8.0314842038747608E-4</v>
      </c>
      <c r="AD889" s="2"/>
    </row>
    <row r="890" spans="1:30" x14ac:dyDescent="0.35">
      <c r="A890" s="1">
        <v>42528</v>
      </c>
      <c r="B890" s="3">
        <f t="shared" si="253"/>
        <v>2016</v>
      </c>
      <c r="C890" s="2">
        <v>14806.358321248135</v>
      </c>
      <c r="D890" s="2">
        <v>2557.9982954505244</v>
      </c>
      <c r="E890" s="2">
        <f t="shared" si="254"/>
        <v>17364.35661669866</v>
      </c>
      <c r="F890" s="2">
        <f t="shared" si="255"/>
        <v>0.85268683706999016</v>
      </c>
      <c r="G890" s="2">
        <f t="shared" si="256"/>
        <v>-1</v>
      </c>
      <c r="H890" s="2">
        <v>-1000</v>
      </c>
      <c r="I890" s="2">
        <f t="shared" si="248"/>
        <v>12931.13338924291</v>
      </c>
      <c r="J890" s="2">
        <f t="shared" si="249"/>
        <v>22234.17447356911</v>
      </c>
      <c r="K890" s="3">
        <f t="shared" si="257"/>
        <v>6</v>
      </c>
      <c r="L890" s="3">
        <f t="shared" si="258"/>
        <v>3</v>
      </c>
      <c r="M890" s="3" t="str">
        <f t="shared" si="250"/>
        <v>Summer</v>
      </c>
      <c r="N890" s="4">
        <v>72</v>
      </c>
      <c r="O890" s="4">
        <v>64</v>
      </c>
      <c r="P890" s="4">
        <v>80</v>
      </c>
      <c r="Q890" s="4">
        <v>0</v>
      </c>
      <c r="R890" s="4">
        <v>7</v>
      </c>
      <c r="S890" s="6">
        <f t="shared" si="259"/>
        <v>0</v>
      </c>
      <c r="T890" s="6">
        <f t="shared" si="260"/>
        <v>1</v>
      </c>
      <c r="U890" s="6">
        <f t="shared" si="261"/>
        <v>0</v>
      </c>
      <c r="V890" s="6">
        <f t="shared" si="262"/>
        <v>0</v>
      </c>
      <c r="W890" s="6">
        <f t="shared" si="263"/>
        <v>1</v>
      </c>
      <c r="X890" s="6">
        <f t="shared" si="264"/>
        <v>0</v>
      </c>
      <c r="Y890" s="6">
        <f t="shared" si="265"/>
        <v>0</v>
      </c>
      <c r="Z890" s="6">
        <f t="shared" si="266"/>
        <v>0</v>
      </c>
      <c r="AA890" s="4">
        <v>97267.16064453125</v>
      </c>
      <c r="AB890" s="7">
        <f t="shared" si="251"/>
        <v>0.1522236099330469</v>
      </c>
      <c r="AC890" s="7">
        <f t="shared" si="252"/>
        <v>2.6298683733545842E-2</v>
      </c>
      <c r="AD890" s="2"/>
    </row>
    <row r="891" spans="1:30" x14ac:dyDescent="0.35">
      <c r="A891" s="1">
        <v>42529</v>
      </c>
      <c r="B891" s="3">
        <f t="shared" si="253"/>
        <v>2016</v>
      </c>
      <c r="C891" s="2">
        <v>14066.844752123465</v>
      </c>
      <c r="D891" s="2">
        <v>2798.042136332102</v>
      </c>
      <c r="E891" s="2">
        <f t="shared" si="254"/>
        <v>16864.886888455567</v>
      </c>
      <c r="F891" s="2">
        <f t="shared" si="255"/>
        <v>0.8340906669082121</v>
      </c>
      <c r="G891" s="2">
        <f t="shared" si="256"/>
        <v>-1</v>
      </c>
      <c r="H891" s="2">
        <v>-1000</v>
      </c>
      <c r="I891" s="2">
        <f t="shared" si="248"/>
        <v>12931.13338924291</v>
      </c>
      <c r="J891" s="2">
        <f t="shared" si="249"/>
        <v>22234.17447356911</v>
      </c>
      <c r="K891" s="3">
        <f t="shared" si="257"/>
        <v>6</v>
      </c>
      <c r="L891" s="3">
        <f t="shared" si="258"/>
        <v>4</v>
      </c>
      <c r="M891" s="3" t="str">
        <f t="shared" si="250"/>
        <v>Summer</v>
      </c>
      <c r="N891" s="4">
        <v>68</v>
      </c>
      <c r="O891" s="4">
        <v>57</v>
      </c>
      <c r="P891" s="4">
        <v>78</v>
      </c>
      <c r="Q891" s="4">
        <v>0</v>
      </c>
      <c r="R891" s="4">
        <v>3</v>
      </c>
      <c r="S891" s="6">
        <f t="shared" si="259"/>
        <v>0</v>
      </c>
      <c r="T891" s="6">
        <f t="shared" si="260"/>
        <v>1</v>
      </c>
      <c r="U891" s="6">
        <f t="shared" si="261"/>
        <v>0</v>
      </c>
      <c r="V891" s="6">
        <f t="shared" si="262"/>
        <v>0</v>
      </c>
      <c r="W891" s="6">
        <f t="shared" si="263"/>
        <v>1</v>
      </c>
      <c r="X891" s="6">
        <f t="shared" si="264"/>
        <v>0</v>
      </c>
      <c r="Y891" s="6">
        <f t="shared" si="265"/>
        <v>0</v>
      </c>
      <c r="Z891" s="6">
        <f t="shared" si="266"/>
        <v>0</v>
      </c>
      <c r="AA891" s="4">
        <v>90415.84814453125</v>
      </c>
      <c r="AB891" s="7">
        <f t="shared" si="251"/>
        <v>0.15557941490121707</v>
      </c>
      <c r="AC891" s="7">
        <f t="shared" si="252"/>
        <v>3.0946368294409901E-2</v>
      </c>
      <c r="AD891" s="2"/>
    </row>
    <row r="892" spans="1:30" x14ac:dyDescent="0.35">
      <c r="A892" s="1">
        <v>42530</v>
      </c>
      <c r="B892" s="3">
        <f t="shared" si="253"/>
        <v>2016</v>
      </c>
      <c r="C892" s="2">
        <v>19746.542500957672</v>
      </c>
      <c r="D892" s="2">
        <v>3271.4500000117114</v>
      </c>
      <c r="E892" s="2">
        <f t="shared" si="254"/>
        <v>23017.992500969383</v>
      </c>
      <c r="F892" s="2">
        <f t="shared" si="255"/>
        <v>0.85787422600498553</v>
      </c>
      <c r="G892" s="2">
        <f t="shared" si="256"/>
        <v>23017.992500969383</v>
      </c>
      <c r="H892" s="2">
        <v>-1000</v>
      </c>
      <c r="I892" s="2">
        <f t="shared" si="248"/>
        <v>12931.13338924291</v>
      </c>
      <c r="J892" s="2">
        <f t="shared" si="249"/>
        <v>22234.17447356911</v>
      </c>
      <c r="K892" s="3">
        <f t="shared" si="257"/>
        <v>6</v>
      </c>
      <c r="L892" s="3">
        <f t="shared" si="258"/>
        <v>5</v>
      </c>
      <c r="M892" s="3" t="str">
        <f t="shared" si="250"/>
        <v>Summer</v>
      </c>
      <c r="N892" s="4">
        <v>70</v>
      </c>
      <c r="O892" s="4">
        <v>56</v>
      </c>
      <c r="P892" s="4">
        <v>84</v>
      </c>
      <c r="Q892" s="4">
        <v>0</v>
      </c>
      <c r="R892" s="4">
        <v>5</v>
      </c>
      <c r="S892" s="6">
        <f t="shared" si="259"/>
        <v>0</v>
      </c>
      <c r="T892" s="6">
        <f t="shared" si="260"/>
        <v>1</v>
      </c>
      <c r="U892" s="6">
        <f t="shared" si="261"/>
        <v>0</v>
      </c>
      <c r="V892" s="6">
        <f t="shared" si="262"/>
        <v>0</v>
      </c>
      <c r="W892" s="6">
        <f t="shared" si="263"/>
        <v>1</v>
      </c>
      <c r="X892" s="6">
        <f t="shared" si="264"/>
        <v>1</v>
      </c>
      <c r="Y892" s="6">
        <f t="shared" si="265"/>
        <v>0</v>
      </c>
      <c r="Z892" s="6">
        <f t="shared" si="266"/>
        <v>1</v>
      </c>
      <c r="AA892" s="4">
        <v>94901.740112304688</v>
      </c>
      <c r="AB892" s="7">
        <f t="shared" si="251"/>
        <v>0.2080735556333323</v>
      </c>
      <c r="AC892" s="7">
        <f t="shared" si="252"/>
        <v>3.4471970652385796E-2</v>
      </c>
      <c r="AD892" s="2"/>
    </row>
    <row r="893" spans="1:30" x14ac:dyDescent="0.35">
      <c r="A893" s="1">
        <v>42531</v>
      </c>
      <c r="B893" s="3">
        <f t="shared" si="253"/>
        <v>2016</v>
      </c>
      <c r="C893" s="2">
        <v>13902.292500945498</v>
      </c>
      <c r="D893" s="2">
        <v>4872.266666680458</v>
      </c>
      <c r="E893" s="2">
        <f t="shared" si="254"/>
        <v>18774.559167625957</v>
      </c>
      <c r="F893" s="2">
        <f t="shared" si="255"/>
        <v>0.74048569539347764</v>
      </c>
      <c r="G893" s="2">
        <f t="shared" si="256"/>
        <v>-1</v>
      </c>
      <c r="H893" s="2">
        <v>-1000</v>
      </c>
      <c r="I893" s="2">
        <f t="shared" si="248"/>
        <v>12931.13338924291</v>
      </c>
      <c r="J893" s="2">
        <f t="shared" si="249"/>
        <v>22234.17447356911</v>
      </c>
      <c r="K893" s="3">
        <f t="shared" si="257"/>
        <v>6</v>
      </c>
      <c r="L893" s="3">
        <f t="shared" si="258"/>
        <v>6</v>
      </c>
      <c r="M893" s="3" t="str">
        <f t="shared" si="250"/>
        <v>Summer</v>
      </c>
      <c r="N893" s="4">
        <v>77</v>
      </c>
      <c r="O893" s="4">
        <v>64</v>
      </c>
      <c r="P893" s="4">
        <v>90</v>
      </c>
      <c r="Q893" s="4">
        <v>0</v>
      </c>
      <c r="R893" s="4">
        <v>12</v>
      </c>
      <c r="S893" s="6">
        <f t="shared" si="259"/>
        <v>0</v>
      </c>
      <c r="T893" s="6">
        <f t="shared" si="260"/>
        <v>1</v>
      </c>
      <c r="U893" s="6">
        <f t="shared" si="261"/>
        <v>0</v>
      </c>
      <c r="V893" s="6">
        <f t="shared" si="262"/>
        <v>0</v>
      </c>
      <c r="W893" s="6">
        <f t="shared" si="263"/>
        <v>1</v>
      </c>
      <c r="X893" s="6">
        <f t="shared" si="264"/>
        <v>0</v>
      </c>
      <c r="Y893" s="6">
        <f t="shared" si="265"/>
        <v>0</v>
      </c>
      <c r="Z893" s="6">
        <f t="shared" si="266"/>
        <v>0</v>
      </c>
      <c r="AA893" s="4">
        <v>103076.83020019531</v>
      </c>
      <c r="AB893" s="7">
        <f t="shared" si="251"/>
        <v>0.13487310847592551</v>
      </c>
      <c r="AC893" s="7">
        <f t="shared" si="252"/>
        <v>4.7268301297367851E-2</v>
      </c>
      <c r="AD893" s="2"/>
    </row>
    <row r="894" spans="1:30" x14ac:dyDescent="0.35">
      <c r="A894" s="1">
        <v>42532</v>
      </c>
      <c r="B894" s="3">
        <f t="shared" si="253"/>
        <v>2016</v>
      </c>
      <c r="C894" s="2">
        <v>16971.506470144992</v>
      </c>
      <c r="D894" s="2">
        <v>0</v>
      </c>
      <c r="E894" s="2">
        <f t="shared" si="254"/>
        <v>16971.506470144992</v>
      </c>
      <c r="F894" s="2">
        <f t="shared" si="255"/>
        <v>1</v>
      </c>
      <c r="G894" s="2">
        <f t="shared" si="256"/>
        <v>-1</v>
      </c>
      <c r="H894" s="2">
        <v>-1000</v>
      </c>
      <c r="I894" s="2">
        <f t="shared" si="248"/>
        <v>12931.13338924291</v>
      </c>
      <c r="J894" s="2">
        <f t="shared" si="249"/>
        <v>22234.17447356911</v>
      </c>
      <c r="K894" s="3">
        <f t="shared" si="257"/>
        <v>6</v>
      </c>
      <c r="L894" s="3">
        <f t="shared" si="258"/>
        <v>7</v>
      </c>
      <c r="M894" s="3" t="str">
        <f t="shared" si="250"/>
        <v>Summer</v>
      </c>
      <c r="N894" s="4">
        <v>81</v>
      </c>
      <c r="O894" s="4">
        <v>69</v>
      </c>
      <c r="P894" s="4">
        <v>92</v>
      </c>
      <c r="Q894" s="4">
        <v>0</v>
      </c>
      <c r="R894" s="4">
        <v>16</v>
      </c>
      <c r="S894" s="6">
        <f t="shared" si="259"/>
        <v>1</v>
      </c>
      <c r="T894" s="6">
        <f t="shared" si="260"/>
        <v>0</v>
      </c>
      <c r="U894" s="6">
        <f t="shared" si="261"/>
        <v>0</v>
      </c>
      <c r="V894" s="6">
        <f t="shared" si="262"/>
        <v>0</v>
      </c>
      <c r="W894" s="6">
        <f t="shared" si="263"/>
        <v>1</v>
      </c>
      <c r="X894" s="6">
        <f t="shared" si="264"/>
        <v>0</v>
      </c>
      <c r="Y894" s="6">
        <f t="shared" si="265"/>
        <v>0</v>
      </c>
      <c r="Z894" s="6">
        <f t="shared" si="266"/>
        <v>0</v>
      </c>
      <c r="AA894" s="4">
        <v>103728.27917480469</v>
      </c>
      <c r="AB894" s="7">
        <f t="shared" si="251"/>
        <v>0.16361503926565982</v>
      </c>
      <c r="AC894" s="7">
        <f t="shared" si="252"/>
        <v>0</v>
      </c>
      <c r="AD894" s="2"/>
    </row>
    <row r="895" spans="1:30" x14ac:dyDescent="0.35">
      <c r="A895" s="1">
        <v>42533</v>
      </c>
      <c r="B895" s="3">
        <f t="shared" si="253"/>
        <v>2016</v>
      </c>
      <c r="C895" s="2">
        <v>25771.792500935087</v>
      </c>
      <c r="D895" s="2">
        <v>0</v>
      </c>
      <c r="E895" s="2">
        <f t="shared" si="254"/>
        <v>25771.792500935087</v>
      </c>
      <c r="F895" s="2">
        <f t="shared" si="255"/>
        <v>1</v>
      </c>
      <c r="G895" s="2">
        <f t="shared" si="256"/>
        <v>25771.792500935087</v>
      </c>
      <c r="H895" s="2">
        <v>-1000</v>
      </c>
      <c r="I895" s="2">
        <f t="shared" si="248"/>
        <v>12931.13338924291</v>
      </c>
      <c r="J895" s="2">
        <f t="shared" si="249"/>
        <v>22234.17447356911</v>
      </c>
      <c r="K895" s="3">
        <f t="shared" si="257"/>
        <v>6</v>
      </c>
      <c r="L895" s="3">
        <f t="shared" si="258"/>
        <v>1</v>
      </c>
      <c r="M895" s="3" t="str">
        <f t="shared" si="250"/>
        <v>Summer</v>
      </c>
      <c r="N895" s="4">
        <v>85</v>
      </c>
      <c r="O895" s="4">
        <v>74</v>
      </c>
      <c r="P895" s="4">
        <v>95</v>
      </c>
      <c r="Q895" s="4">
        <v>0</v>
      </c>
      <c r="R895" s="4">
        <v>20</v>
      </c>
      <c r="S895" s="6">
        <f t="shared" si="259"/>
        <v>1</v>
      </c>
      <c r="T895" s="6">
        <f t="shared" si="260"/>
        <v>0</v>
      </c>
      <c r="U895" s="6">
        <f t="shared" si="261"/>
        <v>0</v>
      </c>
      <c r="V895" s="6">
        <f t="shared" si="262"/>
        <v>0</v>
      </c>
      <c r="W895" s="6">
        <f t="shared" si="263"/>
        <v>1</v>
      </c>
      <c r="X895" s="6">
        <f t="shared" si="264"/>
        <v>1</v>
      </c>
      <c r="Y895" s="6">
        <f t="shared" si="265"/>
        <v>0</v>
      </c>
      <c r="Z895" s="6">
        <f t="shared" si="266"/>
        <v>1</v>
      </c>
      <c r="AA895" s="4">
        <v>102726.13671875</v>
      </c>
      <c r="AB895" s="7">
        <f t="shared" si="251"/>
        <v>0.25087863054263104</v>
      </c>
      <c r="AC895" s="7">
        <f t="shared" si="252"/>
        <v>0</v>
      </c>
      <c r="AD895" s="2"/>
    </row>
    <row r="896" spans="1:30" x14ac:dyDescent="0.35">
      <c r="A896" s="1">
        <v>42534</v>
      </c>
      <c r="B896" s="3">
        <f t="shared" si="253"/>
        <v>2016</v>
      </c>
      <c r="C896" s="2">
        <v>25890.890938443677</v>
      </c>
      <c r="D896" s="2">
        <v>0</v>
      </c>
      <c r="E896" s="2">
        <f t="shared" si="254"/>
        <v>25890.890938443677</v>
      </c>
      <c r="F896" s="2">
        <f t="shared" si="255"/>
        <v>1</v>
      </c>
      <c r="G896" s="2">
        <f t="shared" si="256"/>
        <v>25890.890938443677</v>
      </c>
      <c r="H896" s="2">
        <v>-1000</v>
      </c>
      <c r="I896" s="2">
        <f t="shared" si="248"/>
        <v>12931.13338924291</v>
      </c>
      <c r="J896" s="2">
        <f t="shared" si="249"/>
        <v>22234.17447356911</v>
      </c>
      <c r="K896" s="3">
        <f t="shared" si="257"/>
        <v>6</v>
      </c>
      <c r="L896" s="3">
        <f t="shared" si="258"/>
        <v>2</v>
      </c>
      <c r="M896" s="3" t="str">
        <f t="shared" si="250"/>
        <v>Summer</v>
      </c>
      <c r="N896" s="4">
        <v>80</v>
      </c>
      <c r="O896" s="4">
        <v>69</v>
      </c>
      <c r="P896" s="4">
        <v>91</v>
      </c>
      <c r="Q896" s="4">
        <v>0</v>
      </c>
      <c r="R896" s="4">
        <v>15</v>
      </c>
      <c r="S896" s="6">
        <f t="shared" si="259"/>
        <v>0</v>
      </c>
      <c r="T896" s="6">
        <f t="shared" si="260"/>
        <v>1</v>
      </c>
      <c r="U896" s="6">
        <f t="shared" si="261"/>
        <v>0</v>
      </c>
      <c r="V896" s="6">
        <f t="shared" si="262"/>
        <v>0</v>
      </c>
      <c r="W896" s="6">
        <f t="shared" si="263"/>
        <v>1</v>
      </c>
      <c r="X896" s="6">
        <f t="shared" si="264"/>
        <v>1</v>
      </c>
      <c r="Y896" s="6">
        <f t="shared" si="265"/>
        <v>0</v>
      </c>
      <c r="Z896" s="6">
        <f t="shared" si="266"/>
        <v>1</v>
      </c>
      <c r="AA896" s="4">
        <v>110150.94958496094</v>
      </c>
      <c r="AB896" s="7">
        <f t="shared" si="251"/>
        <v>0.23504918510460665</v>
      </c>
      <c r="AC896" s="7">
        <f t="shared" si="252"/>
        <v>0</v>
      </c>
      <c r="AD896" s="2"/>
    </row>
    <row r="897" spans="1:30" x14ac:dyDescent="0.35">
      <c r="A897" s="1">
        <v>42535</v>
      </c>
      <c r="B897" s="3">
        <f t="shared" si="253"/>
        <v>2016</v>
      </c>
      <c r="C897" s="2">
        <v>26660.725799434105</v>
      </c>
      <c r="D897" s="2">
        <v>0</v>
      </c>
      <c r="E897" s="2">
        <f t="shared" si="254"/>
        <v>26660.725799434105</v>
      </c>
      <c r="F897" s="2">
        <f t="shared" si="255"/>
        <v>1</v>
      </c>
      <c r="G897" s="2">
        <f t="shared" si="256"/>
        <v>26660.725799434105</v>
      </c>
      <c r="H897" s="2">
        <v>-1000</v>
      </c>
      <c r="I897" s="2">
        <f t="shared" si="248"/>
        <v>12931.13338924291</v>
      </c>
      <c r="J897" s="2">
        <f t="shared" si="249"/>
        <v>22234.17447356911</v>
      </c>
      <c r="K897" s="3">
        <f t="shared" si="257"/>
        <v>6</v>
      </c>
      <c r="L897" s="3">
        <f t="shared" si="258"/>
        <v>3</v>
      </c>
      <c r="M897" s="3" t="str">
        <f t="shared" si="250"/>
        <v>Summer</v>
      </c>
      <c r="N897" s="4">
        <v>82</v>
      </c>
      <c r="O897" s="4">
        <v>71</v>
      </c>
      <c r="P897" s="4">
        <v>92</v>
      </c>
      <c r="Q897" s="4">
        <v>0</v>
      </c>
      <c r="R897" s="4">
        <v>17</v>
      </c>
      <c r="S897" s="6">
        <f t="shared" si="259"/>
        <v>0</v>
      </c>
      <c r="T897" s="6">
        <f t="shared" si="260"/>
        <v>1</v>
      </c>
      <c r="U897" s="6">
        <f t="shared" si="261"/>
        <v>0</v>
      </c>
      <c r="V897" s="6">
        <f t="shared" si="262"/>
        <v>0</v>
      </c>
      <c r="W897" s="6">
        <f t="shared" si="263"/>
        <v>1</v>
      </c>
      <c r="X897" s="6">
        <f t="shared" si="264"/>
        <v>1</v>
      </c>
      <c r="Y897" s="6">
        <f t="shared" si="265"/>
        <v>0</v>
      </c>
      <c r="Z897" s="6">
        <f t="shared" si="266"/>
        <v>1</v>
      </c>
      <c r="AA897" s="4">
        <v>109814.04272460938</v>
      </c>
      <c r="AB897" s="7">
        <f t="shared" si="251"/>
        <v>0.24278066026850156</v>
      </c>
      <c r="AC897" s="7">
        <f t="shared" si="252"/>
        <v>0</v>
      </c>
      <c r="AD897" s="2"/>
    </row>
    <row r="898" spans="1:30" x14ac:dyDescent="0.35">
      <c r="A898" s="1">
        <v>42536</v>
      </c>
      <c r="B898" s="3">
        <f t="shared" si="253"/>
        <v>2016</v>
      </c>
      <c r="C898" s="2">
        <v>22862.585323690102</v>
      </c>
      <c r="D898" s="2">
        <v>153.43352600645724</v>
      </c>
      <c r="E898" s="2">
        <f t="shared" si="254"/>
        <v>23016.01884969656</v>
      </c>
      <c r="F898" s="2">
        <f t="shared" si="255"/>
        <v>0.99333362007528592</v>
      </c>
      <c r="G898" s="2">
        <f t="shared" si="256"/>
        <v>23016.01884969656</v>
      </c>
      <c r="H898" s="2">
        <v>-1000</v>
      </c>
      <c r="I898" s="2">
        <f t="shared" ref="I898:I961" si="267">INDEX($AD$1:$AG$10, MATCH(B898, $AD$1:$AD$10, 0), 3)</f>
        <v>12931.13338924291</v>
      </c>
      <c r="J898" s="2">
        <f t="shared" ref="J898:J961" si="268">INDEX($AD$1:$AG$10, MATCH(B898, $AD$1:$AD$10, 0), 4)</f>
        <v>22234.17447356911</v>
      </c>
      <c r="K898" s="3">
        <f t="shared" si="257"/>
        <v>6</v>
      </c>
      <c r="L898" s="3">
        <f t="shared" si="258"/>
        <v>4</v>
      </c>
      <c r="M898" s="3" t="str">
        <f t="shared" ref="M898:M961" si="269">INDEX($AK$1:$AK$12, MATCH(K898, $AJ$1:$AJ$12, 0))</f>
        <v>Summer</v>
      </c>
      <c r="N898" s="4">
        <v>80</v>
      </c>
      <c r="O898" s="4">
        <v>71</v>
      </c>
      <c r="P898" s="4">
        <v>89</v>
      </c>
      <c r="Q898" s="4">
        <v>0</v>
      </c>
      <c r="R898" s="4">
        <v>15</v>
      </c>
      <c r="S898" s="6">
        <f t="shared" si="259"/>
        <v>0</v>
      </c>
      <c r="T898" s="6">
        <f t="shared" si="260"/>
        <v>1</v>
      </c>
      <c r="U898" s="6">
        <f t="shared" si="261"/>
        <v>0</v>
      </c>
      <c r="V898" s="6">
        <f t="shared" si="262"/>
        <v>0</v>
      </c>
      <c r="W898" s="6">
        <f t="shared" si="263"/>
        <v>1</v>
      </c>
      <c r="X898" s="6">
        <f t="shared" si="264"/>
        <v>1</v>
      </c>
      <c r="Y898" s="6">
        <f t="shared" si="265"/>
        <v>0</v>
      </c>
      <c r="Z898" s="6">
        <f t="shared" si="266"/>
        <v>1</v>
      </c>
      <c r="AA898" s="4">
        <v>109726.67041015625</v>
      </c>
      <c r="AB898" s="7">
        <f t="shared" ref="AB898:AB961" si="270">C898/AA898</f>
        <v>0.20835941925723422</v>
      </c>
      <c r="AC898" s="7">
        <f t="shared" ref="AC898:AC961" si="271">D898/AA898</f>
        <v>1.3983248141306538E-3</v>
      </c>
      <c r="AD898" s="2"/>
    </row>
    <row r="899" spans="1:30" x14ac:dyDescent="0.35">
      <c r="A899" s="1">
        <v>42537</v>
      </c>
      <c r="B899" s="3">
        <f t="shared" ref="B899:B962" si="272">YEAR(A899)</f>
        <v>2016</v>
      </c>
      <c r="C899" s="2">
        <v>14210.774508512139</v>
      </c>
      <c r="D899" s="2">
        <v>320.01849711952309</v>
      </c>
      <c r="E899" s="2">
        <f t="shared" ref="E899:E962" si="273">+D899+C899</f>
        <v>14530.793005631662</v>
      </c>
      <c r="F899" s="2">
        <f t="shared" ref="F899:F962" si="274">IFERROR(C899/E899,0)</f>
        <v>0.97797652908581834</v>
      </c>
      <c r="G899" s="2">
        <f t="shared" ref="G899:G962" si="275">IF(AND(F899&gt;=0.2,E899&gt;=J899), E899, -1)</f>
        <v>-1</v>
      </c>
      <c r="H899" s="2">
        <v>-1000</v>
      </c>
      <c r="I899" s="2">
        <f t="shared" si="267"/>
        <v>12931.13338924291</v>
      </c>
      <c r="J899" s="2">
        <f t="shared" si="268"/>
        <v>22234.17447356911</v>
      </c>
      <c r="K899" s="3">
        <f t="shared" ref="K899:K962" si="276">MONTH(A899)</f>
        <v>6</v>
      </c>
      <c r="L899" s="3">
        <f t="shared" ref="L899:L962" si="277">WEEKDAY(A899)</f>
        <v>5</v>
      </c>
      <c r="M899" s="3" t="str">
        <f t="shared" si="269"/>
        <v>Summer</v>
      </c>
      <c r="N899" s="4">
        <v>82</v>
      </c>
      <c r="O899" s="4">
        <v>69</v>
      </c>
      <c r="P899" s="4">
        <v>94</v>
      </c>
      <c r="Q899" s="4">
        <v>0</v>
      </c>
      <c r="R899" s="4">
        <v>17</v>
      </c>
      <c r="S899" s="6">
        <f t="shared" ref="S899:S962" si="278">IF(OR(L899=1, L899=7), 1, 0)</f>
        <v>0</v>
      </c>
      <c r="T899" s="6">
        <f t="shared" ref="T899:T962" si="279">IF(AND(L899&lt;7, L899&gt;1), 1, 0)</f>
        <v>1</v>
      </c>
      <c r="U899" s="6">
        <f t="shared" ref="U899:U962" si="280">IF(M899="Winter", 1, 0)</f>
        <v>0</v>
      </c>
      <c r="V899" s="6">
        <f t="shared" ref="V899:V962" si="281">IF(N899&lt;20, 1, 0)</f>
        <v>0</v>
      </c>
      <c r="W899" s="6">
        <f t="shared" ref="W899:W962" si="282">IF(M899="Summer", 1, 0)</f>
        <v>1</v>
      </c>
      <c r="X899" s="6">
        <f t="shared" ref="X899:X962" si="283">IF(G899&lt;&gt;-1, 1, 0)</f>
        <v>0</v>
      </c>
      <c r="Y899" s="6">
        <f t="shared" ref="Y899:Y962" si="284">U899*X899</f>
        <v>0</v>
      </c>
      <c r="Z899" s="6">
        <f t="shared" ref="Z899:Z962" si="285">W899*X899</f>
        <v>0</v>
      </c>
      <c r="AA899" s="4">
        <v>116334.04711914063</v>
      </c>
      <c r="AB899" s="7">
        <f t="shared" si="270"/>
        <v>0.12215490529576889</v>
      </c>
      <c r="AC899" s="7">
        <f t="shared" si="271"/>
        <v>2.7508584549782241E-3</v>
      </c>
      <c r="AD899" s="2"/>
    </row>
    <row r="900" spans="1:30" x14ac:dyDescent="0.35">
      <c r="A900" s="1">
        <v>42538</v>
      </c>
      <c r="B900" s="3">
        <f t="shared" si="272"/>
        <v>2016</v>
      </c>
      <c r="C900" s="2">
        <v>14210.836692853263</v>
      </c>
      <c r="D900" s="2">
        <v>9513.6833333320683</v>
      </c>
      <c r="E900" s="2">
        <f t="shared" si="273"/>
        <v>23724.520026185332</v>
      </c>
      <c r="F900" s="2">
        <f t="shared" si="274"/>
        <v>0.59899364358766438</v>
      </c>
      <c r="G900" s="2">
        <f t="shared" si="275"/>
        <v>23724.520026185332</v>
      </c>
      <c r="H900" s="2">
        <v>-1000</v>
      </c>
      <c r="I900" s="2">
        <f t="shared" si="267"/>
        <v>12931.13338924291</v>
      </c>
      <c r="J900" s="2">
        <f t="shared" si="268"/>
        <v>22234.17447356911</v>
      </c>
      <c r="K900" s="3">
        <f t="shared" si="276"/>
        <v>6</v>
      </c>
      <c r="L900" s="3">
        <f t="shared" si="277"/>
        <v>6</v>
      </c>
      <c r="M900" s="3" t="str">
        <f t="shared" si="269"/>
        <v>Summer</v>
      </c>
      <c r="N900" s="4">
        <v>76</v>
      </c>
      <c r="O900" s="4">
        <v>67</v>
      </c>
      <c r="P900" s="4">
        <v>84</v>
      </c>
      <c r="Q900" s="4">
        <v>0</v>
      </c>
      <c r="R900" s="4">
        <v>11</v>
      </c>
      <c r="S900" s="6">
        <f t="shared" si="278"/>
        <v>0</v>
      </c>
      <c r="T900" s="6">
        <f t="shared" si="279"/>
        <v>1</v>
      </c>
      <c r="U900" s="6">
        <f t="shared" si="280"/>
        <v>0</v>
      </c>
      <c r="V900" s="6">
        <f t="shared" si="281"/>
        <v>0</v>
      </c>
      <c r="W900" s="6">
        <f t="shared" si="282"/>
        <v>1</v>
      </c>
      <c r="X900" s="6">
        <f t="shared" si="283"/>
        <v>1</v>
      </c>
      <c r="Y900" s="6">
        <f t="shared" si="284"/>
        <v>0</v>
      </c>
      <c r="Z900" s="6">
        <f t="shared" si="285"/>
        <v>1</v>
      </c>
      <c r="AA900" s="4">
        <v>103730.40759277344</v>
      </c>
      <c r="AB900" s="7">
        <f t="shared" si="270"/>
        <v>0.13699779093361325</v>
      </c>
      <c r="AC900" s="7">
        <f t="shared" si="271"/>
        <v>9.1715472387624702E-2</v>
      </c>
      <c r="AD900" s="2"/>
    </row>
    <row r="901" spans="1:30" x14ac:dyDescent="0.35">
      <c r="A901" s="1">
        <v>42539</v>
      </c>
      <c r="B901" s="3">
        <f t="shared" si="272"/>
        <v>2016</v>
      </c>
      <c r="C901" s="2">
        <v>14014.337955490952</v>
      </c>
      <c r="D901" s="2">
        <v>8656.5666666099569</v>
      </c>
      <c r="E901" s="2">
        <f t="shared" si="273"/>
        <v>22670.904622100908</v>
      </c>
      <c r="F901" s="2">
        <f t="shared" si="274"/>
        <v>0.61816403840493273</v>
      </c>
      <c r="G901" s="2">
        <f t="shared" si="275"/>
        <v>22670.904622100908</v>
      </c>
      <c r="H901" s="2">
        <v>-1000</v>
      </c>
      <c r="I901" s="2">
        <f t="shared" si="267"/>
        <v>12931.13338924291</v>
      </c>
      <c r="J901" s="2">
        <f t="shared" si="268"/>
        <v>22234.17447356911</v>
      </c>
      <c r="K901" s="3">
        <f t="shared" si="276"/>
        <v>6</v>
      </c>
      <c r="L901" s="3">
        <f t="shared" si="277"/>
        <v>7</v>
      </c>
      <c r="M901" s="3" t="str">
        <f t="shared" si="269"/>
        <v>Summer</v>
      </c>
      <c r="N901" s="4">
        <v>79</v>
      </c>
      <c r="O901" s="4">
        <v>69</v>
      </c>
      <c r="P901" s="4">
        <v>89</v>
      </c>
      <c r="Q901" s="4">
        <v>0</v>
      </c>
      <c r="R901" s="4">
        <v>14</v>
      </c>
      <c r="S901" s="6">
        <f t="shared" si="278"/>
        <v>1</v>
      </c>
      <c r="T901" s="6">
        <f t="shared" si="279"/>
        <v>0</v>
      </c>
      <c r="U901" s="6">
        <f t="shared" si="280"/>
        <v>0</v>
      </c>
      <c r="V901" s="6">
        <f t="shared" si="281"/>
        <v>0</v>
      </c>
      <c r="W901" s="6">
        <f t="shared" si="282"/>
        <v>1</v>
      </c>
      <c r="X901" s="6">
        <f t="shared" si="283"/>
        <v>1</v>
      </c>
      <c r="Y901" s="6">
        <f t="shared" si="284"/>
        <v>0</v>
      </c>
      <c r="Z901" s="6">
        <f t="shared" si="285"/>
        <v>1</v>
      </c>
      <c r="AA901" s="4">
        <v>98739.300170898438</v>
      </c>
      <c r="AB901" s="7">
        <f t="shared" si="270"/>
        <v>0.14193272517867628</v>
      </c>
      <c r="AC901" s="7">
        <f t="shared" si="271"/>
        <v>8.7670933980969395E-2</v>
      </c>
      <c r="AD901" s="2"/>
    </row>
    <row r="902" spans="1:30" x14ac:dyDescent="0.35">
      <c r="A902" s="1">
        <v>42540</v>
      </c>
      <c r="B902" s="3">
        <f t="shared" si="272"/>
        <v>2016</v>
      </c>
      <c r="C902" s="2">
        <v>14200.83795548444</v>
      </c>
      <c r="D902" s="2">
        <v>0</v>
      </c>
      <c r="E902" s="2">
        <f t="shared" si="273"/>
        <v>14200.83795548444</v>
      </c>
      <c r="F902" s="2">
        <f t="shared" si="274"/>
        <v>1</v>
      </c>
      <c r="G902" s="2">
        <f t="shared" si="275"/>
        <v>-1</v>
      </c>
      <c r="H902" s="2">
        <v>-1000</v>
      </c>
      <c r="I902" s="2">
        <f t="shared" si="267"/>
        <v>12931.13338924291</v>
      </c>
      <c r="J902" s="2">
        <f t="shared" si="268"/>
        <v>22234.17447356911</v>
      </c>
      <c r="K902" s="3">
        <f t="shared" si="276"/>
        <v>6</v>
      </c>
      <c r="L902" s="3">
        <f t="shared" si="277"/>
        <v>1</v>
      </c>
      <c r="M902" s="3" t="str">
        <f t="shared" si="269"/>
        <v>Summer</v>
      </c>
      <c r="N902" s="4">
        <v>80</v>
      </c>
      <c r="O902" s="4">
        <v>70</v>
      </c>
      <c r="P902" s="4">
        <v>89</v>
      </c>
      <c r="Q902" s="4">
        <v>0</v>
      </c>
      <c r="R902" s="4">
        <v>15</v>
      </c>
      <c r="S902" s="6">
        <f t="shared" si="278"/>
        <v>1</v>
      </c>
      <c r="T902" s="6">
        <f t="shared" si="279"/>
        <v>0</v>
      </c>
      <c r="U902" s="6">
        <f t="shared" si="280"/>
        <v>0</v>
      </c>
      <c r="V902" s="6">
        <f t="shared" si="281"/>
        <v>0</v>
      </c>
      <c r="W902" s="6">
        <f t="shared" si="282"/>
        <v>1</v>
      </c>
      <c r="X902" s="6">
        <f t="shared" si="283"/>
        <v>0</v>
      </c>
      <c r="Y902" s="6">
        <f t="shared" si="284"/>
        <v>0</v>
      </c>
      <c r="Z902" s="6">
        <f t="shared" si="285"/>
        <v>0</v>
      </c>
      <c r="AA902" s="4">
        <v>98476.54248046875</v>
      </c>
      <c r="AB902" s="7">
        <f t="shared" si="270"/>
        <v>0.14420528582531164</v>
      </c>
      <c r="AC902" s="7">
        <f t="shared" si="271"/>
        <v>0</v>
      </c>
      <c r="AD902" s="2"/>
    </row>
    <row r="903" spans="1:30" x14ac:dyDescent="0.35">
      <c r="A903" s="1">
        <v>42541</v>
      </c>
      <c r="B903" s="3">
        <f t="shared" si="272"/>
        <v>2016</v>
      </c>
      <c r="C903" s="2">
        <v>21793.5351776649</v>
      </c>
      <c r="D903" s="2">
        <v>305.0833333315677</v>
      </c>
      <c r="E903" s="2">
        <f t="shared" si="273"/>
        <v>22098.618510996468</v>
      </c>
      <c r="F903" s="2">
        <f t="shared" si="274"/>
        <v>0.98619446128816801</v>
      </c>
      <c r="G903" s="2">
        <f t="shared" si="275"/>
        <v>-1</v>
      </c>
      <c r="H903" s="2">
        <v>-1000</v>
      </c>
      <c r="I903" s="2">
        <f t="shared" si="267"/>
        <v>12931.13338924291</v>
      </c>
      <c r="J903" s="2">
        <f t="shared" si="268"/>
        <v>22234.17447356911</v>
      </c>
      <c r="K903" s="3">
        <f t="shared" si="276"/>
        <v>6</v>
      </c>
      <c r="L903" s="3">
        <f t="shared" si="277"/>
        <v>2</v>
      </c>
      <c r="M903" s="3" t="str">
        <f t="shared" si="269"/>
        <v>Summer</v>
      </c>
      <c r="N903" s="4">
        <v>83</v>
      </c>
      <c r="O903" s="4">
        <v>76</v>
      </c>
      <c r="P903" s="4">
        <v>90</v>
      </c>
      <c r="Q903" s="4">
        <v>0</v>
      </c>
      <c r="R903" s="4">
        <v>18</v>
      </c>
      <c r="S903" s="6">
        <f t="shared" si="278"/>
        <v>0</v>
      </c>
      <c r="T903" s="6">
        <f t="shared" si="279"/>
        <v>1</v>
      </c>
      <c r="U903" s="6">
        <f t="shared" si="280"/>
        <v>0</v>
      </c>
      <c r="V903" s="6">
        <f t="shared" si="281"/>
        <v>0</v>
      </c>
      <c r="W903" s="6">
        <f t="shared" si="282"/>
        <v>1</v>
      </c>
      <c r="X903" s="6">
        <f t="shared" si="283"/>
        <v>0</v>
      </c>
      <c r="Y903" s="6">
        <f t="shared" si="284"/>
        <v>0</v>
      </c>
      <c r="Z903" s="6">
        <f t="shared" si="285"/>
        <v>0</v>
      </c>
      <c r="AA903" s="4">
        <v>116811.38330078125</v>
      </c>
      <c r="AB903" s="7">
        <f t="shared" si="270"/>
        <v>0.18657030301189098</v>
      </c>
      <c r="AC903" s="7">
        <f t="shared" si="271"/>
        <v>2.6117602986174657E-3</v>
      </c>
      <c r="AD903" s="2"/>
    </row>
    <row r="904" spans="1:30" x14ac:dyDescent="0.35">
      <c r="A904" s="1">
        <v>42542</v>
      </c>
      <c r="B904" s="3">
        <f t="shared" si="272"/>
        <v>2016</v>
      </c>
      <c r="C904" s="2">
        <v>25130.32822525853</v>
      </c>
      <c r="D904" s="2">
        <v>263.66666667046957</v>
      </c>
      <c r="E904" s="2">
        <f t="shared" si="273"/>
        <v>25393.994891929</v>
      </c>
      <c r="F904" s="2">
        <f t="shared" si="274"/>
        <v>0.98961696779917563</v>
      </c>
      <c r="G904" s="2">
        <f t="shared" si="275"/>
        <v>25393.994891929</v>
      </c>
      <c r="H904" s="2">
        <v>-1000</v>
      </c>
      <c r="I904" s="2">
        <f t="shared" si="267"/>
        <v>12931.13338924291</v>
      </c>
      <c r="J904" s="2">
        <f t="shared" si="268"/>
        <v>22234.17447356911</v>
      </c>
      <c r="K904" s="3">
        <f t="shared" si="276"/>
        <v>6</v>
      </c>
      <c r="L904" s="3">
        <f t="shared" si="277"/>
        <v>3</v>
      </c>
      <c r="M904" s="3" t="str">
        <f t="shared" si="269"/>
        <v>Summer</v>
      </c>
      <c r="N904" s="4">
        <v>84</v>
      </c>
      <c r="O904" s="4">
        <v>78</v>
      </c>
      <c r="P904" s="4">
        <v>90</v>
      </c>
      <c r="Q904" s="4">
        <v>0</v>
      </c>
      <c r="R904" s="4">
        <v>19</v>
      </c>
      <c r="S904" s="6">
        <f t="shared" si="278"/>
        <v>0</v>
      </c>
      <c r="T904" s="6">
        <f t="shared" si="279"/>
        <v>1</v>
      </c>
      <c r="U904" s="6">
        <f t="shared" si="280"/>
        <v>0</v>
      </c>
      <c r="V904" s="6">
        <f t="shared" si="281"/>
        <v>0</v>
      </c>
      <c r="W904" s="6">
        <f t="shared" si="282"/>
        <v>1</v>
      </c>
      <c r="X904" s="6">
        <f t="shared" si="283"/>
        <v>1</v>
      </c>
      <c r="Y904" s="6">
        <f t="shared" si="284"/>
        <v>0</v>
      </c>
      <c r="Z904" s="6">
        <f t="shared" si="285"/>
        <v>1</v>
      </c>
      <c r="AA904" s="4">
        <v>120050.68310546875</v>
      </c>
      <c r="AB904" s="7">
        <f t="shared" si="270"/>
        <v>0.2093309890055407</v>
      </c>
      <c r="AC904" s="7">
        <f t="shared" si="271"/>
        <v>2.1962945969980787E-3</v>
      </c>
      <c r="AD904" s="2"/>
    </row>
    <row r="905" spans="1:30" x14ac:dyDescent="0.35">
      <c r="A905" s="1">
        <v>42543</v>
      </c>
      <c r="B905" s="3">
        <f t="shared" si="272"/>
        <v>2016</v>
      </c>
      <c r="C905" s="2">
        <v>16945.35216550027</v>
      </c>
      <c r="D905" s="2">
        <v>0</v>
      </c>
      <c r="E905" s="2">
        <f t="shared" si="273"/>
        <v>16945.35216550027</v>
      </c>
      <c r="F905" s="2">
        <f t="shared" si="274"/>
        <v>1</v>
      </c>
      <c r="G905" s="2">
        <f t="shared" si="275"/>
        <v>-1</v>
      </c>
      <c r="H905" s="2">
        <v>-1000</v>
      </c>
      <c r="I905" s="2">
        <f t="shared" si="267"/>
        <v>12931.13338924291</v>
      </c>
      <c r="J905" s="2">
        <f t="shared" si="268"/>
        <v>22234.17447356911</v>
      </c>
      <c r="K905" s="3">
        <f t="shared" si="276"/>
        <v>6</v>
      </c>
      <c r="L905" s="3">
        <f t="shared" si="277"/>
        <v>4</v>
      </c>
      <c r="M905" s="3" t="str">
        <f t="shared" si="269"/>
        <v>Summer</v>
      </c>
      <c r="N905" s="4">
        <v>80</v>
      </c>
      <c r="O905" s="4">
        <v>72</v>
      </c>
      <c r="P905" s="4">
        <v>88</v>
      </c>
      <c r="Q905" s="4">
        <v>0</v>
      </c>
      <c r="R905" s="4">
        <v>15</v>
      </c>
      <c r="S905" s="6">
        <f t="shared" si="278"/>
        <v>0</v>
      </c>
      <c r="T905" s="6">
        <f t="shared" si="279"/>
        <v>1</v>
      </c>
      <c r="U905" s="6">
        <f t="shared" si="280"/>
        <v>0</v>
      </c>
      <c r="V905" s="6">
        <f t="shared" si="281"/>
        <v>0</v>
      </c>
      <c r="W905" s="6">
        <f t="shared" si="282"/>
        <v>1</v>
      </c>
      <c r="X905" s="6">
        <f t="shared" si="283"/>
        <v>0</v>
      </c>
      <c r="Y905" s="6">
        <f t="shared" si="284"/>
        <v>0</v>
      </c>
      <c r="Z905" s="6">
        <f t="shared" si="285"/>
        <v>0</v>
      </c>
      <c r="AA905" s="4">
        <v>111771.99975585938</v>
      </c>
      <c r="AB905" s="7">
        <f t="shared" si="270"/>
        <v>0.15160641486699311</v>
      </c>
      <c r="AC905" s="7">
        <f t="shared" si="271"/>
        <v>0</v>
      </c>
      <c r="AD905" s="2"/>
    </row>
    <row r="906" spans="1:30" x14ac:dyDescent="0.35">
      <c r="A906" s="1">
        <v>42544</v>
      </c>
      <c r="B906" s="3">
        <f t="shared" si="272"/>
        <v>2016</v>
      </c>
      <c r="C906" s="2">
        <v>16005.235643343491</v>
      </c>
      <c r="D906" s="2">
        <v>170.79120879617946</v>
      </c>
      <c r="E906" s="2">
        <f t="shared" si="273"/>
        <v>16176.02685213967</v>
      </c>
      <c r="F906" s="2">
        <f t="shared" si="274"/>
        <v>0.9894417083776299</v>
      </c>
      <c r="G906" s="2">
        <f t="shared" si="275"/>
        <v>-1</v>
      </c>
      <c r="H906" s="2">
        <v>-1000</v>
      </c>
      <c r="I906" s="2">
        <f t="shared" si="267"/>
        <v>12931.13338924291</v>
      </c>
      <c r="J906" s="2">
        <f t="shared" si="268"/>
        <v>22234.17447356911</v>
      </c>
      <c r="K906" s="3">
        <f t="shared" si="276"/>
        <v>6</v>
      </c>
      <c r="L906" s="3">
        <f t="shared" si="277"/>
        <v>5</v>
      </c>
      <c r="M906" s="3" t="str">
        <f t="shared" si="269"/>
        <v>Summer</v>
      </c>
      <c r="N906" s="4">
        <v>84</v>
      </c>
      <c r="O906" s="4">
        <v>74</v>
      </c>
      <c r="P906" s="4">
        <v>94</v>
      </c>
      <c r="Q906" s="4">
        <v>0</v>
      </c>
      <c r="R906" s="4">
        <v>19</v>
      </c>
      <c r="S906" s="6">
        <f t="shared" si="278"/>
        <v>0</v>
      </c>
      <c r="T906" s="6">
        <f t="shared" si="279"/>
        <v>1</v>
      </c>
      <c r="U906" s="6">
        <f t="shared" si="280"/>
        <v>0</v>
      </c>
      <c r="V906" s="6">
        <f t="shared" si="281"/>
        <v>0</v>
      </c>
      <c r="W906" s="6">
        <f t="shared" si="282"/>
        <v>1</v>
      </c>
      <c r="X906" s="6">
        <f t="shared" si="283"/>
        <v>0</v>
      </c>
      <c r="Y906" s="6">
        <f t="shared" si="284"/>
        <v>0</v>
      </c>
      <c r="Z906" s="6">
        <f t="shared" si="285"/>
        <v>0</v>
      </c>
      <c r="AA906" s="4">
        <v>118870.20776367188</v>
      </c>
      <c r="AB906" s="7">
        <f t="shared" si="270"/>
        <v>0.13464463421451911</v>
      </c>
      <c r="AC906" s="7">
        <f t="shared" si="271"/>
        <v>1.4367873330862911E-3</v>
      </c>
      <c r="AD906" s="2"/>
    </row>
    <row r="907" spans="1:30" x14ac:dyDescent="0.35">
      <c r="A907" s="1">
        <v>42545</v>
      </c>
      <c r="B907" s="3">
        <f t="shared" si="272"/>
        <v>2016</v>
      </c>
      <c r="C907" s="2">
        <v>19364.680830978243</v>
      </c>
      <c r="D907" s="2">
        <v>299.87190073143927</v>
      </c>
      <c r="E907" s="2">
        <f t="shared" si="273"/>
        <v>19664.552731709682</v>
      </c>
      <c r="F907" s="2">
        <f t="shared" si="274"/>
        <v>0.98475063710714927</v>
      </c>
      <c r="G907" s="2">
        <f t="shared" si="275"/>
        <v>-1</v>
      </c>
      <c r="H907" s="2">
        <v>-1000</v>
      </c>
      <c r="I907" s="2">
        <f t="shared" si="267"/>
        <v>12931.13338924291</v>
      </c>
      <c r="J907" s="2">
        <f t="shared" si="268"/>
        <v>22234.17447356911</v>
      </c>
      <c r="K907" s="3">
        <f t="shared" si="276"/>
        <v>6</v>
      </c>
      <c r="L907" s="3">
        <f t="shared" si="277"/>
        <v>6</v>
      </c>
      <c r="M907" s="3" t="str">
        <f t="shared" si="269"/>
        <v>Summer</v>
      </c>
      <c r="N907" s="4">
        <v>81</v>
      </c>
      <c r="O907" s="4">
        <v>72</v>
      </c>
      <c r="P907" s="4">
        <v>89</v>
      </c>
      <c r="Q907" s="4">
        <v>0</v>
      </c>
      <c r="R907" s="4">
        <v>16</v>
      </c>
      <c r="S907" s="6">
        <f t="shared" si="278"/>
        <v>0</v>
      </c>
      <c r="T907" s="6">
        <f t="shared" si="279"/>
        <v>1</v>
      </c>
      <c r="U907" s="6">
        <f t="shared" si="280"/>
        <v>0</v>
      </c>
      <c r="V907" s="6">
        <f t="shared" si="281"/>
        <v>0</v>
      </c>
      <c r="W907" s="6">
        <f t="shared" si="282"/>
        <v>1</v>
      </c>
      <c r="X907" s="6">
        <f t="shared" si="283"/>
        <v>0</v>
      </c>
      <c r="Y907" s="6">
        <f t="shared" si="284"/>
        <v>0</v>
      </c>
      <c r="Z907" s="6">
        <f t="shared" si="285"/>
        <v>0</v>
      </c>
      <c r="AA907" s="4">
        <v>111212.46899414063</v>
      </c>
      <c r="AB907" s="7">
        <f t="shared" si="270"/>
        <v>0.17412328856756606</v>
      </c>
      <c r="AC907" s="7">
        <f t="shared" si="271"/>
        <v>2.6963874055097041E-3</v>
      </c>
      <c r="AD907" s="2"/>
    </row>
    <row r="908" spans="1:30" x14ac:dyDescent="0.35">
      <c r="A908" s="1">
        <v>42546</v>
      </c>
      <c r="B908" s="3">
        <f t="shared" si="272"/>
        <v>2016</v>
      </c>
      <c r="C908" s="2">
        <v>18587.399129733873</v>
      </c>
      <c r="D908" s="2">
        <v>309.58185430021746</v>
      </c>
      <c r="E908" s="2">
        <f t="shared" si="273"/>
        <v>18896.980984034089</v>
      </c>
      <c r="F908" s="2">
        <f t="shared" si="274"/>
        <v>0.98361739081169741</v>
      </c>
      <c r="G908" s="2">
        <f t="shared" si="275"/>
        <v>-1</v>
      </c>
      <c r="H908" s="2">
        <v>-1000</v>
      </c>
      <c r="I908" s="2">
        <f t="shared" si="267"/>
        <v>12931.13338924291</v>
      </c>
      <c r="J908" s="2">
        <f t="shared" si="268"/>
        <v>22234.17447356911</v>
      </c>
      <c r="K908" s="3">
        <f t="shared" si="276"/>
        <v>6</v>
      </c>
      <c r="L908" s="3">
        <f t="shared" si="277"/>
        <v>7</v>
      </c>
      <c r="M908" s="3" t="str">
        <f t="shared" si="269"/>
        <v>Summer</v>
      </c>
      <c r="N908" s="4">
        <v>81</v>
      </c>
      <c r="O908" s="4">
        <v>71</v>
      </c>
      <c r="P908" s="4">
        <v>91</v>
      </c>
      <c r="Q908" s="4">
        <v>0</v>
      </c>
      <c r="R908" s="4">
        <v>16</v>
      </c>
      <c r="S908" s="6">
        <f t="shared" si="278"/>
        <v>1</v>
      </c>
      <c r="T908" s="6">
        <f t="shared" si="279"/>
        <v>0</v>
      </c>
      <c r="U908" s="6">
        <f t="shared" si="280"/>
        <v>0</v>
      </c>
      <c r="V908" s="6">
        <f t="shared" si="281"/>
        <v>0</v>
      </c>
      <c r="W908" s="6">
        <f t="shared" si="282"/>
        <v>1</v>
      </c>
      <c r="X908" s="6">
        <f t="shared" si="283"/>
        <v>0</v>
      </c>
      <c r="Y908" s="6">
        <f t="shared" si="284"/>
        <v>0</v>
      </c>
      <c r="Z908" s="6">
        <f t="shared" si="285"/>
        <v>0</v>
      </c>
      <c r="AA908" s="4">
        <v>106728.50024414063</v>
      </c>
      <c r="AB908" s="7">
        <f t="shared" si="270"/>
        <v>0.17415591043831161</v>
      </c>
      <c r="AC908" s="7">
        <f t="shared" si="271"/>
        <v>2.9006484078015838E-3</v>
      </c>
      <c r="AD908" s="2"/>
    </row>
    <row r="909" spans="1:30" x14ac:dyDescent="0.35">
      <c r="A909" s="1">
        <v>42547</v>
      </c>
      <c r="B909" s="3">
        <f t="shared" si="272"/>
        <v>2016</v>
      </c>
      <c r="C909" s="2">
        <v>20674.654622161095</v>
      </c>
      <c r="D909" s="2">
        <v>382.21825220315259</v>
      </c>
      <c r="E909" s="2">
        <f t="shared" si="273"/>
        <v>21056.87287436425</v>
      </c>
      <c r="F909" s="2">
        <f t="shared" si="274"/>
        <v>0.98184828989168249</v>
      </c>
      <c r="G909" s="2">
        <f t="shared" si="275"/>
        <v>-1</v>
      </c>
      <c r="H909" s="2">
        <v>-1000</v>
      </c>
      <c r="I909" s="2">
        <f t="shared" si="267"/>
        <v>12931.13338924291</v>
      </c>
      <c r="J909" s="2">
        <f t="shared" si="268"/>
        <v>22234.17447356911</v>
      </c>
      <c r="K909" s="3">
        <f t="shared" si="276"/>
        <v>6</v>
      </c>
      <c r="L909" s="3">
        <f t="shared" si="277"/>
        <v>1</v>
      </c>
      <c r="M909" s="3" t="str">
        <f t="shared" si="269"/>
        <v>Summer</v>
      </c>
      <c r="N909" s="4">
        <v>84</v>
      </c>
      <c r="O909" s="4">
        <v>74</v>
      </c>
      <c r="P909" s="4">
        <v>93</v>
      </c>
      <c r="Q909" s="4">
        <v>0</v>
      </c>
      <c r="R909" s="4">
        <v>19</v>
      </c>
      <c r="S909" s="6">
        <f t="shared" si="278"/>
        <v>1</v>
      </c>
      <c r="T909" s="6">
        <f t="shared" si="279"/>
        <v>0</v>
      </c>
      <c r="U909" s="6">
        <f t="shared" si="280"/>
        <v>0</v>
      </c>
      <c r="V909" s="6">
        <f t="shared" si="281"/>
        <v>0</v>
      </c>
      <c r="W909" s="6">
        <f t="shared" si="282"/>
        <v>1</v>
      </c>
      <c r="X909" s="6">
        <f t="shared" si="283"/>
        <v>0</v>
      </c>
      <c r="Y909" s="6">
        <f t="shared" si="284"/>
        <v>0</v>
      </c>
      <c r="Z909" s="6">
        <f t="shared" si="285"/>
        <v>0</v>
      </c>
      <c r="AA909" s="4">
        <v>108630.94213867188</v>
      </c>
      <c r="AB909" s="7">
        <f t="shared" si="270"/>
        <v>0.1903201262469863</v>
      </c>
      <c r="AC909" s="7">
        <f t="shared" si="271"/>
        <v>3.5185025985987974E-3</v>
      </c>
      <c r="AD909" s="2"/>
    </row>
    <row r="910" spans="1:30" x14ac:dyDescent="0.35">
      <c r="A910" s="1">
        <v>42548</v>
      </c>
      <c r="B910" s="3">
        <f t="shared" si="272"/>
        <v>2016</v>
      </c>
      <c r="C910" s="2">
        <v>20943.375527749769</v>
      </c>
      <c r="D910" s="2">
        <v>319.36017698886815</v>
      </c>
      <c r="E910" s="2">
        <f t="shared" si="273"/>
        <v>21262.735704738636</v>
      </c>
      <c r="F910" s="2">
        <f t="shared" si="274"/>
        <v>0.98498028751221822</v>
      </c>
      <c r="G910" s="2">
        <f t="shared" si="275"/>
        <v>-1</v>
      </c>
      <c r="H910" s="2">
        <v>-1000</v>
      </c>
      <c r="I910" s="2">
        <f t="shared" si="267"/>
        <v>12931.13338924291</v>
      </c>
      <c r="J910" s="2">
        <f t="shared" si="268"/>
        <v>22234.17447356911</v>
      </c>
      <c r="K910" s="3">
        <f t="shared" si="276"/>
        <v>6</v>
      </c>
      <c r="L910" s="3">
        <f t="shared" si="277"/>
        <v>2</v>
      </c>
      <c r="M910" s="3" t="str">
        <f t="shared" si="269"/>
        <v>Summer</v>
      </c>
      <c r="N910" s="4">
        <v>82</v>
      </c>
      <c r="O910" s="4">
        <v>75</v>
      </c>
      <c r="P910" s="4">
        <v>88</v>
      </c>
      <c r="Q910" s="4">
        <v>0</v>
      </c>
      <c r="R910" s="4">
        <v>17</v>
      </c>
      <c r="S910" s="6">
        <f t="shared" si="278"/>
        <v>0</v>
      </c>
      <c r="T910" s="6">
        <f t="shared" si="279"/>
        <v>1</v>
      </c>
      <c r="U910" s="6">
        <f t="shared" si="280"/>
        <v>0</v>
      </c>
      <c r="V910" s="6">
        <f t="shared" si="281"/>
        <v>0</v>
      </c>
      <c r="W910" s="6">
        <f t="shared" si="282"/>
        <v>1</v>
      </c>
      <c r="X910" s="6">
        <f t="shared" si="283"/>
        <v>0</v>
      </c>
      <c r="Y910" s="6">
        <f t="shared" si="284"/>
        <v>0</v>
      </c>
      <c r="Z910" s="6">
        <f t="shared" si="285"/>
        <v>0</v>
      </c>
      <c r="AA910" s="4">
        <v>113792.34985351563</v>
      </c>
      <c r="AB910" s="7">
        <f t="shared" si="270"/>
        <v>0.18404906441171204</v>
      </c>
      <c r="AC910" s="7">
        <f t="shared" si="271"/>
        <v>2.8065171112115978E-3</v>
      </c>
      <c r="AD910" s="2"/>
    </row>
    <row r="911" spans="1:30" x14ac:dyDescent="0.35">
      <c r="A911" s="1">
        <v>42549</v>
      </c>
      <c r="B911" s="3">
        <f t="shared" si="272"/>
        <v>2016</v>
      </c>
      <c r="C911" s="2">
        <v>20856.633562412724</v>
      </c>
      <c r="D911" s="2">
        <v>127.95044247871698</v>
      </c>
      <c r="E911" s="2">
        <f t="shared" si="273"/>
        <v>20984.58400489144</v>
      </c>
      <c r="F911" s="2">
        <f t="shared" si="274"/>
        <v>0.99390264574942777</v>
      </c>
      <c r="G911" s="2">
        <f t="shared" si="275"/>
        <v>-1</v>
      </c>
      <c r="H911" s="2">
        <v>-1000</v>
      </c>
      <c r="I911" s="2">
        <f t="shared" si="267"/>
        <v>12931.13338924291</v>
      </c>
      <c r="J911" s="2">
        <f t="shared" si="268"/>
        <v>22234.17447356911</v>
      </c>
      <c r="K911" s="3">
        <f t="shared" si="276"/>
        <v>6</v>
      </c>
      <c r="L911" s="3">
        <f t="shared" si="277"/>
        <v>3</v>
      </c>
      <c r="M911" s="3" t="str">
        <f t="shared" si="269"/>
        <v>Summer</v>
      </c>
      <c r="N911" s="4">
        <v>80</v>
      </c>
      <c r="O911" s="4">
        <v>70</v>
      </c>
      <c r="P911" s="4">
        <v>89</v>
      </c>
      <c r="Q911" s="4">
        <v>0</v>
      </c>
      <c r="R911" s="4">
        <v>15</v>
      </c>
      <c r="S911" s="6">
        <f t="shared" si="278"/>
        <v>0</v>
      </c>
      <c r="T911" s="6">
        <f t="shared" si="279"/>
        <v>1</v>
      </c>
      <c r="U911" s="6">
        <f t="shared" si="280"/>
        <v>0</v>
      </c>
      <c r="V911" s="6">
        <f t="shared" si="281"/>
        <v>0</v>
      </c>
      <c r="W911" s="6">
        <f t="shared" si="282"/>
        <v>1</v>
      </c>
      <c r="X911" s="6">
        <f t="shared" si="283"/>
        <v>0</v>
      </c>
      <c r="Y911" s="6">
        <f t="shared" si="284"/>
        <v>0</v>
      </c>
      <c r="Z911" s="6">
        <f t="shared" si="285"/>
        <v>0</v>
      </c>
      <c r="AA911" s="4">
        <v>112843.05346679688</v>
      </c>
      <c r="AB911" s="7">
        <f t="shared" si="270"/>
        <v>0.18482868835652</v>
      </c>
      <c r="AC911" s="7">
        <f t="shared" si="271"/>
        <v>1.1338796545093963E-3</v>
      </c>
      <c r="AD911" s="2"/>
    </row>
    <row r="912" spans="1:30" x14ac:dyDescent="0.35">
      <c r="A912" s="1">
        <v>42550</v>
      </c>
      <c r="B912" s="3">
        <f t="shared" si="272"/>
        <v>2016</v>
      </c>
      <c r="C912" s="2">
        <v>20742.828562420425</v>
      </c>
      <c r="D912" s="2">
        <v>1048.2496647702635</v>
      </c>
      <c r="E912" s="2">
        <f t="shared" si="273"/>
        <v>21791.07822719069</v>
      </c>
      <c r="F912" s="2">
        <f t="shared" si="274"/>
        <v>0.95189546594063124</v>
      </c>
      <c r="G912" s="2">
        <f t="shared" si="275"/>
        <v>-1</v>
      </c>
      <c r="H912" s="2">
        <v>-1000</v>
      </c>
      <c r="I912" s="2">
        <f t="shared" si="267"/>
        <v>12931.13338924291</v>
      </c>
      <c r="J912" s="2">
        <f t="shared" si="268"/>
        <v>22234.17447356911</v>
      </c>
      <c r="K912" s="3">
        <f t="shared" si="276"/>
        <v>6</v>
      </c>
      <c r="L912" s="3">
        <f t="shared" si="277"/>
        <v>4</v>
      </c>
      <c r="M912" s="3" t="str">
        <f t="shared" si="269"/>
        <v>Summer</v>
      </c>
      <c r="N912" s="4">
        <v>71</v>
      </c>
      <c r="O912" s="4">
        <v>61</v>
      </c>
      <c r="P912" s="4">
        <v>80</v>
      </c>
      <c r="Q912" s="4">
        <v>0</v>
      </c>
      <c r="R912" s="4">
        <v>6</v>
      </c>
      <c r="S912" s="6">
        <f t="shared" si="278"/>
        <v>0</v>
      </c>
      <c r="T912" s="6">
        <f t="shared" si="279"/>
        <v>1</v>
      </c>
      <c r="U912" s="6">
        <f t="shared" si="280"/>
        <v>0</v>
      </c>
      <c r="V912" s="6">
        <f t="shared" si="281"/>
        <v>0</v>
      </c>
      <c r="W912" s="6">
        <f t="shared" si="282"/>
        <v>1</v>
      </c>
      <c r="X912" s="6">
        <f t="shared" si="283"/>
        <v>0</v>
      </c>
      <c r="Y912" s="6">
        <f t="shared" si="284"/>
        <v>0</v>
      </c>
      <c r="Z912" s="6">
        <f t="shared" si="285"/>
        <v>0</v>
      </c>
      <c r="AA912" s="4">
        <v>98831.68359375</v>
      </c>
      <c r="AB912" s="7">
        <f t="shared" si="270"/>
        <v>0.20988035221259935</v>
      </c>
      <c r="AC912" s="7">
        <f t="shared" si="271"/>
        <v>1.0606413112207204E-2</v>
      </c>
      <c r="AD912" s="2"/>
    </row>
    <row r="913" spans="1:30" x14ac:dyDescent="0.35">
      <c r="A913" s="1">
        <v>42551</v>
      </c>
      <c r="B913" s="3">
        <f t="shared" si="272"/>
        <v>2016</v>
      </c>
      <c r="C913" s="2">
        <v>20742.828562420425</v>
      </c>
      <c r="D913" s="2">
        <v>2089.7410589545498</v>
      </c>
      <c r="E913" s="2">
        <f t="shared" si="273"/>
        <v>22832.569621374976</v>
      </c>
      <c r="F913" s="2">
        <f t="shared" si="274"/>
        <v>0.90847543252432639</v>
      </c>
      <c r="G913" s="2">
        <f t="shared" si="275"/>
        <v>22832.569621374976</v>
      </c>
      <c r="H913" s="2">
        <v>-1000</v>
      </c>
      <c r="I913" s="2">
        <f t="shared" si="267"/>
        <v>12931.13338924291</v>
      </c>
      <c r="J913" s="2">
        <f t="shared" si="268"/>
        <v>22234.17447356911</v>
      </c>
      <c r="K913" s="3">
        <f t="shared" si="276"/>
        <v>6</v>
      </c>
      <c r="L913" s="3">
        <f t="shared" si="277"/>
        <v>5</v>
      </c>
      <c r="M913" s="3" t="str">
        <f t="shared" si="269"/>
        <v>Summer</v>
      </c>
      <c r="N913" s="4">
        <v>73</v>
      </c>
      <c r="O913" s="4">
        <v>62</v>
      </c>
      <c r="P913" s="4">
        <v>84</v>
      </c>
      <c r="Q913" s="4">
        <v>0</v>
      </c>
      <c r="R913" s="4">
        <v>8</v>
      </c>
      <c r="S913" s="6">
        <f t="shared" si="278"/>
        <v>0</v>
      </c>
      <c r="T913" s="6">
        <f t="shared" si="279"/>
        <v>1</v>
      </c>
      <c r="U913" s="6">
        <f t="shared" si="280"/>
        <v>0</v>
      </c>
      <c r="V913" s="6">
        <f t="shared" si="281"/>
        <v>0</v>
      </c>
      <c r="W913" s="6">
        <f t="shared" si="282"/>
        <v>1</v>
      </c>
      <c r="X913" s="6">
        <f t="shared" si="283"/>
        <v>1</v>
      </c>
      <c r="Y913" s="6">
        <f t="shared" si="284"/>
        <v>0</v>
      </c>
      <c r="Z913" s="6">
        <f t="shared" si="285"/>
        <v>1</v>
      </c>
      <c r="AA913" s="4">
        <v>99724.799926757813</v>
      </c>
      <c r="AB913" s="7">
        <f t="shared" si="270"/>
        <v>0.20800070371316715</v>
      </c>
      <c r="AC913" s="7">
        <f t="shared" si="271"/>
        <v>2.0955078982252615E-2</v>
      </c>
      <c r="AD913" s="2"/>
    </row>
    <row r="914" spans="1:30" x14ac:dyDescent="0.35">
      <c r="A914" s="1">
        <v>42552</v>
      </c>
      <c r="B914" s="3">
        <f t="shared" si="272"/>
        <v>2016</v>
      </c>
      <c r="C914" s="2">
        <v>23376.137579185986</v>
      </c>
      <c r="D914" s="2">
        <v>7602.5517501685963</v>
      </c>
      <c r="E914" s="2">
        <f t="shared" si="273"/>
        <v>30978.689329354584</v>
      </c>
      <c r="F914" s="2">
        <f t="shared" si="274"/>
        <v>0.75458768867394843</v>
      </c>
      <c r="G914" s="2">
        <f t="shared" si="275"/>
        <v>30978.689329354584</v>
      </c>
      <c r="H914" s="2">
        <v>-1000</v>
      </c>
      <c r="I914" s="2">
        <f t="shared" si="267"/>
        <v>12931.13338924291</v>
      </c>
      <c r="J914" s="2">
        <f t="shared" si="268"/>
        <v>22234.17447356911</v>
      </c>
      <c r="K914" s="3">
        <f t="shared" si="276"/>
        <v>7</v>
      </c>
      <c r="L914" s="3">
        <f t="shared" si="277"/>
        <v>6</v>
      </c>
      <c r="M914" s="3" t="str">
        <f t="shared" si="269"/>
        <v>Summer</v>
      </c>
      <c r="N914" s="4">
        <v>79</v>
      </c>
      <c r="O914" s="4">
        <v>70</v>
      </c>
      <c r="P914" s="4">
        <v>87</v>
      </c>
      <c r="Q914" s="4">
        <v>0</v>
      </c>
      <c r="R914" s="4">
        <v>14</v>
      </c>
      <c r="S914" s="6">
        <f t="shared" si="278"/>
        <v>0</v>
      </c>
      <c r="T914" s="6">
        <f t="shared" si="279"/>
        <v>1</v>
      </c>
      <c r="U914" s="6">
        <f t="shared" si="280"/>
        <v>0</v>
      </c>
      <c r="V914" s="6">
        <f t="shared" si="281"/>
        <v>0</v>
      </c>
      <c r="W914" s="6">
        <f t="shared" si="282"/>
        <v>1</v>
      </c>
      <c r="X914" s="6">
        <f t="shared" si="283"/>
        <v>1</v>
      </c>
      <c r="Y914" s="6">
        <f t="shared" si="284"/>
        <v>0</v>
      </c>
      <c r="Z914" s="6">
        <f t="shared" si="285"/>
        <v>1</v>
      </c>
      <c r="AA914" s="4">
        <v>100834.69958496094</v>
      </c>
      <c r="AB914" s="7">
        <f t="shared" si="270"/>
        <v>0.23182632244061782</v>
      </c>
      <c r="AC914" s="7">
        <f t="shared" si="271"/>
        <v>7.5396185851308709E-2</v>
      </c>
      <c r="AD914" s="2"/>
    </row>
    <row r="915" spans="1:30" x14ac:dyDescent="0.35">
      <c r="A915" s="1">
        <v>42553</v>
      </c>
      <c r="B915" s="3">
        <f t="shared" si="272"/>
        <v>2016</v>
      </c>
      <c r="C915" s="2">
        <v>37354.712955484007</v>
      </c>
      <c r="D915" s="2">
        <v>8288.3244701471813</v>
      </c>
      <c r="E915" s="2">
        <f t="shared" si="273"/>
        <v>45643.037425631192</v>
      </c>
      <c r="F915" s="2">
        <f t="shared" si="274"/>
        <v>0.81840988379329871</v>
      </c>
      <c r="G915" s="2">
        <f t="shared" si="275"/>
        <v>45643.037425631192</v>
      </c>
      <c r="H915" s="2">
        <v>-1000</v>
      </c>
      <c r="I915" s="2">
        <f t="shared" si="267"/>
        <v>12931.13338924291</v>
      </c>
      <c r="J915" s="2">
        <f t="shared" si="268"/>
        <v>22234.17447356911</v>
      </c>
      <c r="K915" s="3">
        <f t="shared" si="276"/>
        <v>7</v>
      </c>
      <c r="L915" s="3">
        <f t="shared" si="277"/>
        <v>7</v>
      </c>
      <c r="M915" s="3" t="str">
        <f t="shared" si="269"/>
        <v>Summer</v>
      </c>
      <c r="N915" s="4">
        <v>71</v>
      </c>
      <c r="O915" s="4">
        <v>61</v>
      </c>
      <c r="P915" s="4">
        <v>81</v>
      </c>
      <c r="Q915" s="4">
        <v>0</v>
      </c>
      <c r="R915" s="4">
        <v>6</v>
      </c>
      <c r="S915" s="6">
        <f t="shared" si="278"/>
        <v>1</v>
      </c>
      <c r="T915" s="6">
        <f t="shared" si="279"/>
        <v>0</v>
      </c>
      <c r="U915" s="6">
        <f t="shared" si="280"/>
        <v>0</v>
      </c>
      <c r="V915" s="6">
        <f t="shared" si="281"/>
        <v>0</v>
      </c>
      <c r="W915" s="6">
        <f t="shared" si="282"/>
        <v>1</v>
      </c>
      <c r="X915" s="6">
        <f t="shared" si="283"/>
        <v>1</v>
      </c>
      <c r="Y915" s="6">
        <f t="shared" si="284"/>
        <v>0</v>
      </c>
      <c r="Z915" s="6">
        <f t="shared" si="285"/>
        <v>1</v>
      </c>
      <c r="AA915" s="4">
        <v>86838.500244140625</v>
      </c>
      <c r="AB915" s="7">
        <f t="shared" si="270"/>
        <v>0.43016303656170629</v>
      </c>
      <c r="AC915" s="7">
        <f t="shared" si="271"/>
        <v>9.5445274237177205E-2</v>
      </c>
      <c r="AD915" s="2"/>
    </row>
    <row r="916" spans="1:30" x14ac:dyDescent="0.35">
      <c r="A916" s="1">
        <v>42554</v>
      </c>
      <c r="B916" s="3">
        <f t="shared" si="272"/>
        <v>2016</v>
      </c>
      <c r="C916" s="2">
        <v>28119.435682775002</v>
      </c>
      <c r="D916" s="2">
        <v>15070.100000009872</v>
      </c>
      <c r="E916" s="2">
        <f t="shared" si="273"/>
        <v>43189.535682784874</v>
      </c>
      <c r="F916" s="2">
        <f t="shared" si="274"/>
        <v>0.6510705715686419</v>
      </c>
      <c r="G916" s="2">
        <f t="shared" si="275"/>
        <v>43189.535682784874</v>
      </c>
      <c r="H916" s="2">
        <v>-1000</v>
      </c>
      <c r="I916" s="2">
        <f t="shared" si="267"/>
        <v>12931.13338924291</v>
      </c>
      <c r="J916" s="2">
        <f t="shared" si="268"/>
        <v>22234.17447356911</v>
      </c>
      <c r="K916" s="3">
        <f t="shared" si="276"/>
        <v>7</v>
      </c>
      <c r="L916" s="3">
        <f t="shared" si="277"/>
        <v>1</v>
      </c>
      <c r="M916" s="3" t="str">
        <f t="shared" si="269"/>
        <v>Summer</v>
      </c>
      <c r="N916" s="4">
        <v>74</v>
      </c>
      <c r="O916" s="4">
        <v>67</v>
      </c>
      <c r="P916" s="4">
        <v>80</v>
      </c>
      <c r="Q916" s="4">
        <v>0</v>
      </c>
      <c r="R916" s="4">
        <v>9</v>
      </c>
      <c r="S916" s="6">
        <f t="shared" si="278"/>
        <v>1</v>
      </c>
      <c r="T916" s="6">
        <f t="shared" si="279"/>
        <v>0</v>
      </c>
      <c r="U916" s="6">
        <f t="shared" si="280"/>
        <v>0</v>
      </c>
      <c r="V916" s="6">
        <f t="shared" si="281"/>
        <v>0</v>
      </c>
      <c r="W916" s="6">
        <f t="shared" si="282"/>
        <v>1</v>
      </c>
      <c r="X916" s="6">
        <f t="shared" si="283"/>
        <v>1</v>
      </c>
      <c r="Y916" s="6">
        <f t="shared" si="284"/>
        <v>0</v>
      </c>
      <c r="Z916" s="6">
        <f t="shared" si="285"/>
        <v>1</v>
      </c>
      <c r="AA916" s="4">
        <v>81040.938598632813</v>
      </c>
      <c r="AB916" s="7">
        <f t="shared" si="270"/>
        <v>0.34697815905169421</v>
      </c>
      <c r="AC916" s="7">
        <f t="shared" si="271"/>
        <v>0.18595663205045987</v>
      </c>
      <c r="AD916" s="2"/>
    </row>
    <row r="917" spans="1:30" x14ac:dyDescent="0.35">
      <c r="A917" s="1">
        <v>42555</v>
      </c>
      <c r="B917" s="3">
        <f t="shared" si="272"/>
        <v>2016</v>
      </c>
      <c r="C917" s="2">
        <v>23853.924220146524</v>
      </c>
      <c r="D917" s="2">
        <v>0</v>
      </c>
      <c r="E917" s="2">
        <f t="shared" si="273"/>
        <v>23853.924220146524</v>
      </c>
      <c r="F917" s="2">
        <f t="shared" si="274"/>
        <v>1</v>
      </c>
      <c r="G917" s="2">
        <f t="shared" si="275"/>
        <v>23853.924220146524</v>
      </c>
      <c r="H917" s="2">
        <v>-1000</v>
      </c>
      <c r="I917" s="2">
        <f t="shared" si="267"/>
        <v>12931.13338924291</v>
      </c>
      <c r="J917" s="2">
        <f t="shared" si="268"/>
        <v>22234.17447356911</v>
      </c>
      <c r="K917" s="3">
        <f t="shared" si="276"/>
        <v>7</v>
      </c>
      <c r="L917" s="3">
        <f t="shared" si="277"/>
        <v>2</v>
      </c>
      <c r="M917" s="3" t="str">
        <f t="shared" si="269"/>
        <v>Summer</v>
      </c>
      <c r="N917" s="4">
        <v>75</v>
      </c>
      <c r="O917" s="4">
        <v>71</v>
      </c>
      <c r="P917" s="4">
        <v>78</v>
      </c>
      <c r="Q917" s="4">
        <v>0</v>
      </c>
      <c r="R917" s="4">
        <v>10</v>
      </c>
      <c r="S917" s="6">
        <f t="shared" si="278"/>
        <v>0</v>
      </c>
      <c r="T917" s="6">
        <f t="shared" si="279"/>
        <v>1</v>
      </c>
      <c r="U917" s="6">
        <f t="shared" si="280"/>
        <v>0</v>
      </c>
      <c r="V917" s="6">
        <f t="shared" si="281"/>
        <v>0</v>
      </c>
      <c r="W917" s="6">
        <f t="shared" si="282"/>
        <v>1</v>
      </c>
      <c r="X917" s="6">
        <f t="shared" si="283"/>
        <v>1</v>
      </c>
      <c r="Y917" s="6">
        <f t="shared" si="284"/>
        <v>0</v>
      </c>
      <c r="Z917" s="6">
        <f t="shared" si="285"/>
        <v>1</v>
      </c>
      <c r="AA917" s="4">
        <v>83482.50048828125</v>
      </c>
      <c r="AB917" s="7">
        <f t="shared" si="270"/>
        <v>0.28573562220378135</v>
      </c>
      <c r="AC917" s="7">
        <f t="shared" si="271"/>
        <v>0</v>
      </c>
      <c r="AD917" s="2"/>
    </row>
    <row r="918" spans="1:30" x14ac:dyDescent="0.35">
      <c r="A918" s="1">
        <v>42556</v>
      </c>
      <c r="B918" s="3">
        <f t="shared" si="272"/>
        <v>2016</v>
      </c>
      <c r="C918" s="2">
        <v>22069.981194558237</v>
      </c>
      <c r="D918" s="2">
        <v>25.572511850153344</v>
      </c>
      <c r="E918" s="2">
        <f t="shared" si="273"/>
        <v>22095.553706408391</v>
      </c>
      <c r="F918" s="2">
        <f t="shared" si="274"/>
        <v>0.99884263991796973</v>
      </c>
      <c r="G918" s="2">
        <f t="shared" si="275"/>
        <v>-1</v>
      </c>
      <c r="H918" s="2">
        <v>-1000</v>
      </c>
      <c r="I918" s="2">
        <f t="shared" si="267"/>
        <v>12931.13338924291</v>
      </c>
      <c r="J918" s="2">
        <f t="shared" si="268"/>
        <v>22234.17447356911</v>
      </c>
      <c r="K918" s="3">
        <f t="shared" si="276"/>
        <v>7</v>
      </c>
      <c r="L918" s="3">
        <f t="shared" si="277"/>
        <v>3</v>
      </c>
      <c r="M918" s="3" t="str">
        <f t="shared" si="269"/>
        <v>Summer</v>
      </c>
      <c r="N918" s="4">
        <v>82</v>
      </c>
      <c r="O918" s="4">
        <v>75</v>
      </c>
      <c r="P918" s="4">
        <v>89</v>
      </c>
      <c r="Q918" s="4">
        <v>0</v>
      </c>
      <c r="R918" s="4">
        <v>17</v>
      </c>
      <c r="S918" s="6">
        <f t="shared" si="278"/>
        <v>0</v>
      </c>
      <c r="T918" s="6">
        <f t="shared" si="279"/>
        <v>1</v>
      </c>
      <c r="U918" s="6">
        <f t="shared" si="280"/>
        <v>0</v>
      </c>
      <c r="V918" s="6">
        <f t="shared" si="281"/>
        <v>0</v>
      </c>
      <c r="W918" s="6">
        <f t="shared" si="282"/>
        <v>1</v>
      </c>
      <c r="X918" s="6">
        <f t="shared" si="283"/>
        <v>0</v>
      </c>
      <c r="Y918" s="6">
        <f t="shared" si="284"/>
        <v>0</v>
      </c>
      <c r="Z918" s="6">
        <f t="shared" si="285"/>
        <v>0</v>
      </c>
      <c r="AA918" s="4">
        <v>107999.09460449219</v>
      </c>
      <c r="AB918" s="7">
        <f t="shared" si="270"/>
        <v>0.20435339088148469</v>
      </c>
      <c r="AC918" s="7">
        <f t="shared" si="271"/>
        <v>2.3678450216461041E-4</v>
      </c>
      <c r="AD918" s="2"/>
    </row>
    <row r="919" spans="1:30" x14ac:dyDescent="0.35">
      <c r="A919" s="1">
        <v>42557</v>
      </c>
      <c r="B919" s="3">
        <f t="shared" si="272"/>
        <v>2016</v>
      </c>
      <c r="C919" s="2">
        <v>24487.334482898135</v>
      </c>
      <c r="D919" s="2">
        <v>36.690995263769977</v>
      </c>
      <c r="E919" s="2">
        <f t="shared" si="273"/>
        <v>24524.025478161904</v>
      </c>
      <c r="F919" s="2">
        <f t="shared" si="274"/>
        <v>0.99850387550378128</v>
      </c>
      <c r="G919" s="2">
        <f t="shared" si="275"/>
        <v>24524.025478161904</v>
      </c>
      <c r="H919" s="2">
        <v>-1000</v>
      </c>
      <c r="I919" s="2">
        <f t="shared" si="267"/>
        <v>12931.13338924291</v>
      </c>
      <c r="J919" s="2">
        <f t="shared" si="268"/>
        <v>22234.17447356911</v>
      </c>
      <c r="K919" s="3">
        <f t="shared" si="276"/>
        <v>7</v>
      </c>
      <c r="L919" s="3">
        <f t="shared" si="277"/>
        <v>4</v>
      </c>
      <c r="M919" s="3" t="str">
        <f t="shared" si="269"/>
        <v>Summer</v>
      </c>
      <c r="N919" s="4">
        <v>82</v>
      </c>
      <c r="O919" s="4">
        <v>74</v>
      </c>
      <c r="P919" s="4">
        <v>89</v>
      </c>
      <c r="Q919" s="4">
        <v>0</v>
      </c>
      <c r="R919" s="4">
        <v>17</v>
      </c>
      <c r="S919" s="6">
        <f t="shared" si="278"/>
        <v>0</v>
      </c>
      <c r="T919" s="6">
        <f t="shared" si="279"/>
        <v>1</v>
      </c>
      <c r="U919" s="6">
        <f t="shared" si="280"/>
        <v>0</v>
      </c>
      <c r="V919" s="6">
        <f t="shared" si="281"/>
        <v>0</v>
      </c>
      <c r="W919" s="6">
        <f t="shared" si="282"/>
        <v>1</v>
      </c>
      <c r="X919" s="6">
        <f t="shared" si="283"/>
        <v>1</v>
      </c>
      <c r="Y919" s="6">
        <f t="shared" si="284"/>
        <v>0</v>
      </c>
      <c r="Z919" s="6">
        <f t="shared" si="285"/>
        <v>1</v>
      </c>
      <c r="AA919" s="4">
        <v>110231.09924316406</v>
      </c>
      <c r="AB919" s="7">
        <f t="shared" si="270"/>
        <v>0.2221454258464787</v>
      </c>
      <c r="AC919" s="7">
        <f t="shared" si="271"/>
        <v>3.3285520615948457E-4</v>
      </c>
      <c r="AD919" s="2"/>
    </row>
    <row r="920" spans="1:30" x14ac:dyDescent="0.35">
      <c r="A920" s="1">
        <v>42558</v>
      </c>
      <c r="B920" s="3">
        <f t="shared" si="272"/>
        <v>2016</v>
      </c>
      <c r="C920" s="2">
        <v>18388.295842163683</v>
      </c>
      <c r="D920" s="2">
        <v>134.96603474851867</v>
      </c>
      <c r="E920" s="2">
        <f t="shared" si="273"/>
        <v>18523.261876912202</v>
      </c>
      <c r="F920" s="2">
        <f t="shared" si="274"/>
        <v>0.99271370044620799</v>
      </c>
      <c r="G920" s="2">
        <f t="shared" si="275"/>
        <v>-1</v>
      </c>
      <c r="H920" s="2">
        <v>-1000</v>
      </c>
      <c r="I920" s="2">
        <f t="shared" si="267"/>
        <v>12931.13338924291</v>
      </c>
      <c r="J920" s="2">
        <f t="shared" si="268"/>
        <v>22234.17447356911</v>
      </c>
      <c r="K920" s="3">
        <f t="shared" si="276"/>
        <v>7</v>
      </c>
      <c r="L920" s="3">
        <f t="shared" si="277"/>
        <v>5</v>
      </c>
      <c r="M920" s="3" t="str">
        <f t="shared" si="269"/>
        <v>Summer</v>
      </c>
      <c r="N920" s="4">
        <v>79</v>
      </c>
      <c r="O920" s="4">
        <v>71</v>
      </c>
      <c r="P920" s="4">
        <v>86</v>
      </c>
      <c r="Q920" s="4">
        <v>0</v>
      </c>
      <c r="R920" s="4">
        <v>14</v>
      </c>
      <c r="S920" s="6">
        <f t="shared" si="278"/>
        <v>0</v>
      </c>
      <c r="T920" s="6">
        <f t="shared" si="279"/>
        <v>1</v>
      </c>
      <c r="U920" s="6">
        <f t="shared" si="280"/>
        <v>0</v>
      </c>
      <c r="V920" s="6">
        <f t="shared" si="281"/>
        <v>0</v>
      </c>
      <c r="W920" s="6">
        <f t="shared" si="282"/>
        <v>1</v>
      </c>
      <c r="X920" s="6">
        <f t="shared" si="283"/>
        <v>0</v>
      </c>
      <c r="Y920" s="6">
        <f t="shared" si="284"/>
        <v>0</v>
      </c>
      <c r="Z920" s="6">
        <f t="shared" si="285"/>
        <v>0</v>
      </c>
      <c r="AA920" s="4">
        <v>103776.23107910156</v>
      </c>
      <c r="AB920" s="7">
        <f t="shared" si="270"/>
        <v>0.17719178708800415</v>
      </c>
      <c r="AC920" s="7">
        <f t="shared" si="271"/>
        <v>1.3005486260687501E-3</v>
      </c>
      <c r="AD920" s="2"/>
    </row>
    <row r="921" spans="1:30" x14ac:dyDescent="0.35">
      <c r="A921" s="1">
        <v>42559</v>
      </c>
      <c r="B921" s="3">
        <f t="shared" si="272"/>
        <v>2016</v>
      </c>
      <c r="C921" s="2">
        <v>19201.121392277</v>
      </c>
      <c r="D921" s="2">
        <v>71.419653180902515</v>
      </c>
      <c r="E921" s="2">
        <f t="shared" si="273"/>
        <v>19272.541045457903</v>
      </c>
      <c r="F921" s="2">
        <f t="shared" si="274"/>
        <v>0.99629422747044893</v>
      </c>
      <c r="G921" s="2">
        <f t="shared" si="275"/>
        <v>-1</v>
      </c>
      <c r="H921" s="2">
        <v>-1000</v>
      </c>
      <c r="I921" s="2">
        <f t="shared" si="267"/>
        <v>12931.13338924291</v>
      </c>
      <c r="J921" s="2">
        <f t="shared" si="268"/>
        <v>22234.17447356911</v>
      </c>
      <c r="K921" s="3">
        <f t="shared" si="276"/>
        <v>7</v>
      </c>
      <c r="L921" s="3">
        <f t="shared" si="277"/>
        <v>6</v>
      </c>
      <c r="M921" s="3" t="str">
        <f t="shared" si="269"/>
        <v>Summer</v>
      </c>
      <c r="N921" s="4">
        <v>81</v>
      </c>
      <c r="O921" s="4">
        <v>73</v>
      </c>
      <c r="P921" s="4">
        <v>89</v>
      </c>
      <c r="Q921" s="4">
        <v>0</v>
      </c>
      <c r="R921" s="4">
        <v>16</v>
      </c>
      <c r="S921" s="6">
        <f t="shared" si="278"/>
        <v>0</v>
      </c>
      <c r="T921" s="6">
        <f t="shared" si="279"/>
        <v>1</v>
      </c>
      <c r="U921" s="6">
        <f t="shared" si="280"/>
        <v>0</v>
      </c>
      <c r="V921" s="6">
        <f t="shared" si="281"/>
        <v>0</v>
      </c>
      <c r="W921" s="6">
        <f t="shared" si="282"/>
        <v>1</v>
      </c>
      <c r="X921" s="6">
        <f t="shared" si="283"/>
        <v>0</v>
      </c>
      <c r="Y921" s="6">
        <f t="shared" si="284"/>
        <v>0</v>
      </c>
      <c r="Z921" s="6">
        <f t="shared" si="285"/>
        <v>0</v>
      </c>
      <c r="AA921" s="4">
        <v>103558.337890625</v>
      </c>
      <c r="AB921" s="7">
        <f t="shared" si="270"/>
        <v>0.18541357251751772</v>
      </c>
      <c r="AC921" s="7">
        <f t="shared" si="271"/>
        <v>6.89656232763543E-4</v>
      </c>
      <c r="AD921" s="2"/>
    </row>
    <row r="922" spans="1:30" x14ac:dyDescent="0.35">
      <c r="A922" s="1">
        <v>42560</v>
      </c>
      <c r="B922" s="3">
        <f t="shared" si="272"/>
        <v>2016</v>
      </c>
      <c r="C922" s="2">
        <v>26105.838288475468</v>
      </c>
      <c r="D922" s="2">
        <v>428.41348314516932</v>
      </c>
      <c r="E922" s="2">
        <f t="shared" si="273"/>
        <v>26534.251771620638</v>
      </c>
      <c r="F922" s="2">
        <f t="shared" si="274"/>
        <v>0.98385432207274925</v>
      </c>
      <c r="G922" s="2">
        <f t="shared" si="275"/>
        <v>26534.251771620638</v>
      </c>
      <c r="H922" s="2">
        <v>-1000</v>
      </c>
      <c r="I922" s="2">
        <f t="shared" si="267"/>
        <v>12931.13338924291</v>
      </c>
      <c r="J922" s="2">
        <f t="shared" si="268"/>
        <v>22234.17447356911</v>
      </c>
      <c r="K922" s="3">
        <f t="shared" si="276"/>
        <v>7</v>
      </c>
      <c r="L922" s="3">
        <f t="shared" si="277"/>
        <v>7</v>
      </c>
      <c r="M922" s="3" t="str">
        <f t="shared" si="269"/>
        <v>Summer</v>
      </c>
      <c r="N922" s="4">
        <v>78</v>
      </c>
      <c r="O922" s="4">
        <v>70</v>
      </c>
      <c r="P922" s="4">
        <v>85</v>
      </c>
      <c r="Q922" s="4">
        <v>0</v>
      </c>
      <c r="R922" s="4">
        <v>13</v>
      </c>
      <c r="S922" s="6">
        <f t="shared" si="278"/>
        <v>1</v>
      </c>
      <c r="T922" s="6">
        <f t="shared" si="279"/>
        <v>0</v>
      </c>
      <c r="U922" s="6">
        <f t="shared" si="280"/>
        <v>0</v>
      </c>
      <c r="V922" s="6">
        <f t="shared" si="281"/>
        <v>0</v>
      </c>
      <c r="W922" s="6">
        <f t="shared" si="282"/>
        <v>1</v>
      </c>
      <c r="X922" s="6">
        <f t="shared" si="283"/>
        <v>1</v>
      </c>
      <c r="Y922" s="6">
        <f t="shared" si="284"/>
        <v>0</v>
      </c>
      <c r="Z922" s="6">
        <f t="shared" si="285"/>
        <v>1</v>
      </c>
      <c r="AA922" s="4">
        <v>96988.568237304688</v>
      </c>
      <c r="AB922" s="7">
        <f t="shared" si="270"/>
        <v>0.2691640753434113</v>
      </c>
      <c r="AC922" s="7">
        <f t="shared" si="271"/>
        <v>4.4171544227455534E-3</v>
      </c>
      <c r="AD922" s="2"/>
    </row>
    <row r="923" spans="1:30" x14ac:dyDescent="0.35">
      <c r="A923" s="1">
        <v>42561</v>
      </c>
      <c r="B923" s="3">
        <f t="shared" si="272"/>
        <v>2016</v>
      </c>
      <c r="C923" s="2">
        <v>19622.462553443595</v>
      </c>
      <c r="D923" s="2">
        <v>75.976303313113149</v>
      </c>
      <c r="E923" s="2">
        <f t="shared" si="273"/>
        <v>19698.438856756708</v>
      </c>
      <c r="F923" s="2">
        <f t="shared" si="274"/>
        <v>0.99614302920827391</v>
      </c>
      <c r="G923" s="2">
        <f t="shared" si="275"/>
        <v>-1</v>
      </c>
      <c r="H923" s="2">
        <v>-1000</v>
      </c>
      <c r="I923" s="2">
        <f t="shared" si="267"/>
        <v>12931.13338924291</v>
      </c>
      <c r="J923" s="2">
        <f t="shared" si="268"/>
        <v>22234.17447356911</v>
      </c>
      <c r="K923" s="3">
        <f t="shared" si="276"/>
        <v>7</v>
      </c>
      <c r="L923" s="3">
        <f t="shared" si="277"/>
        <v>1</v>
      </c>
      <c r="M923" s="3" t="str">
        <f t="shared" si="269"/>
        <v>Summer</v>
      </c>
      <c r="N923" s="4">
        <v>78</v>
      </c>
      <c r="O923" s="4">
        <v>68</v>
      </c>
      <c r="P923" s="4">
        <v>88</v>
      </c>
      <c r="Q923" s="4">
        <v>0</v>
      </c>
      <c r="R923" s="4">
        <v>13</v>
      </c>
      <c r="S923" s="6">
        <f t="shared" si="278"/>
        <v>1</v>
      </c>
      <c r="T923" s="6">
        <f t="shared" si="279"/>
        <v>0</v>
      </c>
      <c r="U923" s="6">
        <f t="shared" si="280"/>
        <v>0</v>
      </c>
      <c r="V923" s="6">
        <f t="shared" si="281"/>
        <v>0</v>
      </c>
      <c r="W923" s="6">
        <f t="shared" si="282"/>
        <v>1</v>
      </c>
      <c r="X923" s="6">
        <f t="shared" si="283"/>
        <v>0</v>
      </c>
      <c r="Y923" s="6">
        <f t="shared" si="284"/>
        <v>0</v>
      </c>
      <c r="Z923" s="6">
        <f t="shared" si="285"/>
        <v>0</v>
      </c>
      <c r="AA923" s="4">
        <v>94325.999755859375</v>
      </c>
      <c r="AB923" s="7">
        <f t="shared" si="270"/>
        <v>0.20802814286868643</v>
      </c>
      <c r="AC923" s="7">
        <f t="shared" si="271"/>
        <v>8.0546512636770254E-4</v>
      </c>
      <c r="AD923" s="2"/>
    </row>
    <row r="924" spans="1:30" x14ac:dyDescent="0.35">
      <c r="A924" s="1">
        <v>42562</v>
      </c>
      <c r="B924" s="3">
        <f t="shared" si="272"/>
        <v>2016</v>
      </c>
      <c r="C924" s="2">
        <v>13902.292500935086</v>
      </c>
      <c r="D924" s="2">
        <v>158.28396524339161</v>
      </c>
      <c r="E924" s="2">
        <f t="shared" si="273"/>
        <v>14060.576466178478</v>
      </c>
      <c r="F924" s="2">
        <f t="shared" si="274"/>
        <v>0.98874271153646287</v>
      </c>
      <c r="G924" s="2">
        <f t="shared" si="275"/>
        <v>-1</v>
      </c>
      <c r="H924" s="2">
        <v>-1000</v>
      </c>
      <c r="I924" s="2">
        <f t="shared" si="267"/>
        <v>12931.13338924291</v>
      </c>
      <c r="J924" s="2">
        <f t="shared" si="268"/>
        <v>22234.17447356911</v>
      </c>
      <c r="K924" s="3">
        <f t="shared" si="276"/>
        <v>7</v>
      </c>
      <c r="L924" s="3">
        <f t="shared" si="277"/>
        <v>2</v>
      </c>
      <c r="M924" s="3" t="str">
        <f t="shared" si="269"/>
        <v>Summer</v>
      </c>
      <c r="N924" s="4">
        <v>80</v>
      </c>
      <c r="O924" s="4">
        <v>70</v>
      </c>
      <c r="P924" s="4">
        <v>90</v>
      </c>
      <c r="Q924" s="4">
        <v>0</v>
      </c>
      <c r="R924" s="4">
        <v>15</v>
      </c>
      <c r="S924" s="6">
        <f t="shared" si="278"/>
        <v>0</v>
      </c>
      <c r="T924" s="6">
        <f t="shared" si="279"/>
        <v>1</v>
      </c>
      <c r="U924" s="6">
        <f t="shared" si="280"/>
        <v>0</v>
      </c>
      <c r="V924" s="6">
        <f t="shared" si="281"/>
        <v>0</v>
      </c>
      <c r="W924" s="6">
        <f t="shared" si="282"/>
        <v>1</v>
      </c>
      <c r="X924" s="6">
        <f t="shared" si="283"/>
        <v>0</v>
      </c>
      <c r="Y924" s="6">
        <f t="shared" si="284"/>
        <v>0</v>
      </c>
      <c r="Z924" s="6">
        <f t="shared" si="285"/>
        <v>0</v>
      </c>
      <c r="AA924" s="4">
        <v>111155.64929199219</v>
      </c>
      <c r="AB924" s="7">
        <f t="shared" si="270"/>
        <v>0.12507049879593143</v>
      </c>
      <c r="AC924" s="7">
        <f t="shared" si="271"/>
        <v>1.42398489192033E-3</v>
      </c>
      <c r="AD924" s="2"/>
    </row>
    <row r="925" spans="1:30" x14ac:dyDescent="0.35">
      <c r="A925" s="1">
        <v>42563</v>
      </c>
      <c r="B925" s="3">
        <f t="shared" si="272"/>
        <v>2016</v>
      </c>
      <c r="C925" s="2">
        <v>13876.267500938067</v>
      </c>
      <c r="D925" s="2">
        <v>37.810404626478309</v>
      </c>
      <c r="E925" s="2">
        <f t="shared" si="273"/>
        <v>13914.077905564545</v>
      </c>
      <c r="F925" s="2">
        <f t="shared" si="274"/>
        <v>0.99728257920624719</v>
      </c>
      <c r="G925" s="2">
        <f t="shared" si="275"/>
        <v>-1</v>
      </c>
      <c r="H925" s="2">
        <v>-1000</v>
      </c>
      <c r="I925" s="2">
        <f t="shared" si="267"/>
        <v>12931.13338924291</v>
      </c>
      <c r="J925" s="2">
        <f t="shared" si="268"/>
        <v>22234.17447356911</v>
      </c>
      <c r="K925" s="3">
        <f t="shared" si="276"/>
        <v>7</v>
      </c>
      <c r="L925" s="3">
        <f t="shared" si="277"/>
        <v>3</v>
      </c>
      <c r="M925" s="3" t="str">
        <f t="shared" si="269"/>
        <v>Summer</v>
      </c>
      <c r="N925" s="4">
        <v>79</v>
      </c>
      <c r="O925" s="4">
        <v>74</v>
      </c>
      <c r="P925" s="4">
        <v>83</v>
      </c>
      <c r="Q925" s="4">
        <v>0</v>
      </c>
      <c r="R925" s="4">
        <v>14</v>
      </c>
      <c r="S925" s="6">
        <f t="shared" si="278"/>
        <v>0</v>
      </c>
      <c r="T925" s="6">
        <f t="shared" si="279"/>
        <v>1</v>
      </c>
      <c r="U925" s="6">
        <f t="shared" si="280"/>
        <v>0</v>
      </c>
      <c r="V925" s="6">
        <f t="shared" si="281"/>
        <v>0</v>
      </c>
      <c r="W925" s="6">
        <f t="shared" si="282"/>
        <v>1</v>
      </c>
      <c r="X925" s="6">
        <f t="shared" si="283"/>
        <v>0</v>
      </c>
      <c r="Y925" s="6">
        <f t="shared" si="284"/>
        <v>0</v>
      </c>
      <c r="Z925" s="6">
        <f t="shared" si="285"/>
        <v>0</v>
      </c>
      <c r="AA925" s="4">
        <v>106903.2138671875</v>
      </c>
      <c r="AB925" s="7">
        <f t="shared" si="270"/>
        <v>0.12980215466840328</v>
      </c>
      <c r="AC925" s="7">
        <f t="shared" si="271"/>
        <v>3.5368819382224114E-4</v>
      </c>
      <c r="AD925" s="2"/>
    </row>
    <row r="926" spans="1:30" x14ac:dyDescent="0.35">
      <c r="A926" s="1">
        <v>42564</v>
      </c>
      <c r="B926" s="3">
        <f t="shared" si="272"/>
        <v>2016</v>
      </c>
      <c r="C926" s="2">
        <v>14953.692500956762</v>
      </c>
      <c r="D926" s="2">
        <v>198.50462427525579</v>
      </c>
      <c r="E926" s="2">
        <f t="shared" si="273"/>
        <v>15152.197125232018</v>
      </c>
      <c r="F926" s="2">
        <f t="shared" si="274"/>
        <v>0.98689928446451514</v>
      </c>
      <c r="G926" s="2">
        <f t="shared" si="275"/>
        <v>-1</v>
      </c>
      <c r="H926" s="2">
        <v>-1000</v>
      </c>
      <c r="I926" s="2">
        <f t="shared" si="267"/>
        <v>12931.13338924291</v>
      </c>
      <c r="J926" s="2">
        <f t="shared" si="268"/>
        <v>22234.17447356911</v>
      </c>
      <c r="K926" s="3">
        <f t="shared" si="276"/>
        <v>7</v>
      </c>
      <c r="L926" s="3">
        <f t="shared" si="277"/>
        <v>4</v>
      </c>
      <c r="M926" s="3" t="str">
        <f t="shared" si="269"/>
        <v>Summer</v>
      </c>
      <c r="N926" s="4">
        <v>84</v>
      </c>
      <c r="O926" s="4">
        <v>75</v>
      </c>
      <c r="P926" s="4">
        <v>93</v>
      </c>
      <c r="Q926" s="4">
        <v>0</v>
      </c>
      <c r="R926" s="4">
        <v>19</v>
      </c>
      <c r="S926" s="6">
        <f t="shared" si="278"/>
        <v>0</v>
      </c>
      <c r="T926" s="6">
        <f t="shared" si="279"/>
        <v>1</v>
      </c>
      <c r="U926" s="6">
        <f t="shared" si="280"/>
        <v>0</v>
      </c>
      <c r="V926" s="6">
        <f t="shared" si="281"/>
        <v>0</v>
      </c>
      <c r="W926" s="6">
        <f t="shared" si="282"/>
        <v>1</v>
      </c>
      <c r="X926" s="6">
        <f t="shared" si="283"/>
        <v>0</v>
      </c>
      <c r="Y926" s="6">
        <f t="shared" si="284"/>
        <v>0</v>
      </c>
      <c r="Z926" s="6">
        <f t="shared" si="285"/>
        <v>0</v>
      </c>
      <c r="AA926" s="4">
        <v>121172.06872558594</v>
      </c>
      <c r="AB926" s="7">
        <f t="shared" si="270"/>
        <v>0.12340874145527593</v>
      </c>
      <c r="AC926" s="7">
        <f t="shared" si="271"/>
        <v>1.6382044671103383E-3</v>
      </c>
      <c r="AD926" s="2"/>
    </row>
    <row r="927" spans="1:30" x14ac:dyDescent="0.35">
      <c r="A927" s="1">
        <v>42565</v>
      </c>
      <c r="B927" s="3">
        <f t="shared" si="272"/>
        <v>2016</v>
      </c>
      <c r="C927" s="2">
        <v>14238.292500935086</v>
      </c>
      <c r="D927" s="2">
        <v>185.90115607009776</v>
      </c>
      <c r="E927" s="2">
        <f t="shared" si="273"/>
        <v>14424.193657005184</v>
      </c>
      <c r="F927" s="2">
        <f t="shared" si="274"/>
        <v>0.98711185106837396</v>
      </c>
      <c r="G927" s="2">
        <f t="shared" si="275"/>
        <v>-1</v>
      </c>
      <c r="H927" s="2">
        <v>-1000</v>
      </c>
      <c r="I927" s="2">
        <f t="shared" si="267"/>
        <v>12931.13338924291</v>
      </c>
      <c r="J927" s="2">
        <f t="shared" si="268"/>
        <v>22234.17447356911</v>
      </c>
      <c r="K927" s="3">
        <f t="shared" si="276"/>
        <v>7</v>
      </c>
      <c r="L927" s="3">
        <f t="shared" si="277"/>
        <v>5</v>
      </c>
      <c r="M927" s="3" t="str">
        <f t="shared" si="269"/>
        <v>Summer</v>
      </c>
      <c r="N927" s="4">
        <v>81</v>
      </c>
      <c r="O927" s="4">
        <v>73</v>
      </c>
      <c r="P927" s="4">
        <v>89</v>
      </c>
      <c r="Q927" s="4">
        <v>0</v>
      </c>
      <c r="R927" s="4">
        <v>16</v>
      </c>
      <c r="S927" s="6">
        <f t="shared" si="278"/>
        <v>0</v>
      </c>
      <c r="T927" s="6">
        <f t="shared" si="279"/>
        <v>1</v>
      </c>
      <c r="U927" s="6">
        <f t="shared" si="280"/>
        <v>0</v>
      </c>
      <c r="V927" s="6">
        <f t="shared" si="281"/>
        <v>0</v>
      </c>
      <c r="W927" s="6">
        <f t="shared" si="282"/>
        <v>1</v>
      </c>
      <c r="X927" s="6">
        <f t="shared" si="283"/>
        <v>0</v>
      </c>
      <c r="Y927" s="6">
        <f t="shared" si="284"/>
        <v>0</v>
      </c>
      <c r="Z927" s="6">
        <f t="shared" si="285"/>
        <v>0</v>
      </c>
      <c r="AA927" s="4">
        <v>114191.86499023438</v>
      </c>
      <c r="AB927" s="7">
        <f t="shared" si="270"/>
        <v>0.12468745039020719</v>
      </c>
      <c r="AC927" s="7">
        <f t="shared" si="271"/>
        <v>1.6279719758145285E-3</v>
      </c>
      <c r="AD927" s="2"/>
    </row>
    <row r="928" spans="1:30" x14ac:dyDescent="0.35">
      <c r="A928" s="1">
        <v>42566</v>
      </c>
      <c r="B928" s="3">
        <f t="shared" si="272"/>
        <v>2016</v>
      </c>
      <c r="C928" s="2">
        <v>10092.123803159997</v>
      </c>
      <c r="D928" s="2">
        <v>195.00000000698492</v>
      </c>
      <c r="E928" s="2">
        <f t="shared" si="273"/>
        <v>10287.123803166982</v>
      </c>
      <c r="F928" s="2">
        <f t="shared" si="274"/>
        <v>0.98104426429212876</v>
      </c>
      <c r="G928" s="2">
        <f t="shared" si="275"/>
        <v>-1</v>
      </c>
      <c r="H928" s="2">
        <v>-1000</v>
      </c>
      <c r="I928" s="2">
        <f t="shared" si="267"/>
        <v>12931.13338924291</v>
      </c>
      <c r="J928" s="2">
        <f t="shared" si="268"/>
        <v>22234.17447356911</v>
      </c>
      <c r="K928" s="3">
        <f t="shared" si="276"/>
        <v>7</v>
      </c>
      <c r="L928" s="3">
        <f t="shared" si="277"/>
        <v>6</v>
      </c>
      <c r="M928" s="3" t="str">
        <f t="shared" si="269"/>
        <v>Summer</v>
      </c>
      <c r="N928" s="4">
        <v>82</v>
      </c>
      <c r="O928" s="4">
        <v>71</v>
      </c>
      <c r="P928" s="4">
        <v>92</v>
      </c>
      <c r="Q928" s="4">
        <v>0</v>
      </c>
      <c r="R928" s="4">
        <v>17</v>
      </c>
      <c r="S928" s="6">
        <f t="shared" si="278"/>
        <v>0</v>
      </c>
      <c r="T928" s="6">
        <f t="shared" si="279"/>
        <v>1</v>
      </c>
      <c r="U928" s="6">
        <f t="shared" si="280"/>
        <v>0</v>
      </c>
      <c r="V928" s="6">
        <f t="shared" si="281"/>
        <v>0</v>
      </c>
      <c r="W928" s="6">
        <f t="shared" si="282"/>
        <v>1</v>
      </c>
      <c r="X928" s="6">
        <f t="shared" si="283"/>
        <v>0</v>
      </c>
      <c r="Y928" s="6">
        <f t="shared" si="284"/>
        <v>0</v>
      </c>
      <c r="Z928" s="6">
        <f t="shared" si="285"/>
        <v>0</v>
      </c>
      <c r="AA928" s="4">
        <v>112861.51208496094</v>
      </c>
      <c r="AB928" s="7">
        <f t="shared" si="270"/>
        <v>8.9420419917489266E-2</v>
      </c>
      <c r="AC928" s="7">
        <f t="shared" si="271"/>
        <v>1.7277812108364365E-3</v>
      </c>
      <c r="AD928" s="2"/>
    </row>
    <row r="929" spans="1:30" x14ac:dyDescent="0.35">
      <c r="A929" s="1">
        <v>42567</v>
      </c>
      <c r="B929" s="3">
        <f t="shared" si="272"/>
        <v>2016</v>
      </c>
      <c r="C929" s="2">
        <v>1844.0351630608891</v>
      </c>
      <c r="D929" s="2">
        <v>7687.3666666300851</v>
      </c>
      <c r="E929" s="2">
        <f t="shared" si="273"/>
        <v>9531.4018296909744</v>
      </c>
      <c r="F929" s="2">
        <f t="shared" si="274"/>
        <v>0.19346945979305921</v>
      </c>
      <c r="G929" s="2">
        <f t="shared" si="275"/>
        <v>-1</v>
      </c>
      <c r="H929" s="2">
        <v>-1000</v>
      </c>
      <c r="I929" s="2">
        <f t="shared" si="267"/>
        <v>12931.13338924291</v>
      </c>
      <c r="J929" s="2">
        <f t="shared" si="268"/>
        <v>22234.17447356911</v>
      </c>
      <c r="K929" s="3">
        <f t="shared" si="276"/>
        <v>7</v>
      </c>
      <c r="L929" s="3">
        <f t="shared" si="277"/>
        <v>7</v>
      </c>
      <c r="M929" s="3" t="str">
        <f t="shared" si="269"/>
        <v>Summer</v>
      </c>
      <c r="N929" s="4">
        <v>80</v>
      </c>
      <c r="O929" s="4">
        <v>71</v>
      </c>
      <c r="P929" s="4">
        <v>89</v>
      </c>
      <c r="Q929" s="4">
        <v>0</v>
      </c>
      <c r="R929" s="4">
        <v>15</v>
      </c>
      <c r="S929" s="6">
        <f t="shared" si="278"/>
        <v>1</v>
      </c>
      <c r="T929" s="6">
        <f t="shared" si="279"/>
        <v>0</v>
      </c>
      <c r="U929" s="6">
        <f t="shared" si="280"/>
        <v>0</v>
      </c>
      <c r="V929" s="6">
        <f t="shared" si="281"/>
        <v>0</v>
      </c>
      <c r="W929" s="6">
        <f t="shared" si="282"/>
        <v>1</v>
      </c>
      <c r="X929" s="6">
        <f t="shared" si="283"/>
        <v>0</v>
      </c>
      <c r="Y929" s="6">
        <f t="shared" si="284"/>
        <v>0</v>
      </c>
      <c r="Z929" s="6">
        <f t="shared" si="285"/>
        <v>0</v>
      </c>
      <c r="AA929" s="4">
        <v>100897.29968261719</v>
      </c>
      <c r="AB929" s="7">
        <f t="shared" si="270"/>
        <v>1.8276357928918723E-2</v>
      </c>
      <c r="AC929" s="7">
        <f t="shared" si="271"/>
        <v>7.6190013913271085E-2</v>
      </c>
      <c r="AD929" s="2"/>
    </row>
    <row r="930" spans="1:30" x14ac:dyDescent="0.35">
      <c r="A930" s="1">
        <v>42568</v>
      </c>
      <c r="B930" s="3">
        <f t="shared" si="272"/>
        <v>2016</v>
      </c>
      <c r="C930" s="2">
        <v>2445.7468472508094</v>
      </c>
      <c r="D930" s="2">
        <v>7516.6166666845093</v>
      </c>
      <c r="E930" s="2">
        <f t="shared" si="273"/>
        <v>9962.3635139353191</v>
      </c>
      <c r="F930" s="2">
        <f t="shared" si="274"/>
        <v>0.24549865539735699</v>
      </c>
      <c r="G930" s="2">
        <f t="shared" si="275"/>
        <v>-1</v>
      </c>
      <c r="H930" s="2">
        <v>-1000</v>
      </c>
      <c r="I930" s="2">
        <f t="shared" si="267"/>
        <v>12931.13338924291</v>
      </c>
      <c r="J930" s="2">
        <f t="shared" si="268"/>
        <v>22234.17447356911</v>
      </c>
      <c r="K930" s="3">
        <f t="shared" si="276"/>
        <v>7</v>
      </c>
      <c r="L930" s="3">
        <f t="shared" si="277"/>
        <v>1</v>
      </c>
      <c r="M930" s="3" t="str">
        <f t="shared" si="269"/>
        <v>Summer</v>
      </c>
      <c r="N930" s="4">
        <v>81</v>
      </c>
      <c r="O930" s="4">
        <v>71</v>
      </c>
      <c r="P930" s="4">
        <v>91</v>
      </c>
      <c r="Q930" s="4">
        <v>0</v>
      </c>
      <c r="R930" s="4">
        <v>16</v>
      </c>
      <c r="S930" s="6">
        <f t="shared" si="278"/>
        <v>1</v>
      </c>
      <c r="T930" s="6">
        <f t="shared" si="279"/>
        <v>0</v>
      </c>
      <c r="U930" s="6">
        <f t="shared" si="280"/>
        <v>0</v>
      </c>
      <c r="V930" s="6">
        <f t="shared" si="281"/>
        <v>0</v>
      </c>
      <c r="W930" s="6">
        <f t="shared" si="282"/>
        <v>1</v>
      </c>
      <c r="X930" s="6">
        <f t="shared" si="283"/>
        <v>0</v>
      </c>
      <c r="Y930" s="6">
        <f t="shared" si="284"/>
        <v>0</v>
      </c>
      <c r="Z930" s="6">
        <f t="shared" si="285"/>
        <v>0</v>
      </c>
      <c r="AA930" s="4">
        <v>105394.74645996094</v>
      </c>
      <c r="AB930" s="7">
        <f t="shared" si="270"/>
        <v>2.3205585946164207E-2</v>
      </c>
      <c r="AC930" s="7">
        <f t="shared" si="271"/>
        <v>7.1318703437842065E-2</v>
      </c>
      <c r="AD930" s="2"/>
    </row>
    <row r="931" spans="1:30" x14ac:dyDescent="0.35">
      <c r="A931" s="1">
        <v>42569</v>
      </c>
      <c r="B931" s="3">
        <f t="shared" si="272"/>
        <v>2016</v>
      </c>
      <c r="C931" s="2">
        <v>6980.4175009477531</v>
      </c>
      <c r="D931" s="2">
        <v>1945.0000000011642</v>
      </c>
      <c r="E931" s="2">
        <f t="shared" si="273"/>
        <v>8925.4175009489172</v>
      </c>
      <c r="F931" s="2">
        <f t="shared" si="274"/>
        <v>0.7820830230300847</v>
      </c>
      <c r="G931" s="2">
        <f t="shared" si="275"/>
        <v>-1</v>
      </c>
      <c r="H931" s="2">
        <v>-1000</v>
      </c>
      <c r="I931" s="2">
        <f t="shared" si="267"/>
        <v>12931.13338924291</v>
      </c>
      <c r="J931" s="2">
        <f t="shared" si="268"/>
        <v>22234.17447356911</v>
      </c>
      <c r="K931" s="3">
        <f t="shared" si="276"/>
        <v>7</v>
      </c>
      <c r="L931" s="3">
        <f t="shared" si="277"/>
        <v>2</v>
      </c>
      <c r="M931" s="3" t="str">
        <f t="shared" si="269"/>
        <v>Summer</v>
      </c>
      <c r="N931" s="4">
        <v>80</v>
      </c>
      <c r="O931" s="4">
        <v>72</v>
      </c>
      <c r="P931" s="4">
        <v>87</v>
      </c>
      <c r="Q931" s="4">
        <v>0</v>
      </c>
      <c r="R931" s="4">
        <v>15</v>
      </c>
      <c r="S931" s="6">
        <f t="shared" si="278"/>
        <v>0</v>
      </c>
      <c r="T931" s="6">
        <f t="shared" si="279"/>
        <v>1</v>
      </c>
      <c r="U931" s="6">
        <f t="shared" si="280"/>
        <v>0</v>
      </c>
      <c r="V931" s="6">
        <f t="shared" si="281"/>
        <v>0</v>
      </c>
      <c r="W931" s="6">
        <f t="shared" si="282"/>
        <v>1</v>
      </c>
      <c r="X931" s="6">
        <f t="shared" si="283"/>
        <v>0</v>
      </c>
      <c r="Y931" s="6">
        <f t="shared" si="284"/>
        <v>0</v>
      </c>
      <c r="Z931" s="6">
        <f t="shared" si="285"/>
        <v>0</v>
      </c>
      <c r="AA931" s="4">
        <v>113289</v>
      </c>
      <c r="AB931" s="7">
        <f t="shared" si="270"/>
        <v>6.1616021863974024E-2</v>
      </c>
      <c r="AC931" s="7">
        <f t="shared" si="271"/>
        <v>1.7168480611543611E-2</v>
      </c>
      <c r="AD931" s="2"/>
    </row>
    <row r="932" spans="1:30" x14ac:dyDescent="0.35">
      <c r="A932" s="1">
        <v>42570</v>
      </c>
      <c r="B932" s="3">
        <f t="shared" si="272"/>
        <v>2016</v>
      </c>
      <c r="C932" s="2">
        <v>16789.989133451145</v>
      </c>
      <c r="D932" s="2">
        <v>0</v>
      </c>
      <c r="E932" s="2">
        <f t="shared" si="273"/>
        <v>16789.989133451145</v>
      </c>
      <c r="F932" s="2">
        <f t="shared" si="274"/>
        <v>1</v>
      </c>
      <c r="G932" s="2">
        <f t="shared" si="275"/>
        <v>-1</v>
      </c>
      <c r="H932" s="2">
        <v>-1000</v>
      </c>
      <c r="I932" s="2">
        <f t="shared" si="267"/>
        <v>12931.13338924291</v>
      </c>
      <c r="J932" s="2">
        <f t="shared" si="268"/>
        <v>22234.17447356911</v>
      </c>
      <c r="K932" s="3">
        <f t="shared" si="276"/>
        <v>7</v>
      </c>
      <c r="L932" s="3">
        <f t="shared" si="277"/>
        <v>3</v>
      </c>
      <c r="M932" s="3" t="str">
        <f t="shared" si="269"/>
        <v>Summer</v>
      </c>
      <c r="N932" s="4">
        <v>85</v>
      </c>
      <c r="O932" s="4">
        <v>75</v>
      </c>
      <c r="P932" s="4">
        <v>94</v>
      </c>
      <c r="Q932" s="4">
        <v>0</v>
      </c>
      <c r="R932" s="4">
        <v>20</v>
      </c>
      <c r="S932" s="6">
        <f t="shared" si="278"/>
        <v>0</v>
      </c>
      <c r="T932" s="6">
        <f t="shared" si="279"/>
        <v>1</v>
      </c>
      <c r="U932" s="6">
        <f t="shared" si="280"/>
        <v>0</v>
      </c>
      <c r="V932" s="6">
        <f t="shared" si="281"/>
        <v>0</v>
      </c>
      <c r="W932" s="6">
        <f t="shared" si="282"/>
        <v>1</v>
      </c>
      <c r="X932" s="6">
        <f t="shared" si="283"/>
        <v>0</v>
      </c>
      <c r="Y932" s="6">
        <f t="shared" si="284"/>
        <v>0</v>
      </c>
      <c r="Z932" s="6">
        <f t="shared" si="285"/>
        <v>0</v>
      </c>
      <c r="AA932" s="4">
        <v>121778.41772460938</v>
      </c>
      <c r="AB932" s="7">
        <f t="shared" si="270"/>
        <v>0.1378732738293591</v>
      </c>
      <c r="AC932" s="7">
        <f t="shared" si="271"/>
        <v>0</v>
      </c>
      <c r="AD932" s="2"/>
    </row>
    <row r="933" spans="1:30" x14ac:dyDescent="0.35">
      <c r="A933" s="1">
        <v>42571</v>
      </c>
      <c r="B933" s="3">
        <f t="shared" si="272"/>
        <v>2016</v>
      </c>
      <c r="C933" s="2">
        <v>9729.5663104621417</v>
      </c>
      <c r="D933" s="2">
        <v>9.0053097343822284</v>
      </c>
      <c r="E933" s="2">
        <f t="shared" si="273"/>
        <v>9738.5716201965242</v>
      </c>
      <c r="F933" s="2">
        <f t="shared" si="274"/>
        <v>0.99907529460319344</v>
      </c>
      <c r="G933" s="2">
        <f t="shared" si="275"/>
        <v>-1</v>
      </c>
      <c r="H933" s="2">
        <v>-1000</v>
      </c>
      <c r="I933" s="2">
        <f t="shared" si="267"/>
        <v>12931.13338924291</v>
      </c>
      <c r="J933" s="2">
        <f t="shared" si="268"/>
        <v>22234.17447356911</v>
      </c>
      <c r="K933" s="3">
        <f t="shared" si="276"/>
        <v>7</v>
      </c>
      <c r="L933" s="3">
        <f t="shared" si="277"/>
        <v>4</v>
      </c>
      <c r="M933" s="3" t="str">
        <f t="shared" si="269"/>
        <v>Summer</v>
      </c>
      <c r="N933" s="4">
        <v>85</v>
      </c>
      <c r="O933" s="4">
        <v>78</v>
      </c>
      <c r="P933" s="4">
        <v>92</v>
      </c>
      <c r="Q933" s="4">
        <v>0</v>
      </c>
      <c r="R933" s="4">
        <v>20</v>
      </c>
      <c r="S933" s="6">
        <f t="shared" si="278"/>
        <v>0</v>
      </c>
      <c r="T933" s="6">
        <f t="shared" si="279"/>
        <v>1</v>
      </c>
      <c r="U933" s="6">
        <f t="shared" si="280"/>
        <v>0</v>
      </c>
      <c r="V933" s="6">
        <f t="shared" si="281"/>
        <v>0</v>
      </c>
      <c r="W933" s="6">
        <f t="shared" si="282"/>
        <v>1</v>
      </c>
      <c r="X933" s="6">
        <f t="shared" si="283"/>
        <v>0</v>
      </c>
      <c r="Y933" s="6">
        <f t="shared" si="284"/>
        <v>0</v>
      </c>
      <c r="Z933" s="6">
        <f t="shared" si="285"/>
        <v>0</v>
      </c>
      <c r="AA933" s="4">
        <v>119827.85046386719</v>
      </c>
      <c r="AB933" s="7">
        <f t="shared" si="270"/>
        <v>8.1196201657610378E-2</v>
      </c>
      <c r="AC933" s="7">
        <f t="shared" si="271"/>
        <v>7.5152059387877308E-5</v>
      </c>
      <c r="AD933" s="2"/>
    </row>
    <row r="934" spans="1:30" x14ac:dyDescent="0.35">
      <c r="A934" s="1">
        <v>42572</v>
      </c>
      <c r="B934" s="3">
        <f t="shared" si="272"/>
        <v>2016</v>
      </c>
      <c r="C934" s="2">
        <v>1147.8683302959457</v>
      </c>
      <c r="D934" s="2">
        <v>0</v>
      </c>
      <c r="E934" s="2">
        <f t="shared" si="273"/>
        <v>1147.8683302959457</v>
      </c>
      <c r="F934" s="2">
        <f t="shared" si="274"/>
        <v>1</v>
      </c>
      <c r="G934" s="2">
        <f t="shared" si="275"/>
        <v>-1</v>
      </c>
      <c r="H934" s="2">
        <v>-1000</v>
      </c>
      <c r="I934" s="2">
        <f t="shared" si="267"/>
        <v>12931.13338924291</v>
      </c>
      <c r="J934" s="2">
        <f t="shared" si="268"/>
        <v>22234.17447356911</v>
      </c>
      <c r="K934" s="3">
        <f t="shared" si="276"/>
        <v>7</v>
      </c>
      <c r="L934" s="3">
        <f t="shared" si="277"/>
        <v>5</v>
      </c>
      <c r="M934" s="3" t="str">
        <f t="shared" si="269"/>
        <v>Summer</v>
      </c>
      <c r="N934" s="4">
        <v>84</v>
      </c>
      <c r="O934" s="4">
        <v>75</v>
      </c>
      <c r="P934" s="4">
        <v>93</v>
      </c>
      <c r="Q934" s="4">
        <v>0</v>
      </c>
      <c r="R934" s="4">
        <v>19</v>
      </c>
      <c r="S934" s="6">
        <f t="shared" si="278"/>
        <v>0</v>
      </c>
      <c r="T934" s="6">
        <f t="shared" si="279"/>
        <v>1</v>
      </c>
      <c r="U934" s="6">
        <f t="shared" si="280"/>
        <v>0</v>
      </c>
      <c r="V934" s="6">
        <f t="shared" si="281"/>
        <v>0</v>
      </c>
      <c r="W934" s="6">
        <f t="shared" si="282"/>
        <v>1</v>
      </c>
      <c r="X934" s="6">
        <f t="shared" si="283"/>
        <v>0</v>
      </c>
      <c r="Y934" s="6">
        <f t="shared" si="284"/>
        <v>0</v>
      </c>
      <c r="Z934" s="6">
        <f t="shared" si="285"/>
        <v>0</v>
      </c>
      <c r="AA934" s="4">
        <v>121268.54956054688</v>
      </c>
      <c r="AB934" s="7">
        <f t="shared" si="270"/>
        <v>9.4655072106955389E-3</v>
      </c>
      <c r="AC934" s="7">
        <f t="shared" si="271"/>
        <v>0</v>
      </c>
      <c r="AD934" s="2"/>
    </row>
    <row r="935" spans="1:30" x14ac:dyDescent="0.35">
      <c r="A935" s="1">
        <v>42573</v>
      </c>
      <c r="B935" s="3">
        <f t="shared" si="272"/>
        <v>2016</v>
      </c>
      <c r="C935" s="2">
        <v>666.6675009385558</v>
      </c>
      <c r="D935" s="2">
        <v>0</v>
      </c>
      <c r="E935" s="2">
        <f t="shared" si="273"/>
        <v>666.6675009385558</v>
      </c>
      <c r="F935" s="2">
        <f t="shared" si="274"/>
        <v>1</v>
      </c>
      <c r="G935" s="2">
        <f t="shared" si="275"/>
        <v>-1</v>
      </c>
      <c r="H935" s="2">
        <v>-1000</v>
      </c>
      <c r="I935" s="2">
        <f t="shared" si="267"/>
        <v>12931.13338924291</v>
      </c>
      <c r="J935" s="2">
        <f t="shared" si="268"/>
        <v>22234.17447356911</v>
      </c>
      <c r="K935" s="3">
        <f t="shared" si="276"/>
        <v>7</v>
      </c>
      <c r="L935" s="3">
        <f t="shared" si="277"/>
        <v>6</v>
      </c>
      <c r="M935" s="3" t="str">
        <f t="shared" si="269"/>
        <v>Summer</v>
      </c>
      <c r="N935" s="4">
        <v>84</v>
      </c>
      <c r="O935" s="4">
        <v>77</v>
      </c>
      <c r="P935" s="4">
        <v>91</v>
      </c>
      <c r="Q935" s="4">
        <v>0</v>
      </c>
      <c r="R935" s="4">
        <v>19</v>
      </c>
      <c r="S935" s="6">
        <f t="shared" si="278"/>
        <v>0</v>
      </c>
      <c r="T935" s="6">
        <f t="shared" si="279"/>
        <v>1</v>
      </c>
      <c r="U935" s="6">
        <f t="shared" si="280"/>
        <v>0</v>
      </c>
      <c r="V935" s="6">
        <f t="shared" si="281"/>
        <v>0</v>
      </c>
      <c r="W935" s="6">
        <f t="shared" si="282"/>
        <v>1</v>
      </c>
      <c r="X935" s="6">
        <f t="shared" si="283"/>
        <v>0</v>
      </c>
      <c r="Y935" s="6">
        <f t="shared" si="284"/>
        <v>0</v>
      </c>
      <c r="Z935" s="6">
        <f t="shared" si="285"/>
        <v>0</v>
      </c>
      <c r="AA935" s="4">
        <v>118794.82482910156</v>
      </c>
      <c r="AB935" s="7">
        <f t="shared" si="270"/>
        <v>5.6119237677030526E-3</v>
      </c>
      <c r="AC935" s="7">
        <f t="shared" si="271"/>
        <v>0</v>
      </c>
      <c r="AD935" s="2"/>
    </row>
    <row r="936" spans="1:30" x14ac:dyDescent="0.35">
      <c r="A936" s="1">
        <v>42574</v>
      </c>
      <c r="B936" s="3">
        <f t="shared" si="272"/>
        <v>2016</v>
      </c>
      <c r="C936" s="2">
        <v>4895.7925009657611</v>
      </c>
      <c r="D936" s="2">
        <v>125.03333333943738</v>
      </c>
      <c r="E936" s="2">
        <f t="shared" si="273"/>
        <v>5020.8258343051984</v>
      </c>
      <c r="F936" s="2">
        <f t="shared" si="274"/>
        <v>0.97509705823987425</v>
      </c>
      <c r="G936" s="2">
        <f t="shared" si="275"/>
        <v>-1</v>
      </c>
      <c r="H936" s="2">
        <v>-1000</v>
      </c>
      <c r="I936" s="2">
        <f t="shared" si="267"/>
        <v>12931.13338924291</v>
      </c>
      <c r="J936" s="2">
        <f t="shared" si="268"/>
        <v>22234.17447356911</v>
      </c>
      <c r="K936" s="3">
        <f t="shared" si="276"/>
        <v>7</v>
      </c>
      <c r="L936" s="3">
        <f t="shared" si="277"/>
        <v>7</v>
      </c>
      <c r="M936" s="3" t="str">
        <f t="shared" si="269"/>
        <v>Summer</v>
      </c>
      <c r="N936" s="4">
        <v>85</v>
      </c>
      <c r="O936" s="4">
        <v>74</v>
      </c>
      <c r="P936" s="4">
        <v>95</v>
      </c>
      <c r="Q936" s="4">
        <v>0</v>
      </c>
      <c r="R936" s="4">
        <v>20</v>
      </c>
      <c r="S936" s="6">
        <f t="shared" si="278"/>
        <v>1</v>
      </c>
      <c r="T936" s="6">
        <f t="shared" si="279"/>
        <v>0</v>
      </c>
      <c r="U936" s="6">
        <f t="shared" si="280"/>
        <v>0</v>
      </c>
      <c r="V936" s="6">
        <f t="shared" si="281"/>
        <v>0</v>
      </c>
      <c r="W936" s="6">
        <f t="shared" si="282"/>
        <v>1</v>
      </c>
      <c r="X936" s="6">
        <f t="shared" si="283"/>
        <v>0</v>
      </c>
      <c r="Y936" s="6">
        <f t="shared" si="284"/>
        <v>0</v>
      </c>
      <c r="Z936" s="6">
        <f t="shared" si="285"/>
        <v>0</v>
      </c>
      <c r="AA936" s="4">
        <v>114850.93176269531</v>
      </c>
      <c r="AB936" s="7">
        <f t="shared" si="270"/>
        <v>4.2627364234897408E-2</v>
      </c>
      <c r="AC936" s="7">
        <f t="shared" si="271"/>
        <v>1.0886575443530655E-3</v>
      </c>
      <c r="AD936" s="2"/>
    </row>
    <row r="937" spans="1:30" x14ac:dyDescent="0.35">
      <c r="A937" s="1">
        <v>42575</v>
      </c>
      <c r="B937" s="3">
        <f t="shared" si="272"/>
        <v>2016</v>
      </c>
      <c r="C937" s="2">
        <v>11886.292500935086</v>
      </c>
      <c r="D937" s="2">
        <v>0</v>
      </c>
      <c r="E937" s="2">
        <f t="shared" si="273"/>
        <v>11886.292500935086</v>
      </c>
      <c r="F937" s="2">
        <f t="shared" si="274"/>
        <v>1</v>
      </c>
      <c r="G937" s="2">
        <f t="shared" si="275"/>
        <v>-1</v>
      </c>
      <c r="H937" s="2">
        <v>-1000</v>
      </c>
      <c r="I937" s="2">
        <f t="shared" si="267"/>
        <v>12931.13338924291</v>
      </c>
      <c r="J937" s="2">
        <f t="shared" si="268"/>
        <v>22234.17447356911</v>
      </c>
      <c r="K937" s="3">
        <f t="shared" si="276"/>
        <v>7</v>
      </c>
      <c r="L937" s="3">
        <f t="shared" si="277"/>
        <v>1</v>
      </c>
      <c r="M937" s="3" t="str">
        <f t="shared" si="269"/>
        <v>Summer</v>
      </c>
      <c r="N937" s="4">
        <v>87</v>
      </c>
      <c r="O937" s="4">
        <v>78</v>
      </c>
      <c r="P937" s="4">
        <v>95</v>
      </c>
      <c r="Q937" s="4">
        <v>0</v>
      </c>
      <c r="R937" s="4">
        <v>22</v>
      </c>
      <c r="S937" s="6">
        <f t="shared" si="278"/>
        <v>1</v>
      </c>
      <c r="T937" s="6">
        <f t="shared" si="279"/>
        <v>0</v>
      </c>
      <c r="U937" s="6">
        <f t="shared" si="280"/>
        <v>0</v>
      </c>
      <c r="V937" s="6">
        <f t="shared" si="281"/>
        <v>0</v>
      </c>
      <c r="W937" s="6">
        <f t="shared" si="282"/>
        <v>1</v>
      </c>
      <c r="X937" s="6">
        <f t="shared" si="283"/>
        <v>0</v>
      </c>
      <c r="Y937" s="6">
        <f t="shared" si="284"/>
        <v>0</v>
      </c>
      <c r="Z937" s="6">
        <f t="shared" si="285"/>
        <v>0</v>
      </c>
      <c r="AA937" s="4">
        <v>118835.45007324219</v>
      </c>
      <c r="AB937" s="7">
        <f t="shared" si="270"/>
        <v>0.10002312015151349</v>
      </c>
      <c r="AC937" s="7">
        <f t="shared" si="271"/>
        <v>0</v>
      </c>
      <c r="AD937" s="2"/>
    </row>
    <row r="938" spans="1:30" x14ac:dyDescent="0.35">
      <c r="A938" s="1">
        <v>42576</v>
      </c>
      <c r="B938" s="3">
        <f t="shared" si="272"/>
        <v>2016</v>
      </c>
      <c r="C938" s="2">
        <v>12863.658797648544</v>
      </c>
      <c r="D938" s="2">
        <v>0</v>
      </c>
      <c r="E938" s="2">
        <f t="shared" si="273"/>
        <v>12863.658797648544</v>
      </c>
      <c r="F938" s="2">
        <f t="shared" si="274"/>
        <v>1</v>
      </c>
      <c r="G938" s="2">
        <f t="shared" si="275"/>
        <v>-1</v>
      </c>
      <c r="H938" s="2">
        <v>-1000</v>
      </c>
      <c r="I938" s="2">
        <f t="shared" si="267"/>
        <v>12931.13338924291</v>
      </c>
      <c r="J938" s="2">
        <f t="shared" si="268"/>
        <v>22234.17447356911</v>
      </c>
      <c r="K938" s="3">
        <f t="shared" si="276"/>
        <v>7</v>
      </c>
      <c r="L938" s="3">
        <f t="shared" si="277"/>
        <v>2</v>
      </c>
      <c r="M938" s="3" t="str">
        <f t="shared" si="269"/>
        <v>Summer</v>
      </c>
      <c r="N938" s="4">
        <v>85</v>
      </c>
      <c r="O938" s="4">
        <v>77</v>
      </c>
      <c r="P938" s="4">
        <v>93</v>
      </c>
      <c r="Q938" s="4">
        <v>0</v>
      </c>
      <c r="R938" s="4">
        <v>20</v>
      </c>
      <c r="S938" s="6">
        <f t="shared" si="278"/>
        <v>0</v>
      </c>
      <c r="T938" s="6">
        <f t="shared" si="279"/>
        <v>1</v>
      </c>
      <c r="U938" s="6">
        <f t="shared" si="280"/>
        <v>0</v>
      </c>
      <c r="V938" s="6">
        <f t="shared" si="281"/>
        <v>0</v>
      </c>
      <c r="W938" s="6">
        <f t="shared" si="282"/>
        <v>1</v>
      </c>
      <c r="X938" s="6">
        <f t="shared" si="283"/>
        <v>0</v>
      </c>
      <c r="Y938" s="6">
        <f t="shared" si="284"/>
        <v>0</v>
      </c>
      <c r="Z938" s="6">
        <f t="shared" si="285"/>
        <v>0</v>
      </c>
      <c r="AA938" s="4">
        <v>123949.21496582031</v>
      </c>
      <c r="AB938" s="7">
        <f t="shared" si="270"/>
        <v>0.10378168834063023</v>
      </c>
      <c r="AC938" s="7">
        <f t="shared" si="271"/>
        <v>0</v>
      </c>
      <c r="AD938" s="2"/>
    </row>
    <row r="939" spans="1:30" x14ac:dyDescent="0.35">
      <c r="A939" s="1">
        <v>42577</v>
      </c>
      <c r="B939" s="3">
        <f t="shared" si="272"/>
        <v>2016</v>
      </c>
      <c r="C939" s="2">
        <v>12000.385159889469</v>
      </c>
      <c r="D939" s="2">
        <v>70.200000002514571</v>
      </c>
      <c r="E939" s="2">
        <f t="shared" si="273"/>
        <v>12070.585159891983</v>
      </c>
      <c r="F939" s="2">
        <f t="shared" si="274"/>
        <v>0.99418420904433247</v>
      </c>
      <c r="G939" s="2">
        <f t="shared" si="275"/>
        <v>-1</v>
      </c>
      <c r="H939" s="2">
        <v>-1000</v>
      </c>
      <c r="I939" s="2">
        <f t="shared" si="267"/>
        <v>12931.13338924291</v>
      </c>
      <c r="J939" s="2">
        <f t="shared" si="268"/>
        <v>22234.17447356911</v>
      </c>
      <c r="K939" s="3">
        <f t="shared" si="276"/>
        <v>7</v>
      </c>
      <c r="L939" s="3">
        <f t="shared" si="277"/>
        <v>3</v>
      </c>
      <c r="M939" s="3" t="str">
        <f t="shared" si="269"/>
        <v>Summer</v>
      </c>
      <c r="N939" s="4">
        <v>85</v>
      </c>
      <c r="O939" s="4">
        <v>75</v>
      </c>
      <c r="P939" s="4">
        <v>94</v>
      </c>
      <c r="Q939" s="4">
        <v>0</v>
      </c>
      <c r="R939" s="4">
        <v>20</v>
      </c>
      <c r="S939" s="6">
        <f t="shared" si="278"/>
        <v>0</v>
      </c>
      <c r="T939" s="6">
        <f t="shared" si="279"/>
        <v>1</v>
      </c>
      <c r="U939" s="6">
        <f t="shared" si="280"/>
        <v>0</v>
      </c>
      <c r="V939" s="6">
        <f t="shared" si="281"/>
        <v>0</v>
      </c>
      <c r="W939" s="6">
        <f t="shared" si="282"/>
        <v>1</v>
      </c>
      <c r="X939" s="6">
        <f t="shared" si="283"/>
        <v>0</v>
      </c>
      <c r="Y939" s="6">
        <f t="shared" si="284"/>
        <v>0</v>
      </c>
      <c r="Z939" s="6">
        <f t="shared" si="285"/>
        <v>0</v>
      </c>
      <c r="AA939" s="4">
        <v>123303.30773925781</v>
      </c>
      <c r="AB939" s="7">
        <f t="shared" si="270"/>
        <v>9.7324113845071947E-2</v>
      </c>
      <c r="AC939" s="7">
        <f t="shared" si="271"/>
        <v>5.6932779249492917E-4</v>
      </c>
      <c r="AD939" s="2"/>
    </row>
    <row r="940" spans="1:30" x14ac:dyDescent="0.35">
      <c r="A940" s="1">
        <v>42578</v>
      </c>
      <c r="B940" s="3">
        <f t="shared" si="272"/>
        <v>2016</v>
      </c>
      <c r="C940" s="2">
        <v>13140.468660882783</v>
      </c>
      <c r="D940" s="2">
        <v>321.30000000062859</v>
      </c>
      <c r="E940" s="2">
        <f t="shared" si="273"/>
        <v>13461.768660883412</v>
      </c>
      <c r="F940" s="2">
        <f t="shared" si="274"/>
        <v>0.9761324081482512</v>
      </c>
      <c r="G940" s="2">
        <f t="shared" si="275"/>
        <v>-1</v>
      </c>
      <c r="H940" s="2">
        <v>-1000</v>
      </c>
      <c r="I940" s="2">
        <f t="shared" si="267"/>
        <v>12931.13338924291</v>
      </c>
      <c r="J940" s="2">
        <f t="shared" si="268"/>
        <v>22234.17447356911</v>
      </c>
      <c r="K940" s="3">
        <f t="shared" si="276"/>
        <v>7</v>
      </c>
      <c r="L940" s="3">
        <f t="shared" si="277"/>
        <v>4</v>
      </c>
      <c r="M940" s="3" t="str">
        <f t="shared" si="269"/>
        <v>Summer</v>
      </c>
      <c r="N940" s="4">
        <v>84</v>
      </c>
      <c r="O940" s="4">
        <v>76</v>
      </c>
      <c r="P940" s="4">
        <v>92</v>
      </c>
      <c r="Q940" s="4">
        <v>0</v>
      </c>
      <c r="R940" s="4">
        <v>19</v>
      </c>
      <c r="S940" s="6">
        <f t="shared" si="278"/>
        <v>0</v>
      </c>
      <c r="T940" s="6">
        <f t="shared" si="279"/>
        <v>1</v>
      </c>
      <c r="U940" s="6">
        <f t="shared" si="280"/>
        <v>0</v>
      </c>
      <c r="V940" s="6">
        <f t="shared" si="281"/>
        <v>0</v>
      </c>
      <c r="W940" s="6">
        <f t="shared" si="282"/>
        <v>1</v>
      </c>
      <c r="X940" s="6">
        <f t="shared" si="283"/>
        <v>0</v>
      </c>
      <c r="Y940" s="6">
        <f t="shared" si="284"/>
        <v>0</v>
      </c>
      <c r="Z940" s="6">
        <f t="shared" si="285"/>
        <v>0</v>
      </c>
      <c r="AA940" s="4">
        <v>121807.80004882813</v>
      </c>
      <c r="AB940" s="7">
        <f t="shared" si="270"/>
        <v>0.10787871265727866</v>
      </c>
      <c r="AC940" s="7">
        <f t="shared" si="271"/>
        <v>2.6377621127040437E-3</v>
      </c>
      <c r="AD940" s="2"/>
    </row>
    <row r="941" spans="1:30" x14ac:dyDescent="0.35">
      <c r="A941" s="1">
        <v>42579</v>
      </c>
      <c r="B941" s="3">
        <f t="shared" si="272"/>
        <v>2016</v>
      </c>
      <c r="C941" s="2">
        <v>13043.531800195356</v>
      </c>
      <c r="D941" s="2">
        <v>2003.4333333416143</v>
      </c>
      <c r="E941" s="2">
        <f t="shared" si="273"/>
        <v>15046.965133536971</v>
      </c>
      <c r="F941" s="2">
        <f t="shared" si="274"/>
        <v>0.8668546570313822</v>
      </c>
      <c r="G941" s="2">
        <f t="shared" si="275"/>
        <v>-1</v>
      </c>
      <c r="H941" s="2">
        <v>-1000</v>
      </c>
      <c r="I941" s="2">
        <f t="shared" si="267"/>
        <v>12931.13338924291</v>
      </c>
      <c r="J941" s="2">
        <f t="shared" si="268"/>
        <v>22234.17447356911</v>
      </c>
      <c r="K941" s="3">
        <f t="shared" si="276"/>
        <v>7</v>
      </c>
      <c r="L941" s="3">
        <f t="shared" si="277"/>
        <v>5</v>
      </c>
      <c r="M941" s="3" t="str">
        <f t="shared" si="269"/>
        <v>Summer</v>
      </c>
      <c r="N941" s="4">
        <v>82</v>
      </c>
      <c r="O941" s="4">
        <v>75</v>
      </c>
      <c r="P941" s="4">
        <v>88</v>
      </c>
      <c r="Q941" s="4">
        <v>0</v>
      </c>
      <c r="R941" s="4">
        <v>17</v>
      </c>
      <c r="S941" s="6">
        <f t="shared" si="278"/>
        <v>0</v>
      </c>
      <c r="T941" s="6">
        <f t="shared" si="279"/>
        <v>1</v>
      </c>
      <c r="U941" s="6">
        <f t="shared" si="280"/>
        <v>0</v>
      </c>
      <c r="V941" s="6">
        <f t="shared" si="281"/>
        <v>0</v>
      </c>
      <c r="W941" s="6">
        <f t="shared" si="282"/>
        <v>1</v>
      </c>
      <c r="X941" s="6">
        <f t="shared" si="283"/>
        <v>0</v>
      </c>
      <c r="Y941" s="6">
        <f t="shared" si="284"/>
        <v>0</v>
      </c>
      <c r="Z941" s="6">
        <f t="shared" si="285"/>
        <v>0</v>
      </c>
      <c r="AA941" s="4">
        <v>109619.39965820313</v>
      </c>
      <c r="AB941" s="7">
        <f t="shared" si="270"/>
        <v>0.11898926504674825</v>
      </c>
      <c r="AC941" s="7">
        <f t="shared" si="271"/>
        <v>1.8276266241088576E-2</v>
      </c>
      <c r="AD941" s="2"/>
    </row>
    <row r="942" spans="1:30" x14ac:dyDescent="0.35">
      <c r="A942" s="1">
        <v>42580</v>
      </c>
      <c r="B942" s="3">
        <f t="shared" si="272"/>
        <v>2016</v>
      </c>
      <c r="C942" s="2">
        <v>12054.338743707207</v>
      </c>
      <c r="D942" s="2">
        <v>820.49999998079147</v>
      </c>
      <c r="E942" s="2">
        <f t="shared" si="273"/>
        <v>12874.838743687998</v>
      </c>
      <c r="F942" s="2">
        <f t="shared" si="274"/>
        <v>0.93627104647170445</v>
      </c>
      <c r="G942" s="2">
        <f t="shared" si="275"/>
        <v>-1</v>
      </c>
      <c r="H942" s="2">
        <v>-1000</v>
      </c>
      <c r="I942" s="2">
        <f t="shared" si="267"/>
        <v>12931.13338924291</v>
      </c>
      <c r="J942" s="2">
        <f t="shared" si="268"/>
        <v>22234.17447356911</v>
      </c>
      <c r="K942" s="3">
        <f t="shared" si="276"/>
        <v>7</v>
      </c>
      <c r="L942" s="3">
        <f t="shared" si="277"/>
        <v>6</v>
      </c>
      <c r="M942" s="3" t="str">
        <f t="shared" si="269"/>
        <v>Summer</v>
      </c>
      <c r="N942" s="4">
        <v>81</v>
      </c>
      <c r="O942" s="4">
        <v>73</v>
      </c>
      <c r="P942" s="4">
        <v>88</v>
      </c>
      <c r="Q942" s="4">
        <v>0</v>
      </c>
      <c r="R942" s="4">
        <v>16</v>
      </c>
      <c r="S942" s="6">
        <f t="shared" si="278"/>
        <v>0</v>
      </c>
      <c r="T942" s="6">
        <f t="shared" si="279"/>
        <v>1</v>
      </c>
      <c r="U942" s="6">
        <f t="shared" si="280"/>
        <v>0</v>
      </c>
      <c r="V942" s="6">
        <f t="shared" si="281"/>
        <v>0</v>
      </c>
      <c r="W942" s="6">
        <f t="shared" si="282"/>
        <v>1</v>
      </c>
      <c r="X942" s="6">
        <f t="shared" si="283"/>
        <v>0</v>
      </c>
      <c r="Y942" s="6">
        <f t="shared" si="284"/>
        <v>0</v>
      </c>
      <c r="Z942" s="6">
        <f t="shared" si="285"/>
        <v>0</v>
      </c>
      <c r="AA942" s="4">
        <v>111358.20642089844</v>
      </c>
      <c r="AB942" s="7">
        <f t="shared" si="270"/>
        <v>0.10824831982427643</v>
      </c>
      <c r="AC942" s="7">
        <f t="shared" si="271"/>
        <v>7.3681143613211911E-3</v>
      </c>
      <c r="AD942" s="2"/>
    </row>
    <row r="943" spans="1:30" x14ac:dyDescent="0.35">
      <c r="A943" s="1">
        <v>42581</v>
      </c>
      <c r="B943" s="3">
        <f t="shared" si="272"/>
        <v>2016</v>
      </c>
      <c r="C943" s="2">
        <v>10711.085586027733</v>
      </c>
      <c r="D943" s="2">
        <v>2940.6897778189787</v>
      </c>
      <c r="E943" s="2">
        <f t="shared" si="273"/>
        <v>13651.775363846711</v>
      </c>
      <c r="F943" s="2">
        <f t="shared" si="274"/>
        <v>0.78459286800113526</v>
      </c>
      <c r="G943" s="2">
        <f t="shared" si="275"/>
        <v>-1</v>
      </c>
      <c r="H943" s="2">
        <v>-1000</v>
      </c>
      <c r="I943" s="2">
        <f t="shared" si="267"/>
        <v>12931.13338924291</v>
      </c>
      <c r="J943" s="2">
        <f t="shared" si="268"/>
        <v>22234.17447356911</v>
      </c>
      <c r="K943" s="3">
        <f t="shared" si="276"/>
        <v>7</v>
      </c>
      <c r="L943" s="3">
        <f t="shared" si="277"/>
        <v>7</v>
      </c>
      <c r="M943" s="3" t="str">
        <f t="shared" si="269"/>
        <v>Summer</v>
      </c>
      <c r="N943" s="4">
        <v>80</v>
      </c>
      <c r="O943" s="4">
        <v>73</v>
      </c>
      <c r="P943" s="4">
        <v>87</v>
      </c>
      <c r="Q943" s="4">
        <v>0</v>
      </c>
      <c r="R943" s="4">
        <v>15</v>
      </c>
      <c r="S943" s="6">
        <f t="shared" si="278"/>
        <v>1</v>
      </c>
      <c r="T943" s="6">
        <f t="shared" si="279"/>
        <v>0</v>
      </c>
      <c r="U943" s="6">
        <f t="shared" si="280"/>
        <v>0</v>
      </c>
      <c r="V943" s="6">
        <f t="shared" si="281"/>
        <v>0</v>
      </c>
      <c r="W943" s="6">
        <f t="shared" si="282"/>
        <v>1</v>
      </c>
      <c r="X943" s="6">
        <f t="shared" si="283"/>
        <v>0</v>
      </c>
      <c r="Y943" s="6">
        <f t="shared" si="284"/>
        <v>0</v>
      </c>
      <c r="Z943" s="6">
        <f t="shared" si="285"/>
        <v>0</v>
      </c>
      <c r="AA943" s="4">
        <v>102683.41882324219</v>
      </c>
      <c r="AB943" s="7">
        <f t="shared" si="270"/>
        <v>0.10431173512508039</v>
      </c>
      <c r="AC943" s="7">
        <f t="shared" si="271"/>
        <v>2.8638409312033535E-2</v>
      </c>
      <c r="AD943" s="2"/>
    </row>
    <row r="944" spans="1:30" x14ac:dyDescent="0.35">
      <c r="A944" s="1">
        <v>42582</v>
      </c>
      <c r="B944" s="3">
        <f t="shared" si="272"/>
        <v>2016</v>
      </c>
      <c r="C944" s="2">
        <v>10318.245392584586</v>
      </c>
      <c r="D944" s="2">
        <v>6428.1671110930947</v>
      </c>
      <c r="E944" s="2">
        <f t="shared" si="273"/>
        <v>16746.412503677682</v>
      </c>
      <c r="F944" s="2">
        <f t="shared" si="274"/>
        <v>0.61614661589869435</v>
      </c>
      <c r="G944" s="2">
        <f t="shared" si="275"/>
        <v>-1</v>
      </c>
      <c r="H944" s="2">
        <v>-1000</v>
      </c>
      <c r="I944" s="2">
        <f t="shared" si="267"/>
        <v>12931.13338924291</v>
      </c>
      <c r="J944" s="2">
        <f t="shared" si="268"/>
        <v>22234.17447356911</v>
      </c>
      <c r="K944" s="3">
        <f t="shared" si="276"/>
        <v>7</v>
      </c>
      <c r="L944" s="3">
        <f t="shared" si="277"/>
        <v>1</v>
      </c>
      <c r="M944" s="3" t="str">
        <f t="shared" si="269"/>
        <v>Summer</v>
      </c>
      <c r="N944" s="4">
        <v>81</v>
      </c>
      <c r="O944" s="4">
        <v>72</v>
      </c>
      <c r="P944" s="4">
        <v>89</v>
      </c>
      <c r="Q944" s="4">
        <v>0</v>
      </c>
      <c r="R944" s="4">
        <v>16</v>
      </c>
      <c r="S944" s="6">
        <f t="shared" si="278"/>
        <v>1</v>
      </c>
      <c r="T944" s="6">
        <f t="shared" si="279"/>
        <v>0</v>
      </c>
      <c r="U944" s="6">
        <f t="shared" si="280"/>
        <v>0</v>
      </c>
      <c r="V944" s="6">
        <f t="shared" si="281"/>
        <v>0</v>
      </c>
      <c r="W944" s="6">
        <f t="shared" si="282"/>
        <v>1</v>
      </c>
      <c r="X944" s="6">
        <f t="shared" si="283"/>
        <v>0</v>
      </c>
      <c r="Y944" s="6">
        <f t="shared" si="284"/>
        <v>0</v>
      </c>
      <c r="Z944" s="6">
        <f t="shared" si="285"/>
        <v>0</v>
      </c>
      <c r="AA944" s="4">
        <v>101963.69970703125</v>
      </c>
      <c r="AB944" s="7">
        <f t="shared" si="270"/>
        <v>0.10119528246063689</v>
      </c>
      <c r="AC944" s="7">
        <f t="shared" si="271"/>
        <v>6.3043682502330958E-2</v>
      </c>
      <c r="AD944" s="2"/>
    </row>
    <row r="945" spans="1:30" x14ac:dyDescent="0.35">
      <c r="A945" s="1">
        <v>42583</v>
      </c>
      <c r="B945" s="3">
        <f t="shared" si="272"/>
        <v>2016</v>
      </c>
      <c r="C945" s="2">
        <v>2505.0773879138669</v>
      </c>
      <c r="D945" s="2">
        <v>0</v>
      </c>
      <c r="E945" s="2">
        <f t="shared" si="273"/>
        <v>2505.0773879138669</v>
      </c>
      <c r="F945" s="2">
        <f t="shared" si="274"/>
        <v>1</v>
      </c>
      <c r="G945" s="2">
        <f t="shared" si="275"/>
        <v>-1</v>
      </c>
      <c r="H945" s="2">
        <v>-1000</v>
      </c>
      <c r="I945" s="2">
        <f t="shared" si="267"/>
        <v>12931.13338924291</v>
      </c>
      <c r="J945" s="2">
        <f t="shared" si="268"/>
        <v>22234.17447356911</v>
      </c>
      <c r="K945" s="3">
        <f t="shared" si="276"/>
        <v>8</v>
      </c>
      <c r="L945" s="3">
        <f t="shared" si="277"/>
        <v>2</v>
      </c>
      <c r="M945" s="3" t="str">
        <f t="shared" si="269"/>
        <v>Summer</v>
      </c>
      <c r="N945" s="4">
        <v>81</v>
      </c>
      <c r="O945" s="4">
        <v>73</v>
      </c>
      <c r="P945" s="4">
        <v>88</v>
      </c>
      <c r="Q945" s="4">
        <v>0</v>
      </c>
      <c r="R945" s="4">
        <v>16</v>
      </c>
      <c r="S945" s="6">
        <f t="shared" si="278"/>
        <v>0</v>
      </c>
      <c r="T945" s="6">
        <f t="shared" si="279"/>
        <v>1</v>
      </c>
      <c r="U945" s="6">
        <f t="shared" si="280"/>
        <v>0</v>
      </c>
      <c r="V945" s="6">
        <f t="shared" si="281"/>
        <v>0</v>
      </c>
      <c r="W945" s="6">
        <f t="shared" si="282"/>
        <v>1</v>
      </c>
      <c r="X945" s="6">
        <f t="shared" si="283"/>
        <v>0</v>
      </c>
      <c r="Y945" s="6">
        <f t="shared" si="284"/>
        <v>0</v>
      </c>
      <c r="Z945" s="6">
        <f t="shared" si="285"/>
        <v>0</v>
      </c>
      <c r="AA945" s="4">
        <v>110610.23217773438</v>
      </c>
      <c r="AB945" s="7">
        <f t="shared" si="270"/>
        <v>2.2647790702478375E-2</v>
      </c>
      <c r="AC945" s="7">
        <f t="shared" si="271"/>
        <v>0</v>
      </c>
      <c r="AD945" s="2"/>
    </row>
    <row r="946" spans="1:30" x14ac:dyDescent="0.35">
      <c r="A946" s="1">
        <v>42584</v>
      </c>
      <c r="B946" s="3">
        <f t="shared" si="272"/>
        <v>2016</v>
      </c>
      <c r="C946" s="2">
        <v>753.47461015919407</v>
      </c>
      <c r="D946" s="2">
        <v>0</v>
      </c>
      <c r="E946" s="2">
        <f t="shared" si="273"/>
        <v>753.47461015919407</v>
      </c>
      <c r="F946" s="2">
        <f t="shared" si="274"/>
        <v>1</v>
      </c>
      <c r="G946" s="2">
        <f t="shared" si="275"/>
        <v>-1</v>
      </c>
      <c r="H946" s="2">
        <v>-1000</v>
      </c>
      <c r="I946" s="2">
        <f t="shared" si="267"/>
        <v>12931.13338924291</v>
      </c>
      <c r="J946" s="2">
        <f t="shared" si="268"/>
        <v>22234.17447356911</v>
      </c>
      <c r="K946" s="3">
        <f t="shared" si="276"/>
        <v>8</v>
      </c>
      <c r="L946" s="3">
        <f t="shared" si="277"/>
        <v>3</v>
      </c>
      <c r="M946" s="3" t="str">
        <f t="shared" si="269"/>
        <v>Summer</v>
      </c>
      <c r="N946" s="4">
        <v>82</v>
      </c>
      <c r="O946" s="4">
        <v>74</v>
      </c>
      <c r="P946" s="4">
        <v>89</v>
      </c>
      <c r="Q946" s="4">
        <v>0</v>
      </c>
      <c r="R946" s="4">
        <v>17</v>
      </c>
      <c r="S946" s="6">
        <f t="shared" si="278"/>
        <v>0</v>
      </c>
      <c r="T946" s="6">
        <f t="shared" si="279"/>
        <v>1</v>
      </c>
      <c r="U946" s="6">
        <f t="shared" si="280"/>
        <v>0</v>
      </c>
      <c r="V946" s="6">
        <f t="shared" si="281"/>
        <v>0</v>
      </c>
      <c r="W946" s="6">
        <f t="shared" si="282"/>
        <v>1</v>
      </c>
      <c r="X946" s="6">
        <f t="shared" si="283"/>
        <v>0</v>
      </c>
      <c r="Y946" s="6">
        <f t="shared" si="284"/>
        <v>0</v>
      </c>
      <c r="Z946" s="6">
        <f t="shared" si="285"/>
        <v>0</v>
      </c>
      <c r="AA946" s="4">
        <v>116191.56909179688</v>
      </c>
      <c r="AB946" s="7">
        <f t="shared" si="270"/>
        <v>6.4847614680537896E-3</v>
      </c>
      <c r="AC946" s="7">
        <f t="shared" si="271"/>
        <v>0</v>
      </c>
      <c r="AD946" s="2"/>
    </row>
    <row r="947" spans="1:30" x14ac:dyDescent="0.35">
      <c r="A947" s="1">
        <v>42585</v>
      </c>
      <c r="B947" s="3">
        <f t="shared" si="272"/>
        <v>2016</v>
      </c>
      <c r="C947" s="2">
        <v>863.90916761091421</v>
      </c>
      <c r="D947" s="2">
        <v>64.363888884120655</v>
      </c>
      <c r="E947" s="2">
        <f t="shared" si="273"/>
        <v>928.27305649503489</v>
      </c>
      <c r="F947" s="2">
        <f t="shared" si="274"/>
        <v>0.93066276303747808</v>
      </c>
      <c r="G947" s="2">
        <f t="shared" si="275"/>
        <v>-1</v>
      </c>
      <c r="H947" s="2">
        <v>-1000</v>
      </c>
      <c r="I947" s="2">
        <f t="shared" si="267"/>
        <v>12931.13338924291</v>
      </c>
      <c r="J947" s="2">
        <f t="shared" si="268"/>
        <v>22234.17447356911</v>
      </c>
      <c r="K947" s="3">
        <f t="shared" si="276"/>
        <v>8</v>
      </c>
      <c r="L947" s="3">
        <f t="shared" si="277"/>
        <v>4</v>
      </c>
      <c r="M947" s="3" t="str">
        <f t="shared" si="269"/>
        <v>Summer</v>
      </c>
      <c r="N947" s="4">
        <v>82</v>
      </c>
      <c r="O947" s="4">
        <v>73</v>
      </c>
      <c r="P947" s="4">
        <v>91</v>
      </c>
      <c r="Q947" s="4">
        <v>0</v>
      </c>
      <c r="R947" s="4">
        <v>17</v>
      </c>
      <c r="S947" s="6">
        <f t="shared" si="278"/>
        <v>0</v>
      </c>
      <c r="T947" s="6">
        <f t="shared" si="279"/>
        <v>1</v>
      </c>
      <c r="U947" s="6">
        <f t="shared" si="280"/>
        <v>0</v>
      </c>
      <c r="V947" s="6">
        <f t="shared" si="281"/>
        <v>0</v>
      </c>
      <c r="W947" s="6">
        <f t="shared" si="282"/>
        <v>1</v>
      </c>
      <c r="X947" s="6">
        <f t="shared" si="283"/>
        <v>0</v>
      </c>
      <c r="Y947" s="6">
        <f t="shared" si="284"/>
        <v>0</v>
      </c>
      <c r="Z947" s="6">
        <f t="shared" si="285"/>
        <v>0</v>
      </c>
      <c r="AA947" s="4">
        <v>119566.01440429688</v>
      </c>
      <c r="AB947" s="7">
        <f t="shared" si="270"/>
        <v>7.2253739652951721E-3</v>
      </c>
      <c r="AC947" s="7">
        <f t="shared" si="271"/>
        <v>5.3831257322404808E-4</v>
      </c>
      <c r="AD947" s="2"/>
    </row>
    <row r="948" spans="1:30" x14ac:dyDescent="0.35">
      <c r="A948" s="1">
        <v>42586</v>
      </c>
      <c r="B948" s="3">
        <f t="shared" si="272"/>
        <v>2016</v>
      </c>
      <c r="C948" s="2">
        <v>5478.246738250532</v>
      </c>
      <c r="D948" s="2">
        <v>0</v>
      </c>
      <c r="E948" s="2">
        <f t="shared" si="273"/>
        <v>5478.246738250532</v>
      </c>
      <c r="F948" s="2">
        <f t="shared" si="274"/>
        <v>1</v>
      </c>
      <c r="G948" s="2">
        <f t="shared" si="275"/>
        <v>-1</v>
      </c>
      <c r="H948" s="2">
        <v>-1000</v>
      </c>
      <c r="I948" s="2">
        <f t="shared" si="267"/>
        <v>12931.13338924291</v>
      </c>
      <c r="J948" s="2">
        <f t="shared" si="268"/>
        <v>22234.17447356911</v>
      </c>
      <c r="K948" s="3">
        <f t="shared" si="276"/>
        <v>8</v>
      </c>
      <c r="L948" s="3">
        <f t="shared" si="277"/>
        <v>5</v>
      </c>
      <c r="M948" s="3" t="str">
        <f t="shared" si="269"/>
        <v>Summer</v>
      </c>
      <c r="N948" s="4">
        <v>83</v>
      </c>
      <c r="O948" s="4">
        <v>74</v>
      </c>
      <c r="P948" s="4">
        <v>91</v>
      </c>
      <c r="Q948" s="4">
        <v>0</v>
      </c>
      <c r="R948" s="4">
        <v>18</v>
      </c>
      <c r="S948" s="6">
        <f t="shared" si="278"/>
        <v>0</v>
      </c>
      <c r="T948" s="6">
        <f t="shared" si="279"/>
        <v>1</v>
      </c>
      <c r="U948" s="6">
        <f t="shared" si="280"/>
        <v>0</v>
      </c>
      <c r="V948" s="6">
        <f t="shared" si="281"/>
        <v>0</v>
      </c>
      <c r="W948" s="6">
        <f t="shared" si="282"/>
        <v>1</v>
      </c>
      <c r="X948" s="6">
        <f t="shared" si="283"/>
        <v>0</v>
      </c>
      <c r="Y948" s="6">
        <f t="shared" si="284"/>
        <v>0</v>
      </c>
      <c r="Z948" s="6">
        <f t="shared" si="285"/>
        <v>0</v>
      </c>
      <c r="AA948" s="4">
        <v>118029.97119140625</v>
      </c>
      <c r="AB948" s="7">
        <f t="shared" si="270"/>
        <v>4.6414030969867785E-2</v>
      </c>
      <c r="AC948" s="7">
        <f t="shared" si="271"/>
        <v>0</v>
      </c>
      <c r="AD948" s="2"/>
    </row>
    <row r="949" spans="1:30" x14ac:dyDescent="0.35">
      <c r="A949" s="1">
        <v>42587</v>
      </c>
      <c r="B949" s="3">
        <f t="shared" si="272"/>
        <v>2016</v>
      </c>
      <c r="C949" s="2">
        <v>1897.7191399397013</v>
      </c>
      <c r="D949" s="2">
        <v>142.19999996689148</v>
      </c>
      <c r="E949" s="2">
        <f t="shared" si="273"/>
        <v>2039.9191399065928</v>
      </c>
      <c r="F949" s="2">
        <f t="shared" si="274"/>
        <v>0.93029135460075008</v>
      </c>
      <c r="G949" s="2">
        <f t="shared" si="275"/>
        <v>-1</v>
      </c>
      <c r="H949" s="2">
        <v>-1000</v>
      </c>
      <c r="I949" s="2">
        <f t="shared" si="267"/>
        <v>12931.13338924291</v>
      </c>
      <c r="J949" s="2">
        <f t="shared" si="268"/>
        <v>22234.17447356911</v>
      </c>
      <c r="K949" s="3">
        <f t="shared" si="276"/>
        <v>8</v>
      </c>
      <c r="L949" s="3">
        <f t="shared" si="277"/>
        <v>6</v>
      </c>
      <c r="M949" s="3" t="str">
        <f t="shared" si="269"/>
        <v>Summer</v>
      </c>
      <c r="N949" s="4">
        <v>83</v>
      </c>
      <c r="O949" s="4">
        <v>74</v>
      </c>
      <c r="P949" s="4">
        <v>91</v>
      </c>
      <c r="Q949" s="4">
        <v>0</v>
      </c>
      <c r="R949" s="4">
        <v>18</v>
      </c>
      <c r="S949" s="6">
        <f t="shared" si="278"/>
        <v>0</v>
      </c>
      <c r="T949" s="6">
        <f t="shared" si="279"/>
        <v>1</v>
      </c>
      <c r="U949" s="6">
        <f t="shared" si="280"/>
        <v>0</v>
      </c>
      <c r="V949" s="6">
        <f t="shared" si="281"/>
        <v>0</v>
      </c>
      <c r="W949" s="6">
        <f t="shared" si="282"/>
        <v>1</v>
      </c>
      <c r="X949" s="6">
        <f t="shared" si="283"/>
        <v>0</v>
      </c>
      <c r="Y949" s="6">
        <f t="shared" si="284"/>
        <v>0</v>
      </c>
      <c r="Z949" s="6">
        <f t="shared" si="285"/>
        <v>0</v>
      </c>
      <c r="AA949" s="4">
        <v>114890.2802734375</v>
      </c>
      <c r="AB949" s="7">
        <f t="shared" si="270"/>
        <v>1.6517664813969924E-2</v>
      </c>
      <c r="AC949" s="7">
        <f t="shared" si="271"/>
        <v>1.2377026118176157E-3</v>
      </c>
      <c r="AD949" s="2"/>
    </row>
    <row r="950" spans="1:30" x14ac:dyDescent="0.35">
      <c r="A950" s="1">
        <v>42588</v>
      </c>
      <c r="B950" s="3">
        <f t="shared" si="272"/>
        <v>2016</v>
      </c>
      <c r="C950" s="2">
        <v>823.1874759730797</v>
      </c>
      <c r="D950" s="2">
        <v>9727.3333333678893</v>
      </c>
      <c r="E950" s="2">
        <f t="shared" si="273"/>
        <v>10550.520809340969</v>
      </c>
      <c r="F950" s="2">
        <f t="shared" si="274"/>
        <v>7.8023397218861992E-2</v>
      </c>
      <c r="G950" s="2">
        <f t="shared" si="275"/>
        <v>-1</v>
      </c>
      <c r="H950" s="2">
        <v>-1000</v>
      </c>
      <c r="I950" s="2">
        <f t="shared" si="267"/>
        <v>12931.13338924291</v>
      </c>
      <c r="J950" s="2">
        <f t="shared" si="268"/>
        <v>22234.17447356911</v>
      </c>
      <c r="K950" s="3">
        <f t="shared" si="276"/>
        <v>8</v>
      </c>
      <c r="L950" s="3">
        <f t="shared" si="277"/>
        <v>7</v>
      </c>
      <c r="M950" s="3" t="str">
        <f t="shared" si="269"/>
        <v>Summer</v>
      </c>
      <c r="N950" s="4">
        <v>82</v>
      </c>
      <c r="O950" s="4">
        <v>74</v>
      </c>
      <c r="P950" s="4">
        <v>89</v>
      </c>
      <c r="Q950" s="4">
        <v>0</v>
      </c>
      <c r="R950" s="4">
        <v>17</v>
      </c>
      <c r="S950" s="6">
        <f t="shared" si="278"/>
        <v>1</v>
      </c>
      <c r="T950" s="6">
        <f t="shared" si="279"/>
        <v>0</v>
      </c>
      <c r="U950" s="6">
        <f t="shared" si="280"/>
        <v>0</v>
      </c>
      <c r="V950" s="6">
        <f t="shared" si="281"/>
        <v>0</v>
      </c>
      <c r="W950" s="6">
        <f t="shared" si="282"/>
        <v>1</v>
      </c>
      <c r="X950" s="6">
        <f t="shared" si="283"/>
        <v>0</v>
      </c>
      <c r="Y950" s="6">
        <f t="shared" si="284"/>
        <v>0</v>
      </c>
      <c r="Z950" s="6">
        <f t="shared" si="285"/>
        <v>0</v>
      </c>
      <c r="AA950" s="4">
        <v>104209.58312988281</v>
      </c>
      <c r="AB950" s="7">
        <f t="shared" si="270"/>
        <v>7.8993452545251096E-3</v>
      </c>
      <c r="AC950" s="7">
        <f t="shared" si="271"/>
        <v>9.3343942478343045E-2</v>
      </c>
      <c r="AD950" s="2"/>
    </row>
    <row r="951" spans="1:30" x14ac:dyDescent="0.35">
      <c r="A951" s="1">
        <v>42589</v>
      </c>
      <c r="B951" s="3">
        <f t="shared" si="272"/>
        <v>2016</v>
      </c>
      <c r="C951" s="2">
        <v>666.6675009385558</v>
      </c>
      <c r="D951" s="2">
        <v>679.16902656257116</v>
      </c>
      <c r="E951" s="2">
        <f t="shared" si="273"/>
        <v>1345.836527501127</v>
      </c>
      <c r="F951" s="2">
        <f t="shared" si="274"/>
        <v>0.49535548137958946</v>
      </c>
      <c r="G951" s="2">
        <f t="shared" si="275"/>
        <v>-1</v>
      </c>
      <c r="H951" s="2">
        <v>-1000</v>
      </c>
      <c r="I951" s="2">
        <f t="shared" si="267"/>
        <v>12931.13338924291</v>
      </c>
      <c r="J951" s="2">
        <f t="shared" si="268"/>
        <v>22234.17447356911</v>
      </c>
      <c r="K951" s="3">
        <f t="shared" si="276"/>
        <v>8</v>
      </c>
      <c r="L951" s="3">
        <f t="shared" si="277"/>
        <v>1</v>
      </c>
      <c r="M951" s="3" t="str">
        <f t="shared" si="269"/>
        <v>Summer</v>
      </c>
      <c r="N951" s="4">
        <v>79</v>
      </c>
      <c r="O951" s="4">
        <v>69</v>
      </c>
      <c r="P951" s="4">
        <v>89</v>
      </c>
      <c r="Q951" s="4">
        <v>0</v>
      </c>
      <c r="R951" s="4">
        <v>14</v>
      </c>
      <c r="S951" s="6">
        <f t="shared" si="278"/>
        <v>1</v>
      </c>
      <c r="T951" s="6">
        <f t="shared" si="279"/>
        <v>0</v>
      </c>
      <c r="U951" s="6">
        <f t="shared" si="280"/>
        <v>0</v>
      </c>
      <c r="V951" s="6">
        <f t="shared" si="281"/>
        <v>0</v>
      </c>
      <c r="W951" s="6">
        <f t="shared" si="282"/>
        <v>1</v>
      </c>
      <c r="X951" s="6">
        <f t="shared" si="283"/>
        <v>0</v>
      </c>
      <c r="Y951" s="6">
        <f t="shared" si="284"/>
        <v>0</v>
      </c>
      <c r="Z951" s="6">
        <f t="shared" si="285"/>
        <v>0</v>
      </c>
      <c r="AA951" s="4">
        <v>100275.12646484375</v>
      </c>
      <c r="AB951" s="7">
        <f t="shared" si="270"/>
        <v>6.6483835467640922E-3</v>
      </c>
      <c r="AC951" s="7">
        <f t="shared" si="271"/>
        <v>6.7730557966504921E-3</v>
      </c>
      <c r="AD951" s="2"/>
    </row>
    <row r="952" spans="1:30" x14ac:dyDescent="0.35">
      <c r="A952" s="1">
        <v>42590</v>
      </c>
      <c r="B952" s="3">
        <f t="shared" si="272"/>
        <v>2016</v>
      </c>
      <c r="C952" s="2">
        <v>726.29250093508517</v>
      </c>
      <c r="D952" s="2">
        <v>491.24513274713615</v>
      </c>
      <c r="E952" s="2">
        <f t="shared" si="273"/>
        <v>1217.5376336822214</v>
      </c>
      <c r="F952" s="2">
        <f t="shared" si="274"/>
        <v>0.59652570963128704</v>
      </c>
      <c r="G952" s="2">
        <f t="shared" si="275"/>
        <v>-1</v>
      </c>
      <c r="H952" s="2">
        <v>-1000</v>
      </c>
      <c r="I952" s="2">
        <f t="shared" si="267"/>
        <v>12931.13338924291</v>
      </c>
      <c r="J952" s="2">
        <f t="shared" si="268"/>
        <v>22234.17447356911</v>
      </c>
      <c r="K952" s="3">
        <f t="shared" si="276"/>
        <v>8</v>
      </c>
      <c r="L952" s="3">
        <f t="shared" si="277"/>
        <v>2</v>
      </c>
      <c r="M952" s="3" t="str">
        <f t="shared" si="269"/>
        <v>Summer</v>
      </c>
      <c r="N952" s="4">
        <v>79</v>
      </c>
      <c r="O952" s="4">
        <v>68</v>
      </c>
      <c r="P952" s="4">
        <v>90</v>
      </c>
      <c r="Q952" s="4">
        <v>0</v>
      </c>
      <c r="R952" s="4">
        <v>14</v>
      </c>
      <c r="S952" s="6">
        <f t="shared" si="278"/>
        <v>0</v>
      </c>
      <c r="T952" s="6">
        <f t="shared" si="279"/>
        <v>1</v>
      </c>
      <c r="U952" s="6">
        <f t="shared" si="280"/>
        <v>0</v>
      </c>
      <c r="V952" s="6">
        <f t="shared" si="281"/>
        <v>0</v>
      </c>
      <c r="W952" s="6">
        <f t="shared" si="282"/>
        <v>1</v>
      </c>
      <c r="X952" s="6">
        <f t="shared" si="283"/>
        <v>0</v>
      </c>
      <c r="Y952" s="6">
        <f t="shared" si="284"/>
        <v>0</v>
      </c>
      <c r="Z952" s="6">
        <f t="shared" si="285"/>
        <v>0</v>
      </c>
      <c r="AA952" s="4">
        <v>112569.18920898438</v>
      </c>
      <c r="AB952" s="7">
        <f t="shared" si="270"/>
        <v>6.4519652849833117E-3</v>
      </c>
      <c r="AC952" s="7">
        <f t="shared" si="271"/>
        <v>4.3639395131037234E-3</v>
      </c>
      <c r="AD952" s="2"/>
    </row>
    <row r="953" spans="1:30" x14ac:dyDescent="0.35">
      <c r="A953" s="1">
        <v>42591</v>
      </c>
      <c r="B953" s="3">
        <f t="shared" si="272"/>
        <v>2016</v>
      </c>
      <c r="C953" s="2">
        <v>3056.0702787388536</v>
      </c>
      <c r="D953" s="2">
        <v>518.99764011443222</v>
      </c>
      <c r="E953" s="2">
        <f t="shared" si="273"/>
        <v>3575.0679188532858</v>
      </c>
      <c r="F953" s="2">
        <f t="shared" si="274"/>
        <v>0.85482859294015812</v>
      </c>
      <c r="G953" s="2">
        <f t="shared" si="275"/>
        <v>-1</v>
      </c>
      <c r="H953" s="2">
        <v>-1000</v>
      </c>
      <c r="I953" s="2">
        <f t="shared" si="267"/>
        <v>12931.13338924291</v>
      </c>
      <c r="J953" s="2">
        <f t="shared" si="268"/>
        <v>22234.17447356911</v>
      </c>
      <c r="K953" s="3">
        <f t="shared" si="276"/>
        <v>8</v>
      </c>
      <c r="L953" s="3">
        <f t="shared" si="277"/>
        <v>3</v>
      </c>
      <c r="M953" s="3" t="str">
        <f t="shared" si="269"/>
        <v>Summer</v>
      </c>
      <c r="N953" s="4">
        <v>84</v>
      </c>
      <c r="O953" s="4">
        <v>76</v>
      </c>
      <c r="P953" s="4">
        <v>91</v>
      </c>
      <c r="Q953" s="4">
        <v>0</v>
      </c>
      <c r="R953" s="4">
        <v>19</v>
      </c>
      <c r="S953" s="6">
        <f t="shared" si="278"/>
        <v>0</v>
      </c>
      <c r="T953" s="6">
        <f t="shared" si="279"/>
        <v>1</v>
      </c>
      <c r="U953" s="6">
        <f t="shared" si="280"/>
        <v>0</v>
      </c>
      <c r="V953" s="6">
        <f t="shared" si="281"/>
        <v>0</v>
      </c>
      <c r="W953" s="6">
        <f t="shared" si="282"/>
        <v>1</v>
      </c>
      <c r="X953" s="6">
        <f t="shared" si="283"/>
        <v>0</v>
      </c>
      <c r="Y953" s="6">
        <f t="shared" si="284"/>
        <v>0</v>
      </c>
      <c r="Z953" s="6">
        <f t="shared" si="285"/>
        <v>0</v>
      </c>
      <c r="AA953" s="4">
        <v>120528.998046875</v>
      </c>
      <c r="AB953" s="7">
        <f t="shared" si="270"/>
        <v>2.5355477339571973E-2</v>
      </c>
      <c r="AC953" s="7">
        <f t="shared" si="271"/>
        <v>4.3059981292849422E-3</v>
      </c>
      <c r="AD953" s="2"/>
    </row>
    <row r="954" spans="1:30" x14ac:dyDescent="0.35">
      <c r="A954" s="1">
        <v>42592</v>
      </c>
      <c r="B954" s="3">
        <f t="shared" si="272"/>
        <v>2016</v>
      </c>
      <c r="C954" s="2">
        <v>2318.9425009344682</v>
      </c>
      <c r="D954" s="2">
        <v>235.53392330262878</v>
      </c>
      <c r="E954" s="2">
        <f t="shared" si="273"/>
        <v>2554.476424237097</v>
      </c>
      <c r="F954" s="2">
        <f t="shared" si="274"/>
        <v>0.90779561671900266</v>
      </c>
      <c r="G954" s="2">
        <f t="shared" si="275"/>
        <v>-1</v>
      </c>
      <c r="H954" s="2">
        <v>-1000</v>
      </c>
      <c r="I954" s="2">
        <f t="shared" si="267"/>
        <v>12931.13338924291</v>
      </c>
      <c r="J954" s="2">
        <f t="shared" si="268"/>
        <v>22234.17447356911</v>
      </c>
      <c r="K954" s="3">
        <f t="shared" si="276"/>
        <v>8</v>
      </c>
      <c r="L954" s="3">
        <f t="shared" si="277"/>
        <v>4</v>
      </c>
      <c r="M954" s="3" t="str">
        <f t="shared" si="269"/>
        <v>Summer</v>
      </c>
      <c r="N954" s="4">
        <v>84</v>
      </c>
      <c r="O954" s="4">
        <v>76</v>
      </c>
      <c r="P954" s="4">
        <v>92</v>
      </c>
      <c r="Q954" s="4">
        <v>0</v>
      </c>
      <c r="R954" s="4">
        <v>19</v>
      </c>
      <c r="S954" s="6">
        <f t="shared" si="278"/>
        <v>0</v>
      </c>
      <c r="T954" s="6">
        <f t="shared" si="279"/>
        <v>1</v>
      </c>
      <c r="U954" s="6">
        <f t="shared" si="280"/>
        <v>0</v>
      </c>
      <c r="V954" s="6">
        <f t="shared" si="281"/>
        <v>0</v>
      </c>
      <c r="W954" s="6">
        <f t="shared" si="282"/>
        <v>1</v>
      </c>
      <c r="X954" s="6">
        <f t="shared" si="283"/>
        <v>0</v>
      </c>
      <c r="Y954" s="6">
        <f t="shared" si="284"/>
        <v>0</v>
      </c>
      <c r="Z954" s="6">
        <f t="shared" si="285"/>
        <v>0</v>
      </c>
      <c r="AA954" s="4">
        <v>124763.62036132813</v>
      </c>
      <c r="AB954" s="7">
        <f t="shared" si="270"/>
        <v>1.8586688124459478E-2</v>
      </c>
      <c r="AC954" s="7">
        <f t="shared" si="271"/>
        <v>1.887841364497909E-3</v>
      </c>
      <c r="AD954" s="2"/>
    </row>
    <row r="955" spans="1:30" x14ac:dyDescent="0.35">
      <c r="A955" s="1">
        <v>42593</v>
      </c>
      <c r="B955" s="3">
        <f t="shared" si="272"/>
        <v>2016</v>
      </c>
      <c r="C955" s="2">
        <v>1178.9865126499517</v>
      </c>
      <c r="D955" s="2">
        <v>1538.1458102405099</v>
      </c>
      <c r="E955" s="2">
        <f t="shared" si="273"/>
        <v>2717.1323228904616</v>
      </c>
      <c r="F955" s="2">
        <f t="shared" si="274"/>
        <v>0.43390839037082896</v>
      </c>
      <c r="G955" s="2">
        <f t="shared" si="275"/>
        <v>-1</v>
      </c>
      <c r="H955" s="2">
        <v>-1000</v>
      </c>
      <c r="I955" s="2">
        <f t="shared" si="267"/>
        <v>12931.13338924291</v>
      </c>
      <c r="J955" s="2">
        <f t="shared" si="268"/>
        <v>22234.17447356911</v>
      </c>
      <c r="K955" s="3">
        <f t="shared" si="276"/>
        <v>8</v>
      </c>
      <c r="L955" s="3">
        <f t="shared" si="277"/>
        <v>5</v>
      </c>
      <c r="M955" s="3" t="str">
        <f t="shared" si="269"/>
        <v>Summer</v>
      </c>
      <c r="N955" s="4">
        <v>86</v>
      </c>
      <c r="O955" s="4">
        <v>79</v>
      </c>
      <c r="P955" s="4">
        <v>92</v>
      </c>
      <c r="Q955" s="4">
        <v>0</v>
      </c>
      <c r="R955" s="4">
        <v>21</v>
      </c>
      <c r="S955" s="6">
        <f t="shared" si="278"/>
        <v>0</v>
      </c>
      <c r="T955" s="6">
        <f t="shared" si="279"/>
        <v>1</v>
      </c>
      <c r="U955" s="6">
        <f t="shared" si="280"/>
        <v>0</v>
      </c>
      <c r="V955" s="6">
        <f t="shared" si="281"/>
        <v>0</v>
      </c>
      <c r="W955" s="6">
        <f t="shared" si="282"/>
        <v>1</v>
      </c>
      <c r="X955" s="6">
        <f t="shared" si="283"/>
        <v>0</v>
      </c>
      <c r="Y955" s="6">
        <f t="shared" si="284"/>
        <v>0</v>
      </c>
      <c r="Z955" s="6">
        <f t="shared" si="285"/>
        <v>0</v>
      </c>
      <c r="AA955" s="4">
        <v>127400.26843261719</v>
      </c>
      <c r="AB955" s="7">
        <f t="shared" si="270"/>
        <v>9.2541917466486753E-3</v>
      </c>
      <c r="AC955" s="7">
        <f t="shared" si="271"/>
        <v>1.2073332569578101E-2</v>
      </c>
      <c r="AD955" s="2"/>
    </row>
    <row r="956" spans="1:30" x14ac:dyDescent="0.35">
      <c r="A956" s="1">
        <v>42594</v>
      </c>
      <c r="B956" s="3">
        <f t="shared" si="272"/>
        <v>2016</v>
      </c>
      <c r="C956" s="2">
        <v>12293.20133928482</v>
      </c>
      <c r="D956" s="2">
        <v>695.74945054992145</v>
      </c>
      <c r="E956" s="2">
        <f t="shared" si="273"/>
        <v>12988.950789834742</v>
      </c>
      <c r="F956" s="2">
        <f t="shared" si="274"/>
        <v>0.94643528474259675</v>
      </c>
      <c r="G956" s="2">
        <f t="shared" si="275"/>
        <v>-1</v>
      </c>
      <c r="H956" s="2">
        <v>-1000</v>
      </c>
      <c r="I956" s="2">
        <f t="shared" si="267"/>
        <v>12931.13338924291</v>
      </c>
      <c r="J956" s="2">
        <f t="shared" si="268"/>
        <v>22234.17447356911</v>
      </c>
      <c r="K956" s="3">
        <f t="shared" si="276"/>
        <v>8</v>
      </c>
      <c r="L956" s="3">
        <f t="shared" si="277"/>
        <v>6</v>
      </c>
      <c r="M956" s="3" t="str">
        <f t="shared" si="269"/>
        <v>Summer</v>
      </c>
      <c r="N956" s="4">
        <v>85</v>
      </c>
      <c r="O956" s="4">
        <v>78</v>
      </c>
      <c r="P956" s="4">
        <v>92</v>
      </c>
      <c r="Q956" s="4">
        <v>0</v>
      </c>
      <c r="R956" s="4">
        <v>20</v>
      </c>
      <c r="S956" s="6">
        <f t="shared" si="278"/>
        <v>0</v>
      </c>
      <c r="T956" s="6">
        <f t="shared" si="279"/>
        <v>1</v>
      </c>
      <c r="U956" s="6">
        <f t="shared" si="280"/>
        <v>0</v>
      </c>
      <c r="V956" s="6">
        <f t="shared" si="281"/>
        <v>0</v>
      </c>
      <c r="W956" s="6">
        <f t="shared" si="282"/>
        <v>1</v>
      </c>
      <c r="X956" s="6">
        <f t="shared" si="283"/>
        <v>0</v>
      </c>
      <c r="Y956" s="6">
        <f t="shared" si="284"/>
        <v>0</v>
      </c>
      <c r="Z956" s="6">
        <f t="shared" si="285"/>
        <v>0</v>
      </c>
      <c r="AA956" s="4">
        <v>126092.74890136719</v>
      </c>
      <c r="AB956" s="7">
        <f t="shared" si="270"/>
        <v>9.7493324924662089E-2</v>
      </c>
      <c r="AC956" s="7">
        <f t="shared" si="271"/>
        <v>5.5177594002185932E-3</v>
      </c>
      <c r="AD956" s="2"/>
    </row>
    <row r="957" spans="1:30" x14ac:dyDescent="0.35">
      <c r="A957" s="1">
        <v>42595</v>
      </c>
      <c r="B957" s="3">
        <f t="shared" si="272"/>
        <v>2016</v>
      </c>
      <c r="C957" s="2">
        <v>2404.5841675958122</v>
      </c>
      <c r="D957" s="2">
        <v>1547.3833333063521</v>
      </c>
      <c r="E957" s="2">
        <f t="shared" si="273"/>
        <v>3951.9675009021644</v>
      </c>
      <c r="F957" s="2">
        <f t="shared" si="274"/>
        <v>0.60845241441051534</v>
      </c>
      <c r="G957" s="2">
        <f t="shared" si="275"/>
        <v>-1</v>
      </c>
      <c r="H957" s="2">
        <v>-1000</v>
      </c>
      <c r="I957" s="2">
        <f t="shared" si="267"/>
        <v>12931.13338924291</v>
      </c>
      <c r="J957" s="2">
        <f t="shared" si="268"/>
        <v>22234.17447356911</v>
      </c>
      <c r="K957" s="3">
        <f t="shared" si="276"/>
        <v>8</v>
      </c>
      <c r="L957" s="3">
        <f t="shared" si="277"/>
        <v>7</v>
      </c>
      <c r="M957" s="3" t="str">
        <f t="shared" si="269"/>
        <v>Summer</v>
      </c>
      <c r="N957" s="4">
        <v>81</v>
      </c>
      <c r="O957" s="4">
        <v>76</v>
      </c>
      <c r="P957" s="4">
        <v>86</v>
      </c>
      <c r="Q957" s="4">
        <v>0</v>
      </c>
      <c r="R957" s="4">
        <v>16</v>
      </c>
      <c r="S957" s="6">
        <f t="shared" si="278"/>
        <v>1</v>
      </c>
      <c r="T957" s="6">
        <f t="shared" si="279"/>
        <v>0</v>
      </c>
      <c r="U957" s="6">
        <f t="shared" si="280"/>
        <v>0</v>
      </c>
      <c r="V957" s="6">
        <f t="shared" si="281"/>
        <v>0</v>
      </c>
      <c r="W957" s="6">
        <f t="shared" si="282"/>
        <v>1</v>
      </c>
      <c r="X957" s="6">
        <f t="shared" si="283"/>
        <v>0</v>
      </c>
      <c r="Y957" s="6">
        <f t="shared" si="284"/>
        <v>0</v>
      </c>
      <c r="Z957" s="6">
        <f t="shared" si="285"/>
        <v>0</v>
      </c>
      <c r="AA957" s="4">
        <v>112375.52978515625</v>
      </c>
      <c r="AB957" s="7">
        <f t="shared" si="270"/>
        <v>2.1397756007851411E-2</v>
      </c>
      <c r="AC957" s="7">
        <f t="shared" si="271"/>
        <v>1.3769753399736559E-2</v>
      </c>
      <c r="AD957" s="2"/>
    </row>
    <row r="958" spans="1:30" x14ac:dyDescent="0.35">
      <c r="A958" s="1">
        <v>42596</v>
      </c>
      <c r="B958" s="3">
        <f t="shared" si="272"/>
        <v>2016</v>
      </c>
      <c r="C958" s="2">
        <v>666.6675009385558</v>
      </c>
      <c r="D958" s="2">
        <v>12547.385238900806</v>
      </c>
      <c r="E958" s="2">
        <f t="shared" si="273"/>
        <v>13214.052739839362</v>
      </c>
      <c r="F958" s="2">
        <f t="shared" si="274"/>
        <v>5.0451403067932679E-2</v>
      </c>
      <c r="G958" s="2">
        <f t="shared" si="275"/>
        <v>-1</v>
      </c>
      <c r="H958" s="2">
        <v>-1000</v>
      </c>
      <c r="I958" s="2">
        <f t="shared" si="267"/>
        <v>12931.13338924291</v>
      </c>
      <c r="J958" s="2">
        <f t="shared" si="268"/>
        <v>22234.17447356911</v>
      </c>
      <c r="K958" s="3">
        <f t="shared" si="276"/>
        <v>8</v>
      </c>
      <c r="L958" s="3">
        <f t="shared" si="277"/>
        <v>1</v>
      </c>
      <c r="M958" s="3" t="str">
        <f t="shared" si="269"/>
        <v>Summer</v>
      </c>
      <c r="N958" s="4">
        <v>81</v>
      </c>
      <c r="O958" s="4">
        <v>75</v>
      </c>
      <c r="P958" s="4">
        <v>87</v>
      </c>
      <c r="Q958" s="4">
        <v>0</v>
      </c>
      <c r="R958" s="4">
        <v>16</v>
      </c>
      <c r="S958" s="6">
        <f t="shared" si="278"/>
        <v>1</v>
      </c>
      <c r="T958" s="6">
        <f t="shared" si="279"/>
        <v>0</v>
      </c>
      <c r="U958" s="6">
        <f t="shared" si="280"/>
        <v>0</v>
      </c>
      <c r="V958" s="6">
        <f t="shared" si="281"/>
        <v>0</v>
      </c>
      <c r="W958" s="6">
        <f t="shared" si="282"/>
        <v>1</v>
      </c>
      <c r="X958" s="6">
        <f t="shared" si="283"/>
        <v>0</v>
      </c>
      <c r="Y958" s="6">
        <f t="shared" si="284"/>
        <v>0</v>
      </c>
      <c r="Z958" s="6">
        <f t="shared" si="285"/>
        <v>0</v>
      </c>
      <c r="AA958" s="4">
        <v>105063.15466308594</v>
      </c>
      <c r="AB958" s="7">
        <f t="shared" si="270"/>
        <v>6.3453977093721348E-3</v>
      </c>
      <c r="AC958" s="7">
        <f t="shared" si="271"/>
        <v>0.1194270748783193</v>
      </c>
      <c r="AD958" s="2"/>
    </row>
    <row r="959" spans="1:30" x14ac:dyDescent="0.35">
      <c r="A959" s="1">
        <v>42597</v>
      </c>
      <c r="B959" s="3">
        <f t="shared" si="272"/>
        <v>2016</v>
      </c>
      <c r="C959" s="2">
        <v>761.44401608688258</v>
      </c>
      <c r="D959" s="2">
        <v>9888.7272727230393</v>
      </c>
      <c r="E959" s="2">
        <f t="shared" si="273"/>
        <v>10650.171288809921</v>
      </c>
      <c r="F959" s="2">
        <f t="shared" si="274"/>
        <v>7.1495940810541503E-2</v>
      </c>
      <c r="G959" s="2">
        <f t="shared" si="275"/>
        <v>-1</v>
      </c>
      <c r="H959" s="2">
        <v>-1000</v>
      </c>
      <c r="I959" s="2">
        <f t="shared" si="267"/>
        <v>12931.13338924291</v>
      </c>
      <c r="J959" s="2">
        <f t="shared" si="268"/>
        <v>22234.17447356911</v>
      </c>
      <c r="K959" s="3">
        <f t="shared" si="276"/>
        <v>8</v>
      </c>
      <c r="L959" s="3">
        <f t="shared" si="277"/>
        <v>2</v>
      </c>
      <c r="M959" s="3" t="str">
        <f t="shared" si="269"/>
        <v>Summer</v>
      </c>
      <c r="N959" s="4">
        <v>82</v>
      </c>
      <c r="O959" s="4">
        <v>72</v>
      </c>
      <c r="P959" s="4">
        <v>92</v>
      </c>
      <c r="Q959" s="4">
        <v>0</v>
      </c>
      <c r="R959" s="4">
        <v>17</v>
      </c>
      <c r="S959" s="6">
        <f t="shared" si="278"/>
        <v>0</v>
      </c>
      <c r="T959" s="6">
        <f t="shared" si="279"/>
        <v>1</v>
      </c>
      <c r="U959" s="6">
        <f t="shared" si="280"/>
        <v>0</v>
      </c>
      <c r="V959" s="6">
        <f t="shared" si="281"/>
        <v>0</v>
      </c>
      <c r="W959" s="6">
        <f t="shared" si="282"/>
        <v>1</v>
      </c>
      <c r="X959" s="6">
        <f t="shared" si="283"/>
        <v>0</v>
      </c>
      <c r="Y959" s="6">
        <f t="shared" si="284"/>
        <v>0</v>
      </c>
      <c r="Z959" s="6">
        <f t="shared" si="285"/>
        <v>0</v>
      </c>
      <c r="AA959" s="4">
        <v>118897.49731445313</v>
      </c>
      <c r="AB959" s="7">
        <f t="shared" si="270"/>
        <v>6.4042055828396468E-3</v>
      </c>
      <c r="AC959" s="7">
        <f t="shared" si="271"/>
        <v>8.3170188574868936E-2</v>
      </c>
      <c r="AD959" s="2"/>
    </row>
    <row r="960" spans="1:30" x14ac:dyDescent="0.35">
      <c r="A960" s="1">
        <v>42598</v>
      </c>
      <c r="B960" s="3">
        <f t="shared" si="272"/>
        <v>2016</v>
      </c>
      <c r="C960" s="2">
        <v>666.6675009385558</v>
      </c>
      <c r="D960" s="2">
        <v>10927.454545453698</v>
      </c>
      <c r="E960" s="2">
        <f t="shared" si="273"/>
        <v>11594.122046392255</v>
      </c>
      <c r="F960" s="2">
        <f t="shared" si="274"/>
        <v>5.7500472935421862E-2</v>
      </c>
      <c r="G960" s="2">
        <f t="shared" si="275"/>
        <v>-1</v>
      </c>
      <c r="H960" s="2">
        <v>-1000</v>
      </c>
      <c r="I960" s="2">
        <f t="shared" si="267"/>
        <v>12931.13338924291</v>
      </c>
      <c r="J960" s="2">
        <f t="shared" si="268"/>
        <v>22234.17447356911</v>
      </c>
      <c r="K960" s="3">
        <f t="shared" si="276"/>
        <v>8</v>
      </c>
      <c r="L960" s="3">
        <f t="shared" si="277"/>
        <v>3</v>
      </c>
      <c r="M960" s="3" t="str">
        <f t="shared" si="269"/>
        <v>Summer</v>
      </c>
      <c r="N960" s="4">
        <v>80</v>
      </c>
      <c r="O960" s="4">
        <v>76</v>
      </c>
      <c r="P960" s="4">
        <v>84</v>
      </c>
      <c r="Q960" s="4">
        <v>0</v>
      </c>
      <c r="R960" s="4">
        <v>15</v>
      </c>
      <c r="S960" s="6">
        <f t="shared" si="278"/>
        <v>0</v>
      </c>
      <c r="T960" s="6">
        <f t="shared" si="279"/>
        <v>1</v>
      </c>
      <c r="U960" s="6">
        <f t="shared" si="280"/>
        <v>0</v>
      </c>
      <c r="V960" s="6">
        <f t="shared" si="281"/>
        <v>0</v>
      </c>
      <c r="W960" s="6">
        <f t="shared" si="282"/>
        <v>1</v>
      </c>
      <c r="X960" s="6">
        <f t="shared" si="283"/>
        <v>0</v>
      </c>
      <c r="Y960" s="6">
        <f t="shared" si="284"/>
        <v>0</v>
      </c>
      <c r="Z960" s="6">
        <f t="shared" si="285"/>
        <v>0</v>
      </c>
      <c r="AA960" s="4">
        <v>115544.77783203125</v>
      </c>
      <c r="AB960" s="7">
        <f t="shared" si="270"/>
        <v>5.7697761287636724E-3</v>
      </c>
      <c r="AC960" s="7">
        <f t="shared" si="271"/>
        <v>9.4573331226955687E-2</v>
      </c>
      <c r="AD960" s="2"/>
    </row>
    <row r="961" spans="1:30" x14ac:dyDescent="0.35">
      <c r="A961" s="1">
        <v>42599</v>
      </c>
      <c r="B961" s="3">
        <f t="shared" si="272"/>
        <v>2016</v>
      </c>
      <c r="C961" s="2">
        <v>1755.0659857836038</v>
      </c>
      <c r="D961" s="2">
        <v>3281.8343816928013</v>
      </c>
      <c r="E961" s="2">
        <f t="shared" si="273"/>
        <v>5036.9003674764053</v>
      </c>
      <c r="F961" s="2">
        <f t="shared" si="274"/>
        <v>0.34844167200847953</v>
      </c>
      <c r="G961" s="2">
        <f t="shared" si="275"/>
        <v>-1</v>
      </c>
      <c r="H961" s="2">
        <v>-1000</v>
      </c>
      <c r="I961" s="2">
        <f t="shared" si="267"/>
        <v>12931.13338924291</v>
      </c>
      <c r="J961" s="2">
        <f t="shared" si="268"/>
        <v>22234.17447356911</v>
      </c>
      <c r="K961" s="3">
        <f t="shared" si="276"/>
        <v>8</v>
      </c>
      <c r="L961" s="3">
        <f t="shared" si="277"/>
        <v>4</v>
      </c>
      <c r="M961" s="3" t="str">
        <f t="shared" si="269"/>
        <v>Summer</v>
      </c>
      <c r="N961" s="4">
        <v>78</v>
      </c>
      <c r="O961" s="4">
        <v>74</v>
      </c>
      <c r="P961" s="4">
        <v>82</v>
      </c>
      <c r="Q961" s="4">
        <v>0</v>
      </c>
      <c r="R961" s="4">
        <v>13</v>
      </c>
      <c r="S961" s="6">
        <f t="shared" si="278"/>
        <v>0</v>
      </c>
      <c r="T961" s="6">
        <f t="shared" si="279"/>
        <v>1</v>
      </c>
      <c r="U961" s="6">
        <f t="shared" si="280"/>
        <v>0</v>
      </c>
      <c r="V961" s="6">
        <f t="shared" si="281"/>
        <v>0</v>
      </c>
      <c r="W961" s="6">
        <f t="shared" si="282"/>
        <v>1</v>
      </c>
      <c r="X961" s="6">
        <f t="shared" si="283"/>
        <v>0</v>
      </c>
      <c r="Y961" s="6">
        <f t="shared" si="284"/>
        <v>0</v>
      </c>
      <c r="Z961" s="6">
        <f t="shared" si="285"/>
        <v>0</v>
      </c>
      <c r="AA961" s="4">
        <v>108361.59924316406</v>
      </c>
      <c r="AB961" s="7">
        <f t="shared" si="270"/>
        <v>1.6196383202551536E-2</v>
      </c>
      <c r="AC961" s="7">
        <f t="shared" si="271"/>
        <v>3.0285953738356571E-2</v>
      </c>
      <c r="AD961" s="2"/>
    </row>
    <row r="962" spans="1:30" x14ac:dyDescent="0.35">
      <c r="A962" s="1">
        <v>42600</v>
      </c>
      <c r="B962" s="3">
        <f t="shared" si="272"/>
        <v>2016</v>
      </c>
      <c r="C962" s="2">
        <v>10204.597804006084</v>
      </c>
      <c r="D962" s="2">
        <v>1066.6535544943897</v>
      </c>
      <c r="E962" s="2">
        <f t="shared" si="273"/>
        <v>11271.251358500473</v>
      </c>
      <c r="F962" s="2">
        <f t="shared" si="274"/>
        <v>0.90536511691845578</v>
      </c>
      <c r="G962" s="2">
        <f t="shared" si="275"/>
        <v>-1</v>
      </c>
      <c r="H962" s="2">
        <v>-1000</v>
      </c>
      <c r="I962" s="2">
        <f t="shared" ref="I962:I1025" si="286">INDEX($AD$1:$AG$10, MATCH(B962, $AD$1:$AD$10, 0), 3)</f>
        <v>12931.13338924291</v>
      </c>
      <c r="J962" s="2">
        <f t="shared" ref="J962:J1025" si="287">INDEX($AD$1:$AG$10, MATCH(B962, $AD$1:$AD$10, 0), 4)</f>
        <v>22234.17447356911</v>
      </c>
      <c r="K962" s="3">
        <f t="shared" si="276"/>
        <v>8</v>
      </c>
      <c r="L962" s="3">
        <f t="shared" si="277"/>
        <v>5</v>
      </c>
      <c r="M962" s="3" t="str">
        <f t="shared" ref="M962:M1025" si="288">INDEX($AK$1:$AK$12, MATCH(K962, $AJ$1:$AJ$12, 0))</f>
        <v>Summer</v>
      </c>
      <c r="N962" s="4">
        <v>80</v>
      </c>
      <c r="O962" s="4">
        <v>74</v>
      </c>
      <c r="P962" s="4">
        <v>85</v>
      </c>
      <c r="Q962" s="4">
        <v>0</v>
      </c>
      <c r="R962" s="4">
        <v>15</v>
      </c>
      <c r="S962" s="6">
        <f t="shared" si="278"/>
        <v>0</v>
      </c>
      <c r="T962" s="6">
        <f t="shared" si="279"/>
        <v>1</v>
      </c>
      <c r="U962" s="6">
        <f t="shared" si="280"/>
        <v>0</v>
      </c>
      <c r="V962" s="6">
        <f t="shared" si="281"/>
        <v>0</v>
      </c>
      <c r="W962" s="6">
        <f t="shared" si="282"/>
        <v>1</v>
      </c>
      <c r="X962" s="6">
        <f t="shared" si="283"/>
        <v>0</v>
      </c>
      <c r="Y962" s="6">
        <f t="shared" si="284"/>
        <v>0</v>
      </c>
      <c r="Z962" s="6">
        <f t="shared" si="285"/>
        <v>0</v>
      </c>
      <c r="AA962" s="4">
        <v>108839.74340820313</v>
      </c>
      <c r="AB962" s="7">
        <f t="shared" ref="AB962:AB1025" si="289">C962/AA962</f>
        <v>9.3758010488262281E-2</v>
      </c>
      <c r="AC962" s="7">
        <f t="shared" ref="AC962:AC1025" si="290">D962/AA962</f>
        <v>9.8002211425095784E-3</v>
      </c>
      <c r="AD962" s="2"/>
    </row>
    <row r="963" spans="1:30" x14ac:dyDescent="0.35">
      <c r="A963" s="1">
        <v>42601</v>
      </c>
      <c r="B963" s="3">
        <f t="shared" ref="B963:B1026" si="291">YEAR(A963)</f>
        <v>2016</v>
      </c>
      <c r="C963" s="2">
        <v>1094.2967268416362</v>
      </c>
      <c r="D963" s="2">
        <v>715.96666665439261</v>
      </c>
      <c r="E963" s="2">
        <f t="shared" ref="E963:E1026" si="292">+D963+C963</f>
        <v>1810.2633934960288</v>
      </c>
      <c r="F963" s="2">
        <f t="shared" ref="F963:F1026" si="293">IFERROR(C963/E963,0)</f>
        <v>0.60449585997996746</v>
      </c>
      <c r="G963" s="2">
        <f t="shared" ref="G963:G1026" si="294">IF(AND(F963&gt;=0.2,E963&gt;=J963), E963, -1)</f>
        <v>-1</v>
      </c>
      <c r="H963" s="2">
        <v>-1000</v>
      </c>
      <c r="I963" s="2">
        <f t="shared" si="286"/>
        <v>12931.13338924291</v>
      </c>
      <c r="J963" s="2">
        <f t="shared" si="287"/>
        <v>22234.17447356911</v>
      </c>
      <c r="K963" s="3">
        <f t="shared" ref="K963:K1026" si="295">MONTH(A963)</f>
        <v>8</v>
      </c>
      <c r="L963" s="3">
        <f t="shared" ref="L963:L1026" si="296">WEEKDAY(A963)</f>
        <v>6</v>
      </c>
      <c r="M963" s="3" t="str">
        <f t="shared" si="288"/>
        <v>Summer</v>
      </c>
      <c r="N963" s="4">
        <v>81</v>
      </c>
      <c r="O963" s="4">
        <v>74</v>
      </c>
      <c r="P963" s="4">
        <v>88</v>
      </c>
      <c r="Q963" s="4">
        <v>0</v>
      </c>
      <c r="R963" s="4">
        <v>16</v>
      </c>
      <c r="S963" s="6">
        <f t="shared" ref="S963:S1026" si="297">IF(OR(L963=1, L963=7), 1, 0)</f>
        <v>0</v>
      </c>
      <c r="T963" s="6">
        <f t="shared" ref="T963:T1026" si="298">IF(AND(L963&lt;7, L963&gt;1), 1, 0)</f>
        <v>1</v>
      </c>
      <c r="U963" s="6">
        <f t="shared" ref="U963:U1026" si="299">IF(M963="Winter", 1, 0)</f>
        <v>0</v>
      </c>
      <c r="V963" s="6">
        <f t="shared" ref="V963:V1026" si="300">IF(N963&lt;20, 1, 0)</f>
        <v>0</v>
      </c>
      <c r="W963" s="6">
        <f t="shared" ref="W963:W1026" si="301">IF(M963="Summer", 1, 0)</f>
        <v>1</v>
      </c>
      <c r="X963" s="6">
        <f t="shared" ref="X963:X1026" si="302">IF(G963&lt;&gt;-1, 1, 0)</f>
        <v>0</v>
      </c>
      <c r="Y963" s="6">
        <f t="shared" ref="Y963:Y1026" si="303">U963*X963</f>
        <v>0</v>
      </c>
      <c r="Z963" s="6">
        <f t="shared" ref="Z963:Z1026" si="304">W963*X963</f>
        <v>0</v>
      </c>
      <c r="AA963" s="4">
        <v>109528.85949707031</v>
      </c>
      <c r="AB963" s="7">
        <f t="shared" si="289"/>
        <v>9.9909442302821248E-3</v>
      </c>
      <c r="AC963" s="7">
        <f t="shared" si="290"/>
        <v>6.536785555349851E-3</v>
      </c>
      <c r="AD963" s="2"/>
    </row>
    <row r="964" spans="1:30" x14ac:dyDescent="0.35">
      <c r="A964" s="1">
        <v>42602</v>
      </c>
      <c r="B964" s="3">
        <f t="shared" si="291"/>
        <v>2016</v>
      </c>
      <c r="C964" s="2">
        <v>725.15083427235868</v>
      </c>
      <c r="D964" s="2">
        <v>0</v>
      </c>
      <c r="E964" s="2">
        <f t="shared" si="292"/>
        <v>725.15083427235868</v>
      </c>
      <c r="F964" s="2">
        <f t="shared" si="293"/>
        <v>1</v>
      </c>
      <c r="G964" s="2">
        <f t="shared" si="294"/>
        <v>-1</v>
      </c>
      <c r="H964" s="2">
        <v>-1000</v>
      </c>
      <c r="I964" s="2">
        <f t="shared" si="286"/>
        <v>12931.13338924291</v>
      </c>
      <c r="J964" s="2">
        <f t="shared" si="287"/>
        <v>22234.17447356911</v>
      </c>
      <c r="K964" s="3">
        <f t="shared" si="295"/>
        <v>8</v>
      </c>
      <c r="L964" s="3">
        <f t="shared" si="296"/>
        <v>7</v>
      </c>
      <c r="M964" s="3" t="str">
        <f t="shared" si="288"/>
        <v>Summer</v>
      </c>
      <c r="N964" s="4">
        <v>79</v>
      </c>
      <c r="O964" s="4">
        <v>73</v>
      </c>
      <c r="P964" s="4">
        <v>84</v>
      </c>
      <c r="Q964" s="4">
        <v>0</v>
      </c>
      <c r="R964" s="4">
        <v>14</v>
      </c>
      <c r="S964" s="6">
        <f t="shared" si="297"/>
        <v>1</v>
      </c>
      <c r="T964" s="6">
        <f t="shared" si="298"/>
        <v>0</v>
      </c>
      <c r="U964" s="6">
        <f t="shared" si="299"/>
        <v>0</v>
      </c>
      <c r="V964" s="6">
        <f t="shared" si="300"/>
        <v>0</v>
      </c>
      <c r="W964" s="6">
        <f t="shared" si="301"/>
        <v>1</v>
      </c>
      <c r="X964" s="6">
        <f t="shared" si="302"/>
        <v>0</v>
      </c>
      <c r="Y964" s="6">
        <f t="shared" si="303"/>
        <v>0</v>
      </c>
      <c r="Z964" s="6">
        <f t="shared" si="304"/>
        <v>0</v>
      </c>
      <c r="AA964" s="4">
        <v>95662.299682617188</v>
      </c>
      <c r="AB964" s="7">
        <f t="shared" si="289"/>
        <v>7.5803199032243836E-3</v>
      </c>
      <c r="AC964" s="7">
        <f t="shared" si="290"/>
        <v>0</v>
      </c>
      <c r="AD964" s="2"/>
    </row>
    <row r="965" spans="1:30" x14ac:dyDescent="0.35">
      <c r="A965" s="1">
        <v>42603</v>
      </c>
      <c r="B965" s="3">
        <f t="shared" si="291"/>
        <v>2016</v>
      </c>
      <c r="C965" s="2">
        <v>876.43069189544383</v>
      </c>
      <c r="D965" s="2">
        <v>934.04948804101537</v>
      </c>
      <c r="E965" s="2">
        <f t="shared" si="292"/>
        <v>1810.4801799364591</v>
      </c>
      <c r="F965" s="2">
        <f t="shared" si="293"/>
        <v>0.4840874269754244</v>
      </c>
      <c r="G965" s="2">
        <f t="shared" si="294"/>
        <v>-1</v>
      </c>
      <c r="H965" s="2">
        <v>-1000</v>
      </c>
      <c r="I965" s="2">
        <f t="shared" si="286"/>
        <v>12931.13338924291</v>
      </c>
      <c r="J965" s="2">
        <f t="shared" si="287"/>
        <v>22234.17447356911</v>
      </c>
      <c r="K965" s="3">
        <f t="shared" si="295"/>
        <v>8</v>
      </c>
      <c r="L965" s="3">
        <f t="shared" si="296"/>
        <v>1</v>
      </c>
      <c r="M965" s="3" t="str">
        <f t="shared" si="288"/>
        <v>Summer</v>
      </c>
      <c r="N965" s="4">
        <v>75</v>
      </c>
      <c r="O965" s="4">
        <v>67</v>
      </c>
      <c r="P965" s="4">
        <v>83</v>
      </c>
      <c r="Q965" s="4">
        <v>0</v>
      </c>
      <c r="R965" s="4">
        <v>10</v>
      </c>
      <c r="S965" s="6">
        <f t="shared" si="297"/>
        <v>1</v>
      </c>
      <c r="T965" s="6">
        <f t="shared" si="298"/>
        <v>0</v>
      </c>
      <c r="U965" s="6">
        <f t="shared" si="299"/>
        <v>0</v>
      </c>
      <c r="V965" s="6">
        <f t="shared" si="300"/>
        <v>0</v>
      </c>
      <c r="W965" s="6">
        <f t="shared" si="301"/>
        <v>1</v>
      </c>
      <c r="X965" s="6">
        <f t="shared" si="302"/>
        <v>0</v>
      </c>
      <c r="Y965" s="6">
        <f t="shared" si="303"/>
        <v>0</v>
      </c>
      <c r="Z965" s="6">
        <f t="shared" si="304"/>
        <v>0</v>
      </c>
      <c r="AA965" s="4">
        <v>91845.114135742188</v>
      </c>
      <c r="AB965" s="7">
        <f t="shared" si="289"/>
        <v>9.5424857396347283E-3</v>
      </c>
      <c r="AC965" s="7">
        <f t="shared" si="290"/>
        <v>1.0169833167832314E-2</v>
      </c>
      <c r="AD965" s="2"/>
    </row>
    <row r="966" spans="1:30" x14ac:dyDescent="0.35">
      <c r="A966" s="1">
        <v>42604</v>
      </c>
      <c r="B966" s="3">
        <f t="shared" si="291"/>
        <v>2016</v>
      </c>
      <c r="C966" s="2">
        <v>3129.697803963179</v>
      </c>
      <c r="D966" s="2">
        <v>9189.049999980447</v>
      </c>
      <c r="E966" s="2">
        <f t="shared" si="292"/>
        <v>12318.747803943626</v>
      </c>
      <c r="F966" s="2">
        <f t="shared" si="293"/>
        <v>0.25405973511051688</v>
      </c>
      <c r="G966" s="2">
        <f t="shared" si="294"/>
        <v>-1</v>
      </c>
      <c r="H966" s="2">
        <v>-1000</v>
      </c>
      <c r="I966" s="2">
        <f t="shared" si="286"/>
        <v>12931.13338924291</v>
      </c>
      <c r="J966" s="2">
        <f t="shared" si="287"/>
        <v>22234.17447356911</v>
      </c>
      <c r="K966" s="3">
        <f t="shared" si="295"/>
        <v>8</v>
      </c>
      <c r="L966" s="3">
        <f t="shared" si="296"/>
        <v>2</v>
      </c>
      <c r="M966" s="3" t="str">
        <f t="shared" si="288"/>
        <v>Summer</v>
      </c>
      <c r="N966" s="4">
        <v>73</v>
      </c>
      <c r="O966" s="4">
        <v>63</v>
      </c>
      <c r="P966" s="4">
        <v>83</v>
      </c>
      <c r="Q966" s="4">
        <v>0</v>
      </c>
      <c r="R966" s="4">
        <v>8</v>
      </c>
      <c r="S966" s="6">
        <f t="shared" si="297"/>
        <v>0</v>
      </c>
      <c r="T966" s="6">
        <f t="shared" si="298"/>
        <v>1</v>
      </c>
      <c r="U966" s="6">
        <f t="shared" si="299"/>
        <v>0</v>
      </c>
      <c r="V966" s="6">
        <f t="shared" si="300"/>
        <v>0</v>
      </c>
      <c r="W966" s="6">
        <f t="shared" si="301"/>
        <v>1</v>
      </c>
      <c r="X966" s="6">
        <f t="shared" si="302"/>
        <v>0</v>
      </c>
      <c r="Y966" s="6">
        <f t="shared" si="303"/>
        <v>0</v>
      </c>
      <c r="Z966" s="6">
        <f t="shared" si="304"/>
        <v>0</v>
      </c>
      <c r="AA966" s="4">
        <v>98512.7998046875</v>
      </c>
      <c r="AB966" s="7">
        <f t="shared" si="289"/>
        <v>3.1769453412837219E-2</v>
      </c>
      <c r="AC966" s="7">
        <f t="shared" si="290"/>
        <v>9.3277726530955909E-2</v>
      </c>
      <c r="AD966" s="2"/>
    </row>
    <row r="967" spans="1:30" x14ac:dyDescent="0.35">
      <c r="A967" s="1">
        <v>42605</v>
      </c>
      <c r="B967" s="3">
        <f t="shared" si="291"/>
        <v>2016</v>
      </c>
      <c r="C967" s="2">
        <v>666.6675009385558</v>
      </c>
      <c r="D967" s="2">
        <v>1876.545454564462</v>
      </c>
      <c r="E967" s="2">
        <f t="shared" si="292"/>
        <v>2543.2129555030178</v>
      </c>
      <c r="F967" s="2">
        <f t="shared" si="293"/>
        <v>0.26213593301182941</v>
      </c>
      <c r="G967" s="2">
        <f t="shared" si="294"/>
        <v>-1</v>
      </c>
      <c r="H967" s="2">
        <v>-1000</v>
      </c>
      <c r="I967" s="2">
        <f t="shared" si="286"/>
        <v>12931.13338924291</v>
      </c>
      <c r="J967" s="2">
        <f t="shared" si="287"/>
        <v>22234.17447356911</v>
      </c>
      <c r="K967" s="3">
        <f t="shared" si="295"/>
        <v>8</v>
      </c>
      <c r="L967" s="3">
        <f t="shared" si="296"/>
        <v>3</v>
      </c>
      <c r="M967" s="3" t="str">
        <f t="shared" si="288"/>
        <v>Summer</v>
      </c>
      <c r="N967" s="4">
        <v>75</v>
      </c>
      <c r="O967" s="4">
        <v>64</v>
      </c>
      <c r="P967" s="4">
        <v>85</v>
      </c>
      <c r="Q967" s="4">
        <v>0</v>
      </c>
      <c r="R967" s="4">
        <v>10</v>
      </c>
      <c r="S967" s="6">
        <f t="shared" si="297"/>
        <v>0</v>
      </c>
      <c r="T967" s="6">
        <f t="shared" si="298"/>
        <v>1</v>
      </c>
      <c r="U967" s="6">
        <f t="shared" si="299"/>
        <v>0</v>
      </c>
      <c r="V967" s="6">
        <f t="shared" si="300"/>
        <v>0</v>
      </c>
      <c r="W967" s="6">
        <f t="shared" si="301"/>
        <v>1</v>
      </c>
      <c r="X967" s="6">
        <f t="shared" si="302"/>
        <v>0</v>
      </c>
      <c r="Y967" s="6">
        <f t="shared" si="303"/>
        <v>0</v>
      </c>
      <c r="Z967" s="6">
        <f t="shared" si="304"/>
        <v>0</v>
      </c>
      <c r="AA967" s="4">
        <v>103202.06298828125</v>
      </c>
      <c r="AB967" s="7">
        <f t="shared" si="289"/>
        <v>6.4598272712267091E-3</v>
      </c>
      <c r="AC967" s="7">
        <f t="shared" si="290"/>
        <v>1.818321650001848E-2</v>
      </c>
      <c r="AD967" s="2"/>
    </row>
    <row r="968" spans="1:30" x14ac:dyDescent="0.35">
      <c r="A968" s="1">
        <v>42606</v>
      </c>
      <c r="B968" s="3">
        <f t="shared" si="291"/>
        <v>2016</v>
      </c>
      <c r="C968" s="2">
        <v>923.75352860885425</v>
      </c>
      <c r="D968" s="2">
        <v>1987.1681818047814</v>
      </c>
      <c r="E968" s="2">
        <f t="shared" si="292"/>
        <v>2910.9217104136355</v>
      </c>
      <c r="F968" s="2">
        <f t="shared" si="293"/>
        <v>0.31734056099969482</v>
      </c>
      <c r="G968" s="2">
        <f t="shared" si="294"/>
        <v>-1</v>
      </c>
      <c r="H968" s="2">
        <v>-1000</v>
      </c>
      <c r="I968" s="2">
        <f t="shared" si="286"/>
        <v>12931.13338924291</v>
      </c>
      <c r="J968" s="2">
        <f t="shared" si="287"/>
        <v>22234.17447356911</v>
      </c>
      <c r="K968" s="3">
        <f t="shared" si="295"/>
        <v>8</v>
      </c>
      <c r="L968" s="3">
        <f t="shared" si="296"/>
        <v>4</v>
      </c>
      <c r="M968" s="3" t="str">
        <f t="shared" si="288"/>
        <v>Summer</v>
      </c>
      <c r="N968" s="4">
        <v>82</v>
      </c>
      <c r="O968" s="4">
        <v>71</v>
      </c>
      <c r="P968" s="4">
        <v>92</v>
      </c>
      <c r="Q968" s="4">
        <v>0</v>
      </c>
      <c r="R968" s="4">
        <v>17</v>
      </c>
      <c r="S968" s="6">
        <f t="shared" si="297"/>
        <v>0</v>
      </c>
      <c r="T968" s="6">
        <f t="shared" si="298"/>
        <v>1</v>
      </c>
      <c r="U968" s="6">
        <f t="shared" si="299"/>
        <v>0</v>
      </c>
      <c r="V968" s="6">
        <f t="shared" si="300"/>
        <v>0</v>
      </c>
      <c r="W968" s="6">
        <f t="shared" si="301"/>
        <v>1</v>
      </c>
      <c r="X968" s="6">
        <f t="shared" si="302"/>
        <v>0</v>
      </c>
      <c r="Y968" s="6">
        <f t="shared" si="303"/>
        <v>0</v>
      </c>
      <c r="Z968" s="6">
        <f t="shared" si="304"/>
        <v>0</v>
      </c>
      <c r="AA968" s="4">
        <v>116072.14660644531</v>
      </c>
      <c r="AB968" s="7">
        <f t="shared" si="289"/>
        <v>7.9584427066808437E-3</v>
      </c>
      <c r="AC968" s="7">
        <f t="shared" si="290"/>
        <v>1.7120112274157225E-2</v>
      </c>
      <c r="AD968" s="2"/>
    </row>
    <row r="969" spans="1:30" x14ac:dyDescent="0.35">
      <c r="A969" s="1">
        <v>42607</v>
      </c>
      <c r="B969" s="3">
        <f t="shared" si="291"/>
        <v>2016</v>
      </c>
      <c r="C969" s="2">
        <v>5714.8624354973463</v>
      </c>
      <c r="D969" s="2">
        <v>390.69625160627623</v>
      </c>
      <c r="E969" s="2">
        <f t="shared" si="292"/>
        <v>6105.5586871036221</v>
      </c>
      <c r="F969" s="2">
        <f t="shared" si="293"/>
        <v>0.93600974593340358</v>
      </c>
      <c r="G969" s="2">
        <f t="shared" si="294"/>
        <v>-1</v>
      </c>
      <c r="H969" s="2">
        <v>-1000</v>
      </c>
      <c r="I969" s="2">
        <f t="shared" si="286"/>
        <v>12931.13338924291</v>
      </c>
      <c r="J969" s="2">
        <f t="shared" si="287"/>
        <v>22234.17447356911</v>
      </c>
      <c r="K969" s="3">
        <f t="shared" si="295"/>
        <v>8</v>
      </c>
      <c r="L969" s="3">
        <f t="shared" si="296"/>
        <v>5</v>
      </c>
      <c r="M969" s="3" t="str">
        <f t="shared" si="288"/>
        <v>Summer</v>
      </c>
      <c r="N969" s="4">
        <v>86</v>
      </c>
      <c r="O969" s="4">
        <v>78</v>
      </c>
      <c r="P969" s="4">
        <v>93</v>
      </c>
      <c r="Q969" s="4">
        <v>0</v>
      </c>
      <c r="R969" s="4">
        <v>21</v>
      </c>
      <c r="S969" s="6">
        <f t="shared" si="297"/>
        <v>0</v>
      </c>
      <c r="T969" s="6">
        <f t="shared" si="298"/>
        <v>1</v>
      </c>
      <c r="U969" s="6">
        <f t="shared" si="299"/>
        <v>0</v>
      </c>
      <c r="V969" s="6">
        <f t="shared" si="300"/>
        <v>0</v>
      </c>
      <c r="W969" s="6">
        <f t="shared" si="301"/>
        <v>1</v>
      </c>
      <c r="X969" s="6">
        <f t="shared" si="302"/>
        <v>0</v>
      </c>
      <c r="Y969" s="6">
        <f t="shared" si="303"/>
        <v>0</v>
      </c>
      <c r="Z969" s="6">
        <f t="shared" si="304"/>
        <v>0</v>
      </c>
      <c r="AA969" s="4">
        <v>125025.73266601563</v>
      </c>
      <c r="AB969" s="7">
        <f t="shared" si="289"/>
        <v>4.5709489667727858E-2</v>
      </c>
      <c r="AC969" s="7">
        <f t="shared" si="290"/>
        <v>3.1249267112871308E-3</v>
      </c>
      <c r="AD969" s="2"/>
    </row>
    <row r="970" spans="1:30" x14ac:dyDescent="0.35">
      <c r="A970" s="1">
        <v>42608</v>
      </c>
      <c r="B970" s="3">
        <f t="shared" si="291"/>
        <v>2016</v>
      </c>
      <c r="C970" s="2">
        <v>8776.4218869034685</v>
      </c>
      <c r="D970" s="2">
        <v>1011.5349131048871</v>
      </c>
      <c r="E970" s="2">
        <f t="shared" si="292"/>
        <v>9787.9568000083564</v>
      </c>
      <c r="F970" s="2">
        <f t="shared" si="293"/>
        <v>0.8966551514506047</v>
      </c>
      <c r="G970" s="2">
        <f t="shared" si="294"/>
        <v>-1</v>
      </c>
      <c r="H970" s="2">
        <v>-1000</v>
      </c>
      <c r="I970" s="2">
        <f t="shared" si="286"/>
        <v>12931.13338924291</v>
      </c>
      <c r="J970" s="2">
        <f t="shared" si="287"/>
        <v>22234.17447356911</v>
      </c>
      <c r="K970" s="3">
        <f t="shared" si="295"/>
        <v>8</v>
      </c>
      <c r="L970" s="3">
        <f t="shared" si="296"/>
        <v>6</v>
      </c>
      <c r="M970" s="3" t="str">
        <f t="shared" si="288"/>
        <v>Summer</v>
      </c>
      <c r="N970" s="4">
        <v>84</v>
      </c>
      <c r="O970" s="4">
        <v>74</v>
      </c>
      <c r="P970" s="4">
        <v>93</v>
      </c>
      <c r="Q970" s="4">
        <v>0</v>
      </c>
      <c r="R970" s="4">
        <v>19</v>
      </c>
      <c r="S970" s="6">
        <f t="shared" si="297"/>
        <v>0</v>
      </c>
      <c r="T970" s="6">
        <f t="shared" si="298"/>
        <v>1</v>
      </c>
      <c r="U970" s="6">
        <f t="shared" si="299"/>
        <v>0</v>
      </c>
      <c r="V970" s="6">
        <f t="shared" si="300"/>
        <v>0</v>
      </c>
      <c r="W970" s="6">
        <f t="shared" si="301"/>
        <v>1</v>
      </c>
      <c r="X970" s="6">
        <f t="shared" si="302"/>
        <v>0</v>
      </c>
      <c r="Y970" s="6">
        <f t="shared" si="303"/>
        <v>0</v>
      </c>
      <c r="Z970" s="6">
        <f t="shared" si="304"/>
        <v>0</v>
      </c>
      <c r="AA970" s="4">
        <v>123475.71667480469</v>
      </c>
      <c r="AB970" s="7">
        <f t="shared" si="289"/>
        <v>7.107812064794683E-2</v>
      </c>
      <c r="AC970" s="7">
        <f t="shared" si="290"/>
        <v>8.1921768939308501E-3</v>
      </c>
      <c r="AD970" s="2"/>
    </row>
    <row r="971" spans="1:30" x14ac:dyDescent="0.35">
      <c r="A971" s="1">
        <v>42609</v>
      </c>
      <c r="B971" s="3">
        <f t="shared" si="291"/>
        <v>2016</v>
      </c>
      <c r="C971" s="2">
        <v>8816.8653703165674</v>
      </c>
      <c r="D971" s="2">
        <v>2411.477815699659</v>
      </c>
      <c r="E971" s="2">
        <f t="shared" si="292"/>
        <v>11228.343186016227</v>
      </c>
      <c r="F971" s="2">
        <f t="shared" si="293"/>
        <v>0.78523297910034373</v>
      </c>
      <c r="G971" s="2">
        <f t="shared" si="294"/>
        <v>-1</v>
      </c>
      <c r="H971" s="2">
        <v>-1000</v>
      </c>
      <c r="I971" s="2">
        <f t="shared" si="286"/>
        <v>12931.13338924291</v>
      </c>
      <c r="J971" s="2">
        <f t="shared" si="287"/>
        <v>22234.17447356911</v>
      </c>
      <c r="K971" s="3">
        <f t="shared" si="295"/>
        <v>8</v>
      </c>
      <c r="L971" s="3">
        <f t="shared" si="296"/>
        <v>7</v>
      </c>
      <c r="M971" s="3" t="str">
        <f t="shared" si="288"/>
        <v>Summer</v>
      </c>
      <c r="N971" s="4">
        <v>84</v>
      </c>
      <c r="O971" s="4">
        <v>76</v>
      </c>
      <c r="P971" s="4">
        <v>91</v>
      </c>
      <c r="Q971" s="4">
        <v>0</v>
      </c>
      <c r="R971" s="4">
        <v>19</v>
      </c>
      <c r="S971" s="6">
        <f t="shared" si="297"/>
        <v>1</v>
      </c>
      <c r="T971" s="6">
        <f t="shared" si="298"/>
        <v>0</v>
      </c>
      <c r="U971" s="6">
        <f t="shared" si="299"/>
        <v>0</v>
      </c>
      <c r="V971" s="6">
        <f t="shared" si="300"/>
        <v>0</v>
      </c>
      <c r="W971" s="6">
        <f t="shared" si="301"/>
        <v>1</v>
      </c>
      <c r="X971" s="6">
        <f t="shared" si="302"/>
        <v>0</v>
      </c>
      <c r="Y971" s="6">
        <f t="shared" si="303"/>
        <v>0</v>
      </c>
      <c r="Z971" s="6">
        <f t="shared" si="304"/>
        <v>0</v>
      </c>
      <c r="AA971" s="4">
        <v>113745.1796875</v>
      </c>
      <c r="AB971" s="7">
        <f t="shared" si="289"/>
        <v>7.7514189124671048E-2</v>
      </c>
      <c r="AC971" s="7">
        <f t="shared" si="290"/>
        <v>2.1200703382111479E-2</v>
      </c>
      <c r="AD971" s="2"/>
    </row>
    <row r="972" spans="1:30" x14ac:dyDescent="0.35">
      <c r="A972" s="1">
        <v>42610</v>
      </c>
      <c r="B972" s="3">
        <f t="shared" si="291"/>
        <v>2016</v>
      </c>
      <c r="C972" s="2">
        <v>8802.6398355969995</v>
      </c>
      <c r="D972" s="2">
        <v>0</v>
      </c>
      <c r="E972" s="2">
        <f t="shared" si="292"/>
        <v>8802.6398355969995</v>
      </c>
      <c r="F972" s="2">
        <f t="shared" si="293"/>
        <v>1</v>
      </c>
      <c r="G972" s="2">
        <f t="shared" si="294"/>
        <v>-1</v>
      </c>
      <c r="H972" s="2">
        <v>-1000</v>
      </c>
      <c r="I972" s="2">
        <f t="shared" si="286"/>
        <v>12931.13338924291</v>
      </c>
      <c r="J972" s="2">
        <f t="shared" si="287"/>
        <v>22234.17447356911</v>
      </c>
      <c r="K972" s="3">
        <f t="shared" si="295"/>
        <v>8</v>
      </c>
      <c r="L972" s="3">
        <f t="shared" si="296"/>
        <v>1</v>
      </c>
      <c r="M972" s="3" t="str">
        <f t="shared" si="288"/>
        <v>Summer</v>
      </c>
      <c r="N972" s="4">
        <v>86</v>
      </c>
      <c r="O972" s="4">
        <v>75</v>
      </c>
      <c r="P972" s="4">
        <v>96</v>
      </c>
      <c r="Q972" s="4">
        <v>0</v>
      </c>
      <c r="R972" s="4">
        <v>21</v>
      </c>
      <c r="S972" s="6">
        <f t="shared" si="297"/>
        <v>1</v>
      </c>
      <c r="T972" s="6">
        <f t="shared" si="298"/>
        <v>0</v>
      </c>
      <c r="U972" s="6">
        <f t="shared" si="299"/>
        <v>0</v>
      </c>
      <c r="V972" s="6">
        <f t="shared" si="300"/>
        <v>0</v>
      </c>
      <c r="W972" s="6">
        <f t="shared" si="301"/>
        <v>1</v>
      </c>
      <c r="X972" s="6">
        <f t="shared" si="302"/>
        <v>0</v>
      </c>
      <c r="Y972" s="6">
        <f t="shared" si="303"/>
        <v>0</v>
      </c>
      <c r="Z972" s="6">
        <f t="shared" si="304"/>
        <v>0</v>
      </c>
      <c r="AA972" s="4">
        <v>106488.46484375</v>
      </c>
      <c r="AB972" s="7">
        <f t="shared" si="289"/>
        <v>8.2662848492680116E-2</v>
      </c>
      <c r="AC972" s="7">
        <f t="shared" si="290"/>
        <v>0</v>
      </c>
      <c r="AD972" s="2"/>
    </row>
    <row r="973" spans="1:30" x14ac:dyDescent="0.35">
      <c r="A973" s="1">
        <v>42611</v>
      </c>
      <c r="B973" s="3">
        <f t="shared" si="291"/>
        <v>2016</v>
      </c>
      <c r="C973" s="2">
        <v>13261.156261906488</v>
      </c>
      <c r="D973" s="2">
        <v>0</v>
      </c>
      <c r="E973" s="2">
        <f t="shared" si="292"/>
        <v>13261.156261906488</v>
      </c>
      <c r="F973" s="2">
        <f t="shared" si="293"/>
        <v>1</v>
      </c>
      <c r="G973" s="2">
        <f t="shared" si="294"/>
        <v>-1</v>
      </c>
      <c r="H973" s="2">
        <v>-1000</v>
      </c>
      <c r="I973" s="2">
        <f t="shared" si="286"/>
        <v>12931.13338924291</v>
      </c>
      <c r="J973" s="2">
        <f t="shared" si="287"/>
        <v>22234.17447356911</v>
      </c>
      <c r="K973" s="3">
        <f t="shared" si="295"/>
        <v>8</v>
      </c>
      <c r="L973" s="3">
        <f t="shared" si="296"/>
        <v>2</v>
      </c>
      <c r="M973" s="3" t="str">
        <f t="shared" si="288"/>
        <v>Summer</v>
      </c>
      <c r="N973" s="4">
        <v>83</v>
      </c>
      <c r="O973" s="4">
        <v>72</v>
      </c>
      <c r="P973" s="4">
        <v>93</v>
      </c>
      <c r="Q973" s="4">
        <v>0</v>
      </c>
      <c r="R973" s="4">
        <v>18</v>
      </c>
      <c r="S973" s="6">
        <f t="shared" si="297"/>
        <v>0</v>
      </c>
      <c r="T973" s="6">
        <f t="shared" si="298"/>
        <v>1</v>
      </c>
      <c r="U973" s="6">
        <f t="shared" si="299"/>
        <v>0</v>
      </c>
      <c r="V973" s="6">
        <f t="shared" si="300"/>
        <v>0</v>
      </c>
      <c r="W973" s="6">
        <f t="shared" si="301"/>
        <v>1</v>
      </c>
      <c r="X973" s="6">
        <f t="shared" si="302"/>
        <v>0</v>
      </c>
      <c r="Y973" s="6">
        <f t="shared" si="303"/>
        <v>0</v>
      </c>
      <c r="Z973" s="6">
        <f t="shared" si="304"/>
        <v>0</v>
      </c>
      <c r="AA973" s="4">
        <v>117744.63720703125</v>
      </c>
      <c r="AB973" s="7">
        <f t="shared" si="289"/>
        <v>0.11262641404711538</v>
      </c>
      <c r="AC973" s="7">
        <f t="shared" si="290"/>
        <v>0</v>
      </c>
      <c r="AD973" s="2"/>
    </row>
    <row r="974" spans="1:30" x14ac:dyDescent="0.35">
      <c r="A974" s="1">
        <v>42612</v>
      </c>
      <c r="B974" s="3">
        <f t="shared" si="291"/>
        <v>2016</v>
      </c>
      <c r="C974" s="2">
        <v>15051.827637372786</v>
      </c>
      <c r="D974" s="2">
        <v>0</v>
      </c>
      <c r="E974" s="2">
        <f t="shared" si="292"/>
        <v>15051.827637372786</v>
      </c>
      <c r="F974" s="2">
        <f t="shared" si="293"/>
        <v>1</v>
      </c>
      <c r="G974" s="2">
        <f t="shared" si="294"/>
        <v>-1</v>
      </c>
      <c r="H974" s="2">
        <v>-1000</v>
      </c>
      <c r="I974" s="2">
        <f t="shared" si="286"/>
        <v>12931.13338924291</v>
      </c>
      <c r="J974" s="2">
        <f t="shared" si="287"/>
        <v>22234.17447356911</v>
      </c>
      <c r="K974" s="3">
        <f t="shared" si="295"/>
        <v>8</v>
      </c>
      <c r="L974" s="3">
        <f t="shared" si="296"/>
        <v>3</v>
      </c>
      <c r="M974" s="3" t="str">
        <f t="shared" si="288"/>
        <v>Summer</v>
      </c>
      <c r="N974" s="4">
        <v>84</v>
      </c>
      <c r="O974" s="4">
        <v>74</v>
      </c>
      <c r="P974" s="4">
        <v>93</v>
      </c>
      <c r="Q974" s="4">
        <v>0</v>
      </c>
      <c r="R974" s="4">
        <v>19</v>
      </c>
      <c r="S974" s="6">
        <f t="shared" si="297"/>
        <v>0</v>
      </c>
      <c r="T974" s="6">
        <f t="shared" si="298"/>
        <v>1</v>
      </c>
      <c r="U974" s="6">
        <f t="shared" si="299"/>
        <v>0</v>
      </c>
      <c r="V974" s="6">
        <f t="shared" si="300"/>
        <v>0</v>
      </c>
      <c r="W974" s="6">
        <f t="shared" si="301"/>
        <v>1</v>
      </c>
      <c r="X974" s="6">
        <f t="shared" si="302"/>
        <v>0</v>
      </c>
      <c r="Y974" s="6">
        <f t="shared" si="303"/>
        <v>0</v>
      </c>
      <c r="Z974" s="6">
        <f t="shared" si="304"/>
        <v>0</v>
      </c>
      <c r="AA974" s="4">
        <v>121223.50610351563</v>
      </c>
      <c r="AB974" s="7">
        <f t="shared" si="289"/>
        <v>0.12416591568073995</v>
      </c>
      <c r="AC974" s="7">
        <f t="shared" si="290"/>
        <v>0</v>
      </c>
      <c r="AD974" s="2"/>
    </row>
    <row r="975" spans="1:30" x14ac:dyDescent="0.35">
      <c r="A975" s="1">
        <v>42613</v>
      </c>
      <c r="B975" s="3">
        <f t="shared" si="291"/>
        <v>2016</v>
      </c>
      <c r="C975" s="2">
        <v>7985.867500915343</v>
      </c>
      <c r="D975" s="2">
        <v>904.40000003878959</v>
      </c>
      <c r="E975" s="2">
        <f t="shared" si="292"/>
        <v>8890.2675009541326</v>
      </c>
      <c r="F975" s="2">
        <f t="shared" si="293"/>
        <v>0.89827077757314655</v>
      </c>
      <c r="G975" s="2">
        <f t="shared" si="294"/>
        <v>-1</v>
      </c>
      <c r="H975" s="2">
        <v>-1000</v>
      </c>
      <c r="I975" s="2">
        <f t="shared" si="286"/>
        <v>12931.13338924291</v>
      </c>
      <c r="J975" s="2">
        <f t="shared" si="287"/>
        <v>22234.17447356911</v>
      </c>
      <c r="K975" s="3">
        <f t="shared" si="295"/>
        <v>8</v>
      </c>
      <c r="L975" s="3">
        <f t="shared" si="296"/>
        <v>4</v>
      </c>
      <c r="M975" s="3" t="str">
        <f t="shared" si="288"/>
        <v>Summer</v>
      </c>
      <c r="N975" s="4">
        <v>82</v>
      </c>
      <c r="O975" s="4">
        <v>74</v>
      </c>
      <c r="P975" s="4">
        <v>90</v>
      </c>
      <c r="Q975" s="4">
        <v>0</v>
      </c>
      <c r="R975" s="4">
        <v>17</v>
      </c>
      <c r="S975" s="6">
        <f t="shared" si="297"/>
        <v>0</v>
      </c>
      <c r="T975" s="6">
        <f t="shared" si="298"/>
        <v>1</v>
      </c>
      <c r="U975" s="6">
        <f t="shared" si="299"/>
        <v>0</v>
      </c>
      <c r="V975" s="6">
        <f t="shared" si="300"/>
        <v>0</v>
      </c>
      <c r="W975" s="6">
        <f t="shared" si="301"/>
        <v>1</v>
      </c>
      <c r="X975" s="6">
        <f t="shared" si="302"/>
        <v>0</v>
      </c>
      <c r="Y975" s="6">
        <f t="shared" si="303"/>
        <v>0</v>
      </c>
      <c r="Z975" s="6">
        <f t="shared" si="304"/>
        <v>0</v>
      </c>
      <c r="AA975" s="4">
        <v>115621.08703613281</v>
      </c>
      <c r="AB975" s="7">
        <f t="shared" si="289"/>
        <v>6.906929960293208E-2</v>
      </c>
      <c r="AC975" s="7">
        <f t="shared" si="290"/>
        <v>7.8221025525919419E-3</v>
      </c>
      <c r="AD975" s="2"/>
    </row>
    <row r="976" spans="1:30" x14ac:dyDescent="0.35">
      <c r="A976" s="1">
        <v>42614</v>
      </c>
      <c r="B976" s="3">
        <f t="shared" si="291"/>
        <v>2016</v>
      </c>
      <c r="C976" s="2">
        <v>529.12665286099593</v>
      </c>
      <c r="D976" s="2">
        <v>13544.015894093018</v>
      </c>
      <c r="E976" s="2">
        <f t="shared" si="292"/>
        <v>14073.142546954014</v>
      </c>
      <c r="F976" s="2">
        <f t="shared" si="293"/>
        <v>3.7598329662021361E-2</v>
      </c>
      <c r="G976" s="2">
        <f t="shared" si="294"/>
        <v>-1</v>
      </c>
      <c r="H976" s="2">
        <v>-1000</v>
      </c>
      <c r="I976" s="2">
        <f t="shared" si="286"/>
        <v>12931.13338924291</v>
      </c>
      <c r="J976" s="2">
        <f t="shared" si="287"/>
        <v>22234.17447356911</v>
      </c>
      <c r="K976" s="3">
        <f t="shared" si="295"/>
        <v>9</v>
      </c>
      <c r="L976" s="3">
        <f t="shared" si="296"/>
        <v>5</v>
      </c>
      <c r="M976" s="3" t="str">
        <f t="shared" si="288"/>
        <v>Fall</v>
      </c>
      <c r="N976" s="4">
        <v>75</v>
      </c>
      <c r="O976" s="4">
        <v>67</v>
      </c>
      <c r="P976" s="4">
        <v>82</v>
      </c>
      <c r="Q976" s="4">
        <v>0</v>
      </c>
      <c r="R976" s="4">
        <v>10</v>
      </c>
      <c r="S976" s="6">
        <f t="shared" si="297"/>
        <v>0</v>
      </c>
      <c r="T976" s="6">
        <f t="shared" si="298"/>
        <v>1</v>
      </c>
      <c r="U976" s="6">
        <f t="shared" si="299"/>
        <v>0</v>
      </c>
      <c r="V976" s="6">
        <f t="shared" si="300"/>
        <v>0</v>
      </c>
      <c r="W976" s="6">
        <f t="shared" si="301"/>
        <v>0</v>
      </c>
      <c r="X976" s="6">
        <f t="shared" si="302"/>
        <v>0</v>
      </c>
      <c r="Y976" s="6">
        <f t="shared" si="303"/>
        <v>0</v>
      </c>
      <c r="Z976" s="6">
        <f t="shared" si="304"/>
        <v>0</v>
      </c>
      <c r="AA976" s="4">
        <v>105531.61364746094</v>
      </c>
      <c r="AB976" s="7">
        <f t="shared" si="289"/>
        <v>5.0139160633760156E-3</v>
      </c>
      <c r="AC976" s="7">
        <f t="shared" si="290"/>
        <v>0.12834083954537243</v>
      </c>
      <c r="AD976" s="2"/>
    </row>
    <row r="977" spans="1:30" x14ac:dyDescent="0.35">
      <c r="A977" s="1">
        <v>42615</v>
      </c>
      <c r="B977" s="3">
        <f t="shared" si="291"/>
        <v>2016</v>
      </c>
      <c r="C977" s="2">
        <v>3064.0571442002056</v>
      </c>
      <c r="D977" s="2">
        <v>17026.7793493358</v>
      </c>
      <c r="E977" s="2">
        <f t="shared" si="292"/>
        <v>20090.836493536008</v>
      </c>
      <c r="F977" s="2">
        <f t="shared" si="293"/>
        <v>0.15251018269876568</v>
      </c>
      <c r="G977" s="2">
        <f t="shared" si="294"/>
        <v>-1</v>
      </c>
      <c r="H977" s="2">
        <v>-1000</v>
      </c>
      <c r="I977" s="2">
        <f t="shared" si="286"/>
        <v>12931.13338924291</v>
      </c>
      <c r="J977" s="2">
        <f t="shared" si="287"/>
        <v>22234.17447356911</v>
      </c>
      <c r="K977" s="3">
        <f t="shared" si="295"/>
        <v>9</v>
      </c>
      <c r="L977" s="3">
        <f t="shared" si="296"/>
        <v>6</v>
      </c>
      <c r="M977" s="3" t="str">
        <f t="shared" si="288"/>
        <v>Fall</v>
      </c>
      <c r="N977" s="4">
        <v>74</v>
      </c>
      <c r="O977" s="4">
        <v>64</v>
      </c>
      <c r="P977" s="4">
        <v>83</v>
      </c>
      <c r="Q977" s="4">
        <v>0</v>
      </c>
      <c r="R977" s="4">
        <v>9</v>
      </c>
      <c r="S977" s="6">
        <f t="shared" si="297"/>
        <v>0</v>
      </c>
      <c r="T977" s="6">
        <f t="shared" si="298"/>
        <v>1</v>
      </c>
      <c r="U977" s="6">
        <f t="shared" si="299"/>
        <v>0</v>
      </c>
      <c r="V977" s="6">
        <f t="shared" si="300"/>
        <v>0</v>
      </c>
      <c r="W977" s="6">
        <f t="shared" si="301"/>
        <v>0</v>
      </c>
      <c r="X977" s="6">
        <f t="shared" si="302"/>
        <v>0</v>
      </c>
      <c r="Y977" s="6">
        <f t="shared" si="303"/>
        <v>0</v>
      </c>
      <c r="Z977" s="6">
        <f t="shared" si="304"/>
        <v>0</v>
      </c>
      <c r="AA977" s="4">
        <v>94668.268432617188</v>
      </c>
      <c r="AB977" s="7">
        <f t="shared" si="289"/>
        <v>3.2366253179977988E-2</v>
      </c>
      <c r="AC977" s="7">
        <f t="shared" si="290"/>
        <v>0.17985730204260672</v>
      </c>
      <c r="AD977" s="2"/>
    </row>
    <row r="978" spans="1:30" x14ac:dyDescent="0.35">
      <c r="A978" s="1">
        <v>42616</v>
      </c>
      <c r="B978" s="3">
        <f t="shared" si="291"/>
        <v>2016</v>
      </c>
      <c r="C978" s="2">
        <v>3182.3446201543729</v>
      </c>
      <c r="D978" s="2">
        <v>6026.7348752510316</v>
      </c>
      <c r="E978" s="2">
        <f t="shared" si="292"/>
        <v>9209.0794954054036</v>
      </c>
      <c r="F978" s="2">
        <f t="shared" si="293"/>
        <v>0.34556598428128554</v>
      </c>
      <c r="G978" s="2">
        <f t="shared" si="294"/>
        <v>-1</v>
      </c>
      <c r="H978" s="2">
        <v>-1000</v>
      </c>
      <c r="I978" s="2">
        <f t="shared" si="286"/>
        <v>12931.13338924291</v>
      </c>
      <c r="J978" s="2">
        <f t="shared" si="287"/>
        <v>22234.17447356911</v>
      </c>
      <c r="K978" s="3">
        <f t="shared" si="295"/>
        <v>9</v>
      </c>
      <c r="L978" s="3">
        <f t="shared" si="296"/>
        <v>7</v>
      </c>
      <c r="M978" s="3" t="str">
        <f t="shared" si="288"/>
        <v>Fall</v>
      </c>
      <c r="N978" s="4">
        <v>73</v>
      </c>
      <c r="O978" s="4">
        <v>62</v>
      </c>
      <c r="P978" s="4">
        <v>83</v>
      </c>
      <c r="Q978" s="4">
        <v>0</v>
      </c>
      <c r="R978" s="4">
        <v>8</v>
      </c>
      <c r="S978" s="6">
        <f t="shared" si="297"/>
        <v>1</v>
      </c>
      <c r="T978" s="6">
        <f t="shared" si="298"/>
        <v>0</v>
      </c>
      <c r="U978" s="6">
        <f t="shared" si="299"/>
        <v>0</v>
      </c>
      <c r="V978" s="6">
        <f t="shared" si="300"/>
        <v>0</v>
      </c>
      <c r="W978" s="6">
        <f t="shared" si="301"/>
        <v>0</v>
      </c>
      <c r="X978" s="6">
        <f t="shared" si="302"/>
        <v>0</v>
      </c>
      <c r="Y978" s="6">
        <f t="shared" si="303"/>
        <v>0</v>
      </c>
      <c r="Z978" s="6">
        <f t="shared" si="304"/>
        <v>0</v>
      </c>
      <c r="AA978" s="4">
        <v>85154.403686523438</v>
      </c>
      <c r="AB978" s="7">
        <f t="shared" si="289"/>
        <v>3.7371462688758302E-2</v>
      </c>
      <c r="AC978" s="7">
        <f t="shared" si="290"/>
        <v>7.0774200914342431E-2</v>
      </c>
      <c r="AD978" s="2"/>
    </row>
    <row r="979" spans="1:30" x14ac:dyDescent="0.35">
      <c r="A979" s="1">
        <v>42617</v>
      </c>
      <c r="B979" s="3">
        <f t="shared" si="291"/>
        <v>2016</v>
      </c>
      <c r="C979" s="2">
        <v>23.801652892561982</v>
      </c>
      <c r="D979" s="2">
        <v>1710.0671140797399</v>
      </c>
      <c r="E979" s="2">
        <f t="shared" si="292"/>
        <v>1733.868766972302</v>
      </c>
      <c r="F979" s="2">
        <f t="shared" si="293"/>
        <v>1.372748234811603E-2</v>
      </c>
      <c r="G979" s="2">
        <f t="shared" si="294"/>
        <v>-1</v>
      </c>
      <c r="H979" s="2">
        <v>-1000</v>
      </c>
      <c r="I979" s="2">
        <f t="shared" si="286"/>
        <v>12931.13338924291</v>
      </c>
      <c r="J979" s="2">
        <f t="shared" si="287"/>
        <v>22234.17447356911</v>
      </c>
      <c r="K979" s="3">
        <f t="shared" si="295"/>
        <v>9</v>
      </c>
      <c r="L979" s="3">
        <f t="shared" si="296"/>
        <v>1</v>
      </c>
      <c r="M979" s="3" t="str">
        <f t="shared" si="288"/>
        <v>Fall</v>
      </c>
      <c r="N979" s="4">
        <v>75</v>
      </c>
      <c r="O979" s="4">
        <v>62</v>
      </c>
      <c r="P979" s="4">
        <v>87</v>
      </c>
      <c r="Q979" s="4">
        <v>0</v>
      </c>
      <c r="R979" s="4">
        <v>10</v>
      </c>
      <c r="S979" s="6">
        <f t="shared" si="297"/>
        <v>1</v>
      </c>
      <c r="T979" s="6">
        <f t="shared" si="298"/>
        <v>0</v>
      </c>
      <c r="U979" s="6">
        <f t="shared" si="299"/>
        <v>0</v>
      </c>
      <c r="V979" s="6">
        <f t="shared" si="300"/>
        <v>0</v>
      </c>
      <c r="W979" s="6">
        <f t="shared" si="301"/>
        <v>0</v>
      </c>
      <c r="X979" s="6">
        <f t="shared" si="302"/>
        <v>0</v>
      </c>
      <c r="Y979" s="6">
        <f t="shared" si="303"/>
        <v>0</v>
      </c>
      <c r="Z979" s="6">
        <f t="shared" si="304"/>
        <v>0</v>
      </c>
      <c r="AA979" s="4">
        <v>87821.764526367188</v>
      </c>
      <c r="AB979" s="7">
        <f t="shared" si="289"/>
        <v>2.7102225764794204E-4</v>
      </c>
      <c r="AC979" s="7">
        <f t="shared" si="290"/>
        <v>1.9472019530720287E-2</v>
      </c>
      <c r="AD979" s="2"/>
    </row>
    <row r="980" spans="1:30" x14ac:dyDescent="0.35">
      <c r="A980" s="1">
        <v>42618</v>
      </c>
      <c r="B980" s="3">
        <f t="shared" si="291"/>
        <v>2016</v>
      </c>
      <c r="C980" s="2">
        <v>91.401652876822624</v>
      </c>
      <c r="D980" s="2">
        <v>0</v>
      </c>
      <c r="E980" s="2">
        <f t="shared" si="292"/>
        <v>91.401652876822624</v>
      </c>
      <c r="F980" s="2">
        <f t="shared" si="293"/>
        <v>1</v>
      </c>
      <c r="G980" s="2">
        <f t="shared" si="294"/>
        <v>-1</v>
      </c>
      <c r="H980" s="2">
        <v>-1000</v>
      </c>
      <c r="I980" s="2">
        <f t="shared" si="286"/>
        <v>12931.13338924291</v>
      </c>
      <c r="J980" s="2">
        <f t="shared" si="287"/>
        <v>22234.17447356911</v>
      </c>
      <c r="K980" s="3">
        <f t="shared" si="295"/>
        <v>9</v>
      </c>
      <c r="L980" s="3">
        <f t="shared" si="296"/>
        <v>2</v>
      </c>
      <c r="M980" s="3" t="str">
        <f t="shared" si="288"/>
        <v>Fall</v>
      </c>
      <c r="N980" s="4">
        <v>80</v>
      </c>
      <c r="O980" s="4">
        <v>68</v>
      </c>
      <c r="P980" s="4">
        <v>92</v>
      </c>
      <c r="Q980" s="4">
        <v>0</v>
      </c>
      <c r="R980" s="4">
        <v>15</v>
      </c>
      <c r="S980" s="6">
        <f t="shared" si="297"/>
        <v>0</v>
      </c>
      <c r="T980" s="6">
        <f t="shared" si="298"/>
        <v>1</v>
      </c>
      <c r="U980" s="6">
        <f t="shared" si="299"/>
        <v>0</v>
      </c>
      <c r="V980" s="6">
        <f t="shared" si="300"/>
        <v>0</v>
      </c>
      <c r="W980" s="6">
        <f t="shared" si="301"/>
        <v>0</v>
      </c>
      <c r="X980" s="6">
        <f t="shared" si="302"/>
        <v>0</v>
      </c>
      <c r="Y980" s="6">
        <f t="shared" si="303"/>
        <v>0</v>
      </c>
      <c r="Z980" s="6">
        <f t="shared" si="304"/>
        <v>0</v>
      </c>
      <c r="AA980" s="4">
        <v>98570.130981445313</v>
      </c>
      <c r="AB980" s="7">
        <f t="shared" si="289"/>
        <v>9.2727535173944256E-4</v>
      </c>
      <c r="AC980" s="7">
        <f t="shared" si="290"/>
        <v>0</v>
      </c>
      <c r="AD980" s="2"/>
    </row>
    <row r="981" spans="1:30" x14ac:dyDescent="0.35">
      <c r="A981" s="1">
        <v>42619</v>
      </c>
      <c r="B981" s="3">
        <f t="shared" si="291"/>
        <v>2016</v>
      </c>
      <c r="C981" s="2">
        <v>499.84487705343571</v>
      </c>
      <c r="D981" s="2">
        <v>90.784971096344307</v>
      </c>
      <c r="E981" s="2">
        <f t="shared" si="292"/>
        <v>590.62984814978006</v>
      </c>
      <c r="F981" s="2">
        <f t="shared" si="293"/>
        <v>0.84629125774672698</v>
      </c>
      <c r="G981" s="2">
        <f t="shared" si="294"/>
        <v>-1</v>
      </c>
      <c r="H981" s="2">
        <v>-1000</v>
      </c>
      <c r="I981" s="2">
        <f t="shared" si="286"/>
        <v>12931.13338924291</v>
      </c>
      <c r="J981" s="2">
        <f t="shared" si="287"/>
        <v>22234.17447356911</v>
      </c>
      <c r="K981" s="3">
        <f t="shared" si="295"/>
        <v>9</v>
      </c>
      <c r="L981" s="3">
        <f t="shared" si="296"/>
        <v>3</v>
      </c>
      <c r="M981" s="3" t="str">
        <f t="shared" si="288"/>
        <v>Fall</v>
      </c>
      <c r="N981" s="4">
        <v>82</v>
      </c>
      <c r="O981" s="4">
        <v>71</v>
      </c>
      <c r="P981" s="4">
        <v>92</v>
      </c>
      <c r="Q981" s="4">
        <v>0</v>
      </c>
      <c r="R981" s="4">
        <v>17</v>
      </c>
      <c r="S981" s="6">
        <f t="shared" si="297"/>
        <v>0</v>
      </c>
      <c r="T981" s="6">
        <f t="shared" si="298"/>
        <v>1</v>
      </c>
      <c r="U981" s="6">
        <f t="shared" si="299"/>
        <v>0</v>
      </c>
      <c r="V981" s="6">
        <f t="shared" si="300"/>
        <v>0</v>
      </c>
      <c r="W981" s="6">
        <f t="shared" si="301"/>
        <v>0</v>
      </c>
      <c r="X981" s="6">
        <f t="shared" si="302"/>
        <v>0</v>
      </c>
      <c r="Y981" s="6">
        <f t="shared" si="303"/>
        <v>0</v>
      </c>
      <c r="Z981" s="6">
        <f t="shared" si="304"/>
        <v>0</v>
      </c>
      <c r="AA981" s="4">
        <v>115553.85717773438</v>
      </c>
      <c r="AB981" s="7">
        <f t="shared" si="289"/>
        <v>4.3256442429664638E-3</v>
      </c>
      <c r="AC981" s="7">
        <f t="shared" si="290"/>
        <v>7.8565072005088647E-4</v>
      </c>
      <c r="AD981" s="2"/>
    </row>
    <row r="982" spans="1:30" x14ac:dyDescent="0.35">
      <c r="A982" s="1">
        <v>42620</v>
      </c>
      <c r="B982" s="3">
        <f t="shared" si="291"/>
        <v>2016</v>
      </c>
      <c r="C982" s="2">
        <v>2043.8393180354101</v>
      </c>
      <c r="D982" s="2">
        <v>453.95437612292608</v>
      </c>
      <c r="E982" s="2">
        <f t="shared" si="292"/>
        <v>2497.7936941583362</v>
      </c>
      <c r="F982" s="2">
        <f t="shared" si="293"/>
        <v>0.81825785805104623</v>
      </c>
      <c r="G982" s="2">
        <f t="shared" si="294"/>
        <v>-1</v>
      </c>
      <c r="H982" s="2">
        <v>-1000</v>
      </c>
      <c r="I982" s="2">
        <f t="shared" si="286"/>
        <v>12931.13338924291</v>
      </c>
      <c r="J982" s="2">
        <f t="shared" si="287"/>
        <v>22234.17447356911</v>
      </c>
      <c r="K982" s="3">
        <f t="shared" si="295"/>
        <v>9</v>
      </c>
      <c r="L982" s="3">
        <f t="shared" si="296"/>
        <v>4</v>
      </c>
      <c r="M982" s="3" t="str">
        <f t="shared" si="288"/>
        <v>Fall</v>
      </c>
      <c r="N982" s="4">
        <v>83</v>
      </c>
      <c r="O982" s="4">
        <v>72</v>
      </c>
      <c r="P982" s="4">
        <v>94</v>
      </c>
      <c r="Q982" s="4">
        <v>0</v>
      </c>
      <c r="R982" s="4">
        <v>18</v>
      </c>
      <c r="S982" s="6">
        <f t="shared" si="297"/>
        <v>0</v>
      </c>
      <c r="T982" s="6">
        <f t="shared" si="298"/>
        <v>1</v>
      </c>
      <c r="U982" s="6">
        <f t="shared" si="299"/>
        <v>0</v>
      </c>
      <c r="V982" s="6">
        <f t="shared" si="300"/>
        <v>0</v>
      </c>
      <c r="W982" s="6">
        <f t="shared" si="301"/>
        <v>0</v>
      </c>
      <c r="X982" s="6">
        <f t="shared" si="302"/>
        <v>0</v>
      </c>
      <c r="Y982" s="6">
        <f t="shared" si="303"/>
        <v>0</v>
      </c>
      <c r="Z982" s="6">
        <f t="shared" si="304"/>
        <v>0</v>
      </c>
      <c r="AA982" s="4">
        <v>119669.84655761719</v>
      </c>
      <c r="AB982" s="7">
        <f t="shared" si="289"/>
        <v>1.7078983359867243E-2</v>
      </c>
      <c r="AC982" s="7">
        <f t="shared" si="290"/>
        <v>3.7933898068830698E-3</v>
      </c>
      <c r="AD982" s="2"/>
    </row>
    <row r="983" spans="1:30" x14ac:dyDescent="0.35">
      <c r="A983" s="1">
        <v>42621</v>
      </c>
      <c r="B983" s="3">
        <f t="shared" si="291"/>
        <v>2016</v>
      </c>
      <c r="C983" s="2">
        <v>23.801652892561982</v>
      </c>
      <c r="D983" s="2">
        <v>368.922534223615</v>
      </c>
      <c r="E983" s="2">
        <f t="shared" si="292"/>
        <v>392.72418711617701</v>
      </c>
      <c r="F983" s="2">
        <f t="shared" si="293"/>
        <v>6.0606536784353689E-2</v>
      </c>
      <c r="G983" s="2">
        <f t="shared" si="294"/>
        <v>-1</v>
      </c>
      <c r="H983" s="2">
        <v>-1000</v>
      </c>
      <c r="I983" s="2">
        <f t="shared" si="286"/>
        <v>12931.13338924291</v>
      </c>
      <c r="J983" s="2">
        <f t="shared" si="287"/>
        <v>22234.17447356911</v>
      </c>
      <c r="K983" s="3">
        <f t="shared" si="295"/>
        <v>9</v>
      </c>
      <c r="L983" s="3">
        <f t="shared" si="296"/>
        <v>5</v>
      </c>
      <c r="M983" s="3" t="str">
        <f t="shared" si="288"/>
        <v>Fall</v>
      </c>
      <c r="N983" s="4">
        <v>84</v>
      </c>
      <c r="O983" s="4">
        <v>75</v>
      </c>
      <c r="P983" s="4">
        <v>93</v>
      </c>
      <c r="Q983" s="4">
        <v>0</v>
      </c>
      <c r="R983" s="4">
        <v>19</v>
      </c>
      <c r="S983" s="6">
        <f t="shared" si="297"/>
        <v>0</v>
      </c>
      <c r="T983" s="6">
        <f t="shared" si="298"/>
        <v>1</v>
      </c>
      <c r="U983" s="6">
        <f t="shared" si="299"/>
        <v>0</v>
      </c>
      <c r="V983" s="6">
        <f t="shared" si="300"/>
        <v>0</v>
      </c>
      <c r="W983" s="6">
        <f t="shared" si="301"/>
        <v>0</v>
      </c>
      <c r="X983" s="6">
        <f t="shared" si="302"/>
        <v>0</v>
      </c>
      <c r="Y983" s="6">
        <f t="shared" si="303"/>
        <v>0</v>
      </c>
      <c r="Z983" s="6">
        <f t="shared" si="304"/>
        <v>0</v>
      </c>
      <c r="AA983" s="4">
        <v>120499.09899902344</v>
      </c>
      <c r="AB983" s="7">
        <f t="shared" si="289"/>
        <v>1.9752556733021613E-4</v>
      </c>
      <c r="AC983" s="7">
        <f t="shared" si="290"/>
        <v>3.0616206866957972E-3</v>
      </c>
      <c r="AD983" s="2"/>
    </row>
    <row r="984" spans="1:30" x14ac:dyDescent="0.35">
      <c r="A984" s="1">
        <v>42622</v>
      </c>
      <c r="B984" s="3">
        <f t="shared" si="291"/>
        <v>2016</v>
      </c>
      <c r="C984" s="2">
        <v>282.92819590928775</v>
      </c>
      <c r="D984" s="2">
        <v>799.633260972382</v>
      </c>
      <c r="E984" s="2">
        <f t="shared" si="292"/>
        <v>1082.5614568816698</v>
      </c>
      <c r="F984" s="2">
        <f t="shared" si="293"/>
        <v>0.26135070125650467</v>
      </c>
      <c r="G984" s="2">
        <f t="shared" si="294"/>
        <v>-1</v>
      </c>
      <c r="H984" s="2">
        <v>-1000</v>
      </c>
      <c r="I984" s="2">
        <f t="shared" si="286"/>
        <v>12931.13338924291</v>
      </c>
      <c r="J984" s="2">
        <f t="shared" si="287"/>
        <v>22234.17447356911</v>
      </c>
      <c r="K984" s="3">
        <f t="shared" si="295"/>
        <v>9</v>
      </c>
      <c r="L984" s="3">
        <f t="shared" si="296"/>
        <v>6</v>
      </c>
      <c r="M984" s="3" t="str">
        <f t="shared" si="288"/>
        <v>Fall</v>
      </c>
      <c r="N984" s="4">
        <v>83</v>
      </c>
      <c r="O984" s="4">
        <v>76</v>
      </c>
      <c r="P984" s="4">
        <v>89</v>
      </c>
      <c r="Q984" s="4">
        <v>0</v>
      </c>
      <c r="R984" s="4">
        <v>18</v>
      </c>
      <c r="S984" s="6">
        <f t="shared" si="297"/>
        <v>0</v>
      </c>
      <c r="T984" s="6">
        <f t="shared" si="298"/>
        <v>1</v>
      </c>
      <c r="U984" s="6">
        <f t="shared" si="299"/>
        <v>0</v>
      </c>
      <c r="V984" s="6">
        <f t="shared" si="300"/>
        <v>0</v>
      </c>
      <c r="W984" s="6">
        <f t="shared" si="301"/>
        <v>0</v>
      </c>
      <c r="X984" s="6">
        <f t="shared" si="302"/>
        <v>0</v>
      </c>
      <c r="Y984" s="6">
        <f t="shared" si="303"/>
        <v>0</v>
      </c>
      <c r="Z984" s="6">
        <f t="shared" si="304"/>
        <v>0</v>
      </c>
      <c r="AA984" s="4">
        <v>114828.95581054688</v>
      </c>
      <c r="AB984" s="7">
        <f t="shared" si="289"/>
        <v>2.4639098554208156E-3</v>
      </c>
      <c r="AC984" s="7">
        <f t="shared" si="290"/>
        <v>6.9636900843344325E-3</v>
      </c>
      <c r="AD984" s="2"/>
    </row>
    <row r="985" spans="1:30" x14ac:dyDescent="0.35">
      <c r="A985" s="1">
        <v>42623</v>
      </c>
      <c r="B985" s="3">
        <f t="shared" si="291"/>
        <v>2016</v>
      </c>
      <c r="C985" s="2">
        <v>48.310127471686329</v>
      </c>
      <c r="D985" s="2">
        <v>7971.6718047758177</v>
      </c>
      <c r="E985" s="2">
        <f t="shared" si="292"/>
        <v>8019.9819322475041</v>
      </c>
      <c r="F985" s="2">
        <f t="shared" si="293"/>
        <v>6.0237202377522057E-3</v>
      </c>
      <c r="G985" s="2">
        <f t="shared" si="294"/>
        <v>-1</v>
      </c>
      <c r="H985" s="2">
        <v>-1000</v>
      </c>
      <c r="I985" s="2">
        <f t="shared" si="286"/>
        <v>12931.13338924291</v>
      </c>
      <c r="J985" s="2">
        <f t="shared" si="287"/>
        <v>22234.17447356911</v>
      </c>
      <c r="K985" s="3">
        <f t="shared" si="295"/>
        <v>9</v>
      </c>
      <c r="L985" s="3">
        <f t="shared" si="296"/>
        <v>7</v>
      </c>
      <c r="M985" s="3" t="str">
        <f t="shared" si="288"/>
        <v>Fall</v>
      </c>
      <c r="N985" s="4">
        <v>79</v>
      </c>
      <c r="O985" s="4">
        <v>66</v>
      </c>
      <c r="P985" s="4">
        <v>92</v>
      </c>
      <c r="Q985" s="4">
        <v>0</v>
      </c>
      <c r="R985" s="4">
        <v>14</v>
      </c>
      <c r="S985" s="6">
        <f t="shared" si="297"/>
        <v>1</v>
      </c>
      <c r="T985" s="6">
        <f t="shared" si="298"/>
        <v>0</v>
      </c>
      <c r="U985" s="6">
        <f t="shared" si="299"/>
        <v>0</v>
      </c>
      <c r="V985" s="6">
        <f t="shared" si="300"/>
        <v>0</v>
      </c>
      <c r="W985" s="6">
        <f t="shared" si="301"/>
        <v>0</v>
      </c>
      <c r="X985" s="6">
        <f t="shared" si="302"/>
        <v>0</v>
      </c>
      <c r="Y985" s="6">
        <f t="shared" si="303"/>
        <v>0</v>
      </c>
      <c r="Z985" s="6">
        <f t="shared" si="304"/>
        <v>0</v>
      </c>
      <c r="AA985" s="4">
        <v>102403.43518066406</v>
      </c>
      <c r="AB985" s="7">
        <f t="shared" si="289"/>
        <v>4.7176276251334492E-4</v>
      </c>
      <c r="AC985" s="7">
        <f t="shared" si="290"/>
        <v>7.7845746001702867E-2</v>
      </c>
      <c r="AD985" s="2"/>
    </row>
    <row r="986" spans="1:30" x14ac:dyDescent="0.35">
      <c r="A986" s="1">
        <v>42624</v>
      </c>
      <c r="B986" s="3">
        <f t="shared" si="291"/>
        <v>2016</v>
      </c>
      <c r="C986" s="2">
        <v>7602.1450872447776</v>
      </c>
      <c r="D986" s="2">
        <v>4223.4478747324811</v>
      </c>
      <c r="E986" s="2">
        <f t="shared" si="292"/>
        <v>11825.592961977258</v>
      </c>
      <c r="F986" s="2">
        <f t="shared" si="293"/>
        <v>0.64285529797008056</v>
      </c>
      <c r="G986" s="2">
        <f t="shared" si="294"/>
        <v>-1</v>
      </c>
      <c r="H986" s="2">
        <v>-1000</v>
      </c>
      <c r="I986" s="2">
        <f t="shared" si="286"/>
        <v>12931.13338924291</v>
      </c>
      <c r="J986" s="2">
        <f t="shared" si="287"/>
        <v>22234.17447356911</v>
      </c>
      <c r="K986" s="3">
        <f t="shared" si="295"/>
        <v>9</v>
      </c>
      <c r="L986" s="3">
        <f t="shared" si="296"/>
        <v>1</v>
      </c>
      <c r="M986" s="3" t="str">
        <f t="shared" si="288"/>
        <v>Fall</v>
      </c>
      <c r="N986" s="4">
        <v>72</v>
      </c>
      <c r="O986" s="4">
        <v>61</v>
      </c>
      <c r="P986" s="4">
        <v>82</v>
      </c>
      <c r="Q986" s="4">
        <v>0</v>
      </c>
      <c r="R986" s="4">
        <v>7</v>
      </c>
      <c r="S986" s="6">
        <f t="shared" si="297"/>
        <v>1</v>
      </c>
      <c r="T986" s="6">
        <f t="shared" si="298"/>
        <v>0</v>
      </c>
      <c r="U986" s="6">
        <f t="shared" si="299"/>
        <v>0</v>
      </c>
      <c r="V986" s="6">
        <f t="shared" si="300"/>
        <v>0</v>
      </c>
      <c r="W986" s="6">
        <f t="shared" si="301"/>
        <v>0</v>
      </c>
      <c r="X986" s="6">
        <f t="shared" si="302"/>
        <v>0</v>
      </c>
      <c r="Y986" s="6">
        <f t="shared" si="303"/>
        <v>0</v>
      </c>
      <c r="Z986" s="6">
        <f t="shared" si="304"/>
        <v>0</v>
      </c>
      <c r="AA986" s="4">
        <v>85504.423583984375</v>
      </c>
      <c r="AB986" s="7">
        <f t="shared" si="289"/>
        <v>8.8909377650827376E-2</v>
      </c>
      <c r="AC986" s="7">
        <f t="shared" si="290"/>
        <v>4.9394495602723E-2</v>
      </c>
      <c r="AD986" s="2"/>
    </row>
    <row r="987" spans="1:30" x14ac:dyDescent="0.35">
      <c r="A987" s="1">
        <v>42625</v>
      </c>
      <c r="B987" s="3">
        <f t="shared" si="291"/>
        <v>2016</v>
      </c>
      <c r="C987" s="2">
        <v>1253.229504521436</v>
      </c>
      <c r="D987" s="2">
        <v>0</v>
      </c>
      <c r="E987" s="2">
        <f t="shared" si="292"/>
        <v>1253.229504521436</v>
      </c>
      <c r="F987" s="2">
        <f t="shared" si="293"/>
        <v>1</v>
      </c>
      <c r="G987" s="2">
        <f t="shared" si="294"/>
        <v>-1</v>
      </c>
      <c r="H987" s="2">
        <v>-1000</v>
      </c>
      <c r="I987" s="2">
        <f t="shared" si="286"/>
        <v>12931.13338924291</v>
      </c>
      <c r="J987" s="2">
        <f t="shared" si="287"/>
        <v>22234.17447356911</v>
      </c>
      <c r="K987" s="3">
        <f t="shared" si="295"/>
        <v>9</v>
      </c>
      <c r="L987" s="3">
        <f t="shared" si="296"/>
        <v>2</v>
      </c>
      <c r="M987" s="3" t="str">
        <f t="shared" si="288"/>
        <v>Fall</v>
      </c>
      <c r="N987" s="4">
        <v>73</v>
      </c>
      <c r="O987" s="4">
        <v>61</v>
      </c>
      <c r="P987" s="4">
        <v>85</v>
      </c>
      <c r="Q987" s="4">
        <v>0</v>
      </c>
      <c r="R987" s="4">
        <v>8</v>
      </c>
      <c r="S987" s="6">
        <f t="shared" si="297"/>
        <v>0</v>
      </c>
      <c r="T987" s="6">
        <f t="shared" si="298"/>
        <v>1</v>
      </c>
      <c r="U987" s="6">
        <f t="shared" si="299"/>
        <v>0</v>
      </c>
      <c r="V987" s="6">
        <f t="shared" si="300"/>
        <v>0</v>
      </c>
      <c r="W987" s="6">
        <f t="shared" si="301"/>
        <v>0</v>
      </c>
      <c r="X987" s="6">
        <f t="shared" si="302"/>
        <v>0</v>
      </c>
      <c r="Y987" s="6">
        <f t="shared" si="303"/>
        <v>0</v>
      </c>
      <c r="Z987" s="6">
        <f t="shared" si="304"/>
        <v>0</v>
      </c>
      <c r="AA987" s="4">
        <v>96360.134643554688</v>
      </c>
      <c r="AB987" s="7">
        <f t="shared" si="289"/>
        <v>1.3005684447798368E-2</v>
      </c>
      <c r="AC987" s="7">
        <f t="shared" si="290"/>
        <v>0</v>
      </c>
      <c r="AD987" s="2"/>
    </row>
    <row r="988" spans="1:30" x14ac:dyDescent="0.35">
      <c r="A988" s="1">
        <v>42626</v>
      </c>
      <c r="B988" s="3">
        <f t="shared" si="291"/>
        <v>2016</v>
      </c>
      <c r="C988" s="2">
        <v>179.30646984949448</v>
      </c>
      <c r="D988" s="2">
        <v>674.56666666071396</v>
      </c>
      <c r="E988" s="2">
        <f t="shared" si="292"/>
        <v>853.8731365102085</v>
      </c>
      <c r="F988" s="2">
        <f t="shared" si="293"/>
        <v>0.20999193227031657</v>
      </c>
      <c r="G988" s="2">
        <f t="shared" si="294"/>
        <v>-1</v>
      </c>
      <c r="H988" s="2">
        <v>-1000</v>
      </c>
      <c r="I988" s="2">
        <f t="shared" si="286"/>
        <v>12931.13338924291</v>
      </c>
      <c r="J988" s="2">
        <f t="shared" si="287"/>
        <v>22234.17447356911</v>
      </c>
      <c r="K988" s="3">
        <f t="shared" si="295"/>
        <v>9</v>
      </c>
      <c r="L988" s="3">
        <f t="shared" si="296"/>
        <v>3</v>
      </c>
      <c r="M988" s="3" t="str">
        <f t="shared" si="288"/>
        <v>Fall</v>
      </c>
      <c r="N988" s="4">
        <v>75</v>
      </c>
      <c r="O988" s="4">
        <v>61</v>
      </c>
      <c r="P988" s="4">
        <v>89</v>
      </c>
      <c r="Q988" s="4">
        <v>0</v>
      </c>
      <c r="R988" s="4">
        <v>10</v>
      </c>
      <c r="S988" s="6">
        <f t="shared" si="297"/>
        <v>0</v>
      </c>
      <c r="T988" s="6">
        <f t="shared" si="298"/>
        <v>1</v>
      </c>
      <c r="U988" s="6">
        <f t="shared" si="299"/>
        <v>0</v>
      </c>
      <c r="V988" s="6">
        <f t="shared" si="300"/>
        <v>0</v>
      </c>
      <c r="W988" s="6">
        <f t="shared" si="301"/>
        <v>0</v>
      </c>
      <c r="X988" s="6">
        <f t="shared" si="302"/>
        <v>0</v>
      </c>
      <c r="Y988" s="6">
        <f t="shared" si="303"/>
        <v>0</v>
      </c>
      <c r="Z988" s="6">
        <f t="shared" si="304"/>
        <v>0</v>
      </c>
      <c r="AA988" s="4">
        <v>102504.43664550781</v>
      </c>
      <c r="AB988" s="7">
        <f t="shared" si="289"/>
        <v>1.7492556977762041E-3</v>
      </c>
      <c r="AC988" s="7">
        <f t="shared" si="290"/>
        <v>6.5808533633873335E-3</v>
      </c>
      <c r="AD988" s="2"/>
    </row>
    <row r="989" spans="1:30" x14ac:dyDescent="0.35">
      <c r="A989" s="1">
        <v>42627</v>
      </c>
      <c r="B989" s="3">
        <f t="shared" si="291"/>
        <v>2016</v>
      </c>
      <c r="C989" s="2">
        <v>677.02665289112713</v>
      </c>
      <c r="D989" s="2">
        <v>989.32727271707904</v>
      </c>
      <c r="E989" s="2">
        <f t="shared" si="292"/>
        <v>1666.3539256082063</v>
      </c>
      <c r="F989" s="2">
        <f t="shared" si="293"/>
        <v>0.40629223029196371</v>
      </c>
      <c r="G989" s="2">
        <f t="shared" si="294"/>
        <v>-1</v>
      </c>
      <c r="H989" s="2">
        <v>-1000</v>
      </c>
      <c r="I989" s="2">
        <f t="shared" si="286"/>
        <v>12931.13338924291</v>
      </c>
      <c r="J989" s="2">
        <f t="shared" si="287"/>
        <v>22234.17447356911</v>
      </c>
      <c r="K989" s="3">
        <f t="shared" si="295"/>
        <v>9</v>
      </c>
      <c r="L989" s="3">
        <f t="shared" si="296"/>
        <v>4</v>
      </c>
      <c r="M989" s="3" t="str">
        <f t="shared" si="288"/>
        <v>Fall</v>
      </c>
      <c r="N989" s="4">
        <v>79</v>
      </c>
      <c r="O989" s="4">
        <v>65</v>
      </c>
      <c r="P989" s="4">
        <v>92</v>
      </c>
      <c r="Q989" s="4">
        <v>0</v>
      </c>
      <c r="R989" s="4">
        <v>14</v>
      </c>
      <c r="S989" s="6">
        <f t="shared" si="297"/>
        <v>0</v>
      </c>
      <c r="T989" s="6">
        <f t="shared" si="298"/>
        <v>1</v>
      </c>
      <c r="U989" s="6">
        <f t="shared" si="299"/>
        <v>0</v>
      </c>
      <c r="V989" s="6">
        <f t="shared" si="300"/>
        <v>0</v>
      </c>
      <c r="W989" s="6">
        <f t="shared" si="301"/>
        <v>0</v>
      </c>
      <c r="X989" s="6">
        <f t="shared" si="302"/>
        <v>0</v>
      </c>
      <c r="Y989" s="6">
        <f t="shared" si="303"/>
        <v>0</v>
      </c>
      <c r="Z989" s="6">
        <f t="shared" si="304"/>
        <v>0</v>
      </c>
      <c r="AA989" s="4">
        <v>108659.26867675781</v>
      </c>
      <c r="AB989" s="7">
        <f t="shared" si="289"/>
        <v>6.2307308077432597E-3</v>
      </c>
      <c r="AC989" s="7">
        <f t="shared" si="290"/>
        <v>9.1048585616764401E-3</v>
      </c>
      <c r="AD989" s="2"/>
    </row>
    <row r="990" spans="1:30" x14ac:dyDescent="0.35">
      <c r="A990" s="1">
        <v>42628</v>
      </c>
      <c r="B990" s="3">
        <f t="shared" si="291"/>
        <v>2016</v>
      </c>
      <c r="C990" s="2">
        <v>23.801652892561982</v>
      </c>
      <c r="D990" s="2">
        <v>567.08409090098667</v>
      </c>
      <c r="E990" s="2">
        <f t="shared" si="292"/>
        <v>590.88574379354861</v>
      </c>
      <c r="F990" s="2">
        <f t="shared" si="293"/>
        <v>4.0281311814620656E-2</v>
      </c>
      <c r="G990" s="2">
        <f t="shared" si="294"/>
        <v>-1</v>
      </c>
      <c r="H990" s="2">
        <v>-1000</v>
      </c>
      <c r="I990" s="2">
        <f t="shared" si="286"/>
        <v>12931.13338924291</v>
      </c>
      <c r="J990" s="2">
        <f t="shared" si="287"/>
        <v>22234.17447356911</v>
      </c>
      <c r="K990" s="3">
        <f t="shared" si="295"/>
        <v>9</v>
      </c>
      <c r="L990" s="3">
        <f t="shared" si="296"/>
        <v>5</v>
      </c>
      <c r="M990" s="3" t="str">
        <f t="shared" si="288"/>
        <v>Fall</v>
      </c>
      <c r="N990" s="4">
        <v>79</v>
      </c>
      <c r="O990" s="4">
        <v>70</v>
      </c>
      <c r="P990" s="4">
        <v>88</v>
      </c>
      <c r="Q990" s="4">
        <v>0</v>
      </c>
      <c r="R990" s="4">
        <v>14</v>
      </c>
      <c r="S990" s="6">
        <f t="shared" si="297"/>
        <v>0</v>
      </c>
      <c r="T990" s="6">
        <f t="shared" si="298"/>
        <v>1</v>
      </c>
      <c r="U990" s="6">
        <f t="shared" si="299"/>
        <v>0</v>
      </c>
      <c r="V990" s="6">
        <f t="shared" si="300"/>
        <v>0</v>
      </c>
      <c r="W990" s="6">
        <f t="shared" si="301"/>
        <v>0</v>
      </c>
      <c r="X990" s="6">
        <f t="shared" si="302"/>
        <v>0</v>
      </c>
      <c r="Y990" s="6">
        <f t="shared" si="303"/>
        <v>0</v>
      </c>
      <c r="Z990" s="6">
        <f t="shared" si="304"/>
        <v>0</v>
      </c>
      <c r="AA990" s="4">
        <v>108940.1357421875</v>
      </c>
      <c r="AB990" s="7">
        <f t="shared" si="289"/>
        <v>2.1848378222044659E-4</v>
      </c>
      <c r="AC990" s="7">
        <f t="shared" si="290"/>
        <v>5.205465249676397E-3</v>
      </c>
      <c r="AD990" s="2"/>
    </row>
    <row r="991" spans="1:30" x14ac:dyDescent="0.35">
      <c r="A991" s="1">
        <v>42629</v>
      </c>
      <c r="B991" s="3">
        <f t="shared" si="291"/>
        <v>2016</v>
      </c>
      <c r="C991" s="2">
        <v>2624.0140080878155</v>
      </c>
      <c r="D991" s="2">
        <v>2744.7472841940207</v>
      </c>
      <c r="E991" s="2">
        <f t="shared" si="292"/>
        <v>5368.7612922818362</v>
      </c>
      <c r="F991" s="2">
        <f t="shared" si="293"/>
        <v>0.48875594671346517</v>
      </c>
      <c r="G991" s="2">
        <f t="shared" si="294"/>
        <v>-1</v>
      </c>
      <c r="H991" s="2">
        <v>-1000</v>
      </c>
      <c r="I991" s="2">
        <f t="shared" si="286"/>
        <v>12931.13338924291</v>
      </c>
      <c r="J991" s="2">
        <f t="shared" si="287"/>
        <v>22234.17447356911</v>
      </c>
      <c r="K991" s="3">
        <f t="shared" si="295"/>
        <v>9</v>
      </c>
      <c r="L991" s="3">
        <f t="shared" si="296"/>
        <v>6</v>
      </c>
      <c r="M991" s="3" t="str">
        <f t="shared" si="288"/>
        <v>Fall</v>
      </c>
      <c r="N991" s="4">
        <v>81</v>
      </c>
      <c r="O991" s="4">
        <v>71</v>
      </c>
      <c r="P991" s="4">
        <v>90</v>
      </c>
      <c r="Q991" s="4">
        <v>0</v>
      </c>
      <c r="R991" s="4">
        <v>16</v>
      </c>
      <c r="S991" s="6">
        <f t="shared" si="297"/>
        <v>0</v>
      </c>
      <c r="T991" s="6">
        <f t="shared" si="298"/>
        <v>1</v>
      </c>
      <c r="U991" s="6">
        <f t="shared" si="299"/>
        <v>0</v>
      </c>
      <c r="V991" s="6">
        <f t="shared" si="300"/>
        <v>0</v>
      </c>
      <c r="W991" s="6">
        <f t="shared" si="301"/>
        <v>0</v>
      </c>
      <c r="X991" s="6">
        <f t="shared" si="302"/>
        <v>0</v>
      </c>
      <c r="Y991" s="6">
        <f t="shared" si="303"/>
        <v>0</v>
      </c>
      <c r="Z991" s="6">
        <f t="shared" si="304"/>
        <v>0</v>
      </c>
      <c r="AA991" s="4">
        <v>108808.69836425781</v>
      </c>
      <c r="AB991" s="7">
        <f t="shared" si="289"/>
        <v>2.4115847790986612E-2</v>
      </c>
      <c r="AC991" s="7">
        <f t="shared" si="290"/>
        <v>2.522543992765594E-2</v>
      </c>
      <c r="AD991" s="2"/>
    </row>
    <row r="992" spans="1:30" x14ac:dyDescent="0.35">
      <c r="A992" s="1">
        <v>42630</v>
      </c>
      <c r="B992" s="3">
        <f t="shared" si="291"/>
        <v>2016</v>
      </c>
      <c r="C992" s="2">
        <v>11423.801652892562</v>
      </c>
      <c r="D992" s="2">
        <v>8201.6666666397359</v>
      </c>
      <c r="E992" s="2">
        <f t="shared" si="292"/>
        <v>19625.468319532298</v>
      </c>
      <c r="F992" s="2">
        <f t="shared" si="293"/>
        <v>0.58209065215136768</v>
      </c>
      <c r="G992" s="2">
        <f t="shared" si="294"/>
        <v>-1</v>
      </c>
      <c r="H992" s="2">
        <v>-1000</v>
      </c>
      <c r="I992" s="2">
        <f t="shared" si="286"/>
        <v>12931.13338924291</v>
      </c>
      <c r="J992" s="2">
        <f t="shared" si="287"/>
        <v>22234.17447356911</v>
      </c>
      <c r="K992" s="3">
        <f t="shared" si="295"/>
        <v>9</v>
      </c>
      <c r="L992" s="3">
        <f t="shared" si="296"/>
        <v>7</v>
      </c>
      <c r="M992" s="3" t="str">
        <f t="shared" si="288"/>
        <v>Fall</v>
      </c>
      <c r="N992" s="4">
        <v>76</v>
      </c>
      <c r="O992" s="4">
        <v>72</v>
      </c>
      <c r="P992" s="4">
        <v>79</v>
      </c>
      <c r="Q992" s="4">
        <v>0</v>
      </c>
      <c r="R992" s="4">
        <v>11</v>
      </c>
      <c r="S992" s="6">
        <f t="shared" si="297"/>
        <v>1</v>
      </c>
      <c r="T992" s="6">
        <f t="shared" si="298"/>
        <v>0</v>
      </c>
      <c r="U992" s="6">
        <f t="shared" si="299"/>
        <v>0</v>
      </c>
      <c r="V992" s="6">
        <f t="shared" si="300"/>
        <v>0</v>
      </c>
      <c r="W992" s="6">
        <f t="shared" si="301"/>
        <v>0</v>
      </c>
      <c r="X992" s="6">
        <f t="shared" si="302"/>
        <v>0</v>
      </c>
      <c r="Y992" s="6">
        <f t="shared" si="303"/>
        <v>0</v>
      </c>
      <c r="Z992" s="6">
        <f t="shared" si="304"/>
        <v>0</v>
      </c>
      <c r="AA992" s="4">
        <v>91041.44091796875</v>
      </c>
      <c r="AB992" s="7">
        <f t="shared" si="289"/>
        <v>0.12547913936452051</v>
      </c>
      <c r="AC992" s="7">
        <f t="shared" si="290"/>
        <v>9.0087179903377182E-2</v>
      </c>
      <c r="AD992" s="2"/>
    </row>
    <row r="993" spans="1:30" x14ac:dyDescent="0.35">
      <c r="A993" s="1">
        <v>42631</v>
      </c>
      <c r="B993" s="3">
        <f t="shared" si="291"/>
        <v>2016</v>
      </c>
      <c r="C993" s="2">
        <v>11423.801652892562</v>
      </c>
      <c r="D993" s="2">
        <v>7272.6545454517263</v>
      </c>
      <c r="E993" s="2">
        <f t="shared" si="292"/>
        <v>18696.456198344287</v>
      </c>
      <c r="F993" s="2">
        <f t="shared" si="293"/>
        <v>0.61101427627253901</v>
      </c>
      <c r="G993" s="2">
        <f t="shared" si="294"/>
        <v>-1</v>
      </c>
      <c r="H993" s="2">
        <v>-1000</v>
      </c>
      <c r="I993" s="2">
        <f t="shared" si="286"/>
        <v>12931.13338924291</v>
      </c>
      <c r="J993" s="2">
        <f t="shared" si="287"/>
        <v>22234.17447356911</v>
      </c>
      <c r="K993" s="3">
        <f t="shared" si="295"/>
        <v>9</v>
      </c>
      <c r="L993" s="3">
        <f t="shared" si="296"/>
        <v>1</v>
      </c>
      <c r="M993" s="3" t="str">
        <f t="shared" si="288"/>
        <v>Fall</v>
      </c>
      <c r="N993" s="4">
        <v>80</v>
      </c>
      <c r="O993" s="4">
        <v>72</v>
      </c>
      <c r="P993" s="4">
        <v>88</v>
      </c>
      <c r="Q993" s="4">
        <v>0</v>
      </c>
      <c r="R993" s="4">
        <v>15</v>
      </c>
      <c r="S993" s="6">
        <f t="shared" si="297"/>
        <v>1</v>
      </c>
      <c r="T993" s="6">
        <f t="shared" si="298"/>
        <v>0</v>
      </c>
      <c r="U993" s="6">
        <f t="shared" si="299"/>
        <v>0</v>
      </c>
      <c r="V993" s="6">
        <f t="shared" si="300"/>
        <v>0</v>
      </c>
      <c r="W993" s="6">
        <f t="shared" si="301"/>
        <v>0</v>
      </c>
      <c r="X993" s="6">
        <f t="shared" si="302"/>
        <v>0</v>
      </c>
      <c r="Y993" s="6">
        <f t="shared" si="303"/>
        <v>0</v>
      </c>
      <c r="Z993" s="6">
        <f t="shared" si="304"/>
        <v>0</v>
      </c>
      <c r="AA993" s="4">
        <v>91927.760986328125</v>
      </c>
      <c r="AB993" s="7">
        <f t="shared" si="289"/>
        <v>0.12426933420679698</v>
      </c>
      <c r="AC993" s="7">
        <f t="shared" si="290"/>
        <v>7.9112712715077929E-2</v>
      </c>
      <c r="AD993" s="2"/>
    </row>
    <row r="994" spans="1:30" x14ac:dyDescent="0.35">
      <c r="A994" s="1">
        <v>42632</v>
      </c>
      <c r="B994" s="3">
        <f t="shared" si="291"/>
        <v>2016</v>
      </c>
      <c r="C994" s="2">
        <v>11425.768319545034</v>
      </c>
      <c r="D994" s="2">
        <v>2452.5742424103032</v>
      </c>
      <c r="E994" s="2">
        <f t="shared" si="292"/>
        <v>13878.342561955336</v>
      </c>
      <c r="F994" s="2">
        <f t="shared" si="293"/>
        <v>0.82328046512315256</v>
      </c>
      <c r="G994" s="2">
        <f t="shared" si="294"/>
        <v>-1</v>
      </c>
      <c r="H994" s="2">
        <v>-1000</v>
      </c>
      <c r="I994" s="2">
        <f t="shared" si="286"/>
        <v>12931.13338924291</v>
      </c>
      <c r="J994" s="2">
        <f t="shared" si="287"/>
        <v>22234.17447356911</v>
      </c>
      <c r="K994" s="3">
        <f t="shared" si="295"/>
        <v>9</v>
      </c>
      <c r="L994" s="3">
        <f t="shared" si="296"/>
        <v>2</v>
      </c>
      <c r="M994" s="3" t="str">
        <f t="shared" si="288"/>
        <v>Fall</v>
      </c>
      <c r="N994" s="4">
        <v>77</v>
      </c>
      <c r="O994" s="4">
        <v>66</v>
      </c>
      <c r="P994" s="4">
        <v>88</v>
      </c>
      <c r="Q994" s="4">
        <v>0</v>
      </c>
      <c r="R994" s="4">
        <v>12</v>
      </c>
      <c r="S994" s="6">
        <f t="shared" si="297"/>
        <v>0</v>
      </c>
      <c r="T994" s="6">
        <f t="shared" si="298"/>
        <v>1</v>
      </c>
      <c r="U994" s="6">
        <f t="shared" si="299"/>
        <v>0</v>
      </c>
      <c r="V994" s="6">
        <f t="shared" si="300"/>
        <v>0</v>
      </c>
      <c r="W994" s="6">
        <f t="shared" si="301"/>
        <v>0</v>
      </c>
      <c r="X994" s="6">
        <f t="shared" si="302"/>
        <v>0</v>
      </c>
      <c r="Y994" s="6">
        <f t="shared" si="303"/>
        <v>0</v>
      </c>
      <c r="Z994" s="6">
        <f t="shared" si="304"/>
        <v>0</v>
      </c>
      <c r="AA994" s="4">
        <v>102701.15405273438</v>
      </c>
      <c r="AB994" s="7">
        <f t="shared" si="289"/>
        <v>0.11125257963195037</v>
      </c>
      <c r="AC994" s="7">
        <f t="shared" si="290"/>
        <v>2.3880688245732567E-2</v>
      </c>
      <c r="AD994" s="2"/>
    </row>
    <row r="995" spans="1:30" x14ac:dyDescent="0.35">
      <c r="A995" s="1">
        <v>42633</v>
      </c>
      <c r="B995" s="3">
        <f t="shared" si="291"/>
        <v>2016</v>
      </c>
      <c r="C995" s="2">
        <v>18364.601652875728</v>
      </c>
      <c r="D995" s="2">
        <v>420.07698258434073</v>
      </c>
      <c r="E995" s="2">
        <f t="shared" si="292"/>
        <v>18784.67863546007</v>
      </c>
      <c r="F995" s="2">
        <f t="shared" si="293"/>
        <v>0.97763725476828989</v>
      </c>
      <c r="G995" s="2">
        <f t="shared" si="294"/>
        <v>-1</v>
      </c>
      <c r="H995" s="2">
        <v>-1000</v>
      </c>
      <c r="I995" s="2">
        <f t="shared" si="286"/>
        <v>12931.13338924291</v>
      </c>
      <c r="J995" s="2">
        <f t="shared" si="287"/>
        <v>22234.17447356911</v>
      </c>
      <c r="K995" s="3">
        <f t="shared" si="295"/>
        <v>9</v>
      </c>
      <c r="L995" s="3">
        <f t="shared" si="296"/>
        <v>3</v>
      </c>
      <c r="M995" s="3" t="str">
        <f t="shared" si="288"/>
        <v>Fall</v>
      </c>
      <c r="N995" s="4">
        <v>77</v>
      </c>
      <c r="O995" s="4">
        <v>63</v>
      </c>
      <c r="P995" s="4">
        <v>90</v>
      </c>
      <c r="Q995" s="4">
        <v>0</v>
      </c>
      <c r="R995" s="4">
        <v>12</v>
      </c>
      <c r="S995" s="6">
        <f t="shared" si="297"/>
        <v>0</v>
      </c>
      <c r="T995" s="6">
        <f t="shared" si="298"/>
        <v>1</v>
      </c>
      <c r="U995" s="6">
        <f t="shared" si="299"/>
        <v>0</v>
      </c>
      <c r="V995" s="6">
        <f t="shared" si="300"/>
        <v>0</v>
      </c>
      <c r="W995" s="6">
        <f t="shared" si="301"/>
        <v>0</v>
      </c>
      <c r="X995" s="6">
        <f t="shared" si="302"/>
        <v>0</v>
      </c>
      <c r="Y995" s="6">
        <f t="shared" si="303"/>
        <v>0</v>
      </c>
      <c r="Z995" s="6">
        <f t="shared" si="304"/>
        <v>0</v>
      </c>
      <c r="AA995" s="4">
        <v>104312.15051269531</v>
      </c>
      <c r="AB995" s="7">
        <f t="shared" si="289"/>
        <v>0.17605429053675453</v>
      </c>
      <c r="AC995" s="7">
        <f t="shared" si="290"/>
        <v>4.0271145836765707E-3</v>
      </c>
      <c r="AD995" s="2"/>
    </row>
    <row r="996" spans="1:30" x14ac:dyDescent="0.35">
      <c r="A996" s="1">
        <v>42634</v>
      </c>
      <c r="B996" s="3">
        <f t="shared" si="291"/>
        <v>2016</v>
      </c>
      <c r="C996" s="2">
        <v>26591.454024088256</v>
      </c>
      <c r="D996" s="2">
        <v>591.8691489341586</v>
      </c>
      <c r="E996" s="2">
        <f t="shared" si="292"/>
        <v>27183.323173022414</v>
      </c>
      <c r="F996" s="2">
        <f t="shared" si="293"/>
        <v>0.97822675523640368</v>
      </c>
      <c r="G996" s="2">
        <f t="shared" si="294"/>
        <v>27183.323173022414</v>
      </c>
      <c r="H996" s="2">
        <v>-1000</v>
      </c>
      <c r="I996" s="2">
        <f t="shared" si="286"/>
        <v>12931.13338924291</v>
      </c>
      <c r="J996" s="2">
        <f t="shared" si="287"/>
        <v>22234.17447356911</v>
      </c>
      <c r="K996" s="3">
        <f t="shared" si="295"/>
        <v>9</v>
      </c>
      <c r="L996" s="3">
        <f t="shared" si="296"/>
        <v>4</v>
      </c>
      <c r="M996" s="3" t="str">
        <f t="shared" si="288"/>
        <v>Fall</v>
      </c>
      <c r="N996" s="4">
        <v>79</v>
      </c>
      <c r="O996" s="4">
        <v>65</v>
      </c>
      <c r="P996" s="4">
        <v>92</v>
      </c>
      <c r="Q996" s="4">
        <v>0</v>
      </c>
      <c r="R996" s="4">
        <v>14</v>
      </c>
      <c r="S996" s="6">
        <f t="shared" si="297"/>
        <v>0</v>
      </c>
      <c r="T996" s="6">
        <f t="shared" si="298"/>
        <v>1</v>
      </c>
      <c r="U996" s="6">
        <f t="shared" si="299"/>
        <v>0</v>
      </c>
      <c r="V996" s="6">
        <f t="shared" si="300"/>
        <v>0</v>
      </c>
      <c r="W996" s="6">
        <f t="shared" si="301"/>
        <v>0</v>
      </c>
      <c r="X996" s="6">
        <f t="shared" si="302"/>
        <v>1</v>
      </c>
      <c r="Y996" s="6">
        <f t="shared" si="303"/>
        <v>0</v>
      </c>
      <c r="Z996" s="6">
        <f t="shared" si="304"/>
        <v>0</v>
      </c>
      <c r="AA996" s="4">
        <v>105726.15686035156</v>
      </c>
      <c r="AB996" s="7">
        <f t="shared" si="289"/>
        <v>0.25151253780284089</v>
      </c>
      <c r="AC996" s="7">
        <f t="shared" si="290"/>
        <v>5.5981335793367504E-3</v>
      </c>
      <c r="AD996" s="2"/>
    </row>
    <row r="997" spans="1:30" x14ac:dyDescent="0.35">
      <c r="A997" s="1">
        <v>42635</v>
      </c>
      <c r="B997" s="3">
        <f t="shared" si="291"/>
        <v>2016</v>
      </c>
      <c r="C997" s="2">
        <v>37179.188209668508</v>
      </c>
      <c r="D997" s="2">
        <v>391.69929077444186</v>
      </c>
      <c r="E997" s="2">
        <f t="shared" si="292"/>
        <v>37570.88750044295</v>
      </c>
      <c r="F997" s="2">
        <f t="shared" si="293"/>
        <v>0.98957439345105103</v>
      </c>
      <c r="G997" s="2">
        <f t="shared" si="294"/>
        <v>37570.88750044295</v>
      </c>
      <c r="H997" s="2">
        <v>-1000</v>
      </c>
      <c r="I997" s="2">
        <f t="shared" si="286"/>
        <v>12931.13338924291</v>
      </c>
      <c r="J997" s="2">
        <f t="shared" si="287"/>
        <v>22234.17447356911</v>
      </c>
      <c r="K997" s="3">
        <f t="shared" si="295"/>
        <v>9</v>
      </c>
      <c r="L997" s="3">
        <f t="shared" si="296"/>
        <v>5</v>
      </c>
      <c r="M997" s="3" t="str">
        <f t="shared" si="288"/>
        <v>Fall</v>
      </c>
      <c r="N997" s="4">
        <v>79</v>
      </c>
      <c r="O997" s="4">
        <v>65</v>
      </c>
      <c r="P997" s="4">
        <v>92</v>
      </c>
      <c r="Q997" s="4">
        <v>0</v>
      </c>
      <c r="R997" s="4">
        <v>14</v>
      </c>
      <c r="S997" s="6">
        <f t="shared" si="297"/>
        <v>0</v>
      </c>
      <c r="T997" s="6">
        <f t="shared" si="298"/>
        <v>1</v>
      </c>
      <c r="U997" s="6">
        <f t="shared" si="299"/>
        <v>0</v>
      </c>
      <c r="V997" s="6">
        <f t="shared" si="300"/>
        <v>0</v>
      </c>
      <c r="W997" s="6">
        <f t="shared" si="301"/>
        <v>0</v>
      </c>
      <c r="X997" s="6">
        <f t="shared" si="302"/>
        <v>1</v>
      </c>
      <c r="Y997" s="6">
        <f t="shared" si="303"/>
        <v>0</v>
      </c>
      <c r="Z997" s="6">
        <f t="shared" si="304"/>
        <v>0</v>
      </c>
      <c r="AA997" s="4">
        <v>107322.97143554688</v>
      </c>
      <c r="AB997" s="7">
        <f t="shared" si="289"/>
        <v>0.34642339577782355</v>
      </c>
      <c r="AC997" s="7">
        <f t="shared" si="290"/>
        <v>3.6497246165950411E-3</v>
      </c>
      <c r="AD997" s="2"/>
    </row>
    <row r="998" spans="1:30" x14ac:dyDescent="0.35">
      <c r="A998" s="1">
        <v>42636</v>
      </c>
      <c r="B998" s="3">
        <f t="shared" si="291"/>
        <v>2016</v>
      </c>
      <c r="C998" s="2">
        <v>25234.40759048986</v>
      </c>
      <c r="D998" s="2">
        <v>0</v>
      </c>
      <c r="E998" s="2">
        <f t="shared" si="292"/>
        <v>25234.40759048986</v>
      </c>
      <c r="F998" s="2">
        <f t="shared" si="293"/>
        <v>1</v>
      </c>
      <c r="G998" s="2">
        <f t="shared" si="294"/>
        <v>25234.40759048986</v>
      </c>
      <c r="H998" s="2">
        <v>-1000</v>
      </c>
      <c r="I998" s="2">
        <f t="shared" si="286"/>
        <v>12931.13338924291</v>
      </c>
      <c r="J998" s="2">
        <f t="shared" si="287"/>
        <v>22234.17447356911</v>
      </c>
      <c r="K998" s="3">
        <f t="shared" si="295"/>
        <v>9</v>
      </c>
      <c r="L998" s="3">
        <f t="shared" si="296"/>
        <v>6</v>
      </c>
      <c r="M998" s="3" t="str">
        <f t="shared" si="288"/>
        <v>Fall</v>
      </c>
      <c r="N998" s="4">
        <v>80</v>
      </c>
      <c r="O998" s="4">
        <v>68</v>
      </c>
      <c r="P998" s="4">
        <v>92</v>
      </c>
      <c r="Q998" s="4">
        <v>0</v>
      </c>
      <c r="R998" s="4">
        <v>15</v>
      </c>
      <c r="S998" s="6">
        <f t="shared" si="297"/>
        <v>0</v>
      </c>
      <c r="T998" s="6">
        <f t="shared" si="298"/>
        <v>1</v>
      </c>
      <c r="U998" s="6">
        <f t="shared" si="299"/>
        <v>0</v>
      </c>
      <c r="V998" s="6">
        <f t="shared" si="300"/>
        <v>0</v>
      </c>
      <c r="W998" s="6">
        <f t="shared" si="301"/>
        <v>0</v>
      </c>
      <c r="X998" s="6">
        <f t="shared" si="302"/>
        <v>1</v>
      </c>
      <c r="Y998" s="6">
        <f t="shared" si="303"/>
        <v>0</v>
      </c>
      <c r="Z998" s="6">
        <f t="shared" si="304"/>
        <v>0</v>
      </c>
      <c r="AA998" s="4">
        <v>108555.85510253906</v>
      </c>
      <c r="AB998" s="7">
        <f t="shared" si="289"/>
        <v>0.23245551855912414</v>
      </c>
      <c r="AC998" s="7">
        <f t="shared" si="290"/>
        <v>0</v>
      </c>
      <c r="AD998" s="2"/>
    </row>
    <row r="999" spans="1:30" x14ac:dyDescent="0.35">
      <c r="A999" s="1">
        <v>42637</v>
      </c>
      <c r="B999" s="3">
        <f t="shared" si="291"/>
        <v>2016</v>
      </c>
      <c r="C999" s="2">
        <v>6244.4947470843745</v>
      </c>
      <c r="D999" s="2">
        <v>756.11120924857653</v>
      </c>
      <c r="E999" s="2">
        <f t="shared" si="292"/>
        <v>7000.6059563329509</v>
      </c>
      <c r="F999" s="2">
        <f t="shared" si="293"/>
        <v>0.89199346257096845</v>
      </c>
      <c r="G999" s="2">
        <f t="shared" si="294"/>
        <v>-1</v>
      </c>
      <c r="H999" s="2">
        <v>-1000</v>
      </c>
      <c r="I999" s="2">
        <f t="shared" si="286"/>
        <v>12931.13338924291</v>
      </c>
      <c r="J999" s="2">
        <f t="shared" si="287"/>
        <v>22234.17447356911</v>
      </c>
      <c r="K999" s="3">
        <f t="shared" si="295"/>
        <v>9</v>
      </c>
      <c r="L999" s="3">
        <f t="shared" si="296"/>
        <v>7</v>
      </c>
      <c r="M999" s="3" t="str">
        <f t="shared" si="288"/>
        <v>Fall</v>
      </c>
      <c r="N999" s="4">
        <v>81</v>
      </c>
      <c r="O999" s="4">
        <v>69</v>
      </c>
      <c r="P999" s="4">
        <v>92</v>
      </c>
      <c r="Q999" s="4">
        <v>0</v>
      </c>
      <c r="R999" s="4">
        <v>16</v>
      </c>
      <c r="S999" s="6">
        <f t="shared" si="297"/>
        <v>1</v>
      </c>
      <c r="T999" s="6">
        <f t="shared" si="298"/>
        <v>0</v>
      </c>
      <c r="U999" s="6">
        <f t="shared" si="299"/>
        <v>0</v>
      </c>
      <c r="V999" s="6">
        <f t="shared" si="300"/>
        <v>0</v>
      </c>
      <c r="W999" s="6">
        <f t="shared" si="301"/>
        <v>0</v>
      </c>
      <c r="X999" s="6">
        <f t="shared" si="302"/>
        <v>0</v>
      </c>
      <c r="Y999" s="6">
        <f t="shared" si="303"/>
        <v>0</v>
      </c>
      <c r="Z999" s="6">
        <f t="shared" si="304"/>
        <v>0</v>
      </c>
      <c r="AA999" s="4">
        <v>100352.00109863281</v>
      </c>
      <c r="AB999" s="7">
        <f t="shared" si="289"/>
        <v>6.2225911578453308E-2</v>
      </c>
      <c r="AC999" s="7">
        <f t="shared" si="290"/>
        <v>7.5345902520211703E-3</v>
      </c>
      <c r="AD999" s="2"/>
    </row>
    <row r="1000" spans="1:30" x14ac:dyDescent="0.35">
      <c r="A1000" s="1">
        <v>42638</v>
      </c>
      <c r="B1000" s="3">
        <f t="shared" si="291"/>
        <v>2016</v>
      </c>
      <c r="C1000" s="2">
        <v>498.80165294785928</v>
      </c>
      <c r="D1000" s="2">
        <v>4235.1661825644414</v>
      </c>
      <c r="E1000" s="2">
        <f t="shared" si="292"/>
        <v>4733.9678355123006</v>
      </c>
      <c r="F1000" s="2">
        <f t="shared" si="293"/>
        <v>0.1053665065499711</v>
      </c>
      <c r="G1000" s="2">
        <f t="shared" si="294"/>
        <v>-1</v>
      </c>
      <c r="H1000" s="2">
        <v>-1000</v>
      </c>
      <c r="I1000" s="2">
        <f t="shared" si="286"/>
        <v>12931.13338924291</v>
      </c>
      <c r="J1000" s="2">
        <f t="shared" si="287"/>
        <v>22234.17447356911</v>
      </c>
      <c r="K1000" s="3">
        <f t="shared" si="295"/>
        <v>9</v>
      </c>
      <c r="L1000" s="3">
        <f t="shared" si="296"/>
        <v>1</v>
      </c>
      <c r="M1000" s="3" t="str">
        <f t="shared" si="288"/>
        <v>Fall</v>
      </c>
      <c r="N1000" s="4">
        <v>81</v>
      </c>
      <c r="O1000" s="4">
        <v>70</v>
      </c>
      <c r="P1000" s="4">
        <v>92</v>
      </c>
      <c r="Q1000" s="4">
        <v>0</v>
      </c>
      <c r="R1000" s="4">
        <v>16</v>
      </c>
      <c r="S1000" s="6">
        <f t="shared" si="297"/>
        <v>1</v>
      </c>
      <c r="T1000" s="6">
        <f t="shared" si="298"/>
        <v>0</v>
      </c>
      <c r="U1000" s="6">
        <f t="shared" si="299"/>
        <v>0</v>
      </c>
      <c r="V1000" s="6">
        <f t="shared" si="300"/>
        <v>0</v>
      </c>
      <c r="W1000" s="6">
        <f t="shared" si="301"/>
        <v>0</v>
      </c>
      <c r="X1000" s="6">
        <f t="shared" si="302"/>
        <v>0</v>
      </c>
      <c r="Y1000" s="6">
        <f t="shared" si="303"/>
        <v>0</v>
      </c>
      <c r="Z1000" s="6">
        <f t="shared" si="304"/>
        <v>0</v>
      </c>
      <c r="AA1000" s="4">
        <v>98500.071655273438</v>
      </c>
      <c r="AB1000" s="7">
        <f t="shared" si="289"/>
        <v>5.0639724881982335E-3</v>
      </c>
      <c r="AC1000" s="7">
        <f t="shared" si="290"/>
        <v>4.2996579712007772E-2</v>
      </c>
      <c r="AD1000" s="2"/>
    </row>
    <row r="1001" spans="1:30" x14ac:dyDescent="0.35">
      <c r="A1001" s="1">
        <v>42639</v>
      </c>
      <c r="B1001" s="3">
        <f t="shared" si="291"/>
        <v>2016</v>
      </c>
      <c r="C1001" s="2">
        <v>23.801652892561982</v>
      </c>
      <c r="D1001" s="2">
        <v>2401.8385315780042</v>
      </c>
      <c r="E1001" s="2">
        <f t="shared" si="292"/>
        <v>2425.6401844705661</v>
      </c>
      <c r="F1001" s="2">
        <f t="shared" si="293"/>
        <v>9.8125241513332961E-3</v>
      </c>
      <c r="G1001" s="2">
        <f t="shared" si="294"/>
        <v>-1</v>
      </c>
      <c r="H1001" s="2">
        <v>-1000</v>
      </c>
      <c r="I1001" s="2">
        <f t="shared" si="286"/>
        <v>12931.13338924291</v>
      </c>
      <c r="J1001" s="2">
        <f t="shared" si="287"/>
        <v>22234.17447356911</v>
      </c>
      <c r="K1001" s="3">
        <f t="shared" si="295"/>
        <v>9</v>
      </c>
      <c r="L1001" s="3">
        <f t="shared" si="296"/>
        <v>2</v>
      </c>
      <c r="M1001" s="3" t="str">
        <f t="shared" si="288"/>
        <v>Fall</v>
      </c>
      <c r="N1001" s="4">
        <v>67</v>
      </c>
      <c r="O1001" s="4">
        <v>59</v>
      </c>
      <c r="P1001" s="4">
        <v>75</v>
      </c>
      <c r="Q1001" s="4">
        <v>0</v>
      </c>
      <c r="R1001" s="4">
        <v>2</v>
      </c>
      <c r="S1001" s="6">
        <f t="shared" si="297"/>
        <v>0</v>
      </c>
      <c r="T1001" s="6">
        <f t="shared" si="298"/>
        <v>1</v>
      </c>
      <c r="U1001" s="6">
        <f t="shared" si="299"/>
        <v>0</v>
      </c>
      <c r="V1001" s="6">
        <f t="shared" si="300"/>
        <v>0</v>
      </c>
      <c r="W1001" s="6">
        <f t="shared" si="301"/>
        <v>0</v>
      </c>
      <c r="X1001" s="6">
        <f t="shared" si="302"/>
        <v>0</v>
      </c>
      <c r="Y1001" s="6">
        <f t="shared" si="303"/>
        <v>0</v>
      </c>
      <c r="Z1001" s="6">
        <f t="shared" si="304"/>
        <v>0</v>
      </c>
      <c r="AA1001" s="4">
        <v>91026.375</v>
      </c>
      <c r="AB1001" s="7">
        <f t="shared" si="289"/>
        <v>2.6148083885095921E-4</v>
      </c>
      <c r="AC1001" s="7">
        <f t="shared" si="290"/>
        <v>2.6386182373823019E-2</v>
      </c>
      <c r="AD1001" s="2"/>
    </row>
    <row r="1002" spans="1:30" x14ac:dyDescent="0.35">
      <c r="A1002" s="1">
        <v>42640</v>
      </c>
      <c r="B1002" s="3">
        <f t="shared" si="291"/>
        <v>2016</v>
      </c>
      <c r="C1002" s="2">
        <v>4779.4801557075289</v>
      </c>
      <c r="D1002" s="2">
        <v>6869.6691318767744</v>
      </c>
      <c r="E1002" s="2">
        <f t="shared" si="292"/>
        <v>11649.149287584303</v>
      </c>
      <c r="F1002" s="2">
        <f t="shared" si="293"/>
        <v>0.41028576745956141</v>
      </c>
      <c r="G1002" s="2">
        <f t="shared" si="294"/>
        <v>-1</v>
      </c>
      <c r="H1002" s="2">
        <v>-1000</v>
      </c>
      <c r="I1002" s="2">
        <f t="shared" si="286"/>
        <v>12931.13338924291</v>
      </c>
      <c r="J1002" s="2">
        <f t="shared" si="287"/>
        <v>22234.17447356911</v>
      </c>
      <c r="K1002" s="3">
        <f t="shared" si="295"/>
        <v>9</v>
      </c>
      <c r="L1002" s="3">
        <f t="shared" si="296"/>
        <v>3</v>
      </c>
      <c r="M1002" s="3" t="str">
        <f t="shared" si="288"/>
        <v>Fall</v>
      </c>
      <c r="N1002" s="4">
        <v>65</v>
      </c>
      <c r="O1002" s="4">
        <v>52</v>
      </c>
      <c r="P1002" s="4">
        <v>78</v>
      </c>
      <c r="Q1002" s="4">
        <v>0</v>
      </c>
      <c r="R1002" s="4">
        <v>0</v>
      </c>
      <c r="S1002" s="6">
        <f t="shared" si="297"/>
        <v>0</v>
      </c>
      <c r="T1002" s="6">
        <f t="shared" si="298"/>
        <v>1</v>
      </c>
      <c r="U1002" s="6">
        <f t="shared" si="299"/>
        <v>0</v>
      </c>
      <c r="V1002" s="6">
        <f t="shared" si="300"/>
        <v>0</v>
      </c>
      <c r="W1002" s="6">
        <f t="shared" si="301"/>
        <v>0</v>
      </c>
      <c r="X1002" s="6">
        <f t="shared" si="302"/>
        <v>0</v>
      </c>
      <c r="Y1002" s="6">
        <f t="shared" si="303"/>
        <v>0</v>
      </c>
      <c r="Z1002" s="6">
        <f t="shared" si="304"/>
        <v>0</v>
      </c>
      <c r="AA1002" s="4">
        <v>84985.612548828125</v>
      </c>
      <c r="AB1002" s="7">
        <f t="shared" si="289"/>
        <v>5.6238697496726268E-2</v>
      </c>
      <c r="AC1002" s="7">
        <f t="shared" si="290"/>
        <v>8.0833319027145148E-2</v>
      </c>
      <c r="AD1002" s="2"/>
    </row>
    <row r="1003" spans="1:30" x14ac:dyDescent="0.35">
      <c r="A1003" s="1">
        <v>42641</v>
      </c>
      <c r="B1003" s="3">
        <f t="shared" si="291"/>
        <v>2016</v>
      </c>
      <c r="C1003" s="2">
        <v>23.801652892561982</v>
      </c>
      <c r="D1003" s="2">
        <v>12233.20177306092</v>
      </c>
      <c r="E1003" s="2">
        <f t="shared" si="292"/>
        <v>12257.003425953482</v>
      </c>
      <c r="F1003" s="2">
        <f t="shared" si="293"/>
        <v>1.9418818829864553E-3</v>
      </c>
      <c r="G1003" s="2">
        <f t="shared" si="294"/>
        <v>-1</v>
      </c>
      <c r="H1003" s="2">
        <v>-1000</v>
      </c>
      <c r="I1003" s="2">
        <f t="shared" si="286"/>
        <v>12931.13338924291</v>
      </c>
      <c r="J1003" s="2">
        <f t="shared" si="287"/>
        <v>22234.17447356911</v>
      </c>
      <c r="K1003" s="3">
        <f t="shared" si="295"/>
        <v>9</v>
      </c>
      <c r="L1003" s="3">
        <f t="shared" si="296"/>
        <v>4</v>
      </c>
      <c r="M1003" s="3" t="str">
        <f t="shared" si="288"/>
        <v>Fall</v>
      </c>
      <c r="N1003" s="4">
        <v>63</v>
      </c>
      <c r="O1003" s="4">
        <v>56</v>
      </c>
      <c r="P1003" s="4">
        <v>69</v>
      </c>
      <c r="Q1003" s="4">
        <v>2</v>
      </c>
      <c r="R1003" s="4">
        <v>0</v>
      </c>
      <c r="S1003" s="6">
        <f t="shared" si="297"/>
        <v>0</v>
      </c>
      <c r="T1003" s="6">
        <f t="shared" si="298"/>
        <v>1</v>
      </c>
      <c r="U1003" s="6">
        <f t="shared" si="299"/>
        <v>0</v>
      </c>
      <c r="V1003" s="6">
        <f t="shared" si="300"/>
        <v>0</v>
      </c>
      <c r="W1003" s="6">
        <f t="shared" si="301"/>
        <v>0</v>
      </c>
      <c r="X1003" s="6">
        <f t="shared" si="302"/>
        <v>0</v>
      </c>
      <c r="Y1003" s="6">
        <f t="shared" si="303"/>
        <v>0</v>
      </c>
      <c r="Z1003" s="6">
        <f t="shared" si="304"/>
        <v>0</v>
      </c>
      <c r="AA1003" s="4">
        <v>81533.366333007813</v>
      </c>
      <c r="AB1003" s="7">
        <f t="shared" si="289"/>
        <v>2.9192530571286085E-4</v>
      </c>
      <c r="AC1003" s="7">
        <f t="shared" si="290"/>
        <v>0.15003920877124946</v>
      </c>
      <c r="AD1003" s="2"/>
    </row>
    <row r="1004" spans="1:30" x14ac:dyDescent="0.35">
      <c r="A1004" s="1">
        <v>42642</v>
      </c>
      <c r="B1004" s="3">
        <f t="shared" si="291"/>
        <v>2016</v>
      </c>
      <c r="C1004" s="2">
        <v>23.801652892561982</v>
      </c>
      <c r="D1004" s="2">
        <v>10352.714497270901</v>
      </c>
      <c r="E1004" s="2">
        <f t="shared" si="292"/>
        <v>10376.516150163463</v>
      </c>
      <c r="F1004" s="2">
        <f t="shared" si="293"/>
        <v>2.2938000141971573E-3</v>
      </c>
      <c r="G1004" s="2">
        <f t="shared" si="294"/>
        <v>-1</v>
      </c>
      <c r="H1004" s="2">
        <v>-1000</v>
      </c>
      <c r="I1004" s="2">
        <f t="shared" si="286"/>
        <v>12931.13338924291</v>
      </c>
      <c r="J1004" s="2">
        <f t="shared" si="287"/>
        <v>22234.17447356911</v>
      </c>
      <c r="K1004" s="3">
        <f t="shared" si="295"/>
        <v>9</v>
      </c>
      <c r="L1004" s="3">
        <f t="shared" si="296"/>
        <v>5</v>
      </c>
      <c r="M1004" s="3" t="str">
        <f t="shared" si="288"/>
        <v>Fall</v>
      </c>
      <c r="N1004" s="4">
        <v>60</v>
      </c>
      <c r="O1004" s="4">
        <v>53</v>
      </c>
      <c r="P1004" s="4">
        <v>66</v>
      </c>
      <c r="Q1004" s="4">
        <v>5</v>
      </c>
      <c r="R1004" s="4">
        <v>0</v>
      </c>
      <c r="S1004" s="6">
        <f t="shared" si="297"/>
        <v>0</v>
      </c>
      <c r="T1004" s="6">
        <f t="shared" si="298"/>
        <v>1</v>
      </c>
      <c r="U1004" s="6">
        <f t="shared" si="299"/>
        <v>0</v>
      </c>
      <c r="V1004" s="6">
        <f t="shared" si="300"/>
        <v>0</v>
      </c>
      <c r="W1004" s="6">
        <f t="shared" si="301"/>
        <v>0</v>
      </c>
      <c r="X1004" s="6">
        <f t="shared" si="302"/>
        <v>0</v>
      </c>
      <c r="Y1004" s="6">
        <f t="shared" si="303"/>
        <v>0</v>
      </c>
      <c r="Z1004" s="6">
        <f t="shared" si="304"/>
        <v>0</v>
      </c>
      <c r="AA1004" s="4">
        <v>79695.446838378906</v>
      </c>
      <c r="AB1004" s="7">
        <f t="shared" si="289"/>
        <v>2.9865762520701281E-4</v>
      </c>
      <c r="AC1004" s="7">
        <f t="shared" si="290"/>
        <v>0.1299034625938674</v>
      </c>
      <c r="AD1004" s="2"/>
    </row>
    <row r="1005" spans="1:30" x14ac:dyDescent="0.35">
      <c r="A1005" s="1">
        <v>42643</v>
      </c>
      <c r="B1005" s="3">
        <f t="shared" si="291"/>
        <v>2016</v>
      </c>
      <c r="C1005" s="2">
        <v>23.801652892561982</v>
      </c>
      <c r="D1005" s="2">
        <v>2007.9801722896455</v>
      </c>
      <c r="E1005" s="2">
        <f t="shared" si="292"/>
        <v>2031.7818251822075</v>
      </c>
      <c r="F1005" s="2">
        <f t="shared" si="293"/>
        <v>1.1714669654763489E-2</v>
      </c>
      <c r="G1005" s="2">
        <f t="shared" si="294"/>
        <v>-1</v>
      </c>
      <c r="H1005" s="2">
        <v>-1000</v>
      </c>
      <c r="I1005" s="2">
        <f t="shared" si="286"/>
        <v>12931.13338924291</v>
      </c>
      <c r="J1005" s="2">
        <f t="shared" si="287"/>
        <v>22234.17447356911</v>
      </c>
      <c r="K1005" s="3">
        <f t="shared" si="295"/>
        <v>9</v>
      </c>
      <c r="L1005" s="3">
        <f t="shared" si="296"/>
        <v>6</v>
      </c>
      <c r="M1005" s="3" t="str">
        <f t="shared" si="288"/>
        <v>Fall</v>
      </c>
      <c r="N1005" s="4">
        <v>60</v>
      </c>
      <c r="O1005" s="4">
        <v>56</v>
      </c>
      <c r="P1005" s="4">
        <v>64</v>
      </c>
      <c r="Q1005" s="4">
        <v>5</v>
      </c>
      <c r="R1005" s="4">
        <v>0</v>
      </c>
      <c r="S1005" s="6">
        <f t="shared" si="297"/>
        <v>0</v>
      </c>
      <c r="T1005" s="6">
        <f t="shared" si="298"/>
        <v>1</v>
      </c>
      <c r="U1005" s="6">
        <f t="shared" si="299"/>
        <v>0</v>
      </c>
      <c r="V1005" s="6">
        <f t="shared" si="300"/>
        <v>0</v>
      </c>
      <c r="W1005" s="6">
        <f t="shared" si="301"/>
        <v>0</v>
      </c>
      <c r="X1005" s="6">
        <f t="shared" si="302"/>
        <v>0</v>
      </c>
      <c r="Y1005" s="6">
        <f t="shared" si="303"/>
        <v>0</v>
      </c>
      <c r="Z1005" s="6">
        <f t="shared" si="304"/>
        <v>0</v>
      </c>
      <c r="AA1005" s="4">
        <v>78250.468994140625</v>
      </c>
      <c r="AB1005" s="7">
        <f t="shared" si="289"/>
        <v>3.0417265479066002E-4</v>
      </c>
      <c r="AC1005" s="7">
        <f t="shared" si="290"/>
        <v>2.5660934664046581E-2</v>
      </c>
      <c r="AD1005" s="2"/>
    </row>
    <row r="1006" spans="1:30" x14ac:dyDescent="0.35">
      <c r="A1006" s="1">
        <v>42644</v>
      </c>
      <c r="B1006" s="3">
        <f t="shared" si="291"/>
        <v>2016</v>
      </c>
      <c r="C1006" s="2">
        <v>23.801652892561982</v>
      </c>
      <c r="D1006" s="2">
        <v>0</v>
      </c>
      <c r="E1006" s="2">
        <f t="shared" si="292"/>
        <v>23.801652892561982</v>
      </c>
      <c r="F1006" s="2">
        <f t="shared" si="293"/>
        <v>1</v>
      </c>
      <c r="G1006" s="2">
        <f t="shared" si="294"/>
        <v>-1</v>
      </c>
      <c r="H1006" s="2">
        <v>-1000</v>
      </c>
      <c r="I1006" s="2">
        <f t="shared" si="286"/>
        <v>12931.13338924291</v>
      </c>
      <c r="J1006" s="2">
        <f t="shared" si="287"/>
        <v>22234.17447356911</v>
      </c>
      <c r="K1006" s="3">
        <f t="shared" si="295"/>
        <v>10</v>
      </c>
      <c r="L1006" s="3">
        <f t="shared" si="296"/>
        <v>7</v>
      </c>
      <c r="M1006" s="3" t="str">
        <f t="shared" si="288"/>
        <v>Fall</v>
      </c>
      <c r="N1006" s="4">
        <v>64</v>
      </c>
      <c r="O1006" s="4">
        <v>55</v>
      </c>
      <c r="P1006" s="4">
        <v>72</v>
      </c>
      <c r="Q1006" s="4">
        <v>1</v>
      </c>
      <c r="R1006" s="4">
        <v>0</v>
      </c>
      <c r="S1006" s="6">
        <f t="shared" si="297"/>
        <v>1</v>
      </c>
      <c r="T1006" s="6">
        <f t="shared" si="298"/>
        <v>0</v>
      </c>
      <c r="U1006" s="6">
        <f t="shared" si="299"/>
        <v>0</v>
      </c>
      <c r="V1006" s="6">
        <f t="shared" si="300"/>
        <v>0</v>
      </c>
      <c r="W1006" s="6">
        <f t="shared" si="301"/>
        <v>0</v>
      </c>
      <c r="X1006" s="6">
        <f t="shared" si="302"/>
        <v>0</v>
      </c>
      <c r="Y1006" s="6">
        <f t="shared" si="303"/>
        <v>0</v>
      </c>
      <c r="Z1006" s="6">
        <f t="shared" si="304"/>
        <v>0</v>
      </c>
      <c r="AA1006" s="4">
        <v>70619.450500488281</v>
      </c>
      <c r="AB1006" s="7">
        <f t="shared" si="289"/>
        <v>3.3704103789928825E-4</v>
      </c>
      <c r="AC1006" s="7">
        <f t="shared" si="290"/>
        <v>0</v>
      </c>
      <c r="AD1006" s="2"/>
    </row>
    <row r="1007" spans="1:30" x14ac:dyDescent="0.35">
      <c r="A1007" s="1">
        <v>42645</v>
      </c>
      <c r="B1007" s="3">
        <f t="shared" si="291"/>
        <v>2016</v>
      </c>
      <c r="C1007" s="2">
        <v>23.801652892561982</v>
      </c>
      <c r="D1007" s="2">
        <v>2316.7337807615741</v>
      </c>
      <c r="E1007" s="2">
        <f t="shared" si="292"/>
        <v>2340.5354336541359</v>
      </c>
      <c r="F1007" s="2">
        <f t="shared" si="293"/>
        <v>1.0169319613932059E-2</v>
      </c>
      <c r="G1007" s="2">
        <f t="shared" si="294"/>
        <v>-1</v>
      </c>
      <c r="H1007" s="2">
        <v>-1000</v>
      </c>
      <c r="I1007" s="2">
        <f t="shared" si="286"/>
        <v>12931.13338924291</v>
      </c>
      <c r="J1007" s="2">
        <f t="shared" si="287"/>
        <v>22234.17447356911</v>
      </c>
      <c r="K1007" s="3">
        <f t="shared" si="295"/>
        <v>10</v>
      </c>
      <c r="L1007" s="3">
        <f t="shared" si="296"/>
        <v>1</v>
      </c>
      <c r="M1007" s="3" t="str">
        <f t="shared" si="288"/>
        <v>Fall</v>
      </c>
      <c r="N1007" s="4">
        <v>70</v>
      </c>
      <c r="O1007" s="4">
        <v>62</v>
      </c>
      <c r="P1007" s="4">
        <v>77</v>
      </c>
      <c r="Q1007" s="4">
        <v>0</v>
      </c>
      <c r="R1007" s="4">
        <v>5</v>
      </c>
      <c r="S1007" s="6">
        <f t="shared" si="297"/>
        <v>1</v>
      </c>
      <c r="T1007" s="6">
        <f t="shared" si="298"/>
        <v>0</v>
      </c>
      <c r="U1007" s="6">
        <f t="shared" si="299"/>
        <v>0</v>
      </c>
      <c r="V1007" s="6">
        <f t="shared" si="300"/>
        <v>0</v>
      </c>
      <c r="W1007" s="6">
        <f t="shared" si="301"/>
        <v>0</v>
      </c>
      <c r="X1007" s="6">
        <f t="shared" si="302"/>
        <v>0</v>
      </c>
      <c r="Y1007" s="6">
        <f t="shared" si="303"/>
        <v>0</v>
      </c>
      <c r="Z1007" s="6">
        <f t="shared" si="304"/>
        <v>0</v>
      </c>
      <c r="AA1007" s="4">
        <v>71053.949584960938</v>
      </c>
      <c r="AB1007" s="7">
        <f t="shared" si="289"/>
        <v>3.3498001211180762E-4</v>
      </c>
      <c r="AC1007" s="7">
        <f t="shared" si="290"/>
        <v>3.2605278021757243E-2</v>
      </c>
      <c r="AD1007" s="2"/>
    </row>
    <row r="1008" spans="1:30" x14ac:dyDescent="0.35">
      <c r="A1008" s="1">
        <v>42646</v>
      </c>
      <c r="B1008" s="3">
        <f t="shared" si="291"/>
        <v>2016</v>
      </c>
      <c r="C1008" s="2">
        <v>23.801652892561982</v>
      </c>
      <c r="D1008" s="2">
        <v>7991.7500000276486</v>
      </c>
      <c r="E1008" s="2">
        <f t="shared" si="292"/>
        <v>8015.5516529202105</v>
      </c>
      <c r="F1008" s="2">
        <f t="shared" si="293"/>
        <v>2.9694341603912701E-3</v>
      </c>
      <c r="G1008" s="2">
        <f t="shared" si="294"/>
        <v>-1</v>
      </c>
      <c r="H1008" s="2">
        <v>-1000</v>
      </c>
      <c r="I1008" s="2">
        <f t="shared" si="286"/>
        <v>12931.13338924291</v>
      </c>
      <c r="J1008" s="2">
        <f t="shared" si="287"/>
        <v>22234.17447356911</v>
      </c>
      <c r="K1008" s="3">
        <f t="shared" si="295"/>
        <v>10</v>
      </c>
      <c r="L1008" s="3">
        <f t="shared" si="296"/>
        <v>2</v>
      </c>
      <c r="M1008" s="3" t="str">
        <f t="shared" si="288"/>
        <v>Fall</v>
      </c>
      <c r="N1008" s="4">
        <v>69</v>
      </c>
      <c r="O1008" s="4">
        <v>58</v>
      </c>
      <c r="P1008" s="4">
        <v>79</v>
      </c>
      <c r="Q1008" s="4">
        <v>0</v>
      </c>
      <c r="R1008" s="4">
        <v>4</v>
      </c>
      <c r="S1008" s="6">
        <f t="shared" si="297"/>
        <v>0</v>
      </c>
      <c r="T1008" s="6">
        <f t="shared" si="298"/>
        <v>1</v>
      </c>
      <c r="U1008" s="6">
        <f t="shared" si="299"/>
        <v>0</v>
      </c>
      <c r="V1008" s="6">
        <f t="shared" si="300"/>
        <v>0</v>
      </c>
      <c r="W1008" s="6">
        <f t="shared" si="301"/>
        <v>0</v>
      </c>
      <c r="X1008" s="6">
        <f t="shared" si="302"/>
        <v>0</v>
      </c>
      <c r="Y1008" s="6">
        <f t="shared" si="303"/>
        <v>0</v>
      </c>
      <c r="Z1008" s="6">
        <f t="shared" si="304"/>
        <v>0</v>
      </c>
      <c r="AA1008" s="4">
        <v>84935.544067382813</v>
      </c>
      <c r="AB1008" s="7">
        <f t="shared" si="289"/>
        <v>2.8023194710661024E-4</v>
      </c>
      <c r="AC1008" s="7">
        <f t="shared" si="290"/>
        <v>9.4091938631575361E-2</v>
      </c>
      <c r="AD1008" s="2"/>
    </row>
    <row r="1009" spans="1:30" x14ac:dyDescent="0.35">
      <c r="A1009" s="1">
        <v>42647</v>
      </c>
      <c r="B1009" s="3">
        <f t="shared" si="291"/>
        <v>2016</v>
      </c>
      <c r="C1009" s="2">
        <v>23.801652892561982</v>
      </c>
      <c r="D1009" s="2">
        <v>11312.74999999447</v>
      </c>
      <c r="E1009" s="2">
        <f t="shared" si="292"/>
        <v>11336.551652887032</v>
      </c>
      <c r="F1009" s="2">
        <f t="shared" si="293"/>
        <v>2.0995496356690188E-3</v>
      </c>
      <c r="G1009" s="2">
        <f t="shared" si="294"/>
        <v>-1</v>
      </c>
      <c r="H1009" s="2">
        <v>-1000</v>
      </c>
      <c r="I1009" s="2">
        <f t="shared" si="286"/>
        <v>12931.13338924291</v>
      </c>
      <c r="J1009" s="2">
        <f t="shared" si="287"/>
        <v>22234.17447356911</v>
      </c>
      <c r="K1009" s="3">
        <f t="shared" si="295"/>
        <v>10</v>
      </c>
      <c r="L1009" s="3">
        <f t="shared" si="296"/>
        <v>3</v>
      </c>
      <c r="M1009" s="3" t="str">
        <f t="shared" si="288"/>
        <v>Fall</v>
      </c>
      <c r="N1009" s="4">
        <v>72</v>
      </c>
      <c r="O1009" s="4">
        <v>59</v>
      </c>
      <c r="P1009" s="4">
        <v>84</v>
      </c>
      <c r="Q1009" s="4">
        <v>0</v>
      </c>
      <c r="R1009" s="4">
        <v>7</v>
      </c>
      <c r="S1009" s="6">
        <f t="shared" si="297"/>
        <v>0</v>
      </c>
      <c r="T1009" s="6">
        <f t="shared" si="298"/>
        <v>1</v>
      </c>
      <c r="U1009" s="6">
        <f t="shared" si="299"/>
        <v>0</v>
      </c>
      <c r="V1009" s="6">
        <f t="shared" si="300"/>
        <v>0</v>
      </c>
      <c r="W1009" s="6">
        <f t="shared" si="301"/>
        <v>0</v>
      </c>
      <c r="X1009" s="6">
        <f t="shared" si="302"/>
        <v>0</v>
      </c>
      <c r="Y1009" s="6">
        <f t="shared" si="303"/>
        <v>0</v>
      </c>
      <c r="Z1009" s="6">
        <f t="shared" si="304"/>
        <v>0</v>
      </c>
      <c r="AA1009" s="4">
        <v>91110.203735351563</v>
      </c>
      <c r="AB1009" s="7">
        <f t="shared" si="289"/>
        <v>2.6124025539113937E-4</v>
      </c>
      <c r="AC1009" s="7">
        <f t="shared" si="290"/>
        <v>0.12416556583338012</v>
      </c>
      <c r="AD1009" s="2"/>
    </row>
    <row r="1010" spans="1:30" x14ac:dyDescent="0.35">
      <c r="A1010" s="1">
        <v>42648</v>
      </c>
      <c r="B1010" s="3">
        <f t="shared" si="291"/>
        <v>2016</v>
      </c>
      <c r="C1010" s="2">
        <v>8675.8828881200898</v>
      </c>
      <c r="D1010" s="2">
        <v>9864</v>
      </c>
      <c r="E1010" s="2">
        <f t="shared" si="292"/>
        <v>18539.88288812009</v>
      </c>
      <c r="F1010" s="2">
        <f t="shared" si="293"/>
        <v>0.46795780429009004</v>
      </c>
      <c r="G1010" s="2">
        <f t="shared" si="294"/>
        <v>-1</v>
      </c>
      <c r="H1010" s="2">
        <v>-1000</v>
      </c>
      <c r="I1010" s="2">
        <f t="shared" si="286"/>
        <v>12931.13338924291</v>
      </c>
      <c r="J1010" s="2">
        <f t="shared" si="287"/>
        <v>22234.17447356911</v>
      </c>
      <c r="K1010" s="3">
        <f t="shared" si="295"/>
        <v>10</v>
      </c>
      <c r="L1010" s="3">
        <f t="shared" si="296"/>
        <v>4</v>
      </c>
      <c r="M1010" s="3" t="str">
        <f t="shared" si="288"/>
        <v>Fall</v>
      </c>
      <c r="N1010" s="4">
        <v>75</v>
      </c>
      <c r="O1010" s="4">
        <v>65</v>
      </c>
      <c r="P1010" s="4">
        <v>84</v>
      </c>
      <c r="Q1010" s="4">
        <v>0</v>
      </c>
      <c r="R1010" s="4">
        <v>10</v>
      </c>
      <c r="S1010" s="6">
        <f t="shared" si="297"/>
        <v>0</v>
      </c>
      <c r="T1010" s="6">
        <f t="shared" si="298"/>
        <v>1</v>
      </c>
      <c r="U1010" s="6">
        <f t="shared" si="299"/>
        <v>0</v>
      </c>
      <c r="V1010" s="6">
        <f t="shared" si="300"/>
        <v>0</v>
      </c>
      <c r="W1010" s="6">
        <f t="shared" si="301"/>
        <v>0</v>
      </c>
      <c r="X1010" s="6">
        <f t="shared" si="302"/>
        <v>0</v>
      </c>
      <c r="Y1010" s="6">
        <f t="shared" si="303"/>
        <v>0</v>
      </c>
      <c r="Z1010" s="6">
        <f t="shared" si="304"/>
        <v>0</v>
      </c>
      <c r="AA1010" s="4">
        <v>94391.899658203125</v>
      </c>
      <c r="AB1010" s="7">
        <f t="shared" si="289"/>
        <v>9.1913426041173141E-2</v>
      </c>
      <c r="AC1010" s="7">
        <f t="shared" si="290"/>
        <v>0.10450049247570969</v>
      </c>
      <c r="AD1010" s="2"/>
    </row>
    <row r="1011" spans="1:30" x14ac:dyDescent="0.35">
      <c r="A1011" s="1">
        <v>42649</v>
      </c>
      <c r="B1011" s="3">
        <f t="shared" si="291"/>
        <v>2016</v>
      </c>
      <c r="C1011" s="2">
        <v>2700.8471074322488</v>
      </c>
      <c r="D1011" s="2">
        <v>9864</v>
      </c>
      <c r="E1011" s="2">
        <f t="shared" si="292"/>
        <v>12564.847107432248</v>
      </c>
      <c r="F1011" s="2">
        <f t="shared" si="293"/>
        <v>0.21495264401861822</v>
      </c>
      <c r="G1011" s="2">
        <f t="shared" si="294"/>
        <v>-1</v>
      </c>
      <c r="H1011" s="2">
        <v>-1000</v>
      </c>
      <c r="I1011" s="2">
        <f t="shared" si="286"/>
        <v>12931.13338924291</v>
      </c>
      <c r="J1011" s="2">
        <f t="shared" si="287"/>
        <v>22234.17447356911</v>
      </c>
      <c r="K1011" s="3">
        <f t="shared" si="295"/>
        <v>10</v>
      </c>
      <c r="L1011" s="3">
        <f t="shared" si="296"/>
        <v>5</v>
      </c>
      <c r="M1011" s="3" t="str">
        <f t="shared" si="288"/>
        <v>Fall</v>
      </c>
      <c r="N1011" s="4">
        <v>76</v>
      </c>
      <c r="O1011" s="4">
        <v>64</v>
      </c>
      <c r="P1011" s="4">
        <v>87</v>
      </c>
      <c r="Q1011" s="4">
        <v>0</v>
      </c>
      <c r="R1011" s="4">
        <v>11</v>
      </c>
      <c r="S1011" s="6">
        <f t="shared" si="297"/>
        <v>0</v>
      </c>
      <c r="T1011" s="6">
        <f t="shared" si="298"/>
        <v>1</v>
      </c>
      <c r="U1011" s="6">
        <f t="shared" si="299"/>
        <v>0</v>
      </c>
      <c r="V1011" s="6">
        <f t="shared" si="300"/>
        <v>0</v>
      </c>
      <c r="W1011" s="6">
        <f t="shared" si="301"/>
        <v>0</v>
      </c>
      <c r="X1011" s="6">
        <f t="shared" si="302"/>
        <v>0</v>
      </c>
      <c r="Y1011" s="6">
        <f t="shared" si="303"/>
        <v>0</v>
      </c>
      <c r="Z1011" s="6">
        <f t="shared" si="304"/>
        <v>0</v>
      </c>
      <c r="AA1011" s="4">
        <v>96085.006713867188</v>
      </c>
      <c r="AB1011" s="7">
        <f t="shared" si="289"/>
        <v>2.8108933951320178E-2</v>
      </c>
      <c r="AC1011" s="7">
        <f t="shared" si="290"/>
        <v>0.10265909674517831</v>
      </c>
      <c r="AD1011" s="2"/>
    </row>
    <row r="1012" spans="1:30" x14ac:dyDescent="0.35">
      <c r="A1012" s="1">
        <v>42650</v>
      </c>
      <c r="B1012" s="3">
        <f t="shared" si="291"/>
        <v>2016</v>
      </c>
      <c r="C1012" s="2">
        <v>2219.1046831760486</v>
      </c>
      <c r="D1012" s="2">
        <v>10092.233333319076</v>
      </c>
      <c r="E1012" s="2">
        <f t="shared" si="292"/>
        <v>12311.338016495125</v>
      </c>
      <c r="F1012" s="2">
        <f t="shared" si="293"/>
        <v>0.18024886330005896</v>
      </c>
      <c r="G1012" s="2">
        <f t="shared" si="294"/>
        <v>-1</v>
      </c>
      <c r="H1012" s="2">
        <v>-1000</v>
      </c>
      <c r="I1012" s="2">
        <f t="shared" si="286"/>
        <v>12931.13338924291</v>
      </c>
      <c r="J1012" s="2">
        <f t="shared" si="287"/>
        <v>22234.17447356911</v>
      </c>
      <c r="K1012" s="3">
        <f t="shared" si="295"/>
        <v>10</v>
      </c>
      <c r="L1012" s="3">
        <f t="shared" si="296"/>
        <v>6</v>
      </c>
      <c r="M1012" s="3" t="str">
        <f t="shared" si="288"/>
        <v>Fall</v>
      </c>
      <c r="N1012" s="4">
        <v>74</v>
      </c>
      <c r="O1012" s="4">
        <v>60</v>
      </c>
      <c r="P1012" s="4">
        <v>87</v>
      </c>
      <c r="Q1012" s="4">
        <v>0</v>
      </c>
      <c r="R1012" s="4">
        <v>9</v>
      </c>
      <c r="S1012" s="6">
        <f t="shared" si="297"/>
        <v>0</v>
      </c>
      <c r="T1012" s="6">
        <f t="shared" si="298"/>
        <v>1</v>
      </c>
      <c r="U1012" s="6">
        <f t="shared" si="299"/>
        <v>0</v>
      </c>
      <c r="V1012" s="6">
        <f t="shared" si="300"/>
        <v>0</v>
      </c>
      <c r="W1012" s="6">
        <f t="shared" si="301"/>
        <v>0</v>
      </c>
      <c r="X1012" s="6">
        <f t="shared" si="302"/>
        <v>0</v>
      </c>
      <c r="Y1012" s="6">
        <f t="shared" si="303"/>
        <v>0</v>
      </c>
      <c r="Z1012" s="6">
        <f t="shared" si="304"/>
        <v>0</v>
      </c>
      <c r="AA1012" s="4">
        <v>91977.989868164063</v>
      </c>
      <c r="AB1012" s="7">
        <f t="shared" si="289"/>
        <v>2.4126475109499404E-2</v>
      </c>
      <c r="AC1012" s="7">
        <f t="shared" si="290"/>
        <v>0.10972443894223717</v>
      </c>
      <c r="AD1012" s="2"/>
    </row>
    <row r="1013" spans="1:30" x14ac:dyDescent="0.35">
      <c r="A1013" s="1">
        <v>42651</v>
      </c>
      <c r="B1013" s="3">
        <f t="shared" si="291"/>
        <v>2016</v>
      </c>
      <c r="C1013" s="2">
        <v>23.801652892561982</v>
      </c>
      <c r="D1013" s="2">
        <v>17572.309843422972</v>
      </c>
      <c r="E1013" s="2">
        <f t="shared" si="292"/>
        <v>17596.111496315534</v>
      </c>
      <c r="F1013" s="2">
        <f t="shared" si="293"/>
        <v>1.3526654964391327E-3</v>
      </c>
      <c r="G1013" s="2">
        <f t="shared" si="294"/>
        <v>-1</v>
      </c>
      <c r="H1013" s="2">
        <v>-1000</v>
      </c>
      <c r="I1013" s="2">
        <f t="shared" si="286"/>
        <v>12931.13338924291</v>
      </c>
      <c r="J1013" s="2">
        <f t="shared" si="287"/>
        <v>22234.17447356911</v>
      </c>
      <c r="K1013" s="3">
        <f t="shared" si="295"/>
        <v>10</v>
      </c>
      <c r="L1013" s="3">
        <f t="shared" si="296"/>
        <v>7</v>
      </c>
      <c r="M1013" s="3" t="str">
        <f t="shared" si="288"/>
        <v>Fall</v>
      </c>
      <c r="N1013" s="4">
        <v>63</v>
      </c>
      <c r="O1013" s="4">
        <v>54</v>
      </c>
      <c r="P1013" s="4">
        <v>72</v>
      </c>
      <c r="Q1013" s="4">
        <v>2</v>
      </c>
      <c r="R1013" s="4">
        <v>0</v>
      </c>
      <c r="S1013" s="6">
        <f t="shared" si="297"/>
        <v>1</v>
      </c>
      <c r="T1013" s="6">
        <f t="shared" si="298"/>
        <v>0</v>
      </c>
      <c r="U1013" s="6">
        <f t="shared" si="299"/>
        <v>0</v>
      </c>
      <c r="V1013" s="6">
        <f t="shared" si="300"/>
        <v>0</v>
      </c>
      <c r="W1013" s="6">
        <f t="shared" si="301"/>
        <v>0</v>
      </c>
      <c r="X1013" s="6">
        <f t="shared" si="302"/>
        <v>0</v>
      </c>
      <c r="Y1013" s="6">
        <f t="shared" si="303"/>
        <v>0</v>
      </c>
      <c r="Z1013" s="6">
        <f t="shared" si="304"/>
        <v>0</v>
      </c>
      <c r="AA1013" s="4">
        <v>73608.550476074219</v>
      </c>
      <c r="AB1013" s="7">
        <f t="shared" si="289"/>
        <v>3.2335445730993561E-4</v>
      </c>
      <c r="AC1013" s="7">
        <f t="shared" si="290"/>
        <v>0.23872647579352468</v>
      </c>
      <c r="AD1013" s="2"/>
    </row>
    <row r="1014" spans="1:30" x14ac:dyDescent="0.35">
      <c r="A1014" s="1">
        <v>42652</v>
      </c>
      <c r="B1014" s="3">
        <f t="shared" si="291"/>
        <v>2016</v>
      </c>
      <c r="C1014" s="2">
        <v>2540.3251428041071</v>
      </c>
      <c r="D1014" s="2">
        <v>16977.449664432374</v>
      </c>
      <c r="E1014" s="2">
        <f t="shared" si="292"/>
        <v>19517.774807236481</v>
      </c>
      <c r="F1014" s="2">
        <f t="shared" si="293"/>
        <v>0.13015444475065094</v>
      </c>
      <c r="G1014" s="2">
        <f t="shared" si="294"/>
        <v>-1</v>
      </c>
      <c r="H1014" s="2">
        <v>-1000</v>
      </c>
      <c r="I1014" s="2">
        <f t="shared" si="286"/>
        <v>12931.13338924291</v>
      </c>
      <c r="J1014" s="2">
        <f t="shared" si="287"/>
        <v>22234.17447356911</v>
      </c>
      <c r="K1014" s="3">
        <f t="shared" si="295"/>
        <v>10</v>
      </c>
      <c r="L1014" s="3">
        <f t="shared" si="296"/>
        <v>1</v>
      </c>
      <c r="M1014" s="3" t="str">
        <f t="shared" si="288"/>
        <v>Fall</v>
      </c>
      <c r="N1014" s="4">
        <v>61</v>
      </c>
      <c r="O1014" s="4">
        <v>48</v>
      </c>
      <c r="P1014" s="4">
        <v>73</v>
      </c>
      <c r="Q1014" s="4">
        <v>4</v>
      </c>
      <c r="R1014" s="4">
        <v>0</v>
      </c>
      <c r="S1014" s="6">
        <f t="shared" si="297"/>
        <v>1</v>
      </c>
      <c r="T1014" s="6">
        <f t="shared" si="298"/>
        <v>0</v>
      </c>
      <c r="U1014" s="6">
        <f t="shared" si="299"/>
        <v>0</v>
      </c>
      <c r="V1014" s="6">
        <f t="shared" si="300"/>
        <v>0</v>
      </c>
      <c r="W1014" s="6">
        <f t="shared" si="301"/>
        <v>0</v>
      </c>
      <c r="X1014" s="6">
        <f t="shared" si="302"/>
        <v>0</v>
      </c>
      <c r="Y1014" s="6">
        <f t="shared" si="303"/>
        <v>0</v>
      </c>
      <c r="Z1014" s="6">
        <f t="shared" si="304"/>
        <v>0</v>
      </c>
      <c r="AA1014" s="4">
        <v>69200.500366210938</v>
      </c>
      <c r="AB1014" s="7">
        <f t="shared" si="289"/>
        <v>3.6709635470273151E-2</v>
      </c>
      <c r="AC1014" s="7">
        <f t="shared" si="290"/>
        <v>0.2453370940179225</v>
      </c>
      <c r="AD1014" s="2"/>
    </row>
    <row r="1015" spans="1:30" x14ac:dyDescent="0.35">
      <c r="A1015" s="1">
        <v>42653</v>
      </c>
      <c r="B1015" s="3">
        <f t="shared" si="291"/>
        <v>2016</v>
      </c>
      <c r="C1015" s="2">
        <v>1652.8906292104641</v>
      </c>
      <c r="D1015" s="2">
        <v>16521.818181813418</v>
      </c>
      <c r="E1015" s="2">
        <f t="shared" si="292"/>
        <v>18174.708811023884</v>
      </c>
      <c r="F1015" s="2">
        <f t="shared" si="293"/>
        <v>9.094454532376893E-2</v>
      </c>
      <c r="G1015" s="2">
        <f t="shared" si="294"/>
        <v>-1</v>
      </c>
      <c r="H1015" s="2">
        <v>-1000</v>
      </c>
      <c r="I1015" s="2">
        <f t="shared" si="286"/>
        <v>12931.13338924291</v>
      </c>
      <c r="J1015" s="2">
        <f t="shared" si="287"/>
        <v>22234.17447356911</v>
      </c>
      <c r="K1015" s="3">
        <f t="shared" si="295"/>
        <v>10</v>
      </c>
      <c r="L1015" s="3">
        <f t="shared" si="296"/>
        <v>2</v>
      </c>
      <c r="M1015" s="3" t="str">
        <f t="shared" si="288"/>
        <v>Fall</v>
      </c>
      <c r="N1015" s="4">
        <v>63</v>
      </c>
      <c r="O1015" s="4">
        <v>51</v>
      </c>
      <c r="P1015" s="4">
        <v>75</v>
      </c>
      <c r="Q1015" s="4">
        <v>2</v>
      </c>
      <c r="R1015" s="4">
        <v>0</v>
      </c>
      <c r="S1015" s="6">
        <f t="shared" si="297"/>
        <v>0</v>
      </c>
      <c r="T1015" s="6">
        <f t="shared" si="298"/>
        <v>1</v>
      </c>
      <c r="U1015" s="6">
        <f t="shared" si="299"/>
        <v>0</v>
      </c>
      <c r="V1015" s="6">
        <f t="shared" si="300"/>
        <v>0</v>
      </c>
      <c r="W1015" s="6">
        <f t="shared" si="301"/>
        <v>0</v>
      </c>
      <c r="X1015" s="6">
        <f t="shared" si="302"/>
        <v>0</v>
      </c>
      <c r="Y1015" s="6">
        <f t="shared" si="303"/>
        <v>0</v>
      </c>
      <c r="Z1015" s="6">
        <f t="shared" si="304"/>
        <v>0</v>
      </c>
      <c r="AA1015" s="4">
        <v>81226.300109863281</v>
      </c>
      <c r="AB1015" s="7">
        <f t="shared" si="289"/>
        <v>2.0349204961629837E-2</v>
      </c>
      <c r="AC1015" s="7">
        <f t="shared" si="290"/>
        <v>0.2034047858817489</v>
      </c>
      <c r="AD1015" s="2"/>
    </row>
    <row r="1016" spans="1:30" x14ac:dyDescent="0.35">
      <c r="A1016" s="1">
        <v>42654</v>
      </c>
      <c r="B1016" s="3">
        <f t="shared" si="291"/>
        <v>2016</v>
      </c>
      <c r="C1016" s="2">
        <v>305.68084752343452</v>
      </c>
      <c r="D1016" s="2">
        <v>13581.936363622064</v>
      </c>
      <c r="E1016" s="2">
        <f t="shared" si="292"/>
        <v>13887.617211145498</v>
      </c>
      <c r="F1016" s="2">
        <f t="shared" si="293"/>
        <v>2.2011036369731632E-2</v>
      </c>
      <c r="G1016" s="2">
        <f t="shared" si="294"/>
        <v>-1</v>
      </c>
      <c r="H1016" s="2">
        <v>-1000</v>
      </c>
      <c r="I1016" s="2">
        <f t="shared" si="286"/>
        <v>12931.13338924291</v>
      </c>
      <c r="J1016" s="2">
        <f t="shared" si="287"/>
        <v>22234.17447356911</v>
      </c>
      <c r="K1016" s="3">
        <f t="shared" si="295"/>
        <v>10</v>
      </c>
      <c r="L1016" s="3">
        <f t="shared" si="296"/>
        <v>3</v>
      </c>
      <c r="M1016" s="3" t="str">
        <f t="shared" si="288"/>
        <v>Fall</v>
      </c>
      <c r="N1016" s="4">
        <v>67</v>
      </c>
      <c r="O1016" s="4">
        <v>55</v>
      </c>
      <c r="P1016" s="4">
        <v>79</v>
      </c>
      <c r="Q1016" s="4">
        <v>0</v>
      </c>
      <c r="R1016" s="4">
        <v>2</v>
      </c>
      <c r="S1016" s="6">
        <f t="shared" si="297"/>
        <v>0</v>
      </c>
      <c r="T1016" s="6">
        <f t="shared" si="298"/>
        <v>1</v>
      </c>
      <c r="U1016" s="6">
        <f t="shared" si="299"/>
        <v>0</v>
      </c>
      <c r="V1016" s="6">
        <f t="shared" si="300"/>
        <v>0</v>
      </c>
      <c r="W1016" s="6">
        <f t="shared" si="301"/>
        <v>0</v>
      </c>
      <c r="X1016" s="6">
        <f t="shared" si="302"/>
        <v>0</v>
      </c>
      <c r="Y1016" s="6">
        <f t="shared" si="303"/>
        <v>0</v>
      </c>
      <c r="Z1016" s="6">
        <f t="shared" si="304"/>
        <v>0</v>
      </c>
      <c r="AA1016" s="4">
        <v>83707.099975585938</v>
      </c>
      <c r="AB1016" s="7">
        <f t="shared" si="289"/>
        <v>3.6517911576507797E-3</v>
      </c>
      <c r="AC1016" s="7">
        <f t="shared" si="290"/>
        <v>0.16225548809579329</v>
      </c>
      <c r="AD1016" s="2"/>
    </row>
    <row r="1017" spans="1:30" x14ac:dyDescent="0.35">
      <c r="A1017" s="1">
        <v>42655</v>
      </c>
      <c r="B1017" s="3">
        <f t="shared" si="291"/>
        <v>2016</v>
      </c>
      <c r="C1017" s="2">
        <v>305.68084752343452</v>
      </c>
      <c r="D1017" s="2">
        <v>10721.018181786772</v>
      </c>
      <c r="E1017" s="2">
        <f t="shared" si="292"/>
        <v>11026.699029310206</v>
      </c>
      <c r="F1017" s="2">
        <f t="shared" si="293"/>
        <v>2.7721881835252822E-2</v>
      </c>
      <c r="G1017" s="2">
        <f t="shared" si="294"/>
        <v>-1</v>
      </c>
      <c r="H1017" s="2">
        <v>-1000</v>
      </c>
      <c r="I1017" s="2">
        <f t="shared" si="286"/>
        <v>12931.13338924291</v>
      </c>
      <c r="J1017" s="2">
        <f t="shared" si="287"/>
        <v>22234.17447356911</v>
      </c>
      <c r="K1017" s="3">
        <f t="shared" si="295"/>
        <v>10</v>
      </c>
      <c r="L1017" s="3">
        <f t="shared" si="296"/>
        <v>4</v>
      </c>
      <c r="M1017" s="3" t="str">
        <f t="shared" si="288"/>
        <v>Fall</v>
      </c>
      <c r="N1017" s="4">
        <v>68</v>
      </c>
      <c r="O1017" s="4">
        <v>55</v>
      </c>
      <c r="P1017" s="4">
        <v>81</v>
      </c>
      <c r="Q1017" s="4">
        <v>0</v>
      </c>
      <c r="R1017" s="4">
        <v>3</v>
      </c>
      <c r="S1017" s="6">
        <f t="shared" si="297"/>
        <v>0</v>
      </c>
      <c r="T1017" s="6">
        <f t="shared" si="298"/>
        <v>1</v>
      </c>
      <c r="U1017" s="6">
        <f t="shared" si="299"/>
        <v>0</v>
      </c>
      <c r="V1017" s="6">
        <f t="shared" si="300"/>
        <v>0</v>
      </c>
      <c r="W1017" s="6">
        <f t="shared" si="301"/>
        <v>0</v>
      </c>
      <c r="X1017" s="6">
        <f t="shared" si="302"/>
        <v>0</v>
      </c>
      <c r="Y1017" s="6">
        <f t="shared" si="303"/>
        <v>0</v>
      </c>
      <c r="Z1017" s="6">
        <f t="shared" si="304"/>
        <v>0</v>
      </c>
      <c r="AA1017" s="4">
        <v>84710.099975585938</v>
      </c>
      <c r="AB1017" s="7">
        <f t="shared" si="289"/>
        <v>3.6085525529014127E-3</v>
      </c>
      <c r="AC1017" s="7">
        <f t="shared" si="290"/>
        <v>0.1265612740969099</v>
      </c>
      <c r="AD1017" s="2"/>
    </row>
    <row r="1018" spans="1:30" x14ac:dyDescent="0.35">
      <c r="A1018" s="1">
        <v>42656</v>
      </c>
      <c r="B1018" s="3">
        <f t="shared" si="291"/>
        <v>2016</v>
      </c>
      <c r="C1018" s="2">
        <v>750.7141808613585</v>
      </c>
      <c r="D1018" s="2">
        <v>21552.545454550534</v>
      </c>
      <c r="E1018" s="2">
        <f t="shared" si="292"/>
        <v>22303.259635411894</v>
      </c>
      <c r="F1018" s="2">
        <f t="shared" si="293"/>
        <v>3.365939298260312E-2</v>
      </c>
      <c r="G1018" s="2">
        <f t="shared" si="294"/>
        <v>-1</v>
      </c>
      <c r="H1018" s="2">
        <v>-1000</v>
      </c>
      <c r="I1018" s="2">
        <f t="shared" si="286"/>
        <v>12931.13338924291</v>
      </c>
      <c r="J1018" s="2">
        <f t="shared" si="287"/>
        <v>22234.17447356911</v>
      </c>
      <c r="K1018" s="3">
        <f t="shared" si="295"/>
        <v>10</v>
      </c>
      <c r="L1018" s="3">
        <f t="shared" si="296"/>
        <v>5</v>
      </c>
      <c r="M1018" s="3" t="str">
        <f t="shared" si="288"/>
        <v>Fall</v>
      </c>
      <c r="N1018" s="4">
        <v>62</v>
      </c>
      <c r="O1018" s="4">
        <v>53</v>
      </c>
      <c r="P1018" s="4">
        <v>70</v>
      </c>
      <c r="Q1018" s="4">
        <v>3</v>
      </c>
      <c r="R1018" s="4">
        <v>0</v>
      </c>
      <c r="S1018" s="6">
        <f t="shared" si="297"/>
        <v>0</v>
      </c>
      <c r="T1018" s="6">
        <f t="shared" si="298"/>
        <v>1</v>
      </c>
      <c r="U1018" s="6">
        <f t="shared" si="299"/>
        <v>0</v>
      </c>
      <c r="V1018" s="6">
        <f t="shared" si="300"/>
        <v>0</v>
      </c>
      <c r="W1018" s="6">
        <f t="shared" si="301"/>
        <v>0</v>
      </c>
      <c r="X1018" s="6">
        <f t="shared" si="302"/>
        <v>0</v>
      </c>
      <c r="Y1018" s="6">
        <f t="shared" si="303"/>
        <v>0</v>
      </c>
      <c r="Z1018" s="6">
        <f t="shared" si="304"/>
        <v>0</v>
      </c>
      <c r="AA1018" s="4">
        <v>82304.099731445313</v>
      </c>
      <c r="AB1018" s="7">
        <f t="shared" si="289"/>
        <v>9.1212246207771682E-3</v>
      </c>
      <c r="AC1018" s="7">
        <f t="shared" si="290"/>
        <v>0.26186478589615281</v>
      </c>
      <c r="AD1018" s="2"/>
    </row>
    <row r="1019" spans="1:30" x14ac:dyDescent="0.35">
      <c r="A1019" s="1">
        <v>42657</v>
      </c>
      <c r="B1019" s="3">
        <f t="shared" si="291"/>
        <v>2016</v>
      </c>
      <c r="C1019" s="2">
        <v>305.68084752343452</v>
      </c>
      <c r="D1019" s="2">
        <v>21288</v>
      </c>
      <c r="E1019" s="2">
        <f t="shared" si="292"/>
        <v>21593.680847523436</v>
      </c>
      <c r="F1019" s="2">
        <f t="shared" si="293"/>
        <v>1.4156032483850146E-2</v>
      </c>
      <c r="G1019" s="2">
        <f t="shared" si="294"/>
        <v>-1</v>
      </c>
      <c r="H1019" s="2">
        <v>-1000</v>
      </c>
      <c r="I1019" s="2">
        <f t="shared" si="286"/>
        <v>12931.13338924291</v>
      </c>
      <c r="J1019" s="2">
        <f t="shared" si="287"/>
        <v>22234.17447356911</v>
      </c>
      <c r="K1019" s="3">
        <f t="shared" si="295"/>
        <v>10</v>
      </c>
      <c r="L1019" s="3">
        <f t="shared" si="296"/>
        <v>6</v>
      </c>
      <c r="M1019" s="3" t="str">
        <f t="shared" si="288"/>
        <v>Fall</v>
      </c>
      <c r="N1019" s="4">
        <v>59</v>
      </c>
      <c r="O1019" s="4">
        <v>49</v>
      </c>
      <c r="P1019" s="4">
        <v>68</v>
      </c>
      <c r="Q1019" s="4">
        <v>6</v>
      </c>
      <c r="R1019" s="4">
        <v>0</v>
      </c>
      <c r="S1019" s="6">
        <f t="shared" si="297"/>
        <v>0</v>
      </c>
      <c r="T1019" s="6">
        <f t="shared" si="298"/>
        <v>1</v>
      </c>
      <c r="U1019" s="6">
        <f t="shared" si="299"/>
        <v>0</v>
      </c>
      <c r="V1019" s="6">
        <f t="shared" si="300"/>
        <v>0</v>
      </c>
      <c r="W1019" s="6">
        <f t="shared" si="301"/>
        <v>0</v>
      </c>
      <c r="X1019" s="6">
        <f t="shared" si="302"/>
        <v>0</v>
      </c>
      <c r="Y1019" s="6">
        <f t="shared" si="303"/>
        <v>0</v>
      </c>
      <c r="Z1019" s="6">
        <f t="shared" si="304"/>
        <v>0</v>
      </c>
      <c r="AA1019" s="4">
        <v>79188.200012207031</v>
      </c>
      <c r="AB1019" s="7">
        <f t="shared" si="289"/>
        <v>3.8601817881491582E-3</v>
      </c>
      <c r="AC1019" s="7">
        <f t="shared" si="290"/>
        <v>0.26882793139278843</v>
      </c>
      <c r="AD1019" s="2"/>
    </row>
    <row r="1020" spans="1:30" x14ac:dyDescent="0.35">
      <c r="A1020" s="1">
        <v>42658</v>
      </c>
      <c r="B1020" s="3">
        <f t="shared" si="291"/>
        <v>2016</v>
      </c>
      <c r="C1020" s="2">
        <v>305.68084752343452</v>
      </c>
      <c r="D1020" s="2">
        <v>13909.999999972293</v>
      </c>
      <c r="E1020" s="2">
        <f t="shared" si="292"/>
        <v>14215.680847495727</v>
      </c>
      <c r="F1020" s="2">
        <f t="shared" si="293"/>
        <v>2.1503074724506362E-2</v>
      </c>
      <c r="G1020" s="2">
        <f t="shared" si="294"/>
        <v>-1</v>
      </c>
      <c r="H1020" s="2">
        <v>-1000</v>
      </c>
      <c r="I1020" s="2">
        <f t="shared" si="286"/>
        <v>12931.13338924291</v>
      </c>
      <c r="J1020" s="2">
        <f t="shared" si="287"/>
        <v>22234.17447356911</v>
      </c>
      <c r="K1020" s="3">
        <f t="shared" si="295"/>
        <v>10</v>
      </c>
      <c r="L1020" s="3">
        <f t="shared" si="296"/>
        <v>7</v>
      </c>
      <c r="M1020" s="3" t="str">
        <f t="shared" si="288"/>
        <v>Fall</v>
      </c>
      <c r="N1020" s="4">
        <v>72</v>
      </c>
      <c r="O1020" s="4">
        <v>61</v>
      </c>
      <c r="P1020" s="4">
        <v>82</v>
      </c>
      <c r="Q1020" s="4">
        <v>0</v>
      </c>
      <c r="R1020" s="4">
        <v>7</v>
      </c>
      <c r="S1020" s="6">
        <f t="shared" si="297"/>
        <v>1</v>
      </c>
      <c r="T1020" s="6">
        <f t="shared" si="298"/>
        <v>0</v>
      </c>
      <c r="U1020" s="6">
        <f t="shared" si="299"/>
        <v>0</v>
      </c>
      <c r="V1020" s="6">
        <f t="shared" si="300"/>
        <v>0</v>
      </c>
      <c r="W1020" s="6">
        <f t="shared" si="301"/>
        <v>0</v>
      </c>
      <c r="X1020" s="6">
        <f t="shared" si="302"/>
        <v>0</v>
      </c>
      <c r="Y1020" s="6">
        <f t="shared" si="303"/>
        <v>0</v>
      </c>
      <c r="Z1020" s="6">
        <f t="shared" si="304"/>
        <v>0</v>
      </c>
      <c r="AA1020" s="4">
        <v>76473.599792480469</v>
      </c>
      <c r="AB1020" s="7">
        <f t="shared" si="289"/>
        <v>3.9972075115194414E-3</v>
      </c>
      <c r="AC1020" s="7">
        <f t="shared" si="290"/>
        <v>0.18189283671382817</v>
      </c>
      <c r="AD1020" s="2"/>
    </row>
    <row r="1021" spans="1:30" x14ac:dyDescent="0.35">
      <c r="A1021" s="1">
        <v>42659</v>
      </c>
      <c r="B1021" s="3">
        <f t="shared" si="291"/>
        <v>2016</v>
      </c>
      <c r="C1021" s="2">
        <v>363.0348743943357</v>
      </c>
      <c r="D1021" s="2">
        <v>4524.4672259323233</v>
      </c>
      <c r="E1021" s="2">
        <f t="shared" si="292"/>
        <v>4887.5021003266593</v>
      </c>
      <c r="F1021" s="2">
        <f t="shared" si="293"/>
        <v>7.4278203250300809E-2</v>
      </c>
      <c r="G1021" s="2">
        <f t="shared" si="294"/>
        <v>-1</v>
      </c>
      <c r="H1021" s="2">
        <v>-1000</v>
      </c>
      <c r="I1021" s="2">
        <f t="shared" si="286"/>
        <v>12931.13338924291</v>
      </c>
      <c r="J1021" s="2">
        <f t="shared" si="287"/>
        <v>22234.17447356911</v>
      </c>
      <c r="K1021" s="3">
        <f t="shared" si="295"/>
        <v>10</v>
      </c>
      <c r="L1021" s="3">
        <f t="shared" si="296"/>
        <v>1</v>
      </c>
      <c r="M1021" s="3" t="str">
        <f t="shared" si="288"/>
        <v>Fall</v>
      </c>
      <c r="N1021" s="4">
        <v>74</v>
      </c>
      <c r="O1021" s="4">
        <v>64</v>
      </c>
      <c r="P1021" s="4">
        <v>84</v>
      </c>
      <c r="Q1021" s="4">
        <v>0</v>
      </c>
      <c r="R1021" s="4">
        <v>9</v>
      </c>
      <c r="S1021" s="6">
        <f t="shared" si="297"/>
        <v>1</v>
      </c>
      <c r="T1021" s="6">
        <f t="shared" si="298"/>
        <v>0</v>
      </c>
      <c r="U1021" s="6">
        <f t="shared" si="299"/>
        <v>0</v>
      </c>
      <c r="V1021" s="6">
        <f t="shared" si="300"/>
        <v>0</v>
      </c>
      <c r="W1021" s="6">
        <f t="shared" si="301"/>
        <v>0</v>
      </c>
      <c r="X1021" s="6">
        <f t="shared" si="302"/>
        <v>0</v>
      </c>
      <c r="Y1021" s="6">
        <f t="shared" si="303"/>
        <v>0</v>
      </c>
      <c r="Z1021" s="6">
        <f t="shared" si="304"/>
        <v>0</v>
      </c>
      <c r="AA1021" s="4">
        <v>77330.949890136719</v>
      </c>
      <c r="AB1021" s="7">
        <f t="shared" si="289"/>
        <v>4.6945611674251457E-3</v>
      </c>
      <c r="AC1021" s="7">
        <f t="shared" si="290"/>
        <v>5.8507844949017014E-2</v>
      </c>
      <c r="AD1021" s="2"/>
    </row>
    <row r="1022" spans="1:30" x14ac:dyDescent="0.35">
      <c r="A1022" s="1">
        <v>42660</v>
      </c>
      <c r="B1022" s="3">
        <f t="shared" si="291"/>
        <v>2016</v>
      </c>
      <c r="C1022" s="2">
        <v>675.41418086684166</v>
      </c>
      <c r="D1022" s="2">
        <v>0</v>
      </c>
      <c r="E1022" s="2">
        <f t="shared" si="292"/>
        <v>675.41418086684166</v>
      </c>
      <c r="F1022" s="2">
        <f t="shared" si="293"/>
        <v>1</v>
      </c>
      <c r="G1022" s="2">
        <f t="shared" si="294"/>
        <v>-1</v>
      </c>
      <c r="H1022" s="2">
        <v>-1000</v>
      </c>
      <c r="I1022" s="2">
        <f t="shared" si="286"/>
        <v>12931.13338924291</v>
      </c>
      <c r="J1022" s="2">
        <f t="shared" si="287"/>
        <v>22234.17447356911</v>
      </c>
      <c r="K1022" s="3">
        <f t="shared" si="295"/>
        <v>10</v>
      </c>
      <c r="L1022" s="3">
        <f t="shared" si="296"/>
        <v>2</v>
      </c>
      <c r="M1022" s="3" t="str">
        <f t="shared" si="288"/>
        <v>Fall</v>
      </c>
      <c r="N1022" s="4">
        <v>78</v>
      </c>
      <c r="O1022" s="4">
        <v>69</v>
      </c>
      <c r="P1022" s="4">
        <v>86</v>
      </c>
      <c r="Q1022" s="4">
        <v>0</v>
      </c>
      <c r="R1022" s="4">
        <v>13</v>
      </c>
      <c r="S1022" s="6">
        <f t="shared" si="297"/>
        <v>0</v>
      </c>
      <c r="T1022" s="6">
        <f t="shared" si="298"/>
        <v>1</v>
      </c>
      <c r="U1022" s="6">
        <f t="shared" si="299"/>
        <v>0</v>
      </c>
      <c r="V1022" s="6">
        <f t="shared" si="300"/>
        <v>0</v>
      </c>
      <c r="W1022" s="6">
        <f t="shared" si="301"/>
        <v>0</v>
      </c>
      <c r="X1022" s="6">
        <f t="shared" si="302"/>
        <v>0</v>
      </c>
      <c r="Y1022" s="6">
        <f t="shared" si="303"/>
        <v>0</v>
      </c>
      <c r="Z1022" s="6">
        <f t="shared" si="304"/>
        <v>0</v>
      </c>
      <c r="AA1022" s="4">
        <v>93684.75</v>
      </c>
      <c r="AB1022" s="7">
        <f t="shared" si="289"/>
        <v>7.209435696491069E-3</v>
      </c>
      <c r="AC1022" s="7">
        <f t="shared" si="290"/>
        <v>0</v>
      </c>
      <c r="AD1022" s="2"/>
    </row>
    <row r="1023" spans="1:30" x14ac:dyDescent="0.35">
      <c r="A1023" s="1">
        <v>42661</v>
      </c>
      <c r="B1023" s="3">
        <f t="shared" si="291"/>
        <v>2016</v>
      </c>
      <c r="C1023" s="2">
        <v>3463.4620151379763</v>
      </c>
      <c r="D1023" s="2">
        <v>0</v>
      </c>
      <c r="E1023" s="2">
        <f t="shared" si="292"/>
        <v>3463.4620151379763</v>
      </c>
      <c r="F1023" s="2">
        <f t="shared" si="293"/>
        <v>1</v>
      </c>
      <c r="G1023" s="2">
        <f t="shared" si="294"/>
        <v>-1</v>
      </c>
      <c r="H1023" s="2">
        <v>-1000</v>
      </c>
      <c r="I1023" s="2">
        <f t="shared" si="286"/>
        <v>12931.13338924291</v>
      </c>
      <c r="J1023" s="2">
        <f t="shared" si="287"/>
        <v>22234.17447356911</v>
      </c>
      <c r="K1023" s="3">
        <f t="shared" si="295"/>
        <v>10</v>
      </c>
      <c r="L1023" s="3">
        <f t="shared" si="296"/>
        <v>3</v>
      </c>
      <c r="M1023" s="3" t="str">
        <f t="shared" si="288"/>
        <v>Fall</v>
      </c>
      <c r="N1023" s="4">
        <v>80</v>
      </c>
      <c r="O1023" s="4">
        <v>72</v>
      </c>
      <c r="P1023" s="4">
        <v>87</v>
      </c>
      <c r="Q1023" s="4">
        <v>0</v>
      </c>
      <c r="R1023" s="4">
        <v>15</v>
      </c>
      <c r="S1023" s="6">
        <f t="shared" si="297"/>
        <v>0</v>
      </c>
      <c r="T1023" s="6">
        <f t="shared" si="298"/>
        <v>1</v>
      </c>
      <c r="U1023" s="6">
        <f t="shared" si="299"/>
        <v>0</v>
      </c>
      <c r="V1023" s="6">
        <f t="shared" si="300"/>
        <v>0</v>
      </c>
      <c r="W1023" s="6">
        <f t="shared" si="301"/>
        <v>0</v>
      </c>
      <c r="X1023" s="6">
        <f t="shared" si="302"/>
        <v>0</v>
      </c>
      <c r="Y1023" s="6">
        <f t="shared" si="303"/>
        <v>0</v>
      </c>
      <c r="Z1023" s="6">
        <f t="shared" si="304"/>
        <v>0</v>
      </c>
      <c r="AA1023" s="4">
        <v>98051.099975585938</v>
      </c>
      <c r="AB1023" s="7">
        <f t="shared" si="289"/>
        <v>3.5323030705421511E-2</v>
      </c>
      <c r="AC1023" s="7">
        <f t="shared" si="290"/>
        <v>0</v>
      </c>
      <c r="AD1023" s="2"/>
    </row>
    <row r="1024" spans="1:30" x14ac:dyDescent="0.35">
      <c r="A1024" s="1">
        <v>42662</v>
      </c>
      <c r="B1024" s="3">
        <f t="shared" si="291"/>
        <v>2016</v>
      </c>
      <c r="C1024" s="2">
        <v>1213.889938441409</v>
      </c>
      <c r="D1024" s="2">
        <v>0</v>
      </c>
      <c r="E1024" s="2">
        <f t="shared" si="292"/>
        <v>1213.889938441409</v>
      </c>
      <c r="F1024" s="2">
        <f t="shared" si="293"/>
        <v>1</v>
      </c>
      <c r="G1024" s="2">
        <f t="shared" si="294"/>
        <v>-1</v>
      </c>
      <c r="H1024" s="2">
        <v>-1000</v>
      </c>
      <c r="I1024" s="2">
        <f t="shared" si="286"/>
        <v>12931.13338924291</v>
      </c>
      <c r="J1024" s="2">
        <f t="shared" si="287"/>
        <v>22234.17447356911</v>
      </c>
      <c r="K1024" s="3">
        <f t="shared" si="295"/>
        <v>10</v>
      </c>
      <c r="L1024" s="3">
        <f t="shared" si="296"/>
        <v>4</v>
      </c>
      <c r="M1024" s="3" t="str">
        <f t="shared" si="288"/>
        <v>Fall</v>
      </c>
      <c r="N1024" s="4">
        <v>80</v>
      </c>
      <c r="O1024" s="4">
        <v>72</v>
      </c>
      <c r="P1024" s="4">
        <v>87</v>
      </c>
      <c r="Q1024" s="4">
        <v>0</v>
      </c>
      <c r="R1024" s="4">
        <v>15</v>
      </c>
      <c r="S1024" s="6">
        <f t="shared" si="297"/>
        <v>0</v>
      </c>
      <c r="T1024" s="6">
        <f t="shared" si="298"/>
        <v>1</v>
      </c>
      <c r="U1024" s="6">
        <f t="shared" si="299"/>
        <v>0</v>
      </c>
      <c r="V1024" s="6">
        <f t="shared" si="300"/>
        <v>0</v>
      </c>
      <c r="W1024" s="6">
        <f t="shared" si="301"/>
        <v>0</v>
      </c>
      <c r="X1024" s="6">
        <f t="shared" si="302"/>
        <v>0</v>
      </c>
      <c r="Y1024" s="6">
        <f t="shared" si="303"/>
        <v>0</v>
      </c>
      <c r="Z1024" s="6">
        <f t="shared" si="304"/>
        <v>0</v>
      </c>
      <c r="AA1024" s="4">
        <v>100851.12976074219</v>
      </c>
      <c r="AB1024" s="7">
        <f t="shared" si="289"/>
        <v>1.2036453546144941E-2</v>
      </c>
      <c r="AC1024" s="7">
        <f t="shared" si="290"/>
        <v>0</v>
      </c>
      <c r="AD1024" s="2"/>
    </row>
    <row r="1025" spans="1:30" x14ac:dyDescent="0.35">
      <c r="A1025" s="1">
        <v>42663</v>
      </c>
      <c r="B1025" s="3">
        <f t="shared" si="291"/>
        <v>2016</v>
      </c>
      <c r="C1025" s="2">
        <v>436.58993843062041</v>
      </c>
      <c r="D1025" s="2">
        <v>1732.2333333321149</v>
      </c>
      <c r="E1025" s="2">
        <f t="shared" si="292"/>
        <v>2168.8232717627352</v>
      </c>
      <c r="F1025" s="2">
        <f t="shared" si="293"/>
        <v>0.20130268063555823</v>
      </c>
      <c r="G1025" s="2">
        <f t="shared" si="294"/>
        <v>-1</v>
      </c>
      <c r="H1025" s="2">
        <v>-1000</v>
      </c>
      <c r="I1025" s="2">
        <f t="shared" si="286"/>
        <v>12931.13338924291</v>
      </c>
      <c r="J1025" s="2">
        <f t="shared" si="287"/>
        <v>22234.17447356911</v>
      </c>
      <c r="K1025" s="3">
        <f t="shared" si="295"/>
        <v>10</v>
      </c>
      <c r="L1025" s="3">
        <f t="shared" si="296"/>
        <v>5</v>
      </c>
      <c r="M1025" s="3" t="str">
        <f t="shared" si="288"/>
        <v>Fall</v>
      </c>
      <c r="N1025" s="4">
        <v>64</v>
      </c>
      <c r="O1025" s="4">
        <v>55</v>
      </c>
      <c r="P1025" s="4">
        <v>72</v>
      </c>
      <c r="Q1025" s="4">
        <v>1</v>
      </c>
      <c r="R1025" s="4">
        <v>0</v>
      </c>
      <c r="S1025" s="6">
        <f t="shared" si="297"/>
        <v>0</v>
      </c>
      <c r="T1025" s="6">
        <f t="shared" si="298"/>
        <v>1</v>
      </c>
      <c r="U1025" s="6">
        <f t="shared" si="299"/>
        <v>0</v>
      </c>
      <c r="V1025" s="6">
        <f t="shared" si="300"/>
        <v>0</v>
      </c>
      <c r="W1025" s="6">
        <f t="shared" si="301"/>
        <v>0</v>
      </c>
      <c r="X1025" s="6">
        <f t="shared" si="302"/>
        <v>0</v>
      </c>
      <c r="Y1025" s="6">
        <f t="shared" si="303"/>
        <v>0</v>
      </c>
      <c r="Z1025" s="6">
        <f t="shared" si="304"/>
        <v>0</v>
      </c>
      <c r="AA1025" s="4">
        <v>87827.498291015625</v>
      </c>
      <c r="AB1025" s="7">
        <f t="shared" si="289"/>
        <v>4.97099367425887E-3</v>
      </c>
      <c r="AC1025" s="7">
        <f t="shared" si="290"/>
        <v>1.9723131901040553E-2</v>
      </c>
      <c r="AD1025" s="2"/>
    </row>
    <row r="1026" spans="1:30" x14ac:dyDescent="0.35">
      <c r="A1026" s="1">
        <v>42664</v>
      </c>
      <c r="B1026" s="3">
        <f t="shared" si="291"/>
        <v>2016</v>
      </c>
      <c r="C1026" s="2">
        <v>395.58717899226428</v>
      </c>
      <c r="D1026" s="2">
        <v>1609.2499999817228</v>
      </c>
      <c r="E1026" s="2">
        <f t="shared" si="292"/>
        <v>2004.8371789739872</v>
      </c>
      <c r="F1026" s="2">
        <f t="shared" si="293"/>
        <v>0.19731636221686261</v>
      </c>
      <c r="G1026" s="2">
        <f t="shared" si="294"/>
        <v>-1</v>
      </c>
      <c r="H1026" s="2">
        <v>-1000</v>
      </c>
      <c r="I1026" s="2">
        <f t="shared" ref="I1026:I1089" si="305">INDEX($AD$1:$AG$10, MATCH(B1026, $AD$1:$AD$10, 0), 3)</f>
        <v>12931.13338924291</v>
      </c>
      <c r="J1026" s="2">
        <f t="shared" ref="J1026:J1089" si="306">INDEX($AD$1:$AG$10, MATCH(B1026, $AD$1:$AD$10, 0), 4)</f>
        <v>22234.17447356911</v>
      </c>
      <c r="K1026" s="3">
        <f t="shared" si="295"/>
        <v>10</v>
      </c>
      <c r="L1026" s="3">
        <f t="shared" si="296"/>
        <v>6</v>
      </c>
      <c r="M1026" s="3" t="str">
        <f t="shared" ref="M1026:M1089" si="307">INDEX($AK$1:$AK$12, MATCH(K1026, $AJ$1:$AJ$12, 0))</f>
        <v>Fall</v>
      </c>
      <c r="N1026" s="4">
        <v>54</v>
      </c>
      <c r="O1026" s="4">
        <v>45</v>
      </c>
      <c r="P1026" s="4">
        <v>62</v>
      </c>
      <c r="Q1026" s="4">
        <v>11</v>
      </c>
      <c r="R1026" s="4">
        <v>0</v>
      </c>
      <c r="S1026" s="6">
        <f t="shared" si="297"/>
        <v>0</v>
      </c>
      <c r="T1026" s="6">
        <f t="shared" si="298"/>
        <v>1</v>
      </c>
      <c r="U1026" s="6">
        <f t="shared" si="299"/>
        <v>0</v>
      </c>
      <c r="V1026" s="6">
        <f t="shared" si="300"/>
        <v>0</v>
      </c>
      <c r="W1026" s="6">
        <f t="shared" si="301"/>
        <v>0</v>
      </c>
      <c r="X1026" s="6">
        <f t="shared" si="302"/>
        <v>0</v>
      </c>
      <c r="Y1026" s="6">
        <f t="shared" si="303"/>
        <v>0</v>
      </c>
      <c r="Z1026" s="6">
        <f t="shared" si="304"/>
        <v>0</v>
      </c>
      <c r="AA1026" s="4">
        <v>78544.960266113281</v>
      </c>
      <c r="AB1026" s="7">
        <f t="shared" ref="AB1026:AB1089" si="308">C1026/AA1026</f>
        <v>5.0364425375224592E-3</v>
      </c>
      <c r="AC1026" s="7">
        <f t="shared" ref="AC1026:AC1089" si="309">D1026/AA1026</f>
        <v>2.0488265504617013E-2</v>
      </c>
      <c r="AD1026" s="2"/>
    </row>
    <row r="1027" spans="1:30" x14ac:dyDescent="0.35">
      <c r="A1027" s="1">
        <v>42665</v>
      </c>
      <c r="B1027" s="3">
        <f t="shared" ref="B1027:B1090" si="310">YEAR(A1027)</f>
        <v>2016</v>
      </c>
      <c r="C1027" s="2">
        <v>7054.6975455942929</v>
      </c>
      <c r="D1027" s="2">
        <v>252.00000000419095</v>
      </c>
      <c r="E1027" s="2">
        <f t="shared" ref="E1027:E1090" si="311">+D1027+C1027</f>
        <v>7306.6975455984839</v>
      </c>
      <c r="F1027" s="2">
        <f t="shared" ref="F1027:F1090" si="312">IFERROR(C1027/E1027,0)</f>
        <v>0.96551109465917406</v>
      </c>
      <c r="G1027" s="2">
        <f t="shared" ref="G1027:G1090" si="313">IF(AND(F1027&gt;=0.2,E1027&gt;=J1027), E1027, -1)</f>
        <v>-1</v>
      </c>
      <c r="H1027" s="2">
        <v>-1000</v>
      </c>
      <c r="I1027" s="2">
        <f t="shared" si="305"/>
        <v>12931.13338924291</v>
      </c>
      <c r="J1027" s="2">
        <f t="shared" si="306"/>
        <v>22234.17447356911</v>
      </c>
      <c r="K1027" s="3">
        <f t="shared" ref="K1027:K1090" si="314">MONTH(A1027)</f>
        <v>10</v>
      </c>
      <c r="L1027" s="3">
        <f t="shared" ref="L1027:L1090" si="315">WEEKDAY(A1027)</f>
        <v>7</v>
      </c>
      <c r="M1027" s="3" t="str">
        <f t="shared" si="307"/>
        <v>Fall</v>
      </c>
      <c r="N1027" s="4">
        <v>53</v>
      </c>
      <c r="O1027" s="4">
        <v>42</v>
      </c>
      <c r="P1027" s="4">
        <v>63</v>
      </c>
      <c r="Q1027" s="4">
        <v>12</v>
      </c>
      <c r="R1027" s="4">
        <v>0</v>
      </c>
      <c r="S1027" s="6">
        <f t="shared" ref="S1027:S1090" si="316">IF(OR(L1027=1, L1027=7), 1, 0)</f>
        <v>1</v>
      </c>
      <c r="T1027" s="6">
        <f t="shared" ref="T1027:T1090" si="317">IF(AND(L1027&lt;7, L1027&gt;1), 1, 0)</f>
        <v>0</v>
      </c>
      <c r="U1027" s="6">
        <f t="shared" ref="U1027:U1090" si="318">IF(M1027="Winter", 1, 0)</f>
        <v>0</v>
      </c>
      <c r="V1027" s="6">
        <f t="shared" ref="V1027:V1090" si="319">IF(N1027&lt;20, 1, 0)</f>
        <v>0</v>
      </c>
      <c r="W1027" s="6">
        <f t="shared" ref="W1027:W1090" si="320">IF(M1027="Summer", 1, 0)</f>
        <v>0</v>
      </c>
      <c r="X1027" s="6">
        <f t="shared" ref="X1027:X1090" si="321">IF(G1027&lt;&gt;-1, 1, 0)</f>
        <v>0</v>
      </c>
      <c r="Y1027" s="6">
        <f t="shared" ref="Y1027:Y1090" si="322">U1027*X1027</f>
        <v>0</v>
      </c>
      <c r="Z1027" s="6">
        <f t="shared" ref="Z1027:Z1090" si="323">W1027*X1027</f>
        <v>0</v>
      </c>
      <c r="AA1027" s="4">
        <v>72631.392761230469</v>
      </c>
      <c r="AB1027" s="7">
        <f t="shared" si="308"/>
        <v>9.7130142730238039E-2</v>
      </c>
      <c r="AC1027" s="7">
        <f t="shared" si="309"/>
        <v>3.4695741114674689E-3</v>
      </c>
      <c r="AD1027" s="2"/>
    </row>
    <row r="1028" spans="1:30" x14ac:dyDescent="0.35">
      <c r="A1028" s="1">
        <v>42666</v>
      </c>
      <c r="B1028" s="3">
        <f t="shared" si="310"/>
        <v>2016</v>
      </c>
      <c r="C1028" s="2">
        <v>10117.799993541872</v>
      </c>
      <c r="D1028" s="2">
        <v>2186.4429530229781</v>
      </c>
      <c r="E1028" s="2">
        <f t="shared" si="311"/>
        <v>12304.242946564849</v>
      </c>
      <c r="F1028" s="2">
        <f t="shared" si="312"/>
        <v>0.82230170823850668</v>
      </c>
      <c r="G1028" s="2">
        <f t="shared" si="313"/>
        <v>-1</v>
      </c>
      <c r="H1028" s="2">
        <v>-1000</v>
      </c>
      <c r="I1028" s="2">
        <f t="shared" si="305"/>
        <v>12931.13338924291</v>
      </c>
      <c r="J1028" s="2">
        <f t="shared" si="306"/>
        <v>22234.17447356911</v>
      </c>
      <c r="K1028" s="3">
        <f t="shared" si="314"/>
        <v>10</v>
      </c>
      <c r="L1028" s="3">
        <f t="shared" si="315"/>
        <v>1</v>
      </c>
      <c r="M1028" s="3" t="str">
        <f t="shared" si="307"/>
        <v>Fall</v>
      </c>
      <c r="N1028" s="4">
        <v>61</v>
      </c>
      <c r="O1028" s="4">
        <v>44</v>
      </c>
      <c r="P1028" s="4">
        <v>77</v>
      </c>
      <c r="Q1028" s="4">
        <v>4</v>
      </c>
      <c r="R1028" s="4">
        <v>0</v>
      </c>
      <c r="S1028" s="6">
        <f t="shared" si="316"/>
        <v>1</v>
      </c>
      <c r="T1028" s="6">
        <f t="shared" si="317"/>
        <v>0</v>
      </c>
      <c r="U1028" s="6">
        <f t="shared" si="318"/>
        <v>0</v>
      </c>
      <c r="V1028" s="6">
        <f t="shared" si="319"/>
        <v>0</v>
      </c>
      <c r="W1028" s="6">
        <f t="shared" si="320"/>
        <v>0</v>
      </c>
      <c r="X1028" s="6">
        <f t="shared" si="321"/>
        <v>0</v>
      </c>
      <c r="Y1028" s="6">
        <f t="shared" si="322"/>
        <v>0</v>
      </c>
      <c r="Z1028" s="6">
        <f t="shared" si="323"/>
        <v>0</v>
      </c>
      <c r="AA1028" s="4">
        <v>71927.117309570313</v>
      </c>
      <c r="AB1028" s="7">
        <f t="shared" si="308"/>
        <v>0.14066739182658222</v>
      </c>
      <c r="AC1028" s="7">
        <f t="shared" si="309"/>
        <v>3.0398033937779675E-2</v>
      </c>
      <c r="AD1028" s="2"/>
    </row>
    <row r="1029" spans="1:30" x14ac:dyDescent="0.35">
      <c r="A1029" s="1">
        <v>42667</v>
      </c>
      <c r="B1029" s="3">
        <f t="shared" si="310"/>
        <v>2016</v>
      </c>
      <c r="C1029" s="2">
        <v>11203.469924396755</v>
      </c>
      <c r="D1029" s="2">
        <v>1586.8166666634497</v>
      </c>
      <c r="E1029" s="2">
        <f t="shared" si="311"/>
        <v>12790.286591060205</v>
      </c>
      <c r="F1029" s="2">
        <f t="shared" si="312"/>
        <v>0.87593580054941389</v>
      </c>
      <c r="G1029" s="2">
        <f t="shared" si="313"/>
        <v>-1</v>
      </c>
      <c r="H1029" s="2">
        <v>-1000</v>
      </c>
      <c r="I1029" s="2">
        <f t="shared" si="305"/>
        <v>12931.13338924291</v>
      </c>
      <c r="J1029" s="2">
        <f t="shared" si="306"/>
        <v>22234.17447356911</v>
      </c>
      <c r="K1029" s="3">
        <f t="shared" si="314"/>
        <v>10</v>
      </c>
      <c r="L1029" s="3">
        <f t="shared" si="315"/>
        <v>2</v>
      </c>
      <c r="M1029" s="3" t="str">
        <f t="shared" si="307"/>
        <v>Fall</v>
      </c>
      <c r="N1029" s="4">
        <v>61</v>
      </c>
      <c r="O1029" s="4">
        <v>51</v>
      </c>
      <c r="P1029" s="4">
        <v>70</v>
      </c>
      <c r="Q1029" s="4">
        <v>4</v>
      </c>
      <c r="R1029" s="4">
        <v>0</v>
      </c>
      <c r="S1029" s="6">
        <f t="shared" si="316"/>
        <v>0</v>
      </c>
      <c r="T1029" s="6">
        <f t="shared" si="317"/>
        <v>1</v>
      </c>
      <c r="U1029" s="6">
        <f t="shared" si="318"/>
        <v>0</v>
      </c>
      <c r="V1029" s="6">
        <f t="shared" si="319"/>
        <v>0</v>
      </c>
      <c r="W1029" s="6">
        <f t="shared" si="320"/>
        <v>0</v>
      </c>
      <c r="X1029" s="6">
        <f t="shared" si="321"/>
        <v>0</v>
      </c>
      <c r="Y1029" s="6">
        <f t="shared" si="322"/>
        <v>0</v>
      </c>
      <c r="Z1029" s="6">
        <f t="shared" si="323"/>
        <v>0</v>
      </c>
      <c r="AA1029" s="4">
        <v>81480.514770507813</v>
      </c>
      <c r="AB1029" s="7">
        <f t="shared" si="308"/>
        <v>0.13749876220040641</v>
      </c>
      <c r="AC1029" s="7">
        <f t="shared" si="309"/>
        <v>1.947479923430484E-2</v>
      </c>
      <c r="AD1029" s="2"/>
    </row>
    <row r="1030" spans="1:30" x14ac:dyDescent="0.35">
      <c r="A1030" s="1">
        <v>42668</v>
      </c>
      <c r="B1030" s="3">
        <f t="shared" si="310"/>
        <v>2016</v>
      </c>
      <c r="C1030" s="2">
        <v>3928.6953107693043</v>
      </c>
      <c r="D1030" s="2">
        <v>2832</v>
      </c>
      <c r="E1030" s="2">
        <f t="shared" si="311"/>
        <v>6760.6953107693043</v>
      </c>
      <c r="F1030" s="2">
        <f t="shared" si="312"/>
        <v>0.58110817455582908</v>
      </c>
      <c r="G1030" s="2">
        <f t="shared" si="313"/>
        <v>-1</v>
      </c>
      <c r="H1030" s="2">
        <v>-1000</v>
      </c>
      <c r="I1030" s="2">
        <f t="shared" si="305"/>
        <v>12931.13338924291</v>
      </c>
      <c r="J1030" s="2">
        <f t="shared" si="306"/>
        <v>22234.17447356911</v>
      </c>
      <c r="K1030" s="3">
        <f t="shared" si="314"/>
        <v>10</v>
      </c>
      <c r="L1030" s="3">
        <f t="shared" si="315"/>
        <v>3</v>
      </c>
      <c r="M1030" s="3" t="str">
        <f t="shared" si="307"/>
        <v>Fall</v>
      </c>
      <c r="N1030" s="4">
        <v>56</v>
      </c>
      <c r="O1030" s="4">
        <v>44</v>
      </c>
      <c r="P1030" s="4">
        <v>68</v>
      </c>
      <c r="Q1030" s="4">
        <v>9</v>
      </c>
      <c r="R1030" s="4">
        <v>0</v>
      </c>
      <c r="S1030" s="6">
        <f t="shared" si="316"/>
        <v>0</v>
      </c>
      <c r="T1030" s="6">
        <f t="shared" si="317"/>
        <v>1</v>
      </c>
      <c r="U1030" s="6">
        <f t="shared" si="318"/>
        <v>0</v>
      </c>
      <c r="V1030" s="6">
        <f t="shared" si="319"/>
        <v>0</v>
      </c>
      <c r="W1030" s="6">
        <f t="shared" si="320"/>
        <v>0</v>
      </c>
      <c r="X1030" s="6">
        <f t="shared" si="321"/>
        <v>0</v>
      </c>
      <c r="Y1030" s="6">
        <f t="shared" si="322"/>
        <v>0</v>
      </c>
      <c r="Z1030" s="6">
        <f t="shared" si="323"/>
        <v>0</v>
      </c>
      <c r="AA1030" s="4">
        <v>81373.00439453125</v>
      </c>
      <c r="AB1030" s="7">
        <f t="shared" si="308"/>
        <v>4.8280081828136805E-2</v>
      </c>
      <c r="AC1030" s="7">
        <f t="shared" si="309"/>
        <v>3.4802696804326509E-2</v>
      </c>
      <c r="AD1030" s="2"/>
    </row>
    <row r="1031" spans="1:30" x14ac:dyDescent="0.35">
      <c r="A1031" s="1">
        <v>42669</v>
      </c>
      <c r="B1031" s="3">
        <f t="shared" si="310"/>
        <v>2016</v>
      </c>
      <c r="C1031" s="2">
        <v>11295.499531134976</v>
      </c>
      <c r="D1031" s="2">
        <v>7429.8833333494258</v>
      </c>
      <c r="E1031" s="2">
        <f t="shared" si="311"/>
        <v>18725.382864484403</v>
      </c>
      <c r="F1031" s="2">
        <f t="shared" si="312"/>
        <v>0.60321861576238556</v>
      </c>
      <c r="G1031" s="2">
        <f t="shared" si="313"/>
        <v>-1</v>
      </c>
      <c r="H1031" s="2">
        <v>-1000</v>
      </c>
      <c r="I1031" s="2">
        <f t="shared" si="305"/>
        <v>12931.13338924291</v>
      </c>
      <c r="J1031" s="2">
        <f t="shared" si="306"/>
        <v>22234.17447356911</v>
      </c>
      <c r="K1031" s="3">
        <f t="shared" si="314"/>
        <v>10</v>
      </c>
      <c r="L1031" s="3">
        <f t="shared" si="315"/>
        <v>4</v>
      </c>
      <c r="M1031" s="3" t="str">
        <f t="shared" si="307"/>
        <v>Fall</v>
      </c>
      <c r="N1031" s="4">
        <v>63</v>
      </c>
      <c r="O1031" s="4">
        <v>47</v>
      </c>
      <c r="P1031" s="4">
        <v>78</v>
      </c>
      <c r="Q1031" s="4">
        <v>2</v>
      </c>
      <c r="R1031" s="4">
        <v>0</v>
      </c>
      <c r="S1031" s="6">
        <f t="shared" si="316"/>
        <v>0</v>
      </c>
      <c r="T1031" s="6">
        <f t="shared" si="317"/>
        <v>1</v>
      </c>
      <c r="U1031" s="6">
        <f t="shared" si="318"/>
        <v>0</v>
      </c>
      <c r="V1031" s="6">
        <f t="shared" si="319"/>
        <v>0</v>
      </c>
      <c r="W1031" s="6">
        <f t="shared" si="320"/>
        <v>0</v>
      </c>
      <c r="X1031" s="6">
        <f t="shared" si="321"/>
        <v>0</v>
      </c>
      <c r="Y1031" s="6">
        <f t="shared" si="322"/>
        <v>0</v>
      </c>
      <c r="Z1031" s="6">
        <f t="shared" si="323"/>
        <v>0</v>
      </c>
      <c r="AA1031" s="4">
        <v>82270.272399902344</v>
      </c>
      <c r="AB1031" s="7">
        <f t="shared" si="308"/>
        <v>0.13729746118050271</v>
      </c>
      <c r="AC1031" s="7">
        <f t="shared" si="309"/>
        <v>9.0310668928309579E-2</v>
      </c>
      <c r="AD1031" s="2"/>
    </row>
    <row r="1032" spans="1:30" x14ac:dyDescent="0.35">
      <c r="A1032" s="1">
        <v>42670</v>
      </c>
      <c r="B1032" s="3">
        <f t="shared" si="310"/>
        <v>2016</v>
      </c>
      <c r="C1032" s="2">
        <v>10956.669801413125</v>
      </c>
      <c r="D1032" s="2">
        <v>16591.849999998696</v>
      </c>
      <c r="E1032" s="2">
        <f t="shared" si="311"/>
        <v>27548.519801411821</v>
      </c>
      <c r="F1032" s="2">
        <f t="shared" si="312"/>
        <v>0.39772263193798207</v>
      </c>
      <c r="G1032" s="2">
        <f t="shared" si="313"/>
        <v>27548.519801411821</v>
      </c>
      <c r="H1032" s="2">
        <v>-1000</v>
      </c>
      <c r="I1032" s="2">
        <f t="shared" si="305"/>
        <v>12931.13338924291</v>
      </c>
      <c r="J1032" s="2">
        <f t="shared" si="306"/>
        <v>22234.17447356911</v>
      </c>
      <c r="K1032" s="3">
        <f t="shared" si="314"/>
        <v>10</v>
      </c>
      <c r="L1032" s="3">
        <f t="shared" si="315"/>
        <v>5</v>
      </c>
      <c r="M1032" s="3" t="str">
        <f t="shared" si="307"/>
        <v>Fall</v>
      </c>
      <c r="N1032" s="4">
        <v>60</v>
      </c>
      <c r="O1032" s="4">
        <v>49</v>
      </c>
      <c r="P1032" s="4">
        <v>71</v>
      </c>
      <c r="Q1032" s="4">
        <v>5</v>
      </c>
      <c r="R1032" s="4">
        <v>0</v>
      </c>
      <c r="S1032" s="6">
        <f t="shared" si="316"/>
        <v>0</v>
      </c>
      <c r="T1032" s="6">
        <f t="shared" si="317"/>
        <v>1</v>
      </c>
      <c r="U1032" s="6">
        <f t="shared" si="318"/>
        <v>0</v>
      </c>
      <c r="V1032" s="6">
        <f t="shared" si="319"/>
        <v>0</v>
      </c>
      <c r="W1032" s="6">
        <f t="shared" si="320"/>
        <v>0</v>
      </c>
      <c r="X1032" s="6">
        <f t="shared" si="321"/>
        <v>1</v>
      </c>
      <c r="Y1032" s="6">
        <f t="shared" si="322"/>
        <v>0</v>
      </c>
      <c r="Z1032" s="6">
        <f t="shared" si="323"/>
        <v>0</v>
      </c>
      <c r="AA1032" s="4">
        <v>80387.796752929688</v>
      </c>
      <c r="AB1032" s="7">
        <f t="shared" si="308"/>
        <v>0.13629767506986457</v>
      </c>
      <c r="AC1032" s="7">
        <f t="shared" si="309"/>
        <v>0.20639762090996747</v>
      </c>
      <c r="AD1032" s="2"/>
    </row>
    <row r="1033" spans="1:30" x14ac:dyDescent="0.35">
      <c r="A1033" s="1">
        <v>42671</v>
      </c>
      <c r="B1033" s="3">
        <f t="shared" si="310"/>
        <v>2016</v>
      </c>
      <c r="C1033" s="2">
        <v>5646.6829084119809</v>
      </c>
      <c r="D1033" s="2">
        <v>11616</v>
      </c>
      <c r="E1033" s="2">
        <f t="shared" si="311"/>
        <v>17262.682908411982</v>
      </c>
      <c r="F1033" s="2">
        <f t="shared" si="312"/>
        <v>0.32710343683949572</v>
      </c>
      <c r="G1033" s="2">
        <f t="shared" si="313"/>
        <v>-1</v>
      </c>
      <c r="H1033" s="2">
        <v>-1000</v>
      </c>
      <c r="I1033" s="2">
        <f t="shared" si="305"/>
        <v>12931.13338924291</v>
      </c>
      <c r="J1033" s="2">
        <f t="shared" si="306"/>
        <v>22234.17447356911</v>
      </c>
      <c r="K1033" s="3">
        <f t="shared" si="314"/>
        <v>10</v>
      </c>
      <c r="L1033" s="3">
        <f t="shared" si="315"/>
        <v>6</v>
      </c>
      <c r="M1033" s="3" t="str">
        <f t="shared" si="307"/>
        <v>Fall</v>
      </c>
      <c r="N1033" s="4">
        <v>59</v>
      </c>
      <c r="O1033" s="4">
        <v>46</v>
      </c>
      <c r="P1033" s="4">
        <v>72</v>
      </c>
      <c r="Q1033" s="4">
        <v>6</v>
      </c>
      <c r="R1033" s="4">
        <v>0</v>
      </c>
      <c r="S1033" s="6">
        <f t="shared" si="316"/>
        <v>0</v>
      </c>
      <c r="T1033" s="6">
        <f t="shared" si="317"/>
        <v>1</v>
      </c>
      <c r="U1033" s="6">
        <f t="shared" si="318"/>
        <v>0</v>
      </c>
      <c r="V1033" s="6">
        <f t="shared" si="319"/>
        <v>0</v>
      </c>
      <c r="W1033" s="6">
        <f t="shared" si="320"/>
        <v>0</v>
      </c>
      <c r="X1033" s="6">
        <f t="shared" si="321"/>
        <v>0</v>
      </c>
      <c r="Y1033" s="6">
        <f t="shared" si="322"/>
        <v>0</v>
      </c>
      <c r="Z1033" s="6">
        <f t="shared" si="323"/>
        <v>0</v>
      </c>
      <c r="AA1033" s="4">
        <v>80042.023071289063</v>
      </c>
      <c r="AB1033" s="7">
        <f t="shared" si="308"/>
        <v>7.0546479108640078E-2</v>
      </c>
      <c r="AC1033" s="7">
        <f t="shared" si="309"/>
        <v>0.14512376816930606</v>
      </c>
      <c r="AD1033" s="2"/>
    </row>
    <row r="1034" spans="1:30" x14ac:dyDescent="0.35">
      <c r="A1034" s="1">
        <v>42672</v>
      </c>
      <c r="B1034" s="3">
        <f t="shared" si="310"/>
        <v>2016</v>
      </c>
      <c r="C1034" s="2">
        <v>1835.5542938477579</v>
      </c>
      <c r="D1034" s="2">
        <v>1072.8666666985955</v>
      </c>
      <c r="E1034" s="2">
        <f t="shared" si="311"/>
        <v>2908.4209605463534</v>
      </c>
      <c r="F1034" s="2">
        <f t="shared" si="312"/>
        <v>0.63111713151143878</v>
      </c>
      <c r="G1034" s="2">
        <f t="shared" si="313"/>
        <v>-1</v>
      </c>
      <c r="H1034" s="2">
        <v>-1000</v>
      </c>
      <c r="I1034" s="2">
        <f t="shared" si="305"/>
        <v>12931.13338924291</v>
      </c>
      <c r="J1034" s="2">
        <f t="shared" si="306"/>
        <v>22234.17447356911</v>
      </c>
      <c r="K1034" s="3">
        <f t="shared" si="314"/>
        <v>10</v>
      </c>
      <c r="L1034" s="3">
        <f t="shared" si="315"/>
        <v>7</v>
      </c>
      <c r="M1034" s="3" t="str">
        <f t="shared" si="307"/>
        <v>Fall</v>
      </c>
      <c r="N1034" s="4">
        <v>69</v>
      </c>
      <c r="O1034" s="4">
        <v>54</v>
      </c>
      <c r="P1034" s="4">
        <v>84</v>
      </c>
      <c r="Q1034" s="4">
        <v>0</v>
      </c>
      <c r="R1034" s="4">
        <v>4</v>
      </c>
      <c r="S1034" s="6">
        <f t="shared" si="316"/>
        <v>1</v>
      </c>
      <c r="T1034" s="6">
        <f t="shared" si="317"/>
        <v>0</v>
      </c>
      <c r="U1034" s="6">
        <f t="shared" si="318"/>
        <v>0</v>
      </c>
      <c r="V1034" s="6">
        <f t="shared" si="319"/>
        <v>0</v>
      </c>
      <c r="W1034" s="6">
        <f t="shared" si="320"/>
        <v>0</v>
      </c>
      <c r="X1034" s="6">
        <f t="shared" si="321"/>
        <v>0</v>
      </c>
      <c r="Y1034" s="6">
        <f t="shared" si="322"/>
        <v>0</v>
      </c>
      <c r="Z1034" s="6">
        <f t="shared" si="323"/>
        <v>0</v>
      </c>
      <c r="AA1034" s="4">
        <v>75504.9951171875</v>
      </c>
      <c r="AB1034" s="7">
        <f t="shared" si="308"/>
        <v>2.4310369015968898E-2</v>
      </c>
      <c r="AC1034" s="7">
        <f t="shared" si="309"/>
        <v>1.4209214437183305E-2</v>
      </c>
      <c r="AD1034" s="2"/>
    </row>
    <row r="1035" spans="1:30" x14ac:dyDescent="0.35">
      <c r="A1035" s="1">
        <v>42673</v>
      </c>
      <c r="B1035" s="3">
        <f t="shared" si="310"/>
        <v>2016</v>
      </c>
      <c r="C1035" s="2">
        <v>12074.06978962175</v>
      </c>
      <c r="D1035" s="2">
        <v>2141.655480969172</v>
      </c>
      <c r="E1035" s="2">
        <f t="shared" si="311"/>
        <v>14215.725270590921</v>
      </c>
      <c r="F1035" s="2">
        <f t="shared" si="312"/>
        <v>0.84934602771201795</v>
      </c>
      <c r="G1035" s="2">
        <f t="shared" si="313"/>
        <v>-1</v>
      </c>
      <c r="H1035" s="2">
        <v>-1000</v>
      </c>
      <c r="I1035" s="2">
        <f t="shared" si="305"/>
        <v>12931.13338924291</v>
      </c>
      <c r="J1035" s="2">
        <f t="shared" si="306"/>
        <v>22234.17447356911</v>
      </c>
      <c r="K1035" s="3">
        <f t="shared" si="314"/>
        <v>10</v>
      </c>
      <c r="L1035" s="3">
        <f t="shared" si="315"/>
        <v>1</v>
      </c>
      <c r="M1035" s="3" t="str">
        <f t="shared" si="307"/>
        <v>Fall</v>
      </c>
      <c r="N1035" s="4">
        <v>72</v>
      </c>
      <c r="O1035" s="4">
        <v>61</v>
      </c>
      <c r="P1035" s="4">
        <v>83</v>
      </c>
      <c r="Q1035" s="4">
        <v>0</v>
      </c>
      <c r="R1035" s="4">
        <v>7</v>
      </c>
      <c r="S1035" s="6">
        <f t="shared" si="316"/>
        <v>1</v>
      </c>
      <c r="T1035" s="6">
        <f t="shared" si="317"/>
        <v>0</v>
      </c>
      <c r="U1035" s="6">
        <f t="shared" si="318"/>
        <v>0</v>
      </c>
      <c r="V1035" s="6">
        <f t="shared" si="319"/>
        <v>0</v>
      </c>
      <c r="W1035" s="6">
        <f t="shared" si="320"/>
        <v>0</v>
      </c>
      <c r="X1035" s="6">
        <f t="shared" si="321"/>
        <v>0</v>
      </c>
      <c r="Y1035" s="6">
        <f t="shared" si="322"/>
        <v>0</v>
      </c>
      <c r="Z1035" s="6">
        <f t="shared" si="323"/>
        <v>0</v>
      </c>
      <c r="AA1035" s="4">
        <v>75135.967529296875</v>
      </c>
      <c r="AB1035" s="7">
        <f t="shared" si="308"/>
        <v>0.16069627086273763</v>
      </c>
      <c r="AC1035" s="7">
        <f t="shared" si="309"/>
        <v>2.8503731986070476E-2</v>
      </c>
      <c r="AD1035" s="2"/>
    </row>
    <row r="1036" spans="1:30" x14ac:dyDescent="0.35">
      <c r="A1036" s="1">
        <v>42674</v>
      </c>
      <c r="B1036" s="3">
        <f t="shared" si="310"/>
        <v>2016</v>
      </c>
      <c r="C1036" s="2">
        <v>5237.8522122526792</v>
      </c>
      <c r="D1036" s="2">
        <v>0</v>
      </c>
      <c r="E1036" s="2">
        <f t="shared" si="311"/>
        <v>5237.8522122526792</v>
      </c>
      <c r="F1036" s="2">
        <f t="shared" si="312"/>
        <v>1</v>
      </c>
      <c r="G1036" s="2">
        <f t="shared" si="313"/>
        <v>-1</v>
      </c>
      <c r="H1036" s="2">
        <v>-1000</v>
      </c>
      <c r="I1036" s="2">
        <f t="shared" si="305"/>
        <v>12931.13338924291</v>
      </c>
      <c r="J1036" s="2">
        <f t="shared" si="306"/>
        <v>22234.17447356911</v>
      </c>
      <c r="K1036" s="3">
        <f t="shared" si="314"/>
        <v>10</v>
      </c>
      <c r="L1036" s="3">
        <f t="shared" si="315"/>
        <v>2</v>
      </c>
      <c r="M1036" s="3" t="str">
        <f t="shared" si="307"/>
        <v>Fall</v>
      </c>
      <c r="N1036" s="4">
        <v>64</v>
      </c>
      <c r="O1036" s="4">
        <v>56</v>
      </c>
      <c r="P1036" s="4">
        <v>72</v>
      </c>
      <c r="Q1036" s="4">
        <v>1</v>
      </c>
      <c r="R1036" s="4">
        <v>0</v>
      </c>
      <c r="S1036" s="6">
        <f t="shared" si="316"/>
        <v>0</v>
      </c>
      <c r="T1036" s="6">
        <f t="shared" si="317"/>
        <v>1</v>
      </c>
      <c r="U1036" s="6">
        <f t="shared" si="318"/>
        <v>0</v>
      </c>
      <c r="V1036" s="6">
        <f t="shared" si="319"/>
        <v>0</v>
      </c>
      <c r="W1036" s="6">
        <f t="shared" si="320"/>
        <v>0</v>
      </c>
      <c r="X1036" s="6">
        <f t="shared" si="321"/>
        <v>0</v>
      </c>
      <c r="Y1036" s="6">
        <f t="shared" si="322"/>
        <v>0</v>
      </c>
      <c r="Z1036" s="6">
        <f t="shared" si="323"/>
        <v>0</v>
      </c>
      <c r="AA1036" s="4">
        <v>82249.920532226563</v>
      </c>
      <c r="AB1036" s="7">
        <f t="shared" si="308"/>
        <v>6.3682155294003256E-2</v>
      </c>
      <c r="AC1036" s="7">
        <f t="shared" si="309"/>
        <v>0</v>
      </c>
      <c r="AD1036" s="2"/>
    </row>
    <row r="1037" spans="1:30" x14ac:dyDescent="0.35">
      <c r="A1037" s="1">
        <v>42675</v>
      </c>
      <c r="B1037" s="3">
        <f t="shared" si="310"/>
        <v>2016</v>
      </c>
      <c r="C1037" s="2">
        <v>7546.5593641982859</v>
      </c>
      <c r="D1037" s="2">
        <v>0</v>
      </c>
      <c r="E1037" s="2">
        <f t="shared" si="311"/>
        <v>7546.5593641982859</v>
      </c>
      <c r="F1037" s="2">
        <f t="shared" si="312"/>
        <v>1</v>
      </c>
      <c r="G1037" s="2">
        <f t="shared" si="313"/>
        <v>-1</v>
      </c>
      <c r="H1037" s="2">
        <v>-1000</v>
      </c>
      <c r="I1037" s="2">
        <f t="shared" si="305"/>
        <v>12931.13338924291</v>
      </c>
      <c r="J1037" s="2">
        <f t="shared" si="306"/>
        <v>22234.17447356911</v>
      </c>
      <c r="K1037" s="3">
        <f t="shared" si="314"/>
        <v>11</v>
      </c>
      <c r="L1037" s="3">
        <f t="shared" si="315"/>
        <v>3</v>
      </c>
      <c r="M1037" s="3" t="str">
        <f t="shared" si="307"/>
        <v>Fall</v>
      </c>
      <c r="N1037" s="4">
        <v>74</v>
      </c>
      <c r="O1037" s="4">
        <v>62</v>
      </c>
      <c r="P1037" s="4">
        <v>85</v>
      </c>
      <c r="Q1037" s="4">
        <v>0</v>
      </c>
      <c r="R1037" s="4">
        <v>9</v>
      </c>
      <c r="S1037" s="6">
        <f t="shared" si="316"/>
        <v>0</v>
      </c>
      <c r="T1037" s="6">
        <f t="shared" si="317"/>
        <v>1</v>
      </c>
      <c r="U1037" s="6">
        <f t="shared" si="318"/>
        <v>0</v>
      </c>
      <c r="V1037" s="6">
        <f t="shared" si="319"/>
        <v>0</v>
      </c>
      <c r="W1037" s="6">
        <f t="shared" si="320"/>
        <v>0</v>
      </c>
      <c r="X1037" s="6">
        <f t="shared" si="321"/>
        <v>0</v>
      </c>
      <c r="Y1037" s="6">
        <f t="shared" si="322"/>
        <v>0</v>
      </c>
      <c r="Z1037" s="6">
        <f t="shared" si="323"/>
        <v>0</v>
      </c>
      <c r="AA1037" s="4">
        <v>87883.251220703125</v>
      </c>
      <c r="AB1037" s="7">
        <f t="shared" si="308"/>
        <v>8.5870279710595215E-2</v>
      </c>
      <c r="AC1037" s="7">
        <f t="shared" si="309"/>
        <v>0</v>
      </c>
      <c r="AD1037" s="2"/>
    </row>
    <row r="1038" spans="1:30" x14ac:dyDescent="0.35">
      <c r="A1038" s="1">
        <v>42676</v>
      </c>
      <c r="B1038" s="3">
        <f t="shared" si="310"/>
        <v>2016</v>
      </c>
      <c r="C1038" s="2">
        <v>10108.969632699314</v>
      </c>
      <c r="D1038" s="2">
        <v>0</v>
      </c>
      <c r="E1038" s="2">
        <f t="shared" si="311"/>
        <v>10108.969632699314</v>
      </c>
      <c r="F1038" s="2">
        <f t="shared" si="312"/>
        <v>1</v>
      </c>
      <c r="G1038" s="2">
        <f t="shared" si="313"/>
        <v>-1</v>
      </c>
      <c r="H1038" s="2">
        <v>-1000</v>
      </c>
      <c r="I1038" s="2">
        <f t="shared" si="305"/>
        <v>12931.13338924291</v>
      </c>
      <c r="J1038" s="2">
        <f t="shared" si="306"/>
        <v>22234.17447356911</v>
      </c>
      <c r="K1038" s="3">
        <f t="shared" si="314"/>
        <v>11</v>
      </c>
      <c r="L1038" s="3">
        <f t="shared" si="315"/>
        <v>4</v>
      </c>
      <c r="M1038" s="3" t="str">
        <f t="shared" si="307"/>
        <v>Fall</v>
      </c>
      <c r="N1038" s="4">
        <v>73</v>
      </c>
      <c r="O1038" s="4">
        <v>60</v>
      </c>
      <c r="P1038" s="4">
        <v>85</v>
      </c>
      <c r="Q1038" s="4">
        <v>0</v>
      </c>
      <c r="R1038" s="4">
        <v>8</v>
      </c>
      <c r="S1038" s="6">
        <f t="shared" si="316"/>
        <v>0</v>
      </c>
      <c r="T1038" s="6">
        <f t="shared" si="317"/>
        <v>1</v>
      </c>
      <c r="U1038" s="6">
        <f t="shared" si="318"/>
        <v>0</v>
      </c>
      <c r="V1038" s="6">
        <f t="shared" si="319"/>
        <v>0</v>
      </c>
      <c r="W1038" s="6">
        <f t="shared" si="320"/>
        <v>0</v>
      </c>
      <c r="X1038" s="6">
        <f t="shared" si="321"/>
        <v>0</v>
      </c>
      <c r="Y1038" s="6">
        <f t="shared" si="322"/>
        <v>0</v>
      </c>
      <c r="Z1038" s="6">
        <f t="shared" si="323"/>
        <v>0</v>
      </c>
      <c r="AA1038" s="4">
        <v>89142.572631835938</v>
      </c>
      <c r="AB1038" s="7">
        <f t="shared" si="308"/>
        <v>0.11340226486899758</v>
      </c>
      <c r="AC1038" s="7">
        <f t="shared" si="309"/>
        <v>0</v>
      </c>
      <c r="AD1038" s="2"/>
    </row>
    <row r="1039" spans="1:30" x14ac:dyDescent="0.35">
      <c r="A1039" s="1">
        <v>42677</v>
      </c>
      <c r="B1039" s="3">
        <f t="shared" si="310"/>
        <v>2016</v>
      </c>
      <c r="C1039" s="2">
        <v>15570.434986201417</v>
      </c>
      <c r="D1039" s="2">
        <v>0</v>
      </c>
      <c r="E1039" s="2">
        <f t="shared" si="311"/>
        <v>15570.434986201417</v>
      </c>
      <c r="F1039" s="2">
        <f t="shared" si="312"/>
        <v>1</v>
      </c>
      <c r="G1039" s="2">
        <f t="shared" si="313"/>
        <v>-1</v>
      </c>
      <c r="H1039" s="2">
        <v>-1000</v>
      </c>
      <c r="I1039" s="2">
        <f t="shared" si="305"/>
        <v>12931.13338924291</v>
      </c>
      <c r="J1039" s="2">
        <f t="shared" si="306"/>
        <v>22234.17447356911</v>
      </c>
      <c r="K1039" s="3">
        <f t="shared" si="314"/>
        <v>11</v>
      </c>
      <c r="L1039" s="3">
        <f t="shared" si="315"/>
        <v>5</v>
      </c>
      <c r="M1039" s="3" t="str">
        <f t="shared" si="307"/>
        <v>Fall</v>
      </c>
      <c r="N1039" s="4">
        <v>65</v>
      </c>
      <c r="O1039" s="4">
        <v>58</v>
      </c>
      <c r="P1039" s="4">
        <v>72</v>
      </c>
      <c r="Q1039" s="4">
        <v>0</v>
      </c>
      <c r="R1039" s="4">
        <v>0</v>
      </c>
      <c r="S1039" s="6">
        <f t="shared" si="316"/>
        <v>0</v>
      </c>
      <c r="T1039" s="6">
        <f t="shared" si="317"/>
        <v>1</v>
      </c>
      <c r="U1039" s="6">
        <f t="shared" si="318"/>
        <v>0</v>
      </c>
      <c r="V1039" s="6">
        <f t="shared" si="319"/>
        <v>0</v>
      </c>
      <c r="W1039" s="6">
        <f t="shared" si="320"/>
        <v>0</v>
      </c>
      <c r="X1039" s="6">
        <f t="shared" si="321"/>
        <v>0</v>
      </c>
      <c r="Y1039" s="6">
        <f t="shared" si="322"/>
        <v>0</v>
      </c>
      <c r="Z1039" s="6">
        <f t="shared" si="323"/>
        <v>0</v>
      </c>
      <c r="AA1039" s="4">
        <v>85807.341552734375</v>
      </c>
      <c r="AB1039" s="7">
        <f t="shared" si="308"/>
        <v>0.18145807461745378</v>
      </c>
      <c r="AC1039" s="7">
        <f t="shared" si="309"/>
        <v>0</v>
      </c>
      <c r="AD1039" s="2"/>
    </row>
    <row r="1040" spans="1:30" x14ac:dyDescent="0.35">
      <c r="A1040" s="1">
        <v>42678</v>
      </c>
      <c r="B1040" s="3">
        <f t="shared" si="310"/>
        <v>2016</v>
      </c>
      <c r="C1040" s="2">
        <v>10059.668319567118</v>
      </c>
      <c r="D1040" s="2">
        <v>1691.3333333241753</v>
      </c>
      <c r="E1040" s="2">
        <f t="shared" si="311"/>
        <v>11751.001652891293</v>
      </c>
      <c r="F1040" s="2">
        <f t="shared" si="312"/>
        <v>0.85606900728262358</v>
      </c>
      <c r="G1040" s="2">
        <f t="shared" si="313"/>
        <v>-1</v>
      </c>
      <c r="H1040" s="2">
        <v>-1000</v>
      </c>
      <c r="I1040" s="2">
        <f t="shared" si="305"/>
        <v>12931.13338924291</v>
      </c>
      <c r="J1040" s="2">
        <f t="shared" si="306"/>
        <v>22234.17447356911</v>
      </c>
      <c r="K1040" s="3">
        <f t="shared" si="314"/>
        <v>11</v>
      </c>
      <c r="L1040" s="3">
        <f t="shared" si="315"/>
        <v>6</v>
      </c>
      <c r="M1040" s="3" t="str">
        <f t="shared" si="307"/>
        <v>Fall</v>
      </c>
      <c r="N1040" s="4">
        <v>58</v>
      </c>
      <c r="O1040" s="4">
        <v>48</v>
      </c>
      <c r="P1040" s="4">
        <v>68</v>
      </c>
      <c r="Q1040" s="4">
        <v>7</v>
      </c>
      <c r="R1040" s="4">
        <v>0</v>
      </c>
      <c r="S1040" s="6">
        <f t="shared" si="316"/>
        <v>0</v>
      </c>
      <c r="T1040" s="6">
        <f t="shared" si="317"/>
        <v>1</v>
      </c>
      <c r="U1040" s="6">
        <f t="shared" si="318"/>
        <v>0</v>
      </c>
      <c r="V1040" s="6">
        <f t="shared" si="319"/>
        <v>0</v>
      </c>
      <c r="W1040" s="6">
        <f t="shared" si="320"/>
        <v>0</v>
      </c>
      <c r="X1040" s="6">
        <f t="shared" si="321"/>
        <v>0</v>
      </c>
      <c r="Y1040" s="6">
        <f t="shared" si="322"/>
        <v>0</v>
      </c>
      <c r="Z1040" s="6">
        <f t="shared" si="323"/>
        <v>0</v>
      </c>
      <c r="AA1040" s="4">
        <v>79954.865844726563</v>
      </c>
      <c r="AB1040" s="7">
        <f t="shared" si="308"/>
        <v>0.12581683695277696</v>
      </c>
      <c r="AC1040" s="7">
        <f t="shared" si="309"/>
        <v>2.1153601040476606E-2</v>
      </c>
      <c r="AD1040" s="2"/>
    </row>
    <row r="1041" spans="1:30" x14ac:dyDescent="0.35">
      <c r="A1041" s="1">
        <v>42679</v>
      </c>
      <c r="B1041" s="3">
        <f t="shared" si="310"/>
        <v>2016</v>
      </c>
      <c r="C1041" s="2">
        <v>9959.8016528925618</v>
      </c>
      <c r="D1041" s="2">
        <v>2320.8053691417363</v>
      </c>
      <c r="E1041" s="2">
        <f t="shared" si="311"/>
        <v>12280.607022034299</v>
      </c>
      <c r="F1041" s="2">
        <f t="shared" si="312"/>
        <v>0.81101867644020642</v>
      </c>
      <c r="G1041" s="2">
        <f t="shared" si="313"/>
        <v>-1</v>
      </c>
      <c r="H1041" s="2">
        <v>-1000</v>
      </c>
      <c r="I1041" s="2">
        <f t="shared" si="305"/>
        <v>12931.13338924291</v>
      </c>
      <c r="J1041" s="2">
        <f t="shared" si="306"/>
        <v>22234.17447356911</v>
      </c>
      <c r="K1041" s="3">
        <f t="shared" si="314"/>
        <v>11</v>
      </c>
      <c r="L1041" s="3">
        <f t="shared" si="315"/>
        <v>7</v>
      </c>
      <c r="M1041" s="3" t="str">
        <f t="shared" si="307"/>
        <v>Fall</v>
      </c>
      <c r="N1041" s="4">
        <v>53</v>
      </c>
      <c r="O1041" s="4">
        <v>41</v>
      </c>
      <c r="P1041" s="4">
        <v>65</v>
      </c>
      <c r="Q1041" s="4">
        <v>12</v>
      </c>
      <c r="R1041" s="4">
        <v>0</v>
      </c>
      <c r="S1041" s="6">
        <f t="shared" si="316"/>
        <v>1</v>
      </c>
      <c r="T1041" s="6">
        <f t="shared" si="317"/>
        <v>0</v>
      </c>
      <c r="U1041" s="6">
        <f t="shared" si="318"/>
        <v>0</v>
      </c>
      <c r="V1041" s="6">
        <f t="shared" si="319"/>
        <v>0</v>
      </c>
      <c r="W1041" s="6">
        <f t="shared" si="320"/>
        <v>0</v>
      </c>
      <c r="X1041" s="6">
        <f t="shared" si="321"/>
        <v>0</v>
      </c>
      <c r="Y1041" s="6">
        <f t="shared" si="322"/>
        <v>0</v>
      </c>
      <c r="Z1041" s="6">
        <f t="shared" si="323"/>
        <v>0</v>
      </c>
      <c r="AA1041" s="4">
        <v>73738.878173828125</v>
      </c>
      <c r="AB1041" s="7">
        <f t="shared" si="308"/>
        <v>0.13506852693654836</v>
      </c>
      <c r="AC1041" s="7">
        <f t="shared" si="309"/>
        <v>3.1473293690077474E-2</v>
      </c>
      <c r="AD1041" s="2"/>
    </row>
    <row r="1042" spans="1:30" x14ac:dyDescent="0.35">
      <c r="A1042" s="1">
        <v>42680</v>
      </c>
      <c r="B1042" s="3">
        <f t="shared" si="310"/>
        <v>2016</v>
      </c>
      <c r="C1042" s="2">
        <v>9959.8016528925618</v>
      </c>
      <c r="D1042" s="2">
        <v>0</v>
      </c>
      <c r="E1042" s="2">
        <f t="shared" si="311"/>
        <v>9959.8016528925618</v>
      </c>
      <c r="F1042" s="2">
        <f t="shared" si="312"/>
        <v>1</v>
      </c>
      <c r="G1042" s="2">
        <f t="shared" si="313"/>
        <v>-1</v>
      </c>
      <c r="H1042" s="2">
        <v>-1000</v>
      </c>
      <c r="I1042" s="2">
        <f t="shared" si="305"/>
        <v>12931.13338924291</v>
      </c>
      <c r="J1042" s="2">
        <f t="shared" si="306"/>
        <v>22234.17447356911</v>
      </c>
      <c r="K1042" s="3">
        <f t="shared" si="314"/>
        <v>11</v>
      </c>
      <c r="L1042" s="3">
        <f t="shared" si="315"/>
        <v>1</v>
      </c>
      <c r="M1042" s="3" t="str">
        <f t="shared" si="307"/>
        <v>Fall</v>
      </c>
      <c r="N1042" s="4">
        <v>58</v>
      </c>
      <c r="O1042" s="4">
        <v>44</v>
      </c>
      <c r="P1042" s="4">
        <v>71</v>
      </c>
      <c r="Q1042" s="4">
        <v>7</v>
      </c>
      <c r="R1042" s="4">
        <v>0</v>
      </c>
      <c r="S1042" s="6">
        <f t="shared" si="316"/>
        <v>1</v>
      </c>
      <c r="T1042" s="6">
        <f t="shared" si="317"/>
        <v>0</v>
      </c>
      <c r="U1042" s="6">
        <f t="shared" si="318"/>
        <v>0</v>
      </c>
      <c r="V1042" s="6">
        <f t="shared" si="319"/>
        <v>0</v>
      </c>
      <c r="W1042" s="6">
        <f t="shared" si="320"/>
        <v>0</v>
      </c>
      <c r="X1042" s="6">
        <f t="shared" si="321"/>
        <v>0</v>
      </c>
      <c r="Y1042" s="6">
        <f t="shared" si="322"/>
        <v>0</v>
      </c>
      <c r="Z1042" s="6">
        <f t="shared" si="323"/>
        <v>0</v>
      </c>
      <c r="AA1042" s="4">
        <v>71379.020568847656</v>
      </c>
      <c r="AB1042" s="7">
        <f t="shared" si="308"/>
        <v>0.1395340195693211</v>
      </c>
      <c r="AC1042" s="7">
        <f t="shared" si="309"/>
        <v>0</v>
      </c>
      <c r="AD1042" s="2"/>
    </row>
    <row r="1043" spans="1:30" x14ac:dyDescent="0.35">
      <c r="A1043" s="1">
        <v>42681</v>
      </c>
      <c r="B1043" s="3">
        <f t="shared" si="310"/>
        <v>2016</v>
      </c>
      <c r="C1043" s="2">
        <v>10641.434986204909</v>
      </c>
      <c r="D1043" s="2">
        <v>129.93617021276597</v>
      </c>
      <c r="E1043" s="2">
        <f t="shared" si="311"/>
        <v>10771.371156417676</v>
      </c>
      <c r="F1043" s="2">
        <f t="shared" si="312"/>
        <v>0.98793689602503865</v>
      </c>
      <c r="G1043" s="2">
        <f t="shared" si="313"/>
        <v>-1</v>
      </c>
      <c r="H1043" s="2">
        <v>-1000</v>
      </c>
      <c r="I1043" s="2">
        <f t="shared" si="305"/>
        <v>12931.13338924291</v>
      </c>
      <c r="J1043" s="2">
        <f t="shared" si="306"/>
        <v>22234.17447356911</v>
      </c>
      <c r="K1043" s="3">
        <f t="shared" si="314"/>
        <v>11</v>
      </c>
      <c r="L1043" s="3">
        <f t="shared" si="315"/>
        <v>2</v>
      </c>
      <c r="M1043" s="3" t="str">
        <f t="shared" si="307"/>
        <v>Fall</v>
      </c>
      <c r="N1043" s="4">
        <v>60</v>
      </c>
      <c r="O1043" s="4">
        <v>44</v>
      </c>
      <c r="P1043" s="4">
        <v>76</v>
      </c>
      <c r="Q1043" s="4">
        <v>5</v>
      </c>
      <c r="R1043" s="4">
        <v>0</v>
      </c>
      <c r="S1043" s="6">
        <f t="shared" si="316"/>
        <v>0</v>
      </c>
      <c r="T1043" s="6">
        <f t="shared" si="317"/>
        <v>1</v>
      </c>
      <c r="U1043" s="6">
        <f t="shared" si="318"/>
        <v>0</v>
      </c>
      <c r="V1043" s="6">
        <f t="shared" si="319"/>
        <v>0</v>
      </c>
      <c r="W1043" s="6">
        <f t="shared" si="320"/>
        <v>0</v>
      </c>
      <c r="X1043" s="6">
        <f t="shared" si="321"/>
        <v>0</v>
      </c>
      <c r="Y1043" s="6">
        <f t="shared" si="322"/>
        <v>0</v>
      </c>
      <c r="Z1043" s="6">
        <f t="shared" si="323"/>
        <v>0</v>
      </c>
      <c r="AA1043" s="4">
        <v>81989.911254882813</v>
      </c>
      <c r="AB1043" s="7">
        <f t="shared" si="308"/>
        <v>0.12978956585431323</v>
      </c>
      <c r="AC1043" s="7">
        <f t="shared" si="309"/>
        <v>1.5847824229109381E-3</v>
      </c>
      <c r="AD1043" s="2"/>
    </row>
    <row r="1044" spans="1:30" x14ac:dyDescent="0.35">
      <c r="A1044" s="1">
        <v>42682</v>
      </c>
      <c r="B1044" s="3">
        <f t="shared" si="310"/>
        <v>2016</v>
      </c>
      <c r="C1044" s="2">
        <v>9982.7066879494032</v>
      </c>
      <c r="D1044" s="2">
        <v>556.80707070768665</v>
      </c>
      <c r="E1044" s="2">
        <f t="shared" si="311"/>
        <v>10539.513758657089</v>
      </c>
      <c r="F1044" s="2">
        <f t="shared" si="312"/>
        <v>0.94716956745273684</v>
      </c>
      <c r="G1044" s="2">
        <f t="shared" si="313"/>
        <v>-1</v>
      </c>
      <c r="H1044" s="2">
        <v>-1000</v>
      </c>
      <c r="I1044" s="2">
        <f t="shared" si="305"/>
        <v>12931.13338924291</v>
      </c>
      <c r="J1044" s="2">
        <f t="shared" si="306"/>
        <v>22234.17447356911</v>
      </c>
      <c r="K1044" s="3">
        <f t="shared" si="314"/>
        <v>11</v>
      </c>
      <c r="L1044" s="3">
        <f t="shared" si="315"/>
        <v>3</v>
      </c>
      <c r="M1044" s="3" t="str">
        <f t="shared" si="307"/>
        <v>Fall</v>
      </c>
      <c r="N1044" s="4">
        <v>57</v>
      </c>
      <c r="O1044" s="4">
        <v>50</v>
      </c>
      <c r="P1044" s="4">
        <v>64</v>
      </c>
      <c r="Q1044" s="4">
        <v>8</v>
      </c>
      <c r="R1044" s="4">
        <v>0</v>
      </c>
      <c r="S1044" s="6">
        <f t="shared" si="316"/>
        <v>0</v>
      </c>
      <c r="T1044" s="6">
        <f t="shared" si="317"/>
        <v>1</v>
      </c>
      <c r="U1044" s="6">
        <f t="shared" si="318"/>
        <v>0</v>
      </c>
      <c r="V1044" s="6">
        <f t="shared" si="319"/>
        <v>0</v>
      </c>
      <c r="W1044" s="6">
        <f t="shared" si="320"/>
        <v>0</v>
      </c>
      <c r="X1044" s="6">
        <f t="shared" si="321"/>
        <v>0</v>
      </c>
      <c r="Y1044" s="6">
        <f t="shared" si="322"/>
        <v>0</v>
      </c>
      <c r="Z1044" s="6">
        <f t="shared" si="323"/>
        <v>0</v>
      </c>
      <c r="AA1044" s="4">
        <v>83392.038696289063</v>
      </c>
      <c r="AB1044" s="7">
        <f t="shared" si="308"/>
        <v>0.11970815013056675</v>
      </c>
      <c r="AC1044" s="7">
        <f t="shared" si="309"/>
        <v>6.6769811532676263E-3</v>
      </c>
      <c r="AD1044" s="2"/>
    </row>
    <row r="1045" spans="1:30" x14ac:dyDescent="0.35">
      <c r="A1045" s="1">
        <v>42683</v>
      </c>
      <c r="B1045" s="3">
        <f t="shared" si="310"/>
        <v>2016</v>
      </c>
      <c r="C1045" s="2">
        <v>10319.383377470414</v>
      </c>
      <c r="D1045" s="2">
        <v>350.45454545391044</v>
      </c>
      <c r="E1045" s="2">
        <f t="shared" si="311"/>
        <v>10669.837922924326</v>
      </c>
      <c r="F1045" s="2">
        <f t="shared" si="312"/>
        <v>0.96715465145904855</v>
      </c>
      <c r="G1045" s="2">
        <f t="shared" si="313"/>
        <v>-1</v>
      </c>
      <c r="H1045" s="2">
        <v>-1000</v>
      </c>
      <c r="I1045" s="2">
        <f t="shared" si="305"/>
        <v>12931.13338924291</v>
      </c>
      <c r="J1045" s="2">
        <f t="shared" si="306"/>
        <v>22234.17447356911</v>
      </c>
      <c r="K1045" s="3">
        <f t="shared" si="314"/>
        <v>11</v>
      </c>
      <c r="L1045" s="3">
        <f t="shared" si="315"/>
        <v>4</v>
      </c>
      <c r="M1045" s="3" t="str">
        <f t="shared" si="307"/>
        <v>Fall</v>
      </c>
      <c r="N1045" s="4">
        <v>51</v>
      </c>
      <c r="O1045" s="4">
        <v>44</v>
      </c>
      <c r="P1045" s="4">
        <v>58</v>
      </c>
      <c r="Q1045" s="4">
        <v>14</v>
      </c>
      <c r="R1045" s="4">
        <v>0</v>
      </c>
      <c r="S1045" s="6">
        <f t="shared" si="316"/>
        <v>0</v>
      </c>
      <c r="T1045" s="6">
        <f t="shared" si="317"/>
        <v>1</v>
      </c>
      <c r="U1045" s="6">
        <f t="shared" si="318"/>
        <v>0</v>
      </c>
      <c r="V1045" s="6">
        <f t="shared" si="319"/>
        <v>0</v>
      </c>
      <c r="W1045" s="6">
        <f t="shared" si="320"/>
        <v>0</v>
      </c>
      <c r="X1045" s="6">
        <f t="shared" si="321"/>
        <v>0</v>
      </c>
      <c r="Y1045" s="6">
        <f t="shared" si="322"/>
        <v>0</v>
      </c>
      <c r="Z1045" s="6">
        <f t="shared" si="323"/>
        <v>0</v>
      </c>
      <c r="AA1045" s="4">
        <v>85578.441162109375</v>
      </c>
      <c r="AB1045" s="7">
        <f t="shared" si="308"/>
        <v>0.12058391386123325</v>
      </c>
      <c r="AC1045" s="7">
        <f t="shared" si="309"/>
        <v>4.0951265376527723E-3</v>
      </c>
      <c r="AD1045" s="2"/>
    </row>
    <row r="1046" spans="1:30" x14ac:dyDescent="0.35">
      <c r="A1046" s="1">
        <v>42684</v>
      </c>
      <c r="B1046" s="3">
        <f t="shared" si="310"/>
        <v>2016</v>
      </c>
      <c r="C1046" s="2">
        <v>9759.7016528909553</v>
      </c>
      <c r="D1046" s="2">
        <v>0</v>
      </c>
      <c r="E1046" s="2">
        <f t="shared" si="311"/>
        <v>9759.7016528909553</v>
      </c>
      <c r="F1046" s="2">
        <f t="shared" si="312"/>
        <v>1</v>
      </c>
      <c r="G1046" s="2">
        <f t="shared" si="313"/>
        <v>-1</v>
      </c>
      <c r="H1046" s="2">
        <v>-1000</v>
      </c>
      <c r="I1046" s="2">
        <f t="shared" si="305"/>
        <v>12931.13338924291</v>
      </c>
      <c r="J1046" s="2">
        <f t="shared" si="306"/>
        <v>22234.17447356911</v>
      </c>
      <c r="K1046" s="3">
        <f t="shared" si="314"/>
        <v>11</v>
      </c>
      <c r="L1046" s="3">
        <f t="shared" si="315"/>
        <v>5</v>
      </c>
      <c r="M1046" s="3" t="str">
        <f t="shared" si="307"/>
        <v>Fall</v>
      </c>
      <c r="N1046" s="4">
        <v>51</v>
      </c>
      <c r="O1046" s="4">
        <v>37</v>
      </c>
      <c r="P1046" s="4">
        <v>64</v>
      </c>
      <c r="Q1046" s="4">
        <v>14</v>
      </c>
      <c r="R1046" s="4">
        <v>0</v>
      </c>
      <c r="S1046" s="6">
        <f t="shared" si="316"/>
        <v>0</v>
      </c>
      <c r="T1046" s="6">
        <f t="shared" si="317"/>
        <v>1</v>
      </c>
      <c r="U1046" s="6">
        <f t="shared" si="318"/>
        <v>0</v>
      </c>
      <c r="V1046" s="6">
        <f t="shared" si="319"/>
        <v>0</v>
      </c>
      <c r="W1046" s="6">
        <f t="shared" si="320"/>
        <v>0</v>
      </c>
      <c r="X1046" s="6">
        <f t="shared" si="321"/>
        <v>0</v>
      </c>
      <c r="Y1046" s="6">
        <f t="shared" si="322"/>
        <v>0</v>
      </c>
      <c r="Z1046" s="6">
        <f t="shared" si="323"/>
        <v>0</v>
      </c>
      <c r="AA1046" s="4">
        <v>87916.0341796875</v>
      </c>
      <c r="AB1046" s="7">
        <f t="shared" si="308"/>
        <v>0.11101162312375867</v>
      </c>
      <c r="AC1046" s="7">
        <f t="shared" si="309"/>
        <v>0</v>
      </c>
      <c r="AD1046" s="2"/>
    </row>
    <row r="1047" spans="1:30" x14ac:dyDescent="0.35">
      <c r="A1047" s="1">
        <v>42685</v>
      </c>
      <c r="B1047" s="3">
        <f t="shared" si="310"/>
        <v>2016</v>
      </c>
      <c r="C1047" s="2">
        <v>4884.1805473899813</v>
      </c>
      <c r="D1047" s="2">
        <v>0</v>
      </c>
      <c r="E1047" s="2">
        <f t="shared" si="311"/>
        <v>4884.1805473899813</v>
      </c>
      <c r="F1047" s="2">
        <f t="shared" si="312"/>
        <v>1</v>
      </c>
      <c r="G1047" s="2">
        <f t="shared" si="313"/>
        <v>-1</v>
      </c>
      <c r="H1047" s="2">
        <v>-1000</v>
      </c>
      <c r="I1047" s="2">
        <f t="shared" si="305"/>
        <v>12931.13338924291</v>
      </c>
      <c r="J1047" s="2">
        <f t="shared" si="306"/>
        <v>22234.17447356911</v>
      </c>
      <c r="K1047" s="3">
        <f t="shared" si="314"/>
        <v>11</v>
      </c>
      <c r="L1047" s="3">
        <f t="shared" si="315"/>
        <v>6</v>
      </c>
      <c r="M1047" s="3" t="str">
        <f t="shared" si="307"/>
        <v>Fall</v>
      </c>
      <c r="N1047" s="4">
        <v>56</v>
      </c>
      <c r="O1047" s="4">
        <v>45</v>
      </c>
      <c r="P1047" s="4">
        <v>67</v>
      </c>
      <c r="Q1047" s="4">
        <v>9</v>
      </c>
      <c r="R1047" s="4">
        <v>0</v>
      </c>
      <c r="S1047" s="6">
        <f t="shared" si="316"/>
        <v>0</v>
      </c>
      <c r="T1047" s="6">
        <f t="shared" si="317"/>
        <v>1</v>
      </c>
      <c r="U1047" s="6">
        <f t="shared" si="318"/>
        <v>0</v>
      </c>
      <c r="V1047" s="6">
        <f t="shared" si="319"/>
        <v>0</v>
      </c>
      <c r="W1047" s="6">
        <f t="shared" si="320"/>
        <v>0</v>
      </c>
      <c r="X1047" s="6">
        <f t="shared" si="321"/>
        <v>0</v>
      </c>
      <c r="Y1047" s="6">
        <f t="shared" si="322"/>
        <v>0</v>
      </c>
      <c r="Z1047" s="6">
        <f t="shared" si="323"/>
        <v>0</v>
      </c>
      <c r="AA1047" s="4">
        <v>84747.859252929688</v>
      </c>
      <c r="AB1047" s="7">
        <f t="shared" si="308"/>
        <v>5.7631904692874443E-2</v>
      </c>
      <c r="AC1047" s="7">
        <f t="shared" si="309"/>
        <v>0</v>
      </c>
      <c r="AD1047" s="2"/>
    </row>
    <row r="1048" spans="1:30" x14ac:dyDescent="0.35">
      <c r="A1048" s="1">
        <v>42686</v>
      </c>
      <c r="B1048" s="3">
        <f t="shared" si="310"/>
        <v>2016</v>
      </c>
      <c r="C1048" s="2">
        <v>1991.610496992143</v>
      </c>
      <c r="D1048" s="2">
        <v>393.33333331730682</v>
      </c>
      <c r="E1048" s="2">
        <f t="shared" si="311"/>
        <v>2384.9438303094498</v>
      </c>
      <c r="F1048" s="2">
        <f t="shared" si="312"/>
        <v>0.83507647923671591</v>
      </c>
      <c r="G1048" s="2">
        <f t="shared" si="313"/>
        <v>-1</v>
      </c>
      <c r="H1048" s="2">
        <v>-1000</v>
      </c>
      <c r="I1048" s="2">
        <f t="shared" si="305"/>
        <v>12931.13338924291</v>
      </c>
      <c r="J1048" s="2">
        <f t="shared" si="306"/>
        <v>22234.17447356911</v>
      </c>
      <c r="K1048" s="3">
        <f t="shared" si="314"/>
        <v>11</v>
      </c>
      <c r="L1048" s="3">
        <f t="shared" si="315"/>
        <v>7</v>
      </c>
      <c r="M1048" s="3" t="str">
        <f t="shared" si="307"/>
        <v>Fall</v>
      </c>
      <c r="N1048" s="4">
        <v>47</v>
      </c>
      <c r="O1048" s="4">
        <v>37</v>
      </c>
      <c r="P1048" s="4">
        <v>56</v>
      </c>
      <c r="Q1048" s="4">
        <v>18</v>
      </c>
      <c r="R1048" s="4">
        <v>0</v>
      </c>
      <c r="S1048" s="6">
        <f t="shared" si="316"/>
        <v>1</v>
      </c>
      <c r="T1048" s="6">
        <f t="shared" si="317"/>
        <v>0</v>
      </c>
      <c r="U1048" s="6">
        <f t="shared" si="318"/>
        <v>0</v>
      </c>
      <c r="V1048" s="6">
        <f t="shared" si="319"/>
        <v>0</v>
      </c>
      <c r="W1048" s="6">
        <f t="shared" si="320"/>
        <v>0</v>
      </c>
      <c r="X1048" s="6">
        <f t="shared" si="321"/>
        <v>0</v>
      </c>
      <c r="Y1048" s="6">
        <f t="shared" si="322"/>
        <v>0</v>
      </c>
      <c r="Z1048" s="6">
        <f t="shared" si="323"/>
        <v>0</v>
      </c>
      <c r="AA1048" s="4">
        <v>78676.134155273438</v>
      </c>
      <c r="AB1048" s="7">
        <f t="shared" si="308"/>
        <v>2.5314036059035965E-2</v>
      </c>
      <c r="AC1048" s="7">
        <f t="shared" si="309"/>
        <v>4.9993983250503013E-3</v>
      </c>
      <c r="AD1048" s="2"/>
    </row>
    <row r="1049" spans="1:30" x14ac:dyDescent="0.35">
      <c r="A1049" s="1">
        <v>42687</v>
      </c>
      <c r="B1049" s="3">
        <f t="shared" si="310"/>
        <v>2016</v>
      </c>
      <c r="C1049" s="2">
        <v>56.001652892399001</v>
      </c>
      <c r="D1049" s="2">
        <v>2653.1720357997028</v>
      </c>
      <c r="E1049" s="2">
        <f t="shared" si="311"/>
        <v>2709.1736886921017</v>
      </c>
      <c r="F1049" s="2">
        <f t="shared" si="312"/>
        <v>2.0671119436212568E-2</v>
      </c>
      <c r="G1049" s="2">
        <f t="shared" si="313"/>
        <v>-1</v>
      </c>
      <c r="H1049" s="2">
        <v>-1000</v>
      </c>
      <c r="I1049" s="2">
        <f t="shared" si="305"/>
        <v>12931.13338924291</v>
      </c>
      <c r="J1049" s="2">
        <f t="shared" si="306"/>
        <v>22234.17447356911</v>
      </c>
      <c r="K1049" s="3">
        <f t="shared" si="314"/>
        <v>11</v>
      </c>
      <c r="L1049" s="3">
        <f t="shared" si="315"/>
        <v>1</v>
      </c>
      <c r="M1049" s="3" t="str">
        <f t="shared" si="307"/>
        <v>Fall</v>
      </c>
      <c r="N1049" s="4">
        <v>46</v>
      </c>
      <c r="O1049" s="4">
        <v>31</v>
      </c>
      <c r="P1049" s="4">
        <v>61</v>
      </c>
      <c r="Q1049" s="4">
        <v>19</v>
      </c>
      <c r="R1049" s="4">
        <v>0</v>
      </c>
      <c r="S1049" s="6">
        <f t="shared" si="316"/>
        <v>1</v>
      </c>
      <c r="T1049" s="6">
        <f t="shared" si="317"/>
        <v>0</v>
      </c>
      <c r="U1049" s="6">
        <f t="shared" si="318"/>
        <v>0</v>
      </c>
      <c r="V1049" s="6">
        <f t="shared" si="319"/>
        <v>0</v>
      </c>
      <c r="W1049" s="6">
        <f t="shared" si="320"/>
        <v>0</v>
      </c>
      <c r="X1049" s="6">
        <f t="shared" si="321"/>
        <v>0</v>
      </c>
      <c r="Y1049" s="6">
        <f t="shared" si="322"/>
        <v>0</v>
      </c>
      <c r="Z1049" s="6">
        <f t="shared" si="323"/>
        <v>0</v>
      </c>
      <c r="AA1049" s="4">
        <v>79620.886596679688</v>
      </c>
      <c r="AB1049" s="7">
        <f t="shared" si="308"/>
        <v>7.0335379680052886E-4</v>
      </c>
      <c r="AC1049" s="7">
        <f t="shared" si="309"/>
        <v>3.3322563327376264E-2</v>
      </c>
      <c r="AD1049" s="2"/>
    </row>
    <row r="1050" spans="1:30" x14ac:dyDescent="0.35">
      <c r="A1050" s="1">
        <v>42688</v>
      </c>
      <c r="B1050" s="3">
        <f t="shared" si="310"/>
        <v>2016</v>
      </c>
      <c r="C1050" s="2">
        <v>956.26831950265853</v>
      </c>
      <c r="D1050" s="2">
        <v>0</v>
      </c>
      <c r="E1050" s="2">
        <f t="shared" si="311"/>
        <v>956.26831950265853</v>
      </c>
      <c r="F1050" s="2">
        <f t="shared" si="312"/>
        <v>1</v>
      </c>
      <c r="G1050" s="2">
        <f t="shared" si="313"/>
        <v>-1</v>
      </c>
      <c r="H1050" s="2">
        <v>-1000</v>
      </c>
      <c r="I1050" s="2">
        <f t="shared" si="305"/>
        <v>12931.13338924291</v>
      </c>
      <c r="J1050" s="2">
        <f t="shared" si="306"/>
        <v>22234.17447356911</v>
      </c>
      <c r="K1050" s="3">
        <f t="shared" si="314"/>
        <v>11</v>
      </c>
      <c r="L1050" s="3">
        <f t="shared" si="315"/>
        <v>2</v>
      </c>
      <c r="M1050" s="3" t="str">
        <f t="shared" si="307"/>
        <v>Fall</v>
      </c>
      <c r="N1050" s="4">
        <v>48</v>
      </c>
      <c r="O1050" s="4">
        <v>32</v>
      </c>
      <c r="P1050" s="4">
        <v>64</v>
      </c>
      <c r="Q1050" s="4">
        <v>17</v>
      </c>
      <c r="R1050" s="4">
        <v>0</v>
      </c>
      <c r="S1050" s="6">
        <f t="shared" si="316"/>
        <v>0</v>
      </c>
      <c r="T1050" s="6">
        <f t="shared" si="317"/>
        <v>1</v>
      </c>
      <c r="U1050" s="6">
        <f t="shared" si="318"/>
        <v>0</v>
      </c>
      <c r="V1050" s="6">
        <f t="shared" si="319"/>
        <v>0</v>
      </c>
      <c r="W1050" s="6">
        <f t="shared" si="320"/>
        <v>0</v>
      </c>
      <c r="X1050" s="6">
        <f t="shared" si="321"/>
        <v>0</v>
      </c>
      <c r="Y1050" s="6">
        <f t="shared" si="322"/>
        <v>0</v>
      </c>
      <c r="Z1050" s="6">
        <f t="shared" si="323"/>
        <v>0</v>
      </c>
      <c r="AA1050" s="4">
        <v>89293.85009765625</v>
      </c>
      <c r="AB1050" s="7">
        <f t="shared" si="308"/>
        <v>1.0709229341738936E-2</v>
      </c>
      <c r="AC1050" s="7">
        <f t="shared" si="309"/>
        <v>0</v>
      </c>
      <c r="AD1050" s="2"/>
    </row>
    <row r="1051" spans="1:30" x14ac:dyDescent="0.35">
      <c r="A1051" s="1">
        <v>42689</v>
      </c>
      <c r="B1051" s="3">
        <f t="shared" si="310"/>
        <v>2016</v>
      </c>
      <c r="C1051" s="2">
        <v>1969.351652906171</v>
      </c>
      <c r="D1051" s="2">
        <v>105.26251900859634</v>
      </c>
      <c r="E1051" s="2">
        <f t="shared" si="311"/>
        <v>2074.6141719147672</v>
      </c>
      <c r="F1051" s="2">
        <f t="shared" si="312"/>
        <v>0.94926164082286002</v>
      </c>
      <c r="G1051" s="2">
        <f t="shared" si="313"/>
        <v>-1</v>
      </c>
      <c r="H1051" s="2">
        <v>-1000</v>
      </c>
      <c r="I1051" s="2">
        <f t="shared" si="305"/>
        <v>12931.13338924291</v>
      </c>
      <c r="J1051" s="2">
        <f t="shared" si="306"/>
        <v>22234.17447356911</v>
      </c>
      <c r="K1051" s="3">
        <f t="shared" si="314"/>
        <v>11</v>
      </c>
      <c r="L1051" s="3">
        <f t="shared" si="315"/>
        <v>3</v>
      </c>
      <c r="M1051" s="3" t="str">
        <f t="shared" si="307"/>
        <v>Fall</v>
      </c>
      <c r="N1051" s="4">
        <v>53</v>
      </c>
      <c r="O1051" s="4">
        <v>38</v>
      </c>
      <c r="P1051" s="4">
        <v>68</v>
      </c>
      <c r="Q1051" s="4">
        <v>12</v>
      </c>
      <c r="R1051" s="4">
        <v>0</v>
      </c>
      <c r="S1051" s="6">
        <f t="shared" si="316"/>
        <v>0</v>
      </c>
      <c r="T1051" s="6">
        <f t="shared" si="317"/>
        <v>1</v>
      </c>
      <c r="U1051" s="6">
        <f t="shared" si="318"/>
        <v>0</v>
      </c>
      <c r="V1051" s="6">
        <f t="shared" si="319"/>
        <v>0</v>
      </c>
      <c r="W1051" s="6">
        <f t="shared" si="320"/>
        <v>0</v>
      </c>
      <c r="X1051" s="6">
        <f t="shared" si="321"/>
        <v>0</v>
      </c>
      <c r="Y1051" s="6">
        <f t="shared" si="322"/>
        <v>0</v>
      </c>
      <c r="Z1051" s="6">
        <f t="shared" si="323"/>
        <v>0</v>
      </c>
      <c r="AA1051" s="4">
        <v>89253.599731445313</v>
      </c>
      <c r="AB1051" s="7">
        <f t="shared" si="308"/>
        <v>2.2064674801147998E-2</v>
      </c>
      <c r="AC1051" s="7">
        <f t="shared" si="309"/>
        <v>1.1793644102346592E-3</v>
      </c>
      <c r="AD1051" s="2"/>
    </row>
    <row r="1052" spans="1:30" x14ac:dyDescent="0.35">
      <c r="A1052" s="1">
        <v>42690</v>
      </c>
      <c r="B1052" s="3">
        <f t="shared" si="310"/>
        <v>2016</v>
      </c>
      <c r="C1052" s="2">
        <v>510.88498623885624</v>
      </c>
      <c r="D1052" s="2">
        <v>4271.9047726015924</v>
      </c>
      <c r="E1052" s="2">
        <f t="shared" si="311"/>
        <v>4782.7897588404485</v>
      </c>
      <c r="F1052" s="2">
        <f t="shared" si="312"/>
        <v>0.1068173622506703</v>
      </c>
      <c r="G1052" s="2">
        <f t="shared" si="313"/>
        <v>-1</v>
      </c>
      <c r="H1052" s="2">
        <v>-1000</v>
      </c>
      <c r="I1052" s="2">
        <f t="shared" si="305"/>
        <v>12931.13338924291</v>
      </c>
      <c r="J1052" s="2">
        <f t="shared" si="306"/>
        <v>22234.17447356911</v>
      </c>
      <c r="K1052" s="3">
        <f t="shared" si="314"/>
        <v>11</v>
      </c>
      <c r="L1052" s="3">
        <f t="shared" si="315"/>
        <v>4</v>
      </c>
      <c r="M1052" s="3" t="str">
        <f t="shared" si="307"/>
        <v>Fall</v>
      </c>
      <c r="N1052" s="4">
        <v>55</v>
      </c>
      <c r="O1052" s="4">
        <v>40</v>
      </c>
      <c r="P1052" s="4">
        <v>69</v>
      </c>
      <c r="Q1052" s="4">
        <v>10</v>
      </c>
      <c r="R1052" s="4">
        <v>0</v>
      </c>
      <c r="S1052" s="6">
        <f t="shared" si="316"/>
        <v>0</v>
      </c>
      <c r="T1052" s="6">
        <f t="shared" si="317"/>
        <v>1</v>
      </c>
      <c r="U1052" s="6">
        <f t="shared" si="318"/>
        <v>0</v>
      </c>
      <c r="V1052" s="6">
        <f t="shared" si="319"/>
        <v>0</v>
      </c>
      <c r="W1052" s="6">
        <f t="shared" si="320"/>
        <v>0</v>
      </c>
      <c r="X1052" s="6">
        <f t="shared" si="321"/>
        <v>0</v>
      </c>
      <c r="Y1052" s="6">
        <f t="shared" si="322"/>
        <v>0</v>
      </c>
      <c r="Z1052" s="6">
        <f t="shared" si="323"/>
        <v>0</v>
      </c>
      <c r="AA1052" s="4">
        <v>87053.099609375</v>
      </c>
      <c r="AB1052" s="7">
        <f t="shared" si="308"/>
        <v>5.868659341612203E-3</v>
      </c>
      <c r="AC1052" s="7">
        <f t="shared" si="309"/>
        <v>4.9072402841145231E-2</v>
      </c>
      <c r="AD1052" s="2"/>
    </row>
    <row r="1053" spans="1:30" x14ac:dyDescent="0.35">
      <c r="A1053" s="1">
        <v>42691</v>
      </c>
      <c r="B1053" s="3">
        <f t="shared" si="310"/>
        <v>2016</v>
      </c>
      <c r="C1053" s="2">
        <v>298.020402892562</v>
      </c>
      <c r="D1053" s="2">
        <v>3091.052082638334</v>
      </c>
      <c r="E1053" s="2">
        <f t="shared" si="311"/>
        <v>3389.0724855308958</v>
      </c>
      <c r="F1053" s="2">
        <f t="shared" si="312"/>
        <v>8.7935682746507357E-2</v>
      </c>
      <c r="G1053" s="2">
        <f t="shared" si="313"/>
        <v>-1</v>
      </c>
      <c r="H1053" s="2">
        <v>-1000</v>
      </c>
      <c r="I1053" s="2">
        <f t="shared" si="305"/>
        <v>12931.13338924291</v>
      </c>
      <c r="J1053" s="2">
        <f t="shared" si="306"/>
        <v>22234.17447356911</v>
      </c>
      <c r="K1053" s="3">
        <f t="shared" si="314"/>
        <v>11</v>
      </c>
      <c r="L1053" s="3">
        <f t="shared" si="315"/>
        <v>5</v>
      </c>
      <c r="M1053" s="3" t="str">
        <f t="shared" si="307"/>
        <v>Fall</v>
      </c>
      <c r="N1053" s="4">
        <v>61</v>
      </c>
      <c r="O1053" s="4">
        <v>43</v>
      </c>
      <c r="P1053" s="4">
        <v>79</v>
      </c>
      <c r="Q1053" s="4">
        <v>4</v>
      </c>
      <c r="R1053" s="4">
        <v>0</v>
      </c>
      <c r="S1053" s="6">
        <f t="shared" si="316"/>
        <v>0</v>
      </c>
      <c r="T1053" s="6">
        <f t="shared" si="317"/>
        <v>1</v>
      </c>
      <c r="U1053" s="6">
        <f t="shared" si="318"/>
        <v>0</v>
      </c>
      <c r="V1053" s="6">
        <f t="shared" si="319"/>
        <v>0</v>
      </c>
      <c r="W1053" s="6">
        <f t="shared" si="320"/>
        <v>0</v>
      </c>
      <c r="X1053" s="6">
        <f t="shared" si="321"/>
        <v>0</v>
      </c>
      <c r="Y1053" s="6">
        <f t="shared" si="322"/>
        <v>0</v>
      </c>
      <c r="Z1053" s="6">
        <f t="shared" si="323"/>
        <v>0</v>
      </c>
      <c r="AA1053" s="4">
        <v>86204.999877929688</v>
      </c>
      <c r="AB1053" s="7">
        <f t="shared" si="308"/>
        <v>3.4571127349292134E-3</v>
      </c>
      <c r="AC1053" s="7">
        <f t="shared" si="309"/>
        <v>3.5856993063226129E-2</v>
      </c>
      <c r="AD1053" s="2"/>
    </row>
    <row r="1054" spans="1:30" x14ac:dyDescent="0.35">
      <c r="A1054" s="1">
        <v>42692</v>
      </c>
      <c r="B1054" s="3">
        <f t="shared" si="310"/>
        <v>2016</v>
      </c>
      <c r="C1054" s="2">
        <v>23.801652892561982</v>
      </c>
      <c r="D1054" s="2">
        <v>4551.2612292079812</v>
      </c>
      <c r="E1054" s="2">
        <f t="shared" si="311"/>
        <v>4575.062882100543</v>
      </c>
      <c r="F1054" s="2">
        <f t="shared" si="312"/>
        <v>5.2024755737639086E-3</v>
      </c>
      <c r="G1054" s="2">
        <f t="shared" si="313"/>
        <v>-1</v>
      </c>
      <c r="H1054" s="2">
        <v>-1000</v>
      </c>
      <c r="I1054" s="2">
        <f t="shared" si="305"/>
        <v>12931.13338924291</v>
      </c>
      <c r="J1054" s="2">
        <f t="shared" si="306"/>
        <v>22234.17447356911</v>
      </c>
      <c r="K1054" s="3">
        <f t="shared" si="314"/>
        <v>11</v>
      </c>
      <c r="L1054" s="3">
        <f t="shared" si="315"/>
        <v>6</v>
      </c>
      <c r="M1054" s="3" t="str">
        <f t="shared" si="307"/>
        <v>Fall</v>
      </c>
      <c r="N1054" s="4">
        <v>67</v>
      </c>
      <c r="O1054" s="4">
        <v>52</v>
      </c>
      <c r="P1054" s="4">
        <v>81</v>
      </c>
      <c r="Q1054" s="4">
        <v>0</v>
      </c>
      <c r="R1054" s="4">
        <v>2</v>
      </c>
      <c r="S1054" s="6">
        <f t="shared" si="316"/>
        <v>0</v>
      </c>
      <c r="T1054" s="6">
        <f t="shared" si="317"/>
        <v>1</v>
      </c>
      <c r="U1054" s="6">
        <f t="shared" si="318"/>
        <v>0</v>
      </c>
      <c r="V1054" s="6">
        <f t="shared" si="319"/>
        <v>0</v>
      </c>
      <c r="W1054" s="6">
        <f t="shared" si="320"/>
        <v>0</v>
      </c>
      <c r="X1054" s="6">
        <f t="shared" si="321"/>
        <v>0</v>
      </c>
      <c r="Y1054" s="6">
        <f t="shared" si="322"/>
        <v>0</v>
      </c>
      <c r="Z1054" s="6">
        <f t="shared" si="323"/>
        <v>0</v>
      </c>
      <c r="AA1054" s="4">
        <v>83032.773010253906</v>
      </c>
      <c r="AB1054" s="7">
        <f t="shared" si="308"/>
        <v>2.8665371551089423E-4</v>
      </c>
      <c r="AC1054" s="7">
        <f t="shared" si="309"/>
        <v>5.4812829491385717E-2</v>
      </c>
      <c r="AD1054" s="2"/>
    </row>
    <row r="1055" spans="1:30" x14ac:dyDescent="0.35">
      <c r="A1055" s="1">
        <v>42693</v>
      </c>
      <c r="B1055" s="3">
        <f t="shared" si="310"/>
        <v>2016</v>
      </c>
      <c r="C1055" s="2">
        <v>1057.3577585338821</v>
      </c>
      <c r="D1055" s="2">
        <v>17869.930098031422</v>
      </c>
      <c r="E1055" s="2">
        <f t="shared" si="311"/>
        <v>18927.287856565305</v>
      </c>
      <c r="F1055" s="2">
        <f t="shared" si="312"/>
        <v>5.5864198111570257E-2</v>
      </c>
      <c r="G1055" s="2">
        <f t="shared" si="313"/>
        <v>-1</v>
      </c>
      <c r="H1055" s="2">
        <v>-1000</v>
      </c>
      <c r="I1055" s="2">
        <f t="shared" si="305"/>
        <v>12931.13338924291</v>
      </c>
      <c r="J1055" s="2">
        <f t="shared" si="306"/>
        <v>22234.17447356911</v>
      </c>
      <c r="K1055" s="3">
        <f t="shared" si="314"/>
        <v>11</v>
      </c>
      <c r="L1055" s="3">
        <f t="shared" si="315"/>
        <v>7</v>
      </c>
      <c r="M1055" s="3" t="str">
        <f t="shared" si="307"/>
        <v>Fall</v>
      </c>
      <c r="N1055" s="4">
        <v>45</v>
      </c>
      <c r="O1055" s="4">
        <v>35</v>
      </c>
      <c r="P1055" s="4">
        <v>55</v>
      </c>
      <c r="Q1055" s="4">
        <v>20</v>
      </c>
      <c r="R1055" s="4">
        <v>0</v>
      </c>
      <c r="S1055" s="6">
        <f t="shared" si="316"/>
        <v>1</v>
      </c>
      <c r="T1055" s="6">
        <f t="shared" si="317"/>
        <v>0</v>
      </c>
      <c r="U1055" s="6">
        <f t="shared" si="318"/>
        <v>0</v>
      </c>
      <c r="V1055" s="6">
        <f t="shared" si="319"/>
        <v>0</v>
      </c>
      <c r="W1055" s="6">
        <f t="shared" si="320"/>
        <v>0</v>
      </c>
      <c r="X1055" s="6">
        <f t="shared" si="321"/>
        <v>0</v>
      </c>
      <c r="Y1055" s="6">
        <f t="shared" si="322"/>
        <v>0</v>
      </c>
      <c r="Z1055" s="6">
        <f t="shared" si="323"/>
        <v>0</v>
      </c>
      <c r="AA1055" s="4">
        <v>81122.174194335938</v>
      </c>
      <c r="AB1055" s="7">
        <f t="shared" si="308"/>
        <v>1.3034139790199415E-2</v>
      </c>
      <c r="AC1055" s="7">
        <f t="shared" si="309"/>
        <v>0.22028416121124039</v>
      </c>
      <c r="AD1055" s="2"/>
    </row>
    <row r="1056" spans="1:30" x14ac:dyDescent="0.35">
      <c r="A1056" s="1">
        <v>42694</v>
      </c>
      <c r="B1056" s="3">
        <f t="shared" si="310"/>
        <v>2016</v>
      </c>
      <c r="C1056" s="2">
        <v>23.801652892561982</v>
      </c>
      <c r="D1056" s="2">
        <v>13792.846016039355</v>
      </c>
      <c r="E1056" s="2">
        <f t="shared" si="311"/>
        <v>13816.647668931917</v>
      </c>
      <c r="F1056" s="2">
        <f t="shared" si="312"/>
        <v>1.7226792969529305E-3</v>
      </c>
      <c r="G1056" s="2">
        <f t="shared" si="313"/>
        <v>-1</v>
      </c>
      <c r="H1056" s="2">
        <v>-1000</v>
      </c>
      <c r="I1056" s="2">
        <f t="shared" si="305"/>
        <v>12931.13338924291</v>
      </c>
      <c r="J1056" s="2">
        <f t="shared" si="306"/>
        <v>22234.17447356911</v>
      </c>
      <c r="K1056" s="3">
        <f t="shared" si="314"/>
        <v>11</v>
      </c>
      <c r="L1056" s="3">
        <f t="shared" si="315"/>
        <v>1</v>
      </c>
      <c r="M1056" s="3" t="str">
        <f t="shared" si="307"/>
        <v>Fall</v>
      </c>
      <c r="N1056" s="4">
        <v>37</v>
      </c>
      <c r="O1056" s="4">
        <v>27</v>
      </c>
      <c r="P1056" s="4">
        <v>46</v>
      </c>
      <c r="Q1056" s="4">
        <v>28</v>
      </c>
      <c r="R1056" s="4">
        <v>0</v>
      </c>
      <c r="S1056" s="6">
        <f t="shared" si="316"/>
        <v>1</v>
      </c>
      <c r="T1056" s="6">
        <f t="shared" si="317"/>
        <v>0</v>
      </c>
      <c r="U1056" s="6">
        <f t="shared" si="318"/>
        <v>0</v>
      </c>
      <c r="V1056" s="6">
        <f t="shared" si="319"/>
        <v>0</v>
      </c>
      <c r="W1056" s="6">
        <f t="shared" si="320"/>
        <v>0</v>
      </c>
      <c r="X1056" s="6">
        <f t="shared" si="321"/>
        <v>0</v>
      </c>
      <c r="Y1056" s="6">
        <f t="shared" si="322"/>
        <v>0</v>
      </c>
      <c r="Z1056" s="6">
        <f t="shared" si="323"/>
        <v>0</v>
      </c>
      <c r="AA1056" s="4">
        <v>86528.75</v>
      </c>
      <c r="AB1056" s="7">
        <f t="shared" si="308"/>
        <v>2.7507219152665425E-4</v>
      </c>
      <c r="AC1056" s="7">
        <f t="shared" si="309"/>
        <v>0.15940188684153364</v>
      </c>
      <c r="AD1056" s="2"/>
    </row>
    <row r="1057" spans="1:30" x14ac:dyDescent="0.35">
      <c r="A1057" s="1">
        <v>42695</v>
      </c>
      <c r="B1057" s="3">
        <f t="shared" si="310"/>
        <v>2016</v>
      </c>
      <c r="C1057" s="2">
        <v>234.58699568854686</v>
      </c>
      <c r="D1057" s="2">
        <v>8305.0302687492513</v>
      </c>
      <c r="E1057" s="2">
        <f t="shared" si="311"/>
        <v>8539.6172644377984</v>
      </c>
      <c r="F1057" s="2">
        <f t="shared" si="312"/>
        <v>2.7470434379472251E-2</v>
      </c>
      <c r="G1057" s="2">
        <f t="shared" si="313"/>
        <v>-1</v>
      </c>
      <c r="H1057" s="2">
        <v>-1000</v>
      </c>
      <c r="I1057" s="2">
        <f t="shared" si="305"/>
        <v>12931.13338924291</v>
      </c>
      <c r="J1057" s="2">
        <f t="shared" si="306"/>
        <v>22234.17447356911</v>
      </c>
      <c r="K1057" s="3">
        <f t="shared" si="314"/>
        <v>11</v>
      </c>
      <c r="L1057" s="3">
        <f t="shared" si="315"/>
        <v>2</v>
      </c>
      <c r="M1057" s="3" t="str">
        <f t="shared" si="307"/>
        <v>Fall</v>
      </c>
      <c r="N1057" s="4">
        <v>38</v>
      </c>
      <c r="O1057" s="4">
        <v>28</v>
      </c>
      <c r="P1057" s="4">
        <v>47</v>
      </c>
      <c r="Q1057" s="4">
        <v>27</v>
      </c>
      <c r="R1057" s="4">
        <v>0</v>
      </c>
      <c r="S1057" s="6">
        <f t="shared" si="316"/>
        <v>0</v>
      </c>
      <c r="T1057" s="6">
        <f t="shared" si="317"/>
        <v>1</v>
      </c>
      <c r="U1057" s="6">
        <f t="shared" si="318"/>
        <v>0</v>
      </c>
      <c r="V1057" s="6">
        <f t="shared" si="319"/>
        <v>0</v>
      </c>
      <c r="W1057" s="6">
        <f t="shared" si="320"/>
        <v>0</v>
      </c>
      <c r="X1057" s="6">
        <f t="shared" si="321"/>
        <v>0</v>
      </c>
      <c r="Y1057" s="6">
        <f t="shared" si="322"/>
        <v>0</v>
      </c>
      <c r="Z1057" s="6">
        <f t="shared" si="323"/>
        <v>0</v>
      </c>
      <c r="AA1057" s="4">
        <v>100259.14270019531</v>
      </c>
      <c r="AB1057" s="7">
        <f t="shared" si="308"/>
        <v>2.3398065190925461E-3</v>
      </c>
      <c r="AC1057" s="7">
        <f t="shared" si="309"/>
        <v>8.2835640172824576E-2</v>
      </c>
      <c r="AD1057" s="2"/>
    </row>
    <row r="1058" spans="1:30" x14ac:dyDescent="0.35">
      <c r="A1058" s="1">
        <v>42696</v>
      </c>
      <c r="B1058" s="3">
        <f t="shared" si="310"/>
        <v>2016</v>
      </c>
      <c r="C1058" s="2">
        <v>319.16883817442891</v>
      </c>
      <c r="D1058" s="2">
        <v>118.98713120325773</v>
      </c>
      <c r="E1058" s="2">
        <f t="shared" si="311"/>
        <v>438.15596937768663</v>
      </c>
      <c r="F1058" s="2">
        <f t="shared" si="312"/>
        <v>0.72843658532769673</v>
      </c>
      <c r="G1058" s="2">
        <f t="shared" si="313"/>
        <v>-1</v>
      </c>
      <c r="H1058" s="2">
        <v>-1000</v>
      </c>
      <c r="I1058" s="2">
        <f t="shared" si="305"/>
        <v>12931.13338924291</v>
      </c>
      <c r="J1058" s="2">
        <f t="shared" si="306"/>
        <v>22234.17447356911</v>
      </c>
      <c r="K1058" s="3">
        <f t="shared" si="314"/>
        <v>11</v>
      </c>
      <c r="L1058" s="3">
        <f t="shared" si="315"/>
        <v>3</v>
      </c>
      <c r="M1058" s="3" t="str">
        <f t="shared" si="307"/>
        <v>Fall</v>
      </c>
      <c r="N1058" s="4">
        <v>42</v>
      </c>
      <c r="O1058" s="4">
        <v>31</v>
      </c>
      <c r="P1058" s="4">
        <v>53</v>
      </c>
      <c r="Q1058" s="4">
        <v>23</v>
      </c>
      <c r="R1058" s="4">
        <v>0</v>
      </c>
      <c r="S1058" s="6">
        <f t="shared" si="316"/>
        <v>0</v>
      </c>
      <c r="T1058" s="6">
        <f t="shared" si="317"/>
        <v>1</v>
      </c>
      <c r="U1058" s="6">
        <f t="shared" si="318"/>
        <v>0</v>
      </c>
      <c r="V1058" s="6">
        <f t="shared" si="319"/>
        <v>0</v>
      </c>
      <c r="W1058" s="6">
        <f t="shared" si="320"/>
        <v>0</v>
      </c>
      <c r="X1058" s="6">
        <f t="shared" si="321"/>
        <v>0</v>
      </c>
      <c r="Y1058" s="6">
        <f t="shared" si="322"/>
        <v>0</v>
      </c>
      <c r="Z1058" s="6">
        <f t="shared" si="323"/>
        <v>0</v>
      </c>
      <c r="AA1058" s="4">
        <v>98554.271850585938</v>
      </c>
      <c r="AB1058" s="7">
        <f t="shared" si="308"/>
        <v>3.238508409440715E-3</v>
      </c>
      <c r="AC1058" s="7">
        <f t="shared" si="309"/>
        <v>1.2073259633397647E-3</v>
      </c>
      <c r="AD1058" s="2"/>
    </row>
    <row r="1059" spans="1:30" x14ac:dyDescent="0.35">
      <c r="A1059" s="1">
        <v>42697</v>
      </c>
      <c r="B1059" s="3">
        <f t="shared" si="310"/>
        <v>2016</v>
      </c>
      <c r="C1059" s="2">
        <v>1036.9834710766027</v>
      </c>
      <c r="D1059" s="2">
        <v>0</v>
      </c>
      <c r="E1059" s="2">
        <f t="shared" si="311"/>
        <v>1036.9834710766027</v>
      </c>
      <c r="F1059" s="2">
        <f t="shared" si="312"/>
        <v>1</v>
      </c>
      <c r="G1059" s="2">
        <f t="shared" si="313"/>
        <v>-1</v>
      </c>
      <c r="H1059" s="2">
        <v>-1000</v>
      </c>
      <c r="I1059" s="2">
        <f t="shared" si="305"/>
        <v>12931.13338924291</v>
      </c>
      <c r="J1059" s="2">
        <f t="shared" si="306"/>
        <v>22234.17447356911</v>
      </c>
      <c r="K1059" s="3">
        <f t="shared" si="314"/>
        <v>11</v>
      </c>
      <c r="L1059" s="3">
        <f t="shared" si="315"/>
        <v>4</v>
      </c>
      <c r="M1059" s="3" t="str">
        <f t="shared" si="307"/>
        <v>Fall</v>
      </c>
      <c r="N1059" s="4">
        <v>53</v>
      </c>
      <c r="O1059" s="4">
        <v>41</v>
      </c>
      <c r="P1059" s="4">
        <v>65</v>
      </c>
      <c r="Q1059" s="4">
        <v>12</v>
      </c>
      <c r="R1059" s="4">
        <v>0</v>
      </c>
      <c r="S1059" s="6">
        <f t="shared" si="316"/>
        <v>0</v>
      </c>
      <c r="T1059" s="6">
        <f t="shared" si="317"/>
        <v>1</v>
      </c>
      <c r="U1059" s="6">
        <f t="shared" si="318"/>
        <v>0</v>
      </c>
      <c r="V1059" s="6">
        <f t="shared" si="319"/>
        <v>0</v>
      </c>
      <c r="W1059" s="6">
        <f t="shared" si="320"/>
        <v>0</v>
      </c>
      <c r="X1059" s="6">
        <f t="shared" si="321"/>
        <v>0</v>
      </c>
      <c r="Y1059" s="6">
        <f t="shared" si="322"/>
        <v>0</v>
      </c>
      <c r="Z1059" s="6">
        <f t="shared" si="323"/>
        <v>0</v>
      </c>
      <c r="AA1059" s="4">
        <v>88957.507690429688</v>
      </c>
      <c r="AB1059" s="7">
        <f t="shared" si="308"/>
        <v>1.1657065243838485E-2</v>
      </c>
      <c r="AC1059" s="7">
        <f t="shared" si="309"/>
        <v>0</v>
      </c>
      <c r="AD1059" s="2"/>
    </row>
    <row r="1060" spans="1:30" x14ac:dyDescent="0.35">
      <c r="A1060" s="1">
        <v>42698</v>
      </c>
      <c r="B1060" s="3">
        <f t="shared" si="310"/>
        <v>2016</v>
      </c>
      <c r="C1060" s="2">
        <v>23.801652892561982</v>
      </c>
      <c r="D1060" s="2">
        <v>0</v>
      </c>
      <c r="E1060" s="2">
        <f t="shared" si="311"/>
        <v>23.801652892561982</v>
      </c>
      <c r="F1060" s="2">
        <f t="shared" si="312"/>
        <v>1</v>
      </c>
      <c r="G1060" s="2">
        <f t="shared" si="313"/>
        <v>-1</v>
      </c>
      <c r="H1060" s="2">
        <v>-1000</v>
      </c>
      <c r="I1060" s="2">
        <f t="shared" si="305"/>
        <v>12931.13338924291</v>
      </c>
      <c r="J1060" s="2">
        <f t="shared" si="306"/>
        <v>22234.17447356911</v>
      </c>
      <c r="K1060" s="3">
        <f t="shared" si="314"/>
        <v>11</v>
      </c>
      <c r="L1060" s="3">
        <f t="shared" si="315"/>
        <v>5</v>
      </c>
      <c r="M1060" s="3" t="str">
        <f t="shared" si="307"/>
        <v>Fall</v>
      </c>
      <c r="N1060" s="4">
        <v>51</v>
      </c>
      <c r="O1060" s="4">
        <v>46</v>
      </c>
      <c r="P1060" s="4">
        <v>55</v>
      </c>
      <c r="Q1060" s="4">
        <v>14</v>
      </c>
      <c r="R1060" s="4">
        <v>0</v>
      </c>
      <c r="S1060" s="6">
        <f t="shared" si="316"/>
        <v>0</v>
      </c>
      <c r="T1060" s="6">
        <f t="shared" si="317"/>
        <v>1</v>
      </c>
      <c r="U1060" s="6">
        <f t="shared" si="318"/>
        <v>0</v>
      </c>
      <c r="V1060" s="6">
        <f t="shared" si="319"/>
        <v>0</v>
      </c>
      <c r="W1060" s="6">
        <f t="shared" si="320"/>
        <v>0</v>
      </c>
      <c r="X1060" s="6">
        <f t="shared" si="321"/>
        <v>0</v>
      </c>
      <c r="Y1060" s="6">
        <f t="shared" si="322"/>
        <v>0</v>
      </c>
      <c r="Z1060" s="6">
        <f t="shared" si="323"/>
        <v>0</v>
      </c>
      <c r="AA1060" s="4">
        <v>68179.235717773438</v>
      </c>
      <c r="AB1060" s="7">
        <f t="shared" si="308"/>
        <v>3.4910413180764361E-4</v>
      </c>
      <c r="AC1060" s="7">
        <f t="shared" si="309"/>
        <v>0</v>
      </c>
      <c r="AD1060" s="2"/>
    </row>
    <row r="1061" spans="1:30" x14ac:dyDescent="0.35">
      <c r="A1061" s="1">
        <v>42699</v>
      </c>
      <c r="B1061" s="3">
        <f t="shared" si="310"/>
        <v>2016</v>
      </c>
      <c r="C1061" s="2">
        <v>984.35231204308434</v>
      </c>
      <c r="D1061" s="2">
        <v>0</v>
      </c>
      <c r="E1061" s="2">
        <f t="shared" si="311"/>
        <v>984.35231204308434</v>
      </c>
      <c r="F1061" s="2">
        <f t="shared" si="312"/>
        <v>1</v>
      </c>
      <c r="G1061" s="2">
        <f t="shared" si="313"/>
        <v>-1</v>
      </c>
      <c r="H1061" s="2">
        <v>-1000</v>
      </c>
      <c r="I1061" s="2">
        <f t="shared" si="305"/>
        <v>12931.13338924291</v>
      </c>
      <c r="J1061" s="2">
        <f t="shared" si="306"/>
        <v>22234.17447356911</v>
      </c>
      <c r="K1061" s="3">
        <f t="shared" si="314"/>
        <v>11</v>
      </c>
      <c r="L1061" s="3">
        <f t="shared" si="315"/>
        <v>6</v>
      </c>
      <c r="M1061" s="3" t="str">
        <f t="shared" si="307"/>
        <v>Fall</v>
      </c>
      <c r="N1061" s="4">
        <v>44</v>
      </c>
      <c r="O1061" s="4">
        <v>41</v>
      </c>
      <c r="P1061" s="4">
        <v>46</v>
      </c>
      <c r="Q1061" s="4">
        <v>21</v>
      </c>
      <c r="R1061" s="4">
        <v>0</v>
      </c>
      <c r="S1061" s="6">
        <f t="shared" si="316"/>
        <v>0</v>
      </c>
      <c r="T1061" s="6">
        <f t="shared" si="317"/>
        <v>1</v>
      </c>
      <c r="U1061" s="6">
        <f t="shared" si="318"/>
        <v>0</v>
      </c>
      <c r="V1061" s="6">
        <f t="shared" si="319"/>
        <v>0</v>
      </c>
      <c r="W1061" s="6">
        <f t="shared" si="320"/>
        <v>0</v>
      </c>
      <c r="X1061" s="6">
        <f t="shared" si="321"/>
        <v>0</v>
      </c>
      <c r="Y1061" s="6">
        <f t="shared" si="322"/>
        <v>0</v>
      </c>
      <c r="Z1061" s="6">
        <f t="shared" si="323"/>
        <v>0</v>
      </c>
      <c r="AA1061" s="4">
        <v>74186.725891113281</v>
      </c>
      <c r="AB1061" s="7">
        <f t="shared" si="308"/>
        <v>1.3268577366358723E-2</v>
      </c>
      <c r="AC1061" s="7">
        <f t="shared" si="309"/>
        <v>0</v>
      </c>
      <c r="AD1061" s="2"/>
    </row>
    <row r="1062" spans="1:30" x14ac:dyDescent="0.35">
      <c r="A1062" s="1">
        <v>42700</v>
      </c>
      <c r="B1062" s="3">
        <f t="shared" si="310"/>
        <v>2016</v>
      </c>
      <c r="C1062" s="2">
        <v>3863.2488890509553</v>
      </c>
      <c r="D1062" s="2">
        <v>2531.9221352516879</v>
      </c>
      <c r="E1062" s="2">
        <f t="shared" si="311"/>
        <v>6395.1710243026428</v>
      </c>
      <c r="F1062" s="2">
        <f t="shared" si="312"/>
        <v>0.60408844022622843</v>
      </c>
      <c r="G1062" s="2">
        <f t="shared" si="313"/>
        <v>-1</v>
      </c>
      <c r="H1062" s="2">
        <v>-1000</v>
      </c>
      <c r="I1062" s="2">
        <f t="shared" si="305"/>
        <v>12931.13338924291</v>
      </c>
      <c r="J1062" s="2">
        <f t="shared" si="306"/>
        <v>22234.17447356911</v>
      </c>
      <c r="K1062" s="3">
        <f t="shared" si="314"/>
        <v>11</v>
      </c>
      <c r="L1062" s="3">
        <f t="shared" si="315"/>
        <v>7</v>
      </c>
      <c r="M1062" s="3" t="str">
        <f t="shared" si="307"/>
        <v>Fall</v>
      </c>
      <c r="N1062" s="4">
        <v>42</v>
      </c>
      <c r="O1062" s="4">
        <v>35</v>
      </c>
      <c r="P1062" s="4">
        <v>49</v>
      </c>
      <c r="Q1062" s="4">
        <v>23</v>
      </c>
      <c r="R1062" s="4">
        <v>0</v>
      </c>
      <c r="S1062" s="6">
        <f t="shared" si="316"/>
        <v>1</v>
      </c>
      <c r="T1062" s="6">
        <f t="shared" si="317"/>
        <v>0</v>
      </c>
      <c r="U1062" s="6">
        <f t="shared" si="318"/>
        <v>0</v>
      </c>
      <c r="V1062" s="6">
        <f t="shared" si="319"/>
        <v>0</v>
      </c>
      <c r="W1062" s="6">
        <f t="shared" si="320"/>
        <v>0</v>
      </c>
      <c r="X1062" s="6">
        <f t="shared" si="321"/>
        <v>0</v>
      </c>
      <c r="Y1062" s="6">
        <f t="shared" si="322"/>
        <v>0</v>
      </c>
      <c r="Z1062" s="6">
        <f t="shared" si="323"/>
        <v>0</v>
      </c>
      <c r="AA1062" s="4">
        <v>78716.077880859375</v>
      </c>
      <c r="AB1062" s="7">
        <f t="shared" si="308"/>
        <v>4.9078269561374371E-2</v>
      </c>
      <c r="AC1062" s="7">
        <f t="shared" si="309"/>
        <v>3.2165247601435069E-2</v>
      </c>
      <c r="AD1062" s="2"/>
    </row>
    <row r="1063" spans="1:30" x14ac:dyDescent="0.35">
      <c r="A1063" s="1">
        <v>42701</v>
      </c>
      <c r="B1063" s="3">
        <f t="shared" si="310"/>
        <v>2016</v>
      </c>
      <c r="C1063" s="2">
        <v>259.49072324326016</v>
      </c>
      <c r="D1063" s="2">
        <v>201.51412429965015</v>
      </c>
      <c r="E1063" s="2">
        <f t="shared" si="311"/>
        <v>461.00484754291028</v>
      </c>
      <c r="F1063" s="2">
        <f t="shared" si="312"/>
        <v>0.56288068254880286</v>
      </c>
      <c r="G1063" s="2">
        <f t="shared" si="313"/>
        <v>-1</v>
      </c>
      <c r="H1063" s="2">
        <v>-1000</v>
      </c>
      <c r="I1063" s="2">
        <f t="shared" si="305"/>
        <v>12931.13338924291</v>
      </c>
      <c r="J1063" s="2">
        <f t="shared" si="306"/>
        <v>22234.17447356911</v>
      </c>
      <c r="K1063" s="3">
        <f t="shared" si="314"/>
        <v>11</v>
      </c>
      <c r="L1063" s="3">
        <f t="shared" si="315"/>
        <v>1</v>
      </c>
      <c r="M1063" s="3" t="str">
        <f t="shared" si="307"/>
        <v>Fall</v>
      </c>
      <c r="N1063" s="4">
        <v>41</v>
      </c>
      <c r="O1063" s="4">
        <v>29</v>
      </c>
      <c r="P1063" s="4">
        <v>52</v>
      </c>
      <c r="Q1063" s="4">
        <v>24</v>
      </c>
      <c r="R1063" s="4">
        <v>0</v>
      </c>
      <c r="S1063" s="6">
        <f t="shared" si="316"/>
        <v>1</v>
      </c>
      <c r="T1063" s="6">
        <f t="shared" si="317"/>
        <v>0</v>
      </c>
      <c r="U1063" s="6">
        <f t="shared" si="318"/>
        <v>0</v>
      </c>
      <c r="V1063" s="6">
        <f t="shared" si="319"/>
        <v>0</v>
      </c>
      <c r="W1063" s="6">
        <f t="shared" si="320"/>
        <v>0</v>
      </c>
      <c r="X1063" s="6">
        <f t="shared" si="321"/>
        <v>0</v>
      </c>
      <c r="Y1063" s="6">
        <f t="shared" si="322"/>
        <v>0</v>
      </c>
      <c r="Z1063" s="6">
        <f t="shared" si="323"/>
        <v>0</v>
      </c>
      <c r="AA1063" s="4">
        <v>83559.680297851563</v>
      </c>
      <c r="AB1063" s="7">
        <f t="shared" si="308"/>
        <v>3.1054537585387585E-3</v>
      </c>
      <c r="AC1063" s="7">
        <f t="shared" si="309"/>
        <v>2.4116191395341107E-3</v>
      </c>
      <c r="AD1063" s="2"/>
    </row>
    <row r="1064" spans="1:30" x14ac:dyDescent="0.35">
      <c r="A1064" s="1">
        <v>42702</v>
      </c>
      <c r="B1064" s="3">
        <f t="shared" si="310"/>
        <v>2016</v>
      </c>
      <c r="C1064" s="2">
        <v>1826.1604772733322</v>
      </c>
      <c r="D1064" s="2">
        <v>409.45236419443631</v>
      </c>
      <c r="E1064" s="2">
        <f t="shared" si="311"/>
        <v>2235.6128414677687</v>
      </c>
      <c r="F1064" s="2">
        <f t="shared" si="312"/>
        <v>0.81685005712992109</v>
      </c>
      <c r="G1064" s="2">
        <f t="shared" si="313"/>
        <v>-1</v>
      </c>
      <c r="H1064" s="2">
        <v>-1000</v>
      </c>
      <c r="I1064" s="2">
        <f t="shared" si="305"/>
        <v>12931.13338924291</v>
      </c>
      <c r="J1064" s="2">
        <f t="shared" si="306"/>
        <v>22234.17447356911</v>
      </c>
      <c r="K1064" s="3">
        <f t="shared" si="314"/>
        <v>11</v>
      </c>
      <c r="L1064" s="3">
        <f t="shared" si="315"/>
        <v>2</v>
      </c>
      <c r="M1064" s="3" t="str">
        <f t="shared" si="307"/>
        <v>Fall</v>
      </c>
      <c r="N1064" s="4">
        <v>51</v>
      </c>
      <c r="O1064" s="4">
        <v>46</v>
      </c>
      <c r="P1064" s="4">
        <v>56</v>
      </c>
      <c r="Q1064" s="4">
        <v>14</v>
      </c>
      <c r="R1064" s="4">
        <v>0</v>
      </c>
      <c r="S1064" s="6">
        <f t="shared" si="316"/>
        <v>0</v>
      </c>
      <c r="T1064" s="6">
        <f t="shared" si="317"/>
        <v>1</v>
      </c>
      <c r="U1064" s="6">
        <f t="shared" si="318"/>
        <v>0</v>
      </c>
      <c r="V1064" s="6">
        <f t="shared" si="319"/>
        <v>0</v>
      </c>
      <c r="W1064" s="6">
        <f t="shared" si="320"/>
        <v>0</v>
      </c>
      <c r="X1064" s="6">
        <f t="shared" si="321"/>
        <v>0</v>
      </c>
      <c r="Y1064" s="6">
        <f t="shared" si="322"/>
        <v>0</v>
      </c>
      <c r="Z1064" s="6">
        <f t="shared" si="323"/>
        <v>0</v>
      </c>
      <c r="AA1064" s="4">
        <v>88696.422119140625</v>
      </c>
      <c r="AB1064" s="7">
        <f t="shared" si="308"/>
        <v>2.0588885477481375E-2</v>
      </c>
      <c r="AC1064" s="7">
        <f t="shared" si="309"/>
        <v>4.6163346210791158E-3</v>
      </c>
      <c r="AD1064" s="2"/>
    </row>
    <row r="1065" spans="1:30" x14ac:dyDescent="0.35">
      <c r="A1065" s="1">
        <v>42703</v>
      </c>
      <c r="B1065" s="3">
        <f t="shared" si="310"/>
        <v>2016</v>
      </c>
      <c r="C1065" s="2">
        <v>10553.362048957124</v>
      </c>
      <c r="D1065" s="2">
        <v>360.72727272808766</v>
      </c>
      <c r="E1065" s="2">
        <f t="shared" si="311"/>
        <v>10914.089321685211</v>
      </c>
      <c r="F1065" s="2">
        <f t="shared" si="312"/>
        <v>0.96694847713850407</v>
      </c>
      <c r="G1065" s="2">
        <f t="shared" si="313"/>
        <v>-1</v>
      </c>
      <c r="H1065" s="2">
        <v>-1000</v>
      </c>
      <c r="I1065" s="2">
        <f t="shared" si="305"/>
        <v>12931.13338924291</v>
      </c>
      <c r="J1065" s="2">
        <f t="shared" si="306"/>
        <v>22234.17447356911</v>
      </c>
      <c r="K1065" s="3">
        <f t="shared" si="314"/>
        <v>11</v>
      </c>
      <c r="L1065" s="3">
        <f t="shared" si="315"/>
        <v>3</v>
      </c>
      <c r="M1065" s="3" t="str">
        <f t="shared" si="307"/>
        <v>Fall</v>
      </c>
      <c r="N1065" s="4">
        <v>58</v>
      </c>
      <c r="O1065" s="4">
        <v>49</v>
      </c>
      <c r="P1065" s="4">
        <v>67</v>
      </c>
      <c r="Q1065" s="4">
        <v>7</v>
      </c>
      <c r="R1065" s="4">
        <v>0</v>
      </c>
      <c r="S1065" s="6">
        <f t="shared" si="316"/>
        <v>0</v>
      </c>
      <c r="T1065" s="6">
        <f t="shared" si="317"/>
        <v>1</v>
      </c>
      <c r="U1065" s="6">
        <f t="shared" si="318"/>
        <v>0</v>
      </c>
      <c r="V1065" s="6">
        <f t="shared" si="319"/>
        <v>0</v>
      </c>
      <c r="W1065" s="6">
        <f t="shared" si="320"/>
        <v>0</v>
      </c>
      <c r="X1065" s="6">
        <f t="shared" si="321"/>
        <v>0</v>
      </c>
      <c r="Y1065" s="6">
        <f t="shared" si="322"/>
        <v>0</v>
      </c>
      <c r="Z1065" s="6">
        <f t="shared" si="323"/>
        <v>0</v>
      </c>
      <c r="AA1065" s="4">
        <v>85392.28857421875</v>
      </c>
      <c r="AB1065" s="7">
        <f t="shared" si="308"/>
        <v>0.12358682763004605</v>
      </c>
      <c r="AC1065" s="7">
        <f t="shared" si="309"/>
        <v>4.2243541981494192E-3</v>
      </c>
      <c r="AD1065" s="2"/>
    </row>
    <row r="1066" spans="1:30" x14ac:dyDescent="0.35">
      <c r="A1066" s="1">
        <v>42704</v>
      </c>
      <c r="B1066" s="3">
        <f t="shared" si="310"/>
        <v>2016</v>
      </c>
      <c r="C1066" s="2">
        <v>1782.5516528803385</v>
      </c>
      <c r="D1066" s="2">
        <v>2950.2303030300427</v>
      </c>
      <c r="E1066" s="2">
        <f t="shared" si="311"/>
        <v>4732.7819559103809</v>
      </c>
      <c r="F1066" s="2">
        <f t="shared" si="312"/>
        <v>0.37663929365143406</v>
      </c>
      <c r="G1066" s="2">
        <f t="shared" si="313"/>
        <v>-1</v>
      </c>
      <c r="H1066" s="2">
        <v>-1000</v>
      </c>
      <c r="I1066" s="2">
        <f t="shared" si="305"/>
        <v>12931.13338924291</v>
      </c>
      <c r="J1066" s="2">
        <f t="shared" si="306"/>
        <v>22234.17447356911</v>
      </c>
      <c r="K1066" s="3">
        <f t="shared" si="314"/>
        <v>11</v>
      </c>
      <c r="L1066" s="3">
        <f t="shared" si="315"/>
        <v>4</v>
      </c>
      <c r="M1066" s="3" t="str">
        <f t="shared" si="307"/>
        <v>Fall</v>
      </c>
      <c r="N1066" s="4">
        <v>52</v>
      </c>
      <c r="O1066" s="4">
        <v>43</v>
      </c>
      <c r="P1066" s="4">
        <v>61</v>
      </c>
      <c r="Q1066" s="4">
        <v>13</v>
      </c>
      <c r="R1066" s="4">
        <v>0</v>
      </c>
      <c r="S1066" s="6">
        <f t="shared" si="316"/>
        <v>0</v>
      </c>
      <c r="T1066" s="6">
        <f t="shared" si="317"/>
        <v>1</v>
      </c>
      <c r="U1066" s="6">
        <f t="shared" si="318"/>
        <v>0</v>
      </c>
      <c r="V1066" s="6">
        <f t="shared" si="319"/>
        <v>0</v>
      </c>
      <c r="W1066" s="6">
        <f t="shared" si="320"/>
        <v>0</v>
      </c>
      <c r="X1066" s="6">
        <f t="shared" si="321"/>
        <v>0</v>
      </c>
      <c r="Y1066" s="6">
        <f t="shared" si="322"/>
        <v>0</v>
      </c>
      <c r="Z1066" s="6">
        <f t="shared" si="323"/>
        <v>0</v>
      </c>
      <c r="AA1066" s="4">
        <v>84980.661743164063</v>
      </c>
      <c r="AB1066" s="7">
        <f t="shared" si="308"/>
        <v>2.0975968135759179E-2</v>
      </c>
      <c r="AC1066" s="7">
        <f t="shared" si="309"/>
        <v>3.4716490110967654E-2</v>
      </c>
      <c r="AD1066" s="2"/>
    </row>
    <row r="1067" spans="1:30" x14ac:dyDescent="0.35">
      <c r="A1067" s="1">
        <v>42705</v>
      </c>
      <c r="B1067" s="3">
        <f t="shared" si="310"/>
        <v>2016</v>
      </c>
      <c r="C1067" s="2">
        <v>1572.2167432963181</v>
      </c>
      <c r="D1067" s="2">
        <v>3241.5606060455316</v>
      </c>
      <c r="E1067" s="2">
        <f t="shared" si="311"/>
        <v>4813.7773493418499</v>
      </c>
      <c r="F1067" s="2">
        <f t="shared" si="312"/>
        <v>0.32660769894379826</v>
      </c>
      <c r="G1067" s="2">
        <f t="shared" si="313"/>
        <v>-1</v>
      </c>
      <c r="H1067" s="2">
        <v>-1000</v>
      </c>
      <c r="I1067" s="2">
        <f t="shared" si="305"/>
        <v>12931.13338924291</v>
      </c>
      <c r="J1067" s="2">
        <f t="shared" si="306"/>
        <v>22234.17447356911</v>
      </c>
      <c r="K1067" s="3">
        <f t="shared" si="314"/>
        <v>12</v>
      </c>
      <c r="L1067" s="3">
        <f t="shared" si="315"/>
        <v>5</v>
      </c>
      <c r="M1067" s="3" t="str">
        <f t="shared" si="307"/>
        <v>Winter</v>
      </c>
      <c r="N1067" s="4">
        <v>43</v>
      </c>
      <c r="O1067" s="4">
        <v>36</v>
      </c>
      <c r="P1067" s="4">
        <v>50</v>
      </c>
      <c r="Q1067" s="4">
        <v>22</v>
      </c>
      <c r="R1067" s="4">
        <v>0</v>
      </c>
      <c r="S1067" s="6">
        <f t="shared" si="316"/>
        <v>0</v>
      </c>
      <c r="T1067" s="6">
        <f t="shared" si="317"/>
        <v>1</v>
      </c>
      <c r="U1067" s="6">
        <f t="shared" si="318"/>
        <v>1</v>
      </c>
      <c r="V1067" s="6">
        <f t="shared" si="319"/>
        <v>0</v>
      </c>
      <c r="W1067" s="6">
        <f t="shared" si="320"/>
        <v>0</v>
      </c>
      <c r="X1067" s="6">
        <f t="shared" si="321"/>
        <v>0</v>
      </c>
      <c r="Y1067" s="6">
        <f t="shared" si="322"/>
        <v>0</v>
      </c>
      <c r="Z1067" s="6">
        <f t="shared" si="323"/>
        <v>0</v>
      </c>
      <c r="AA1067" s="4">
        <v>93432.9091796875</v>
      </c>
      <c r="AB1067" s="7">
        <f t="shared" si="308"/>
        <v>1.682722669239246E-2</v>
      </c>
      <c r="AC1067" s="7">
        <f t="shared" si="309"/>
        <v>3.4693992025994339E-2</v>
      </c>
      <c r="AD1067" s="2"/>
    </row>
    <row r="1068" spans="1:30" x14ac:dyDescent="0.35">
      <c r="A1068" s="1">
        <v>42706</v>
      </c>
      <c r="B1068" s="3">
        <f t="shared" si="310"/>
        <v>2016</v>
      </c>
      <c r="C1068" s="2">
        <v>2062.4910985879087</v>
      </c>
      <c r="D1068" s="2">
        <v>428.1818181773732</v>
      </c>
      <c r="E1068" s="2">
        <f t="shared" si="311"/>
        <v>2490.672916765282</v>
      </c>
      <c r="F1068" s="2">
        <f t="shared" si="312"/>
        <v>0.82808588984318865</v>
      </c>
      <c r="G1068" s="2">
        <f t="shared" si="313"/>
        <v>-1</v>
      </c>
      <c r="H1068" s="2">
        <v>-1000</v>
      </c>
      <c r="I1068" s="2">
        <f t="shared" si="305"/>
        <v>12931.13338924291</v>
      </c>
      <c r="J1068" s="2">
        <f t="shared" si="306"/>
        <v>22234.17447356911</v>
      </c>
      <c r="K1068" s="3">
        <f t="shared" si="314"/>
        <v>12</v>
      </c>
      <c r="L1068" s="3">
        <f t="shared" si="315"/>
        <v>6</v>
      </c>
      <c r="M1068" s="3" t="str">
        <f t="shared" si="307"/>
        <v>Winter</v>
      </c>
      <c r="N1068" s="4">
        <v>41</v>
      </c>
      <c r="O1068" s="4">
        <v>32</v>
      </c>
      <c r="P1068" s="4">
        <v>49</v>
      </c>
      <c r="Q1068" s="4">
        <v>24</v>
      </c>
      <c r="R1068" s="4">
        <v>0</v>
      </c>
      <c r="S1068" s="6">
        <f t="shared" si="316"/>
        <v>0</v>
      </c>
      <c r="T1068" s="6">
        <f t="shared" si="317"/>
        <v>1</v>
      </c>
      <c r="U1068" s="6">
        <f t="shared" si="318"/>
        <v>1</v>
      </c>
      <c r="V1068" s="6">
        <f t="shared" si="319"/>
        <v>0</v>
      </c>
      <c r="W1068" s="6">
        <f t="shared" si="320"/>
        <v>0</v>
      </c>
      <c r="X1068" s="6">
        <f t="shared" si="321"/>
        <v>0</v>
      </c>
      <c r="Y1068" s="6">
        <f t="shared" si="322"/>
        <v>0</v>
      </c>
      <c r="Z1068" s="6">
        <f t="shared" si="323"/>
        <v>0</v>
      </c>
      <c r="AA1068" s="4">
        <v>97973.60888671875</v>
      </c>
      <c r="AB1068" s="7">
        <f t="shared" si="308"/>
        <v>2.1051496643066894E-2</v>
      </c>
      <c r="AC1068" s="7">
        <f t="shared" si="309"/>
        <v>4.3703791566201793E-3</v>
      </c>
      <c r="AD1068" s="2"/>
    </row>
    <row r="1069" spans="1:30" x14ac:dyDescent="0.35">
      <c r="A1069" s="1">
        <v>42707</v>
      </c>
      <c r="B1069" s="3">
        <f t="shared" si="310"/>
        <v>2016</v>
      </c>
      <c r="C1069" s="2">
        <v>2036.6732321621771</v>
      </c>
      <c r="D1069" s="2">
        <v>0</v>
      </c>
      <c r="E1069" s="2">
        <f t="shared" si="311"/>
        <v>2036.6732321621771</v>
      </c>
      <c r="F1069" s="2">
        <f t="shared" si="312"/>
        <v>1</v>
      </c>
      <c r="G1069" s="2">
        <f t="shared" si="313"/>
        <v>-1</v>
      </c>
      <c r="H1069" s="2">
        <v>-1000</v>
      </c>
      <c r="I1069" s="2">
        <f t="shared" si="305"/>
        <v>12931.13338924291</v>
      </c>
      <c r="J1069" s="2">
        <f t="shared" si="306"/>
        <v>22234.17447356911</v>
      </c>
      <c r="K1069" s="3">
        <f t="shared" si="314"/>
        <v>12</v>
      </c>
      <c r="L1069" s="3">
        <f t="shared" si="315"/>
        <v>7</v>
      </c>
      <c r="M1069" s="3" t="str">
        <f t="shared" si="307"/>
        <v>Winter</v>
      </c>
      <c r="N1069" s="4">
        <v>43</v>
      </c>
      <c r="O1069" s="4">
        <v>41</v>
      </c>
      <c r="P1069" s="4">
        <v>45</v>
      </c>
      <c r="Q1069" s="4">
        <v>22</v>
      </c>
      <c r="R1069" s="4">
        <v>0</v>
      </c>
      <c r="S1069" s="6">
        <f t="shared" si="316"/>
        <v>1</v>
      </c>
      <c r="T1069" s="6">
        <f t="shared" si="317"/>
        <v>0</v>
      </c>
      <c r="U1069" s="6">
        <f t="shared" si="318"/>
        <v>1</v>
      </c>
      <c r="V1069" s="6">
        <f t="shared" si="319"/>
        <v>0</v>
      </c>
      <c r="W1069" s="6">
        <f t="shared" si="320"/>
        <v>0</v>
      </c>
      <c r="X1069" s="6">
        <f t="shared" si="321"/>
        <v>0</v>
      </c>
      <c r="Y1069" s="6">
        <f t="shared" si="322"/>
        <v>0</v>
      </c>
      <c r="Z1069" s="6">
        <f t="shared" si="323"/>
        <v>0</v>
      </c>
      <c r="AA1069" s="4">
        <v>89018.25439453125</v>
      </c>
      <c r="AB1069" s="7">
        <f t="shared" si="308"/>
        <v>2.2879276234013618E-2</v>
      </c>
      <c r="AC1069" s="7">
        <f t="shared" si="309"/>
        <v>0</v>
      </c>
      <c r="AD1069" s="2"/>
    </row>
    <row r="1070" spans="1:30" x14ac:dyDescent="0.35">
      <c r="A1070" s="1">
        <v>42708</v>
      </c>
      <c r="B1070" s="3">
        <f t="shared" si="310"/>
        <v>2016</v>
      </c>
      <c r="C1070" s="2">
        <v>1783.4811329338938</v>
      </c>
      <c r="D1070" s="2">
        <v>2417.5700164892774</v>
      </c>
      <c r="E1070" s="2">
        <f t="shared" si="311"/>
        <v>4201.0511494231714</v>
      </c>
      <c r="F1070" s="2">
        <f t="shared" si="312"/>
        <v>0.42453211577268612</v>
      </c>
      <c r="G1070" s="2">
        <f t="shared" si="313"/>
        <v>-1</v>
      </c>
      <c r="H1070" s="2">
        <v>-1000</v>
      </c>
      <c r="I1070" s="2">
        <f t="shared" si="305"/>
        <v>12931.13338924291</v>
      </c>
      <c r="J1070" s="2">
        <f t="shared" si="306"/>
        <v>22234.17447356911</v>
      </c>
      <c r="K1070" s="3">
        <f t="shared" si="314"/>
        <v>12</v>
      </c>
      <c r="L1070" s="3">
        <f t="shared" si="315"/>
        <v>1</v>
      </c>
      <c r="M1070" s="3" t="str">
        <f t="shared" si="307"/>
        <v>Winter</v>
      </c>
      <c r="N1070" s="4">
        <v>45</v>
      </c>
      <c r="O1070" s="4">
        <v>40</v>
      </c>
      <c r="P1070" s="4">
        <v>49</v>
      </c>
      <c r="Q1070" s="4">
        <v>20</v>
      </c>
      <c r="R1070" s="4">
        <v>0</v>
      </c>
      <c r="S1070" s="6">
        <f t="shared" si="316"/>
        <v>1</v>
      </c>
      <c r="T1070" s="6">
        <f t="shared" si="317"/>
        <v>0</v>
      </c>
      <c r="U1070" s="6">
        <f t="shared" si="318"/>
        <v>1</v>
      </c>
      <c r="V1070" s="6">
        <f t="shared" si="319"/>
        <v>0</v>
      </c>
      <c r="W1070" s="6">
        <f t="shared" si="320"/>
        <v>0</v>
      </c>
      <c r="X1070" s="6">
        <f t="shared" si="321"/>
        <v>0</v>
      </c>
      <c r="Y1070" s="6">
        <f t="shared" si="322"/>
        <v>0</v>
      </c>
      <c r="Z1070" s="6">
        <f t="shared" si="323"/>
        <v>0</v>
      </c>
      <c r="AA1070" s="4">
        <v>85162.2041015625</v>
      </c>
      <c r="AB1070" s="7">
        <f t="shared" si="308"/>
        <v>2.0942167382222224E-2</v>
      </c>
      <c r="AC1070" s="7">
        <f t="shared" si="309"/>
        <v>2.8387828168539866E-2</v>
      </c>
      <c r="AD1070" s="2"/>
    </row>
    <row r="1071" spans="1:30" x14ac:dyDescent="0.35">
      <c r="A1071" s="1">
        <v>42709</v>
      </c>
      <c r="B1071" s="3">
        <f t="shared" si="310"/>
        <v>2016</v>
      </c>
      <c r="C1071" s="2">
        <v>1387.2619321598793</v>
      </c>
      <c r="D1071" s="2">
        <v>122.72727272727272</v>
      </c>
      <c r="E1071" s="2">
        <f t="shared" si="311"/>
        <v>1509.989204887152</v>
      </c>
      <c r="F1071" s="2">
        <f t="shared" si="312"/>
        <v>0.91872307939019693</v>
      </c>
      <c r="G1071" s="2">
        <f t="shared" si="313"/>
        <v>-1</v>
      </c>
      <c r="H1071" s="2">
        <v>-1000</v>
      </c>
      <c r="I1071" s="2">
        <f t="shared" si="305"/>
        <v>12931.13338924291</v>
      </c>
      <c r="J1071" s="2">
        <f t="shared" si="306"/>
        <v>22234.17447356911</v>
      </c>
      <c r="K1071" s="3">
        <f t="shared" si="314"/>
        <v>12</v>
      </c>
      <c r="L1071" s="3">
        <f t="shared" si="315"/>
        <v>2</v>
      </c>
      <c r="M1071" s="3" t="str">
        <f t="shared" si="307"/>
        <v>Winter</v>
      </c>
      <c r="N1071" s="4">
        <v>43</v>
      </c>
      <c r="O1071" s="4">
        <v>40</v>
      </c>
      <c r="P1071" s="4">
        <v>45</v>
      </c>
      <c r="Q1071" s="4">
        <v>22</v>
      </c>
      <c r="R1071" s="4">
        <v>0</v>
      </c>
      <c r="S1071" s="6">
        <f t="shared" si="316"/>
        <v>0</v>
      </c>
      <c r="T1071" s="6">
        <f t="shared" si="317"/>
        <v>1</v>
      </c>
      <c r="U1071" s="6">
        <f t="shared" si="318"/>
        <v>1</v>
      </c>
      <c r="V1071" s="6">
        <f t="shared" si="319"/>
        <v>0</v>
      </c>
      <c r="W1071" s="6">
        <f t="shared" si="320"/>
        <v>0</v>
      </c>
      <c r="X1071" s="6">
        <f t="shared" si="321"/>
        <v>0</v>
      </c>
      <c r="Y1071" s="6">
        <f t="shared" si="322"/>
        <v>0</v>
      </c>
      <c r="Z1071" s="6">
        <f t="shared" si="323"/>
        <v>0</v>
      </c>
      <c r="AA1071" s="4">
        <v>91609.33984375</v>
      </c>
      <c r="AB1071" s="7">
        <f t="shared" si="308"/>
        <v>1.5143236863468398E-2</v>
      </c>
      <c r="AC1071" s="7">
        <f t="shared" si="309"/>
        <v>1.3396807894980778E-3</v>
      </c>
      <c r="AD1071" s="2"/>
    </row>
    <row r="1072" spans="1:30" x14ac:dyDescent="0.35">
      <c r="A1072" s="1">
        <v>42710</v>
      </c>
      <c r="B1072" s="3">
        <f t="shared" si="310"/>
        <v>2016</v>
      </c>
      <c r="C1072" s="2">
        <v>1392.1849080910811</v>
      </c>
      <c r="D1072" s="2">
        <v>342.27272727399725</v>
      </c>
      <c r="E1072" s="2">
        <f t="shared" si="311"/>
        <v>1734.4576353650782</v>
      </c>
      <c r="F1072" s="2">
        <f t="shared" si="312"/>
        <v>0.80266296489740796</v>
      </c>
      <c r="G1072" s="2">
        <f t="shared" si="313"/>
        <v>-1</v>
      </c>
      <c r="H1072" s="2">
        <v>-1000</v>
      </c>
      <c r="I1072" s="2">
        <f t="shared" si="305"/>
        <v>12931.13338924291</v>
      </c>
      <c r="J1072" s="2">
        <f t="shared" si="306"/>
        <v>22234.17447356911</v>
      </c>
      <c r="K1072" s="3">
        <f t="shared" si="314"/>
        <v>12</v>
      </c>
      <c r="L1072" s="3">
        <f t="shared" si="315"/>
        <v>3</v>
      </c>
      <c r="M1072" s="3" t="str">
        <f t="shared" si="307"/>
        <v>Winter</v>
      </c>
      <c r="N1072" s="4">
        <v>43</v>
      </c>
      <c r="O1072" s="4">
        <v>38</v>
      </c>
      <c r="P1072" s="4">
        <v>47</v>
      </c>
      <c r="Q1072" s="4">
        <v>22</v>
      </c>
      <c r="R1072" s="4">
        <v>0</v>
      </c>
      <c r="S1072" s="6">
        <f t="shared" si="316"/>
        <v>0</v>
      </c>
      <c r="T1072" s="6">
        <f t="shared" si="317"/>
        <v>1</v>
      </c>
      <c r="U1072" s="6">
        <f t="shared" si="318"/>
        <v>1</v>
      </c>
      <c r="V1072" s="6">
        <f t="shared" si="319"/>
        <v>0</v>
      </c>
      <c r="W1072" s="6">
        <f t="shared" si="320"/>
        <v>0</v>
      </c>
      <c r="X1072" s="6">
        <f t="shared" si="321"/>
        <v>0</v>
      </c>
      <c r="Y1072" s="6">
        <f t="shared" si="322"/>
        <v>0</v>
      </c>
      <c r="Z1072" s="6">
        <f t="shared" si="323"/>
        <v>0</v>
      </c>
      <c r="AA1072" s="4">
        <v>93342.869384765625</v>
      </c>
      <c r="AB1072" s="7">
        <f t="shared" si="308"/>
        <v>1.4914743003586065E-2</v>
      </c>
      <c r="AC1072" s="7">
        <f t="shared" si="309"/>
        <v>3.6668331446200342E-3</v>
      </c>
      <c r="AD1072" s="2"/>
    </row>
    <row r="1073" spans="1:30" x14ac:dyDescent="0.35">
      <c r="A1073" s="1">
        <v>42711</v>
      </c>
      <c r="B1073" s="3">
        <f t="shared" si="310"/>
        <v>2016</v>
      </c>
      <c r="C1073" s="2">
        <v>1545.0182414238711</v>
      </c>
      <c r="D1073" s="2">
        <v>1377.6741134681445</v>
      </c>
      <c r="E1073" s="2">
        <f t="shared" si="311"/>
        <v>2922.6923548920158</v>
      </c>
      <c r="F1073" s="2">
        <f t="shared" si="312"/>
        <v>0.52862841990119569</v>
      </c>
      <c r="G1073" s="2">
        <f t="shared" si="313"/>
        <v>-1</v>
      </c>
      <c r="H1073" s="2">
        <v>-1000</v>
      </c>
      <c r="I1073" s="2">
        <f t="shared" si="305"/>
        <v>12931.13338924291</v>
      </c>
      <c r="J1073" s="2">
        <f t="shared" si="306"/>
        <v>22234.17447356911</v>
      </c>
      <c r="K1073" s="3">
        <f t="shared" si="314"/>
        <v>12</v>
      </c>
      <c r="L1073" s="3">
        <f t="shared" si="315"/>
        <v>4</v>
      </c>
      <c r="M1073" s="3" t="str">
        <f t="shared" si="307"/>
        <v>Winter</v>
      </c>
      <c r="N1073" s="4">
        <v>38</v>
      </c>
      <c r="O1073" s="4">
        <v>32</v>
      </c>
      <c r="P1073" s="4">
        <v>44</v>
      </c>
      <c r="Q1073" s="4">
        <v>27</v>
      </c>
      <c r="R1073" s="4">
        <v>0</v>
      </c>
      <c r="S1073" s="6">
        <f t="shared" si="316"/>
        <v>0</v>
      </c>
      <c r="T1073" s="6">
        <f t="shared" si="317"/>
        <v>1</v>
      </c>
      <c r="U1073" s="6">
        <f t="shared" si="318"/>
        <v>1</v>
      </c>
      <c r="V1073" s="6">
        <f t="shared" si="319"/>
        <v>0</v>
      </c>
      <c r="W1073" s="6">
        <f t="shared" si="320"/>
        <v>0</v>
      </c>
      <c r="X1073" s="6">
        <f t="shared" si="321"/>
        <v>0</v>
      </c>
      <c r="Y1073" s="6">
        <f t="shared" si="322"/>
        <v>0</v>
      </c>
      <c r="Z1073" s="6">
        <f t="shared" si="323"/>
        <v>0</v>
      </c>
      <c r="AA1073" s="4">
        <v>96572.037231445313</v>
      </c>
      <c r="AB1073" s="7">
        <f t="shared" si="308"/>
        <v>1.5998608766231867E-2</v>
      </c>
      <c r="AC1073" s="7">
        <f t="shared" si="309"/>
        <v>1.4265766291813848E-2</v>
      </c>
      <c r="AD1073" s="2"/>
    </row>
    <row r="1074" spans="1:30" x14ac:dyDescent="0.35">
      <c r="A1074" s="1">
        <v>42712</v>
      </c>
      <c r="B1074" s="3">
        <f t="shared" si="310"/>
        <v>2016</v>
      </c>
      <c r="C1074" s="2">
        <v>3334.021633421773</v>
      </c>
      <c r="D1074" s="2">
        <v>297.40945626612</v>
      </c>
      <c r="E1074" s="2">
        <f t="shared" si="311"/>
        <v>3631.4310896878928</v>
      </c>
      <c r="F1074" s="2">
        <f t="shared" si="312"/>
        <v>0.91810130801857481</v>
      </c>
      <c r="G1074" s="2">
        <f t="shared" si="313"/>
        <v>-1</v>
      </c>
      <c r="H1074" s="2">
        <v>-1000</v>
      </c>
      <c r="I1074" s="2">
        <f t="shared" si="305"/>
        <v>12931.13338924291</v>
      </c>
      <c r="J1074" s="2">
        <f t="shared" si="306"/>
        <v>22234.17447356911</v>
      </c>
      <c r="K1074" s="3">
        <f t="shared" si="314"/>
        <v>12</v>
      </c>
      <c r="L1074" s="3">
        <f t="shared" si="315"/>
        <v>5</v>
      </c>
      <c r="M1074" s="3" t="str">
        <f t="shared" si="307"/>
        <v>Winter</v>
      </c>
      <c r="N1074" s="4">
        <v>31</v>
      </c>
      <c r="O1074" s="4">
        <v>25</v>
      </c>
      <c r="P1074" s="4">
        <v>37</v>
      </c>
      <c r="Q1074" s="4">
        <v>34</v>
      </c>
      <c r="R1074" s="4">
        <v>0</v>
      </c>
      <c r="S1074" s="6">
        <f t="shared" si="316"/>
        <v>0</v>
      </c>
      <c r="T1074" s="6">
        <f t="shared" si="317"/>
        <v>1</v>
      </c>
      <c r="U1074" s="6">
        <f t="shared" si="318"/>
        <v>1</v>
      </c>
      <c r="V1074" s="6">
        <f t="shared" si="319"/>
        <v>0</v>
      </c>
      <c r="W1074" s="6">
        <f t="shared" si="320"/>
        <v>0</v>
      </c>
      <c r="X1074" s="6">
        <f t="shared" si="321"/>
        <v>0</v>
      </c>
      <c r="Y1074" s="6">
        <f t="shared" si="322"/>
        <v>0</v>
      </c>
      <c r="Z1074" s="6">
        <f t="shared" si="323"/>
        <v>0</v>
      </c>
      <c r="AA1074" s="4">
        <v>104893.93737792969</v>
      </c>
      <c r="AB1074" s="7">
        <f t="shared" si="308"/>
        <v>3.1784693346092956E-2</v>
      </c>
      <c r="AC1074" s="7">
        <f t="shared" si="309"/>
        <v>2.8353350412861585E-3</v>
      </c>
      <c r="AD1074" s="2"/>
    </row>
    <row r="1075" spans="1:30" x14ac:dyDescent="0.35">
      <c r="A1075" s="1">
        <v>42713</v>
      </c>
      <c r="B1075" s="3">
        <f t="shared" si="310"/>
        <v>2016</v>
      </c>
      <c r="C1075" s="2">
        <v>8892.3544787488863</v>
      </c>
      <c r="D1075" s="2">
        <v>565.30075901328269</v>
      </c>
      <c r="E1075" s="2">
        <f t="shared" si="311"/>
        <v>9457.6552377621683</v>
      </c>
      <c r="F1075" s="2">
        <f t="shared" si="312"/>
        <v>0.94022823365815134</v>
      </c>
      <c r="G1075" s="2">
        <f t="shared" si="313"/>
        <v>-1</v>
      </c>
      <c r="H1075" s="2">
        <v>-1000</v>
      </c>
      <c r="I1075" s="2">
        <f t="shared" si="305"/>
        <v>12931.13338924291</v>
      </c>
      <c r="J1075" s="2">
        <f t="shared" si="306"/>
        <v>22234.17447356911</v>
      </c>
      <c r="K1075" s="3">
        <f t="shared" si="314"/>
        <v>12</v>
      </c>
      <c r="L1075" s="3">
        <f t="shared" si="315"/>
        <v>6</v>
      </c>
      <c r="M1075" s="3" t="str">
        <f t="shared" si="307"/>
        <v>Winter</v>
      </c>
      <c r="N1075" s="4">
        <v>26</v>
      </c>
      <c r="O1075" s="4">
        <v>23</v>
      </c>
      <c r="P1075" s="4">
        <v>29</v>
      </c>
      <c r="Q1075" s="4">
        <v>39</v>
      </c>
      <c r="R1075" s="4">
        <v>0</v>
      </c>
      <c r="S1075" s="6">
        <f t="shared" si="316"/>
        <v>0</v>
      </c>
      <c r="T1075" s="6">
        <f t="shared" si="317"/>
        <v>1</v>
      </c>
      <c r="U1075" s="6">
        <f t="shared" si="318"/>
        <v>1</v>
      </c>
      <c r="V1075" s="6">
        <f t="shared" si="319"/>
        <v>0</v>
      </c>
      <c r="W1075" s="6">
        <f t="shared" si="320"/>
        <v>0</v>
      </c>
      <c r="X1075" s="6">
        <f t="shared" si="321"/>
        <v>0</v>
      </c>
      <c r="Y1075" s="6">
        <f t="shared" si="322"/>
        <v>0</v>
      </c>
      <c r="Z1075" s="6">
        <f t="shared" si="323"/>
        <v>0</v>
      </c>
      <c r="AA1075" s="4">
        <v>114573.13366699219</v>
      </c>
      <c r="AB1075" s="7">
        <f t="shared" si="308"/>
        <v>7.7612911457886735E-2</v>
      </c>
      <c r="AC1075" s="7">
        <f t="shared" si="309"/>
        <v>4.9339730957899284E-3</v>
      </c>
      <c r="AD1075" s="2"/>
    </row>
    <row r="1076" spans="1:30" x14ac:dyDescent="0.35">
      <c r="A1076" s="1">
        <v>42714</v>
      </c>
      <c r="B1076" s="3">
        <f t="shared" si="310"/>
        <v>2016</v>
      </c>
      <c r="C1076" s="2">
        <v>1986.352527138049</v>
      </c>
      <c r="D1076" s="2">
        <v>6029.8747628083493</v>
      </c>
      <c r="E1076" s="2">
        <f t="shared" si="311"/>
        <v>8016.2272899463987</v>
      </c>
      <c r="F1076" s="2">
        <f t="shared" si="312"/>
        <v>0.24779144294339625</v>
      </c>
      <c r="G1076" s="2">
        <f t="shared" si="313"/>
        <v>-1</v>
      </c>
      <c r="H1076" s="2">
        <v>-1000</v>
      </c>
      <c r="I1076" s="2">
        <f t="shared" si="305"/>
        <v>12931.13338924291</v>
      </c>
      <c r="J1076" s="2">
        <f t="shared" si="306"/>
        <v>22234.17447356911</v>
      </c>
      <c r="K1076" s="3">
        <f t="shared" si="314"/>
        <v>12</v>
      </c>
      <c r="L1076" s="3">
        <f t="shared" si="315"/>
        <v>7</v>
      </c>
      <c r="M1076" s="3" t="str">
        <f t="shared" si="307"/>
        <v>Winter</v>
      </c>
      <c r="N1076" s="4">
        <v>28</v>
      </c>
      <c r="O1076" s="4">
        <v>20</v>
      </c>
      <c r="P1076" s="4">
        <v>35</v>
      </c>
      <c r="Q1076" s="4">
        <v>37</v>
      </c>
      <c r="R1076" s="4">
        <v>0</v>
      </c>
      <c r="S1076" s="6">
        <f t="shared" si="316"/>
        <v>1</v>
      </c>
      <c r="T1076" s="6">
        <f t="shared" si="317"/>
        <v>0</v>
      </c>
      <c r="U1076" s="6">
        <f t="shared" si="318"/>
        <v>1</v>
      </c>
      <c r="V1076" s="6">
        <f t="shared" si="319"/>
        <v>0</v>
      </c>
      <c r="W1076" s="6">
        <f t="shared" si="320"/>
        <v>0</v>
      </c>
      <c r="X1076" s="6">
        <f t="shared" si="321"/>
        <v>0</v>
      </c>
      <c r="Y1076" s="6">
        <f t="shared" si="322"/>
        <v>0</v>
      </c>
      <c r="Z1076" s="6">
        <f t="shared" si="323"/>
        <v>0</v>
      </c>
      <c r="AA1076" s="4">
        <v>107307.25012207031</v>
      </c>
      <c r="AB1076" s="7">
        <f t="shared" si="308"/>
        <v>1.8510888359159507E-2</v>
      </c>
      <c r="AC1076" s="7">
        <f t="shared" si="309"/>
        <v>5.619261285653019E-2</v>
      </c>
      <c r="AD1076" s="2"/>
    </row>
    <row r="1077" spans="1:30" x14ac:dyDescent="0.35">
      <c r="A1077" s="1">
        <v>42715</v>
      </c>
      <c r="B1077" s="3">
        <f t="shared" si="310"/>
        <v>2016</v>
      </c>
      <c r="C1077" s="2">
        <v>4059.6547088414809</v>
      </c>
      <c r="D1077" s="2">
        <v>6188.0176199413281</v>
      </c>
      <c r="E1077" s="2">
        <f t="shared" si="311"/>
        <v>10247.67232878281</v>
      </c>
      <c r="F1077" s="2">
        <f t="shared" si="312"/>
        <v>0.39615383655847974</v>
      </c>
      <c r="G1077" s="2">
        <f t="shared" si="313"/>
        <v>-1</v>
      </c>
      <c r="H1077" s="2">
        <v>-1000</v>
      </c>
      <c r="I1077" s="2">
        <f t="shared" si="305"/>
        <v>12931.13338924291</v>
      </c>
      <c r="J1077" s="2">
        <f t="shared" si="306"/>
        <v>22234.17447356911</v>
      </c>
      <c r="K1077" s="3">
        <f t="shared" si="314"/>
        <v>12</v>
      </c>
      <c r="L1077" s="3">
        <f t="shared" si="315"/>
        <v>1</v>
      </c>
      <c r="M1077" s="3" t="str">
        <f t="shared" si="307"/>
        <v>Winter</v>
      </c>
      <c r="N1077" s="4">
        <v>40</v>
      </c>
      <c r="O1077" s="4">
        <v>30</v>
      </c>
      <c r="P1077" s="4">
        <v>50</v>
      </c>
      <c r="Q1077" s="4">
        <v>25</v>
      </c>
      <c r="R1077" s="4">
        <v>0</v>
      </c>
      <c r="S1077" s="6">
        <f t="shared" si="316"/>
        <v>1</v>
      </c>
      <c r="T1077" s="6">
        <f t="shared" si="317"/>
        <v>0</v>
      </c>
      <c r="U1077" s="6">
        <f t="shared" si="318"/>
        <v>1</v>
      </c>
      <c r="V1077" s="6">
        <f t="shared" si="319"/>
        <v>0</v>
      </c>
      <c r="W1077" s="6">
        <f t="shared" si="320"/>
        <v>0</v>
      </c>
      <c r="X1077" s="6">
        <f t="shared" si="321"/>
        <v>0</v>
      </c>
      <c r="Y1077" s="6">
        <f t="shared" si="322"/>
        <v>0</v>
      </c>
      <c r="Z1077" s="6">
        <f t="shared" si="323"/>
        <v>0</v>
      </c>
      <c r="AA1077" s="4">
        <v>94558.452880859375</v>
      </c>
      <c r="AB1077" s="7">
        <f t="shared" si="308"/>
        <v>4.293275307662358E-2</v>
      </c>
      <c r="AC1077" s="7">
        <f t="shared" si="309"/>
        <v>6.5441189353404844E-2</v>
      </c>
      <c r="AD1077" s="2"/>
    </row>
    <row r="1078" spans="1:30" x14ac:dyDescent="0.35">
      <c r="A1078" s="1">
        <v>42716</v>
      </c>
      <c r="B1078" s="3">
        <f t="shared" si="310"/>
        <v>2016</v>
      </c>
      <c r="C1078" s="2">
        <v>2120.5664292272259</v>
      </c>
      <c r="D1078" s="2">
        <v>8871.4217444709757</v>
      </c>
      <c r="E1078" s="2">
        <f t="shared" si="311"/>
        <v>10991.988173698202</v>
      </c>
      <c r="F1078" s="2">
        <f t="shared" si="312"/>
        <v>0.19291927863435568</v>
      </c>
      <c r="G1078" s="2">
        <f t="shared" si="313"/>
        <v>-1</v>
      </c>
      <c r="H1078" s="2">
        <v>-1000</v>
      </c>
      <c r="I1078" s="2">
        <f t="shared" si="305"/>
        <v>12931.13338924291</v>
      </c>
      <c r="J1078" s="2">
        <f t="shared" si="306"/>
        <v>22234.17447356911</v>
      </c>
      <c r="K1078" s="3">
        <f t="shared" si="314"/>
        <v>12</v>
      </c>
      <c r="L1078" s="3">
        <f t="shared" si="315"/>
        <v>2</v>
      </c>
      <c r="M1078" s="3" t="str">
        <f t="shared" si="307"/>
        <v>Winter</v>
      </c>
      <c r="N1078" s="4">
        <v>39</v>
      </c>
      <c r="O1078" s="4">
        <v>31</v>
      </c>
      <c r="P1078" s="4">
        <v>46</v>
      </c>
      <c r="Q1078" s="4">
        <v>26</v>
      </c>
      <c r="R1078" s="4">
        <v>0</v>
      </c>
      <c r="S1078" s="6">
        <f t="shared" si="316"/>
        <v>0</v>
      </c>
      <c r="T1078" s="6">
        <f t="shared" si="317"/>
        <v>1</v>
      </c>
      <c r="U1078" s="6">
        <f t="shared" si="318"/>
        <v>1</v>
      </c>
      <c r="V1078" s="6">
        <f t="shared" si="319"/>
        <v>0</v>
      </c>
      <c r="W1078" s="6">
        <f t="shared" si="320"/>
        <v>0</v>
      </c>
      <c r="X1078" s="6">
        <f t="shared" si="321"/>
        <v>0</v>
      </c>
      <c r="Y1078" s="6">
        <f t="shared" si="322"/>
        <v>0</v>
      </c>
      <c r="Z1078" s="6">
        <f t="shared" si="323"/>
        <v>0</v>
      </c>
      <c r="AA1078" s="4">
        <v>96244.209350585938</v>
      </c>
      <c r="AB1078" s="7">
        <f t="shared" si="308"/>
        <v>2.2033184578437351E-2</v>
      </c>
      <c r="AC1078" s="7">
        <f t="shared" si="309"/>
        <v>9.2176161083679431E-2</v>
      </c>
      <c r="AD1078" s="2"/>
    </row>
    <row r="1079" spans="1:30" x14ac:dyDescent="0.35">
      <c r="A1079" s="1">
        <v>42717</v>
      </c>
      <c r="B1079" s="3">
        <f t="shared" si="310"/>
        <v>2016</v>
      </c>
      <c r="C1079" s="2">
        <v>1811.4992947391679</v>
      </c>
      <c r="D1079" s="2">
        <v>10029.187749821385</v>
      </c>
      <c r="E1079" s="2">
        <f t="shared" si="311"/>
        <v>11840.687044560553</v>
      </c>
      <c r="F1079" s="2">
        <f t="shared" si="312"/>
        <v>0.15298937366741278</v>
      </c>
      <c r="G1079" s="2">
        <f t="shared" si="313"/>
        <v>-1</v>
      </c>
      <c r="H1079" s="2">
        <v>-1000</v>
      </c>
      <c r="I1079" s="2">
        <f t="shared" si="305"/>
        <v>12931.13338924291</v>
      </c>
      <c r="J1079" s="2">
        <f t="shared" si="306"/>
        <v>22234.17447356911</v>
      </c>
      <c r="K1079" s="3">
        <f t="shared" si="314"/>
        <v>12</v>
      </c>
      <c r="L1079" s="3">
        <f t="shared" si="315"/>
        <v>3</v>
      </c>
      <c r="M1079" s="3" t="str">
        <f t="shared" si="307"/>
        <v>Winter</v>
      </c>
      <c r="N1079" s="4">
        <v>38</v>
      </c>
      <c r="O1079" s="4">
        <v>32</v>
      </c>
      <c r="P1079" s="4">
        <v>43</v>
      </c>
      <c r="Q1079" s="4">
        <v>27</v>
      </c>
      <c r="R1079" s="4">
        <v>0</v>
      </c>
      <c r="S1079" s="6">
        <f t="shared" si="316"/>
        <v>0</v>
      </c>
      <c r="T1079" s="6">
        <f t="shared" si="317"/>
        <v>1</v>
      </c>
      <c r="U1079" s="6">
        <f t="shared" si="318"/>
        <v>1</v>
      </c>
      <c r="V1079" s="6">
        <f t="shared" si="319"/>
        <v>0</v>
      </c>
      <c r="W1079" s="6">
        <f t="shared" si="320"/>
        <v>0</v>
      </c>
      <c r="X1079" s="6">
        <f t="shared" si="321"/>
        <v>0</v>
      </c>
      <c r="Y1079" s="6">
        <f t="shared" si="322"/>
        <v>0</v>
      </c>
      <c r="Z1079" s="6">
        <f t="shared" si="323"/>
        <v>0</v>
      </c>
      <c r="AA1079" s="4">
        <v>103930.28442382813</v>
      </c>
      <c r="AB1079" s="7">
        <f t="shared" si="308"/>
        <v>1.7429946475965238E-2</v>
      </c>
      <c r="AC1079" s="7">
        <f t="shared" si="309"/>
        <v>9.6499185058729522E-2</v>
      </c>
      <c r="AD1079" s="2"/>
    </row>
    <row r="1080" spans="1:30" x14ac:dyDescent="0.35">
      <c r="A1080" s="1">
        <v>42718</v>
      </c>
      <c r="B1080" s="3">
        <f t="shared" si="310"/>
        <v>2016</v>
      </c>
      <c r="C1080" s="2">
        <v>2196.780527986049</v>
      </c>
      <c r="D1080" s="2">
        <v>3636.7412529486082</v>
      </c>
      <c r="E1080" s="2">
        <f t="shared" si="311"/>
        <v>5833.5217809346577</v>
      </c>
      <c r="F1080" s="2">
        <f t="shared" si="312"/>
        <v>0.3765787821630584</v>
      </c>
      <c r="G1080" s="2">
        <f t="shared" si="313"/>
        <v>-1</v>
      </c>
      <c r="H1080" s="2">
        <v>-1000</v>
      </c>
      <c r="I1080" s="2">
        <f t="shared" si="305"/>
        <v>12931.13338924291</v>
      </c>
      <c r="J1080" s="2">
        <f t="shared" si="306"/>
        <v>22234.17447356911</v>
      </c>
      <c r="K1080" s="3">
        <f t="shared" si="314"/>
        <v>12</v>
      </c>
      <c r="L1080" s="3">
        <f t="shared" si="315"/>
        <v>4</v>
      </c>
      <c r="M1080" s="3" t="str">
        <f t="shared" si="307"/>
        <v>Winter</v>
      </c>
      <c r="N1080" s="4">
        <v>27</v>
      </c>
      <c r="O1080" s="4">
        <v>19</v>
      </c>
      <c r="P1080" s="4">
        <v>35</v>
      </c>
      <c r="Q1080" s="4">
        <v>38</v>
      </c>
      <c r="R1080" s="4">
        <v>0</v>
      </c>
      <c r="S1080" s="6">
        <f t="shared" si="316"/>
        <v>0</v>
      </c>
      <c r="T1080" s="6">
        <f t="shared" si="317"/>
        <v>1</v>
      </c>
      <c r="U1080" s="6">
        <f t="shared" si="318"/>
        <v>1</v>
      </c>
      <c r="V1080" s="6">
        <f t="shared" si="319"/>
        <v>0</v>
      </c>
      <c r="W1080" s="6">
        <f t="shared" si="320"/>
        <v>0</v>
      </c>
      <c r="X1080" s="6">
        <f t="shared" si="321"/>
        <v>0</v>
      </c>
      <c r="Y1080" s="6">
        <f t="shared" si="322"/>
        <v>0</v>
      </c>
      <c r="Z1080" s="6">
        <f t="shared" si="323"/>
        <v>0</v>
      </c>
      <c r="AA1080" s="4">
        <v>109930.53125</v>
      </c>
      <c r="AB1080" s="7">
        <f t="shared" si="308"/>
        <v>1.998335224079115E-2</v>
      </c>
      <c r="AC1080" s="7">
        <f t="shared" si="309"/>
        <v>3.3082176640064298E-2</v>
      </c>
      <c r="AD1080" s="2"/>
    </row>
    <row r="1081" spans="1:30" x14ac:dyDescent="0.35">
      <c r="A1081" s="1">
        <v>42719</v>
      </c>
      <c r="B1081" s="3">
        <f t="shared" si="310"/>
        <v>2016</v>
      </c>
      <c r="C1081" s="2">
        <v>2108.4212717245587</v>
      </c>
      <c r="D1081" s="2">
        <v>0</v>
      </c>
      <c r="E1081" s="2">
        <f t="shared" si="311"/>
        <v>2108.4212717245587</v>
      </c>
      <c r="F1081" s="2">
        <f t="shared" si="312"/>
        <v>1</v>
      </c>
      <c r="G1081" s="2">
        <f t="shared" si="313"/>
        <v>-1</v>
      </c>
      <c r="H1081" s="2">
        <v>-1000</v>
      </c>
      <c r="I1081" s="2">
        <f t="shared" si="305"/>
        <v>12931.13338924291</v>
      </c>
      <c r="J1081" s="2">
        <f t="shared" si="306"/>
        <v>22234.17447356911</v>
      </c>
      <c r="K1081" s="3">
        <f t="shared" si="314"/>
        <v>12</v>
      </c>
      <c r="L1081" s="3">
        <f t="shared" si="315"/>
        <v>5</v>
      </c>
      <c r="M1081" s="3" t="str">
        <f t="shared" si="307"/>
        <v>Winter</v>
      </c>
      <c r="N1081" s="4">
        <v>19</v>
      </c>
      <c r="O1081" s="4">
        <v>13</v>
      </c>
      <c r="P1081" s="4">
        <v>24</v>
      </c>
      <c r="Q1081" s="4">
        <v>46</v>
      </c>
      <c r="R1081" s="4">
        <v>0</v>
      </c>
      <c r="S1081" s="6">
        <f t="shared" si="316"/>
        <v>0</v>
      </c>
      <c r="T1081" s="6">
        <f t="shared" si="317"/>
        <v>1</v>
      </c>
      <c r="U1081" s="6">
        <f t="shared" si="318"/>
        <v>1</v>
      </c>
      <c r="V1081" s="6">
        <f t="shared" si="319"/>
        <v>1</v>
      </c>
      <c r="W1081" s="6">
        <f t="shared" si="320"/>
        <v>0</v>
      </c>
      <c r="X1081" s="6">
        <f t="shared" si="321"/>
        <v>0</v>
      </c>
      <c r="Y1081" s="6">
        <f t="shared" si="322"/>
        <v>0</v>
      </c>
      <c r="Z1081" s="6">
        <f t="shared" si="323"/>
        <v>0</v>
      </c>
      <c r="AA1081" s="4">
        <v>126795.30505371094</v>
      </c>
      <c r="AB1081" s="7">
        <f t="shared" si="308"/>
        <v>1.6628543705395276E-2</v>
      </c>
      <c r="AC1081" s="7">
        <f t="shared" si="309"/>
        <v>0</v>
      </c>
      <c r="AD1081" s="2"/>
    </row>
    <row r="1082" spans="1:30" x14ac:dyDescent="0.35">
      <c r="A1082" s="1">
        <v>42720</v>
      </c>
      <c r="B1082" s="3">
        <f t="shared" si="310"/>
        <v>2016</v>
      </c>
      <c r="C1082" s="2">
        <v>1878.7866488970992</v>
      </c>
      <c r="D1082" s="2">
        <v>0</v>
      </c>
      <c r="E1082" s="2">
        <f t="shared" si="311"/>
        <v>1878.7866488970992</v>
      </c>
      <c r="F1082" s="2">
        <f t="shared" si="312"/>
        <v>1</v>
      </c>
      <c r="G1082" s="2">
        <f t="shared" si="313"/>
        <v>-1</v>
      </c>
      <c r="H1082" s="2">
        <v>-1000</v>
      </c>
      <c r="I1082" s="2">
        <f t="shared" si="305"/>
        <v>12931.13338924291</v>
      </c>
      <c r="J1082" s="2">
        <f t="shared" si="306"/>
        <v>22234.17447356911</v>
      </c>
      <c r="K1082" s="3">
        <f t="shared" si="314"/>
        <v>12</v>
      </c>
      <c r="L1082" s="3">
        <f t="shared" si="315"/>
        <v>6</v>
      </c>
      <c r="M1082" s="3" t="str">
        <f t="shared" si="307"/>
        <v>Winter</v>
      </c>
      <c r="N1082" s="4">
        <v>30</v>
      </c>
      <c r="O1082" s="4">
        <v>18</v>
      </c>
      <c r="P1082" s="4">
        <v>41</v>
      </c>
      <c r="Q1082" s="4">
        <v>35</v>
      </c>
      <c r="R1082" s="4">
        <v>0</v>
      </c>
      <c r="S1082" s="6">
        <f t="shared" si="316"/>
        <v>0</v>
      </c>
      <c r="T1082" s="6">
        <f t="shared" si="317"/>
        <v>1</v>
      </c>
      <c r="U1082" s="6">
        <f t="shared" si="318"/>
        <v>1</v>
      </c>
      <c r="V1082" s="6">
        <f t="shared" si="319"/>
        <v>0</v>
      </c>
      <c r="W1082" s="6">
        <f t="shared" si="320"/>
        <v>0</v>
      </c>
      <c r="X1082" s="6">
        <f t="shared" si="321"/>
        <v>0</v>
      </c>
      <c r="Y1082" s="6">
        <f t="shared" si="322"/>
        <v>0</v>
      </c>
      <c r="Z1082" s="6">
        <f t="shared" si="323"/>
        <v>0</v>
      </c>
      <c r="AA1082" s="4">
        <v>121788.82568359375</v>
      </c>
      <c r="AB1082" s="7">
        <f t="shared" si="308"/>
        <v>1.5426593025686689E-2</v>
      </c>
      <c r="AC1082" s="7">
        <f t="shared" si="309"/>
        <v>0</v>
      </c>
      <c r="AD1082" s="2"/>
    </row>
    <row r="1083" spans="1:30" x14ac:dyDescent="0.35">
      <c r="A1083" s="1">
        <v>42721</v>
      </c>
      <c r="B1083" s="3">
        <f t="shared" si="310"/>
        <v>2016</v>
      </c>
      <c r="C1083" s="2">
        <v>1231.7901305337346</v>
      </c>
      <c r="D1083" s="2">
        <v>507.55354202465645</v>
      </c>
      <c r="E1083" s="2">
        <f t="shared" si="311"/>
        <v>1739.3436725583911</v>
      </c>
      <c r="F1083" s="2">
        <f t="shared" si="312"/>
        <v>0.70819249235655723</v>
      </c>
      <c r="G1083" s="2">
        <f t="shared" si="313"/>
        <v>-1</v>
      </c>
      <c r="H1083" s="2">
        <v>-1000</v>
      </c>
      <c r="I1083" s="2">
        <f t="shared" si="305"/>
        <v>12931.13338924291</v>
      </c>
      <c r="J1083" s="2">
        <f t="shared" si="306"/>
        <v>22234.17447356911</v>
      </c>
      <c r="K1083" s="3">
        <f t="shared" si="314"/>
        <v>12</v>
      </c>
      <c r="L1083" s="3">
        <f t="shared" si="315"/>
        <v>7</v>
      </c>
      <c r="M1083" s="3" t="str">
        <f t="shared" si="307"/>
        <v>Winter</v>
      </c>
      <c r="N1083" s="4">
        <v>53</v>
      </c>
      <c r="O1083" s="4">
        <v>38</v>
      </c>
      <c r="P1083" s="4">
        <v>67</v>
      </c>
      <c r="Q1083" s="4">
        <v>12</v>
      </c>
      <c r="R1083" s="4">
        <v>0</v>
      </c>
      <c r="S1083" s="6">
        <f t="shared" si="316"/>
        <v>1</v>
      </c>
      <c r="T1083" s="6">
        <f t="shared" si="317"/>
        <v>0</v>
      </c>
      <c r="U1083" s="6">
        <f t="shared" si="318"/>
        <v>1</v>
      </c>
      <c r="V1083" s="6">
        <f t="shared" si="319"/>
        <v>0</v>
      </c>
      <c r="W1083" s="6">
        <f t="shared" si="320"/>
        <v>0</v>
      </c>
      <c r="X1083" s="6">
        <f t="shared" si="321"/>
        <v>0</v>
      </c>
      <c r="Y1083" s="6">
        <f t="shared" si="322"/>
        <v>0</v>
      </c>
      <c r="Z1083" s="6">
        <f t="shared" si="323"/>
        <v>0</v>
      </c>
      <c r="AA1083" s="4">
        <v>86017.700927734375</v>
      </c>
      <c r="AB1083" s="7">
        <f t="shared" si="308"/>
        <v>1.4320193602577129E-2</v>
      </c>
      <c r="AC1083" s="7">
        <f t="shared" si="309"/>
        <v>5.9005708889041907E-3</v>
      </c>
      <c r="AD1083" s="2"/>
    </row>
    <row r="1084" spans="1:30" x14ac:dyDescent="0.35">
      <c r="A1084" s="1">
        <v>42722</v>
      </c>
      <c r="B1084" s="3">
        <f t="shared" si="310"/>
        <v>2016</v>
      </c>
      <c r="C1084" s="2">
        <v>2684.0273323007132</v>
      </c>
      <c r="D1084" s="2">
        <v>1903.3257825370674</v>
      </c>
      <c r="E1084" s="2">
        <f t="shared" si="311"/>
        <v>4587.3531148377806</v>
      </c>
      <c r="F1084" s="2">
        <f t="shared" si="312"/>
        <v>0.58509281171733529</v>
      </c>
      <c r="G1084" s="2">
        <f t="shared" si="313"/>
        <v>-1</v>
      </c>
      <c r="H1084" s="2">
        <v>-1000</v>
      </c>
      <c r="I1084" s="2">
        <f t="shared" si="305"/>
        <v>12931.13338924291</v>
      </c>
      <c r="J1084" s="2">
        <f t="shared" si="306"/>
        <v>22234.17447356911</v>
      </c>
      <c r="K1084" s="3">
        <f t="shared" si="314"/>
        <v>12</v>
      </c>
      <c r="L1084" s="3">
        <f t="shared" si="315"/>
        <v>1</v>
      </c>
      <c r="M1084" s="3" t="str">
        <f t="shared" si="307"/>
        <v>Winter</v>
      </c>
      <c r="N1084" s="4">
        <v>30</v>
      </c>
      <c r="O1084" s="4">
        <v>21</v>
      </c>
      <c r="P1084" s="4">
        <v>38</v>
      </c>
      <c r="Q1084" s="4">
        <v>35</v>
      </c>
      <c r="R1084" s="4">
        <v>0</v>
      </c>
      <c r="S1084" s="6">
        <f t="shared" si="316"/>
        <v>1</v>
      </c>
      <c r="T1084" s="6">
        <f t="shared" si="317"/>
        <v>0</v>
      </c>
      <c r="U1084" s="6">
        <f t="shared" si="318"/>
        <v>1</v>
      </c>
      <c r="V1084" s="6">
        <f t="shared" si="319"/>
        <v>0</v>
      </c>
      <c r="W1084" s="6">
        <f t="shared" si="320"/>
        <v>0</v>
      </c>
      <c r="X1084" s="6">
        <f t="shared" si="321"/>
        <v>0</v>
      </c>
      <c r="Y1084" s="6">
        <f t="shared" si="322"/>
        <v>0</v>
      </c>
      <c r="Z1084" s="6">
        <f t="shared" si="323"/>
        <v>0</v>
      </c>
      <c r="AA1084" s="4">
        <v>100749.41284179688</v>
      </c>
      <c r="AB1084" s="7">
        <f t="shared" si="308"/>
        <v>2.6640625057689847E-2</v>
      </c>
      <c r="AC1084" s="7">
        <f t="shared" si="309"/>
        <v>1.8891681140869677E-2</v>
      </c>
      <c r="AD1084" s="2"/>
    </row>
    <row r="1085" spans="1:30" x14ac:dyDescent="0.35">
      <c r="A1085" s="1">
        <v>42723</v>
      </c>
      <c r="B1085" s="3">
        <f t="shared" si="310"/>
        <v>2016</v>
      </c>
      <c r="C1085" s="2">
        <v>3426.022352980985</v>
      </c>
      <c r="D1085" s="2">
        <v>54.545454542279586</v>
      </c>
      <c r="E1085" s="2">
        <f t="shared" si="311"/>
        <v>3480.5678075232645</v>
      </c>
      <c r="F1085" s="2">
        <f t="shared" si="312"/>
        <v>0.98432857580755095</v>
      </c>
      <c r="G1085" s="2">
        <f t="shared" si="313"/>
        <v>-1</v>
      </c>
      <c r="H1085" s="2">
        <v>-1000</v>
      </c>
      <c r="I1085" s="2">
        <f t="shared" si="305"/>
        <v>12931.13338924291</v>
      </c>
      <c r="J1085" s="2">
        <f t="shared" si="306"/>
        <v>22234.17447356911</v>
      </c>
      <c r="K1085" s="3">
        <f t="shared" si="314"/>
        <v>12</v>
      </c>
      <c r="L1085" s="3">
        <f t="shared" si="315"/>
        <v>2</v>
      </c>
      <c r="M1085" s="3" t="str">
        <f t="shared" si="307"/>
        <v>Winter</v>
      </c>
      <c r="N1085" s="4">
        <v>20</v>
      </c>
      <c r="O1085" s="4">
        <v>13</v>
      </c>
      <c r="P1085" s="4">
        <v>27</v>
      </c>
      <c r="Q1085" s="4">
        <v>45</v>
      </c>
      <c r="R1085" s="4">
        <v>0</v>
      </c>
      <c r="S1085" s="6">
        <f t="shared" si="316"/>
        <v>0</v>
      </c>
      <c r="T1085" s="6">
        <f t="shared" si="317"/>
        <v>1</v>
      </c>
      <c r="U1085" s="6">
        <f t="shared" si="318"/>
        <v>1</v>
      </c>
      <c r="V1085" s="6">
        <f t="shared" si="319"/>
        <v>0</v>
      </c>
      <c r="W1085" s="6">
        <f t="shared" si="320"/>
        <v>0</v>
      </c>
      <c r="X1085" s="6">
        <f t="shared" si="321"/>
        <v>0</v>
      </c>
      <c r="Y1085" s="6">
        <f t="shared" si="322"/>
        <v>0</v>
      </c>
      <c r="Z1085" s="6">
        <f t="shared" si="323"/>
        <v>0</v>
      </c>
      <c r="AA1085" s="4">
        <v>120628.47216796875</v>
      </c>
      <c r="AB1085" s="7">
        <f t="shared" si="308"/>
        <v>2.8401440318421928E-2</v>
      </c>
      <c r="AC1085" s="7">
        <f t="shared" si="309"/>
        <v>4.5217728088546073E-4</v>
      </c>
      <c r="AD1085" s="2"/>
    </row>
    <row r="1086" spans="1:30" x14ac:dyDescent="0.35">
      <c r="A1086" s="1">
        <v>42724</v>
      </c>
      <c r="B1086" s="3">
        <f t="shared" si="310"/>
        <v>2016</v>
      </c>
      <c r="C1086" s="2">
        <v>3615.079766800226</v>
      </c>
      <c r="D1086" s="2">
        <v>351.91846120637854</v>
      </c>
      <c r="E1086" s="2">
        <f t="shared" si="311"/>
        <v>3966.9982280066047</v>
      </c>
      <c r="F1086" s="2">
        <f t="shared" si="312"/>
        <v>0.91128847532074253</v>
      </c>
      <c r="G1086" s="2">
        <f t="shared" si="313"/>
        <v>-1</v>
      </c>
      <c r="H1086" s="2">
        <v>-1000</v>
      </c>
      <c r="I1086" s="2">
        <f t="shared" si="305"/>
        <v>12931.13338924291</v>
      </c>
      <c r="J1086" s="2">
        <f t="shared" si="306"/>
        <v>22234.17447356911</v>
      </c>
      <c r="K1086" s="3">
        <f t="shared" si="314"/>
        <v>12</v>
      </c>
      <c r="L1086" s="3">
        <f t="shared" si="315"/>
        <v>3</v>
      </c>
      <c r="M1086" s="3" t="str">
        <f t="shared" si="307"/>
        <v>Winter</v>
      </c>
      <c r="N1086" s="4">
        <v>29</v>
      </c>
      <c r="O1086" s="4">
        <v>16</v>
      </c>
      <c r="P1086" s="4">
        <v>42</v>
      </c>
      <c r="Q1086" s="4">
        <v>36</v>
      </c>
      <c r="R1086" s="4">
        <v>0</v>
      </c>
      <c r="S1086" s="6">
        <f t="shared" si="316"/>
        <v>0</v>
      </c>
      <c r="T1086" s="6">
        <f t="shared" si="317"/>
        <v>1</v>
      </c>
      <c r="U1086" s="6">
        <f t="shared" si="318"/>
        <v>1</v>
      </c>
      <c r="V1086" s="6">
        <f t="shared" si="319"/>
        <v>0</v>
      </c>
      <c r="W1086" s="6">
        <f t="shared" si="320"/>
        <v>0</v>
      </c>
      <c r="X1086" s="6">
        <f t="shared" si="321"/>
        <v>0</v>
      </c>
      <c r="Y1086" s="6">
        <f t="shared" si="322"/>
        <v>0</v>
      </c>
      <c r="Z1086" s="6">
        <f t="shared" si="323"/>
        <v>0</v>
      </c>
      <c r="AA1086" s="4">
        <v>118830.19458007813</v>
      </c>
      <c r="AB1086" s="7">
        <f t="shared" si="308"/>
        <v>3.0422232157198654E-2</v>
      </c>
      <c r="AC1086" s="7">
        <f t="shared" si="309"/>
        <v>2.9615238992916505E-3</v>
      </c>
      <c r="AD1086" s="2"/>
    </row>
    <row r="1087" spans="1:30" x14ac:dyDescent="0.35">
      <c r="A1087" s="1">
        <v>42725</v>
      </c>
      <c r="B1087" s="3">
        <f t="shared" si="310"/>
        <v>2016</v>
      </c>
      <c r="C1087" s="2">
        <v>2361.457742373419</v>
      </c>
      <c r="D1087" s="2">
        <v>2116.7406619353778</v>
      </c>
      <c r="E1087" s="2">
        <f t="shared" si="311"/>
        <v>4478.1984043087969</v>
      </c>
      <c r="F1087" s="2">
        <f t="shared" si="312"/>
        <v>0.52732316194416273</v>
      </c>
      <c r="G1087" s="2">
        <f t="shared" si="313"/>
        <v>-1</v>
      </c>
      <c r="H1087" s="2">
        <v>-1000</v>
      </c>
      <c r="I1087" s="2">
        <f t="shared" si="305"/>
        <v>12931.13338924291</v>
      </c>
      <c r="J1087" s="2">
        <f t="shared" si="306"/>
        <v>22234.17447356911</v>
      </c>
      <c r="K1087" s="3">
        <f t="shared" si="314"/>
        <v>12</v>
      </c>
      <c r="L1087" s="3">
        <f t="shared" si="315"/>
        <v>4</v>
      </c>
      <c r="M1087" s="3" t="str">
        <f t="shared" si="307"/>
        <v>Winter</v>
      </c>
      <c r="N1087" s="4">
        <v>34</v>
      </c>
      <c r="O1087" s="4">
        <v>24</v>
      </c>
      <c r="P1087" s="4">
        <v>43</v>
      </c>
      <c r="Q1087" s="4">
        <v>31</v>
      </c>
      <c r="R1087" s="4">
        <v>0</v>
      </c>
      <c r="S1087" s="6">
        <f t="shared" si="316"/>
        <v>0</v>
      </c>
      <c r="T1087" s="6">
        <f t="shared" si="317"/>
        <v>1</v>
      </c>
      <c r="U1087" s="6">
        <f t="shared" si="318"/>
        <v>1</v>
      </c>
      <c r="V1087" s="6">
        <f t="shared" si="319"/>
        <v>0</v>
      </c>
      <c r="W1087" s="6">
        <f t="shared" si="320"/>
        <v>0</v>
      </c>
      <c r="X1087" s="6">
        <f t="shared" si="321"/>
        <v>0</v>
      </c>
      <c r="Y1087" s="6">
        <f t="shared" si="322"/>
        <v>0</v>
      </c>
      <c r="Z1087" s="6">
        <f t="shared" si="323"/>
        <v>0</v>
      </c>
      <c r="AA1087" s="4">
        <v>110466.43896484375</v>
      </c>
      <c r="AB1087" s="7">
        <f t="shared" si="308"/>
        <v>2.1377150965506905E-2</v>
      </c>
      <c r="AC1087" s="7">
        <f t="shared" si="309"/>
        <v>1.9161843920840395E-2</v>
      </c>
      <c r="AD1087" s="2"/>
    </row>
    <row r="1088" spans="1:30" x14ac:dyDescent="0.35">
      <c r="A1088" s="1">
        <v>42726</v>
      </c>
      <c r="B1088" s="3">
        <f t="shared" si="310"/>
        <v>2016</v>
      </c>
      <c r="C1088" s="2">
        <v>3227.4020182485669</v>
      </c>
      <c r="D1088" s="2">
        <v>0</v>
      </c>
      <c r="E1088" s="2">
        <f t="shared" si="311"/>
        <v>3227.4020182485669</v>
      </c>
      <c r="F1088" s="2">
        <f t="shared" si="312"/>
        <v>1</v>
      </c>
      <c r="G1088" s="2">
        <f t="shared" si="313"/>
        <v>-1</v>
      </c>
      <c r="H1088" s="2">
        <v>-1000</v>
      </c>
      <c r="I1088" s="2">
        <f t="shared" si="305"/>
        <v>12931.13338924291</v>
      </c>
      <c r="J1088" s="2">
        <f t="shared" si="306"/>
        <v>22234.17447356911</v>
      </c>
      <c r="K1088" s="3">
        <f t="shared" si="314"/>
        <v>12</v>
      </c>
      <c r="L1088" s="3">
        <f t="shared" si="315"/>
        <v>5</v>
      </c>
      <c r="M1088" s="3" t="str">
        <f t="shared" si="307"/>
        <v>Winter</v>
      </c>
      <c r="N1088" s="4">
        <v>38</v>
      </c>
      <c r="O1088" s="4">
        <v>29</v>
      </c>
      <c r="P1088" s="4">
        <v>47</v>
      </c>
      <c r="Q1088" s="4">
        <v>27</v>
      </c>
      <c r="R1088" s="4">
        <v>0</v>
      </c>
      <c r="S1088" s="6">
        <f t="shared" si="316"/>
        <v>0</v>
      </c>
      <c r="T1088" s="6">
        <f t="shared" si="317"/>
        <v>1</v>
      </c>
      <c r="U1088" s="6">
        <f t="shared" si="318"/>
        <v>1</v>
      </c>
      <c r="V1088" s="6">
        <f t="shared" si="319"/>
        <v>0</v>
      </c>
      <c r="W1088" s="6">
        <f t="shared" si="320"/>
        <v>0</v>
      </c>
      <c r="X1088" s="6">
        <f t="shared" si="321"/>
        <v>0</v>
      </c>
      <c r="Y1088" s="6">
        <f t="shared" si="322"/>
        <v>0</v>
      </c>
      <c r="Z1088" s="6">
        <f t="shared" si="323"/>
        <v>0</v>
      </c>
      <c r="AA1088" s="4">
        <v>101255.83740234375</v>
      </c>
      <c r="AB1088" s="7">
        <f t="shared" si="308"/>
        <v>3.1873737860903445E-2</v>
      </c>
      <c r="AC1088" s="7">
        <f t="shared" si="309"/>
        <v>0</v>
      </c>
      <c r="AD1088" s="2"/>
    </row>
    <row r="1089" spans="1:30" x14ac:dyDescent="0.35">
      <c r="A1089" s="1">
        <v>42727</v>
      </c>
      <c r="B1089" s="3">
        <f t="shared" si="310"/>
        <v>2016</v>
      </c>
      <c r="C1089" s="2">
        <v>3579.8231103321723</v>
      </c>
      <c r="D1089" s="2">
        <v>2410.8793245617239</v>
      </c>
      <c r="E1089" s="2">
        <f t="shared" si="311"/>
        <v>5990.7024348938958</v>
      </c>
      <c r="F1089" s="2">
        <f t="shared" si="312"/>
        <v>0.59756316546134314</v>
      </c>
      <c r="G1089" s="2">
        <f t="shared" si="313"/>
        <v>-1</v>
      </c>
      <c r="H1089" s="2">
        <v>-1000</v>
      </c>
      <c r="I1089" s="2">
        <f t="shared" si="305"/>
        <v>12931.13338924291</v>
      </c>
      <c r="J1089" s="2">
        <f t="shared" si="306"/>
        <v>22234.17447356911</v>
      </c>
      <c r="K1089" s="3">
        <f t="shared" si="314"/>
        <v>12</v>
      </c>
      <c r="L1089" s="3">
        <f t="shared" si="315"/>
        <v>6</v>
      </c>
      <c r="M1089" s="3" t="str">
        <f t="shared" si="307"/>
        <v>Winter</v>
      </c>
      <c r="N1089" s="4">
        <v>38</v>
      </c>
      <c r="O1089" s="4">
        <v>30</v>
      </c>
      <c r="P1089" s="4">
        <v>46</v>
      </c>
      <c r="Q1089" s="4">
        <v>27</v>
      </c>
      <c r="R1089" s="4">
        <v>0</v>
      </c>
      <c r="S1089" s="6">
        <f t="shared" si="316"/>
        <v>0</v>
      </c>
      <c r="T1089" s="6">
        <f t="shared" si="317"/>
        <v>1</v>
      </c>
      <c r="U1089" s="6">
        <f t="shared" si="318"/>
        <v>1</v>
      </c>
      <c r="V1089" s="6">
        <f t="shared" si="319"/>
        <v>0</v>
      </c>
      <c r="W1089" s="6">
        <f t="shared" si="320"/>
        <v>0</v>
      </c>
      <c r="X1089" s="6">
        <f t="shared" si="321"/>
        <v>0</v>
      </c>
      <c r="Y1089" s="6">
        <f t="shared" si="322"/>
        <v>0</v>
      </c>
      <c r="Z1089" s="6">
        <f t="shared" si="323"/>
        <v>0</v>
      </c>
      <c r="AA1089" s="4">
        <v>97272.83349609375</v>
      </c>
      <c r="AB1089" s="7">
        <f t="shared" si="308"/>
        <v>3.6801879637606422E-2</v>
      </c>
      <c r="AC1089" s="7">
        <f t="shared" si="309"/>
        <v>2.4784713654491614E-2</v>
      </c>
      <c r="AD1089" s="2"/>
    </row>
    <row r="1090" spans="1:30" x14ac:dyDescent="0.35">
      <c r="A1090" s="1">
        <v>42728</v>
      </c>
      <c r="B1090" s="3">
        <f t="shared" si="310"/>
        <v>2016</v>
      </c>
      <c r="C1090" s="2">
        <v>2622.17311033634</v>
      </c>
      <c r="D1090" s="2">
        <v>0</v>
      </c>
      <c r="E1090" s="2">
        <f t="shared" si="311"/>
        <v>2622.17311033634</v>
      </c>
      <c r="F1090" s="2">
        <f t="shared" si="312"/>
        <v>1</v>
      </c>
      <c r="G1090" s="2">
        <f t="shared" si="313"/>
        <v>-1</v>
      </c>
      <c r="H1090" s="2">
        <v>-1000</v>
      </c>
      <c r="I1090" s="2">
        <f t="shared" ref="I1090:I1153" si="324">INDEX($AD$1:$AG$10, MATCH(B1090, $AD$1:$AD$10, 0), 3)</f>
        <v>12931.13338924291</v>
      </c>
      <c r="J1090" s="2">
        <f t="shared" ref="J1090:J1153" si="325">INDEX($AD$1:$AG$10, MATCH(B1090, $AD$1:$AD$10, 0), 4)</f>
        <v>22234.17447356911</v>
      </c>
      <c r="K1090" s="3">
        <f t="shared" si="314"/>
        <v>12</v>
      </c>
      <c r="L1090" s="3">
        <f t="shared" si="315"/>
        <v>7</v>
      </c>
      <c r="M1090" s="3" t="str">
        <f t="shared" ref="M1090:M1153" si="326">INDEX($AK$1:$AK$12, MATCH(K1090, $AJ$1:$AJ$12, 0))</f>
        <v>Winter</v>
      </c>
      <c r="N1090" s="4">
        <v>46</v>
      </c>
      <c r="O1090" s="4">
        <v>42</v>
      </c>
      <c r="P1090" s="4">
        <v>50</v>
      </c>
      <c r="Q1090" s="4">
        <v>19</v>
      </c>
      <c r="R1090" s="4">
        <v>0</v>
      </c>
      <c r="S1090" s="6">
        <f t="shared" si="316"/>
        <v>1</v>
      </c>
      <c r="T1090" s="6">
        <f t="shared" si="317"/>
        <v>0</v>
      </c>
      <c r="U1090" s="6">
        <f t="shared" si="318"/>
        <v>1</v>
      </c>
      <c r="V1090" s="6">
        <f t="shared" si="319"/>
        <v>0</v>
      </c>
      <c r="W1090" s="6">
        <f t="shared" si="320"/>
        <v>0</v>
      </c>
      <c r="X1090" s="6">
        <f t="shared" si="321"/>
        <v>0</v>
      </c>
      <c r="Y1090" s="6">
        <f t="shared" si="322"/>
        <v>0</v>
      </c>
      <c r="Z1090" s="6">
        <f t="shared" si="323"/>
        <v>0</v>
      </c>
      <c r="AA1090" s="4">
        <v>78468.093139648438</v>
      </c>
      <c r="AB1090" s="7">
        <f t="shared" ref="AB1090:AB1153" si="327">C1090/AA1090</f>
        <v>3.3417061705191424E-2</v>
      </c>
      <c r="AC1090" s="7">
        <f t="shared" ref="AC1090:AC1153" si="328">D1090/AA1090</f>
        <v>0</v>
      </c>
      <c r="AD1090" s="2"/>
    </row>
    <row r="1091" spans="1:30" x14ac:dyDescent="0.35">
      <c r="A1091" s="1">
        <v>42729</v>
      </c>
      <c r="B1091" s="3">
        <f t="shared" ref="B1091:B1154" si="329">YEAR(A1091)</f>
        <v>2016</v>
      </c>
      <c r="C1091" s="2">
        <v>1318.4564436710623</v>
      </c>
      <c r="D1091" s="2">
        <v>0</v>
      </c>
      <c r="E1091" s="2">
        <f t="shared" ref="E1091:E1154" si="330">+D1091+C1091</f>
        <v>1318.4564436710623</v>
      </c>
      <c r="F1091" s="2">
        <f t="shared" ref="F1091:F1154" si="331">IFERROR(C1091/E1091,0)</f>
        <v>1</v>
      </c>
      <c r="G1091" s="2">
        <f t="shared" ref="G1091:G1154" si="332">IF(AND(F1091&gt;=0.2,E1091&gt;=J1091), E1091, -1)</f>
        <v>-1</v>
      </c>
      <c r="H1091" s="2">
        <v>-1000</v>
      </c>
      <c r="I1091" s="2">
        <f t="shared" si="324"/>
        <v>12931.13338924291</v>
      </c>
      <c r="J1091" s="2">
        <f t="shared" si="325"/>
        <v>22234.17447356911</v>
      </c>
      <c r="K1091" s="3">
        <f t="shared" ref="K1091:K1154" si="333">MONTH(A1091)</f>
        <v>12</v>
      </c>
      <c r="L1091" s="3">
        <f t="shared" ref="L1091:L1154" si="334">WEEKDAY(A1091)</f>
        <v>1</v>
      </c>
      <c r="M1091" s="3" t="str">
        <f t="shared" si="326"/>
        <v>Winter</v>
      </c>
      <c r="N1091" s="4">
        <v>50</v>
      </c>
      <c r="O1091" s="4">
        <v>44</v>
      </c>
      <c r="P1091" s="4">
        <v>56</v>
      </c>
      <c r="Q1091" s="4">
        <v>15</v>
      </c>
      <c r="R1091" s="4">
        <v>0</v>
      </c>
      <c r="S1091" s="6">
        <f t="shared" ref="S1091:S1154" si="335">IF(OR(L1091=1, L1091=7), 1, 0)</f>
        <v>1</v>
      </c>
      <c r="T1091" s="6">
        <f t="shared" ref="T1091:T1154" si="336">IF(AND(L1091&lt;7, L1091&gt;1), 1, 0)</f>
        <v>0</v>
      </c>
      <c r="U1091" s="6">
        <f t="shared" ref="U1091:U1154" si="337">IF(M1091="Winter", 1, 0)</f>
        <v>1</v>
      </c>
      <c r="V1091" s="6">
        <f t="shared" ref="V1091:V1154" si="338">IF(N1091&lt;20, 1, 0)</f>
        <v>0</v>
      </c>
      <c r="W1091" s="6">
        <f t="shared" ref="W1091:W1154" si="339">IF(M1091="Summer", 1, 0)</f>
        <v>0</v>
      </c>
      <c r="X1091" s="6">
        <f t="shared" ref="X1091:X1154" si="340">IF(G1091&lt;&gt;-1, 1, 0)</f>
        <v>0</v>
      </c>
      <c r="Y1091" s="6">
        <f t="shared" ref="Y1091:Y1154" si="341">U1091*X1091</f>
        <v>0</v>
      </c>
      <c r="Z1091" s="6">
        <f t="shared" ref="Z1091:Z1154" si="342">W1091*X1091</f>
        <v>0</v>
      </c>
      <c r="AA1091" s="4">
        <v>71065.2421875</v>
      </c>
      <c r="AB1091" s="7">
        <f t="shared" si="327"/>
        <v>1.8552760858710923E-2</v>
      </c>
      <c r="AC1091" s="7">
        <f t="shared" si="328"/>
        <v>0</v>
      </c>
      <c r="AD1091" s="2"/>
    </row>
    <row r="1092" spans="1:30" x14ac:dyDescent="0.35">
      <c r="A1092" s="1">
        <v>42730</v>
      </c>
      <c r="B1092" s="3">
        <f t="shared" si="329"/>
        <v>2016</v>
      </c>
      <c r="C1092" s="2">
        <v>2255.693264098084</v>
      </c>
      <c r="D1092" s="2">
        <v>0</v>
      </c>
      <c r="E1092" s="2">
        <f t="shared" si="330"/>
        <v>2255.693264098084</v>
      </c>
      <c r="F1092" s="2">
        <f t="shared" si="331"/>
        <v>1</v>
      </c>
      <c r="G1092" s="2">
        <f t="shared" si="332"/>
        <v>-1</v>
      </c>
      <c r="H1092" s="2">
        <v>-1000</v>
      </c>
      <c r="I1092" s="2">
        <f t="shared" si="324"/>
        <v>12931.13338924291</v>
      </c>
      <c r="J1092" s="2">
        <f t="shared" si="325"/>
        <v>22234.17447356911</v>
      </c>
      <c r="K1092" s="3">
        <f t="shared" si="333"/>
        <v>12</v>
      </c>
      <c r="L1092" s="3">
        <f t="shared" si="334"/>
        <v>2</v>
      </c>
      <c r="M1092" s="3" t="str">
        <f t="shared" si="326"/>
        <v>Winter</v>
      </c>
      <c r="N1092" s="4">
        <v>66</v>
      </c>
      <c r="O1092" s="4">
        <v>56</v>
      </c>
      <c r="P1092" s="4">
        <v>76</v>
      </c>
      <c r="Q1092" s="4">
        <v>0</v>
      </c>
      <c r="R1092" s="4">
        <v>1</v>
      </c>
      <c r="S1092" s="6">
        <f t="shared" si="335"/>
        <v>0</v>
      </c>
      <c r="T1092" s="6">
        <f t="shared" si="336"/>
        <v>1</v>
      </c>
      <c r="U1092" s="6">
        <f t="shared" si="337"/>
        <v>1</v>
      </c>
      <c r="V1092" s="6">
        <f t="shared" si="338"/>
        <v>0</v>
      </c>
      <c r="W1092" s="6">
        <f t="shared" si="339"/>
        <v>0</v>
      </c>
      <c r="X1092" s="6">
        <f t="shared" si="340"/>
        <v>0</v>
      </c>
      <c r="Y1092" s="6">
        <f t="shared" si="341"/>
        <v>0</v>
      </c>
      <c r="Z1092" s="6">
        <f t="shared" si="342"/>
        <v>0</v>
      </c>
      <c r="AA1092" s="4">
        <v>70260.728454589844</v>
      </c>
      <c r="AB1092" s="7">
        <f t="shared" si="327"/>
        <v>3.2104609697520561E-2</v>
      </c>
      <c r="AC1092" s="7">
        <f t="shared" si="328"/>
        <v>0</v>
      </c>
      <c r="AD1092" s="2"/>
    </row>
    <row r="1093" spans="1:30" x14ac:dyDescent="0.35">
      <c r="A1093" s="1">
        <v>42731</v>
      </c>
      <c r="B1093" s="3">
        <f t="shared" si="329"/>
        <v>2016</v>
      </c>
      <c r="C1093" s="2">
        <v>2274.267468822979</v>
      </c>
      <c r="D1093" s="2">
        <v>0</v>
      </c>
      <c r="E1093" s="2">
        <f t="shared" si="330"/>
        <v>2274.267468822979</v>
      </c>
      <c r="F1093" s="2">
        <f t="shared" si="331"/>
        <v>1</v>
      </c>
      <c r="G1093" s="2">
        <f t="shared" si="332"/>
        <v>-1</v>
      </c>
      <c r="H1093" s="2">
        <v>-1000</v>
      </c>
      <c r="I1093" s="2">
        <f t="shared" si="324"/>
        <v>12931.13338924291</v>
      </c>
      <c r="J1093" s="2">
        <f t="shared" si="325"/>
        <v>22234.17447356911</v>
      </c>
      <c r="K1093" s="3">
        <f t="shared" si="333"/>
        <v>12</v>
      </c>
      <c r="L1093" s="3">
        <f t="shared" si="334"/>
        <v>3</v>
      </c>
      <c r="M1093" s="3" t="str">
        <f t="shared" si="326"/>
        <v>Winter</v>
      </c>
      <c r="N1093" s="4">
        <v>46</v>
      </c>
      <c r="O1093" s="4">
        <v>34</v>
      </c>
      <c r="P1093" s="4">
        <v>57</v>
      </c>
      <c r="Q1093" s="4">
        <v>19</v>
      </c>
      <c r="R1093" s="4">
        <v>0</v>
      </c>
      <c r="S1093" s="6">
        <f t="shared" si="335"/>
        <v>0</v>
      </c>
      <c r="T1093" s="6">
        <f t="shared" si="336"/>
        <v>1</v>
      </c>
      <c r="U1093" s="6">
        <f t="shared" si="337"/>
        <v>1</v>
      </c>
      <c r="V1093" s="6">
        <f t="shared" si="338"/>
        <v>0</v>
      </c>
      <c r="W1093" s="6">
        <f t="shared" si="339"/>
        <v>0</v>
      </c>
      <c r="X1093" s="6">
        <f t="shared" si="340"/>
        <v>0</v>
      </c>
      <c r="Y1093" s="6">
        <f t="shared" si="341"/>
        <v>0</v>
      </c>
      <c r="Z1093" s="6">
        <f t="shared" si="342"/>
        <v>0</v>
      </c>
      <c r="AA1093" s="4">
        <v>79825.112548828125</v>
      </c>
      <c r="AB1093" s="7">
        <f t="shared" si="327"/>
        <v>2.8490626523474491E-2</v>
      </c>
      <c r="AC1093" s="7">
        <f t="shared" si="328"/>
        <v>0</v>
      </c>
      <c r="AD1093" s="2"/>
    </row>
    <row r="1094" spans="1:30" x14ac:dyDescent="0.35">
      <c r="A1094" s="1">
        <v>42732</v>
      </c>
      <c r="B1094" s="3">
        <f t="shared" si="329"/>
        <v>2016</v>
      </c>
      <c r="C1094" s="2">
        <v>3173.0018982165166</v>
      </c>
      <c r="D1094" s="2">
        <v>650.66666666418314</v>
      </c>
      <c r="E1094" s="2">
        <f t="shared" si="330"/>
        <v>3823.6685648806997</v>
      </c>
      <c r="F1094" s="2">
        <f t="shared" si="331"/>
        <v>0.82983183410812067</v>
      </c>
      <c r="G1094" s="2">
        <f t="shared" si="332"/>
        <v>-1</v>
      </c>
      <c r="H1094" s="2">
        <v>-1000</v>
      </c>
      <c r="I1094" s="2">
        <f t="shared" si="324"/>
        <v>12931.13338924291</v>
      </c>
      <c r="J1094" s="2">
        <f t="shared" si="325"/>
        <v>22234.17447356911</v>
      </c>
      <c r="K1094" s="3">
        <f t="shared" si="333"/>
        <v>12</v>
      </c>
      <c r="L1094" s="3">
        <f t="shared" si="334"/>
        <v>4</v>
      </c>
      <c r="M1094" s="3" t="str">
        <f t="shared" si="326"/>
        <v>Winter</v>
      </c>
      <c r="N1094" s="4">
        <v>41</v>
      </c>
      <c r="O1094" s="4">
        <v>28</v>
      </c>
      <c r="P1094" s="4">
        <v>54</v>
      </c>
      <c r="Q1094" s="4">
        <v>24</v>
      </c>
      <c r="R1094" s="4">
        <v>0</v>
      </c>
      <c r="S1094" s="6">
        <f t="shared" si="335"/>
        <v>0</v>
      </c>
      <c r="T1094" s="6">
        <f t="shared" si="336"/>
        <v>1</v>
      </c>
      <c r="U1094" s="6">
        <f t="shared" si="337"/>
        <v>1</v>
      </c>
      <c r="V1094" s="6">
        <f t="shared" si="338"/>
        <v>0</v>
      </c>
      <c r="W1094" s="6">
        <f t="shared" si="339"/>
        <v>0</v>
      </c>
      <c r="X1094" s="6">
        <f t="shared" si="340"/>
        <v>0</v>
      </c>
      <c r="Y1094" s="6">
        <f t="shared" si="341"/>
        <v>0</v>
      </c>
      <c r="Z1094" s="6">
        <f t="shared" si="342"/>
        <v>0</v>
      </c>
      <c r="AA1094" s="4">
        <v>91361.444702148438</v>
      </c>
      <c r="AB1094" s="7">
        <f t="shared" si="327"/>
        <v>3.4730207130162651E-2</v>
      </c>
      <c r="AC1094" s="7">
        <f t="shared" si="328"/>
        <v>7.1218955521713872E-3</v>
      </c>
      <c r="AD1094" s="2"/>
    </row>
    <row r="1095" spans="1:30" x14ac:dyDescent="0.35">
      <c r="A1095" s="1">
        <v>42733</v>
      </c>
      <c r="B1095" s="3">
        <f t="shared" si="329"/>
        <v>2016</v>
      </c>
      <c r="C1095" s="2">
        <v>4486.9064910432262</v>
      </c>
      <c r="D1095" s="2">
        <v>0</v>
      </c>
      <c r="E1095" s="2">
        <f t="shared" si="330"/>
        <v>4486.9064910432262</v>
      </c>
      <c r="F1095" s="2">
        <f t="shared" si="331"/>
        <v>1</v>
      </c>
      <c r="G1095" s="2">
        <f t="shared" si="332"/>
        <v>-1</v>
      </c>
      <c r="H1095" s="2">
        <v>-1000</v>
      </c>
      <c r="I1095" s="2">
        <f t="shared" si="324"/>
        <v>12931.13338924291</v>
      </c>
      <c r="J1095" s="2">
        <f t="shared" si="325"/>
        <v>22234.17447356911</v>
      </c>
      <c r="K1095" s="3">
        <f t="shared" si="333"/>
        <v>12</v>
      </c>
      <c r="L1095" s="3">
        <f t="shared" si="334"/>
        <v>5</v>
      </c>
      <c r="M1095" s="3" t="str">
        <f t="shared" si="326"/>
        <v>Winter</v>
      </c>
      <c r="N1095" s="4">
        <v>43</v>
      </c>
      <c r="O1095" s="4">
        <v>37</v>
      </c>
      <c r="P1095" s="4">
        <v>48</v>
      </c>
      <c r="Q1095" s="4">
        <v>22</v>
      </c>
      <c r="R1095" s="4">
        <v>0</v>
      </c>
      <c r="S1095" s="6">
        <f t="shared" si="335"/>
        <v>0</v>
      </c>
      <c r="T1095" s="6">
        <f t="shared" si="336"/>
        <v>1</v>
      </c>
      <c r="U1095" s="6">
        <f t="shared" si="337"/>
        <v>1</v>
      </c>
      <c r="V1095" s="6">
        <f t="shared" si="338"/>
        <v>0</v>
      </c>
      <c r="W1095" s="6">
        <f t="shared" si="339"/>
        <v>0</v>
      </c>
      <c r="X1095" s="6">
        <f t="shared" si="340"/>
        <v>0</v>
      </c>
      <c r="Y1095" s="6">
        <f t="shared" si="341"/>
        <v>0</v>
      </c>
      <c r="Z1095" s="6">
        <f t="shared" si="342"/>
        <v>0</v>
      </c>
      <c r="AA1095" s="4">
        <v>88118.034057617188</v>
      </c>
      <c r="AB1095" s="7">
        <f t="shared" si="327"/>
        <v>5.0919275935155349E-2</v>
      </c>
      <c r="AC1095" s="7">
        <f t="shared" si="328"/>
        <v>0</v>
      </c>
      <c r="AD1095" s="2"/>
    </row>
    <row r="1096" spans="1:30" x14ac:dyDescent="0.35">
      <c r="A1096" s="1">
        <v>42734</v>
      </c>
      <c r="B1096" s="3">
        <f t="shared" si="329"/>
        <v>2016</v>
      </c>
      <c r="C1096" s="2">
        <v>3473.4189751723329</v>
      </c>
      <c r="D1096" s="2">
        <v>5961.2713893177715</v>
      </c>
      <c r="E1096" s="2">
        <f t="shared" si="330"/>
        <v>9434.6903644901049</v>
      </c>
      <c r="F1096" s="2">
        <f t="shared" si="331"/>
        <v>0.36815399774490137</v>
      </c>
      <c r="G1096" s="2">
        <f t="shared" si="332"/>
        <v>-1</v>
      </c>
      <c r="H1096" s="2">
        <v>-1000</v>
      </c>
      <c r="I1096" s="2">
        <f t="shared" si="324"/>
        <v>12931.13338924291</v>
      </c>
      <c r="J1096" s="2">
        <f t="shared" si="325"/>
        <v>22234.17447356911</v>
      </c>
      <c r="K1096" s="3">
        <f t="shared" si="333"/>
        <v>12</v>
      </c>
      <c r="L1096" s="3">
        <f t="shared" si="334"/>
        <v>6</v>
      </c>
      <c r="M1096" s="3" t="str">
        <f t="shared" si="326"/>
        <v>Winter</v>
      </c>
      <c r="N1096" s="4">
        <v>38</v>
      </c>
      <c r="O1096" s="4">
        <v>32</v>
      </c>
      <c r="P1096" s="4">
        <v>43</v>
      </c>
      <c r="Q1096" s="4">
        <v>27</v>
      </c>
      <c r="R1096" s="4">
        <v>0</v>
      </c>
      <c r="S1096" s="6">
        <f t="shared" si="335"/>
        <v>0</v>
      </c>
      <c r="T1096" s="6">
        <f t="shared" si="336"/>
        <v>1</v>
      </c>
      <c r="U1096" s="6">
        <f t="shared" si="337"/>
        <v>1</v>
      </c>
      <c r="V1096" s="6">
        <f t="shared" si="338"/>
        <v>0</v>
      </c>
      <c r="W1096" s="6">
        <f t="shared" si="339"/>
        <v>0</v>
      </c>
      <c r="X1096" s="6">
        <f t="shared" si="340"/>
        <v>0</v>
      </c>
      <c r="Y1096" s="6">
        <f t="shared" si="341"/>
        <v>0</v>
      </c>
      <c r="Z1096" s="6">
        <f t="shared" si="342"/>
        <v>0</v>
      </c>
      <c r="AA1096" s="4">
        <v>93722.248413085938</v>
      </c>
      <c r="AB1096" s="7">
        <f t="shared" si="327"/>
        <v>3.7060773017982336E-2</v>
      </c>
      <c r="AC1096" s="7">
        <f t="shared" si="328"/>
        <v>6.360572319011322E-2</v>
      </c>
      <c r="AD1096" s="2"/>
    </row>
    <row r="1097" spans="1:30" x14ac:dyDescent="0.35">
      <c r="A1097" s="1">
        <v>42735</v>
      </c>
      <c r="B1097" s="3">
        <f t="shared" si="329"/>
        <v>2016</v>
      </c>
      <c r="C1097" s="2">
        <v>3173.0018982165166</v>
      </c>
      <c r="D1097" s="2">
        <v>1112.7677100494234</v>
      </c>
      <c r="E1097" s="2">
        <f t="shared" si="330"/>
        <v>4285.7696082659404</v>
      </c>
      <c r="F1097" s="2">
        <f t="shared" si="331"/>
        <v>0.74035755260776626</v>
      </c>
      <c r="G1097" s="2">
        <f t="shared" si="332"/>
        <v>-1</v>
      </c>
      <c r="H1097" s="2">
        <v>-1000</v>
      </c>
      <c r="I1097" s="2">
        <f t="shared" si="324"/>
        <v>12931.13338924291</v>
      </c>
      <c r="J1097" s="2">
        <f t="shared" si="325"/>
        <v>22234.17447356911</v>
      </c>
      <c r="K1097" s="3">
        <f t="shared" si="333"/>
        <v>12</v>
      </c>
      <c r="L1097" s="3">
        <f t="shared" si="334"/>
        <v>7</v>
      </c>
      <c r="M1097" s="3" t="str">
        <f t="shared" si="326"/>
        <v>Winter</v>
      </c>
      <c r="N1097" s="4">
        <v>39</v>
      </c>
      <c r="O1097" s="4">
        <v>33</v>
      </c>
      <c r="P1097" s="4">
        <v>45</v>
      </c>
      <c r="Q1097" s="4">
        <v>26</v>
      </c>
      <c r="R1097" s="4">
        <v>0</v>
      </c>
      <c r="S1097" s="6">
        <f t="shared" si="335"/>
        <v>1</v>
      </c>
      <c r="T1097" s="6">
        <f t="shared" si="336"/>
        <v>0</v>
      </c>
      <c r="U1097" s="6">
        <f t="shared" si="337"/>
        <v>1</v>
      </c>
      <c r="V1097" s="6">
        <f t="shared" si="338"/>
        <v>0</v>
      </c>
      <c r="W1097" s="6">
        <f t="shared" si="339"/>
        <v>0</v>
      </c>
      <c r="X1097" s="6">
        <f t="shared" si="340"/>
        <v>0</v>
      </c>
      <c r="Y1097" s="6">
        <f t="shared" si="341"/>
        <v>0</v>
      </c>
      <c r="Z1097" s="6">
        <f t="shared" si="342"/>
        <v>0</v>
      </c>
      <c r="AA1097" s="4">
        <v>90799.098022460938</v>
      </c>
      <c r="AB1097" s="7">
        <f t="shared" si="327"/>
        <v>3.4945301961387461E-2</v>
      </c>
      <c r="AC1097" s="7">
        <f t="shared" si="328"/>
        <v>1.2255272731609718E-2</v>
      </c>
      <c r="AD1097" s="2"/>
    </row>
    <row r="1098" spans="1:30" x14ac:dyDescent="0.35">
      <c r="A1098" s="1">
        <v>42736</v>
      </c>
      <c r="B1098" s="3">
        <f t="shared" si="329"/>
        <v>2017</v>
      </c>
      <c r="C1098" s="2">
        <v>3173.0018982165166</v>
      </c>
      <c r="D1098" s="2">
        <v>0</v>
      </c>
      <c r="E1098" s="2">
        <f t="shared" si="330"/>
        <v>3173.0018982165166</v>
      </c>
      <c r="F1098" s="2">
        <f t="shared" si="331"/>
        <v>1</v>
      </c>
      <c r="G1098" s="2">
        <f t="shared" si="332"/>
        <v>-1</v>
      </c>
      <c r="H1098" s="2">
        <v>-1000</v>
      </c>
      <c r="I1098" s="2">
        <f t="shared" si="324"/>
        <v>10938.187674537434</v>
      </c>
      <c r="J1098" s="2">
        <f t="shared" si="325"/>
        <v>19951.546875168016</v>
      </c>
      <c r="K1098" s="3">
        <f t="shared" si="333"/>
        <v>1</v>
      </c>
      <c r="L1098" s="3">
        <f t="shared" si="334"/>
        <v>1</v>
      </c>
      <c r="M1098" s="3" t="str">
        <f t="shared" si="326"/>
        <v>Winter</v>
      </c>
      <c r="N1098" s="4">
        <v>42</v>
      </c>
      <c r="O1098" s="4">
        <v>36</v>
      </c>
      <c r="P1098" s="4">
        <v>48</v>
      </c>
      <c r="Q1098" s="4">
        <v>23</v>
      </c>
      <c r="R1098" s="4">
        <v>0</v>
      </c>
      <c r="S1098" s="6">
        <f t="shared" si="335"/>
        <v>1</v>
      </c>
      <c r="T1098" s="6">
        <f t="shared" si="336"/>
        <v>0</v>
      </c>
      <c r="U1098" s="6">
        <f t="shared" si="337"/>
        <v>1</v>
      </c>
      <c r="V1098" s="6">
        <f t="shared" si="338"/>
        <v>0</v>
      </c>
      <c r="W1098" s="6">
        <f t="shared" si="339"/>
        <v>0</v>
      </c>
      <c r="X1098" s="6">
        <f t="shared" si="340"/>
        <v>0</v>
      </c>
      <c r="Y1098" s="6">
        <f t="shared" si="341"/>
        <v>0</v>
      </c>
      <c r="Z1098" s="6">
        <f t="shared" si="342"/>
        <v>0</v>
      </c>
      <c r="AA1098" s="4">
        <v>78139.92333984375</v>
      </c>
      <c r="AB1098" s="7">
        <f t="shared" si="327"/>
        <v>4.0606667662272902E-2</v>
      </c>
      <c r="AC1098" s="7">
        <f t="shared" si="328"/>
        <v>0</v>
      </c>
      <c r="AD1098" s="2"/>
    </row>
    <row r="1099" spans="1:30" x14ac:dyDescent="0.35">
      <c r="A1099" s="1">
        <v>42737</v>
      </c>
      <c r="B1099" s="3">
        <f t="shared" si="329"/>
        <v>2017</v>
      </c>
      <c r="C1099" s="2">
        <v>3374.4699789419433</v>
      </c>
      <c r="D1099" s="2">
        <v>0</v>
      </c>
      <c r="E1099" s="2">
        <f t="shared" si="330"/>
        <v>3374.4699789419433</v>
      </c>
      <c r="F1099" s="2">
        <f t="shared" si="331"/>
        <v>1</v>
      </c>
      <c r="G1099" s="2">
        <f t="shared" si="332"/>
        <v>-1</v>
      </c>
      <c r="H1099" s="2">
        <v>-1000</v>
      </c>
      <c r="I1099" s="2">
        <f t="shared" si="324"/>
        <v>10938.187674537434</v>
      </c>
      <c r="J1099" s="2">
        <f t="shared" si="325"/>
        <v>19951.546875168016</v>
      </c>
      <c r="K1099" s="3">
        <f t="shared" si="333"/>
        <v>1</v>
      </c>
      <c r="L1099" s="3">
        <f t="shared" si="334"/>
        <v>2</v>
      </c>
      <c r="M1099" s="3" t="str">
        <f t="shared" si="326"/>
        <v>Winter</v>
      </c>
      <c r="N1099" s="4">
        <v>52</v>
      </c>
      <c r="O1099" s="4">
        <v>45</v>
      </c>
      <c r="P1099" s="4">
        <v>59</v>
      </c>
      <c r="Q1099" s="4">
        <v>13</v>
      </c>
      <c r="R1099" s="4">
        <v>0</v>
      </c>
      <c r="S1099" s="6">
        <f t="shared" si="335"/>
        <v>0</v>
      </c>
      <c r="T1099" s="6">
        <f t="shared" si="336"/>
        <v>1</v>
      </c>
      <c r="U1099" s="6">
        <f t="shared" si="337"/>
        <v>1</v>
      </c>
      <c r="V1099" s="6">
        <f t="shared" si="338"/>
        <v>0</v>
      </c>
      <c r="W1099" s="6">
        <f t="shared" si="339"/>
        <v>0</v>
      </c>
      <c r="X1099" s="6">
        <f t="shared" si="340"/>
        <v>0</v>
      </c>
      <c r="Y1099" s="6">
        <f t="shared" si="341"/>
        <v>0</v>
      </c>
      <c r="Z1099" s="6">
        <f t="shared" si="342"/>
        <v>0</v>
      </c>
      <c r="AA1099" s="4">
        <v>77564.659118652344</v>
      </c>
      <c r="AB1099" s="7">
        <f t="shared" si="327"/>
        <v>4.3505251196681513E-2</v>
      </c>
      <c r="AC1099" s="7">
        <f t="shared" si="328"/>
        <v>0</v>
      </c>
      <c r="AD1099" s="2"/>
    </row>
    <row r="1100" spans="1:30" x14ac:dyDescent="0.35">
      <c r="A1100" s="1">
        <v>42738</v>
      </c>
      <c r="B1100" s="3">
        <f t="shared" si="329"/>
        <v>2017</v>
      </c>
      <c r="C1100" s="2">
        <v>6922.9428647203522</v>
      </c>
      <c r="D1100" s="2">
        <v>1721.4000000272063</v>
      </c>
      <c r="E1100" s="2">
        <f t="shared" si="330"/>
        <v>8644.3428647475594</v>
      </c>
      <c r="F1100" s="2">
        <f t="shared" si="331"/>
        <v>0.80086398388392976</v>
      </c>
      <c r="G1100" s="2">
        <f t="shared" si="332"/>
        <v>-1</v>
      </c>
      <c r="H1100" s="2">
        <v>-1000</v>
      </c>
      <c r="I1100" s="2">
        <f t="shared" si="324"/>
        <v>10938.187674537434</v>
      </c>
      <c r="J1100" s="2">
        <f t="shared" si="325"/>
        <v>19951.546875168016</v>
      </c>
      <c r="K1100" s="3">
        <f t="shared" si="333"/>
        <v>1</v>
      </c>
      <c r="L1100" s="3">
        <f t="shared" si="334"/>
        <v>3</v>
      </c>
      <c r="M1100" s="3" t="str">
        <f t="shared" si="326"/>
        <v>Winter</v>
      </c>
      <c r="N1100" s="4">
        <v>51</v>
      </c>
      <c r="O1100" s="4">
        <v>41</v>
      </c>
      <c r="P1100" s="4">
        <v>60</v>
      </c>
      <c r="Q1100" s="4">
        <v>14</v>
      </c>
      <c r="R1100" s="4">
        <v>0</v>
      </c>
      <c r="S1100" s="6">
        <f t="shared" si="335"/>
        <v>0</v>
      </c>
      <c r="T1100" s="6">
        <f t="shared" si="336"/>
        <v>1</v>
      </c>
      <c r="U1100" s="6">
        <f t="shared" si="337"/>
        <v>1</v>
      </c>
      <c r="V1100" s="6">
        <f t="shared" si="338"/>
        <v>0</v>
      </c>
      <c r="W1100" s="6">
        <f t="shared" si="339"/>
        <v>0</v>
      </c>
      <c r="X1100" s="6">
        <f t="shared" si="340"/>
        <v>0</v>
      </c>
      <c r="Y1100" s="6">
        <f t="shared" si="341"/>
        <v>0</v>
      </c>
      <c r="Z1100" s="6">
        <f t="shared" si="342"/>
        <v>0</v>
      </c>
      <c r="AA1100" s="4">
        <v>83362.306762695313</v>
      </c>
      <c r="AB1100" s="7">
        <f t="shared" si="327"/>
        <v>8.3046440694445528E-2</v>
      </c>
      <c r="AC1100" s="7">
        <f t="shared" si="328"/>
        <v>2.0649620516469847E-2</v>
      </c>
      <c r="AD1100" s="2"/>
    </row>
    <row r="1101" spans="1:30" x14ac:dyDescent="0.35">
      <c r="A1101" s="1">
        <v>42739</v>
      </c>
      <c r="B1101" s="3">
        <f t="shared" si="329"/>
        <v>2017</v>
      </c>
      <c r="C1101" s="2">
        <v>7368.7552600369436</v>
      </c>
      <c r="D1101" s="2">
        <v>996.43333333055489</v>
      </c>
      <c r="E1101" s="2">
        <f t="shared" si="330"/>
        <v>8365.1885933674985</v>
      </c>
      <c r="F1101" s="2">
        <f t="shared" si="331"/>
        <v>0.88088333906535043</v>
      </c>
      <c r="G1101" s="2">
        <f t="shared" si="332"/>
        <v>-1</v>
      </c>
      <c r="H1101" s="2">
        <v>-1000</v>
      </c>
      <c r="I1101" s="2">
        <f t="shared" si="324"/>
        <v>10938.187674537434</v>
      </c>
      <c r="J1101" s="2">
        <f t="shared" si="325"/>
        <v>19951.546875168016</v>
      </c>
      <c r="K1101" s="3">
        <f t="shared" si="333"/>
        <v>1</v>
      </c>
      <c r="L1101" s="3">
        <f t="shared" si="334"/>
        <v>4</v>
      </c>
      <c r="M1101" s="3" t="str">
        <f t="shared" si="326"/>
        <v>Winter</v>
      </c>
      <c r="N1101" s="4">
        <v>30</v>
      </c>
      <c r="O1101" s="4">
        <v>25</v>
      </c>
      <c r="P1101" s="4">
        <v>34</v>
      </c>
      <c r="Q1101" s="4">
        <v>35</v>
      </c>
      <c r="R1101" s="4">
        <v>0</v>
      </c>
      <c r="S1101" s="6">
        <f t="shared" si="335"/>
        <v>0</v>
      </c>
      <c r="T1101" s="6">
        <f t="shared" si="336"/>
        <v>1</v>
      </c>
      <c r="U1101" s="6">
        <f t="shared" si="337"/>
        <v>1</v>
      </c>
      <c r="V1101" s="6">
        <f t="shared" si="338"/>
        <v>0</v>
      </c>
      <c r="W1101" s="6">
        <f t="shared" si="339"/>
        <v>0</v>
      </c>
      <c r="X1101" s="6">
        <f t="shared" si="340"/>
        <v>0</v>
      </c>
      <c r="Y1101" s="6">
        <f t="shared" si="341"/>
        <v>0</v>
      </c>
      <c r="Z1101" s="6">
        <f t="shared" si="342"/>
        <v>0</v>
      </c>
      <c r="AA1101" s="4">
        <v>102099.18103027344</v>
      </c>
      <c r="AB1101" s="7">
        <f t="shared" si="327"/>
        <v>7.2172520736008966E-2</v>
      </c>
      <c r="AC1101" s="7">
        <f t="shared" si="328"/>
        <v>9.7594645057446864E-3</v>
      </c>
      <c r="AD1101" s="2"/>
    </row>
    <row r="1102" spans="1:30" x14ac:dyDescent="0.35">
      <c r="A1102" s="1">
        <v>42740</v>
      </c>
      <c r="B1102" s="3">
        <f t="shared" si="329"/>
        <v>2017</v>
      </c>
      <c r="C1102" s="2">
        <v>7046.7672955501303</v>
      </c>
      <c r="D1102" s="2">
        <v>0</v>
      </c>
      <c r="E1102" s="2">
        <f t="shared" si="330"/>
        <v>7046.7672955501303</v>
      </c>
      <c r="F1102" s="2">
        <f t="shared" si="331"/>
        <v>1</v>
      </c>
      <c r="G1102" s="2">
        <f t="shared" si="332"/>
        <v>-1</v>
      </c>
      <c r="H1102" s="2">
        <v>-1000</v>
      </c>
      <c r="I1102" s="2">
        <f t="shared" si="324"/>
        <v>10938.187674537434</v>
      </c>
      <c r="J1102" s="2">
        <f t="shared" si="325"/>
        <v>19951.546875168016</v>
      </c>
      <c r="K1102" s="3">
        <f t="shared" si="333"/>
        <v>1</v>
      </c>
      <c r="L1102" s="3">
        <f t="shared" si="334"/>
        <v>5</v>
      </c>
      <c r="M1102" s="3" t="str">
        <f t="shared" si="326"/>
        <v>Winter</v>
      </c>
      <c r="N1102" s="4">
        <v>22</v>
      </c>
      <c r="O1102" s="4">
        <v>19</v>
      </c>
      <c r="P1102" s="4">
        <v>26</v>
      </c>
      <c r="Q1102" s="4">
        <v>43</v>
      </c>
      <c r="R1102" s="4">
        <v>0</v>
      </c>
      <c r="S1102" s="6">
        <f t="shared" si="335"/>
        <v>0</v>
      </c>
      <c r="T1102" s="6">
        <f t="shared" si="336"/>
        <v>1</v>
      </c>
      <c r="U1102" s="6">
        <f t="shared" si="337"/>
        <v>1</v>
      </c>
      <c r="V1102" s="6">
        <f t="shared" si="338"/>
        <v>0</v>
      </c>
      <c r="W1102" s="6">
        <f t="shared" si="339"/>
        <v>0</v>
      </c>
      <c r="X1102" s="6">
        <f t="shared" si="340"/>
        <v>0</v>
      </c>
      <c r="Y1102" s="6">
        <f t="shared" si="341"/>
        <v>0</v>
      </c>
      <c r="Z1102" s="6">
        <f t="shared" si="342"/>
        <v>0</v>
      </c>
      <c r="AA1102" s="4">
        <v>117017.28576660156</v>
      </c>
      <c r="AB1102" s="7">
        <f t="shared" si="327"/>
        <v>6.0219883322241444E-2</v>
      </c>
      <c r="AC1102" s="7">
        <f t="shared" si="328"/>
        <v>0</v>
      </c>
      <c r="AD1102" s="2"/>
    </row>
    <row r="1103" spans="1:30" x14ac:dyDescent="0.35">
      <c r="A1103" s="1">
        <v>42741</v>
      </c>
      <c r="B1103" s="3">
        <f t="shared" si="329"/>
        <v>2017</v>
      </c>
      <c r="C1103" s="2">
        <v>6821.14686217893</v>
      </c>
      <c r="D1103" s="2">
        <v>0</v>
      </c>
      <c r="E1103" s="2">
        <f t="shared" si="330"/>
        <v>6821.14686217893</v>
      </c>
      <c r="F1103" s="2">
        <f t="shared" si="331"/>
        <v>1</v>
      </c>
      <c r="G1103" s="2">
        <f t="shared" si="332"/>
        <v>-1</v>
      </c>
      <c r="H1103" s="2">
        <v>-1000</v>
      </c>
      <c r="I1103" s="2">
        <f t="shared" si="324"/>
        <v>10938.187674537434</v>
      </c>
      <c r="J1103" s="2">
        <f t="shared" si="325"/>
        <v>19951.546875168016</v>
      </c>
      <c r="K1103" s="3">
        <f t="shared" si="333"/>
        <v>1</v>
      </c>
      <c r="L1103" s="3">
        <f t="shared" si="334"/>
        <v>6</v>
      </c>
      <c r="M1103" s="3" t="str">
        <f t="shared" si="326"/>
        <v>Winter</v>
      </c>
      <c r="N1103" s="4">
        <v>16</v>
      </c>
      <c r="O1103" s="4">
        <v>12</v>
      </c>
      <c r="P1103" s="4">
        <v>19</v>
      </c>
      <c r="Q1103" s="4">
        <v>49</v>
      </c>
      <c r="R1103" s="4">
        <v>0</v>
      </c>
      <c r="S1103" s="6">
        <f t="shared" si="335"/>
        <v>0</v>
      </c>
      <c r="T1103" s="6">
        <f t="shared" si="336"/>
        <v>1</v>
      </c>
      <c r="U1103" s="6">
        <f t="shared" si="337"/>
        <v>1</v>
      </c>
      <c r="V1103" s="6">
        <f t="shared" si="338"/>
        <v>1</v>
      </c>
      <c r="W1103" s="6">
        <f t="shared" si="339"/>
        <v>0</v>
      </c>
      <c r="X1103" s="6">
        <f t="shared" si="340"/>
        <v>0</v>
      </c>
      <c r="Y1103" s="6">
        <f t="shared" si="341"/>
        <v>0</v>
      </c>
      <c r="Z1103" s="6">
        <f t="shared" si="342"/>
        <v>0</v>
      </c>
      <c r="AA1103" s="4">
        <v>127140.3486328125</v>
      </c>
      <c r="AB1103" s="7">
        <f t="shared" si="327"/>
        <v>5.3650528219634924E-2</v>
      </c>
      <c r="AC1103" s="7">
        <f t="shared" si="328"/>
        <v>0</v>
      </c>
      <c r="AD1103" s="2"/>
    </row>
    <row r="1104" spans="1:30" x14ac:dyDescent="0.35">
      <c r="A1104" s="1">
        <v>42742</v>
      </c>
      <c r="B1104" s="3">
        <f t="shared" si="329"/>
        <v>2017</v>
      </c>
      <c r="C1104" s="2">
        <v>2475.676606630157</v>
      </c>
      <c r="D1104" s="2">
        <v>0</v>
      </c>
      <c r="E1104" s="2">
        <f t="shared" si="330"/>
        <v>2475.676606630157</v>
      </c>
      <c r="F1104" s="2">
        <f t="shared" si="331"/>
        <v>1</v>
      </c>
      <c r="G1104" s="2">
        <f t="shared" si="332"/>
        <v>-1</v>
      </c>
      <c r="H1104" s="2">
        <v>-1000</v>
      </c>
      <c r="I1104" s="2">
        <f t="shared" si="324"/>
        <v>10938.187674537434</v>
      </c>
      <c r="J1104" s="2">
        <f t="shared" si="325"/>
        <v>19951.546875168016</v>
      </c>
      <c r="K1104" s="3">
        <f t="shared" si="333"/>
        <v>1</v>
      </c>
      <c r="L1104" s="3">
        <f t="shared" si="334"/>
        <v>7</v>
      </c>
      <c r="M1104" s="3" t="str">
        <f t="shared" si="326"/>
        <v>Winter</v>
      </c>
      <c r="N1104" s="4">
        <v>14</v>
      </c>
      <c r="O1104" s="4">
        <v>9</v>
      </c>
      <c r="P1104" s="4">
        <v>19</v>
      </c>
      <c r="Q1104" s="4">
        <v>51</v>
      </c>
      <c r="R1104" s="4">
        <v>0</v>
      </c>
      <c r="S1104" s="6">
        <f t="shared" si="335"/>
        <v>1</v>
      </c>
      <c r="T1104" s="6">
        <f t="shared" si="336"/>
        <v>0</v>
      </c>
      <c r="U1104" s="6">
        <f t="shared" si="337"/>
        <v>1</v>
      </c>
      <c r="V1104" s="6">
        <f t="shared" si="338"/>
        <v>1</v>
      </c>
      <c r="W1104" s="6">
        <f t="shared" si="339"/>
        <v>0</v>
      </c>
      <c r="X1104" s="6">
        <f t="shared" si="340"/>
        <v>0</v>
      </c>
      <c r="Y1104" s="6">
        <f t="shared" si="341"/>
        <v>0</v>
      </c>
      <c r="Z1104" s="6">
        <f t="shared" si="342"/>
        <v>0</v>
      </c>
      <c r="AA1104" s="4">
        <v>127519.31506347656</v>
      </c>
      <c r="AB1104" s="7">
        <f t="shared" si="327"/>
        <v>1.9414130364469217E-2</v>
      </c>
      <c r="AC1104" s="7">
        <f t="shared" si="328"/>
        <v>0</v>
      </c>
      <c r="AD1104" s="2"/>
    </row>
    <row r="1105" spans="1:30" x14ac:dyDescent="0.35">
      <c r="A1105" s="1">
        <v>42743</v>
      </c>
      <c r="B1105" s="3">
        <f t="shared" si="329"/>
        <v>2017</v>
      </c>
      <c r="C1105" s="2">
        <v>2922.3614551018181</v>
      </c>
      <c r="D1105" s="2">
        <v>0</v>
      </c>
      <c r="E1105" s="2">
        <f t="shared" si="330"/>
        <v>2922.3614551018181</v>
      </c>
      <c r="F1105" s="2">
        <f t="shared" si="331"/>
        <v>1</v>
      </c>
      <c r="G1105" s="2">
        <f t="shared" si="332"/>
        <v>-1</v>
      </c>
      <c r="H1105" s="2">
        <v>-1000</v>
      </c>
      <c r="I1105" s="2">
        <f t="shared" si="324"/>
        <v>10938.187674537434</v>
      </c>
      <c r="J1105" s="2">
        <f t="shared" si="325"/>
        <v>19951.546875168016</v>
      </c>
      <c r="K1105" s="3">
        <f t="shared" si="333"/>
        <v>1</v>
      </c>
      <c r="L1105" s="3">
        <f t="shared" si="334"/>
        <v>1</v>
      </c>
      <c r="M1105" s="3" t="str">
        <f t="shared" si="326"/>
        <v>Winter</v>
      </c>
      <c r="N1105" s="4">
        <v>18</v>
      </c>
      <c r="O1105" s="4">
        <v>10</v>
      </c>
      <c r="P1105" s="4">
        <v>26</v>
      </c>
      <c r="Q1105" s="4">
        <v>47</v>
      </c>
      <c r="R1105" s="4">
        <v>0</v>
      </c>
      <c r="S1105" s="6">
        <f t="shared" si="335"/>
        <v>1</v>
      </c>
      <c r="T1105" s="6">
        <f t="shared" si="336"/>
        <v>0</v>
      </c>
      <c r="U1105" s="6">
        <f t="shared" si="337"/>
        <v>1</v>
      </c>
      <c r="V1105" s="6">
        <f t="shared" si="338"/>
        <v>1</v>
      </c>
      <c r="W1105" s="6">
        <f t="shared" si="339"/>
        <v>0</v>
      </c>
      <c r="X1105" s="6">
        <f t="shared" si="340"/>
        <v>0</v>
      </c>
      <c r="Y1105" s="6">
        <f t="shared" si="341"/>
        <v>0</v>
      </c>
      <c r="Z1105" s="6">
        <f t="shared" si="342"/>
        <v>0</v>
      </c>
      <c r="AA1105" s="4">
        <v>122191.95080566406</v>
      </c>
      <c r="AB1105" s="7">
        <f t="shared" si="327"/>
        <v>2.3916153525935489E-2</v>
      </c>
      <c r="AC1105" s="7">
        <f t="shared" si="328"/>
        <v>0</v>
      </c>
      <c r="AD1105" s="2"/>
    </row>
    <row r="1106" spans="1:30" x14ac:dyDescent="0.35">
      <c r="A1106" s="1">
        <v>42744</v>
      </c>
      <c r="B1106" s="3">
        <f t="shared" si="329"/>
        <v>2017</v>
      </c>
      <c r="C1106" s="2">
        <v>2409.994788450138</v>
      </c>
      <c r="D1106" s="2">
        <v>4509.4945841107728</v>
      </c>
      <c r="E1106" s="2">
        <f t="shared" si="330"/>
        <v>6919.4893725609109</v>
      </c>
      <c r="F1106" s="2">
        <f t="shared" si="331"/>
        <v>0.348290843253105</v>
      </c>
      <c r="G1106" s="2">
        <f t="shared" si="332"/>
        <v>-1</v>
      </c>
      <c r="H1106" s="2">
        <v>-1000</v>
      </c>
      <c r="I1106" s="2">
        <f t="shared" si="324"/>
        <v>10938.187674537434</v>
      </c>
      <c r="J1106" s="2">
        <f t="shared" si="325"/>
        <v>19951.546875168016</v>
      </c>
      <c r="K1106" s="3">
        <f t="shared" si="333"/>
        <v>1</v>
      </c>
      <c r="L1106" s="3">
        <f t="shared" si="334"/>
        <v>2</v>
      </c>
      <c r="M1106" s="3" t="str">
        <f t="shared" si="326"/>
        <v>Winter</v>
      </c>
      <c r="N1106" s="4">
        <v>31</v>
      </c>
      <c r="O1106" s="4">
        <v>20</v>
      </c>
      <c r="P1106" s="4">
        <v>41</v>
      </c>
      <c r="Q1106" s="4">
        <v>34</v>
      </c>
      <c r="R1106" s="4">
        <v>0</v>
      </c>
      <c r="S1106" s="6">
        <f t="shared" si="335"/>
        <v>0</v>
      </c>
      <c r="T1106" s="6">
        <f t="shared" si="336"/>
        <v>1</v>
      </c>
      <c r="U1106" s="6">
        <f t="shared" si="337"/>
        <v>1</v>
      </c>
      <c r="V1106" s="6">
        <f t="shared" si="338"/>
        <v>0</v>
      </c>
      <c r="W1106" s="6">
        <f t="shared" si="339"/>
        <v>0</v>
      </c>
      <c r="X1106" s="6">
        <f t="shared" si="340"/>
        <v>0</v>
      </c>
      <c r="Y1106" s="6">
        <f t="shared" si="341"/>
        <v>0</v>
      </c>
      <c r="Z1106" s="6">
        <f t="shared" si="342"/>
        <v>0</v>
      </c>
      <c r="AA1106" s="4">
        <v>118159.26672363281</v>
      </c>
      <c r="AB1106" s="7">
        <f t="shared" si="327"/>
        <v>2.0396155589615887E-2</v>
      </c>
      <c r="AC1106" s="7">
        <f t="shared" si="328"/>
        <v>3.8164544425095329E-2</v>
      </c>
      <c r="AD1106" s="2"/>
    </row>
    <row r="1107" spans="1:30" x14ac:dyDescent="0.35">
      <c r="A1107" s="1">
        <v>42745</v>
      </c>
      <c r="B1107" s="3">
        <f t="shared" si="329"/>
        <v>2017</v>
      </c>
      <c r="C1107" s="2">
        <v>3995.1908588149436</v>
      </c>
      <c r="D1107" s="2">
        <v>22091.313217287461</v>
      </c>
      <c r="E1107" s="2">
        <f t="shared" si="330"/>
        <v>26086.504076102407</v>
      </c>
      <c r="F1107" s="2">
        <f t="shared" si="331"/>
        <v>0.15315163914489022</v>
      </c>
      <c r="G1107" s="2">
        <f t="shared" si="332"/>
        <v>-1</v>
      </c>
      <c r="H1107" s="2">
        <v>-1000</v>
      </c>
      <c r="I1107" s="2">
        <f t="shared" si="324"/>
        <v>10938.187674537434</v>
      </c>
      <c r="J1107" s="2">
        <f t="shared" si="325"/>
        <v>19951.546875168016</v>
      </c>
      <c r="K1107" s="3">
        <f t="shared" si="333"/>
        <v>1</v>
      </c>
      <c r="L1107" s="3">
        <f t="shared" si="334"/>
        <v>3</v>
      </c>
      <c r="M1107" s="3" t="str">
        <f t="shared" si="326"/>
        <v>Winter</v>
      </c>
      <c r="N1107" s="4">
        <v>49</v>
      </c>
      <c r="O1107" s="4">
        <v>41</v>
      </c>
      <c r="P1107" s="4">
        <v>57</v>
      </c>
      <c r="Q1107" s="4">
        <v>16</v>
      </c>
      <c r="R1107" s="4">
        <v>0</v>
      </c>
      <c r="S1107" s="6">
        <f t="shared" si="335"/>
        <v>0</v>
      </c>
      <c r="T1107" s="6">
        <f t="shared" si="336"/>
        <v>1</v>
      </c>
      <c r="U1107" s="6">
        <f t="shared" si="337"/>
        <v>1</v>
      </c>
      <c r="V1107" s="6">
        <f t="shared" si="338"/>
        <v>0</v>
      </c>
      <c r="W1107" s="6">
        <f t="shared" si="339"/>
        <v>0</v>
      </c>
      <c r="X1107" s="6">
        <f t="shared" si="340"/>
        <v>0</v>
      </c>
      <c r="Y1107" s="6">
        <f t="shared" si="341"/>
        <v>0</v>
      </c>
      <c r="Z1107" s="6">
        <f t="shared" si="342"/>
        <v>0</v>
      </c>
      <c r="AA1107" s="4">
        <v>102319.05334472656</v>
      </c>
      <c r="AB1107" s="7">
        <f t="shared" si="327"/>
        <v>3.9046401703450202E-2</v>
      </c>
      <c r="AC1107" s="7">
        <f t="shared" si="328"/>
        <v>0.21590615330322568</v>
      </c>
      <c r="AD1107" s="2"/>
    </row>
    <row r="1108" spans="1:30" x14ac:dyDescent="0.35">
      <c r="A1108" s="1">
        <v>42746</v>
      </c>
      <c r="B1108" s="3">
        <f t="shared" si="329"/>
        <v>2017</v>
      </c>
      <c r="C1108" s="2">
        <v>12378.379097933856</v>
      </c>
      <c r="D1108" s="2">
        <v>10689.466666707303</v>
      </c>
      <c r="E1108" s="2">
        <f t="shared" si="330"/>
        <v>23067.845764641159</v>
      </c>
      <c r="F1108" s="2">
        <f t="shared" si="331"/>
        <v>0.53660750224486398</v>
      </c>
      <c r="G1108" s="2">
        <f t="shared" si="332"/>
        <v>23067.845764641159</v>
      </c>
      <c r="H1108" s="2">
        <v>-1000</v>
      </c>
      <c r="I1108" s="2">
        <f t="shared" si="324"/>
        <v>10938.187674537434</v>
      </c>
      <c r="J1108" s="2">
        <f t="shared" si="325"/>
        <v>19951.546875168016</v>
      </c>
      <c r="K1108" s="3">
        <f t="shared" si="333"/>
        <v>1</v>
      </c>
      <c r="L1108" s="3">
        <f t="shared" si="334"/>
        <v>4</v>
      </c>
      <c r="M1108" s="3" t="str">
        <f t="shared" si="326"/>
        <v>Winter</v>
      </c>
      <c r="N1108" s="4">
        <v>51</v>
      </c>
      <c r="O1108" s="4">
        <v>36</v>
      </c>
      <c r="P1108" s="4">
        <v>66</v>
      </c>
      <c r="Q1108" s="4">
        <v>14</v>
      </c>
      <c r="R1108" s="4">
        <v>0</v>
      </c>
      <c r="S1108" s="6">
        <f t="shared" si="335"/>
        <v>0</v>
      </c>
      <c r="T1108" s="6">
        <f t="shared" si="336"/>
        <v>1</v>
      </c>
      <c r="U1108" s="6">
        <f t="shared" si="337"/>
        <v>1</v>
      </c>
      <c r="V1108" s="6">
        <f t="shared" si="338"/>
        <v>0</v>
      </c>
      <c r="W1108" s="6">
        <f t="shared" si="339"/>
        <v>0</v>
      </c>
      <c r="X1108" s="6">
        <f t="shared" si="340"/>
        <v>1</v>
      </c>
      <c r="Y1108" s="6">
        <f t="shared" si="341"/>
        <v>1</v>
      </c>
      <c r="Z1108" s="6">
        <f t="shared" si="342"/>
        <v>0</v>
      </c>
      <c r="AA1108" s="4">
        <v>91338.6552734375</v>
      </c>
      <c r="AB1108" s="7">
        <f t="shared" si="327"/>
        <v>0.13552180137617653</v>
      </c>
      <c r="AC1108" s="7">
        <f t="shared" si="328"/>
        <v>0.11703113686868502</v>
      </c>
      <c r="AD1108" s="2"/>
    </row>
    <row r="1109" spans="1:30" x14ac:dyDescent="0.35">
      <c r="A1109" s="1">
        <v>42747</v>
      </c>
      <c r="B1109" s="3">
        <f t="shared" si="329"/>
        <v>2017</v>
      </c>
      <c r="C1109" s="2">
        <v>9467.4778609258829</v>
      </c>
      <c r="D1109" s="2">
        <v>16850.916666717385</v>
      </c>
      <c r="E1109" s="2">
        <f t="shared" si="330"/>
        <v>26318.394527643268</v>
      </c>
      <c r="F1109" s="2">
        <f t="shared" si="331"/>
        <v>0.35972854844856933</v>
      </c>
      <c r="G1109" s="2">
        <f t="shared" si="332"/>
        <v>26318.394527643268</v>
      </c>
      <c r="H1109" s="2">
        <v>-1000</v>
      </c>
      <c r="I1109" s="2">
        <f t="shared" si="324"/>
        <v>10938.187674537434</v>
      </c>
      <c r="J1109" s="2">
        <f t="shared" si="325"/>
        <v>19951.546875168016</v>
      </c>
      <c r="K1109" s="3">
        <f t="shared" si="333"/>
        <v>1</v>
      </c>
      <c r="L1109" s="3">
        <f t="shared" si="334"/>
        <v>5</v>
      </c>
      <c r="M1109" s="3" t="str">
        <f t="shared" si="326"/>
        <v>Winter</v>
      </c>
      <c r="N1109" s="4">
        <v>55</v>
      </c>
      <c r="O1109" s="4">
        <v>40</v>
      </c>
      <c r="P1109" s="4">
        <v>70</v>
      </c>
      <c r="Q1109" s="4">
        <v>10</v>
      </c>
      <c r="R1109" s="4">
        <v>0</v>
      </c>
      <c r="S1109" s="6">
        <f t="shared" si="335"/>
        <v>0</v>
      </c>
      <c r="T1109" s="6">
        <f t="shared" si="336"/>
        <v>1</v>
      </c>
      <c r="U1109" s="6">
        <f t="shared" si="337"/>
        <v>1</v>
      </c>
      <c r="V1109" s="6">
        <f t="shared" si="338"/>
        <v>0</v>
      </c>
      <c r="W1109" s="6">
        <f t="shared" si="339"/>
        <v>0</v>
      </c>
      <c r="X1109" s="6">
        <f t="shared" si="340"/>
        <v>1</v>
      </c>
      <c r="Y1109" s="6">
        <f t="shared" si="341"/>
        <v>1</v>
      </c>
      <c r="Z1109" s="6">
        <f t="shared" si="342"/>
        <v>0</v>
      </c>
      <c r="AA1109" s="4">
        <v>84700.408386230469</v>
      </c>
      <c r="AB1109" s="7">
        <f t="shared" si="327"/>
        <v>0.11177605918680537</v>
      </c>
      <c r="AC1109" s="7">
        <f t="shared" si="328"/>
        <v>0.19894728948505042</v>
      </c>
      <c r="AD1109" s="2"/>
    </row>
    <row r="1110" spans="1:30" x14ac:dyDescent="0.35">
      <c r="A1110" s="1">
        <v>42748</v>
      </c>
      <c r="B1110" s="3">
        <f t="shared" si="329"/>
        <v>2017</v>
      </c>
      <c r="C1110" s="2">
        <v>7773.2204886101099</v>
      </c>
      <c r="D1110" s="2">
        <v>14271.933333354536</v>
      </c>
      <c r="E1110" s="2">
        <f t="shared" si="330"/>
        <v>22045.153821964646</v>
      </c>
      <c r="F1110" s="2">
        <f t="shared" si="331"/>
        <v>0.35260450216796752</v>
      </c>
      <c r="G1110" s="2">
        <f t="shared" si="332"/>
        <v>22045.153821964646</v>
      </c>
      <c r="H1110" s="2">
        <v>-1000</v>
      </c>
      <c r="I1110" s="2">
        <f t="shared" si="324"/>
        <v>10938.187674537434</v>
      </c>
      <c r="J1110" s="2">
        <f t="shared" si="325"/>
        <v>19951.546875168016</v>
      </c>
      <c r="K1110" s="3">
        <f t="shared" si="333"/>
        <v>1</v>
      </c>
      <c r="L1110" s="3">
        <f t="shared" si="334"/>
        <v>6</v>
      </c>
      <c r="M1110" s="3" t="str">
        <f t="shared" si="326"/>
        <v>Winter</v>
      </c>
      <c r="N1110" s="4">
        <v>38</v>
      </c>
      <c r="O1110" s="4">
        <v>36</v>
      </c>
      <c r="P1110" s="4">
        <v>40</v>
      </c>
      <c r="Q1110" s="4">
        <v>27</v>
      </c>
      <c r="R1110" s="4">
        <v>0</v>
      </c>
      <c r="S1110" s="6">
        <f t="shared" si="335"/>
        <v>0</v>
      </c>
      <c r="T1110" s="6">
        <f t="shared" si="336"/>
        <v>1</v>
      </c>
      <c r="U1110" s="6">
        <f t="shared" si="337"/>
        <v>1</v>
      </c>
      <c r="V1110" s="6">
        <f t="shared" si="338"/>
        <v>0</v>
      </c>
      <c r="W1110" s="6">
        <f t="shared" si="339"/>
        <v>0</v>
      </c>
      <c r="X1110" s="6">
        <f t="shared" si="340"/>
        <v>1</v>
      </c>
      <c r="Y1110" s="6">
        <f t="shared" si="341"/>
        <v>1</v>
      </c>
      <c r="Z1110" s="6">
        <f t="shared" si="342"/>
        <v>0</v>
      </c>
      <c r="AA1110" s="4">
        <v>96048.633911132813</v>
      </c>
      <c r="AB1110" s="7">
        <f t="shared" si="327"/>
        <v>8.0930047332085281E-2</v>
      </c>
      <c r="AC1110" s="7">
        <f t="shared" si="328"/>
        <v>0.14859069569442679</v>
      </c>
      <c r="AD1110" s="2"/>
    </row>
    <row r="1111" spans="1:30" x14ac:dyDescent="0.35">
      <c r="A1111" s="1">
        <v>42749</v>
      </c>
      <c r="B1111" s="3">
        <f t="shared" si="329"/>
        <v>2017</v>
      </c>
      <c r="C1111" s="2">
        <v>1811.7962461973427</v>
      </c>
      <c r="D1111" s="2">
        <v>30072</v>
      </c>
      <c r="E1111" s="2">
        <f t="shared" si="330"/>
        <v>31883.796246197344</v>
      </c>
      <c r="F1111" s="2">
        <f t="shared" si="331"/>
        <v>5.682498508669364E-2</v>
      </c>
      <c r="G1111" s="2">
        <f t="shared" si="332"/>
        <v>-1</v>
      </c>
      <c r="H1111" s="2">
        <v>-1000</v>
      </c>
      <c r="I1111" s="2">
        <f t="shared" si="324"/>
        <v>10938.187674537434</v>
      </c>
      <c r="J1111" s="2">
        <f t="shared" si="325"/>
        <v>19951.546875168016</v>
      </c>
      <c r="K1111" s="3">
        <f t="shared" si="333"/>
        <v>1</v>
      </c>
      <c r="L1111" s="3">
        <f t="shared" si="334"/>
        <v>7</v>
      </c>
      <c r="M1111" s="3" t="str">
        <f t="shared" si="326"/>
        <v>Winter</v>
      </c>
      <c r="N1111" s="4">
        <v>40</v>
      </c>
      <c r="O1111" s="4">
        <v>38</v>
      </c>
      <c r="P1111" s="4">
        <v>42</v>
      </c>
      <c r="Q1111" s="4">
        <v>25</v>
      </c>
      <c r="R1111" s="4">
        <v>0</v>
      </c>
      <c r="S1111" s="6">
        <f t="shared" si="335"/>
        <v>1</v>
      </c>
      <c r="T1111" s="6">
        <f t="shared" si="336"/>
        <v>0</v>
      </c>
      <c r="U1111" s="6">
        <f t="shared" si="337"/>
        <v>1</v>
      </c>
      <c r="V1111" s="6">
        <f t="shared" si="338"/>
        <v>0</v>
      </c>
      <c r="W1111" s="6">
        <f t="shared" si="339"/>
        <v>0</v>
      </c>
      <c r="X1111" s="6">
        <f t="shared" si="340"/>
        <v>0</v>
      </c>
      <c r="Y1111" s="6">
        <f t="shared" si="341"/>
        <v>0</v>
      </c>
      <c r="Z1111" s="6">
        <f t="shared" si="342"/>
        <v>0</v>
      </c>
      <c r="AA1111" s="4">
        <v>89105.844848632813</v>
      </c>
      <c r="AB1111" s="7">
        <f t="shared" si="327"/>
        <v>2.0333079712953776E-2</v>
      </c>
      <c r="AC1111" s="7">
        <f t="shared" si="328"/>
        <v>0.33748627883035448</v>
      </c>
      <c r="AD1111" s="2"/>
    </row>
    <row r="1112" spans="1:30" x14ac:dyDescent="0.35">
      <c r="A1112" s="1">
        <v>42750</v>
      </c>
      <c r="B1112" s="3">
        <f t="shared" si="329"/>
        <v>2017</v>
      </c>
      <c r="C1112" s="2">
        <v>1559.2204886148825</v>
      </c>
      <c r="D1112" s="2">
        <v>20907.766666666372</v>
      </c>
      <c r="E1112" s="2">
        <f t="shared" si="330"/>
        <v>22466.987155281255</v>
      </c>
      <c r="F1112" s="2">
        <f t="shared" si="331"/>
        <v>6.9400515424622056E-2</v>
      </c>
      <c r="G1112" s="2">
        <f t="shared" si="332"/>
        <v>-1</v>
      </c>
      <c r="H1112" s="2">
        <v>-1000</v>
      </c>
      <c r="I1112" s="2">
        <f t="shared" si="324"/>
        <v>10938.187674537434</v>
      </c>
      <c r="J1112" s="2">
        <f t="shared" si="325"/>
        <v>19951.546875168016</v>
      </c>
      <c r="K1112" s="3">
        <f t="shared" si="333"/>
        <v>1</v>
      </c>
      <c r="L1112" s="3">
        <f t="shared" si="334"/>
        <v>1</v>
      </c>
      <c r="M1112" s="3" t="str">
        <f t="shared" si="326"/>
        <v>Winter</v>
      </c>
      <c r="N1112" s="4">
        <v>40</v>
      </c>
      <c r="O1112" s="4">
        <v>38</v>
      </c>
      <c r="P1112" s="4">
        <v>42</v>
      </c>
      <c r="Q1112" s="4">
        <v>25</v>
      </c>
      <c r="R1112" s="4">
        <v>0</v>
      </c>
      <c r="S1112" s="6">
        <f t="shared" si="335"/>
        <v>1</v>
      </c>
      <c r="T1112" s="6">
        <f t="shared" si="336"/>
        <v>0</v>
      </c>
      <c r="U1112" s="6">
        <f t="shared" si="337"/>
        <v>1</v>
      </c>
      <c r="V1112" s="6">
        <f t="shared" si="338"/>
        <v>0</v>
      </c>
      <c r="W1112" s="6">
        <f t="shared" si="339"/>
        <v>0</v>
      </c>
      <c r="X1112" s="6">
        <f t="shared" si="340"/>
        <v>0</v>
      </c>
      <c r="Y1112" s="6">
        <f t="shared" si="341"/>
        <v>0</v>
      </c>
      <c r="Z1112" s="6">
        <f t="shared" si="342"/>
        <v>0</v>
      </c>
      <c r="AA1112" s="4">
        <v>85760.306396484375</v>
      </c>
      <c r="AB1112" s="7">
        <f t="shared" si="327"/>
        <v>1.818114409953648E-2</v>
      </c>
      <c r="AC1112" s="7">
        <f t="shared" si="328"/>
        <v>0.24379305001554258</v>
      </c>
      <c r="AD1112" s="2"/>
    </row>
    <row r="1113" spans="1:30" x14ac:dyDescent="0.35">
      <c r="A1113" s="1">
        <v>42751</v>
      </c>
      <c r="B1113" s="3">
        <f t="shared" si="329"/>
        <v>2017</v>
      </c>
      <c r="C1113" s="2">
        <v>1559.2204886148825</v>
      </c>
      <c r="D1113" s="2">
        <v>29102.004545437918</v>
      </c>
      <c r="E1113" s="2">
        <f t="shared" si="330"/>
        <v>30661.225034052801</v>
      </c>
      <c r="F1113" s="2">
        <f t="shared" si="331"/>
        <v>5.0853169985321516E-2</v>
      </c>
      <c r="G1113" s="2">
        <f t="shared" si="332"/>
        <v>-1</v>
      </c>
      <c r="H1113" s="2">
        <v>-1000</v>
      </c>
      <c r="I1113" s="2">
        <f t="shared" si="324"/>
        <v>10938.187674537434</v>
      </c>
      <c r="J1113" s="2">
        <f t="shared" si="325"/>
        <v>19951.546875168016</v>
      </c>
      <c r="K1113" s="3">
        <f t="shared" si="333"/>
        <v>1</v>
      </c>
      <c r="L1113" s="3">
        <f t="shared" si="334"/>
        <v>2</v>
      </c>
      <c r="M1113" s="3" t="str">
        <f t="shared" si="326"/>
        <v>Winter</v>
      </c>
      <c r="N1113" s="4">
        <v>49</v>
      </c>
      <c r="O1113" s="4">
        <v>41</v>
      </c>
      <c r="P1113" s="4">
        <v>57</v>
      </c>
      <c r="Q1113" s="4">
        <v>16</v>
      </c>
      <c r="R1113" s="4">
        <v>0</v>
      </c>
      <c r="S1113" s="6">
        <f t="shared" si="335"/>
        <v>0</v>
      </c>
      <c r="T1113" s="6">
        <f t="shared" si="336"/>
        <v>1</v>
      </c>
      <c r="U1113" s="6">
        <f t="shared" si="337"/>
        <v>1</v>
      </c>
      <c r="V1113" s="6">
        <f t="shared" si="338"/>
        <v>0</v>
      </c>
      <c r="W1113" s="6">
        <f t="shared" si="339"/>
        <v>0</v>
      </c>
      <c r="X1113" s="6">
        <f t="shared" si="340"/>
        <v>0</v>
      </c>
      <c r="Y1113" s="6">
        <f t="shared" si="341"/>
        <v>0</v>
      </c>
      <c r="Z1113" s="6">
        <f t="shared" si="342"/>
        <v>0</v>
      </c>
      <c r="AA1113" s="4">
        <v>88001.1962890625</v>
      </c>
      <c r="AB1113" s="7">
        <f t="shared" si="327"/>
        <v>1.771817377906117E-2</v>
      </c>
      <c r="AC1113" s="7">
        <f t="shared" si="328"/>
        <v>0.33070010150594908</v>
      </c>
      <c r="AD1113" s="2"/>
    </row>
    <row r="1114" spans="1:30" x14ac:dyDescent="0.35">
      <c r="A1114" s="1">
        <v>42752</v>
      </c>
      <c r="B1114" s="3">
        <f t="shared" si="329"/>
        <v>2017</v>
      </c>
      <c r="C1114" s="2">
        <v>2361.3992365555741</v>
      </c>
      <c r="D1114" s="2">
        <v>28260.17727274093</v>
      </c>
      <c r="E1114" s="2">
        <f t="shared" si="330"/>
        <v>30621.576509296505</v>
      </c>
      <c r="F1114" s="2">
        <f t="shared" si="331"/>
        <v>7.7115534395777077E-2</v>
      </c>
      <c r="G1114" s="2">
        <f t="shared" si="332"/>
        <v>-1</v>
      </c>
      <c r="H1114" s="2">
        <v>-1000</v>
      </c>
      <c r="I1114" s="2">
        <f t="shared" si="324"/>
        <v>10938.187674537434</v>
      </c>
      <c r="J1114" s="2">
        <f t="shared" si="325"/>
        <v>19951.546875168016</v>
      </c>
      <c r="K1114" s="3">
        <f t="shared" si="333"/>
        <v>1</v>
      </c>
      <c r="L1114" s="3">
        <f t="shared" si="334"/>
        <v>3</v>
      </c>
      <c r="M1114" s="3" t="str">
        <f t="shared" si="326"/>
        <v>Winter</v>
      </c>
      <c r="N1114" s="4">
        <v>55</v>
      </c>
      <c r="O1114" s="4">
        <v>45</v>
      </c>
      <c r="P1114" s="4">
        <v>65</v>
      </c>
      <c r="Q1114" s="4">
        <v>10</v>
      </c>
      <c r="R1114" s="4">
        <v>0</v>
      </c>
      <c r="S1114" s="6">
        <f t="shared" si="335"/>
        <v>0</v>
      </c>
      <c r="T1114" s="6">
        <f t="shared" si="336"/>
        <v>1</v>
      </c>
      <c r="U1114" s="6">
        <f t="shared" si="337"/>
        <v>1</v>
      </c>
      <c r="V1114" s="6">
        <f t="shared" si="338"/>
        <v>0</v>
      </c>
      <c r="W1114" s="6">
        <f t="shared" si="339"/>
        <v>0</v>
      </c>
      <c r="X1114" s="6">
        <f t="shared" si="340"/>
        <v>0</v>
      </c>
      <c r="Y1114" s="6">
        <f t="shared" si="341"/>
        <v>0</v>
      </c>
      <c r="Z1114" s="6">
        <f t="shared" si="342"/>
        <v>0</v>
      </c>
      <c r="AA1114" s="4">
        <v>85108.660766601563</v>
      </c>
      <c r="AB1114" s="7">
        <f t="shared" si="327"/>
        <v>2.7745698443444867E-2</v>
      </c>
      <c r="AC1114" s="7">
        <f t="shared" si="328"/>
        <v>0.33204819601427477</v>
      </c>
      <c r="AD1114" s="2"/>
    </row>
    <row r="1115" spans="1:30" x14ac:dyDescent="0.35">
      <c r="A1115" s="1">
        <v>42753</v>
      </c>
      <c r="B1115" s="3">
        <f t="shared" si="329"/>
        <v>2017</v>
      </c>
      <c r="C1115" s="2">
        <v>4962.6204886536725</v>
      </c>
      <c r="D1115" s="2">
        <v>17771.316666663566</v>
      </c>
      <c r="E1115" s="2">
        <f t="shared" si="330"/>
        <v>22733.937155317239</v>
      </c>
      <c r="F1115" s="2">
        <f t="shared" si="331"/>
        <v>0.21829129089032279</v>
      </c>
      <c r="G1115" s="2">
        <f t="shared" si="332"/>
        <v>22733.937155317239</v>
      </c>
      <c r="H1115" s="2">
        <v>-1000</v>
      </c>
      <c r="I1115" s="2">
        <f t="shared" si="324"/>
        <v>10938.187674537434</v>
      </c>
      <c r="J1115" s="2">
        <f t="shared" si="325"/>
        <v>19951.546875168016</v>
      </c>
      <c r="K1115" s="3">
        <f t="shared" si="333"/>
        <v>1</v>
      </c>
      <c r="L1115" s="3">
        <f t="shared" si="334"/>
        <v>4</v>
      </c>
      <c r="M1115" s="3" t="str">
        <f t="shared" si="326"/>
        <v>Winter</v>
      </c>
      <c r="N1115" s="4">
        <v>43</v>
      </c>
      <c r="O1115" s="4">
        <v>40</v>
      </c>
      <c r="P1115" s="4">
        <v>45</v>
      </c>
      <c r="Q1115" s="4">
        <v>22</v>
      </c>
      <c r="R1115" s="4">
        <v>0</v>
      </c>
      <c r="S1115" s="6">
        <f t="shared" si="335"/>
        <v>0</v>
      </c>
      <c r="T1115" s="6">
        <f t="shared" si="336"/>
        <v>1</v>
      </c>
      <c r="U1115" s="6">
        <f t="shared" si="337"/>
        <v>1</v>
      </c>
      <c r="V1115" s="6">
        <f t="shared" si="338"/>
        <v>0</v>
      </c>
      <c r="W1115" s="6">
        <f t="shared" si="339"/>
        <v>0</v>
      </c>
      <c r="X1115" s="6">
        <f t="shared" si="340"/>
        <v>1</v>
      </c>
      <c r="Y1115" s="6">
        <f t="shared" si="341"/>
        <v>1</v>
      </c>
      <c r="Z1115" s="6">
        <f t="shared" si="342"/>
        <v>0</v>
      </c>
      <c r="AA1115" s="4">
        <v>92941.441284179688</v>
      </c>
      <c r="AB1115" s="7">
        <f t="shared" si="327"/>
        <v>5.3395131602057479E-2</v>
      </c>
      <c r="AC1115" s="7">
        <f t="shared" si="328"/>
        <v>0.1912098243917438</v>
      </c>
      <c r="AD1115" s="2"/>
    </row>
    <row r="1116" spans="1:30" x14ac:dyDescent="0.35">
      <c r="A1116" s="1">
        <v>42754</v>
      </c>
      <c r="B1116" s="3">
        <f t="shared" si="329"/>
        <v>2017</v>
      </c>
      <c r="C1116" s="2">
        <v>12983.220488614881</v>
      </c>
      <c r="D1116" s="2">
        <v>23413.00000002404</v>
      </c>
      <c r="E1116" s="2">
        <f t="shared" si="330"/>
        <v>36396.220488638923</v>
      </c>
      <c r="F1116" s="2">
        <f t="shared" si="331"/>
        <v>0.35671892065462107</v>
      </c>
      <c r="G1116" s="2">
        <f t="shared" si="332"/>
        <v>36396.220488638923</v>
      </c>
      <c r="H1116" s="2">
        <v>-1000</v>
      </c>
      <c r="I1116" s="2">
        <f t="shared" si="324"/>
        <v>10938.187674537434</v>
      </c>
      <c r="J1116" s="2">
        <f t="shared" si="325"/>
        <v>19951.546875168016</v>
      </c>
      <c r="K1116" s="3">
        <f t="shared" si="333"/>
        <v>1</v>
      </c>
      <c r="L1116" s="3">
        <f t="shared" si="334"/>
        <v>5</v>
      </c>
      <c r="M1116" s="3" t="str">
        <f t="shared" si="326"/>
        <v>Winter</v>
      </c>
      <c r="N1116" s="4">
        <v>48</v>
      </c>
      <c r="O1116" s="4">
        <v>40</v>
      </c>
      <c r="P1116" s="4">
        <v>55</v>
      </c>
      <c r="Q1116" s="4">
        <v>17</v>
      </c>
      <c r="R1116" s="4">
        <v>0</v>
      </c>
      <c r="S1116" s="6">
        <f t="shared" si="335"/>
        <v>0</v>
      </c>
      <c r="T1116" s="6">
        <f t="shared" si="336"/>
        <v>1</v>
      </c>
      <c r="U1116" s="6">
        <f t="shared" si="337"/>
        <v>1</v>
      </c>
      <c r="V1116" s="6">
        <f t="shared" si="338"/>
        <v>0</v>
      </c>
      <c r="W1116" s="6">
        <f t="shared" si="339"/>
        <v>0</v>
      </c>
      <c r="X1116" s="6">
        <f t="shared" si="340"/>
        <v>1</v>
      </c>
      <c r="Y1116" s="6">
        <f t="shared" si="341"/>
        <v>1</v>
      </c>
      <c r="Z1116" s="6">
        <f t="shared" si="342"/>
        <v>0</v>
      </c>
      <c r="AA1116" s="4">
        <v>93413.993530273438</v>
      </c>
      <c r="AB1116" s="7">
        <f t="shared" si="327"/>
        <v>0.13898581998217754</v>
      </c>
      <c r="AC1116" s="7">
        <f t="shared" si="328"/>
        <v>0.25063696685268461</v>
      </c>
      <c r="AD1116" s="2"/>
    </row>
    <row r="1117" spans="1:30" x14ac:dyDescent="0.35">
      <c r="A1117" s="1">
        <v>42755</v>
      </c>
      <c r="B1117" s="3">
        <f t="shared" si="329"/>
        <v>2017</v>
      </c>
      <c r="C1117" s="2">
        <v>13663.359377504117</v>
      </c>
      <c r="D1117" s="2">
        <v>24755.184848427263</v>
      </c>
      <c r="E1117" s="2">
        <f t="shared" si="330"/>
        <v>38418.544225931379</v>
      </c>
      <c r="F1117" s="2">
        <f t="shared" si="331"/>
        <v>0.35564490151299782</v>
      </c>
      <c r="G1117" s="2">
        <f t="shared" si="332"/>
        <v>38418.544225931379</v>
      </c>
      <c r="H1117" s="2">
        <v>-1000</v>
      </c>
      <c r="I1117" s="2">
        <f t="shared" si="324"/>
        <v>10938.187674537434</v>
      </c>
      <c r="J1117" s="2">
        <f t="shared" si="325"/>
        <v>19951.546875168016</v>
      </c>
      <c r="K1117" s="3">
        <f t="shared" si="333"/>
        <v>1</v>
      </c>
      <c r="L1117" s="3">
        <f t="shared" si="334"/>
        <v>6</v>
      </c>
      <c r="M1117" s="3" t="str">
        <f t="shared" si="326"/>
        <v>Winter</v>
      </c>
      <c r="N1117" s="4">
        <v>57</v>
      </c>
      <c r="O1117" s="4">
        <v>51</v>
      </c>
      <c r="P1117" s="4">
        <v>63</v>
      </c>
      <c r="Q1117" s="4">
        <v>8</v>
      </c>
      <c r="R1117" s="4">
        <v>0</v>
      </c>
      <c r="S1117" s="6">
        <f t="shared" si="335"/>
        <v>0</v>
      </c>
      <c r="T1117" s="6">
        <f t="shared" si="336"/>
        <v>1</v>
      </c>
      <c r="U1117" s="6">
        <f t="shared" si="337"/>
        <v>1</v>
      </c>
      <c r="V1117" s="6">
        <f t="shared" si="338"/>
        <v>0</v>
      </c>
      <c r="W1117" s="6">
        <f t="shared" si="339"/>
        <v>0</v>
      </c>
      <c r="X1117" s="6">
        <f t="shared" si="340"/>
        <v>1</v>
      </c>
      <c r="Y1117" s="6">
        <f t="shared" si="341"/>
        <v>1</v>
      </c>
      <c r="Z1117" s="6">
        <f t="shared" si="342"/>
        <v>0</v>
      </c>
      <c r="AA1117" s="4">
        <v>84955.753540039063</v>
      </c>
      <c r="AB1117" s="7">
        <f t="shared" si="327"/>
        <v>0.16082912349267398</v>
      </c>
      <c r="AC1117" s="7">
        <f t="shared" si="328"/>
        <v>0.2913891504329994</v>
      </c>
      <c r="AD1117" s="2"/>
    </row>
    <row r="1118" spans="1:30" x14ac:dyDescent="0.35">
      <c r="A1118" s="1">
        <v>42756</v>
      </c>
      <c r="B1118" s="3">
        <f t="shared" si="329"/>
        <v>2017</v>
      </c>
      <c r="C1118" s="2">
        <v>12983.220488614881</v>
      </c>
      <c r="D1118" s="2">
        <v>27672</v>
      </c>
      <c r="E1118" s="2">
        <f t="shared" si="330"/>
        <v>40655.220488614883</v>
      </c>
      <c r="F1118" s="2">
        <f t="shared" si="331"/>
        <v>0.31934940537958001</v>
      </c>
      <c r="G1118" s="2">
        <f t="shared" si="332"/>
        <v>40655.220488614883</v>
      </c>
      <c r="H1118" s="2">
        <v>-1000</v>
      </c>
      <c r="I1118" s="2">
        <f t="shared" si="324"/>
        <v>10938.187674537434</v>
      </c>
      <c r="J1118" s="2">
        <f t="shared" si="325"/>
        <v>19951.546875168016</v>
      </c>
      <c r="K1118" s="3">
        <f t="shared" si="333"/>
        <v>1</v>
      </c>
      <c r="L1118" s="3">
        <f t="shared" si="334"/>
        <v>7</v>
      </c>
      <c r="M1118" s="3" t="str">
        <f t="shared" si="326"/>
        <v>Winter</v>
      </c>
      <c r="N1118" s="4">
        <v>59</v>
      </c>
      <c r="O1118" s="4">
        <v>50</v>
      </c>
      <c r="P1118" s="4">
        <v>68</v>
      </c>
      <c r="Q1118" s="4">
        <v>6</v>
      </c>
      <c r="R1118" s="4">
        <v>0</v>
      </c>
      <c r="S1118" s="6">
        <f t="shared" si="335"/>
        <v>1</v>
      </c>
      <c r="T1118" s="6">
        <f t="shared" si="336"/>
        <v>0</v>
      </c>
      <c r="U1118" s="6">
        <f t="shared" si="337"/>
        <v>1</v>
      </c>
      <c r="V1118" s="6">
        <f t="shared" si="338"/>
        <v>0</v>
      </c>
      <c r="W1118" s="6">
        <f t="shared" si="339"/>
        <v>0</v>
      </c>
      <c r="X1118" s="6">
        <f t="shared" si="340"/>
        <v>1</v>
      </c>
      <c r="Y1118" s="6">
        <f t="shared" si="341"/>
        <v>1</v>
      </c>
      <c r="Z1118" s="6">
        <f t="shared" si="342"/>
        <v>0</v>
      </c>
      <c r="AA1118" s="4">
        <v>75881.641357421875</v>
      </c>
      <c r="AB1118" s="7">
        <f t="shared" si="327"/>
        <v>0.17109830858113101</v>
      </c>
      <c r="AC1118" s="7">
        <f t="shared" si="328"/>
        <v>0.36467318715020708</v>
      </c>
      <c r="AD1118" s="2"/>
    </row>
    <row r="1119" spans="1:30" x14ac:dyDescent="0.35">
      <c r="A1119" s="1">
        <v>42757</v>
      </c>
      <c r="B1119" s="3">
        <f t="shared" si="329"/>
        <v>2017</v>
      </c>
      <c r="C1119" s="2">
        <v>1590.9538219685342</v>
      </c>
      <c r="D1119" s="2">
        <v>29405.273263938594</v>
      </c>
      <c r="E1119" s="2">
        <f t="shared" si="330"/>
        <v>30996.227085907129</v>
      </c>
      <c r="F1119" s="2">
        <f t="shared" si="331"/>
        <v>5.1327337922746206E-2</v>
      </c>
      <c r="G1119" s="2">
        <f t="shared" si="332"/>
        <v>-1</v>
      </c>
      <c r="H1119" s="2">
        <v>-1000</v>
      </c>
      <c r="I1119" s="2">
        <f t="shared" si="324"/>
        <v>10938.187674537434</v>
      </c>
      <c r="J1119" s="2">
        <f t="shared" si="325"/>
        <v>19951.546875168016</v>
      </c>
      <c r="K1119" s="3">
        <f t="shared" si="333"/>
        <v>1</v>
      </c>
      <c r="L1119" s="3">
        <f t="shared" si="334"/>
        <v>1</v>
      </c>
      <c r="M1119" s="3" t="str">
        <f t="shared" si="326"/>
        <v>Winter</v>
      </c>
      <c r="N1119" s="4">
        <v>56</v>
      </c>
      <c r="O1119" s="4">
        <v>47</v>
      </c>
      <c r="P1119" s="4">
        <v>64</v>
      </c>
      <c r="Q1119" s="4">
        <v>9</v>
      </c>
      <c r="R1119" s="4">
        <v>0</v>
      </c>
      <c r="S1119" s="6">
        <f t="shared" si="335"/>
        <v>1</v>
      </c>
      <c r="T1119" s="6">
        <f t="shared" si="336"/>
        <v>0</v>
      </c>
      <c r="U1119" s="6">
        <f t="shared" si="337"/>
        <v>1</v>
      </c>
      <c r="V1119" s="6">
        <f t="shared" si="338"/>
        <v>0</v>
      </c>
      <c r="W1119" s="6">
        <f t="shared" si="339"/>
        <v>0</v>
      </c>
      <c r="X1119" s="6">
        <f t="shared" si="340"/>
        <v>0</v>
      </c>
      <c r="Y1119" s="6">
        <f t="shared" si="341"/>
        <v>0</v>
      </c>
      <c r="Z1119" s="6">
        <f t="shared" si="342"/>
        <v>0</v>
      </c>
      <c r="AA1119" s="4">
        <v>74026.543395996094</v>
      </c>
      <c r="AB1119" s="7">
        <f t="shared" si="327"/>
        <v>2.1491667028918505E-2</v>
      </c>
      <c r="AC1119" s="7">
        <f t="shared" si="328"/>
        <v>0.39722607479642297</v>
      </c>
      <c r="AD1119" s="2"/>
    </row>
    <row r="1120" spans="1:30" x14ac:dyDescent="0.35">
      <c r="A1120" s="1">
        <v>42758</v>
      </c>
      <c r="B1120" s="3">
        <f t="shared" si="329"/>
        <v>2017</v>
      </c>
      <c r="C1120" s="2">
        <v>1559.2204886148825</v>
      </c>
      <c r="D1120" s="2">
        <v>19242.320717834929</v>
      </c>
      <c r="E1120" s="2">
        <f t="shared" si="330"/>
        <v>20801.541206449812</v>
      </c>
      <c r="F1120" s="2">
        <f t="shared" si="331"/>
        <v>7.4956969444717109E-2</v>
      </c>
      <c r="G1120" s="2">
        <f t="shared" si="332"/>
        <v>-1</v>
      </c>
      <c r="H1120" s="2">
        <v>-1000</v>
      </c>
      <c r="I1120" s="2">
        <f t="shared" si="324"/>
        <v>10938.187674537434</v>
      </c>
      <c r="J1120" s="2">
        <f t="shared" si="325"/>
        <v>19951.546875168016</v>
      </c>
      <c r="K1120" s="3">
        <f t="shared" si="333"/>
        <v>1</v>
      </c>
      <c r="L1120" s="3">
        <f t="shared" si="334"/>
        <v>2</v>
      </c>
      <c r="M1120" s="3" t="str">
        <f t="shared" si="326"/>
        <v>Winter</v>
      </c>
      <c r="N1120" s="4">
        <v>50</v>
      </c>
      <c r="O1120" s="4">
        <v>42</v>
      </c>
      <c r="P1120" s="4">
        <v>58</v>
      </c>
      <c r="Q1120" s="4">
        <v>15</v>
      </c>
      <c r="R1120" s="4">
        <v>0</v>
      </c>
      <c r="S1120" s="6">
        <f t="shared" si="335"/>
        <v>0</v>
      </c>
      <c r="T1120" s="6">
        <f t="shared" si="336"/>
        <v>1</v>
      </c>
      <c r="U1120" s="6">
        <f t="shared" si="337"/>
        <v>1</v>
      </c>
      <c r="V1120" s="6">
        <f t="shared" si="338"/>
        <v>0</v>
      </c>
      <c r="W1120" s="6">
        <f t="shared" si="339"/>
        <v>0</v>
      </c>
      <c r="X1120" s="6">
        <f t="shared" si="340"/>
        <v>0</v>
      </c>
      <c r="Y1120" s="6">
        <f t="shared" si="341"/>
        <v>0</v>
      </c>
      <c r="Z1120" s="6">
        <f t="shared" si="342"/>
        <v>0</v>
      </c>
      <c r="AA1120" s="4">
        <v>87213.842224121094</v>
      </c>
      <c r="AB1120" s="7">
        <f t="shared" si="327"/>
        <v>1.7878130911925839E-2</v>
      </c>
      <c r="AC1120" s="7">
        <f t="shared" si="328"/>
        <v>0.22063379192016611</v>
      </c>
      <c r="AD1120" s="2"/>
    </row>
    <row r="1121" spans="1:30" x14ac:dyDescent="0.35">
      <c r="A1121" s="1">
        <v>42759</v>
      </c>
      <c r="B1121" s="3">
        <f t="shared" si="329"/>
        <v>2017</v>
      </c>
      <c r="C1121" s="2">
        <v>1559.2204886148825</v>
      </c>
      <c r="D1121" s="2">
        <v>21405.670900466135</v>
      </c>
      <c r="E1121" s="2">
        <f t="shared" si="330"/>
        <v>22964.891389081018</v>
      </c>
      <c r="F1121" s="2">
        <f t="shared" si="331"/>
        <v>6.7895835525537726E-2</v>
      </c>
      <c r="G1121" s="2">
        <f t="shared" si="332"/>
        <v>-1</v>
      </c>
      <c r="H1121" s="2">
        <v>-1000</v>
      </c>
      <c r="I1121" s="2">
        <f t="shared" si="324"/>
        <v>10938.187674537434</v>
      </c>
      <c r="J1121" s="2">
        <f t="shared" si="325"/>
        <v>19951.546875168016</v>
      </c>
      <c r="K1121" s="3">
        <f t="shared" si="333"/>
        <v>1</v>
      </c>
      <c r="L1121" s="3">
        <f t="shared" si="334"/>
        <v>3</v>
      </c>
      <c r="M1121" s="3" t="str">
        <f t="shared" si="326"/>
        <v>Winter</v>
      </c>
      <c r="N1121" s="4">
        <v>45</v>
      </c>
      <c r="O1121" s="4">
        <v>40</v>
      </c>
      <c r="P1121" s="4">
        <v>50</v>
      </c>
      <c r="Q1121" s="4">
        <v>20</v>
      </c>
      <c r="R1121" s="4">
        <v>0</v>
      </c>
      <c r="S1121" s="6">
        <f t="shared" si="335"/>
        <v>0</v>
      </c>
      <c r="T1121" s="6">
        <f t="shared" si="336"/>
        <v>1</v>
      </c>
      <c r="U1121" s="6">
        <f t="shared" si="337"/>
        <v>1</v>
      </c>
      <c r="V1121" s="6">
        <f t="shared" si="338"/>
        <v>0</v>
      </c>
      <c r="W1121" s="6">
        <f t="shared" si="339"/>
        <v>0</v>
      </c>
      <c r="X1121" s="6">
        <f t="shared" si="340"/>
        <v>0</v>
      </c>
      <c r="Y1121" s="6">
        <f t="shared" si="341"/>
        <v>0</v>
      </c>
      <c r="Z1121" s="6">
        <f t="shared" si="342"/>
        <v>0</v>
      </c>
      <c r="AA1121" s="4">
        <v>95301.820434570313</v>
      </c>
      <c r="AB1121" s="7">
        <f t="shared" si="327"/>
        <v>1.636086783552439E-2</v>
      </c>
      <c r="AC1121" s="7">
        <f t="shared" si="328"/>
        <v>0.22460925513130411</v>
      </c>
      <c r="AD1121" s="2"/>
    </row>
    <row r="1122" spans="1:30" x14ac:dyDescent="0.35">
      <c r="A1122" s="1">
        <v>42760</v>
      </c>
      <c r="B1122" s="3">
        <f t="shared" si="329"/>
        <v>2017</v>
      </c>
      <c r="C1122" s="2">
        <v>1559.2204886148825</v>
      </c>
      <c r="D1122" s="2">
        <v>27691.272727236679</v>
      </c>
      <c r="E1122" s="2">
        <f t="shared" si="330"/>
        <v>29250.493215851562</v>
      </c>
      <c r="F1122" s="2">
        <f t="shared" si="331"/>
        <v>5.3305784525024776E-2</v>
      </c>
      <c r="G1122" s="2">
        <f t="shared" si="332"/>
        <v>-1</v>
      </c>
      <c r="H1122" s="2">
        <v>-1000</v>
      </c>
      <c r="I1122" s="2">
        <f t="shared" si="324"/>
        <v>10938.187674537434</v>
      </c>
      <c r="J1122" s="2">
        <f t="shared" si="325"/>
        <v>19951.546875168016</v>
      </c>
      <c r="K1122" s="3">
        <f t="shared" si="333"/>
        <v>1</v>
      </c>
      <c r="L1122" s="3">
        <f t="shared" si="334"/>
        <v>4</v>
      </c>
      <c r="M1122" s="3" t="str">
        <f t="shared" si="326"/>
        <v>Winter</v>
      </c>
      <c r="N1122" s="4">
        <v>50</v>
      </c>
      <c r="O1122" s="4">
        <v>37</v>
      </c>
      <c r="P1122" s="4">
        <v>63</v>
      </c>
      <c r="Q1122" s="4">
        <v>15</v>
      </c>
      <c r="R1122" s="4">
        <v>0</v>
      </c>
      <c r="S1122" s="6">
        <f t="shared" si="335"/>
        <v>0</v>
      </c>
      <c r="T1122" s="6">
        <f t="shared" si="336"/>
        <v>1</v>
      </c>
      <c r="U1122" s="6">
        <f t="shared" si="337"/>
        <v>1</v>
      </c>
      <c r="V1122" s="6">
        <f t="shared" si="338"/>
        <v>0</v>
      </c>
      <c r="W1122" s="6">
        <f t="shared" si="339"/>
        <v>0</v>
      </c>
      <c r="X1122" s="6">
        <f t="shared" si="340"/>
        <v>0</v>
      </c>
      <c r="Y1122" s="6">
        <f t="shared" si="341"/>
        <v>0</v>
      </c>
      <c r="Z1122" s="6">
        <f t="shared" si="342"/>
        <v>0</v>
      </c>
      <c r="AA1122" s="4">
        <v>93152.400268554688</v>
      </c>
      <c r="AB1122" s="7">
        <f t="shared" si="327"/>
        <v>1.6738382308128522E-2</v>
      </c>
      <c r="AC1122" s="7">
        <f t="shared" si="328"/>
        <v>0.29726848312446952</v>
      </c>
      <c r="AD1122" s="2"/>
    </row>
    <row r="1123" spans="1:30" x14ac:dyDescent="0.35">
      <c r="A1123" s="1">
        <v>42761</v>
      </c>
      <c r="B1123" s="3">
        <f t="shared" si="329"/>
        <v>2017</v>
      </c>
      <c r="C1123" s="2">
        <v>3617.0785436412862</v>
      </c>
      <c r="D1123" s="2">
        <v>19672.946969698758</v>
      </c>
      <c r="E1123" s="2">
        <f t="shared" si="330"/>
        <v>23290.025513340042</v>
      </c>
      <c r="F1123" s="2">
        <f t="shared" si="331"/>
        <v>0.15530590731081417</v>
      </c>
      <c r="G1123" s="2">
        <f t="shared" si="332"/>
        <v>-1</v>
      </c>
      <c r="H1123" s="2">
        <v>-1000</v>
      </c>
      <c r="I1123" s="2">
        <f t="shared" si="324"/>
        <v>10938.187674537434</v>
      </c>
      <c r="J1123" s="2">
        <f t="shared" si="325"/>
        <v>19951.546875168016</v>
      </c>
      <c r="K1123" s="3">
        <f t="shared" si="333"/>
        <v>1</v>
      </c>
      <c r="L1123" s="3">
        <f t="shared" si="334"/>
        <v>5</v>
      </c>
      <c r="M1123" s="3" t="str">
        <f t="shared" si="326"/>
        <v>Winter</v>
      </c>
      <c r="N1123" s="4">
        <v>39</v>
      </c>
      <c r="O1123" s="4">
        <v>33</v>
      </c>
      <c r="P1123" s="4">
        <v>44</v>
      </c>
      <c r="Q1123" s="4">
        <v>26</v>
      </c>
      <c r="R1123" s="4">
        <v>0</v>
      </c>
      <c r="S1123" s="6">
        <f t="shared" si="335"/>
        <v>0</v>
      </c>
      <c r="T1123" s="6">
        <f t="shared" si="336"/>
        <v>1</v>
      </c>
      <c r="U1123" s="6">
        <f t="shared" si="337"/>
        <v>1</v>
      </c>
      <c r="V1123" s="6">
        <f t="shared" si="338"/>
        <v>0</v>
      </c>
      <c r="W1123" s="6">
        <f t="shared" si="339"/>
        <v>0</v>
      </c>
      <c r="X1123" s="6">
        <f t="shared" si="340"/>
        <v>0</v>
      </c>
      <c r="Y1123" s="6">
        <f t="shared" si="341"/>
        <v>0</v>
      </c>
      <c r="Z1123" s="6">
        <f t="shared" si="342"/>
        <v>0</v>
      </c>
      <c r="AA1123" s="4">
        <v>99995.459350585938</v>
      </c>
      <c r="AB1123" s="7">
        <f t="shared" si="327"/>
        <v>3.6172427899548332E-2</v>
      </c>
      <c r="AC1123" s="7">
        <f t="shared" si="328"/>
        <v>0.196738402898126</v>
      </c>
      <c r="AD1123" s="2"/>
    </row>
    <row r="1124" spans="1:30" x14ac:dyDescent="0.35">
      <c r="A1124" s="1">
        <v>42762</v>
      </c>
      <c r="B1124" s="3">
        <f t="shared" si="329"/>
        <v>2017</v>
      </c>
      <c r="C1124" s="2">
        <v>1974.9174583114782</v>
      </c>
      <c r="D1124" s="2">
        <v>21831.381818206431</v>
      </c>
      <c r="E1124" s="2">
        <f t="shared" si="330"/>
        <v>23806.299276517908</v>
      </c>
      <c r="F1124" s="2">
        <f t="shared" si="331"/>
        <v>8.2957768251678665E-2</v>
      </c>
      <c r="G1124" s="2">
        <f t="shared" si="332"/>
        <v>-1</v>
      </c>
      <c r="H1124" s="2">
        <v>-1000</v>
      </c>
      <c r="I1124" s="2">
        <f t="shared" si="324"/>
        <v>10938.187674537434</v>
      </c>
      <c r="J1124" s="2">
        <f t="shared" si="325"/>
        <v>19951.546875168016</v>
      </c>
      <c r="K1124" s="3">
        <f t="shared" si="333"/>
        <v>1</v>
      </c>
      <c r="L1124" s="3">
        <f t="shared" si="334"/>
        <v>6</v>
      </c>
      <c r="M1124" s="3" t="str">
        <f t="shared" si="326"/>
        <v>Winter</v>
      </c>
      <c r="N1124" s="4">
        <v>35</v>
      </c>
      <c r="O1124" s="4">
        <v>31</v>
      </c>
      <c r="P1124" s="4">
        <v>39</v>
      </c>
      <c r="Q1124" s="4">
        <v>30</v>
      </c>
      <c r="R1124" s="4">
        <v>0</v>
      </c>
      <c r="S1124" s="6">
        <f t="shared" si="335"/>
        <v>0</v>
      </c>
      <c r="T1124" s="6">
        <f t="shared" si="336"/>
        <v>1</v>
      </c>
      <c r="U1124" s="6">
        <f t="shared" si="337"/>
        <v>1</v>
      </c>
      <c r="V1124" s="6">
        <f t="shared" si="338"/>
        <v>0</v>
      </c>
      <c r="W1124" s="6">
        <f t="shared" si="339"/>
        <v>0</v>
      </c>
      <c r="X1124" s="6">
        <f t="shared" si="340"/>
        <v>0</v>
      </c>
      <c r="Y1124" s="6">
        <f t="shared" si="341"/>
        <v>0</v>
      </c>
      <c r="Z1124" s="6">
        <f t="shared" si="342"/>
        <v>0</v>
      </c>
      <c r="AA1124" s="4">
        <v>106655.4619140625</v>
      </c>
      <c r="AB1124" s="7">
        <f t="shared" si="327"/>
        <v>1.8516796260305595E-2</v>
      </c>
      <c r="AC1124" s="7">
        <f t="shared" si="328"/>
        <v>0.20469070618996557</v>
      </c>
      <c r="AD1124" s="2"/>
    </row>
    <row r="1125" spans="1:30" x14ac:dyDescent="0.35">
      <c r="A1125" s="1">
        <v>42763</v>
      </c>
      <c r="B1125" s="3">
        <f t="shared" si="329"/>
        <v>2017</v>
      </c>
      <c r="C1125" s="2">
        <v>2323.3871552971682</v>
      </c>
      <c r="D1125" s="2">
        <v>28323.553542024656</v>
      </c>
      <c r="E1125" s="2">
        <f t="shared" si="330"/>
        <v>30646.940697321825</v>
      </c>
      <c r="F1125" s="2">
        <f t="shared" si="331"/>
        <v>7.5811389405670906E-2</v>
      </c>
      <c r="G1125" s="2">
        <f t="shared" si="332"/>
        <v>-1</v>
      </c>
      <c r="H1125" s="2">
        <v>-1000</v>
      </c>
      <c r="I1125" s="2">
        <f t="shared" si="324"/>
        <v>10938.187674537434</v>
      </c>
      <c r="J1125" s="2">
        <f t="shared" si="325"/>
        <v>19951.546875168016</v>
      </c>
      <c r="K1125" s="3">
        <f t="shared" si="333"/>
        <v>1</v>
      </c>
      <c r="L1125" s="3">
        <f t="shared" si="334"/>
        <v>7</v>
      </c>
      <c r="M1125" s="3" t="str">
        <f t="shared" si="326"/>
        <v>Winter</v>
      </c>
      <c r="N1125" s="4">
        <v>37</v>
      </c>
      <c r="O1125" s="4">
        <v>27</v>
      </c>
      <c r="P1125" s="4">
        <v>46</v>
      </c>
      <c r="Q1125" s="4">
        <v>28</v>
      </c>
      <c r="R1125" s="4">
        <v>0</v>
      </c>
      <c r="S1125" s="6">
        <f t="shared" si="335"/>
        <v>1</v>
      </c>
      <c r="T1125" s="6">
        <f t="shared" si="336"/>
        <v>0</v>
      </c>
      <c r="U1125" s="6">
        <f t="shared" si="337"/>
        <v>1</v>
      </c>
      <c r="V1125" s="6">
        <f t="shared" si="338"/>
        <v>0</v>
      </c>
      <c r="W1125" s="6">
        <f t="shared" si="339"/>
        <v>0</v>
      </c>
      <c r="X1125" s="6">
        <f t="shared" si="340"/>
        <v>0</v>
      </c>
      <c r="Y1125" s="6">
        <f t="shared" si="341"/>
        <v>0</v>
      </c>
      <c r="Z1125" s="6">
        <f t="shared" si="342"/>
        <v>0</v>
      </c>
      <c r="AA1125" s="4">
        <v>95487.956298828125</v>
      </c>
      <c r="AB1125" s="7">
        <f t="shared" si="327"/>
        <v>2.4331729836443071E-2</v>
      </c>
      <c r="AC1125" s="7">
        <f t="shared" si="328"/>
        <v>0.29661911972842442</v>
      </c>
      <c r="AD1125" s="2"/>
    </row>
    <row r="1126" spans="1:30" x14ac:dyDescent="0.35">
      <c r="A1126" s="1">
        <v>42764</v>
      </c>
      <c r="B1126" s="3">
        <f t="shared" si="329"/>
        <v>2017</v>
      </c>
      <c r="C1126" s="2">
        <v>1559.2204886148825</v>
      </c>
      <c r="D1126" s="2">
        <v>23682.059115890719</v>
      </c>
      <c r="E1126" s="2">
        <f t="shared" si="330"/>
        <v>25241.279604505602</v>
      </c>
      <c r="F1126" s="2">
        <f t="shared" si="331"/>
        <v>6.177264041465471E-2</v>
      </c>
      <c r="G1126" s="2">
        <f t="shared" si="332"/>
        <v>-1</v>
      </c>
      <c r="H1126" s="2">
        <v>-1000</v>
      </c>
      <c r="I1126" s="2">
        <f t="shared" si="324"/>
        <v>10938.187674537434</v>
      </c>
      <c r="J1126" s="2">
        <f t="shared" si="325"/>
        <v>19951.546875168016</v>
      </c>
      <c r="K1126" s="3">
        <f t="shared" si="333"/>
        <v>1</v>
      </c>
      <c r="L1126" s="3">
        <f t="shared" si="334"/>
        <v>1</v>
      </c>
      <c r="M1126" s="3" t="str">
        <f t="shared" si="326"/>
        <v>Winter</v>
      </c>
      <c r="N1126" s="4">
        <v>34</v>
      </c>
      <c r="O1126" s="4">
        <v>30</v>
      </c>
      <c r="P1126" s="4">
        <v>38</v>
      </c>
      <c r="Q1126" s="4">
        <v>31</v>
      </c>
      <c r="R1126" s="4">
        <v>0</v>
      </c>
      <c r="S1126" s="6">
        <f t="shared" si="335"/>
        <v>1</v>
      </c>
      <c r="T1126" s="6">
        <f t="shared" si="336"/>
        <v>0</v>
      </c>
      <c r="U1126" s="6">
        <f t="shared" si="337"/>
        <v>1</v>
      </c>
      <c r="V1126" s="6">
        <f t="shared" si="338"/>
        <v>0</v>
      </c>
      <c r="W1126" s="6">
        <f t="shared" si="339"/>
        <v>0</v>
      </c>
      <c r="X1126" s="6">
        <f t="shared" si="340"/>
        <v>0</v>
      </c>
      <c r="Y1126" s="6">
        <f t="shared" si="341"/>
        <v>0</v>
      </c>
      <c r="Z1126" s="6">
        <f t="shared" si="342"/>
        <v>0</v>
      </c>
      <c r="AA1126" s="4">
        <v>95331.83837890625</v>
      </c>
      <c r="AB1126" s="7">
        <f t="shared" si="327"/>
        <v>1.6355716150333738E-2</v>
      </c>
      <c r="AC1126" s="7">
        <f t="shared" si="328"/>
        <v>0.24841710302243333</v>
      </c>
      <c r="AD1126" s="2"/>
    </row>
    <row r="1127" spans="1:30" x14ac:dyDescent="0.35">
      <c r="A1127" s="1">
        <v>42765</v>
      </c>
      <c r="B1127" s="3">
        <f t="shared" si="329"/>
        <v>2017</v>
      </c>
      <c r="C1127" s="2">
        <v>1578.0245161175344</v>
      </c>
      <c r="D1127" s="2">
        <v>16473.818181813418</v>
      </c>
      <c r="E1127" s="2">
        <f t="shared" si="330"/>
        <v>18051.842697930952</v>
      </c>
      <c r="F1127" s="2">
        <f t="shared" si="331"/>
        <v>8.7416256751362165E-2</v>
      </c>
      <c r="G1127" s="2">
        <f t="shared" si="332"/>
        <v>-1</v>
      </c>
      <c r="H1127" s="2">
        <v>-1000</v>
      </c>
      <c r="I1127" s="2">
        <f t="shared" si="324"/>
        <v>10938.187674537434</v>
      </c>
      <c r="J1127" s="2">
        <f t="shared" si="325"/>
        <v>19951.546875168016</v>
      </c>
      <c r="K1127" s="3">
        <f t="shared" si="333"/>
        <v>1</v>
      </c>
      <c r="L1127" s="3">
        <f t="shared" si="334"/>
        <v>2</v>
      </c>
      <c r="M1127" s="3" t="str">
        <f t="shared" si="326"/>
        <v>Winter</v>
      </c>
      <c r="N1127" s="4">
        <v>34</v>
      </c>
      <c r="O1127" s="4">
        <v>21</v>
      </c>
      <c r="P1127" s="4">
        <v>46</v>
      </c>
      <c r="Q1127" s="4">
        <v>31</v>
      </c>
      <c r="R1127" s="4">
        <v>0</v>
      </c>
      <c r="S1127" s="6">
        <f t="shared" si="335"/>
        <v>0</v>
      </c>
      <c r="T1127" s="6">
        <f t="shared" si="336"/>
        <v>1</v>
      </c>
      <c r="U1127" s="6">
        <f t="shared" si="337"/>
        <v>1</v>
      </c>
      <c r="V1127" s="6">
        <f t="shared" si="338"/>
        <v>0</v>
      </c>
      <c r="W1127" s="6">
        <f t="shared" si="339"/>
        <v>0</v>
      </c>
      <c r="X1127" s="6">
        <f t="shared" si="340"/>
        <v>0</v>
      </c>
      <c r="Y1127" s="6">
        <f t="shared" si="341"/>
        <v>0</v>
      </c>
      <c r="Z1127" s="6">
        <f t="shared" si="342"/>
        <v>0</v>
      </c>
      <c r="AA1127" s="4">
        <v>106402.15393066406</v>
      </c>
      <c r="AB1127" s="7">
        <f t="shared" si="327"/>
        <v>1.4830757252769892E-2</v>
      </c>
      <c r="AC1127" s="7">
        <f t="shared" si="328"/>
        <v>0.15482598399792191</v>
      </c>
      <c r="AD1127" s="2"/>
    </row>
    <row r="1128" spans="1:30" x14ac:dyDescent="0.35">
      <c r="A1128" s="1">
        <v>42766</v>
      </c>
      <c r="B1128" s="3">
        <f t="shared" si="329"/>
        <v>2017</v>
      </c>
      <c r="C1128" s="2">
        <v>1668.5531772018719</v>
      </c>
      <c r="D1128" s="2">
        <v>16841.999999995238</v>
      </c>
      <c r="E1128" s="2">
        <f t="shared" si="330"/>
        <v>18510.553177197111</v>
      </c>
      <c r="F1128" s="2">
        <f t="shared" si="331"/>
        <v>9.014064362254387E-2</v>
      </c>
      <c r="G1128" s="2">
        <f t="shared" si="332"/>
        <v>-1</v>
      </c>
      <c r="H1128" s="2">
        <v>-1000</v>
      </c>
      <c r="I1128" s="2">
        <f t="shared" si="324"/>
        <v>10938.187674537434</v>
      </c>
      <c r="J1128" s="2">
        <f t="shared" si="325"/>
        <v>19951.546875168016</v>
      </c>
      <c r="K1128" s="3">
        <f t="shared" si="333"/>
        <v>1</v>
      </c>
      <c r="L1128" s="3">
        <f t="shared" si="334"/>
        <v>3</v>
      </c>
      <c r="M1128" s="3" t="str">
        <f t="shared" si="326"/>
        <v>Winter</v>
      </c>
      <c r="N1128" s="4">
        <v>49</v>
      </c>
      <c r="O1128" s="4">
        <v>44</v>
      </c>
      <c r="P1128" s="4">
        <v>54</v>
      </c>
      <c r="Q1128" s="4">
        <v>16</v>
      </c>
      <c r="R1128" s="4">
        <v>0</v>
      </c>
      <c r="S1128" s="6">
        <f t="shared" si="335"/>
        <v>0</v>
      </c>
      <c r="T1128" s="6">
        <f t="shared" si="336"/>
        <v>1</v>
      </c>
      <c r="U1128" s="6">
        <f t="shared" si="337"/>
        <v>1</v>
      </c>
      <c r="V1128" s="6">
        <f t="shared" si="338"/>
        <v>0</v>
      </c>
      <c r="W1128" s="6">
        <f t="shared" si="339"/>
        <v>0</v>
      </c>
      <c r="X1128" s="6">
        <f t="shared" si="340"/>
        <v>0</v>
      </c>
      <c r="Y1128" s="6">
        <f t="shared" si="341"/>
        <v>0</v>
      </c>
      <c r="Z1128" s="6">
        <f t="shared" si="342"/>
        <v>0</v>
      </c>
      <c r="AA1128" s="4">
        <v>96524.42822265625</v>
      </c>
      <c r="AB1128" s="7">
        <f t="shared" si="327"/>
        <v>1.7286330599679517E-2</v>
      </c>
      <c r="AC1128" s="7">
        <f t="shared" si="328"/>
        <v>0.17448432806196179</v>
      </c>
      <c r="AD1128" s="2"/>
    </row>
    <row r="1129" spans="1:30" x14ac:dyDescent="0.35">
      <c r="A1129" s="1">
        <v>42767</v>
      </c>
      <c r="B1129" s="3">
        <f t="shared" si="329"/>
        <v>2017</v>
      </c>
      <c r="C1129" s="2">
        <v>1775.4003953998977</v>
      </c>
      <c r="D1129" s="2">
        <v>17431.145325598591</v>
      </c>
      <c r="E1129" s="2">
        <f t="shared" si="330"/>
        <v>19206.545720998489</v>
      </c>
      <c r="F1129" s="2">
        <f t="shared" si="331"/>
        <v>9.2437256609805424E-2</v>
      </c>
      <c r="G1129" s="2">
        <f t="shared" si="332"/>
        <v>-1</v>
      </c>
      <c r="H1129" s="2">
        <v>-1000</v>
      </c>
      <c r="I1129" s="2">
        <f t="shared" si="324"/>
        <v>10938.187674537434</v>
      </c>
      <c r="J1129" s="2">
        <f t="shared" si="325"/>
        <v>19951.546875168016</v>
      </c>
      <c r="K1129" s="3">
        <f t="shared" si="333"/>
        <v>2</v>
      </c>
      <c r="L1129" s="3">
        <f t="shared" si="334"/>
        <v>4</v>
      </c>
      <c r="M1129" s="3" t="str">
        <f t="shared" si="326"/>
        <v>Winter</v>
      </c>
      <c r="N1129" s="4">
        <v>46</v>
      </c>
      <c r="O1129" s="4">
        <v>40</v>
      </c>
      <c r="P1129" s="4">
        <v>52</v>
      </c>
      <c r="Q1129" s="4">
        <v>19</v>
      </c>
      <c r="R1129" s="4">
        <v>0</v>
      </c>
      <c r="S1129" s="6">
        <f t="shared" si="335"/>
        <v>0</v>
      </c>
      <c r="T1129" s="6">
        <f t="shared" si="336"/>
        <v>1</v>
      </c>
      <c r="U1129" s="6">
        <f t="shared" si="337"/>
        <v>1</v>
      </c>
      <c r="V1129" s="6">
        <f t="shared" si="338"/>
        <v>0</v>
      </c>
      <c r="W1129" s="6">
        <f t="shared" si="339"/>
        <v>0</v>
      </c>
      <c r="X1129" s="6">
        <f t="shared" si="340"/>
        <v>0</v>
      </c>
      <c r="Y1129" s="6">
        <f t="shared" si="341"/>
        <v>0</v>
      </c>
      <c r="Z1129" s="6">
        <f t="shared" si="342"/>
        <v>0</v>
      </c>
      <c r="AA1129" s="4">
        <v>93184.652465820313</v>
      </c>
      <c r="AB1129" s="7">
        <f t="shared" si="327"/>
        <v>1.9052497899813555E-2</v>
      </c>
      <c r="AC1129" s="7">
        <f t="shared" si="328"/>
        <v>0.18706026007868895</v>
      </c>
      <c r="AD1129" s="2"/>
    </row>
    <row r="1130" spans="1:30" x14ac:dyDescent="0.35">
      <c r="A1130" s="1">
        <v>42768</v>
      </c>
      <c r="B1130" s="3">
        <f t="shared" si="329"/>
        <v>2017</v>
      </c>
      <c r="C1130" s="2">
        <v>3161.2704886169663</v>
      </c>
      <c r="D1130" s="2">
        <v>21962.419385325484</v>
      </c>
      <c r="E1130" s="2">
        <f t="shared" si="330"/>
        <v>25123.689873942451</v>
      </c>
      <c r="F1130" s="2">
        <f t="shared" si="331"/>
        <v>0.12582827221950954</v>
      </c>
      <c r="G1130" s="2">
        <f t="shared" si="332"/>
        <v>-1</v>
      </c>
      <c r="H1130" s="2">
        <v>-1000</v>
      </c>
      <c r="I1130" s="2">
        <f t="shared" si="324"/>
        <v>10938.187674537434</v>
      </c>
      <c r="J1130" s="2">
        <f t="shared" si="325"/>
        <v>19951.546875168016</v>
      </c>
      <c r="K1130" s="3">
        <f t="shared" si="333"/>
        <v>2</v>
      </c>
      <c r="L1130" s="3">
        <f t="shared" si="334"/>
        <v>5</v>
      </c>
      <c r="M1130" s="3" t="str">
        <f t="shared" si="326"/>
        <v>Winter</v>
      </c>
      <c r="N1130" s="4">
        <v>36</v>
      </c>
      <c r="O1130" s="4">
        <v>29</v>
      </c>
      <c r="P1130" s="4">
        <v>42</v>
      </c>
      <c r="Q1130" s="4">
        <v>29</v>
      </c>
      <c r="R1130" s="4">
        <v>0</v>
      </c>
      <c r="S1130" s="6">
        <f t="shared" si="335"/>
        <v>0</v>
      </c>
      <c r="T1130" s="6">
        <f t="shared" si="336"/>
        <v>1</v>
      </c>
      <c r="U1130" s="6">
        <f t="shared" si="337"/>
        <v>1</v>
      </c>
      <c r="V1130" s="6">
        <f t="shared" si="338"/>
        <v>0</v>
      </c>
      <c r="W1130" s="6">
        <f t="shared" si="339"/>
        <v>0</v>
      </c>
      <c r="X1130" s="6">
        <f t="shared" si="340"/>
        <v>0</v>
      </c>
      <c r="Y1130" s="6">
        <f t="shared" si="341"/>
        <v>0</v>
      </c>
      <c r="Z1130" s="6">
        <f t="shared" si="342"/>
        <v>0</v>
      </c>
      <c r="AA1130" s="4">
        <v>99313.411499023438</v>
      </c>
      <c r="AB1130" s="7">
        <f t="shared" si="327"/>
        <v>3.1831254620107892E-2</v>
      </c>
      <c r="AC1130" s="7">
        <f t="shared" si="328"/>
        <v>0.22114253305598552</v>
      </c>
      <c r="AD1130" s="2"/>
    </row>
    <row r="1131" spans="1:30" x14ac:dyDescent="0.35">
      <c r="A1131" s="1">
        <v>42769</v>
      </c>
      <c r="B1131" s="3">
        <f t="shared" si="329"/>
        <v>2017</v>
      </c>
      <c r="C1131" s="2">
        <v>2197.4363438165065</v>
      </c>
      <c r="D1131" s="2">
        <v>20689.494089865686</v>
      </c>
      <c r="E1131" s="2">
        <f t="shared" si="330"/>
        <v>22886.930433682192</v>
      </c>
      <c r="F1131" s="2">
        <f t="shared" si="331"/>
        <v>9.6012715649390346E-2</v>
      </c>
      <c r="G1131" s="2">
        <f t="shared" si="332"/>
        <v>-1</v>
      </c>
      <c r="H1131" s="2">
        <v>-1000</v>
      </c>
      <c r="I1131" s="2">
        <f t="shared" si="324"/>
        <v>10938.187674537434</v>
      </c>
      <c r="J1131" s="2">
        <f t="shared" si="325"/>
        <v>19951.546875168016</v>
      </c>
      <c r="K1131" s="3">
        <f t="shared" si="333"/>
        <v>2</v>
      </c>
      <c r="L1131" s="3">
        <f t="shared" si="334"/>
        <v>6</v>
      </c>
      <c r="M1131" s="3" t="str">
        <f t="shared" si="326"/>
        <v>Winter</v>
      </c>
      <c r="N1131" s="4">
        <v>29</v>
      </c>
      <c r="O1131" s="4">
        <v>22</v>
      </c>
      <c r="P1131" s="4">
        <v>35</v>
      </c>
      <c r="Q1131" s="4">
        <v>36</v>
      </c>
      <c r="R1131" s="4">
        <v>0</v>
      </c>
      <c r="S1131" s="6">
        <f t="shared" si="335"/>
        <v>0</v>
      </c>
      <c r="T1131" s="6">
        <f t="shared" si="336"/>
        <v>1</v>
      </c>
      <c r="U1131" s="6">
        <f t="shared" si="337"/>
        <v>1</v>
      </c>
      <c r="V1131" s="6">
        <f t="shared" si="338"/>
        <v>0</v>
      </c>
      <c r="W1131" s="6">
        <f t="shared" si="339"/>
        <v>0</v>
      </c>
      <c r="X1131" s="6">
        <f t="shared" si="340"/>
        <v>0</v>
      </c>
      <c r="Y1131" s="6">
        <f t="shared" si="341"/>
        <v>0</v>
      </c>
      <c r="Z1131" s="6">
        <f t="shared" si="342"/>
        <v>0</v>
      </c>
      <c r="AA1131" s="4">
        <v>107802.04724121094</v>
      </c>
      <c r="AB1131" s="7">
        <f t="shared" si="327"/>
        <v>2.0383994553458379E-2</v>
      </c>
      <c r="AC1131" s="7">
        <f t="shared" si="328"/>
        <v>0.19192116123335026</v>
      </c>
      <c r="AD1131" s="2"/>
    </row>
    <row r="1132" spans="1:30" x14ac:dyDescent="0.35">
      <c r="A1132" s="1">
        <v>42770</v>
      </c>
      <c r="B1132" s="3">
        <f t="shared" si="329"/>
        <v>2017</v>
      </c>
      <c r="C1132" s="2">
        <v>1559.2204886148825</v>
      </c>
      <c r="D1132" s="2">
        <v>18129.553542000209</v>
      </c>
      <c r="E1132" s="2">
        <f t="shared" si="330"/>
        <v>19688.774030615092</v>
      </c>
      <c r="F1132" s="2">
        <f t="shared" si="331"/>
        <v>7.9193376194493875E-2</v>
      </c>
      <c r="G1132" s="2">
        <f t="shared" si="332"/>
        <v>-1</v>
      </c>
      <c r="H1132" s="2">
        <v>-1000</v>
      </c>
      <c r="I1132" s="2">
        <f t="shared" si="324"/>
        <v>10938.187674537434</v>
      </c>
      <c r="J1132" s="2">
        <f t="shared" si="325"/>
        <v>19951.546875168016</v>
      </c>
      <c r="K1132" s="3">
        <f t="shared" si="333"/>
        <v>2</v>
      </c>
      <c r="L1132" s="3">
        <f t="shared" si="334"/>
        <v>7</v>
      </c>
      <c r="M1132" s="3" t="str">
        <f t="shared" si="326"/>
        <v>Winter</v>
      </c>
      <c r="N1132" s="4">
        <v>29</v>
      </c>
      <c r="O1132" s="4">
        <v>16</v>
      </c>
      <c r="P1132" s="4">
        <v>41</v>
      </c>
      <c r="Q1132" s="4">
        <v>36</v>
      </c>
      <c r="R1132" s="4">
        <v>0</v>
      </c>
      <c r="S1132" s="6">
        <f t="shared" si="335"/>
        <v>1</v>
      </c>
      <c r="T1132" s="6">
        <f t="shared" si="336"/>
        <v>0</v>
      </c>
      <c r="U1132" s="6">
        <f t="shared" si="337"/>
        <v>1</v>
      </c>
      <c r="V1132" s="6">
        <f t="shared" si="338"/>
        <v>0</v>
      </c>
      <c r="W1132" s="6">
        <f t="shared" si="339"/>
        <v>0</v>
      </c>
      <c r="X1132" s="6">
        <f t="shared" si="340"/>
        <v>0</v>
      </c>
      <c r="Y1132" s="6">
        <f t="shared" si="341"/>
        <v>0</v>
      </c>
      <c r="Z1132" s="6">
        <f t="shared" si="342"/>
        <v>0</v>
      </c>
      <c r="AA1132" s="4">
        <v>104081.1435546875</v>
      </c>
      <c r="AB1132" s="7">
        <f t="shared" si="327"/>
        <v>1.498081626856472E-2</v>
      </c>
      <c r="AC1132" s="7">
        <f t="shared" si="328"/>
        <v>0.17418672511485592</v>
      </c>
      <c r="AD1132" s="2"/>
    </row>
    <row r="1133" spans="1:30" x14ac:dyDescent="0.35">
      <c r="A1133" s="1">
        <v>42771</v>
      </c>
      <c r="B1133" s="3">
        <f t="shared" si="329"/>
        <v>2017</v>
      </c>
      <c r="C1133" s="2">
        <v>1559.2204886148825</v>
      </c>
      <c r="D1133" s="2">
        <v>18889.503438031858</v>
      </c>
      <c r="E1133" s="2">
        <f t="shared" si="330"/>
        <v>20448.72392664674</v>
      </c>
      <c r="F1133" s="2">
        <f t="shared" si="331"/>
        <v>7.625025865712147E-2</v>
      </c>
      <c r="G1133" s="2">
        <f t="shared" si="332"/>
        <v>-1</v>
      </c>
      <c r="H1133" s="2">
        <v>-1000</v>
      </c>
      <c r="I1133" s="2">
        <f t="shared" si="324"/>
        <v>10938.187674537434</v>
      </c>
      <c r="J1133" s="2">
        <f t="shared" si="325"/>
        <v>19951.546875168016</v>
      </c>
      <c r="K1133" s="3">
        <f t="shared" si="333"/>
        <v>2</v>
      </c>
      <c r="L1133" s="3">
        <f t="shared" si="334"/>
        <v>1</v>
      </c>
      <c r="M1133" s="3" t="str">
        <f t="shared" si="326"/>
        <v>Winter</v>
      </c>
      <c r="N1133" s="4">
        <v>49</v>
      </c>
      <c r="O1133" s="4">
        <v>40</v>
      </c>
      <c r="P1133" s="4">
        <v>58</v>
      </c>
      <c r="Q1133" s="4">
        <v>16</v>
      </c>
      <c r="R1133" s="4">
        <v>0</v>
      </c>
      <c r="S1133" s="6">
        <f t="shared" si="335"/>
        <v>1</v>
      </c>
      <c r="T1133" s="6">
        <f t="shared" si="336"/>
        <v>0</v>
      </c>
      <c r="U1133" s="6">
        <f t="shared" si="337"/>
        <v>1</v>
      </c>
      <c r="V1133" s="6">
        <f t="shared" si="338"/>
        <v>0</v>
      </c>
      <c r="W1133" s="6">
        <f t="shared" si="339"/>
        <v>0</v>
      </c>
      <c r="X1133" s="6">
        <f t="shared" si="340"/>
        <v>0</v>
      </c>
      <c r="Y1133" s="6">
        <f t="shared" si="341"/>
        <v>0</v>
      </c>
      <c r="Z1133" s="6">
        <f t="shared" si="342"/>
        <v>0</v>
      </c>
      <c r="AA1133" s="4">
        <v>83017.551879882813</v>
      </c>
      <c r="AB1133" s="7">
        <f t="shared" si="327"/>
        <v>1.8781817258004686E-2</v>
      </c>
      <c r="AC1133" s="7">
        <f t="shared" si="328"/>
        <v>0.22753626203483901</v>
      </c>
      <c r="AD1133" s="2"/>
    </row>
    <row r="1134" spans="1:30" x14ac:dyDescent="0.35">
      <c r="A1134" s="1">
        <v>42772</v>
      </c>
      <c r="B1134" s="3">
        <f t="shared" si="329"/>
        <v>2017</v>
      </c>
      <c r="C1134" s="2">
        <v>3460.2371552961263</v>
      </c>
      <c r="D1134" s="2">
        <v>6162.1578014015286</v>
      </c>
      <c r="E1134" s="2">
        <f t="shared" si="330"/>
        <v>9622.3949566976553</v>
      </c>
      <c r="F1134" s="2">
        <f t="shared" si="331"/>
        <v>0.3596024867891785</v>
      </c>
      <c r="G1134" s="2">
        <f t="shared" si="332"/>
        <v>-1</v>
      </c>
      <c r="H1134" s="2">
        <v>-1000</v>
      </c>
      <c r="I1134" s="2">
        <f t="shared" si="324"/>
        <v>10938.187674537434</v>
      </c>
      <c r="J1134" s="2">
        <f t="shared" si="325"/>
        <v>19951.546875168016</v>
      </c>
      <c r="K1134" s="3">
        <f t="shared" si="333"/>
        <v>2</v>
      </c>
      <c r="L1134" s="3">
        <f t="shared" si="334"/>
        <v>2</v>
      </c>
      <c r="M1134" s="3" t="str">
        <f t="shared" si="326"/>
        <v>Winter</v>
      </c>
      <c r="N1134" s="4">
        <v>48</v>
      </c>
      <c r="O1134" s="4">
        <v>34</v>
      </c>
      <c r="P1134" s="4">
        <v>62</v>
      </c>
      <c r="Q1134" s="4">
        <v>17</v>
      </c>
      <c r="R1134" s="4">
        <v>0</v>
      </c>
      <c r="S1134" s="6">
        <f t="shared" si="335"/>
        <v>0</v>
      </c>
      <c r="T1134" s="6">
        <f t="shared" si="336"/>
        <v>1</v>
      </c>
      <c r="U1134" s="6">
        <f t="shared" si="337"/>
        <v>1</v>
      </c>
      <c r="V1134" s="6">
        <f t="shared" si="338"/>
        <v>0</v>
      </c>
      <c r="W1134" s="6">
        <f t="shared" si="339"/>
        <v>0</v>
      </c>
      <c r="X1134" s="6">
        <f t="shared" si="340"/>
        <v>0</v>
      </c>
      <c r="Y1134" s="6">
        <f t="shared" si="341"/>
        <v>0</v>
      </c>
      <c r="Z1134" s="6">
        <f t="shared" si="342"/>
        <v>0</v>
      </c>
      <c r="AA1134" s="4">
        <v>92075.162353515625</v>
      </c>
      <c r="AB1134" s="7">
        <f t="shared" si="327"/>
        <v>3.7580570773373248E-2</v>
      </c>
      <c r="AC1134" s="7">
        <f t="shared" si="328"/>
        <v>6.6925299330370877E-2</v>
      </c>
      <c r="AD1134" s="2"/>
    </row>
    <row r="1135" spans="1:30" x14ac:dyDescent="0.35">
      <c r="A1135" s="1">
        <v>42773</v>
      </c>
      <c r="B1135" s="3">
        <f t="shared" si="329"/>
        <v>2017</v>
      </c>
      <c r="C1135" s="2">
        <v>13700.760849670392</v>
      </c>
      <c r="D1135" s="2">
        <v>0</v>
      </c>
      <c r="E1135" s="2">
        <f t="shared" si="330"/>
        <v>13700.760849670392</v>
      </c>
      <c r="F1135" s="2">
        <f t="shared" si="331"/>
        <v>1</v>
      </c>
      <c r="G1135" s="2">
        <f t="shared" si="332"/>
        <v>-1</v>
      </c>
      <c r="H1135" s="2">
        <v>-1000</v>
      </c>
      <c r="I1135" s="2">
        <f t="shared" si="324"/>
        <v>10938.187674537434</v>
      </c>
      <c r="J1135" s="2">
        <f t="shared" si="325"/>
        <v>19951.546875168016</v>
      </c>
      <c r="K1135" s="3">
        <f t="shared" si="333"/>
        <v>2</v>
      </c>
      <c r="L1135" s="3">
        <f t="shared" si="334"/>
        <v>3</v>
      </c>
      <c r="M1135" s="3" t="str">
        <f t="shared" si="326"/>
        <v>Winter</v>
      </c>
      <c r="N1135" s="4">
        <v>60</v>
      </c>
      <c r="O1135" s="4">
        <v>55</v>
      </c>
      <c r="P1135" s="4">
        <v>65</v>
      </c>
      <c r="Q1135" s="4">
        <v>5</v>
      </c>
      <c r="R1135" s="4">
        <v>0</v>
      </c>
      <c r="S1135" s="6">
        <f t="shared" si="335"/>
        <v>0</v>
      </c>
      <c r="T1135" s="6">
        <f t="shared" si="336"/>
        <v>1</v>
      </c>
      <c r="U1135" s="6">
        <f t="shared" si="337"/>
        <v>1</v>
      </c>
      <c r="V1135" s="6">
        <f t="shared" si="338"/>
        <v>0</v>
      </c>
      <c r="W1135" s="6">
        <f t="shared" si="339"/>
        <v>0</v>
      </c>
      <c r="X1135" s="6">
        <f t="shared" si="340"/>
        <v>0</v>
      </c>
      <c r="Y1135" s="6">
        <f t="shared" si="341"/>
        <v>0</v>
      </c>
      <c r="Z1135" s="6">
        <f t="shared" si="342"/>
        <v>0</v>
      </c>
      <c r="AA1135" s="4">
        <v>85026.309265136719</v>
      </c>
      <c r="AB1135" s="7">
        <f t="shared" si="327"/>
        <v>0.16113554696285173</v>
      </c>
      <c r="AC1135" s="7">
        <f t="shared" si="328"/>
        <v>0</v>
      </c>
      <c r="AD1135" s="2"/>
    </row>
    <row r="1136" spans="1:30" x14ac:dyDescent="0.35">
      <c r="A1136" s="1">
        <v>42774</v>
      </c>
      <c r="B1136" s="3">
        <f t="shared" si="329"/>
        <v>2017</v>
      </c>
      <c r="C1136" s="2">
        <v>18832.412298868083</v>
      </c>
      <c r="D1136" s="2">
        <v>0</v>
      </c>
      <c r="E1136" s="2">
        <f t="shared" si="330"/>
        <v>18832.412298868083</v>
      </c>
      <c r="F1136" s="2">
        <f t="shared" si="331"/>
        <v>1</v>
      </c>
      <c r="G1136" s="2">
        <f t="shared" si="332"/>
        <v>-1</v>
      </c>
      <c r="H1136" s="2">
        <v>-1000</v>
      </c>
      <c r="I1136" s="2">
        <f t="shared" si="324"/>
        <v>10938.187674537434</v>
      </c>
      <c r="J1136" s="2">
        <f t="shared" si="325"/>
        <v>19951.546875168016</v>
      </c>
      <c r="K1136" s="3">
        <f t="shared" si="333"/>
        <v>2</v>
      </c>
      <c r="L1136" s="3">
        <f t="shared" si="334"/>
        <v>4</v>
      </c>
      <c r="M1136" s="3" t="str">
        <f t="shared" si="326"/>
        <v>Winter</v>
      </c>
      <c r="N1136" s="4">
        <v>45</v>
      </c>
      <c r="O1136" s="4">
        <v>33</v>
      </c>
      <c r="P1136" s="4">
        <v>56</v>
      </c>
      <c r="Q1136" s="4">
        <v>20</v>
      </c>
      <c r="R1136" s="4">
        <v>0</v>
      </c>
      <c r="S1136" s="6">
        <f t="shared" si="335"/>
        <v>0</v>
      </c>
      <c r="T1136" s="6">
        <f t="shared" si="336"/>
        <v>1</v>
      </c>
      <c r="U1136" s="6">
        <f t="shared" si="337"/>
        <v>1</v>
      </c>
      <c r="V1136" s="6">
        <f t="shared" si="338"/>
        <v>0</v>
      </c>
      <c r="W1136" s="6">
        <f t="shared" si="339"/>
        <v>0</v>
      </c>
      <c r="X1136" s="6">
        <f t="shared" si="340"/>
        <v>0</v>
      </c>
      <c r="Y1136" s="6">
        <f t="shared" si="341"/>
        <v>0</v>
      </c>
      <c r="Z1136" s="6">
        <f t="shared" si="342"/>
        <v>0</v>
      </c>
      <c r="AA1136" s="4">
        <v>89203.560180664063</v>
      </c>
      <c r="AB1136" s="7">
        <f t="shared" si="327"/>
        <v>0.21111727223360569</v>
      </c>
      <c r="AC1136" s="7">
        <f t="shared" si="328"/>
        <v>0</v>
      </c>
      <c r="AD1136" s="2"/>
    </row>
    <row r="1137" spans="1:30" x14ac:dyDescent="0.35">
      <c r="A1137" s="1">
        <v>42775</v>
      </c>
      <c r="B1137" s="3">
        <f t="shared" si="329"/>
        <v>2017</v>
      </c>
      <c r="C1137" s="2">
        <v>8994.7858361634189</v>
      </c>
      <c r="D1137" s="2">
        <v>0</v>
      </c>
      <c r="E1137" s="2">
        <f t="shared" si="330"/>
        <v>8994.7858361634189</v>
      </c>
      <c r="F1137" s="2">
        <f t="shared" si="331"/>
        <v>1</v>
      </c>
      <c r="G1137" s="2">
        <f t="shared" si="332"/>
        <v>-1</v>
      </c>
      <c r="H1137" s="2">
        <v>-1000</v>
      </c>
      <c r="I1137" s="2">
        <f t="shared" si="324"/>
        <v>10938.187674537434</v>
      </c>
      <c r="J1137" s="2">
        <f t="shared" si="325"/>
        <v>19951.546875168016</v>
      </c>
      <c r="K1137" s="3">
        <f t="shared" si="333"/>
        <v>2</v>
      </c>
      <c r="L1137" s="3">
        <f t="shared" si="334"/>
        <v>5</v>
      </c>
      <c r="M1137" s="3" t="str">
        <f t="shared" si="326"/>
        <v>Winter</v>
      </c>
      <c r="N1137" s="4">
        <v>28</v>
      </c>
      <c r="O1137" s="4">
        <v>23</v>
      </c>
      <c r="P1137" s="4">
        <v>33</v>
      </c>
      <c r="Q1137" s="4">
        <v>37</v>
      </c>
      <c r="R1137" s="4">
        <v>0</v>
      </c>
      <c r="S1137" s="6">
        <f t="shared" si="335"/>
        <v>0</v>
      </c>
      <c r="T1137" s="6">
        <f t="shared" si="336"/>
        <v>1</v>
      </c>
      <c r="U1137" s="6">
        <f t="shared" si="337"/>
        <v>1</v>
      </c>
      <c r="V1137" s="6">
        <f t="shared" si="338"/>
        <v>0</v>
      </c>
      <c r="W1137" s="6">
        <f t="shared" si="339"/>
        <v>0</v>
      </c>
      <c r="X1137" s="6">
        <f t="shared" si="340"/>
        <v>0</v>
      </c>
      <c r="Y1137" s="6">
        <f t="shared" si="341"/>
        <v>0</v>
      </c>
      <c r="Z1137" s="6">
        <f t="shared" si="342"/>
        <v>0</v>
      </c>
      <c r="AA1137" s="4">
        <v>108983.00610351563</v>
      </c>
      <c r="AB1137" s="7">
        <f t="shared" si="327"/>
        <v>8.2533838602505391E-2</v>
      </c>
      <c r="AC1137" s="7">
        <f t="shared" si="328"/>
        <v>0</v>
      </c>
      <c r="AD1137" s="2"/>
    </row>
    <row r="1138" spans="1:30" x14ac:dyDescent="0.35">
      <c r="A1138" s="1">
        <v>42776</v>
      </c>
      <c r="B1138" s="3">
        <f t="shared" si="329"/>
        <v>2017</v>
      </c>
      <c r="C1138" s="2">
        <v>1559.2204886148825</v>
      </c>
      <c r="D1138" s="2">
        <v>0</v>
      </c>
      <c r="E1138" s="2">
        <f t="shared" si="330"/>
        <v>1559.2204886148825</v>
      </c>
      <c r="F1138" s="2">
        <f t="shared" si="331"/>
        <v>1</v>
      </c>
      <c r="G1138" s="2">
        <f t="shared" si="332"/>
        <v>-1</v>
      </c>
      <c r="H1138" s="2">
        <v>-1000</v>
      </c>
      <c r="I1138" s="2">
        <f t="shared" si="324"/>
        <v>10938.187674537434</v>
      </c>
      <c r="J1138" s="2">
        <f t="shared" si="325"/>
        <v>19951.546875168016</v>
      </c>
      <c r="K1138" s="3">
        <f t="shared" si="333"/>
        <v>2</v>
      </c>
      <c r="L1138" s="3">
        <f t="shared" si="334"/>
        <v>6</v>
      </c>
      <c r="M1138" s="3" t="str">
        <f t="shared" si="326"/>
        <v>Winter</v>
      </c>
      <c r="N1138" s="4">
        <v>41</v>
      </c>
      <c r="O1138" s="4">
        <v>23</v>
      </c>
      <c r="P1138" s="4">
        <v>59</v>
      </c>
      <c r="Q1138" s="4">
        <v>24</v>
      </c>
      <c r="R1138" s="4">
        <v>0</v>
      </c>
      <c r="S1138" s="6">
        <f t="shared" si="335"/>
        <v>0</v>
      </c>
      <c r="T1138" s="6">
        <f t="shared" si="336"/>
        <v>1</v>
      </c>
      <c r="U1138" s="6">
        <f t="shared" si="337"/>
        <v>1</v>
      </c>
      <c r="V1138" s="6">
        <f t="shared" si="338"/>
        <v>0</v>
      </c>
      <c r="W1138" s="6">
        <f t="shared" si="339"/>
        <v>0</v>
      </c>
      <c r="X1138" s="6">
        <f t="shared" si="340"/>
        <v>0</v>
      </c>
      <c r="Y1138" s="6">
        <f t="shared" si="341"/>
        <v>0</v>
      </c>
      <c r="Z1138" s="6">
        <f t="shared" si="342"/>
        <v>0</v>
      </c>
      <c r="AA1138" s="4">
        <v>104189.61193847656</v>
      </c>
      <c r="AB1138" s="7">
        <f t="shared" si="327"/>
        <v>1.4965220232661912E-2</v>
      </c>
      <c r="AC1138" s="7">
        <f t="shared" si="328"/>
        <v>0</v>
      </c>
      <c r="AD1138" s="2"/>
    </row>
    <row r="1139" spans="1:30" x14ac:dyDescent="0.35">
      <c r="A1139" s="1">
        <v>42777</v>
      </c>
      <c r="B1139" s="3">
        <f t="shared" si="329"/>
        <v>2017</v>
      </c>
      <c r="C1139" s="2">
        <v>1559.2204886148825</v>
      </c>
      <c r="D1139" s="2">
        <v>5276.1750000238535</v>
      </c>
      <c r="E1139" s="2">
        <f t="shared" si="330"/>
        <v>6835.3954886387364</v>
      </c>
      <c r="F1139" s="2">
        <f t="shared" si="331"/>
        <v>0.22810976939176347</v>
      </c>
      <c r="G1139" s="2">
        <f t="shared" si="332"/>
        <v>-1</v>
      </c>
      <c r="H1139" s="2">
        <v>-1000</v>
      </c>
      <c r="I1139" s="2">
        <f t="shared" si="324"/>
        <v>10938.187674537434</v>
      </c>
      <c r="J1139" s="2">
        <f t="shared" si="325"/>
        <v>19951.546875168016</v>
      </c>
      <c r="K1139" s="3">
        <f t="shared" si="333"/>
        <v>2</v>
      </c>
      <c r="L1139" s="3">
        <f t="shared" si="334"/>
        <v>7</v>
      </c>
      <c r="M1139" s="3" t="str">
        <f t="shared" si="326"/>
        <v>Winter</v>
      </c>
      <c r="N1139" s="4">
        <v>61</v>
      </c>
      <c r="O1139" s="4">
        <v>54</v>
      </c>
      <c r="P1139" s="4">
        <v>68</v>
      </c>
      <c r="Q1139" s="4">
        <v>4</v>
      </c>
      <c r="R1139" s="4">
        <v>0</v>
      </c>
      <c r="S1139" s="6">
        <f t="shared" si="335"/>
        <v>1</v>
      </c>
      <c r="T1139" s="6">
        <f t="shared" si="336"/>
        <v>0</v>
      </c>
      <c r="U1139" s="6">
        <f t="shared" si="337"/>
        <v>1</v>
      </c>
      <c r="V1139" s="6">
        <f t="shared" si="338"/>
        <v>0</v>
      </c>
      <c r="W1139" s="6">
        <f t="shared" si="339"/>
        <v>0</v>
      </c>
      <c r="X1139" s="6">
        <f t="shared" si="340"/>
        <v>0</v>
      </c>
      <c r="Y1139" s="6">
        <f t="shared" si="341"/>
        <v>0</v>
      </c>
      <c r="Z1139" s="6">
        <f t="shared" si="342"/>
        <v>0</v>
      </c>
      <c r="AA1139" s="4">
        <v>77030.68603515625</v>
      </c>
      <c r="AB1139" s="7">
        <f t="shared" si="327"/>
        <v>2.0241550073996036E-2</v>
      </c>
      <c r="AC1139" s="7">
        <f t="shared" si="328"/>
        <v>6.8494456840431692E-2</v>
      </c>
      <c r="AD1139" s="2"/>
    </row>
    <row r="1140" spans="1:30" x14ac:dyDescent="0.35">
      <c r="A1140" s="1">
        <v>42778</v>
      </c>
      <c r="B1140" s="3">
        <f t="shared" si="329"/>
        <v>2017</v>
      </c>
      <c r="C1140" s="2">
        <v>13604.689307387609</v>
      </c>
      <c r="D1140" s="2">
        <v>2959.6666666534147</v>
      </c>
      <c r="E1140" s="2">
        <f t="shared" si="330"/>
        <v>16564.355974041024</v>
      </c>
      <c r="F1140" s="2">
        <f t="shared" si="331"/>
        <v>0.82132316696817653</v>
      </c>
      <c r="G1140" s="2">
        <f t="shared" si="332"/>
        <v>-1</v>
      </c>
      <c r="H1140" s="2">
        <v>-1000</v>
      </c>
      <c r="I1140" s="2">
        <f t="shared" si="324"/>
        <v>10938.187674537434</v>
      </c>
      <c r="J1140" s="2">
        <f t="shared" si="325"/>
        <v>19951.546875168016</v>
      </c>
      <c r="K1140" s="3">
        <f t="shared" si="333"/>
        <v>2</v>
      </c>
      <c r="L1140" s="3">
        <f t="shared" si="334"/>
        <v>1</v>
      </c>
      <c r="M1140" s="3" t="str">
        <f t="shared" si="326"/>
        <v>Winter</v>
      </c>
      <c r="N1140" s="4">
        <v>55</v>
      </c>
      <c r="O1140" s="4">
        <v>41</v>
      </c>
      <c r="P1140" s="4">
        <v>68</v>
      </c>
      <c r="Q1140" s="4">
        <v>10</v>
      </c>
      <c r="R1140" s="4">
        <v>0</v>
      </c>
      <c r="S1140" s="6">
        <f t="shared" si="335"/>
        <v>1</v>
      </c>
      <c r="T1140" s="6">
        <f t="shared" si="336"/>
        <v>0</v>
      </c>
      <c r="U1140" s="6">
        <f t="shared" si="337"/>
        <v>1</v>
      </c>
      <c r="V1140" s="6">
        <f t="shared" si="338"/>
        <v>0</v>
      </c>
      <c r="W1140" s="6">
        <f t="shared" si="339"/>
        <v>0</v>
      </c>
      <c r="X1140" s="6">
        <f t="shared" si="340"/>
        <v>0</v>
      </c>
      <c r="Y1140" s="6">
        <f t="shared" si="341"/>
        <v>0</v>
      </c>
      <c r="Z1140" s="6">
        <f t="shared" si="342"/>
        <v>0</v>
      </c>
      <c r="AA1140" s="4">
        <v>70743.274108886719</v>
      </c>
      <c r="AB1140" s="7">
        <f t="shared" si="327"/>
        <v>0.19231071050581469</v>
      </c>
      <c r="AC1140" s="7">
        <f t="shared" si="328"/>
        <v>4.183672163798853E-2</v>
      </c>
      <c r="AD1140" s="2"/>
    </row>
    <row r="1141" spans="1:30" x14ac:dyDescent="0.35">
      <c r="A1141" s="1">
        <v>42779</v>
      </c>
      <c r="B1141" s="3">
        <f t="shared" si="329"/>
        <v>2017</v>
      </c>
      <c r="C1141" s="2">
        <v>12832.084629955492</v>
      </c>
      <c r="D1141" s="2">
        <v>0</v>
      </c>
      <c r="E1141" s="2">
        <f t="shared" si="330"/>
        <v>12832.084629955492</v>
      </c>
      <c r="F1141" s="2">
        <f t="shared" si="331"/>
        <v>1</v>
      </c>
      <c r="G1141" s="2">
        <f t="shared" si="332"/>
        <v>-1</v>
      </c>
      <c r="H1141" s="2">
        <v>-1000</v>
      </c>
      <c r="I1141" s="2">
        <f t="shared" si="324"/>
        <v>10938.187674537434</v>
      </c>
      <c r="J1141" s="2">
        <f t="shared" si="325"/>
        <v>19951.546875168016</v>
      </c>
      <c r="K1141" s="3">
        <f t="shared" si="333"/>
        <v>2</v>
      </c>
      <c r="L1141" s="3">
        <f t="shared" si="334"/>
        <v>2</v>
      </c>
      <c r="M1141" s="3" t="str">
        <f t="shared" si="326"/>
        <v>Winter</v>
      </c>
      <c r="N1141" s="4">
        <v>41</v>
      </c>
      <c r="O1141" s="4">
        <v>31</v>
      </c>
      <c r="P1141" s="4">
        <v>51</v>
      </c>
      <c r="Q1141" s="4">
        <v>24</v>
      </c>
      <c r="R1141" s="4">
        <v>0</v>
      </c>
      <c r="S1141" s="6">
        <f t="shared" si="335"/>
        <v>0</v>
      </c>
      <c r="T1141" s="6">
        <f t="shared" si="336"/>
        <v>1</v>
      </c>
      <c r="U1141" s="6">
        <f t="shared" si="337"/>
        <v>1</v>
      </c>
      <c r="V1141" s="6">
        <f t="shared" si="338"/>
        <v>0</v>
      </c>
      <c r="W1141" s="6">
        <f t="shared" si="339"/>
        <v>0</v>
      </c>
      <c r="X1141" s="6">
        <f t="shared" si="340"/>
        <v>0</v>
      </c>
      <c r="Y1141" s="6">
        <f t="shared" si="341"/>
        <v>0</v>
      </c>
      <c r="Z1141" s="6">
        <f t="shared" si="342"/>
        <v>0</v>
      </c>
      <c r="AA1141" s="4">
        <v>92134.678588867188</v>
      </c>
      <c r="AB1141" s="7">
        <f t="shared" si="327"/>
        <v>0.13927529597423502</v>
      </c>
      <c r="AC1141" s="7">
        <f t="shared" si="328"/>
        <v>0</v>
      </c>
      <c r="AD1141" s="2"/>
    </row>
    <row r="1142" spans="1:30" x14ac:dyDescent="0.35">
      <c r="A1142" s="1">
        <v>42780</v>
      </c>
      <c r="B1142" s="3">
        <f t="shared" si="329"/>
        <v>2017</v>
      </c>
      <c r="C1142" s="2">
        <v>25800.412155487709</v>
      </c>
      <c r="D1142" s="2">
        <v>0</v>
      </c>
      <c r="E1142" s="2">
        <f t="shared" si="330"/>
        <v>25800.412155487709</v>
      </c>
      <c r="F1142" s="2">
        <f t="shared" si="331"/>
        <v>1</v>
      </c>
      <c r="G1142" s="2">
        <f t="shared" si="332"/>
        <v>25800.412155487709</v>
      </c>
      <c r="H1142" s="2">
        <v>-1000</v>
      </c>
      <c r="I1142" s="2">
        <f t="shared" si="324"/>
        <v>10938.187674537434</v>
      </c>
      <c r="J1142" s="2">
        <f t="shared" si="325"/>
        <v>19951.546875168016</v>
      </c>
      <c r="K1142" s="3">
        <f t="shared" si="333"/>
        <v>2</v>
      </c>
      <c r="L1142" s="3">
        <f t="shared" si="334"/>
        <v>3</v>
      </c>
      <c r="M1142" s="3" t="str">
        <f t="shared" si="326"/>
        <v>Winter</v>
      </c>
      <c r="N1142" s="4">
        <v>49</v>
      </c>
      <c r="O1142" s="4">
        <v>41</v>
      </c>
      <c r="P1142" s="4">
        <v>57</v>
      </c>
      <c r="Q1142" s="4">
        <v>16</v>
      </c>
      <c r="R1142" s="4">
        <v>0</v>
      </c>
      <c r="S1142" s="6">
        <f t="shared" si="335"/>
        <v>0</v>
      </c>
      <c r="T1142" s="6">
        <f t="shared" si="336"/>
        <v>1</v>
      </c>
      <c r="U1142" s="6">
        <f t="shared" si="337"/>
        <v>1</v>
      </c>
      <c r="V1142" s="6">
        <f t="shared" si="338"/>
        <v>0</v>
      </c>
      <c r="W1142" s="6">
        <f t="shared" si="339"/>
        <v>0</v>
      </c>
      <c r="X1142" s="6">
        <f t="shared" si="340"/>
        <v>1</v>
      </c>
      <c r="Y1142" s="6">
        <f t="shared" si="341"/>
        <v>1</v>
      </c>
      <c r="Z1142" s="6">
        <f t="shared" si="342"/>
        <v>0</v>
      </c>
      <c r="AA1142" s="4">
        <v>93887.076538085938</v>
      </c>
      <c r="AB1142" s="7">
        <f t="shared" si="327"/>
        <v>0.27480259378426375</v>
      </c>
      <c r="AC1142" s="7">
        <f t="shared" si="328"/>
        <v>0</v>
      </c>
      <c r="AD1142" s="2"/>
    </row>
    <row r="1143" spans="1:30" x14ac:dyDescent="0.35">
      <c r="A1143" s="1">
        <v>42781</v>
      </c>
      <c r="B1143" s="3">
        <f t="shared" si="329"/>
        <v>2017</v>
      </c>
      <c r="C1143" s="2">
        <v>21044.720488575127</v>
      </c>
      <c r="D1143" s="2">
        <v>10586.500000039756</v>
      </c>
      <c r="E1143" s="2">
        <f t="shared" si="330"/>
        <v>31631.220488614883</v>
      </c>
      <c r="F1143" s="2">
        <f t="shared" si="331"/>
        <v>0.66531484285122078</v>
      </c>
      <c r="G1143" s="2">
        <f t="shared" si="332"/>
        <v>31631.220488614883</v>
      </c>
      <c r="H1143" s="2">
        <v>-1000</v>
      </c>
      <c r="I1143" s="2">
        <f t="shared" si="324"/>
        <v>10938.187674537434</v>
      </c>
      <c r="J1143" s="2">
        <f t="shared" si="325"/>
        <v>19951.546875168016</v>
      </c>
      <c r="K1143" s="3">
        <f t="shared" si="333"/>
        <v>2</v>
      </c>
      <c r="L1143" s="3">
        <f t="shared" si="334"/>
        <v>4</v>
      </c>
      <c r="M1143" s="3" t="str">
        <f t="shared" si="326"/>
        <v>Winter</v>
      </c>
      <c r="N1143" s="4">
        <v>42</v>
      </c>
      <c r="O1143" s="4">
        <v>34</v>
      </c>
      <c r="P1143" s="4">
        <v>49</v>
      </c>
      <c r="Q1143" s="4">
        <v>23</v>
      </c>
      <c r="R1143" s="4">
        <v>0</v>
      </c>
      <c r="S1143" s="6">
        <f t="shared" si="335"/>
        <v>0</v>
      </c>
      <c r="T1143" s="6">
        <f t="shared" si="336"/>
        <v>1</v>
      </c>
      <c r="U1143" s="6">
        <f t="shared" si="337"/>
        <v>1</v>
      </c>
      <c r="V1143" s="6">
        <f t="shared" si="338"/>
        <v>0</v>
      </c>
      <c r="W1143" s="6">
        <f t="shared" si="339"/>
        <v>0</v>
      </c>
      <c r="X1143" s="6">
        <f t="shared" si="340"/>
        <v>1</v>
      </c>
      <c r="Y1143" s="6">
        <f t="shared" si="341"/>
        <v>1</v>
      </c>
      <c r="Z1143" s="6">
        <f t="shared" si="342"/>
        <v>0</v>
      </c>
      <c r="AA1143" s="4">
        <v>94647.479736328125</v>
      </c>
      <c r="AB1143" s="7">
        <f t="shared" si="327"/>
        <v>0.2223484507691294</v>
      </c>
      <c r="AC1143" s="7">
        <f t="shared" si="328"/>
        <v>0.11185189536511649</v>
      </c>
      <c r="AD1143" s="2"/>
    </row>
    <row r="1144" spans="1:30" x14ac:dyDescent="0.35">
      <c r="A1144" s="1">
        <v>42782</v>
      </c>
      <c r="B1144" s="3">
        <f t="shared" si="329"/>
        <v>2017</v>
      </c>
      <c r="C1144" s="2">
        <v>15329.667515407129</v>
      </c>
      <c r="D1144" s="2">
        <v>16392</v>
      </c>
      <c r="E1144" s="2">
        <f t="shared" si="330"/>
        <v>31721.667515407127</v>
      </c>
      <c r="F1144" s="2">
        <f t="shared" si="331"/>
        <v>0.48325541234430858</v>
      </c>
      <c r="G1144" s="2">
        <f t="shared" si="332"/>
        <v>31721.667515407127</v>
      </c>
      <c r="H1144" s="2">
        <v>-1000</v>
      </c>
      <c r="I1144" s="2">
        <f t="shared" si="324"/>
        <v>10938.187674537434</v>
      </c>
      <c r="J1144" s="2">
        <f t="shared" si="325"/>
        <v>19951.546875168016</v>
      </c>
      <c r="K1144" s="3">
        <f t="shared" si="333"/>
        <v>2</v>
      </c>
      <c r="L1144" s="3">
        <f t="shared" si="334"/>
        <v>5</v>
      </c>
      <c r="M1144" s="3" t="str">
        <f t="shared" si="326"/>
        <v>Winter</v>
      </c>
      <c r="N1144" s="4">
        <v>43</v>
      </c>
      <c r="O1144" s="4">
        <v>32</v>
      </c>
      <c r="P1144" s="4">
        <v>54</v>
      </c>
      <c r="Q1144" s="4">
        <v>22</v>
      </c>
      <c r="R1144" s="4">
        <v>0</v>
      </c>
      <c r="S1144" s="6">
        <f t="shared" si="335"/>
        <v>0</v>
      </c>
      <c r="T1144" s="6">
        <f t="shared" si="336"/>
        <v>1</v>
      </c>
      <c r="U1144" s="6">
        <f t="shared" si="337"/>
        <v>1</v>
      </c>
      <c r="V1144" s="6">
        <f t="shared" si="338"/>
        <v>0</v>
      </c>
      <c r="W1144" s="6">
        <f t="shared" si="339"/>
        <v>0</v>
      </c>
      <c r="X1144" s="6">
        <f t="shared" si="340"/>
        <v>1</v>
      </c>
      <c r="Y1144" s="6">
        <f t="shared" si="341"/>
        <v>1</v>
      </c>
      <c r="Z1144" s="6">
        <f t="shared" si="342"/>
        <v>0</v>
      </c>
      <c r="AA1144" s="4">
        <v>98117.030151367188</v>
      </c>
      <c r="AB1144" s="7">
        <f t="shared" si="327"/>
        <v>0.15623860090096217</v>
      </c>
      <c r="AC1144" s="7">
        <f t="shared" si="328"/>
        <v>0.1670657986153038</v>
      </c>
      <c r="AD1144" s="2"/>
    </row>
    <row r="1145" spans="1:30" x14ac:dyDescent="0.35">
      <c r="A1145" s="1">
        <v>42783</v>
      </c>
      <c r="B1145" s="3">
        <f t="shared" si="329"/>
        <v>2017</v>
      </c>
      <c r="C1145" s="2">
        <v>3623.5204886008428</v>
      </c>
      <c r="D1145" s="2">
        <v>16430.669245645717</v>
      </c>
      <c r="E1145" s="2">
        <f t="shared" si="330"/>
        <v>20054.18973424656</v>
      </c>
      <c r="F1145" s="2">
        <f t="shared" si="331"/>
        <v>0.18068645687603888</v>
      </c>
      <c r="G1145" s="2">
        <f t="shared" si="332"/>
        <v>-1</v>
      </c>
      <c r="H1145" s="2">
        <v>-1000</v>
      </c>
      <c r="I1145" s="2">
        <f t="shared" si="324"/>
        <v>10938.187674537434</v>
      </c>
      <c r="J1145" s="2">
        <f t="shared" si="325"/>
        <v>19951.546875168016</v>
      </c>
      <c r="K1145" s="3">
        <f t="shared" si="333"/>
        <v>2</v>
      </c>
      <c r="L1145" s="3">
        <f t="shared" si="334"/>
        <v>6</v>
      </c>
      <c r="M1145" s="3" t="str">
        <f t="shared" si="326"/>
        <v>Winter</v>
      </c>
      <c r="N1145" s="4">
        <v>59</v>
      </c>
      <c r="O1145" s="4">
        <v>47</v>
      </c>
      <c r="P1145" s="4">
        <v>71</v>
      </c>
      <c r="Q1145" s="4">
        <v>6</v>
      </c>
      <c r="R1145" s="4">
        <v>0</v>
      </c>
      <c r="S1145" s="6">
        <f t="shared" si="335"/>
        <v>0</v>
      </c>
      <c r="T1145" s="6">
        <f t="shared" si="336"/>
        <v>1</v>
      </c>
      <c r="U1145" s="6">
        <f t="shared" si="337"/>
        <v>1</v>
      </c>
      <c r="V1145" s="6">
        <f t="shared" si="338"/>
        <v>0</v>
      </c>
      <c r="W1145" s="6">
        <f t="shared" si="339"/>
        <v>0</v>
      </c>
      <c r="X1145" s="6">
        <f t="shared" si="340"/>
        <v>0</v>
      </c>
      <c r="Y1145" s="6">
        <f t="shared" si="341"/>
        <v>0</v>
      </c>
      <c r="Z1145" s="6">
        <f t="shared" si="342"/>
        <v>0</v>
      </c>
      <c r="AA1145" s="4">
        <v>86982.6796875</v>
      </c>
      <c r="AB1145" s="7">
        <f t="shared" si="327"/>
        <v>4.1657954222828655E-2</v>
      </c>
      <c r="AC1145" s="7">
        <f t="shared" si="328"/>
        <v>0.18889587334715</v>
      </c>
      <c r="AD1145" s="2"/>
    </row>
    <row r="1146" spans="1:30" x14ac:dyDescent="0.35">
      <c r="A1146" s="1">
        <v>42784</v>
      </c>
      <c r="B1146" s="3">
        <f t="shared" si="329"/>
        <v>2017</v>
      </c>
      <c r="C1146" s="2">
        <v>1559.2204886148825</v>
      </c>
      <c r="D1146" s="2">
        <v>22436.023243036794</v>
      </c>
      <c r="E1146" s="2">
        <f t="shared" si="330"/>
        <v>23995.243731651677</v>
      </c>
      <c r="F1146" s="2">
        <f t="shared" si="331"/>
        <v>6.4980398034388112E-2</v>
      </c>
      <c r="G1146" s="2">
        <f t="shared" si="332"/>
        <v>-1</v>
      </c>
      <c r="H1146" s="2">
        <v>-1000</v>
      </c>
      <c r="I1146" s="2">
        <f t="shared" si="324"/>
        <v>10938.187674537434</v>
      </c>
      <c r="J1146" s="2">
        <f t="shared" si="325"/>
        <v>19951.546875168016</v>
      </c>
      <c r="K1146" s="3">
        <f t="shared" si="333"/>
        <v>2</v>
      </c>
      <c r="L1146" s="3">
        <f t="shared" si="334"/>
        <v>7</v>
      </c>
      <c r="M1146" s="3" t="str">
        <f t="shared" si="326"/>
        <v>Winter</v>
      </c>
      <c r="N1146" s="4">
        <v>54</v>
      </c>
      <c r="O1146" s="4">
        <v>46</v>
      </c>
      <c r="P1146" s="4">
        <v>62</v>
      </c>
      <c r="Q1146" s="4">
        <v>11</v>
      </c>
      <c r="R1146" s="4">
        <v>0</v>
      </c>
      <c r="S1146" s="6">
        <f t="shared" si="335"/>
        <v>1</v>
      </c>
      <c r="T1146" s="6">
        <f t="shared" si="336"/>
        <v>0</v>
      </c>
      <c r="U1146" s="6">
        <f t="shared" si="337"/>
        <v>1</v>
      </c>
      <c r="V1146" s="6">
        <f t="shared" si="338"/>
        <v>0</v>
      </c>
      <c r="W1146" s="6">
        <f t="shared" si="339"/>
        <v>0</v>
      </c>
      <c r="X1146" s="6">
        <f t="shared" si="340"/>
        <v>0</v>
      </c>
      <c r="Y1146" s="6">
        <f t="shared" si="341"/>
        <v>0</v>
      </c>
      <c r="Z1146" s="6">
        <f t="shared" si="342"/>
        <v>0</v>
      </c>
      <c r="AA1146" s="4">
        <v>78533.430847167969</v>
      </c>
      <c r="AB1146" s="7">
        <f t="shared" si="327"/>
        <v>1.9854226051186332E-2</v>
      </c>
      <c r="AC1146" s="7">
        <f t="shared" si="328"/>
        <v>0.28568754734145008</v>
      </c>
      <c r="AD1146" s="2"/>
    </row>
    <row r="1147" spans="1:30" x14ac:dyDescent="0.35">
      <c r="A1147" s="1">
        <v>42785</v>
      </c>
      <c r="B1147" s="3">
        <f t="shared" si="329"/>
        <v>2017</v>
      </c>
      <c r="C1147" s="2">
        <v>1651.7941624845212</v>
      </c>
      <c r="D1147" s="2">
        <v>18450.333333324117</v>
      </c>
      <c r="E1147" s="2">
        <f t="shared" si="330"/>
        <v>20102.12749580864</v>
      </c>
      <c r="F1147" s="2">
        <f t="shared" si="331"/>
        <v>8.217011671172246E-2</v>
      </c>
      <c r="G1147" s="2">
        <f t="shared" si="332"/>
        <v>-1</v>
      </c>
      <c r="H1147" s="2">
        <v>-1000</v>
      </c>
      <c r="I1147" s="2">
        <f t="shared" si="324"/>
        <v>10938.187674537434</v>
      </c>
      <c r="J1147" s="2">
        <f t="shared" si="325"/>
        <v>19951.546875168016</v>
      </c>
      <c r="K1147" s="3">
        <f t="shared" si="333"/>
        <v>2</v>
      </c>
      <c r="L1147" s="3">
        <f t="shared" si="334"/>
        <v>1</v>
      </c>
      <c r="M1147" s="3" t="str">
        <f t="shared" si="326"/>
        <v>Winter</v>
      </c>
      <c r="N1147" s="4">
        <v>52</v>
      </c>
      <c r="O1147" s="4">
        <v>44</v>
      </c>
      <c r="P1147" s="4">
        <v>59</v>
      </c>
      <c r="Q1147" s="4">
        <v>13</v>
      </c>
      <c r="R1147" s="4">
        <v>0</v>
      </c>
      <c r="S1147" s="6">
        <f t="shared" si="335"/>
        <v>1</v>
      </c>
      <c r="T1147" s="6">
        <f t="shared" si="336"/>
        <v>0</v>
      </c>
      <c r="U1147" s="6">
        <f t="shared" si="337"/>
        <v>1</v>
      </c>
      <c r="V1147" s="6">
        <f t="shared" si="338"/>
        <v>0</v>
      </c>
      <c r="W1147" s="6">
        <f t="shared" si="339"/>
        <v>0</v>
      </c>
      <c r="X1147" s="6">
        <f t="shared" si="340"/>
        <v>0</v>
      </c>
      <c r="Y1147" s="6">
        <f t="shared" si="341"/>
        <v>0</v>
      </c>
      <c r="Z1147" s="6">
        <f t="shared" si="342"/>
        <v>0</v>
      </c>
      <c r="AA1147" s="4">
        <v>73892.670104980469</v>
      </c>
      <c r="AB1147" s="7">
        <f t="shared" si="327"/>
        <v>2.2353965016256572E-2</v>
      </c>
      <c r="AC1147" s="7">
        <f t="shared" si="328"/>
        <v>0.24969098162390724</v>
      </c>
      <c r="AD1147" s="2"/>
    </row>
    <row r="1148" spans="1:30" x14ac:dyDescent="0.35">
      <c r="A1148" s="1">
        <v>42786</v>
      </c>
      <c r="B1148" s="3">
        <f t="shared" si="329"/>
        <v>2017</v>
      </c>
      <c r="C1148" s="2">
        <v>1597.2519171696431</v>
      </c>
      <c r="D1148" s="2">
        <v>19248.000000009779</v>
      </c>
      <c r="E1148" s="2">
        <f t="shared" si="330"/>
        <v>20845.251917179423</v>
      </c>
      <c r="F1148" s="2">
        <f t="shared" si="331"/>
        <v>7.662425589845151E-2</v>
      </c>
      <c r="G1148" s="2">
        <f t="shared" si="332"/>
        <v>-1</v>
      </c>
      <c r="H1148" s="2">
        <v>-1000</v>
      </c>
      <c r="I1148" s="2">
        <f t="shared" si="324"/>
        <v>10938.187674537434</v>
      </c>
      <c r="J1148" s="2">
        <f t="shared" si="325"/>
        <v>19951.546875168016</v>
      </c>
      <c r="K1148" s="3">
        <f t="shared" si="333"/>
        <v>2</v>
      </c>
      <c r="L1148" s="3">
        <f t="shared" si="334"/>
        <v>2</v>
      </c>
      <c r="M1148" s="3" t="str">
        <f t="shared" si="326"/>
        <v>Winter</v>
      </c>
      <c r="N1148" s="4">
        <v>58</v>
      </c>
      <c r="O1148" s="4">
        <v>41</v>
      </c>
      <c r="P1148" s="4">
        <v>74</v>
      </c>
      <c r="Q1148" s="4">
        <v>7</v>
      </c>
      <c r="R1148" s="4">
        <v>0</v>
      </c>
      <c r="S1148" s="6">
        <f t="shared" si="335"/>
        <v>0</v>
      </c>
      <c r="T1148" s="6">
        <f t="shared" si="336"/>
        <v>1</v>
      </c>
      <c r="U1148" s="6">
        <f t="shared" si="337"/>
        <v>1</v>
      </c>
      <c r="V1148" s="6">
        <f t="shared" si="338"/>
        <v>0</v>
      </c>
      <c r="W1148" s="6">
        <f t="shared" si="339"/>
        <v>0</v>
      </c>
      <c r="X1148" s="6">
        <f t="shared" si="340"/>
        <v>0</v>
      </c>
      <c r="Y1148" s="6">
        <f t="shared" si="341"/>
        <v>0</v>
      </c>
      <c r="Z1148" s="6">
        <f t="shared" si="342"/>
        <v>0</v>
      </c>
      <c r="AA1148" s="4">
        <v>84831.012634277344</v>
      </c>
      <c r="AB1148" s="7">
        <f t="shared" si="327"/>
        <v>1.8828631977502147E-2</v>
      </c>
      <c r="AC1148" s="7">
        <f t="shared" si="328"/>
        <v>0.22689815201183056</v>
      </c>
      <c r="AD1148" s="2"/>
    </row>
    <row r="1149" spans="1:30" x14ac:dyDescent="0.35">
      <c r="A1149" s="1">
        <v>42787</v>
      </c>
      <c r="B1149" s="3">
        <f t="shared" si="329"/>
        <v>2017</v>
      </c>
      <c r="C1149" s="2">
        <v>3574.7371552822437</v>
      </c>
      <c r="D1149" s="2">
        <v>18055.199999994133</v>
      </c>
      <c r="E1149" s="2">
        <f t="shared" si="330"/>
        <v>21629.937155276377</v>
      </c>
      <c r="F1149" s="2">
        <f t="shared" si="331"/>
        <v>0.1652680324320881</v>
      </c>
      <c r="G1149" s="2">
        <f t="shared" si="332"/>
        <v>-1</v>
      </c>
      <c r="H1149" s="2">
        <v>-1000</v>
      </c>
      <c r="I1149" s="2">
        <f t="shared" si="324"/>
        <v>10938.187674537434</v>
      </c>
      <c r="J1149" s="2">
        <f t="shared" si="325"/>
        <v>19951.546875168016</v>
      </c>
      <c r="K1149" s="3">
        <f t="shared" si="333"/>
        <v>2</v>
      </c>
      <c r="L1149" s="3">
        <f t="shared" si="334"/>
        <v>3</v>
      </c>
      <c r="M1149" s="3" t="str">
        <f t="shared" si="326"/>
        <v>Winter</v>
      </c>
      <c r="N1149" s="4">
        <v>62</v>
      </c>
      <c r="O1149" s="4">
        <v>52</v>
      </c>
      <c r="P1149" s="4">
        <v>72</v>
      </c>
      <c r="Q1149" s="4">
        <v>3</v>
      </c>
      <c r="R1149" s="4">
        <v>0</v>
      </c>
      <c r="S1149" s="6">
        <f t="shared" si="335"/>
        <v>0</v>
      </c>
      <c r="T1149" s="6">
        <f t="shared" si="336"/>
        <v>1</v>
      </c>
      <c r="U1149" s="6">
        <f t="shared" si="337"/>
        <v>1</v>
      </c>
      <c r="V1149" s="6">
        <f t="shared" si="338"/>
        <v>0</v>
      </c>
      <c r="W1149" s="6">
        <f t="shared" si="339"/>
        <v>0</v>
      </c>
      <c r="X1149" s="6">
        <f t="shared" si="340"/>
        <v>0</v>
      </c>
      <c r="Y1149" s="6">
        <f t="shared" si="341"/>
        <v>0</v>
      </c>
      <c r="Z1149" s="6">
        <f t="shared" si="342"/>
        <v>0</v>
      </c>
      <c r="AA1149" s="4">
        <v>81863.966430664063</v>
      </c>
      <c r="AB1149" s="7">
        <f t="shared" si="327"/>
        <v>4.3666796408037743E-2</v>
      </c>
      <c r="AC1149" s="7">
        <f t="shared" si="328"/>
        <v>0.22055124845784574</v>
      </c>
      <c r="AD1149" s="2"/>
    </row>
    <row r="1150" spans="1:30" x14ac:dyDescent="0.35">
      <c r="A1150" s="1">
        <v>42788</v>
      </c>
      <c r="B1150" s="3">
        <f t="shared" si="329"/>
        <v>2017</v>
      </c>
      <c r="C1150" s="2">
        <v>16936.120488553672</v>
      </c>
      <c r="D1150" s="2">
        <v>16439.727272725686</v>
      </c>
      <c r="E1150" s="2">
        <f t="shared" si="330"/>
        <v>33375.847761279358</v>
      </c>
      <c r="F1150" s="2">
        <f t="shared" si="331"/>
        <v>0.50743641359132563</v>
      </c>
      <c r="G1150" s="2">
        <f t="shared" si="332"/>
        <v>33375.847761279358</v>
      </c>
      <c r="H1150" s="2">
        <v>-1000</v>
      </c>
      <c r="I1150" s="2">
        <f t="shared" si="324"/>
        <v>10938.187674537434</v>
      </c>
      <c r="J1150" s="2">
        <f t="shared" si="325"/>
        <v>19951.546875168016</v>
      </c>
      <c r="K1150" s="3">
        <f t="shared" si="333"/>
        <v>2</v>
      </c>
      <c r="L1150" s="3">
        <f t="shared" si="334"/>
        <v>4</v>
      </c>
      <c r="M1150" s="3" t="str">
        <f t="shared" si="326"/>
        <v>Winter</v>
      </c>
      <c r="N1150" s="4">
        <v>65</v>
      </c>
      <c r="O1150" s="4">
        <v>57</v>
      </c>
      <c r="P1150" s="4">
        <v>73</v>
      </c>
      <c r="Q1150" s="4">
        <v>0</v>
      </c>
      <c r="R1150" s="4">
        <v>0</v>
      </c>
      <c r="S1150" s="6">
        <f t="shared" si="335"/>
        <v>0</v>
      </c>
      <c r="T1150" s="6">
        <f t="shared" si="336"/>
        <v>1</v>
      </c>
      <c r="U1150" s="6">
        <f t="shared" si="337"/>
        <v>1</v>
      </c>
      <c r="V1150" s="6">
        <f t="shared" si="338"/>
        <v>0</v>
      </c>
      <c r="W1150" s="6">
        <f t="shared" si="339"/>
        <v>0</v>
      </c>
      <c r="X1150" s="6">
        <f t="shared" si="340"/>
        <v>1</v>
      </c>
      <c r="Y1150" s="6">
        <f t="shared" si="341"/>
        <v>1</v>
      </c>
      <c r="Z1150" s="6">
        <f t="shared" si="342"/>
        <v>0</v>
      </c>
      <c r="AA1150" s="4">
        <v>82695.462036132813</v>
      </c>
      <c r="AB1150" s="7">
        <f t="shared" si="327"/>
        <v>0.20480108668059238</v>
      </c>
      <c r="AC1150" s="7">
        <f t="shared" si="328"/>
        <v>0.19879842095256134</v>
      </c>
      <c r="AD1150" s="2"/>
    </row>
    <row r="1151" spans="1:30" x14ac:dyDescent="0.35">
      <c r="A1151" s="1">
        <v>42789</v>
      </c>
      <c r="B1151" s="3">
        <f t="shared" si="329"/>
        <v>2017</v>
      </c>
      <c r="C1151" s="2">
        <v>15552.142689753402</v>
      </c>
      <c r="D1151" s="2">
        <v>17738.386363627156</v>
      </c>
      <c r="E1151" s="2">
        <f t="shared" si="330"/>
        <v>33290.52905338056</v>
      </c>
      <c r="F1151" s="2">
        <f t="shared" si="331"/>
        <v>0.46716417948227607</v>
      </c>
      <c r="G1151" s="2">
        <f t="shared" si="332"/>
        <v>33290.52905338056</v>
      </c>
      <c r="H1151" s="2">
        <v>-1000</v>
      </c>
      <c r="I1151" s="2">
        <f t="shared" si="324"/>
        <v>10938.187674537434</v>
      </c>
      <c r="J1151" s="2">
        <f t="shared" si="325"/>
        <v>19951.546875168016</v>
      </c>
      <c r="K1151" s="3">
        <f t="shared" si="333"/>
        <v>2</v>
      </c>
      <c r="L1151" s="3">
        <f t="shared" si="334"/>
        <v>5</v>
      </c>
      <c r="M1151" s="3" t="str">
        <f t="shared" si="326"/>
        <v>Winter</v>
      </c>
      <c r="N1151" s="4">
        <v>67</v>
      </c>
      <c r="O1151" s="4">
        <v>61</v>
      </c>
      <c r="P1151" s="4">
        <v>72</v>
      </c>
      <c r="Q1151" s="4">
        <v>0</v>
      </c>
      <c r="R1151" s="4">
        <v>2</v>
      </c>
      <c r="S1151" s="6">
        <f t="shared" si="335"/>
        <v>0</v>
      </c>
      <c r="T1151" s="6">
        <f t="shared" si="336"/>
        <v>1</v>
      </c>
      <c r="U1151" s="6">
        <f t="shared" si="337"/>
        <v>1</v>
      </c>
      <c r="V1151" s="6">
        <f t="shared" si="338"/>
        <v>0</v>
      </c>
      <c r="W1151" s="6">
        <f t="shared" si="339"/>
        <v>0</v>
      </c>
      <c r="X1151" s="6">
        <f t="shared" si="340"/>
        <v>1</v>
      </c>
      <c r="Y1151" s="6">
        <f t="shared" si="341"/>
        <v>1</v>
      </c>
      <c r="Z1151" s="6">
        <f t="shared" si="342"/>
        <v>0</v>
      </c>
      <c r="AA1151" s="4">
        <v>81319.564880371094</v>
      </c>
      <c r="AB1151" s="7">
        <f t="shared" si="327"/>
        <v>0.19124724428410433</v>
      </c>
      <c r="AC1151" s="7">
        <f t="shared" si="328"/>
        <v>0.21813184059361396</v>
      </c>
      <c r="AD1151" s="2"/>
    </row>
    <row r="1152" spans="1:30" x14ac:dyDescent="0.35">
      <c r="A1152" s="1">
        <v>42790</v>
      </c>
      <c r="B1152" s="3">
        <f t="shared" si="329"/>
        <v>2017</v>
      </c>
      <c r="C1152" s="2">
        <v>15754.523518914879</v>
      </c>
      <c r="D1152" s="2">
        <v>17540.521212122636</v>
      </c>
      <c r="E1152" s="2">
        <f t="shared" si="330"/>
        <v>33295.044731037517</v>
      </c>
      <c r="F1152" s="2">
        <f t="shared" si="331"/>
        <v>0.47317922670422397</v>
      </c>
      <c r="G1152" s="2">
        <f t="shared" si="332"/>
        <v>33295.044731037517</v>
      </c>
      <c r="H1152" s="2">
        <v>-1000</v>
      </c>
      <c r="I1152" s="2">
        <f t="shared" si="324"/>
        <v>10938.187674537434</v>
      </c>
      <c r="J1152" s="2">
        <f t="shared" si="325"/>
        <v>19951.546875168016</v>
      </c>
      <c r="K1152" s="3">
        <f t="shared" si="333"/>
        <v>2</v>
      </c>
      <c r="L1152" s="3">
        <f t="shared" si="334"/>
        <v>6</v>
      </c>
      <c r="M1152" s="3" t="str">
        <f t="shared" si="326"/>
        <v>Winter</v>
      </c>
      <c r="N1152" s="4">
        <v>68</v>
      </c>
      <c r="O1152" s="4">
        <v>54</v>
      </c>
      <c r="P1152" s="4">
        <v>81</v>
      </c>
      <c r="Q1152" s="4">
        <v>0</v>
      </c>
      <c r="R1152" s="4">
        <v>3</v>
      </c>
      <c r="S1152" s="6">
        <f t="shared" si="335"/>
        <v>0</v>
      </c>
      <c r="T1152" s="6">
        <f t="shared" si="336"/>
        <v>1</v>
      </c>
      <c r="U1152" s="6">
        <f t="shared" si="337"/>
        <v>1</v>
      </c>
      <c r="V1152" s="6">
        <f t="shared" si="338"/>
        <v>0</v>
      </c>
      <c r="W1152" s="6">
        <f t="shared" si="339"/>
        <v>0</v>
      </c>
      <c r="X1152" s="6">
        <f t="shared" si="340"/>
        <v>1</v>
      </c>
      <c r="Y1152" s="6">
        <f t="shared" si="341"/>
        <v>1</v>
      </c>
      <c r="Z1152" s="6">
        <f t="shared" si="342"/>
        <v>0</v>
      </c>
      <c r="AA1152" s="4">
        <v>80972.152282714844</v>
      </c>
      <c r="AB1152" s="7">
        <f t="shared" si="327"/>
        <v>0.19456718235558132</v>
      </c>
      <c r="AC1152" s="7">
        <f t="shared" si="328"/>
        <v>0.2166241197452648</v>
      </c>
      <c r="AD1152" s="2"/>
    </row>
    <row r="1153" spans="1:30" x14ac:dyDescent="0.35">
      <c r="A1153" s="1">
        <v>42791</v>
      </c>
      <c r="B1153" s="3">
        <f t="shared" si="329"/>
        <v>2017</v>
      </c>
      <c r="C1153" s="2">
        <v>20256.902832159692</v>
      </c>
      <c r="D1153" s="2">
        <v>16392</v>
      </c>
      <c r="E1153" s="2">
        <f t="shared" si="330"/>
        <v>36648.902832159692</v>
      </c>
      <c r="F1153" s="2">
        <f t="shared" si="331"/>
        <v>0.55272876584954966</v>
      </c>
      <c r="G1153" s="2">
        <f t="shared" si="332"/>
        <v>36648.902832159692</v>
      </c>
      <c r="H1153" s="2">
        <v>-1000</v>
      </c>
      <c r="I1153" s="2">
        <f t="shared" si="324"/>
        <v>10938.187674537434</v>
      </c>
      <c r="J1153" s="2">
        <f t="shared" si="325"/>
        <v>19951.546875168016</v>
      </c>
      <c r="K1153" s="3">
        <f t="shared" si="333"/>
        <v>2</v>
      </c>
      <c r="L1153" s="3">
        <f t="shared" si="334"/>
        <v>7</v>
      </c>
      <c r="M1153" s="3" t="str">
        <f t="shared" si="326"/>
        <v>Winter</v>
      </c>
      <c r="N1153" s="4">
        <v>43</v>
      </c>
      <c r="O1153" s="4">
        <v>31</v>
      </c>
      <c r="P1153" s="4">
        <v>54</v>
      </c>
      <c r="Q1153" s="4">
        <v>22</v>
      </c>
      <c r="R1153" s="4">
        <v>0</v>
      </c>
      <c r="S1153" s="6">
        <f t="shared" si="335"/>
        <v>1</v>
      </c>
      <c r="T1153" s="6">
        <f t="shared" si="336"/>
        <v>0</v>
      </c>
      <c r="U1153" s="6">
        <f t="shared" si="337"/>
        <v>1</v>
      </c>
      <c r="V1153" s="6">
        <f t="shared" si="338"/>
        <v>0</v>
      </c>
      <c r="W1153" s="6">
        <f t="shared" si="339"/>
        <v>0</v>
      </c>
      <c r="X1153" s="6">
        <f t="shared" si="340"/>
        <v>1</v>
      </c>
      <c r="Y1153" s="6">
        <f t="shared" si="341"/>
        <v>1</v>
      </c>
      <c r="Z1153" s="6">
        <f t="shared" si="342"/>
        <v>0</v>
      </c>
      <c r="AA1153" s="4">
        <v>79664.393737792969</v>
      </c>
      <c r="AB1153" s="7">
        <f t="shared" si="327"/>
        <v>0.25427800152265229</v>
      </c>
      <c r="AC1153" s="7">
        <f t="shared" si="328"/>
        <v>0.205763192700023</v>
      </c>
      <c r="AD1153" s="2"/>
    </row>
    <row r="1154" spans="1:30" x14ac:dyDescent="0.35">
      <c r="A1154" s="1">
        <v>42792</v>
      </c>
      <c r="B1154" s="3">
        <f t="shared" si="329"/>
        <v>2017</v>
      </c>
      <c r="C1154" s="2">
        <v>14105.990185554863</v>
      </c>
      <c r="D1154" s="2">
        <v>16392</v>
      </c>
      <c r="E1154" s="2">
        <f t="shared" si="330"/>
        <v>30497.990185554863</v>
      </c>
      <c r="F1154" s="2">
        <f t="shared" si="331"/>
        <v>0.46252195963509934</v>
      </c>
      <c r="G1154" s="2">
        <f t="shared" si="332"/>
        <v>30497.990185554863</v>
      </c>
      <c r="H1154" s="2">
        <v>-1000</v>
      </c>
      <c r="I1154" s="2">
        <f t="shared" ref="I1154:I1217" si="343">INDEX($AD$1:$AG$10, MATCH(B1154, $AD$1:$AD$10, 0), 3)</f>
        <v>10938.187674537434</v>
      </c>
      <c r="J1154" s="2">
        <f t="shared" ref="J1154:J1217" si="344">INDEX($AD$1:$AG$10, MATCH(B1154, $AD$1:$AD$10, 0), 4)</f>
        <v>19951.546875168016</v>
      </c>
      <c r="K1154" s="3">
        <f t="shared" si="333"/>
        <v>2</v>
      </c>
      <c r="L1154" s="3">
        <f t="shared" si="334"/>
        <v>1</v>
      </c>
      <c r="M1154" s="3" t="str">
        <f t="shared" ref="M1154:M1217" si="345">INDEX($AK$1:$AK$12, MATCH(K1154, $AJ$1:$AJ$12, 0))</f>
        <v>Winter</v>
      </c>
      <c r="N1154" s="4">
        <v>39</v>
      </c>
      <c r="O1154" s="4">
        <v>26</v>
      </c>
      <c r="P1154" s="4">
        <v>51</v>
      </c>
      <c r="Q1154" s="4">
        <v>26</v>
      </c>
      <c r="R1154" s="4">
        <v>0</v>
      </c>
      <c r="S1154" s="6">
        <f t="shared" si="335"/>
        <v>1</v>
      </c>
      <c r="T1154" s="6">
        <f t="shared" si="336"/>
        <v>0</v>
      </c>
      <c r="U1154" s="6">
        <f t="shared" si="337"/>
        <v>1</v>
      </c>
      <c r="V1154" s="6">
        <f t="shared" si="338"/>
        <v>0</v>
      </c>
      <c r="W1154" s="6">
        <f t="shared" si="339"/>
        <v>0</v>
      </c>
      <c r="X1154" s="6">
        <f t="shared" si="340"/>
        <v>1</v>
      </c>
      <c r="Y1154" s="6">
        <f t="shared" si="341"/>
        <v>1</v>
      </c>
      <c r="Z1154" s="6">
        <f t="shared" si="342"/>
        <v>0</v>
      </c>
      <c r="AA1154" s="4">
        <v>84660.432006835938</v>
      </c>
      <c r="AB1154" s="7">
        <f t="shared" ref="AB1154:AB1217" si="346">C1154/AA1154</f>
        <v>0.16661845269601117</v>
      </c>
      <c r="AC1154" s="7">
        <f t="shared" ref="AC1154:AC1217" si="347">D1154/AA1154</f>
        <v>0.19362055698790223</v>
      </c>
      <c r="AD1154" s="2"/>
    </row>
    <row r="1155" spans="1:30" x14ac:dyDescent="0.35">
      <c r="A1155" s="1">
        <v>42793</v>
      </c>
      <c r="B1155" s="3">
        <f t="shared" ref="B1155:B1218" si="348">YEAR(A1155)</f>
        <v>2017</v>
      </c>
      <c r="C1155" s="2">
        <v>6058.5760384127207</v>
      </c>
      <c r="D1155" s="2">
        <v>16392</v>
      </c>
      <c r="E1155" s="2">
        <f t="shared" ref="E1155:E1218" si="349">+D1155+C1155</f>
        <v>22450.576038412721</v>
      </c>
      <c r="F1155" s="2">
        <f t="shared" ref="F1155:F1218" si="350">IFERROR(C1155/E1155,0)</f>
        <v>0.26986283238552788</v>
      </c>
      <c r="G1155" s="2">
        <f t="shared" ref="G1155:G1218" si="351">IF(AND(F1155&gt;=0.2,E1155&gt;=J1155), E1155, -1)</f>
        <v>22450.576038412721</v>
      </c>
      <c r="H1155" s="2">
        <v>-1000</v>
      </c>
      <c r="I1155" s="2">
        <f t="shared" si="343"/>
        <v>10938.187674537434</v>
      </c>
      <c r="J1155" s="2">
        <f t="shared" si="344"/>
        <v>19951.546875168016</v>
      </c>
      <c r="K1155" s="3">
        <f t="shared" ref="K1155:K1218" si="352">MONTH(A1155)</f>
        <v>2</v>
      </c>
      <c r="L1155" s="3">
        <f t="shared" ref="L1155:L1218" si="353">WEEKDAY(A1155)</f>
        <v>2</v>
      </c>
      <c r="M1155" s="3" t="str">
        <f t="shared" si="345"/>
        <v>Winter</v>
      </c>
      <c r="N1155" s="4">
        <v>52</v>
      </c>
      <c r="O1155" s="4">
        <v>44</v>
      </c>
      <c r="P1155" s="4">
        <v>60</v>
      </c>
      <c r="Q1155" s="4">
        <v>13</v>
      </c>
      <c r="R1155" s="4">
        <v>0</v>
      </c>
      <c r="S1155" s="6">
        <f t="shared" ref="S1155:S1218" si="354">IF(OR(L1155=1, L1155=7), 1, 0)</f>
        <v>0</v>
      </c>
      <c r="T1155" s="6">
        <f t="shared" ref="T1155:T1218" si="355">IF(AND(L1155&lt;7, L1155&gt;1), 1, 0)</f>
        <v>1</v>
      </c>
      <c r="U1155" s="6">
        <f t="shared" ref="U1155:U1218" si="356">IF(M1155="Winter", 1, 0)</f>
        <v>1</v>
      </c>
      <c r="V1155" s="6">
        <f t="shared" ref="V1155:V1218" si="357">IF(N1155&lt;20, 1, 0)</f>
        <v>0</v>
      </c>
      <c r="W1155" s="6">
        <f t="shared" ref="W1155:W1218" si="358">IF(M1155="Summer", 1, 0)</f>
        <v>0</v>
      </c>
      <c r="X1155" s="6">
        <f t="shared" ref="X1155:X1218" si="359">IF(G1155&lt;&gt;-1, 1, 0)</f>
        <v>1</v>
      </c>
      <c r="Y1155" s="6">
        <f t="shared" ref="Y1155:Y1218" si="360">U1155*X1155</f>
        <v>1</v>
      </c>
      <c r="Z1155" s="6">
        <f t="shared" ref="Z1155:Z1218" si="361">W1155*X1155</f>
        <v>0</v>
      </c>
      <c r="AA1155" s="4">
        <v>89030.98388671875</v>
      </c>
      <c r="AB1155" s="7">
        <f t="shared" si="346"/>
        <v>6.8050197514626279E-2</v>
      </c>
      <c r="AC1155" s="7">
        <f t="shared" si="347"/>
        <v>0.18411567843456447</v>
      </c>
      <c r="AD1155" s="2"/>
    </row>
    <row r="1156" spans="1:30" x14ac:dyDescent="0.35">
      <c r="A1156" s="1">
        <v>42794</v>
      </c>
      <c r="B1156" s="3">
        <f t="shared" si="348"/>
        <v>2017</v>
      </c>
      <c r="C1156" s="2">
        <v>6793.1968448861508</v>
      </c>
      <c r="D1156" s="2">
        <v>17091.999999976717</v>
      </c>
      <c r="E1156" s="2">
        <f t="shared" si="349"/>
        <v>23885.196844862869</v>
      </c>
      <c r="F1156" s="2">
        <f t="shared" si="350"/>
        <v>0.2844103353641485</v>
      </c>
      <c r="G1156" s="2">
        <f t="shared" si="351"/>
        <v>23885.196844862869</v>
      </c>
      <c r="H1156" s="2">
        <v>-1000</v>
      </c>
      <c r="I1156" s="2">
        <f t="shared" si="343"/>
        <v>10938.187674537434</v>
      </c>
      <c r="J1156" s="2">
        <f t="shared" si="344"/>
        <v>19951.546875168016</v>
      </c>
      <c r="K1156" s="3">
        <f t="shared" si="352"/>
        <v>2</v>
      </c>
      <c r="L1156" s="3">
        <f t="shared" si="353"/>
        <v>3</v>
      </c>
      <c r="M1156" s="3" t="str">
        <f t="shared" si="345"/>
        <v>Winter</v>
      </c>
      <c r="N1156" s="4">
        <v>58</v>
      </c>
      <c r="O1156" s="4">
        <v>48</v>
      </c>
      <c r="P1156" s="4">
        <v>68</v>
      </c>
      <c r="Q1156" s="4">
        <v>7</v>
      </c>
      <c r="R1156" s="4">
        <v>0</v>
      </c>
      <c r="S1156" s="6">
        <f t="shared" si="354"/>
        <v>0</v>
      </c>
      <c r="T1156" s="6">
        <f t="shared" si="355"/>
        <v>1</v>
      </c>
      <c r="U1156" s="6">
        <f t="shared" si="356"/>
        <v>1</v>
      </c>
      <c r="V1156" s="6">
        <f t="shared" si="357"/>
        <v>0</v>
      </c>
      <c r="W1156" s="6">
        <f t="shared" si="358"/>
        <v>0</v>
      </c>
      <c r="X1156" s="6">
        <f t="shared" si="359"/>
        <v>1</v>
      </c>
      <c r="Y1156" s="6">
        <f t="shared" si="360"/>
        <v>1</v>
      </c>
      <c r="Z1156" s="6">
        <f t="shared" si="361"/>
        <v>0</v>
      </c>
      <c r="AA1156" s="4">
        <v>86780.230834960938</v>
      </c>
      <c r="AB1156" s="7">
        <f t="shared" si="346"/>
        <v>7.8280465257179202E-2</v>
      </c>
      <c r="AC1156" s="7">
        <f t="shared" si="347"/>
        <v>0.19695730047644566</v>
      </c>
      <c r="AD1156" s="2"/>
    </row>
    <row r="1157" spans="1:30" x14ac:dyDescent="0.35">
      <c r="A1157" s="1">
        <v>42795</v>
      </c>
      <c r="B1157" s="3">
        <f t="shared" si="348"/>
        <v>2017</v>
      </c>
      <c r="C1157" s="2">
        <v>796.5205676271662</v>
      </c>
      <c r="D1157" s="2">
        <v>23592</v>
      </c>
      <c r="E1157" s="2">
        <f t="shared" si="349"/>
        <v>24388.520567627165</v>
      </c>
      <c r="F1157" s="2">
        <f t="shared" si="350"/>
        <v>3.2659650896760491E-2</v>
      </c>
      <c r="G1157" s="2">
        <f t="shared" si="351"/>
        <v>-1</v>
      </c>
      <c r="H1157" s="2">
        <v>-1000</v>
      </c>
      <c r="I1157" s="2">
        <f t="shared" si="343"/>
        <v>10938.187674537434</v>
      </c>
      <c r="J1157" s="2">
        <f t="shared" si="344"/>
        <v>19951.546875168016</v>
      </c>
      <c r="K1157" s="3">
        <f t="shared" si="352"/>
        <v>3</v>
      </c>
      <c r="L1157" s="3">
        <f t="shared" si="353"/>
        <v>4</v>
      </c>
      <c r="M1157" s="3" t="str">
        <f t="shared" si="345"/>
        <v>Spring</v>
      </c>
      <c r="N1157" s="4">
        <v>57</v>
      </c>
      <c r="O1157" s="4">
        <v>42</v>
      </c>
      <c r="P1157" s="4">
        <v>71</v>
      </c>
      <c r="Q1157" s="4">
        <v>8</v>
      </c>
      <c r="R1157" s="4">
        <v>0</v>
      </c>
      <c r="S1157" s="6">
        <f t="shared" si="354"/>
        <v>0</v>
      </c>
      <c r="T1157" s="6">
        <f t="shared" si="355"/>
        <v>1</v>
      </c>
      <c r="U1157" s="6">
        <f t="shared" si="356"/>
        <v>0</v>
      </c>
      <c r="V1157" s="6">
        <f t="shared" si="357"/>
        <v>0</v>
      </c>
      <c r="W1157" s="6">
        <f t="shared" si="358"/>
        <v>0</v>
      </c>
      <c r="X1157" s="6">
        <f t="shared" si="359"/>
        <v>0</v>
      </c>
      <c r="Y1157" s="6">
        <f t="shared" si="360"/>
        <v>0</v>
      </c>
      <c r="Z1157" s="6">
        <f t="shared" si="361"/>
        <v>0</v>
      </c>
      <c r="AA1157" s="4">
        <v>82411.2548828125</v>
      </c>
      <c r="AB1157" s="7">
        <f t="shared" si="346"/>
        <v>9.6651915901511971E-3</v>
      </c>
      <c r="AC1157" s="7">
        <f t="shared" si="347"/>
        <v>0.28627157823949473</v>
      </c>
      <c r="AD1157" s="2"/>
    </row>
    <row r="1158" spans="1:30" x14ac:dyDescent="0.35">
      <c r="A1158" s="1">
        <v>42796</v>
      </c>
      <c r="B1158" s="3">
        <f t="shared" si="348"/>
        <v>2017</v>
      </c>
      <c r="C1158" s="2">
        <v>1908.0415199939544</v>
      </c>
      <c r="D1158" s="2">
        <v>23592</v>
      </c>
      <c r="E1158" s="2">
        <f t="shared" si="349"/>
        <v>25500.041519993953</v>
      </c>
      <c r="F1158" s="2">
        <f t="shared" si="350"/>
        <v>7.4825035814075291E-2</v>
      </c>
      <c r="G1158" s="2">
        <f t="shared" si="351"/>
        <v>-1</v>
      </c>
      <c r="H1158" s="2">
        <v>-1000</v>
      </c>
      <c r="I1158" s="2">
        <f t="shared" si="343"/>
        <v>10938.187674537434</v>
      </c>
      <c r="J1158" s="2">
        <f t="shared" si="344"/>
        <v>19951.546875168016</v>
      </c>
      <c r="K1158" s="3">
        <f t="shared" si="352"/>
        <v>3</v>
      </c>
      <c r="L1158" s="3">
        <f t="shared" si="353"/>
        <v>5</v>
      </c>
      <c r="M1158" s="3" t="str">
        <f t="shared" si="345"/>
        <v>Spring</v>
      </c>
      <c r="N1158" s="4">
        <v>42</v>
      </c>
      <c r="O1158" s="4">
        <v>33</v>
      </c>
      <c r="P1158" s="4">
        <v>50</v>
      </c>
      <c r="Q1158" s="4">
        <v>23</v>
      </c>
      <c r="R1158" s="4">
        <v>0</v>
      </c>
      <c r="S1158" s="6">
        <f t="shared" si="354"/>
        <v>0</v>
      </c>
      <c r="T1158" s="6">
        <f t="shared" si="355"/>
        <v>1</v>
      </c>
      <c r="U1158" s="6">
        <f t="shared" si="356"/>
        <v>0</v>
      </c>
      <c r="V1158" s="6">
        <f t="shared" si="357"/>
        <v>0</v>
      </c>
      <c r="W1158" s="6">
        <f t="shared" si="358"/>
        <v>0</v>
      </c>
      <c r="X1158" s="6">
        <f t="shared" si="359"/>
        <v>0</v>
      </c>
      <c r="Y1158" s="6">
        <f t="shared" si="360"/>
        <v>0</v>
      </c>
      <c r="Z1158" s="6">
        <f t="shared" si="361"/>
        <v>0</v>
      </c>
      <c r="AA1158" s="4">
        <v>93543.476684570313</v>
      </c>
      <c r="AB1158" s="7">
        <f t="shared" si="346"/>
        <v>2.0397376574187984E-2</v>
      </c>
      <c r="AC1158" s="7">
        <f t="shared" si="347"/>
        <v>0.25220358314832042</v>
      </c>
      <c r="AD1158" s="2"/>
    </row>
    <row r="1159" spans="1:30" x14ac:dyDescent="0.35">
      <c r="A1159" s="1">
        <v>42797</v>
      </c>
      <c r="B1159" s="3">
        <f t="shared" si="348"/>
        <v>2017</v>
      </c>
      <c r="C1159" s="2">
        <v>1896.2415199967018</v>
      </c>
      <c r="D1159" s="2">
        <v>22271.999999993015</v>
      </c>
      <c r="E1159" s="2">
        <f t="shared" si="349"/>
        <v>24168.241519989715</v>
      </c>
      <c r="F1159" s="2">
        <f t="shared" si="350"/>
        <v>7.8460053389830101E-2</v>
      </c>
      <c r="G1159" s="2">
        <f t="shared" si="351"/>
        <v>-1</v>
      </c>
      <c r="H1159" s="2">
        <v>-1000</v>
      </c>
      <c r="I1159" s="2">
        <f t="shared" si="343"/>
        <v>10938.187674537434</v>
      </c>
      <c r="J1159" s="2">
        <f t="shared" si="344"/>
        <v>19951.546875168016</v>
      </c>
      <c r="K1159" s="3">
        <f t="shared" si="352"/>
        <v>3</v>
      </c>
      <c r="L1159" s="3">
        <f t="shared" si="353"/>
        <v>6</v>
      </c>
      <c r="M1159" s="3" t="str">
        <f t="shared" si="345"/>
        <v>Spring</v>
      </c>
      <c r="N1159" s="4">
        <v>37</v>
      </c>
      <c r="O1159" s="4">
        <v>30</v>
      </c>
      <c r="P1159" s="4">
        <v>43</v>
      </c>
      <c r="Q1159" s="4">
        <v>28</v>
      </c>
      <c r="R1159" s="4">
        <v>0</v>
      </c>
      <c r="S1159" s="6">
        <f t="shared" si="354"/>
        <v>0</v>
      </c>
      <c r="T1159" s="6">
        <f t="shared" si="355"/>
        <v>1</v>
      </c>
      <c r="U1159" s="6">
        <f t="shared" si="356"/>
        <v>0</v>
      </c>
      <c r="V1159" s="6">
        <f t="shared" si="357"/>
        <v>0</v>
      </c>
      <c r="W1159" s="6">
        <f t="shared" si="358"/>
        <v>0</v>
      </c>
      <c r="X1159" s="6">
        <f t="shared" si="359"/>
        <v>0</v>
      </c>
      <c r="Y1159" s="6">
        <f t="shared" si="360"/>
        <v>0</v>
      </c>
      <c r="Z1159" s="6">
        <f t="shared" si="361"/>
        <v>0</v>
      </c>
      <c r="AA1159" s="4">
        <v>96848.309326171875</v>
      </c>
      <c r="AB1159" s="7">
        <f t="shared" si="346"/>
        <v>1.9579500490921522E-2</v>
      </c>
      <c r="AC1159" s="7">
        <f t="shared" si="347"/>
        <v>0.2299678761038973</v>
      </c>
      <c r="AD1159" s="2"/>
    </row>
    <row r="1160" spans="1:30" x14ac:dyDescent="0.35">
      <c r="A1160" s="1">
        <v>42798</v>
      </c>
      <c r="B1160" s="3">
        <f t="shared" si="348"/>
        <v>2017</v>
      </c>
      <c r="C1160" s="2">
        <v>922.74151999670164</v>
      </c>
      <c r="D1160" s="2">
        <v>22758.599999960396</v>
      </c>
      <c r="E1160" s="2">
        <f t="shared" si="349"/>
        <v>23681.341519957095</v>
      </c>
      <c r="F1160" s="2">
        <f t="shared" si="350"/>
        <v>3.8964917558368686E-2</v>
      </c>
      <c r="G1160" s="2">
        <f t="shared" si="351"/>
        <v>-1</v>
      </c>
      <c r="H1160" s="2">
        <v>-1000</v>
      </c>
      <c r="I1160" s="2">
        <f t="shared" si="343"/>
        <v>10938.187674537434</v>
      </c>
      <c r="J1160" s="2">
        <f t="shared" si="344"/>
        <v>19951.546875168016</v>
      </c>
      <c r="K1160" s="3">
        <f t="shared" si="352"/>
        <v>3</v>
      </c>
      <c r="L1160" s="3">
        <f t="shared" si="353"/>
        <v>7</v>
      </c>
      <c r="M1160" s="3" t="str">
        <f t="shared" si="345"/>
        <v>Spring</v>
      </c>
      <c r="N1160" s="4">
        <v>45</v>
      </c>
      <c r="O1160" s="4">
        <v>30</v>
      </c>
      <c r="P1160" s="4">
        <v>59</v>
      </c>
      <c r="Q1160" s="4">
        <v>20</v>
      </c>
      <c r="R1160" s="4">
        <v>0</v>
      </c>
      <c r="S1160" s="6">
        <f t="shared" si="354"/>
        <v>1</v>
      </c>
      <c r="T1160" s="6">
        <f t="shared" si="355"/>
        <v>0</v>
      </c>
      <c r="U1160" s="6">
        <f t="shared" si="356"/>
        <v>0</v>
      </c>
      <c r="V1160" s="6">
        <f t="shared" si="357"/>
        <v>0</v>
      </c>
      <c r="W1160" s="6">
        <f t="shared" si="358"/>
        <v>0</v>
      </c>
      <c r="X1160" s="6">
        <f t="shared" si="359"/>
        <v>0</v>
      </c>
      <c r="Y1160" s="6">
        <f t="shared" si="360"/>
        <v>0</v>
      </c>
      <c r="Z1160" s="6">
        <f t="shared" si="361"/>
        <v>0</v>
      </c>
      <c r="AA1160" s="4">
        <v>87189.491455078125</v>
      </c>
      <c r="AB1160" s="7">
        <f t="shared" si="346"/>
        <v>1.058317355219485E-2</v>
      </c>
      <c r="AC1160" s="7">
        <f t="shared" si="347"/>
        <v>0.26102457555548547</v>
      </c>
      <c r="AD1160" s="2"/>
    </row>
    <row r="1161" spans="1:30" x14ac:dyDescent="0.35">
      <c r="A1161" s="1">
        <v>42799</v>
      </c>
      <c r="B1161" s="3">
        <f t="shared" si="348"/>
        <v>2017</v>
      </c>
      <c r="C1161" s="2">
        <v>456.64152000219656</v>
      </c>
      <c r="D1161" s="2">
        <v>21576.721631196706</v>
      </c>
      <c r="E1161" s="2">
        <f t="shared" si="349"/>
        <v>22033.363151198901</v>
      </c>
      <c r="F1161" s="2">
        <f t="shared" si="350"/>
        <v>2.0725003117708307E-2</v>
      </c>
      <c r="G1161" s="2">
        <f t="shared" si="351"/>
        <v>-1</v>
      </c>
      <c r="H1161" s="2">
        <v>-1000</v>
      </c>
      <c r="I1161" s="2">
        <f t="shared" si="343"/>
        <v>10938.187674537434</v>
      </c>
      <c r="J1161" s="2">
        <f t="shared" si="344"/>
        <v>19951.546875168016</v>
      </c>
      <c r="K1161" s="3">
        <f t="shared" si="352"/>
        <v>3</v>
      </c>
      <c r="L1161" s="3">
        <f t="shared" si="353"/>
        <v>1</v>
      </c>
      <c r="M1161" s="3" t="str">
        <f t="shared" si="345"/>
        <v>Spring</v>
      </c>
      <c r="N1161" s="4">
        <v>53</v>
      </c>
      <c r="O1161" s="4">
        <v>34</v>
      </c>
      <c r="P1161" s="4">
        <v>71</v>
      </c>
      <c r="Q1161" s="4">
        <v>12</v>
      </c>
      <c r="R1161" s="4">
        <v>0</v>
      </c>
      <c r="S1161" s="6">
        <f t="shared" si="354"/>
        <v>1</v>
      </c>
      <c r="T1161" s="6">
        <f t="shared" si="355"/>
        <v>0</v>
      </c>
      <c r="U1161" s="6">
        <f t="shared" si="356"/>
        <v>0</v>
      </c>
      <c r="V1161" s="6">
        <f t="shared" si="357"/>
        <v>0</v>
      </c>
      <c r="W1161" s="6">
        <f t="shared" si="358"/>
        <v>0</v>
      </c>
      <c r="X1161" s="6">
        <f t="shared" si="359"/>
        <v>0</v>
      </c>
      <c r="Y1161" s="6">
        <f t="shared" si="360"/>
        <v>0</v>
      </c>
      <c r="Z1161" s="6">
        <f t="shared" si="361"/>
        <v>0</v>
      </c>
      <c r="AA1161" s="4">
        <v>78659.553100585938</v>
      </c>
      <c r="AB1161" s="7">
        <f t="shared" si="346"/>
        <v>5.8052900379215993E-3</v>
      </c>
      <c r="AC1161" s="7">
        <f t="shared" si="347"/>
        <v>0.27430516422595819</v>
      </c>
      <c r="AD1161" s="2"/>
    </row>
    <row r="1162" spans="1:30" x14ac:dyDescent="0.35">
      <c r="A1162" s="1">
        <v>42800</v>
      </c>
      <c r="B1162" s="3">
        <f t="shared" si="348"/>
        <v>2017</v>
      </c>
      <c r="C1162" s="2">
        <v>1040.5687927156855</v>
      </c>
      <c r="D1162" s="2">
        <v>16534.567021273579</v>
      </c>
      <c r="E1162" s="2">
        <f t="shared" si="349"/>
        <v>17575.135813989265</v>
      </c>
      <c r="F1162" s="2">
        <f t="shared" si="350"/>
        <v>5.9206870645484563E-2</v>
      </c>
      <c r="G1162" s="2">
        <f t="shared" si="351"/>
        <v>-1</v>
      </c>
      <c r="H1162" s="2">
        <v>-1000</v>
      </c>
      <c r="I1162" s="2">
        <f t="shared" si="343"/>
        <v>10938.187674537434</v>
      </c>
      <c r="J1162" s="2">
        <f t="shared" si="344"/>
        <v>19951.546875168016</v>
      </c>
      <c r="K1162" s="3">
        <f t="shared" si="352"/>
        <v>3</v>
      </c>
      <c r="L1162" s="3">
        <f t="shared" si="353"/>
        <v>2</v>
      </c>
      <c r="M1162" s="3" t="str">
        <f t="shared" si="345"/>
        <v>Spring</v>
      </c>
      <c r="N1162" s="4">
        <v>59</v>
      </c>
      <c r="O1162" s="4">
        <v>51</v>
      </c>
      <c r="P1162" s="4">
        <v>67</v>
      </c>
      <c r="Q1162" s="4">
        <v>6</v>
      </c>
      <c r="R1162" s="4">
        <v>0</v>
      </c>
      <c r="S1162" s="6">
        <f t="shared" si="354"/>
        <v>0</v>
      </c>
      <c r="T1162" s="6">
        <f t="shared" si="355"/>
        <v>1</v>
      </c>
      <c r="U1162" s="6">
        <f t="shared" si="356"/>
        <v>0</v>
      </c>
      <c r="V1162" s="6">
        <f t="shared" si="357"/>
        <v>0</v>
      </c>
      <c r="W1162" s="6">
        <f t="shared" si="358"/>
        <v>0</v>
      </c>
      <c r="X1162" s="6">
        <f t="shared" si="359"/>
        <v>0</v>
      </c>
      <c r="Y1162" s="6">
        <f t="shared" si="360"/>
        <v>0</v>
      </c>
      <c r="Z1162" s="6">
        <f t="shared" si="361"/>
        <v>0</v>
      </c>
      <c r="AA1162" s="4">
        <v>83392.159729003906</v>
      </c>
      <c r="AB1162" s="7">
        <f t="shared" si="346"/>
        <v>1.2478017071355142E-2</v>
      </c>
      <c r="AC1162" s="7">
        <f t="shared" si="347"/>
        <v>0.19827483872591004</v>
      </c>
      <c r="AD1162" s="2"/>
    </row>
    <row r="1163" spans="1:30" x14ac:dyDescent="0.35">
      <c r="A1163" s="1">
        <v>42801</v>
      </c>
      <c r="B1163" s="3">
        <f t="shared" si="348"/>
        <v>2017</v>
      </c>
      <c r="C1163" s="2">
        <v>536.475107303904</v>
      </c>
      <c r="D1163" s="2">
        <v>16503.366666666465</v>
      </c>
      <c r="E1163" s="2">
        <f t="shared" si="349"/>
        <v>17039.841773970369</v>
      </c>
      <c r="F1163" s="2">
        <f t="shared" si="350"/>
        <v>3.1483573287834736E-2</v>
      </c>
      <c r="G1163" s="2">
        <f t="shared" si="351"/>
        <v>-1</v>
      </c>
      <c r="H1163" s="2">
        <v>-1000</v>
      </c>
      <c r="I1163" s="2">
        <f t="shared" si="343"/>
        <v>10938.187674537434</v>
      </c>
      <c r="J1163" s="2">
        <f t="shared" si="344"/>
        <v>19951.546875168016</v>
      </c>
      <c r="K1163" s="3">
        <f t="shared" si="352"/>
        <v>3</v>
      </c>
      <c r="L1163" s="3">
        <f t="shared" si="353"/>
        <v>3</v>
      </c>
      <c r="M1163" s="3" t="str">
        <f t="shared" si="345"/>
        <v>Spring</v>
      </c>
      <c r="N1163" s="4">
        <v>57</v>
      </c>
      <c r="O1163" s="4">
        <v>46</v>
      </c>
      <c r="P1163" s="4">
        <v>67</v>
      </c>
      <c r="Q1163" s="4">
        <v>8</v>
      </c>
      <c r="R1163" s="4">
        <v>0</v>
      </c>
      <c r="S1163" s="6">
        <f t="shared" si="354"/>
        <v>0</v>
      </c>
      <c r="T1163" s="6">
        <f t="shared" si="355"/>
        <v>1</v>
      </c>
      <c r="U1163" s="6">
        <f t="shared" si="356"/>
        <v>0</v>
      </c>
      <c r="V1163" s="6">
        <f t="shared" si="357"/>
        <v>0</v>
      </c>
      <c r="W1163" s="6">
        <f t="shared" si="358"/>
        <v>0</v>
      </c>
      <c r="X1163" s="6">
        <f t="shared" si="359"/>
        <v>0</v>
      </c>
      <c r="Y1163" s="6">
        <f t="shared" si="360"/>
        <v>0</v>
      </c>
      <c r="Z1163" s="6">
        <f t="shared" si="361"/>
        <v>0</v>
      </c>
      <c r="AA1163" s="4">
        <v>83753.614562988281</v>
      </c>
      <c r="AB1163" s="7">
        <f t="shared" si="346"/>
        <v>6.4053964727747853E-3</v>
      </c>
      <c r="AC1163" s="7">
        <f t="shared" si="347"/>
        <v>0.19704662005070644</v>
      </c>
      <c r="AD1163" s="2"/>
    </row>
    <row r="1164" spans="1:30" x14ac:dyDescent="0.35">
      <c r="A1164" s="1">
        <v>42802</v>
      </c>
      <c r="B1164" s="3">
        <f t="shared" si="348"/>
        <v>2017</v>
      </c>
      <c r="C1164" s="2">
        <v>6744.5986628322262</v>
      </c>
      <c r="D1164" s="2">
        <v>16392</v>
      </c>
      <c r="E1164" s="2">
        <f t="shared" si="349"/>
        <v>23136.598662832228</v>
      </c>
      <c r="F1164" s="2">
        <f t="shared" si="350"/>
        <v>0.29151210863449351</v>
      </c>
      <c r="G1164" s="2">
        <f t="shared" si="351"/>
        <v>23136.598662832228</v>
      </c>
      <c r="H1164" s="2">
        <v>-1000</v>
      </c>
      <c r="I1164" s="2">
        <f t="shared" si="343"/>
        <v>10938.187674537434</v>
      </c>
      <c r="J1164" s="2">
        <f t="shared" si="344"/>
        <v>19951.546875168016</v>
      </c>
      <c r="K1164" s="3">
        <f t="shared" si="352"/>
        <v>3</v>
      </c>
      <c r="L1164" s="3">
        <f t="shared" si="353"/>
        <v>4</v>
      </c>
      <c r="M1164" s="3" t="str">
        <f t="shared" si="345"/>
        <v>Spring</v>
      </c>
      <c r="N1164" s="4">
        <v>56</v>
      </c>
      <c r="O1164" s="4">
        <v>46</v>
      </c>
      <c r="P1164" s="4">
        <v>65</v>
      </c>
      <c r="Q1164" s="4">
        <v>9</v>
      </c>
      <c r="R1164" s="4">
        <v>0</v>
      </c>
      <c r="S1164" s="6">
        <f t="shared" si="354"/>
        <v>0</v>
      </c>
      <c r="T1164" s="6">
        <f t="shared" si="355"/>
        <v>1</v>
      </c>
      <c r="U1164" s="6">
        <f t="shared" si="356"/>
        <v>0</v>
      </c>
      <c r="V1164" s="6">
        <f t="shared" si="357"/>
        <v>0</v>
      </c>
      <c r="W1164" s="6">
        <f t="shared" si="358"/>
        <v>0</v>
      </c>
      <c r="X1164" s="6">
        <f t="shared" si="359"/>
        <v>1</v>
      </c>
      <c r="Y1164" s="6">
        <f t="shared" si="360"/>
        <v>0</v>
      </c>
      <c r="Z1164" s="6">
        <f t="shared" si="361"/>
        <v>0</v>
      </c>
      <c r="AA1164" s="4">
        <v>87130.038818359375</v>
      </c>
      <c r="AB1164" s="7">
        <f t="shared" si="346"/>
        <v>7.7408420268155045E-2</v>
      </c>
      <c r="AC1164" s="7">
        <f t="shared" si="347"/>
        <v>0.18813259149548323</v>
      </c>
      <c r="AD1164" s="2"/>
    </row>
    <row r="1165" spans="1:30" x14ac:dyDescent="0.35">
      <c r="A1165" s="1">
        <v>42803</v>
      </c>
      <c r="B1165" s="3">
        <f t="shared" si="348"/>
        <v>2017</v>
      </c>
      <c r="C1165" s="2">
        <v>3429.631996173177</v>
      </c>
      <c r="D1165" s="2">
        <v>11075.207159112078</v>
      </c>
      <c r="E1165" s="2">
        <f t="shared" si="349"/>
        <v>14504.839155285255</v>
      </c>
      <c r="F1165" s="2">
        <f t="shared" si="350"/>
        <v>0.23644743381545819</v>
      </c>
      <c r="G1165" s="2">
        <f t="shared" si="351"/>
        <v>-1</v>
      </c>
      <c r="H1165" s="2">
        <v>-1000</v>
      </c>
      <c r="I1165" s="2">
        <f t="shared" si="343"/>
        <v>10938.187674537434</v>
      </c>
      <c r="J1165" s="2">
        <f t="shared" si="344"/>
        <v>19951.546875168016</v>
      </c>
      <c r="K1165" s="3">
        <f t="shared" si="352"/>
        <v>3</v>
      </c>
      <c r="L1165" s="3">
        <f t="shared" si="353"/>
        <v>5</v>
      </c>
      <c r="M1165" s="3" t="str">
        <f t="shared" si="345"/>
        <v>Spring</v>
      </c>
      <c r="N1165" s="4">
        <v>59</v>
      </c>
      <c r="O1165" s="4">
        <v>43</v>
      </c>
      <c r="P1165" s="4">
        <v>75</v>
      </c>
      <c r="Q1165" s="4">
        <v>6</v>
      </c>
      <c r="R1165" s="4">
        <v>0</v>
      </c>
      <c r="S1165" s="6">
        <f t="shared" si="354"/>
        <v>0</v>
      </c>
      <c r="T1165" s="6">
        <f t="shared" si="355"/>
        <v>1</v>
      </c>
      <c r="U1165" s="6">
        <f t="shared" si="356"/>
        <v>0</v>
      </c>
      <c r="V1165" s="6">
        <f t="shared" si="357"/>
        <v>0</v>
      </c>
      <c r="W1165" s="6">
        <f t="shared" si="358"/>
        <v>0</v>
      </c>
      <c r="X1165" s="6">
        <f t="shared" si="359"/>
        <v>0</v>
      </c>
      <c r="Y1165" s="6">
        <f t="shared" si="360"/>
        <v>0</v>
      </c>
      <c r="Z1165" s="6">
        <f t="shared" si="361"/>
        <v>0</v>
      </c>
      <c r="AA1165" s="4">
        <v>86024.203369140625</v>
      </c>
      <c r="AB1165" s="7">
        <f t="shared" si="346"/>
        <v>3.9868221521984888E-2</v>
      </c>
      <c r="AC1165" s="7">
        <f t="shared" si="347"/>
        <v>0.12874524523740113</v>
      </c>
      <c r="AD1165" s="2"/>
    </row>
    <row r="1166" spans="1:30" x14ac:dyDescent="0.35">
      <c r="A1166" s="1">
        <v>42804</v>
      </c>
      <c r="B1166" s="3">
        <f t="shared" si="348"/>
        <v>2017</v>
      </c>
      <c r="C1166" s="2">
        <v>565.89866285933942</v>
      </c>
      <c r="D1166" s="2">
        <v>0</v>
      </c>
      <c r="E1166" s="2">
        <f t="shared" si="349"/>
        <v>565.89866285933942</v>
      </c>
      <c r="F1166" s="2">
        <f t="shared" si="350"/>
        <v>1</v>
      </c>
      <c r="G1166" s="2">
        <f t="shared" si="351"/>
        <v>-1</v>
      </c>
      <c r="H1166" s="2">
        <v>-1000</v>
      </c>
      <c r="I1166" s="2">
        <f t="shared" si="343"/>
        <v>10938.187674537434</v>
      </c>
      <c r="J1166" s="2">
        <f t="shared" si="344"/>
        <v>19951.546875168016</v>
      </c>
      <c r="K1166" s="3">
        <f t="shared" si="352"/>
        <v>3</v>
      </c>
      <c r="L1166" s="3">
        <f t="shared" si="353"/>
        <v>6</v>
      </c>
      <c r="M1166" s="3" t="str">
        <f t="shared" si="345"/>
        <v>Spring</v>
      </c>
      <c r="N1166" s="4">
        <v>46</v>
      </c>
      <c r="O1166" s="4">
        <v>37</v>
      </c>
      <c r="P1166" s="4">
        <v>54</v>
      </c>
      <c r="Q1166" s="4">
        <v>19</v>
      </c>
      <c r="R1166" s="4">
        <v>0</v>
      </c>
      <c r="S1166" s="6">
        <f t="shared" si="354"/>
        <v>0</v>
      </c>
      <c r="T1166" s="6">
        <f t="shared" si="355"/>
        <v>1</v>
      </c>
      <c r="U1166" s="6">
        <f t="shared" si="356"/>
        <v>0</v>
      </c>
      <c r="V1166" s="6">
        <f t="shared" si="357"/>
        <v>0</v>
      </c>
      <c r="W1166" s="6">
        <f t="shared" si="358"/>
        <v>0</v>
      </c>
      <c r="X1166" s="6">
        <f t="shared" si="359"/>
        <v>0</v>
      </c>
      <c r="Y1166" s="6">
        <f t="shared" si="360"/>
        <v>0</v>
      </c>
      <c r="Z1166" s="6">
        <f t="shared" si="361"/>
        <v>0</v>
      </c>
      <c r="AA1166" s="4">
        <v>87206.561889648438</v>
      </c>
      <c r="AB1166" s="7">
        <f t="shared" si="346"/>
        <v>6.489175247791904E-3</v>
      </c>
      <c r="AC1166" s="7">
        <f t="shared" si="347"/>
        <v>0</v>
      </c>
      <c r="AD1166" s="2"/>
    </row>
    <row r="1167" spans="1:30" x14ac:dyDescent="0.35">
      <c r="A1167" s="1">
        <v>42805</v>
      </c>
      <c r="B1167" s="3">
        <f t="shared" si="348"/>
        <v>2017</v>
      </c>
      <c r="C1167" s="2">
        <v>1067.9508436276624</v>
      </c>
      <c r="D1167" s="2">
        <v>0</v>
      </c>
      <c r="E1167" s="2">
        <f t="shared" si="349"/>
        <v>1067.9508436276624</v>
      </c>
      <c r="F1167" s="2">
        <f t="shared" si="350"/>
        <v>1</v>
      </c>
      <c r="G1167" s="2">
        <f t="shared" si="351"/>
        <v>-1</v>
      </c>
      <c r="H1167" s="2">
        <v>-1000</v>
      </c>
      <c r="I1167" s="2">
        <f t="shared" si="343"/>
        <v>10938.187674537434</v>
      </c>
      <c r="J1167" s="2">
        <f t="shared" si="344"/>
        <v>19951.546875168016</v>
      </c>
      <c r="K1167" s="3">
        <f t="shared" si="352"/>
        <v>3</v>
      </c>
      <c r="L1167" s="3">
        <f t="shared" si="353"/>
        <v>7</v>
      </c>
      <c r="M1167" s="3" t="str">
        <f t="shared" si="345"/>
        <v>Spring</v>
      </c>
      <c r="N1167" s="4">
        <v>35</v>
      </c>
      <c r="O1167" s="4">
        <v>30</v>
      </c>
      <c r="P1167" s="4">
        <v>40</v>
      </c>
      <c r="Q1167" s="4">
        <v>30</v>
      </c>
      <c r="R1167" s="4">
        <v>0</v>
      </c>
      <c r="S1167" s="6">
        <f t="shared" si="354"/>
        <v>1</v>
      </c>
      <c r="T1167" s="6">
        <f t="shared" si="355"/>
        <v>0</v>
      </c>
      <c r="U1167" s="6">
        <f t="shared" si="356"/>
        <v>0</v>
      </c>
      <c r="V1167" s="6">
        <f t="shared" si="357"/>
        <v>0</v>
      </c>
      <c r="W1167" s="6">
        <f t="shared" si="358"/>
        <v>0</v>
      </c>
      <c r="X1167" s="6">
        <f t="shared" si="359"/>
        <v>0</v>
      </c>
      <c r="Y1167" s="6">
        <f t="shared" si="360"/>
        <v>0</v>
      </c>
      <c r="Z1167" s="6">
        <f t="shared" si="361"/>
        <v>0</v>
      </c>
      <c r="AA1167" s="4">
        <v>90652.5087890625</v>
      </c>
      <c r="AB1167" s="7">
        <f t="shared" si="346"/>
        <v>1.1780709192645244E-2</v>
      </c>
      <c r="AC1167" s="7">
        <f t="shared" si="347"/>
        <v>0</v>
      </c>
      <c r="AD1167" s="2"/>
    </row>
    <row r="1168" spans="1:30" x14ac:dyDescent="0.35">
      <c r="A1168" s="1">
        <v>42806</v>
      </c>
      <c r="B1168" s="3">
        <f t="shared" si="348"/>
        <v>2017</v>
      </c>
      <c r="C1168" s="2">
        <v>565.89866285933942</v>
      </c>
      <c r="D1168" s="2">
        <v>0</v>
      </c>
      <c r="E1168" s="2">
        <f t="shared" si="349"/>
        <v>565.89866285933942</v>
      </c>
      <c r="F1168" s="2">
        <f t="shared" si="350"/>
        <v>1</v>
      </c>
      <c r="G1168" s="2">
        <f t="shared" si="351"/>
        <v>-1</v>
      </c>
      <c r="H1168" s="2">
        <v>-1000</v>
      </c>
      <c r="I1168" s="2">
        <f t="shared" si="343"/>
        <v>10938.187674537434</v>
      </c>
      <c r="J1168" s="2">
        <f t="shared" si="344"/>
        <v>19951.546875168016</v>
      </c>
      <c r="K1168" s="3">
        <f t="shared" si="352"/>
        <v>3</v>
      </c>
      <c r="L1168" s="3">
        <f t="shared" si="353"/>
        <v>1</v>
      </c>
      <c r="M1168" s="3" t="str">
        <f t="shared" si="345"/>
        <v>Spring</v>
      </c>
      <c r="N1168" s="4">
        <v>34</v>
      </c>
      <c r="O1168" s="4">
        <v>25</v>
      </c>
      <c r="P1168" s="4">
        <v>43</v>
      </c>
      <c r="Q1168" s="4">
        <v>31</v>
      </c>
      <c r="R1168" s="4">
        <v>0</v>
      </c>
      <c r="S1168" s="6">
        <f t="shared" si="354"/>
        <v>1</v>
      </c>
      <c r="T1168" s="6">
        <f t="shared" si="355"/>
        <v>0</v>
      </c>
      <c r="U1168" s="6">
        <f t="shared" si="356"/>
        <v>0</v>
      </c>
      <c r="V1168" s="6">
        <f t="shared" si="357"/>
        <v>0</v>
      </c>
      <c r="W1168" s="6">
        <f t="shared" si="358"/>
        <v>0</v>
      </c>
      <c r="X1168" s="6">
        <f t="shared" si="359"/>
        <v>0</v>
      </c>
      <c r="Y1168" s="6">
        <f t="shared" si="360"/>
        <v>0</v>
      </c>
      <c r="Z1168" s="6">
        <f t="shared" si="361"/>
        <v>0</v>
      </c>
      <c r="AA1168" s="4">
        <v>88167.747924804688</v>
      </c>
      <c r="AB1168" s="7">
        <f t="shared" si="346"/>
        <v>6.4184316394468345E-3</v>
      </c>
      <c r="AC1168" s="7">
        <f t="shared" si="347"/>
        <v>0</v>
      </c>
      <c r="AD1168" s="2"/>
    </row>
    <row r="1169" spans="1:30" x14ac:dyDescent="0.35">
      <c r="A1169" s="1">
        <v>42807</v>
      </c>
      <c r="B1169" s="3">
        <f t="shared" si="348"/>
        <v>2017</v>
      </c>
      <c r="C1169" s="2">
        <v>565.89866285933942</v>
      </c>
      <c r="D1169" s="2">
        <v>174.92333803513176</v>
      </c>
      <c r="E1169" s="2">
        <f t="shared" si="349"/>
        <v>740.82200089447122</v>
      </c>
      <c r="F1169" s="2">
        <f t="shared" si="350"/>
        <v>0.76387939636791469</v>
      </c>
      <c r="G1169" s="2">
        <f t="shared" si="351"/>
        <v>-1</v>
      </c>
      <c r="H1169" s="2">
        <v>-1000</v>
      </c>
      <c r="I1169" s="2">
        <f t="shared" si="343"/>
        <v>10938.187674537434</v>
      </c>
      <c r="J1169" s="2">
        <f t="shared" si="344"/>
        <v>19951.546875168016</v>
      </c>
      <c r="K1169" s="3">
        <f t="shared" si="352"/>
        <v>3</v>
      </c>
      <c r="L1169" s="3">
        <f t="shared" si="353"/>
        <v>2</v>
      </c>
      <c r="M1169" s="3" t="str">
        <f t="shared" si="345"/>
        <v>Spring</v>
      </c>
      <c r="N1169" s="4">
        <v>36</v>
      </c>
      <c r="O1169" s="4">
        <v>30</v>
      </c>
      <c r="P1169" s="4">
        <v>43</v>
      </c>
      <c r="Q1169" s="4">
        <v>29</v>
      </c>
      <c r="R1169" s="4">
        <v>0</v>
      </c>
      <c r="S1169" s="6">
        <f t="shared" si="354"/>
        <v>0</v>
      </c>
      <c r="T1169" s="6">
        <f t="shared" si="355"/>
        <v>1</v>
      </c>
      <c r="U1169" s="6">
        <f t="shared" si="356"/>
        <v>0</v>
      </c>
      <c r="V1169" s="6">
        <f t="shared" si="357"/>
        <v>0</v>
      </c>
      <c r="W1169" s="6">
        <f t="shared" si="358"/>
        <v>0</v>
      </c>
      <c r="X1169" s="6">
        <f t="shared" si="359"/>
        <v>0</v>
      </c>
      <c r="Y1169" s="6">
        <f t="shared" si="360"/>
        <v>0</v>
      </c>
      <c r="Z1169" s="6">
        <f t="shared" si="361"/>
        <v>0</v>
      </c>
      <c r="AA1169" s="4">
        <v>98915.892578125</v>
      </c>
      <c r="AB1169" s="7">
        <f t="shared" si="346"/>
        <v>5.7210085064175673E-3</v>
      </c>
      <c r="AC1169" s="7">
        <f t="shared" si="347"/>
        <v>1.7684047879057971E-3</v>
      </c>
      <c r="AD1169" s="2"/>
    </row>
    <row r="1170" spans="1:30" x14ac:dyDescent="0.35">
      <c r="A1170" s="1">
        <v>42808</v>
      </c>
      <c r="B1170" s="3">
        <f t="shared" si="348"/>
        <v>2017</v>
      </c>
      <c r="C1170" s="2">
        <v>703.91532950370868</v>
      </c>
      <c r="D1170" s="2">
        <v>1204.5857142968218</v>
      </c>
      <c r="E1170" s="2">
        <f t="shared" si="349"/>
        <v>1908.5010438005306</v>
      </c>
      <c r="F1170" s="2">
        <f t="shared" si="350"/>
        <v>0.36883151402524422</v>
      </c>
      <c r="G1170" s="2">
        <f t="shared" si="351"/>
        <v>-1</v>
      </c>
      <c r="H1170" s="2">
        <v>-1000</v>
      </c>
      <c r="I1170" s="2">
        <f t="shared" si="343"/>
        <v>10938.187674537434</v>
      </c>
      <c r="J1170" s="2">
        <f t="shared" si="344"/>
        <v>19951.546875168016</v>
      </c>
      <c r="K1170" s="3">
        <f t="shared" si="352"/>
        <v>3</v>
      </c>
      <c r="L1170" s="3">
        <f t="shared" si="353"/>
        <v>3</v>
      </c>
      <c r="M1170" s="3" t="str">
        <f t="shared" si="345"/>
        <v>Spring</v>
      </c>
      <c r="N1170" s="4">
        <v>32</v>
      </c>
      <c r="O1170" s="4">
        <v>25</v>
      </c>
      <c r="P1170" s="4">
        <v>39</v>
      </c>
      <c r="Q1170" s="4">
        <v>33</v>
      </c>
      <c r="R1170" s="4">
        <v>0</v>
      </c>
      <c r="S1170" s="6">
        <f t="shared" si="354"/>
        <v>0</v>
      </c>
      <c r="T1170" s="6">
        <f t="shared" si="355"/>
        <v>1</v>
      </c>
      <c r="U1170" s="6">
        <f t="shared" si="356"/>
        <v>0</v>
      </c>
      <c r="V1170" s="6">
        <f t="shared" si="357"/>
        <v>0</v>
      </c>
      <c r="W1170" s="6">
        <f t="shared" si="358"/>
        <v>0</v>
      </c>
      <c r="X1170" s="6">
        <f t="shared" si="359"/>
        <v>0</v>
      </c>
      <c r="Y1170" s="6">
        <f t="shared" si="360"/>
        <v>0</v>
      </c>
      <c r="Z1170" s="6">
        <f t="shared" si="361"/>
        <v>0</v>
      </c>
      <c r="AA1170" s="4">
        <v>106946.08984375</v>
      </c>
      <c r="AB1170" s="7">
        <f t="shared" si="346"/>
        <v>6.5819641515846026E-3</v>
      </c>
      <c r="AC1170" s="7">
        <f t="shared" si="347"/>
        <v>1.1263485332252366E-2</v>
      </c>
      <c r="AD1170" s="2"/>
    </row>
    <row r="1171" spans="1:30" x14ac:dyDescent="0.35">
      <c r="A1171" s="1">
        <v>42809</v>
      </c>
      <c r="B1171" s="3">
        <f t="shared" si="348"/>
        <v>2017</v>
      </c>
      <c r="C1171" s="2">
        <v>565.89866285933942</v>
      </c>
      <c r="D1171" s="2">
        <v>0</v>
      </c>
      <c r="E1171" s="2">
        <f t="shared" si="349"/>
        <v>565.89866285933942</v>
      </c>
      <c r="F1171" s="2">
        <f t="shared" si="350"/>
        <v>1</v>
      </c>
      <c r="G1171" s="2">
        <f t="shared" si="351"/>
        <v>-1</v>
      </c>
      <c r="H1171" s="2">
        <v>-1000</v>
      </c>
      <c r="I1171" s="2">
        <f t="shared" si="343"/>
        <v>10938.187674537434</v>
      </c>
      <c r="J1171" s="2">
        <f t="shared" si="344"/>
        <v>19951.546875168016</v>
      </c>
      <c r="K1171" s="3">
        <f t="shared" si="352"/>
        <v>3</v>
      </c>
      <c r="L1171" s="3">
        <f t="shared" si="353"/>
        <v>4</v>
      </c>
      <c r="M1171" s="3" t="str">
        <f t="shared" si="345"/>
        <v>Spring</v>
      </c>
      <c r="N1171" s="4">
        <v>31</v>
      </c>
      <c r="O1171" s="4">
        <v>21</v>
      </c>
      <c r="P1171" s="4">
        <v>40</v>
      </c>
      <c r="Q1171" s="4">
        <v>34</v>
      </c>
      <c r="R1171" s="4">
        <v>0</v>
      </c>
      <c r="S1171" s="6">
        <f t="shared" si="354"/>
        <v>0</v>
      </c>
      <c r="T1171" s="6">
        <f t="shared" si="355"/>
        <v>1</v>
      </c>
      <c r="U1171" s="6">
        <f t="shared" si="356"/>
        <v>0</v>
      </c>
      <c r="V1171" s="6">
        <f t="shared" si="357"/>
        <v>0</v>
      </c>
      <c r="W1171" s="6">
        <f t="shared" si="358"/>
        <v>0</v>
      </c>
      <c r="X1171" s="6">
        <f t="shared" si="359"/>
        <v>0</v>
      </c>
      <c r="Y1171" s="6">
        <f t="shared" si="360"/>
        <v>0</v>
      </c>
      <c r="Z1171" s="6">
        <f t="shared" si="361"/>
        <v>0</v>
      </c>
      <c r="AA1171" s="4">
        <v>111957.58605957031</v>
      </c>
      <c r="AB1171" s="7">
        <f t="shared" si="346"/>
        <v>5.0545807816741997E-3</v>
      </c>
      <c r="AC1171" s="7">
        <f t="shared" si="347"/>
        <v>0</v>
      </c>
      <c r="AD1171" s="2"/>
    </row>
    <row r="1172" spans="1:30" x14ac:dyDescent="0.35">
      <c r="A1172" s="1">
        <v>42810</v>
      </c>
      <c r="B1172" s="3">
        <f t="shared" si="348"/>
        <v>2017</v>
      </c>
      <c r="C1172" s="2">
        <v>833.60601788109705</v>
      </c>
      <c r="D1172" s="2">
        <v>4783.7900990085518</v>
      </c>
      <c r="E1172" s="2">
        <f t="shared" si="349"/>
        <v>5617.3961168896485</v>
      </c>
      <c r="F1172" s="2">
        <f t="shared" si="350"/>
        <v>0.14839722898919661</v>
      </c>
      <c r="G1172" s="2">
        <f t="shared" si="351"/>
        <v>-1</v>
      </c>
      <c r="H1172" s="2">
        <v>-1000</v>
      </c>
      <c r="I1172" s="2">
        <f t="shared" si="343"/>
        <v>10938.187674537434</v>
      </c>
      <c r="J1172" s="2">
        <f t="shared" si="344"/>
        <v>19951.546875168016</v>
      </c>
      <c r="K1172" s="3">
        <f t="shared" si="352"/>
        <v>3</v>
      </c>
      <c r="L1172" s="3">
        <f t="shared" si="353"/>
        <v>5</v>
      </c>
      <c r="M1172" s="3" t="str">
        <f t="shared" si="345"/>
        <v>Spring</v>
      </c>
      <c r="N1172" s="4">
        <v>35</v>
      </c>
      <c r="O1172" s="4">
        <v>22</v>
      </c>
      <c r="P1172" s="4">
        <v>47</v>
      </c>
      <c r="Q1172" s="4">
        <v>30</v>
      </c>
      <c r="R1172" s="4">
        <v>0</v>
      </c>
      <c r="S1172" s="6">
        <f t="shared" si="354"/>
        <v>0</v>
      </c>
      <c r="T1172" s="6">
        <f t="shared" si="355"/>
        <v>1</v>
      </c>
      <c r="U1172" s="6">
        <f t="shared" si="356"/>
        <v>0</v>
      </c>
      <c r="V1172" s="6">
        <f t="shared" si="357"/>
        <v>0</v>
      </c>
      <c r="W1172" s="6">
        <f t="shared" si="358"/>
        <v>0</v>
      </c>
      <c r="X1172" s="6">
        <f t="shared" si="359"/>
        <v>0</v>
      </c>
      <c r="Y1172" s="6">
        <f t="shared" si="360"/>
        <v>0</v>
      </c>
      <c r="Z1172" s="6">
        <f t="shared" si="361"/>
        <v>0</v>
      </c>
      <c r="AA1172" s="4">
        <v>105495.11938476563</v>
      </c>
      <c r="AB1172" s="7">
        <f t="shared" si="346"/>
        <v>7.9018443956704668E-3</v>
      </c>
      <c r="AC1172" s="7">
        <f t="shared" si="347"/>
        <v>4.5346079770391456E-2</v>
      </c>
      <c r="AD1172" s="2"/>
    </row>
    <row r="1173" spans="1:30" x14ac:dyDescent="0.35">
      <c r="A1173" s="1">
        <v>42811</v>
      </c>
      <c r="B1173" s="3">
        <f t="shared" si="348"/>
        <v>2017</v>
      </c>
      <c r="C1173" s="2">
        <v>623.65305983081703</v>
      </c>
      <c r="D1173" s="2">
        <v>18400.854031182876</v>
      </c>
      <c r="E1173" s="2">
        <f t="shared" si="349"/>
        <v>19024.507091013693</v>
      </c>
      <c r="F1173" s="2">
        <f t="shared" si="350"/>
        <v>3.2781562058204504E-2</v>
      </c>
      <c r="G1173" s="2">
        <f t="shared" si="351"/>
        <v>-1</v>
      </c>
      <c r="H1173" s="2">
        <v>-1000</v>
      </c>
      <c r="I1173" s="2">
        <f t="shared" si="343"/>
        <v>10938.187674537434</v>
      </c>
      <c r="J1173" s="2">
        <f t="shared" si="344"/>
        <v>19951.546875168016</v>
      </c>
      <c r="K1173" s="3">
        <f t="shared" si="352"/>
        <v>3</v>
      </c>
      <c r="L1173" s="3">
        <f t="shared" si="353"/>
        <v>6</v>
      </c>
      <c r="M1173" s="3" t="str">
        <f t="shared" si="345"/>
        <v>Spring</v>
      </c>
      <c r="N1173" s="4">
        <v>45</v>
      </c>
      <c r="O1173" s="4">
        <v>38</v>
      </c>
      <c r="P1173" s="4">
        <v>52</v>
      </c>
      <c r="Q1173" s="4">
        <v>20</v>
      </c>
      <c r="R1173" s="4">
        <v>0</v>
      </c>
      <c r="S1173" s="6">
        <f t="shared" si="354"/>
        <v>0</v>
      </c>
      <c r="T1173" s="6">
        <f t="shared" si="355"/>
        <v>1</v>
      </c>
      <c r="U1173" s="6">
        <f t="shared" si="356"/>
        <v>0</v>
      </c>
      <c r="V1173" s="6">
        <f t="shared" si="357"/>
        <v>0</v>
      </c>
      <c r="W1173" s="6">
        <f t="shared" si="358"/>
        <v>0</v>
      </c>
      <c r="X1173" s="6">
        <f t="shared" si="359"/>
        <v>0</v>
      </c>
      <c r="Y1173" s="6">
        <f t="shared" si="360"/>
        <v>0</v>
      </c>
      <c r="Z1173" s="6">
        <f t="shared" si="361"/>
        <v>0</v>
      </c>
      <c r="AA1173" s="4">
        <v>96979.816650390625</v>
      </c>
      <c r="AB1173" s="7">
        <f t="shared" si="346"/>
        <v>6.4307510714220863E-3</v>
      </c>
      <c r="AC1173" s="7">
        <f t="shared" si="347"/>
        <v>0.18973900618432196</v>
      </c>
      <c r="AD1173" s="2"/>
    </row>
    <row r="1174" spans="1:30" x14ac:dyDescent="0.35">
      <c r="A1174" s="1">
        <v>42812</v>
      </c>
      <c r="B1174" s="3">
        <f t="shared" si="348"/>
        <v>2017</v>
      </c>
      <c r="C1174" s="2">
        <v>1525.4077334367314</v>
      </c>
      <c r="D1174" s="2">
        <v>24492.999999990861</v>
      </c>
      <c r="E1174" s="2">
        <f t="shared" si="349"/>
        <v>26018.407733427593</v>
      </c>
      <c r="F1174" s="2">
        <f t="shared" si="350"/>
        <v>5.8628020171923811E-2</v>
      </c>
      <c r="G1174" s="2">
        <f t="shared" si="351"/>
        <v>-1</v>
      </c>
      <c r="H1174" s="2">
        <v>-1000</v>
      </c>
      <c r="I1174" s="2">
        <f t="shared" si="343"/>
        <v>10938.187674537434</v>
      </c>
      <c r="J1174" s="2">
        <f t="shared" si="344"/>
        <v>19951.546875168016</v>
      </c>
      <c r="K1174" s="3">
        <f t="shared" si="352"/>
        <v>3</v>
      </c>
      <c r="L1174" s="3">
        <f t="shared" si="353"/>
        <v>7</v>
      </c>
      <c r="M1174" s="3" t="str">
        <f t="shared" si="345"/>
        <v>Spring</v>
      </c>
      <c r="N1174" s="4">
        <v>45</v>
      </c>
      <c r="O1174" s="4">
        <v>38</v>
      </c>
      <c r="P1174" s="4">
        <v>52</v>
      </c>
      <c r="Q1174" s="4">
        <v>20</v>
      </c>
      <c r="R1174" s="4">
        <v>0</v>
      </c>
      <c r="S1174" s="6">
        <f t="shared" si="354"/>
        <v>1</v>
      </c>
      <c r="T1174" s="6">
        <f t="shared" si="355"/>
        <v>0</v>
      </c>
      <c r="U1174" s="6">
        <f t="shared" si="356"/>
        <v>0</v>
      </c>
      <c r="V1174" s="6">
        <f t="shared" si="357"/>
        <v>0</v>
      </c>
      <c r="W1174" s="6">
        <f t="shared" si="358"/>
        <v>0</v>
      </c>
      <c r="X1174" s="6">
        <f t="shared" si="359"/>
        <v>0</v>
      </c>
      <c r="Y1174" s="6">
        <f t="shared" si="360"/>
        <v>0</v>
      </c>
      <c r="Z1174" s="6">
        <f t="shared" si="361"/>
        <v>0</v>
      </c>
      <c r="AA1174" s="4">
        <v>80454.05322265625</v>
      </c>
      <c r="AB1174" s="7">
        <f t="shared" si="346"/>
        <v>1.8959986132894659E-2</v>
      </c>
      <c r="AC1174" s="7">
        <f t="shared" si="347"/>
        <v>0.3044346309340884</v>
      </c>
      <c r="AD1174" s="2"/>
    </row>
    <row r="1175" spans="1:30" x14ac:dyDescent="0.35">
      <c r="A1175" s="1">
        <v>42813</v>
      </c>
      <c r="B1175" s="3">
        <f t="shared" si="348"/>
        <v>2017</v>
      </c>
      <c r="C1175" s="2">
        <v>1524.1546301684891</v>
      </c>
      <c r="D1175" s="2">
        <v>13128.483333335957</v>
      </c>
      <c r="E1175" s="2">
        <f t="shared" si="349"/>
        <v>14652.637963504445</v>
      </c>
      <c r="F1175" s="2">
        <f t="shared" si="350"/>
        <v>0.1040191284303021</v>
      </c>
      <c r="G1175" s="2">
        <f t="shared" si="351"/>
        <v>-1</v>
      </c>
      <c r="H1175" s="2">
        <v>-1000</v>
      </c>
      <c r="I1175" s="2">
        <f t="shared" si="343"/>
        <v>10938.187674537434</v>
      </c>
      <c r="J1175" s="2">
        <f t="shared" si="344"/>
        <v>19951.546875168016</v>
      </c>
      <c r="K1175" s="3">
        <f t="shared" si="352"/>
        <v>3</v>
      </c>
      <c r="L1175" s="3">
        <f t="shared" si="353"/>
        <v>1</v>
      </c>
      <c r="M1175" s="3" t="str">
        <f t="shared" si="345"/>
        <v>Spring</v>
      </c>
      <c r="N1175" s="4">
        <v>44</v>
      </c>
      <c r="O1175" s="4">
        <v>32</v>
      </c>
      <c r="P1175" s="4">
        <v>56</v>
      </c>
      <c r="Q1175" s="4">
        <v>21</v>
      </c>
      <c r="R1175" s="4">
        <v>0</v>
      </c>
      <c r="S1175" s="6">
        <f t="shared" si="354"/>
        <v>1</v>
      </c>
      <c r="T1175" s="6">
        <f t="shared" si="355"/>
        <v>0</v>
      </c>
      <c r="U1175" s="6">
        <f t="shared" si="356"/>
        <v>0</v>
      </c>
      <c r="V1175" s="6">
        <f t="shared" si="357"/>
        <v>0</v>
      </c>
      <c r="W1175" s="6">
        <f t="shared" si="358"/>
        <v>0</v>
      </c>
      <c r="X1175" s="6">
        <f t="shared" si="359"/>
        <v>0</v>
      </c>
      <c r="Y1175" s="6">
        <f t="shared" si="360"/>
        <v>0</v>
      </c>
      <c r="Z1175" s="6">
        <f t="shared" si="361"/>
        <v>0</v>
      </c>
      <c r="AA1175" s="4">
        <v>80997.09326171875</v>
      </c>
      <c r="AB1175" s="7">
        <f t="shared" si="346"/>
        <v>1.8817399103985409E-2</v>
      </c>
      <c r="AC1175" s="7">
        <f t="shared" si="347"/>
        <v>0.16208585770991865</v>
      </c>
      <c r="AD1175" s="2"/>
    </row>
    <row r="1176" spans="1:30" x14ac:dyDescent="0.35">
      <c r="A1176" s="1">
        <v>42814</v>
      </c>
      <c r="B1176" s="3">
        <f t="shared" si="348"/>
        <v>2017</v>
      </c>
      <c r="C1176" s="2">
        <v>3258.2085088509116</v>
      </c>
      <c r="D1176" s="2">
        <v>0</v>
      </c>
      <c r="E1176" s="2">
        <f t="shared" si="349"/>
        <v>3258.2085088509116</v>
      </c>
      <c r="F1176" s="2">
        <f t="shared" si="350"/>
        <v>1</v>
      </c>
      <c r="G1176" s="2">
        <f t="shared" si="351"/>
        <v>-1</v>
      </c>
      <c r="H1176" s="2">
        <v>-1000</v>
      </c>
      <c r="I1176" s="2">
        <f t="shared" si="343"/>
        <v>10938.187674537434</v>
      </c>
      <c r="J1176" s="2">
        <f t="shared" si="344"/>
        <v>19951.546875168016</v>
      </c>
      <c r="K1176" s="3">
        <f t="shared" si="352"/>
        <v>3</v>
      </c>
      <c r="L1176" s="3">
        <f t="shared" si="353"/>
        <v>2</v>
      </c>
      <c r="M1176" s="3" t="str">
        <f t="shared" si="345"/>
        <v>Spring</v>
      </c>
      <c r="N1176" s="4">
        <v>57</v>
      </c>
      <c r="O1176" s="4">
        <v>40</v>
      </c>
      <c r="P1176" s="4">
        <v>74</v>
      </c>
      <c r="Q1176" s="4">
        <v>8</v>
      </c>
      <c r="R1176" s="4">
        <v>0</v>
      </c>
      <c r="S1176" s="6">
        <f t="shared" si="354"/>
        <v>0</v>
      </c>
      <c r="T1176" s="6">
        <f t="shared" si="355"/>
        <v>1</v>
      </c>
      <c r="U1176" s="6">
        <f t="shared" si="356"/>
        <v>0</v>
      </c>
      <c r="V1176" s="6">
        <f t="shared" si="357"/>
        <v>0</v>
      </c>
      <c r="W1176" s="6">
        <f t="shared" si="358"/>
        <v>0</v>
      </c>
      <c r="X1176" s="6">
        <f t="shared" si="359"/>
        <v>0</v>
      </c>
      <c r="Y1176" s="6">
        <f t="shared" si="360"/>
        <v>0</v>
      </c>
      <c r="Z1176" s="6">
        <f t="shared" si="361"/>
        <v>0</v>
      </c>
      <c r="AA1176" s="4">
        <v>90469.65234375</v>
      </c>
      <c r="AB1176" s="7">
        <f t="shared" si="346"/>
        <v>3.6014380783414179E-2</v>
      </c>
      <c r="AC1176" s="7">
        <f t="shared" si="347"/>
        <v>0</v>
      </c>
      <c r="AD1176" s="2"/>
    </row>
    <row r="1177" spans="1:30" x14ac:dyDescent="0.35">
      <c r="A1177" s="1">
        <v>42815</v>
      </c>
      <c r="B1177" s="3">
        <f t="shared" si="348"/>
        <v>2017</v>
      </c>
      <c r="C1177" s="2">
        <v>631.26745280259058</v>
      </c>
      <c r="D1177" s="2">
        <v>1296.2333333260613</v>
      </c>
      <c r="E1177" s="2">
        <f t="shared" si="349"/>
        <v>1927.5007861286517</v>
      </c>
      <c r="F1177" s="2">
        <f t="shared" si="350"/>
        <v>0.32750567851672796</v>
      </c>
      <c r="G1177" s="2">
        <f t="shared" si="351"/>
        <v>-1</v>
      </c>
      <c r="H1177" s="2">
        <v>-1000</v>
      </c>
      <c r="I1177" s="2">
        <f t="shared" si="343"/>
        <v>10938.187674537434</v>
      </c>
      <c r="J1177" s="2">
        <f t="shared" si="344"/>
        <v>19951.546875168016</v>
      </c>
      <c r="K1177" s="3">
        <f t="shared" si="352"/>
        <v>3</v>
      </c>
      <c r="L1177" s="3">
        <f t="shared" si="353"/>
        <v>3</v>
      </c>
      <c r="M1177" s="3" t="str">
        <f t="shared" si="345"/>
        <v>Spring</v>
      </c>
      <c r="N1177" s="4">
        <v>58</v>
      </c>
      <c r="O1177" s="4">
        <v>49</v>
      </c>
      <c r="P1177" s="4">
        <v>67</v>
      </c>
      <c r="Q1177" s="4">
        <v>7</v>
      </c>
      <c r="R1177" s="4">
        <v>0</v>
      </c>
      <c r="S1177" s="6">
        <f t="shared" si="354"/>
        <v>0</v>
      </c>
      <c r="T1177" s="6">
        <f t="shared" si="355"/>
        <v>1</v>
      </c>
      <c r="U1177" s="6">
        <f t="shared" si="356"/>
        <v>0</v>
      </c>
      <c r="V1177" s="6">
        <f t="shared" si="357"/>
        <v>0</v>
      </c>
      <c r="W1177" s="6">
        <f t="shared" si="358"/>
        <v>0</v>
      </c>
      <c r="X1177" s="6">
        <f t="shared" si="359"/>
        <v>0</v>
      </c>
      <c r="Y1177" s="6">
        <f t="shared" si="360"/>
        <v>0</v>
      </c>
      <c r="Z1177" s="6">
        <f t="shared" si="361"/>
        <v>0</v>
      </c>
      <c r="AA1177" s="4">
        <v>83455.509643554688</v>
      </c>
      <c r="AB1177" s="7">
        <f t="shared" si="346"/>
        <v>7.5641195590175599E-3</v>
      </c>
      <c r="AC1177" s="7">
        <f t="shared" si="347"/>
        <v>1.5532028249092E-2</v>
      </c>
      <c r="AD1177" s="2"/>
    </row>
    <row r="1178" spans="1:30" x14ac:dyDescent="0.35">
      <c r="A1178" s="1">
        <v>42816</v>
      </c>
      <c r="B1178" s="3">
        <f t="shared" si="348"/>
        <v>2017</v>
      </c>
      <c r="C1178" s="2">
        <v>682.88995266601319</v>
      </c>
      <c r="D1178" s="2">
        <v>1093.7666666678851</v>
      </c>
      <c r="E1178" s="2">
        <f t="shared" si="349"/>
        <v>1776.6566193338983</v>
      </c>
      <c r="F1178" s="2">
        <f t="shared" si="350"/>
        <v>0.38436800067873633</v>
      </c>
      <c r="G1178" s="2">
        <f t="shared" si="351"/>
        <v>-1</v>
      </c>
      <c r="H1178" s="2">
        <v>-1000</v>
      </c>
      <c r="I1178" s="2">
        <f t="shared" si="343"/>
        <v>10938.187674537434</v>
      </c>
      <c r="J1178" s="2">
        <f t="shared" si="344"/>
        <v>19951.546875168016</v>
      </c>
      <c r="K1178" s="3">
        <f t="shared" si="352"/>
        <v>3</v>
      </c>
      <c r="L1178" s="3">
        <f t="shared" si="353"/>
        <v>4</v>
      </c>
      <c r="M1178" s="3" t="str">
        <f t="shared" si="345"/>
        <v>Spring</v>
      </c>
      <c r="N1178" s="4">
        <v>44</v>
      </c>
      <c r="O1178" s="4">
        <v>36</v>
      </c>
      <c r="P1178" s="4">
        <v>51</v>
      </c>
      <c r="Q1178" s="4">
        <v>21</v>
      </c>
      <c r="R1178" s="4">
        <v>0</v>
      </c>
      <c r="S1178" s="6">
        <f t="shared" si="354"/>
        <v>0</v>
      </c>
      <c r="T1178" s="6">
        <f t="shared" si="355"/>
        <v>1</v>
      </c>
      <c r="U1178" s="6">
        <f t="shared" si="356"/>
        <v>0</v>
      </c>
      <c r="V1178" s="6">
        <f t="shared" si="357"/>
        <v>0</v>
      </c>
      <c r="W1178" s="6">
        <f t="shared" si="358"/>
        <v>0</v>
      </c>
      <c r="X1178" s="6">
        <f t="shared" si="359"/>
        <v>0</v>
      </c>
      <c r="Y1178" s="6">
        <f t="shared" si="360"/>
        <v>0</v>
      </c>
      <c r="Z1178" s="6">
        <f t="shared" si="361"/>
        <v>0</v>
      </c>
      <c r="AA1178" s="4">
        <v>90891.29931640625</v>
      </c>
      <c r="AB1178" s="7">
        <f t="shared" si="346"/>
        <v>7.5132598807810067E-3</v>
      </c>
      <c r="AC1178" s="7">
        <f t="shared" si="347"/>
        <v>1.2033788436232155E-2</v>
      </c>
      <c r="AD1178" s="2"/>
    </row>
    <row r="1179" spans="1:30" x14ac:dyDescent="0.35">
      <c r="A1179" s="1">
        <v>42817</v>
      </c>
      <c r="B1179" s="3">
        <f t="shared" si="348"/>
        <v>2017</v>
      </c>
      <c r="C1179" s="2">
        <v>891.84307587571459</v>
      </c>
      <c r="D1179" s="2">
        <v>293.18181818023066</v>
      </c>
      <c r="E1179" s="2">
        <f t="shared" si="349"/>
        <v>1185.0248940559452</v>
      </c>
      <c r="F1179" s="2">
        <f t="shared" si="350"/>
        <v>0.75259438037899185</v>
      </c>
      <c r="G1179" s="2">
        <f t="shared" si="351"/>
        <v>-1</v>
      </c>
      <c r="H1179" s="2">
        <v>-1000</v>
      </c>
      <c r="I1179" s="2">
        <f t="shared" si="343"/>
        <v>10938.187674537434</v>
      </c>
      <c r="J1179" s="2">
        <f t="shared" si="344"/>
        <v>19951.546875168016</v>
      </c>
      <c r="K1179" s="3">
        <f t="shared" si="352"/>
        <v>3</v>
      </c>
      <c r="L1179" s="3">
        <f t="shared" si="353"/>
        <v>5</v>
      </c>
      <c r="M1179" s="3" t="str">
        <f t="shared" si="345"/>
        <v>Spring</v>
      </c>
      <c r="N1179" s="4">
        <v>49</v>
      </c>
      <c r="O1179" s="4">
        <v>33</v>
      </c>
      <c r="P1179" s="4">
        <v>65</v>
      </c>
      <c r="Q1179" s="4">
        <v>16</v>
      </c>
      <c r="R1179" s="4">
        <v>0</v>
      </c>
      <c r="S1179" s="6">
        <f t="shared" si="354"/>
        <v>0</v>
      </c>
      <c r="T1179" s="6">
        <f t="shared" si="355"/>
        <v>1</v>
      </c>
      <c r="U1179" s="6">
        <f t="shared" si="356"/>
        <v>0</v>
      </c>
      <c r="V1179" s="6">
        <f t="shared" si="357"/>
        <v>0</v>
      </c>
      <c r="W1179" s="6">
        <f t="shared" si="358"/>
        <v>0</v>
      </c>
      <c r="X1179" s="6">
        <f t="shared" si="359"/>
        <v>0</v>
      </c>
      <c r="Y1179" s="6">
        <f t="shared" si="360"/>
        <v>0</v>
      </c>
      <c r="Z1179" s="6">
        <f t="shared" si="361"/>
        <v>0</v>
      </c>
      <c r="AA1179" s="4">
        <v>92008.758911132813</v>
      </c>
      <c r="AB1179" s="7">
        <f t="shared" si="346"/>
        <v>9.6930236472063096E-3</v>
      </c>
      <c r="AC1179" s="7">
        <f t="shared" si="347"/>
        <v>3.186455524994115E-3</v>
      </c>
      <c r="AD1179" s="2"/>
    </row>
    <row r="1180" spans="1:30" x14ac:dyDescent="0.35">
      <c r="A1180" s="1">
        <v>42818</v>
      </c>
      <c r="B1180" s="3">
        <f t="shared" si="348"/>
        <v>2017</v>
      </c>
      <c r="C1180" s="2">
        <v>4258.3124792584085</v>
      </c>
      <c r="D1180" s="2">
        <v>455.45454545327544</v>
      </c>
      <c r="E1180" s="2">
        <f t="shared" si="349"/>
        <v>4713.7670247116839</v>
      </c>
      <c r="F1180" s="2">
        <f t="shared" si="350"/>
        <v>0.90337779888874903</v>
      </c>
      <c r="G1180" s="2">
        <f t="shared" si="351"/>
        <v>-1</v>
      </c>
      <c r="H1180" s="2">
        <v>-1000</v>
      </c>
      <c r="I1180" s="2">
        <f t="shared" si="343"/>
        <v>10938.187674537434</v>
      </c>
      <c r="J1180" s="2">
        <f t="shared" si="344"/>
        <v>19951.546875168016</v>
      </c>
      <c r="K1180" s="3">
        <f t="shared" si="352"/>
        <v>3</v>
      </c>
      <c r="L1180" s="3">
        <f t="shared" si="353"/>
        <v>6</v>
      </c>
      <c r="M1180" s="3" t="str">
        <f t="shared" si="345"/>
        <v>Spring</v>
      </c>
      <c r="N1180" s="4">
        <v>69</v>
      </c>
      <c r="O1180" s="4">
        <v>58</v>
      </c>
      <c r="P1180" s="4">
        <v>80</v>
      </c>
      <c r="Q1180" s="4">
        <v>0</v>
      </c>
      <c r="R1180" s="4">
        <v>4</v>
      </c>
      <c r="S1180" s="6">
        <f t="shared" si="354"/>
        <v>0</v>
      </c>
      <c r="T1180" s="6">
        <f t="shared" si="355"/>
        <v>1</v>
      </c>
      <c r="U1180" s="6">
        <f t="shared" si="356"/>
        <v>0</v>
      </c>
      <c r="V1180" s="6">
        <f t="shared" si="357"/>
        <v>0</v>
      </c>
      <c r="W1180" s="6">
        <f t="shared" si="358"/>
        <v>0</v>
      </c>
      <c r="X1180" s="6">
        <f t="shared" si="359"/>
        <v>0</v>
      </c>
      <c r="Y1180" s="6">
        <f t="shared" si="360"/>
        <v>0</v>
      </c>
      <c r="Z1180" s="6">
        <f t="shared" si="361"/>
        <v>0</v>
      </c>
      <c r="AA1180" s="4">
        <v>82288.283935546875</v>
      </c>
      <c r="AB1180" s="7">
        <f t="shared" si="346"/>
        <v>5.1748709240233698E-2</v>
      </c>
      <c r="AC1180" s="7">
        <f t="shared" si="347"/>
        <v>5.5348650338851975E-3</v>
      </c>
      <c r="AD1180" s="2"/>
    </row>
    <row r="1181" spans="1:30" x14ac:dyDescent="0.35">
      <c r="A1181" s="1">
        <v>42819</v>
      </c>
      <c r="B1181" s="3">
        <f t="shared" si="348"/>
        <v>2017</v>
      </c>
      <c r="C1181" s="2">
        <v>825.56001042383002</v>
      </c>
      <c r="D1181" s="2">
        <v>7974.3333332893671</v>
      </c>
      <c r="E1181" s="2">
        <f t="shared" si="349"/>
        <v>8799.8933437131964</v>
      </c>
      <c r="F1181" s="2">
        <f t="shared" si="350"/>
        <v>9.3814774586288036E-2</v>
      </c>
      <c r="G1181" s="2">
        <f t="shared" si="351"/>
        <v>-1</v>
      </c>
      <c r="H1181" s="2">
        <v>-1000</v>
      </c>
      <c r="I1181" s="2">
        <f t="shared" si="343"/>
        <v>10938.187674537434</v>
      </c>
      <c r="J1181" s="2">
        <f t="shared" si="344"/>
        <v>19951.546875168016</v>
      </c>
      <c r="K1181" s="3">
        <f t="shared" si="352"/>
        <v>3</v>
      </c>
      <c r="L1181" s="3">
        <f t="shared" si="353"/>
        <v>7</v>
      </c>
      <c r="M1181" s="3" t="str">
        <f t="shared" si="345"/>
        <v>Spring</v>
      </c>
      <c r="N1181" s="4">
        <v>69</v>
      </c>
      <c r="O1181" s="4">
        <v>57</v>
      </c>
      <c r="P1181" s="4">
        <v>80</v>
      </c>
      <c r="Q1181" s="4">
        <v>0</v>
      </c>
      <c r="R1181" s="4">
        <v>4</v>
      </c>
      <c r="S1181" s="6">
        <f t="shared" si="354"/>
        <v>1</v>
      </c>
      <c r="T1181" s="6">
        <f t="shared" si="355"/>
        <v>0</v>
      </c>
      <c r="U1181" s="6">
        <f t="shared" si="356"/>
        <v>0</v>
      </c>
      <c r="V1181" s="6">
        <f t="shared" si="357"/>
        <v>0</v>
      </c>
      <c r="W1181" s="6">
        <f t="shared" si="358"/>
        <v>0</v>
      </c>
      <c r="X1181" s="6">
        <f t="shared" si="359"/>
        <v>0</v>
      </c>
      <c r="Y1181" s="6">
        <f t="shared" si="360"/>
        <v>0</v>
      </c>
      <c r="Z1181" s="6">
        <f t="shared" si="361"/>
        <v>0</v>
      </c>
      <c r="AA1181" s="4">
        <v>71701.092102050781</v>
      </c>
      <c r="AB1181" s="7">
        <f t="shared" si="346"/>
        <v>1.1513911242088564E-2</v>
      </c>
      <c r="AC1181" s="7">
        <f t="shared" si="347"/>
        <v>0.1112163441240149</v>
      </c>
      <c r="AD1181" s="2"/>
    </row>
    <row r="1182" spans="1:30" x14ac:dyDescent="0.35">
      <c r="A1182" s="1">
        <v>42820</v>
      </c>
      <c r="B1182" s="3">
        <f t="shared" si="348"/>
        <v>2017</v>
      </c>
      <c r="C1182" s="2">
        <v>664.42738626791026</v>
      </c>
      <c r="D1182" s="2">
        <v>11568</v>
      </c>
      <c r="E1182" s="2">
        <f t="shared" si="349"/>
        <v>12232.427386267911</v>
      </c>
      <c r="F1182" s="2">
        <f t="shared" si="350"/>
        <v>5.4316887833218988E-2</v>
      </c>
      <c r="G1182" s="2">
        <f t="shared" si="351"/>
        <v>-1</v>
      </c>
      <c r="H1182" s="2">
        <v>-1000</v>
      </c>
      <c r="I1182" s="2">
        <f t="shared" si="343"/>
        <v>10938.187674537434</v>
      </c>
      <c r="J1182" s="2">
        <f t="shared" si="344"/>
        <v>19951.546875168016</v>
      </c>
      <c r="K1182" s="3">
        <f t="shared" si="352"/>
        <v>3</v>
      </c>
      <c r="L1182" s="3">
        <f t="shared" si="353"/>
        <v>1</v>
      </c>
      <c r="M1182" s="3" t="str">
        <f t="shared" si="345"/>
        <v>Spring</v>
      </c>
      <c r="N1182" s="4">
        <v>65</v>
      </c>
      <c r="O1182" s="4">
        <v>56</v>
      </c>
      <c r="P1182" s="4">
        <v>73</v>
      </c>
      <c r="Q1182" s="4">
        <v>0</v>
      </c>
      <c r="R1182" s="4">
        <v>0</v>
      </c>
      <c r="S1182" s="6">
        <f t="shared" si="354"/>
        <v>1</v>
      </c>
      <c r="T1182" s="6">
        <f t="shared" si="355"/>
        <v>0</v>
      </c>
      <c r="U1182" s="6">
        <f t="shared" si="356"/>
        <v>0</v>
      </c>
      <c r="V1182" s="6">
        <f t="shared" si="357"/>
        <v>0</v>
      </c>
      <c r="W1182" s="6">
        <f t="shared" si="358"/>
        <v>0</v>
      </c>
      <c r="X1182" s="6">
        <f t="shared" si="359"/>
        <v>0</v>
      </c>
      <c r="Y1182" s="6">
        <f t="shared" si="360"/>
        <v>0</v>
      </c>
      <c r="Z1182" s="6">
        <f t="shared" si="361"/>
        <v>0</v>
      </c>
      <c r="AA1182" s="4">
        <v>69587.418823242188</v>
      </c>
      <c r="AB1182" s="7">
        <f t="shared" si="346"/>
        <v>9.5480964447842345E-3</v>
      </c>
      <c r="AC1182" s="7">
        <f t="shared" si="347"/>
        <v>0.16623694621270088</v>
      </c>
      <c r="AD1182" s="2"/>
    </row>
    <row r="1183" spans="1:30" x14ac:dyDescent="0.35">
      <c r="A1183" s="1">
        <v>42821</v>
      </c>
      <c r="B1183" s="3">
        <f t="shared" si="348"/>
        <v>2017</v>
      </c>
      <c r="C1183" s="2">
        <v>565.89866285933942</v>
      </c>
      <c r="D1183" s="2">
        <v>2949.8666666653007</v>
      </c>
      <c r="E1183" s="2">
        <f t="shared" si="349"/>
        <v>3515.76532952464</v>
      </c>
      <c r="F1183" s="2">
        <f t="shared" si="350"/>
        <v>0.16096030588476551</v>
      </c>
      <c r="G1183" s="2">
        <f t="shared" si="351"/>
        <v>-1</v>
      </c>
      <c r="H1183" s="2">
        <v>-1000</v>
      </c>
      <c r="I1183" s="2">
        <f t="shared" si="343"/>
        <v>10938.187674537434</v>
      </c>
      <c r="J1183" s="2">
        <f t="shared" si="344"/>
        <v>19951.546875168016</v>
      </c>
      <c r="K1183" s="3">
        <f t="shared" si="352"/>
        <v>3</v>
      </c>
      <c r="L1183" s="3">
        <f t="shared" si="353"/>
        <v>2</v>
      </c>
      <c r="M1183" s="3" t="str">
        <f t="shared" si="345"/>
        <v>Spring</v>
      </c>
      <c r="N1183" s="4">
        <v>62</v>
      </c>
      <c r="O1183" s="4">
        <v>51</v>
      </c>
      <c r="P1183" s="4">
        <v>73</v>
      </c>
      <c r="Q1183" s="4">
        <v>3</v>
      </c>
      <c r="R1183" s="4">
        <v>0</v>
      </c>
      <c r="S1183" s="6">
        <f t="shared" si="354"/>
        <v>0</v>
      </c>
      <c r="T1183" s="6">
        <f t="shared" si="355"/>
        <v>1</v>
      </c>
      <c r="U1183" s="6">
        <f t="shared" si="356"/>
        <v>0</v>
      </c>
      <c r="V1183" s="6">
        <f t="shared" si="357"/>
        <v>0</v>
      </c>
      <c r="W1183" s="6">
        <f t="shared" si="358"/>
        <v>0</v>
      </c>
      <c r="X1183" s="6">
        <f t="shared" si="359"/>
        <v>0</v>
      </c>
      <c r="Y1183" s="6">
        <f t="shared" si="360"/>
        <v>0</v>
      </c>
      <c r="Z1183" s="6">
        <f t="shared" si="361"/>
        <v>0</v>
      </c>
      <c r="AA1183" s="4">
        <v>79178.061950683594</v>
      </c>
      <c r="AB1183" s="7">
        <f t="shared" si="346"/>
        <v>7.1471648701355167E-3</v>
      </c>
      <c r="AC1183" s="7">
        <f t="shared" si="347"/>
        <v>3.7256111023564055E-2</v>
      </c>
      <c r="AD1183" s="2"/>
    </row>
    <row r="1184" spans="1:30" x14ac:dyDescent="0.35">
      <c r="A1184" s="1">
        <v>42822</v>
      </c>
      <c r="B1184" s="3">
        <f t="shared" si="348"/>
        <v>2017</v>
      </c>
      <c r="C1184" s="2">
        <v>565.89866285933942</v>
      </c>
      <c r="D1184" s="2">
        <v>216.88333333429182</v>
      </c>
      <c r="E1184" s="2">
        <f t="shared" si="349"/>
        <v>782.78199619363124</v>
      </c>
      <c r="F1184" s="2">
        <f t="shared" si="350"/>
        <v>0.72293264997290141</v>
      </c>
      <c r="G1184" s="2">
        <f t="shared" si="351"/>
        <v>-1</v>
      </c>
      <c r="H1184" s="2">
        <v>-1000</v>
      </c>
      <c r="I1184" s="2">
        <f t="shared" si="343"/>
        <v>10938.187674537434</v>
      </c>
      <c r="J1184" s="2">
        <f t="shared" si="344"/>
        <v>19951.546875168016</v>
      </c>
      <c r="K1184" s="3">
        <f t="shared" si="352"/>
        <v>3</v>
      </c>
      <c r="L1184" s="3">
        <f t="shared" si="353"/>
        <v>3</v>
      </c>
      <c r="M1184" s="3" t="str">
        <f t="shared" si="345"/>
        <v>Spring</v>
      </c>
      <c r="N1184" s="4">
        <v>63</v>
      </c>
      <c r="O1184" s="4">
        <v>56</v>
      </c>
      <c r="P1184" s="4">
        <v>70</v>
      </c>
      <c r="Q1184" s="4">
        <v>2</v>
      </c>
      <c r="R1184" s="4">
        <v>0</v>
      </c>
      <c r="S1184" s="6">
        <f t="shared" si="354"/>
        <v>0</v>
      </c>
      <c r="T1184" s="6">
        <f t="shared" si="355"/>
        <v>1</v>
      </c>
      <c r="U1184" s="6">
        <f t="shared" si="356"/>
        <v>0</v>
      </c>
      <c r="V1184" s="6">
        <f t="shared" si="357"/>
        <v>0</v>
      </c>
      <c r="W1184" s="6">
        <f t="shared" si="358"/>
        <v>0</v>
      </c>
      <c r="X1184" s="6">
        <f t="shared" si="359"/>
        <v>0</v>
      </c>
      <c r="Y1184" s="6">
        <f t="shared" si="360"/>
        <v>0</v>
      </c>
      <c r="Z1184" s="6">
        <f t="shared" si="361"/>
        <v>0</v>
      </c>
      <c r="AA1184" s="4">
        <v>80740.473266601563</v>
      </c>
      <c r="AB1184" s="7">
        <f t="shared" si="346"/>
        <v>7.0088598687149933E-3</v>
      </c>
      <c r="AC1184" s="7">
        <f t="shared" si="347"/>
        <v>2.6861786234290749E-3</v>
      </c>
      <c r="AD1184" s="2"/>
    </row>
    <row r="1185" spans="1:30" x14ac:dyDescent="0.35">
      <c r="A1185" s="1">
        <v>42823</v>
      </c>
      <c r="B1185" s="3">
        <f t="shared" si="348"/>
        <v>2017</v>
      </c>
      <c r="C1185" s="2">
        <v>692.14997444244113</v>
      </c>
      <c r="D1185" s="2">
        <v>71.4999999992433</v>
      </c>
      <c r="E1185" s="2">
        <f t="shared" si="349"/>
        <v>763.64997444168444</v>
      </c>
      <c r="F1185" s="2">
        <f t="shared" si="350"/>
        <v>0.9063707164378314</v>
      </c>
      <c r="G1185" s="2">
        <f t="shared" si="351"/>
        <v>-1</v>
      </c>
      <c r="H1185" s="2">
        <v>-1000</v>
      </c>
      <c r="I1185" s="2">
        <f t="shared" si="343"/>
        <v>10938.187674537434</v>
      </c>
      <c r="J1185" s="2">
        <f t="shared" si="344"/>
        <v>19951.546875168016</v>
      </c>
      <c r="K1185" s="3">
        <f t="shared" si="352"/>
        <v>3</v>
      </c>
      <c r="L1185" s="3">
        <f t="shared" si="353"/>
        <v>4</v>
      </c>
      <c r="M1185" s="3" t="str">
        <f t="shared" si="345"/>
        <v>Spring</v>
      </c>
      <c r="N1185" s="4">
        <v>61</v>
      </c>
      <c r="O1185" s="4">
        <v>53</v>
      </c>
      <c r="P1185" s="4">
        <v>68</v>
      </c>
      <c r="Q1185" s="4">
        <v>4</v>
      </c>
      <c r="R1185" s="4">
        <v>0</v>
      </c>
      <c r="S1185" s="6">
        <f t="shared" si="354"/>
        <v>0</v>
      </c>
      <c r="T1185" s="6">
        <f t="shared" si="355"/>
        <v>1</v>
      </c>
      <c r="U1185" s="6">
        <f t="shared" si="356"/>
        <v>0</v>
      </c>
      <c r="V1185" s="6">
        <f t="shared" si="357"/>
        <v>0</v>
      </c>
      <c r="W1185" s="6">
        <f t="shared" si="358"/>
        <v>0</v>
      </c>
      <c r="X1185" s="6">
        <f t="shared" si="359"/>
        <v>0</v>
      </c>
      <c r="Y1185" s="6">
        <f t="shared" si="360"/>
        <v>0</v>
      </c>
      <c r="Z1185" s="6">
        <f t="shared" si="361"/>
        <v>0</v>
      </c>
      <c r="AA1185" s="4">
        <v>81120.565368652344</v>
      </c>
      <c r="AB1185" s="7">
        <f t="shared" si="346"/>
        <v>8.5323613228897761E-3</v>
      </c>
      <c r="AC1185" s="7">
        <f t="shared" si="347"/>
        <v>8.8140411342440238E-4</v>
      </c>
      <c r="AD1185" s="2"/>
    </row>
    <row r="1186" spans="1:30" x14ac:dyDescent="0.35">
      <c r="A1186" s="1">
        <v>42824</v>
      </c>
      <c r="B1186" s="3">
        <f t="shared" si="348"/>
        <v>2017</v>
      </c>
      <c r="C1186" s="2">
        <v>5219.2273270519818</v>
      </c>
      <c r="D1186" s="2">
        <v>0</v>
      </c>
      <c r="E1186" s="2">
        <f t="shared" si="349"/>
        <v>5219.2273270519818</v>
      </c>
      <c r="F1186" s="2">
        <f t="shared" si="350"/>
        <v>1</v>
      </c>
      <c r="G1186" s="2">
        <f t="shared" si="351"/>
        <v>-1</v>
      </c>
      <c r="H1186" s="2">
        <v>-1000</v>
      </c>
      <c r="I1186" s="2">
        <f t="shared" si="343"/>
        <v>10938.187674537434</v>
      </c>
      <c r="J1186" s="2">
        <f t="shared" si="344"/>
        <v>19951.546875168016</v>
      </c>
      <c r="K1186" s="3">
        <f t="shared" si="352"/>
        <v>3</v>
      </c>
      <c r="L1186" s="3">
        <f t="shared" si="353"/>
        <v>5</v>
      </c>
      <c r="M1186" s="3" t="str">
        <f t="shared" si="345"/>
        <v>Spring</v>
      </c>
      <c r="N1186" s="4">
        <v>68</v>
      </c>
      <c r="O1186" s="4">
        <v>55</v>
      </c>
      <c r="P1186" s="4">
        <v>80</v>
      </c>
      <c r="Q1186" s="4">
        <v>0</v>
      </c>
      <c r="R1186" s="4">
        <v>3</v>
      </c>
      <c r="S1186" s="6">
        <f t="shared" si="354"/>
        <v>0</v>
      </c>
      <c r="T1186" s="6">
        <f t="shared" si="355"/>
        <v>1</v>
      </c>
      <c r="U1186" s="6">
        <f t="shared" si="356"/>
        <v>0</v>
      </c>
      <c r="V1186" s="6">
        <f t="shared" si="357"/>
        <v>0</v>
      </c>
      <c r="W1186" s="6">
        <f t="shared" si="358"/>
        <v>0</v>
      </c>
      <c r="X1186" s="6">
        <f t="shared" si="359"/>
        <v>0</v>
      </c>
      <c r="Y1186" s="6">
        <f t="shared" si="360"/>
        <v>0</v>
      </c>
      <c r="Z1186" s="6">
        <f t="shared" si="361"/>
        <v>0</v>
      </c>
      <c r="AA1186" s="4">
        <v>82391.057495117188</v>
      </c>
      <c r="AB1186" s="7">
        <f t="shared" si="346"/>
        <v>6.3347012233230443E-2</v>
      </c>
      <c r="AC1186" s="7">
        <f t="shared" si="347"/>
        <v>0</v>
      </c>
      <c r="AD1186" s="2"/>
    </row>
    <row r="1187" spans="1:30" x14ac:dyDescent="0.35">
      <c r="A1187" s="1">
        <v>42825</v>
      </c>
      <c r="B1187" s="3">
        <f t="shared" si="348"/>
        <v>2017</v>
      </c>
      <c r="C1187" s="2">
        <v>12367.240970546824</v>
      </c>
      <c r="D1187" s="2">
        <v>0</v>
      </c>
      <c r="E1187" s="2">
        <f t="shared" si="349"/>
        <v>12367.240970546824</v>
      </c>
      <c r="F1187" s="2">
        <f t="shared" si="350"/>
        <v>1</v>
      </c>
      <c r="G1187" s="2">
        <f t="shared" si="351"/>
        <v>-1</v>
      </c>
      <c r="H1187" s="2">
        <v>-1000</v>
      </c>
      <c r="I1187" s="2">
        <f t="shared" si="343"/>
        <v>10938.187674537434</v>
      </c>
      <c r="J1187" s="2">
        <f t="shared" si="344"/>
        <v>19951.546875168016</v>
      </c>
      <c r="K1187" s="3">
        <f t="shared" si="352"/>
        <v>3</v>
      </c>
      <c r="L1187" s="3">
        <f t="shared" si="353"/>
        <v>6</v>
      </c>
      <c r="M1187" s="3" t="str">
        <f t="shared" si="345"/>
        <v>Spring</v>
      </c>
      <c r="N1187" s="4">
        <v>54</v>
      </c>
      <c r="O1187" s="4">
        <v>46</v>
      </c>
      <c r="P1187" s="4">
        <v>61</v>
      </c>
      <c r="Q1187" s="4">
        <v>11</v>
      </c>
      <c r="R1187" s="4">
        <v>0</v>
      </c>
      <c r="S1187" s="6">
        <f t="shared" si="354"/>
        <v>0</v>
      </c>
      <c r="T1187" s="6">
        <f t="shared" si="355"/>
        <v>1</v>
      </c>
      <c r="U1187" s="6">
        <f t="shared" si="356"/>
        <v>0</v>
      </c>
      <c r="V1187" s="6">
        <f t="shared" si="357"/>
        <v>0</v>
      </c>
      <c r="W1187" s="6">
        <f t="shared" si="358"/>
        <v>0</v>
      </c>
      <c r="X1187" s="6">
        <f t="shared" si="359"/>
        <v>0</v>
      </c>
      <c r="Y1187" s="6">
        <f t="shared" si="360"/>
        <v>0</v>
      </c>
      <c r="Z1187" s="6">
        <f t="shared" si="361"/>
        <v>0</v>
      </c>
      <c r="AA1187" s="4">
        <v>80214.381042480469</v>
      </c>
      <c r="AB1187" s="7">
        <f t="shared" si="346"/>
        <v>0.15417735336008262</v>
      </c>
      <c r="AC1187" s="7">
        <f t="shared" si="347"/>
        <v>0</v>
      </c>
      <c r="AD1187" s="2"/>
    </row>
    <row r="1188" spans="1:30" x14ac:dyDescent="0.35">
      <c r="A1188" s="1">
        <v>42826</v>
      </c>
      <c r="B1188" s="3">
        <f t="shared" si="348"/>
        <v>2017</v>
      </c>
      <c r="C1188" s="2">
        <v>12133.898662859339</v>
      </c>
      <c r="D1188" s="2">
        <v>0</v>
      </c>
      <c r="E1188" s="2">
        <f t="shared" si="349"/>
        <v>12133.898662859339</v>
      </c>
      <c r="F1188" s="2">
        <f t="shared" si="350"/>
        <v>1</v>
      </c>
      <c r="G1188" s="2">
        <f t="shared" si="351"/>
        <v>-1</v>
      </c>
      <c r="H1188" s="2">
        <v>-1000</v>
      </c>
      <c r="I1188" s="2">
        <f t="shared" si="343"/>
        <v>10938.187674537434</v>
      </c>
      <c r="J1188" s="2">
        <f t="shared" si="344"/>
        <v>19951.546875168016</v>
      </c>
      <c r="K1188" s="3">
        <f t="shared" si="352"/>
        <v>4</v>
      </c>
      <c r="L1188" s="3">
        <f t="shared" si="353"/>
        <v>7</v>
      </c>
      <c r="M1188" s="3" t="str">
        <f t="shared" si="345"/>
        <v>Spring</v>
      </c>
      <c r="N1188" s="4">
        <v>50</v>
      </c>
      <c r="O1188" s="4">
        <v>45</v>
      </c>
      <c r="P1188" s="4">
        <v>54</v>
      </c>
      <c r="Q1188" s="4">
        <v>15</v>
      </c>
      <c r="R1188" s="4">
        <v>0</v>
      </c>
      <c r="S1188" s="6">
        <f t="shared" si="354"/>
        <v>1</v>
      </c>
      <c r="T1188" s="6">
        <f t="shared" si="355"/>
        <v>0</v>
      </c>
      <c r="U1188" s="6">
        <f t="shared" si="356"/>
        <v>0</v>
      </c>
      <c r="V1188" s="6">
        <f t="shared" si="357"/>
        <v>0</v>
      </c>
      <c r="W1188" s="6">
        <f t="shared" si="358"/>
        <v>0</v>
      </c>
      <c r="X1188" s="6">
        <f t="shared" si="359"/>
        <v>0</v>
      </c>
      <c r="Y1188" s="6">
        <f t="shared" si="360"/>
        <v>0</v>
      </c>
      <c r="Z1188" s="6">
        <f t="shared" si="361"/>
        <v>0</v>
      </c>
      <c r="AA1188" s="4">
        <v>75849.14501953125</v>
      </c>
      <c r="AB1188" s="7">
        <f t="shared" si="346"/>
        <v>0.15997409937494805</v>
      </c>
      <c r="AC1188" s="7">
        <f t="shared" si="347"/>
        <v>0</v>
      </c>
      <c r="AD1188" s="2"/>
    </row>
    <row r="1189" spans="1:30" x14ac:dyDescent="0.35">
      <c r="A1189" s="1">
        <v>42827</v>
      </c>
      <c r="B1189" s="3">
        <f t="shared" si="348"/>
        <v>2017</v>
      </c>
      <c r="C1189" s="2">
        <v>5695.0509341632451</v>
      </c>
      <c r="D1189" s="2">
        <v>0</v>
      </c>
      <c r="E1189" s="2">
        <f t="shared" si="349"/>
        <v>5695.0509341632451</v>
      </c>
      <c r="F1189" s="2">
        <f t="shared" si="350"/>
        <v>1</v>
      </c>
      <c r="G1189" s="2">
        <f t="shared" si="351"/>
        <v>-1</v>
      </c>
      <c r="H1189" s="2">
        <v>-1000</v>
      </c>
      <c r="I1189" s="2">
        <f t="shared" si="343"/>
        <v>10938.187674537434</v>
      </c>
      <c r="J1189" s="2">
        <f t="shared" si="344"/>
        <v>19951.546875168016</v>
      </c>
      <c r="K1189" s="3">
        <f t="shared" si="352"/>
        <v>4</v>
      </c>
      <c r="L1189" s="3">
        <f t="shared" si="353"/>
        <v>1</v>
      </c>
      <c r="M1189" s="3" t="str">
        <f t="shared" si="345"/>
        <v>Spring</v>
      </c>
      <c r="N1189" s="4">
        <v>58</v>
      </c>
      <c r="O1189" s="4">
        <v>47</v>
      </c>
      <c r="P1189" s="4">
        <v>69</v>
      </c>
      <c r="Q1189" s="4">
        <v>7</v>
      </c>
      <c r="R1189" s="4">
        <v>0</v>
      </c>
      <c r="S1189" s="6">
        <f t="shared" si="354"/>
        <v>1</v>
      </c>
      <c r="T1189" s="6">
        <f t="shared" si="355"/>
        <v>0</v>
      </c>
      <c r="U1189" s="6">
        <f t="shared" si="356"/>
        <v>0</v>
      </c>
      <c r="V1189" s="6">
        <f t="shared" si="357"/>
        <v>0</v>
      </c>
      <c r="W1189" s="6">
        <f t="shared" si="358"/>
        <v>0</v>
      </c>
      <c r="X1189" s="6">
        <f t="shared" si="359"/>
        <v>0</v>
      </c>
      <c r="Y1189" s="6">
        <f t="shared" si="360"/>
        <v>0</v>
      </c>
      <c r="Z1189" s="6">
        <f t="shared" si="361"/>
        <v>0</v>
      </c>
      <c r="AA1189" s="4">
        <v>72317.794006347656</v>
      </c>
      <c r="AB1189" s="7">
        <f t="shared" si="346"/>
        <v>7.8750340941862312E-2</v>
      </c>
      <c r="AC1189" s="7">
        <f t="shared" si="347"/>
        <v>0</v>
      </c>
      <c r="AD1189" s="2"/>
    </row>
    <row r="1190" spans="1:30" x14ac:dyDescent="0.35">
      <c r="A1190" s="1">
        <v>42828</v>
      </c>
      <c r="B1190" s="3">
        <f t="shared" si="348"/>
        <v>2017</v>
      </c>
      <c r="C1190" s="2">
        <v>565.89866285933942</v>
      </c>
      <c r="D1190" s="2">
        <v>914.36161227076332</v>
      </c>
      <c r="E1190" s="2">
        <f t="shared" si="349"/>
        <v>1480.2602751301029</v>
      </c>
      <c r="F1190" s="2">
        <f t="shared" si="350"/>
        <v>0.38229673008660692</v>
      </c>
      <c r="G1190" s="2">
        <f t="shared" si="351"/>
        <v>-1</v>
      </c>
      <c r="H1190" s="2">
        <v>-1000</v>
      </c>
      <c r="I1190" s="2">
        <f t="shared" si="343"/>
        <v>10938.187674537434</v>
      </c>
      <c r="J1190" s="2">
        <f t="shared" si="344"/>
        <v>19951.546875168016</v>
      </c>
      <c r="K1190" s="3">
        <f t="shared" si="352"/>
        <v>4</v>
      </c>
      <c r="L1190" s="3">
        <f t="shared" si="353"/>
        <v>2</v>
      </c>
      <c r="M1190" s="3" t="str">
        <f t="shared" si="345"/>
        <v>Spring</v>
      </c>
      <c r="N1190" s="4">
        <v>66</v>
      </c>
      <c r="O1190" s="4">
        <v>57</v>
      </c>
      <c r="P1190" s="4">
        <v>75</v>
      </c>
      <c r="Q1190" s="4">
        <v>0</v>
      </c>
      <c r="R1190" s="4">
        <v>1</v>
      </c>
      <c r="S1190" s="6">
        <f t="shared" si="354"/>
        <v>0</v>
      </c>
      <c r="T1190" s="6">
        <f t="shared" si="355"/>
        <v>1</v>
      </c>
      <c r="U1190" s="6">
        <f t="shared" si="356"/>
        <v>0</v>
      </c>
      <c r="V1190" s="6">
        <f t="shared" si="357"/>
        <v>0</v>
      </c>
      <c r="W1190" s="6">
        <f t="shared" si="358"/>
        <v>0</v>
      </c>
      <c r="X1190" s="6">
        <f t="shared" si="359"/>
        <v>0</v>
      </c>
      <c r="Y1190" s="6">
        <f t="shared" si="360"/>
        <v>0</v>
      </c>
      <c r="Z1190" s="6">
        <f t="shared" si="361"/>
        <v>0</v>
      </c>
      <c r="AA1190" s="4">
        <v>79770.772521972656</v>
      </c>
      <c r="AB1190" s="7">
        <f t="shared" si="346"/>
        <v>7.0940602048634302E-3</v>
      </c>
      <c r="AC1190" s="7">
        <f t="shared" si="347"/>
        <v>1.1462363762603713E-2</v>
      </c>
      <c r="AD1190" s="2"/>
    </row>
    <row r="1191" spans="1:30" x14ac:dyDescent="0.35">
      <c r="A1191" s="1">
        <v>42829</v>
      </c>
      <c r="B1191" s="3">
        <f t="shared" si="348"/>
        <v>2017</v>
      </c>
      <c r="C1191" s="2">
        <v>565.89866285933942</v>
      </c>
      <c r="D1191" s="2">
        <v>11344.91666663764</v>
      </c>
      <c r="E1191" s="2">
        <f t="shared" si="349"/>
        <v>11910.81532949698</v>
      </c>
      <c r="F1191" s="2">
        <f t="shared" si="350"/>
        <v>4.751132875495926E-2</v>
      </c>
      <c r="G1191" s="2">
        <f t="shared" si="351"/>
        <v>-1</v>
      </c>
      <c r="H1191" s="2">
        <v>-1000</v>
      </c>
      <c r="I1191" s="2">
        <f t="shared" si="343"/>
        <v>10938.187674537434</v>
      </c>
      <c r="J1191" s="2">
        <f t="shared" si="344"/>
        <v>19951.546875168016</v>
      </c>
      <c r="K1191" s="3">
        <f t="shared" si="352"/>
        <v>4</v>
      </c>
      <c r="L1191" s="3">
        <f t="shared" si="353"/>
        <v>3</v>
      </c>
      <c r="M1191" s="3" t="str">
        <f t="shared" si="345"/>
        <v>Spring</v>
      </c>
      <c r="N1191" s="4">
        <v>67</v>
      </c>
      <c r="O1191" s="4">
        <v>59</v>
      </c>
      <c r="P1191" s="4">
        <v>74</v>
      </c>
      <c r="Q1191" s="4">
        <v>0</v>
      </c>
      <c r="R1191" s="4">
        <v>2</v>
      </c>
      <c r="S1191" s="6">
        <f t="shared" si="354"/>
        <v>0</v>
      </c>
      <c r="T1191" s="6">
        <f t="shared" si="355"/>
        <v>1</v>
      </c>
      <c r="U1191" s="6">
        <f t="shared" si="356"/>
        <v>0</v>
      </c>
      <c r="V1191" s="6">
        <f t="shared" si="357"/>
        <v>0</v>
      </c>
      <c r="W1191" s="6">
        <f t="shared" si="358"/>
        <v>0</v>
      </c>
      <c r="X1191" s="6">
        <f t="shared" si="359"/>
        <v>0</v>
      </c>
      <c r="Y1191" s="6">
        <f t="shared" si="360"/>
        <v>0</v>
      </c>
      <c r="Z1191" s="6">
        <f t="shared" si="361"/>
        <v>0</v>
      </c>
      <c r="AA1191" s="4">
        <v>81386.069946289063</v>
      </c>
      <c r="AB1191" s="7">
        <f t="shared" si="346"/>
        <v>6.953261943140953E-3</v>
      </c>
      <c r="AC1191" s="7">
        <f t="shared" si="347"/>
        <v>0.13939629563295963</v>
      </c>
      <c r="AD1191" s="2"/>
    </row>
    <row r="1192" spans="1:30" x14ac:dyDescent="0.35">
      <c r="A1192" s="1">
        <v>42830</v>
      </c>
      <c r="B1192" s="3">
        <f t="shared" si="348"/>
        <v>2017</v>
      </c>
      <c r="C1192" s="2">
        <v>565.89866285933942</v>
      </c>
      <c r="D1192" s="2">
        <v>96.738095242599954</v>
      </c>
      <c r="E1192" s="2">
        <f t="shared" si="349"/>
        <v>662.63675810193934</v>
      </c>
      <c r="F1192" s="2">
        <f t="shared" si="350"/>
        <v>0.8540103698447139</v>
      </c>
      <c r="G1192" s="2">
        <f t="shared" si="351"/>
        <v>-1</v>
      </c>
      <c r="H1192" s="2">
        <v>-1000</v>
      </c>
      <c r="I1192" s="2">
        <f t="shared" si="343"/>
        <v>10938.187674537434</v>
      </c>
      <c r="J1192" s="2">
        <f t="shared" si="344"/>
        <v>19951.546875168016</v>
      </c>
      <c r="K1192" s="3">
        <f t="shared" si="352"/>
        <v>4</v>
      </c>
      <c r="L1192" s="3">
        <f t="shared" si="353"/>
        <v>4</v>
      </c>
      <c r="M1192" s="3" t="str">
        <f t="shared" si="345"/>
        <v>Spring</v>
      </c>
      <c r="N1192" s="4">
        <v>68</v>
      </c>
      <c r="O1192" s="4">
        <v>53</v>
      </c>
      <c r="P1192" s="4">
        <v>83</v>
      </c>
      <c r="Q1192" s="4">
        <v>0</v>
      </c>
      <c r="R1192" s="4">
        <v>3</v>
      </c>
      <c r="S1192" s="6">
        <f t="shared" si="354"/>
        <v>0</v>
      </c>
      <c r="T1192" s="6">
        <f t="shared" si="355"/>
        <v>1</v>
      </c>
      <c r="U1192" s="6">
        <f t="shared" si="356"/>
        <v>0</v>
      </c>
      <c r="V1192" s="6">
        <f t="shared" si="357"/>
        <v>0</v>
      </c>
      <c r="W1192" s="6">
        <f t="shared" si="358"/>
        <v>0</v>
      </c>
      <c r="X1192" s="6">
        <f t="shared" si="359"/>
        <v>0</v>
      </c>
      <c r="Y1192" s="6">
        <f t="shared" si="360"/>
        <v>0</v>
      </c>
      <c r="Z1192" s="6">
        <f t="shared" si="361"/>
        <v>0</v>
      </c>
      <c r="AA1192" s="4">
        <v>81903.851196289063</v>
      </c>
      <c r="AB1192" s="7">
        <f t="shared" si="346"/>
        <v>6.9093046858458278E-3</v>
      </c>
      <c r="AC1192" s="7">
        <f t="shared" si="347"/>
        <v>1.1811177842023504E-3</v>
      </c>
      <c r="AD1192" s="2"/>
    </row>
    <row r="1193" spans="1:30" x14ac:dyDescent="0.35">
      <c r="A1193" s="1">
        <v>42831</v>
      </c>
      <c r="B1193" s="3">
        <f t="shared" si="348"/>
        <v>2017</v>
      </c>
      <c r="C1193" s="2">
        <v>565.89866285933942</v>
      </c>
      <c r="D1193" s="2">
        <v>7.7390476172457321</v>
      </c>
      <c r="E1193" s="2">
        <f t="shared" si="349"/>
        <v>573.6377104765852</v>
      </c>
      <c r="F1193" s="2">
        <f t="shared" si="350"/>
        <v>0.98650882346835933</v>
      </c>
      <c r="G1193" s="2">
        <f t="shared" si="351"/>
        <v>-1</v>
      </c>
      <c r="H1193" s="2">
        <v>-1000</v>
      </c>
      <c r="I1193" s="2">
        <f t="shared" si="343"/>
        <v>10938.187674537434</v>
      </c>
      <c r="J1193" s="2">
        <f t="shared" si="344"/>
        <v>19951.546875168016</v>
      </c>
      <c r="K1193" s="3">
        <f t="shared" si="352"/>
        <v>4</v>
      </c>
      <c r="L1193" s="3">
        <f t="shared" si="353"/>
        <v>5</v>
      </c>
      <c r="M1193" s="3" t="str">
        <f t="shared" si="345"/>
        <v>Spring</v>
      </c>
      <c r="N1193" s="4">
        <v>51</v>
      </c>
      <c r="O1193" s="4">
        <v>43</v>
      </c>
      <c r="P1193" s="4">
        <v>59</v>
      </c>
      <c r="Q1193" s="4">
        <v>14</v>
      </c>
      <c r="R1193" s="4">
        <v>0</v>
      </c>
      <c r="S1193" s="6">
        <f t="shared" si="354"/>
        <v>0</v>
      </c>
      <c r="T1193" s="6">
        <f t="shared" si="355"/>
        <v>1</v>
      </c>
      <c r="U1193" s="6">
        <f t="shared" si="356"/>
        <v>0</v>
      </c>
      <c r="V1193" s="6">
        <f t="shared" si="357"/>
        <v>0</v>
      </c>
      <c r="W1193" s="6">
        <f t="shared" si="358"/>
        <v>0</v>
      </c>
      <c r="X1193" s="6">
        <f t="shared" si="359"/>
        <v>0</v>
      </c>
      <c r="Y1193" s="6">
        <f t="shared" si="360"/>
        <v>0</v>
      </c>
      <c r="Z1193" s="6">
        <f t="shared" si="361"/>
        <v>0</v>
      </c>
      <c r="AA1193" s="4">
        <v>85479.65087890625</v>
      </c>
      <c r="AB1193" s="7">
        <f t="shared" si="346"/>
        <v>6.6202734456767163E-3</v>
      </c>
      <c r="AC1193" s="7">
        <f t="shared" si="347"/>
        <v>9.0536724678592378E-5</v>
      </c>
      <c r="AD1193" s="2"/>
    </row>
    <row r="1194" spans="1:30" x14ac:dyDescent="0.35">
      <c r="A1194" s="1">
        <v>42832</v>
      </c>
      <c r="B1194" s="3">
        <f t="shared" si="348"/>
        <v>2017</v>
      </c>
      <c r="C1194" s="2">
        <v>4239.8375834562212</v>
      </c>
      <c r="D1194" s="2">
        <v>1001.9318246002449</v>
      </c>
      <c r="E1194" s="2">
        <f t="shared" si="349"/>
        <v>5241.7694080564661</v>
      </c>
      <c r="F1194" s="2">
        <f t="shared" si="350"/>
        <v>0.80885618068961573</v>
      </c>
      <c r="G1194" s="2">
        <f t="shared" si="351"/>
        <v>-1</v>
      </c>
      <c r="H1194" s="2">
        <v>-1000</v>
      </c>
      <c r="I1194" s="2">
        <f t="shared" si="343"/>
        <v>10938.187674537434</v>
      </c>
      <c r="J1194" s="2">
        <f t="shared" si="344"/>
        <v>19951.546875168016</v>
      </c>
      <c r="K1194" s="3">
        <f t="shared" si="352"/>
        <v>4</v>
      </c>
      <c r="L1194" s="3">
        <f t="shared" si="353"/>
        <v>6</v>
      </c>
      <c r="M1194" s="3" t="str">
        <f t="shared" si="345"/>
        <v>Spring</v>
      </c>
      <c r="N1194" s="4">
        <v>50</v>
      </c>
      <c r="O1194" s="4">
        <v>39</v>
      </c>
      <c r="P1194" s="4">
        <v>60</v>
      </c>
      <c r="Q1194" s="4">
        <v>15</v>
      </c>
      <c r="R1194" s="4">
        <v>0</v>
      </c>
      <c r="S1194" s="6">
        <f t="shared" si="354"/>
        <v>0</v>
      </c>
      <c r="T1194" s="6">
        <f t="shared" si="355"/>
        <v>1</v>
      </c>
      <c r="U1194" s="6">
        <f t="shared" si="356"/>
        <v>0</v>
      </c>
      <c r="V1194" s="6">
        <f t="shared" si="357"/>
        <v>0</v>
      </c>
      <c r="W1194" s="6">
        <f t="shared" si="358"/>
        <v>0</v>
      </c>
      <c r="X1194" s="6">
        <f t="shared" si="359"/>
        <v>0</v>
      </c>
      <c r="Y1194" s="6">
        <f t="shared" si="360"/>
        <v>0</v>
      </c>
      <c r="Z1194" s="6">
        <f t="shared" si="361"/>
        <v>0</v>
      </c>
      <c r="AA1194" s="4">
        <v>87271.045043945313</v>
      </c>
      <c r="AB1194" s="7">
        <f t="shared" si="346"/>
        <v>4.8582408762508252E-2</v>
      </c>
      <c r="AC1194" s="7">
        <f t="shared" si="347"/>
        <v>1.1480690120024601E-2</v>
      </c>
      <c r="AD1194" s="2"/>
    </row>
    <row r="1195" spans="1:30" x14ac:dyDescent="0.35">
      <c r="A1195" s="1">
        <v>42833</v>
      </c>
      <c r="B1195" s="3">
        <f t="shared" si="348"/>
        <v>2017</v>
      </c>
      <c r="C1195" s="2">
        <v>3250.1919746539115</v>
      </c>
      <c r="D1195" s="2">
        <v>8339.7793493635072</v>
      </c>
      <c r="E1195" s="2">
        <f t="shared" si="349"/>
        <v>11589.971324017419</v>
      </c>
      <c r="F1195" s="2">
        <f t="shared" si="350"/>
        <v>0.2804314077912059</v>
      </c>
      <c r="G1195" s="2">
        <f t="shared" si="351"/>
        <v>-1</v>
      </c>
      <c r="H1195" s="2">
        <v>-1000</v>
      </c>
      <c r="I1195" s="2">
        <f t="shared" si="343"/>
        <v>10938.187674537434</v>
      </c>
      <c r="J1195" s="2">
        <f t="shared" si="344"/>
        <v>19951.546875168016</v>
      </c>
      <c r="K1195" s="3">
        <f t="shared" si="352"/>
        <v>4</v>
      </c>
      <c r="L1195" s="3">
        <f t="shared" si="353"/>
        <v>7</v>
      </c>
      <c r="M1195" s="3" t="str">
        <f t="shared" si="345"/>
        <v>Spring</v>
      </c>
      <c r="N1195" s="4">
        <v>54</v>
      </c>
      <c r="O1195" s="4">
        <v>37</v>
      </c>
      <c r="P1195" s="4">
        <v>70</v>
      </c>
      <c r="Q1195" s="4">
        <v>11</v>
      </c>
      <c r="R1195" s="4">
        <v>0</v>
      </c>
      <c r="S1195" s="6">
        <f t="shared" si="354"/>
        <v>1</v>
      </c>
      <c r="T1195" s="6">
        <f t="shared" si="355"/>
        <v>0</v>
      </c>
      <c r="U1195" s="6">
        <f t="shared" si="356"/>
        <v>0</v>
      </c>
      <c r="V1195" s="6">
        <f t="shared" si="357"/>
        <v>0</v>
      </c>
      <c r="W1195" s="6">
        <f t="shared" si="358"/>
        <v>0</v>
      </c>
      <c r="X1195" s="6">
        <f t="shared" si="359"/>
        <v>0</v>
      </c>
      <c r="Y1195" s="6">
        <f t="shared" si="360"/>
        <v>0</v>
      </c>
      <c r="Z1195" s="6">
        <f t="shared" si="361"/>
        <v>0</v>
      </c>
      <c r="AA1195" s="4">
        <v>77431.63623046875</v>
      </c>
      <c r="AB1195" s="7">
        <f t="shared" si="346"/>
        <v>4.1974987652075288E-2</v>
      </c>
      <c r="AC1195" s="7">
        <f t="shared" si="347"/>
        <v>0.10770506417481422</v>
      </c>
      <c r="AD1195" s="2"/>
    </row>
    <row r="1196" spans="1:30" x14ac:dyDescent="0.35">
      <c r="A1196" s="1">
        <v>42834</v>
      </c>
      <c r="B1196" s="3">
        <f t="shared" si="348"/>
        <v>2017</v>
      </c>
      <c r="C1196" s="2">
        <v>1888.1929698525394</v>
      </c>
      <c r="D1196" s="2">
        <v>8339.7793493635072</v>
      </c>
      <c r="E1196" s="2">
        <f t="shared" si="349"/>
        <v>10227.972319216047</v>
      </c>
      <c r="F1196" s="2">
        <f t="shared" si="350"/>
        <v>0.18461068439783043</v>
      </c>
      <c r="G1196" s="2">
        <f t="shared" si="351"/>
        <v>-1</v>
      </c>
      <c r="H1196" s="2">
        <v>-1000</v>
      </c>
      <c r="I1196" s="2">
        <f t="shared" si="343"/>
        <v>10938.187674537434</v>
      </c>
      <c r="J1196" s="2">
        <f t="shared" si="344"/>
        <v>19951.546875168016</v>
      </c>
      <c r="K1196" s="3">
        <f t="shared" si="352"/>
        <v>4</v>
      </c>
      <c r="L1196" s="3">
        <f t="shared" si="353"/>
        <v>1</v>
      </c>
      <c r="M1196" s="3" t="str">
        <f t="shared" si="345"/>
        <v>Spring</v>
      </c>
      <c r="N1196" s="4">
        <v>64</v>
      </c>
      <c r="O1196" s="4">
        <v>48</v>
      </c>
      <c r="P1196" s="4">
        <v>80</v>
      </c>
      <c r="Q1196" s="4">
        <v>1</v>
      </c>
      <c r="R1196" s="4">
        <v>0</v>
      </c>
      <c r="S1196" s="6">
        <f t="shared" si="354"/>
        <v>1</v>
      </c>
      <c r="T1196" s="6">
        <f t="shared" si="355"/>
        <v>0</v>
      </c>
      <c r="U1196" s="6">
        <f t="shared" si="356"/>
        <v>0</v>
      </c>
      <c r="V1196" s="6">
        <f t="shared" si="357"/>
        <v>0</v>
      </c>
      <c r="W1196" s="6">
        <f t="shared" si="358"/>
        <v>0</v>
      </c>
      <c r="X1196" s="6">
        <f t="shared" si="359"/>
        <v>0</v>
      </c>
      <c r="Y1196" s="6">
        <f t="shared" si="360"/>
        <v>0</v>
      </c>
      <c r="Z1196" s="6">
        <f t="shared" si="361"/>
        <v>0</v>
      </c>
      <c r="AA1196" s="4">
        <v>73334.530639648438</v>
      </c>
      <c r="AB1196" s="7">
        <f t="shared" si="346"/>
        <v>2.5747665572862951E-2</v>
      </c>
      <c r="AC1196" s="7">
        <f t="shared" si="347"/>
        <v>0.11372240712009946</v>
      </c>
      <c r="AD1196" s="2"/>
    </row>
    <row r="1197" spans="1:30" x14ac:dyDescent="0.35">
      <c r="A1197" s="1">
        <v>42835</v>
      </c>
      <c r="B1197" s="3">
        <f t="shared" si="348"/>
        <v>2017</v>
      </c>
      <c r="C1197" s="2">
        <v>754.05460859816696</v>
      </c>
      <c r="D1197" s="2">
        <v>8385.6447339762217</v>
      </c>
      <c r="E1197" s="2">
        <f t="shared" si="349"/>
        <v>9139.6993425743894</v>
      </c>
      <c r="F1197" s="2">
        <f t="shared" si="350"/>
        <v>8.2503218140408938E-2</v>
      </c>
      <c r="G1197" s="2">
        <f t="shared" si="351"/>
        <v>-1</v>
      </c>
      <c r="H1197" s="2">
        <v>-1000</v>
      </c>
      <c r="I1197" s="2">
        <f t="shared" si="343"/>
        <v>10938.187674537434</v>
      </c>
      <c r="J1197" s="2">
        <f t="shared" si="344"/>
        <v>19951.546875168016</v>
      </c>
      <c r="K1197" s="3">
        <f t="shared" si="352"/>
        <v>4</v>
      </c>
      <c r="L1197" s="3">
        <f t="shared" si="353"/>
        <v>2</v>
      </c>
      <c r="M1197" s="3" t="str">
        <f t="shared" si="345"/>
        <v>Spring</v>
      </c>
      <c r="N1197" s="4">
        <v>75</v>
      </c>
      <c r="O1197" s="4">
        <v>66</v>
      </c>
      <c r="P1197" s="4">
        <v>83</v>
      </c>
      <c r="Q1197" s="4">
        <v>0</v>
      </c>
      <c r="R1197" s="4">
        <v>10</v>
      </c>
      <c r="S1197" s="6">
        <f t="shared" si="354"/>
        <v>0</v>
      </c>
      <c r="T1197" s="6">
        <f t="shared" si="355"/>
        <v>1</v>
      </c>
      <c r="U1197" s="6">
        <f t="shared" si="356"/>
        <v>0</v>
      </c>
      <c r="V1197" s="6">
        <f t="shared" si="357"/>
        <v>0</v>
      </c>
      <c r="W1197" s="6">
        <f t="shared" si="358"/>
        <v>0</v>
      </c>
      <c r="X1197" s="6">
        <f t="shared" si="359"/>
        <v>0</v>
      </c>
      <c r="Y1197" s="6">
        <f t="shared" si="360"/>
        <v>0</v>
      </c>
      <c r="Z1197" s="6">
        <f t="shared" si="361"/>
        <v>0</v>
      </c>
      <c r="AA1197" s="4">
        <v>84408.622375488281</v>
      </c>
      <c r="AB1197" s="7">
        <f t="shared" si="346"/>
        <v>8.9333836683625299E-3</v>
      </c>
      <c r="AC1197" s="7">
        <f t="shared" si="347"/>
        <v>9.934583100613853E-2</v>
      </c>
      <c r="AD1197" s="2"/>
    </row>
    <row r="1198" spans="1:30" x14ac:dyDescent="0.35">
      <c r="A1198" s="1">
        <v>42836</v>
      </c>
      <c r="B1198" s="3">
        <f t="shared" si="348"/>
        <v>2017</v>
      </c>
      <c r="C1198" s="2">
        <v>925.09352478472533</v>
      </c>
      <c r="D1198" s="2">
        <v>8800.7780511975998</v>
      </c>
      <c r="E1198" s="2">
        <f t="shared" si="349"/>
        <v>9725.8715759823244</v>
      </c>
      <c r="F1198" s="2">
        <f t="shared" si="350"/>
        <v>9.5116773603016638E-2</v>
      </c>
      <c r="G1198" s="2">
        <f t="shared" si="351"/>
        <v>-1</v>
      </c>
      <c r="H1198" s="2">
        <v>-1000</v>
      </c>
      <c r="I1198" s="2">
        <f t="shared" si="343"/>
        <v>10938.187674537434</v>
      </c>
      <c r="J1198" s="2">
        <f t="shared" si="344"/>
        <v>19951.546875168016</v>
      </c>
      <c r="K1198" s="3">
        <f t="shared" si="352"/>
        <v>4</v>
      </c>
      <c r="L1198" s="3">
        <f t="shared" si="353"/>
        <v>3</v>
      </c>
      <c r="M1198" s="3" t="str">
        <f t="shared" si="345"/>
        <v>Spring</v>
      </c>
      <c r="N1198" s="4">
        <v>65</v>
      </c>
      <c r="O1198" s="4">
        <v>57</v>
      </c>
      <c r="P1198" s="4">
        <v>73</v>
      </c>
      <c r="Q1198" s="4">
        <v>0</v>
      </c>
      <c r="R1198" s="4">
        <v>0</v>
      </c>
      <c r="S1198" s="6">
        <f t="shared" si="354"/>
        <v>0</v>
      </c>
      <c r="T1198" s="6">
        <f t="shared" si="355"/>
        <v>1</v>
      </c>
      <c r="U1198" s="6">
        <f t="shared" si="356"/>
        <v>0</v>
      </c>
      <c r="V1198" s="6">
        <f t="shared" si="357"/>
        <v>0</v>
      </c>
      <c r="W1198" s="6">
        <f t="shared" si="358"/>
        <v>0</v>
      </c>
      <c r="X1198" s="6">
        <f t="shared" si="359"/>
        <v>0</v>
      </c>
      <c r="Y1198" s="6">
        <f t="shared" si="360"/>
        <v>0</v>
      </c>
      <c r="Z1198" s="6">
        <f t="shared" si="361"/>
        <v>0</v>
      </c>
      <c r="AA1198" s="4">
        <v>82892.3076171875</v>
      </c>
      <c r="AB1198" s="7">
        <f t="shared" si="346"/>
        <v>1.1160185442743177E-2</v>
      </c>
      <c r="AC1198" s="7">
        <f t="shared" si="347"/>
        <v>0.10617122751415334</v>
      </c>
      <c r="AD1198" s="2"/>
    </row>
    <row r="1199" spans="1:30" x14ac:dyDescent="0.35">
      <c r="A1199" s="1">
        <v>42837</v>
      </c>
      <c r="B1199" s="3">
        <f t="shared" si="348"/>
        <v>2017</v>
      </c>
      <c r="C1199" s="2">
        <v>598.59555113149065</v>
      </c>
      <c r="D1199" s="2">
        <v>6780.4504668175623</v>
      </c>
      <c r="E1199" s="2">
        <f t="shared" si="349"/>
        <v>7379.0460179490528</v>
      </c>
      <c r="F1199" s="2">
        <f t="shared" si="350"/>
        <v>8.1120994458558138E-2</v>
      </c>
      <c r="G1199" s="2">
        <f t="shared" si="351"/>
        <v>-1</v>
      </c>
      <c r="H1199" s="2">
        <v>-1000</v>
      </c>
      <c r="I1199" s="2">
        <f t="shared" si="343"/>
        <v>10938.187674537434</v>
      </c>
      <c r="J1199" s="2">
        <f t="shared" si="344"/>
        <v>19951.546875168016</v>
      </c>
      <c r="K1199" s="3">
        <f t="shared" si="352"/>
        <v>4</v>
      </c>
      <c r="L1199" s="3">
        <f t="shared" si="353"/>
        <v>4</v>
      </c>
      <c r="M1199" s="3" t="str">
        <f t="shared" si="345"/>
        <v>Spring</v>
      </c>
      <c r="N1199" s="4">
        <v>62</v>
      </c>
      <c r="O1199" s="4">
        <v>50</v>
      </c>
      <c r="P1199" s="4">
        <v>74</v>
      </c>
      <c r="Q1199" s="4">
        <v>3</v>
      </c>
      <c r="R1199" s="4">
        <v>0</v>
      </c>
      <c r="S1199" s="6">
        <f t="shared" si="354"/>
        <v>0</v>
      </c>
      <c r="T1199" s="6">
        <f t="shared" si="355"/>
        <v>1</v>
      </c>
      <c r="U1199" s="6">
        <f t="shared" si="356"/>
        <v>0</v>
      </c>
      <c r="V1199" s="6">
        <f t="shared" si="357"/>
        <v>0</v>
      </c>
      <c r="W1199" s="6">
        <f t="shared" si="358"/>
        <v>0</v>
      </c>
      <c r="X1199" s="6">
        <f t="shared" si="359"/>
        <v>0</v>
      </c>
      <c r="Y1199" s="6">
        <f t="shared" si="360"/>
        <v>0</v>
      </c>
      <c r="Z1199" s="6">
        <f t="shared" si="361"/>
        <v>0</v>
      </c>
      <c r="AA1199" s="4">
        <v>82718.644287109375</v>
      </c>
      <c r="AB1199" s="7">
        <f t="shared" si="346"/>
        <v>7.2365251666095549E-3</v>
      </c>
      <c r="AC1199" s="7">
        <f t="shared" si="347"/>
        <v>8.1970038620110791E-2</v>
      </c>
      <c r="AD1199" s="2"/>
    </row>
    <row r="1200" spans="1:30" x14ac:dyDescent="0.35">
      <c r="A1200" s="1">
        <v>42838</v>
      </c>
      <c r="B1200" s="3">
        <f t="shared" si="348"/>
        <v>2017</v>
      </c>
      <c r="C1200" s="2">
        <v>8734.6470362398195</v>
      </c>
      <c r="D1200" s="2">
        <v>0</v>
      </c>
      <c r="E1200" s="2">
        <f t="shared" si="349"/>
        <v>8734.6470362398195</v>
      </c>
      <c r="F1200" s="2">
        <f t="shared" si="350"/>
        <v>1</v>
      </c>
      <c r="G1200" s="2">
        <f t="shared" si="351"/>
        <v>-1</v>
      </c>
      <c r="H1200" s="2">
        <v>-1000</v>
      </c>
      <c r="I1200" s="2">
        <f t="shared" si="343"/>
        <v>10938.187674537434</v>
      </c>
      <c r="J1200" s="2">
        <f t="shared" si="344"/>
        <v>19951.546875168016</v>
      </c>
      <c r="K1200" s="3">
        <f t="shared" si="352"/>
        <v>4</v>
      </c>
      <c r="L1200" s="3">
        <f t="shared" si="353"/>
        <v>5</v>
      </c>
      <c r="M1200" s="3" t="str">
        <f t="shared" si="345"/>
        <v>Spring</v>
      </c>
      <c r="N1200" s="4">
        <v>68</v>
      </c>
      <c r="O1200" s="4">
        <v>52</v>
      </c>
      <c r="P1200" s="4">
        <v>84</v>
      </c>
      <c r="Q1200" s="4">
        <v>0</v>
      </c>
      <c r="R1200" s="4">
        <v>3</v>
      </c>
      <c r="S1200" s="6">
        <f t="shared" si="354"/>
        <v>0</v>
      </c>
      <c r="T1200" s="6">
        <f t="shared" si="355"/>
        <v>1</v>
      </c>
      <c r="U1200" s="6">
        <f t="shared" si="356"/>
        <v>0</v>
      </c>
      <c r="V1200" s="6">
        <f t="shared" si="357"/>
        <v>0</v>
      </c>
      <c r="W1200" s="6">
        <f t="shared" si="358"/>
        <v>0</v>
      </c>
      <c r="X1200" s="6">
        <f t="shared" si="359"/>
        <v>0</v>
      </c>
      <c r="Y1200" s="6">
        <f t="shared" si="360"/>
        <v>0</v>
      </c>
      <c r="Z1200" s="6">
        <f t="shared" si="361"/>
        <v>0</v>
      </c>
      <c r="AA1200" s="4">
        <v>84016.197265625</v>
      </c>
      <c r="AB1200" s="7">
        <f t="shared" si="346"/>
        <v>0.10396384650241218</v>
      </c>
      <c r="AC1200" s="7">
        <f t="shared" si="347"/>
        <v>0</v>
      </c>
      <c r="AD1200" s="2"/>
    </row>
    <row r="1201" spans="1:30" x14ac:dyDescent="0.35">
      <c r="A1201" s="1">
        <v>42839</v>
      </c>
      <c r="B1201" s="3">
        <f t="shared" si="348"/>
        <v>2017</v>
      </c>
      <c r="C1201" s="2">
        <v>3323.8470362549074</v>
      </c>
      <c r="D1201" s="2">
        <v>0</v>
      </c>
      <c r="E1201" s="2">
        <f t="shared" si="349"/>
        <v>3323.8470362549074</v>
      </c>
      <c r="F1201" s="2">
        <f t="shared" si="350"/>
        <v>1</v>
      </c>
      <c r="G1201" s="2">
        <f t="shared" si="351"/>
        <v>-1</v>
      </c>
      <c r="H1201" s="2">
        <v>-1000</v>
      </c>
      <c r="I1201" s="2">
        <f t="shared" si="343"/>
        <v>10938.187674537434</v>
      </c>
      <c r="J1201" s="2">
        <f t="shared" si="344"/>
        <v>19951.546875168016</v>
      </c>
      <c r="K1201" s="3">
        <f t="shared" si="352"/>
        <v>4</v>
      </c>
      <c r="L1201" s="3">
        <f t="shared" si="353"/>
        <v>6</v>
      </c>
      <c r="M1201" s="3" t="str">
        <f t="shared" si="345"/>
        <v>Spring</v>
      </c>
      <c r="N1201" s="4">
        <v>71</v>
      </c>
      <c r="O1201" s="4">
        <v>55</v>
      </c>
      <c r="P1201" s="4">
        <v>87</v>
      </c>
      <c r="Q1201" s="4">
        <v>0</v>
      </c>
      <c r="R1201" s="4">
        <v>6</v>
      </c>
      <c r="S1201" s="6">
        <f t="shared" si="354"/>
        <v>0</v>
      </c>
      <c r="T1201" s="6">
        <f t="shared" si="355"/>
        <v>1</v>
      </c>
      <c r="U1201" s="6">
        <f t="shared" si="356"/>
        <v>0</v>
      </c>
      <c r="V1201" s="6">
        <f t="shared" si="357"/>
        <v>0</v>
      </c>
      <c r="W1201" s="6">
        <f t="shared" si="358"/>
        <v>0</v>
      </c>
      <c r="X1201" s="6">
        <f t="shared" si="359"/>
        <v>0</v>
      </c>
      <c r="Y1201" s="6">
        <f t="shared" si="360"/>
        <v>0</v>
      </c>
      <c r="Z1201" s="6">
        <f t="shared" si="361"/>
        <v>0</v>
      </c>
      <c r="AA1201" s="4">
        <v>82232.880920410156</v>
      </c>
      <c r="AB1201" s="7">
        <f t="shared" si="346"/>
        <v>4.0419926908214769E-2</v>
      </c>
      <c r="AC1201" s="7">
        <f t="shared" si="347"/>
        <v>0</v>
      </c>
      <c r="AD1201" s="2"/>
    </row>
    <row r="1202" spans="1:30" x14ac:dyDescent="0.35">
      <c r="A1202" s="1">
        <v>42840</v>
      </c>
      <c r="B1202" s="3">
        <f t="shared" si="348"/>
        <v>2017</v>
      </c>
      <c r="C1202" s="2">
        <v>5692.5470362569558</v>
      </c>
      <c r="D1202" s="2">
        <v>0</v>
      </c>
      <c r="E1202" s="2">
        <f t="shared" si="349"/>
        <v>5692.5470362569558</v>
      </c>
      <c r="F1202" s="2">
        <f t="shared" si="350"/>
        <v>1</v>
      </c>
      <c r="G1202" s="2">
        <f t="shared" si="351"/>
        <v>-1</v>
      </c>
      <c r="H1202" s="2">
        <v>-1000</v>
      </c>
      <c r="I1202" s="2">
        <f t="shared" si="343"/>
        <v>10938.187674537434</v>
      </c>
      <c r="J1202" s="2">
        <f t="shared" si="344"/>
        <v>19951.546875168016</v>
      </c>
      <c r="K1202" s="3">
        <f t="shared" si="352"/>
        <v>4</v>
      </c>
      <c r="L1202" s="3">
        <f t="shared" si="353"/>
        <v>7</v>
      </c>
      <c r="M1202" s="3" t="str">
        <f t="shared" si="345"/>
        <v>Spring</v>
      </c>
      <c r="N1202" s="4">
        <v>77</v>
      </c>
      <c r="O1202" s="4">
        <v>67</v>
      </c>
      <c r="P1202" s="4">
        <v>86</v>
      </c>
      <c r="Q1202" s="4">
        <v>0</v>
      </c>
      <c r="R1202" s="4">
        <v>12</v>
      </c>
      <c r="S1202" s="6">
        <f t="shared" si="354"/>
        <v>1</v>
      </c>
      <c r="T1202" s="6">
        <f t="shared" si="355"/>
        <v>0</v>
      </c>
      <c r="U1202" s="6">
        <f t="shared" si="356"/>
        <v>0</v>
      </c>
      <c r="V1202" s="6">
        <f t="shared" si="357"/>
        <v>0</v>
      </c>
      <c r="W1202" s="6">
        <f t="shared" si="358"/>
        <v>0</v>
      </c>
      <c r="X1202" s="6">
        <f t="shared" si="359"/>
        <v>0</v>
      </c>
      <c r="Y1202" s="6">
        <f t="shared" si="360"/>
        <v>0</v>
      </c>
      <c r="Z1202" s="6">
        <f t="shared" si="361"/>
        <v>0</v>
      </c>
      <c r="AA1202" s="4">
        <v>79259.807373046875</v>
      </c>
      <c r="AB1202" s="7">
        <f t="shared" si="346"/>
        <v>7.1821358453020484E-2</v>
      </c>
      <c r="AC1202" s="7">
        <f t="shared" si="347"/>
        <v>0</v>
      </c>
      <c r="AD1202" s="2"/>
    </row>
    <row r="1203" spans="1:30" x14ac:dyDescent="0.35">
      <c r="A1203" s="1">
        <v>42841</v>
      </c>
      <c r="B1203" s="3">
        <f t="shared" si="348"/>
        <v>2017</v>
      </c>
      <c r="C1203" s="2">
        <v>14633.480369585648</v>
      </c>
      <c r="D1203" s="2">
        <v>192</v>
      </c>
      <c r="E1203" s="2">
        <f t="shared" si="349"/>
        <v>14825.480369585648</v>
      </c>
      <c r="F1203" s="2">
        <f t="shared" si="350"/>
        <v>0.98704932351508246</v>
      </c>
      <c r="G1203" s="2">
        <f t="shared" si="351"/>
        <v>-1</v>
      </c>
      <c r="H1203" s="2">
        <v>-1000</v>
      </c>
      <c r="I1203" s="2">
        <f t="shared" si="343"/>
        <v>10938.187674537434</v>
      </c>
      <c r="J1203" s="2">
        <f t="shared" si="344"/>
        <v>19951.546875168016</v>
      </c>
      <c r="K1203" s="3">
        <f t="shared" si="352"/>
        <v>4</v>
      </c>
      <c r="L1203" s="3">
        <f t="shared" si="353"/>
        <v>1</v>
      </c>
      <c r="M1203" s="3" t="str">
        <f t="shared" si="345"/>
        <v>Spring</v>
      </c>
      <c r="N1203" s="4">
        <v>72</v>
      </c>
      <c r="O1203" s="4">
        <v>62</v>
      </c>
      <c r="P1203" s="4">
        <v>81</v>
      </c>
      <c r="Q1203" s="4">
        <v>0</v>
      </c>
      <c r="R1203" s="4">
        <v>7</v>
      </c>
      <c r="S1203" s="6">
        <f t="shared" si="354"/>
        <v>1</v>
      </c>
      <c r="T1203" s="6">
        <f t="shared" si="355"/>
        <v>0</v>
      </c>
      <c r="U1203" s="6">
        <f t="shared" si="356"/>
        <v>0</v>
      </c>
      <c r="V1203" s="6">
        <f t="shared" si="357"/>
        <v>0</v>
      </c>
      <c r="W1203" s="6">
        <f t="shared" si="358"/>
        <v>0</v>
      </c>
      <c r="X1203" s="6">
        <f t="shared" si="359"/>
        <v>0</v>
      </c>
      <c r="Y1203" s="6">
        <f t="shared" si="360"/>
        <v>0</v>
      </c>
      <c r="Z1203" s="6">
        <f t="shared" si="361"/>
        <v>0</v>
      </c>
      <c r="AA1203" s="4">
        <v>72738.510009765625</v>
      </c>
      <c r="AB1203" s="7">
        <f t="shared" si="346"/>
        <v>0.20117927034277999</v>
      </c>
      <c r="AC1203" s="7">
        <f t="shared" si="347"/>
        <v>2.6395921496635377E-3</v>
      </c>
      <c r="AD1203" s="2"/>
    </row>
    <row r="1204" spans="1:30" x14ac:dyDescent="0.35">
      <c r="A1204" s="1">
        <v>42842</v>
      </c>
      <c r="B1204" s="3">
        <f t="shared" si="348"/>
        <v>2017</v>
      </c>
      <c r="C1204" s="2">
        <v>22453.713702935689</v>
      </c>
      <c r="D1204" s="2">
        <v>384</v>
      </c>
      <c r="E1204" s="2">
        <f t="shared" si="349"/>
        <v>22837.713702935689</v>
      </c>
      <c r="F1204" s="2">
        <f t="shared" si="350"/>
        <v>0.98318570742260258</v>
      </c>
      <c r="G1204" s="2">
        <f t="shared" si="351"/>
        <v>22837.713702935689</v>
      </c>
      <c r="H1204" s="2">
        <v>-1000</v>
      </c>
      <c r="I1204" s="2">
        <f t="shared" si="343"/>
        <v>10938.187674537434</v>
      </c>
      <c r="J1204" s="2">
        <f t="shared" si="344"/>
        <v>19951.546875168016</v>
      </c>
      <c r="K1204" s="3">
        <f t="shared" si="352"/>
        <v>4</v>
      </c>
      <c r="L1204" s="3">
        <f t="shared" si="353"/>
        <v>2</v>
      </c>
      <c r="M1204" s="3" t="str">
        <f t="shared" si="345"/>
        <v>Spring</v>
      </c>
      <c r="N1204" s="4">
        <v>68</v>
      </c>
      <c r="O1204" s="4">
        <v>60</v>
      </c>
      <c r="P1204" s="4">
        <v>75</v>
      </c>
      <c r="Q1204" s="4">
        <v>0</v>
      </c>
      <c r="R1204" s="4">
        <v>3</v>
      </c>
      <c r="S1204" s="6">
        <f t="shared" si="354"/>
        <v>0</v>
      </c>
      <c r="T1204" s="6">
        <f t="shared" si="355"/>
        <v>1</v>
      </c>
      <c r="U1204" s="6">
        <f t="shared" si="356"/>
        <v>0</v>
      </c>
      <c r="V1204" s="6">
        <f t="shared" si="357"/>
        <v>0</v>
      </c>
      <c r="W1204" s="6">
        <f t="shared" si="358"/>
        <v>0</v>
      </c>
      <c r="X1204" s="6">
        <f t="shared" si="359"/>
        <v>1</v>
      </c>
      <c r="Y1204" s="6">
        <f t="shared" si="360"/>
        <v>0</v>
      </c>
      <c r="Z1204" s="6">
        <f t="shared" si="361"/>
        <v>0</v>
      </c>
      <c r="AA1204" s="4">
        <v>82468.341979980469</v>
      </c>
      <c r="AB1204" s="7">
        <f t="shared" si="346"/>
        <v>0.27227070611394638</v>
      </c>
      <c r="AC1204" s="7">
        <f t="shared" si="347"/>
        <v>4.6563322455690642E-3</v>
      </c>
      <c r="AD1204" s="2"/>
    </row>
    <row r="1205" spans="1:30" x14ac:dyDescent="0.35">
      <c r="A1205" s="1">
        <v>42843</v>
      </c>
      <c r="B1205" s="3">
        <f t="shared" si="348"/>
        <v>2017</v>
      </c>
      <c r="C1205" s="2">
        <v>18305.922474860468</v>
      </c>
      <c r="D1205" s="2">
        <v>384</v>
      </c>
      <c r="E1205" s="2">
        <f t="shared" si="349"/>
        <v>18689.922474860468</v>
      </c>
      <c r="F1205" s="2">
        <f t="shared" si="350"/>
        <v>0.97945416838852528</v>
      </c>
      <c r="G1205" s="2">
        <f t="shared" si="351"/>
        <v>-1</v>
      </c>
      <c r="H1205" s="2">
        <v>-1000</v>
      </c>
      <c r="I1205" s="2">
        <f t="shared" si="343"/>
        <v>10938.187674537434</v>
      </c>
      <c r="J1205" s="2">
        <f t="shared" si="344"/>
        <v>19951.546875168016</v>
      </c>
      <c r="K1205" s="3">
        <f t="shared" si="352"/>
        <v>4</v>
      </c>
      <c r="L1205" s="3">
        <f t="shared" si="353"/>
        <v>3</v>
      </c>
      <c r="M1205" s="3" t="str">
        <f t="shared" si="345"/>
        <v>Spring</v>
      </c>
      <c r="N1205" s="4">
        <v>70</v>
      </c>
      <c r="O1205" s="4">
        <v>63</v>
      </c>
      <c r="P1205" s="4">
        <v>77</v>
      </c>
      <c r="Q1205" s="4">
        <v>0</v>
      </c>
      <c r="R1205" s="4">
        <v>5</v>
      </c>
      <c r="S1205" s="6">
        <f t="shared" si="354"/>
        <v>0</v>
      </c>
      <c r="T1205" s="6">
        <f t="shared" si="355"/>
        <v>1</v>
      </c>
      <c r="U1205" s="6">
        <f t="shared" si="356"/>
        <v>0</v>
      </c>
      <c r="V1205" s="6">
        <f t="shared" si="357"/>
        <v>0</v>
      </c>
      <c r="W1205" s="6">
        <f t="shared" si="358"/>
        <v>0</v>
      </c>
      <c r="X1205" s="6">
        <f t="shared" si="359"/>
        <v>0</v>
      </c>
      <c r="Y1205" s="6">
        <f t="shared" si="360"/>
        <v>0</v>
      </c>
      <c r="Z1205" s="6">
        <f t="shared" si="361"/>
        <v>0</v>
      </c>
      <c r="AA1205" s="4">
        <v>85477.544616699219</v>
      </c>
      <c r="AB1205" s="7">
        <f t="shared" si="346"/>
        <v>0.21416060272845219</v>
      </c>
      <c r="AC1205" s="7">
        <f t="shared" si="347"/>
        <v>4.4924079385052938E-3</v>
      </c>
      <c r="AD1205" s="2"/>
    </row>
    <row r="1206" spans="1:30" x14ac:dyDescent="0.35">
      <c r="A1206" s="1">
        <v>42844</v>
      </c>
      <c r="B1206" s="3">
        <f t="shared" si="348"/>
        <v>2017</v>
      </c>
      <c r="C1206" s="2">
        <v>5819.0925619283871</v>
      </c>
      <c r="D1206" s="2">
        <v>384</v>
      </c>
      <c r="E1206" s="2">
        <f t="shared" si="349"/>
        <v>6203.0925619283871</v>
      </c>
      <c r="F1206" s="2">
        <f t="shared" si="350"/>
        <v>0.93809539416567667</v>
      </c>
      <c r="G1206" s="2">
        <f t="shared" si="351"/>
        <v>-1</v>
      </c>
      <c r="H1206" s="2">
        <v>-1000</v>
      </c>
      <c r="I1206" s="2">
        <f t="shared" si="343"/>
        <v>10938.187674537434</v>
      </c>
      <c r="J1206" s="2">
        <f t="shared" si="344"/>
        <v>19951.546875168016</v>
      </c>
      <c r="K1206" s="3">
        <f t="shared" si="352"/>
        <v>4</v>
      </c>
      <c r="L1206" s="3">
        <f t="shared" si="353"/>
        <v>4</v>
      </c>
      <c r="M1206" s="3" t="str">
        <f t="shared" si="345"/>
        <v>Spring</v>
      </c>
      <c r="N1206" s="4">
        <v>74</v>
      </c>
      <c r="O1206" s="4">
        <v>63</v>
      </c>
      <c r="P1206" s="4">
        <v>85</v>
      </c>
      <c r="Q1206" s="4">
        <v>0</v>
      </c>
      <c r="R1206" s="4">
        <v>9</v>
      </c>
      <c r="S1206" s="6">
        <f t="shared" si="354"/>
        <v>0</v>
      </c>
      <c r="T1206" s="6">
        <f t="shared" si="355"/>
        <v>1</v>
      </c>
      <c r="U1206" s="6">
        <f t="shared" si="356"/>
        <v>0</v>
      </c>
      <c r="V1206" s="6">
        <f t="shared" si="357"/>
        <v>0</v>
      </c>
      <c r="W1206" s="6">
        <f t="shared" si="358"/>
        <v>0</v>
      </c>
      <c r="X1206" s="6">
        <f t="shared" si="359"/>
        <v>0</v>
      </c>
      <c r="Y1206" s="6">
        <f t="shared" si="360"/>
        <v>0</v>
      </c>
      <c r="Z1206" s="6">
        <f t="shared" si="361"/>
        <v>0</v>
      </c>
      <c r="AA1206" s="4">
        <v>91354.3037109375</v>
      </c>
      <c r="AB1206" s="7">
        <f t="shared" si="346"/>
        <v>6.3698067037335313E-2</v>
      </c>
      <c r="AC1206" s="7">
        <f t="shared" si="347"/>
        <v>4.2034144468447755E-3</v>
      </c>
      <c r="AD1206" s="2"/>
    </row>
    <row r="1207" spans="1:30" x14ac:dyDescent="0.35">
      <c r="A1207" s="1">
        <v>42845</v>
      </c>
      <c r="B1207" s="3">
        <f t="shared" si="348"/>
        <v>2017</v>
      </c>
      <c r="C1207" s="2">
        <v>3029.3282443075805</v>
      </c>
      <c r="D1207" s="2">
        <v>297.87092197997907</v>
      </c>
      <c r="E1207" s="2">
        <f t="shared" si="349"/>
        <v>3327.1991662875594</v>
      </c>
      <c r="F1207" s="2">
        <f t="shared" si="350"/>
        <v>0.91047397312486733</v>
      </c>
      <c r="G1207" s="2">
        <f t="shared" si="351"/>
        <v>-1</v>
      </c>
      <c r="H1207" s="2">
        <v>-1000</v>
      </c>
      <c r="I1207" s="2">
        <f t="shared" si="343"/>
        <v>10938.187674537434</v>
      </c>
      <c r="J1207" s="2">
        <f t="shared" si="344"/>
        <v>19951.546875168016</v>
      </c>
      <c r="K1207" s="3">
        <f t="shared" si="352"/>
        <v>4</v>
      </c>
      <c r="L1207" s="3">
        <f t="shared" si="353"/>
        <v>5</v>
      </c>
      <c r="M1207" s="3" t="str">
        <f t="shared" si="345"/>
        <v>Spring</v>
      </c>
      <c r="N1207" s="4">
        <v>77</v>
      </c>
      <c r="O1207" s="4">
        <v>68</v>
      </c>
      <c r="P1207" s="4">
        <v>85</v>
      </c>
      <c r="Q1207" s="4">
        <v>0</v>
      </c>
      <c r="R1207" s="4">
        <v>12</v>
      </c>
      <c r="S1207" s="6">
        <f t="shared" si="354"/>
        <v>0</v>
      </c>
      <c r="T1207" s="6">
        <f t="shared" si="355"/>
        <v>1</v>
      </c>
      <c r="U1207" s="6">
        <f t="shared" si="356"/>
        <v>0</v>
      </c>
      <c r="V1207" s="6">
        <f t="shared" si="357"/>
        <v>0</v>
      </c>
      <c r="W1207" s="6">
        <f t="shared" si="358"/>
        <v>0</v>
      </c>
      <c r="X1207" s="6">
        <f t="shared" si="359"/>
        <v>0</v>
      </c>
      <c r="Y1207" s="6">
        <f t="shared" si="360"/>
        <v>0</v>
      </c>
      <c r="Z1207" s="6">
        <f t="shared" si="361"/>
        <v>0</v>
      </c>
      <c r="AA1207" s="4">
        <v>94662.751953125</v>
      </c>
      <c r="AB1207" s="7">
        <f t="shared" si="346"/>
        <v>3.2001269578636804E-2</v>
      </c>
      <c r="AC1207" s="7">
        <f t="shared" si="347"/>
        <v>3.1466539460787966E-3</v>
      </c>
      <c r="AD1207" s="2"/>
    </row>
    <row r="1208" spans="1:30" x14ac:dyDescent="0.35">
      <c r="A1208" s="1">
        <v>42846</v>
      </c>
      <c r="B1208" s="3">
        <f t="shared" si="348"/>
        <v>2017</v>
      </c>
      <c r="C1208" s="2">
        <v>2052.1470362681089</v>
      </c>
      <c r="D1208" s="2">
        <v>4192.33617021176</v>
      </c>
      <c r="E1208" s="2">
        <f t="shared" si="349"/>
        <v>6244.4832064798684</v>
      </c>
      <c r="F1208" s="2">
        <f t="shared" si="350"/>
        <v>0.32863360640294564</v>
      </c>
      <c r="G1208" s="2">
        <f t="shared" si="351"/>
        <v>-1</v>
      </c>
      <c r="H1208" s="2">
        <v>-1000</v>
      </c>
      <c r="I1208" s="2">
        <f t="shared" si="343"/>
        <v>10938.187674537434</v>
      </c>
      <c r="J1208" s="2">
        <f t="shared" si="344"/>
        <v>19951.546875168016</v>
      </c>
      <c r="K1208" s="3">
        <f t="shared" si="352"/>
        <v>4</v>
      </c>
      <c r="L1208" s="3">
        <f t="shared" si="353"/>
        <v>6</v>
      </c>
      <c r="M1208" s="3" t="str">
        <f t="shared" si="345"/>
        <v>Spring</v>
      </c>
      <c r="N1208" s="4">
        <v>63</v>
      </c>
      <c r="O1208" s="4">
        <v>53</v>
      </c>
      <c r="P1208" s="4">
        <v>72</v>
      </c>
      <c r="Q1208" s="4">
        <v>2</v>
      </c>
      <c r="R1208" s="4">
        <v>0</v>
      </c>
      <c r="S1208" s="6">
        <f t="shared" si="354"/>
        <v>0</v>
      </c>
      <c r="T1208" s="6">
        <f t="shared" si="355"/>
        <v>1</v>
      </c>
      <c r="U1208" s="6">
        <f t="shared" si="356"/>
        <v>0</v>
      </c>
      <c r="V1208" s="6">
        <f t="shared" si="357"/>
        <v>0</v>
      </c>
      <c r="W1208" s="6">
        <f t="shared" si="358"/>
        <v>0</v>
      </c>
      <c r="X1208" s="6">
        <f t="shared" si="359"/>
        <v>0</v>
      </c>
      <c r="Y1208" s="6">
        <f t="shared" si="360"/>
        <v>0</v>
      </c>
      <c r="Z1208" s="6">
        <f t="shared" si="361"/>
        <v>0</v>
      </c>
      <c r="AA1208" s="4">
        <v>83388.73876953125</v>
      </c>
      <c r="AB1208" s="7">
        <f t="shared" si="346"/>
        <v>2.4609402499056944E-2</v>
      </c>
      <c r="AC1208" s="7">
        <f t="shared" si="347"/>
        <v>5.0274608203374871E-2</v>
      </c>
      <c r="AD1208" s="2"/>
    </row>
    <row r="1209" spans="1:30" x14ac:dyDescent="0.35">
      <c r="A1209" s="1">
        <v>42847</v>
      </c>
      <c r="B1209" s="3">
        <f t="shared" si="348"/>
        <v>2017</v>
      </c>
      <c r="C1209" s="2">
        <v>880.59258081816472</v>
      </c>
      <c r="D1209" s="2">
        <v>4108.2953019992028</v>
      </c>
      <c r="E1209" s="2">
        <f t="shared" si="349"/>
        <v>4988.8878828173674</v>
      </c>
      <c r="F1209" s="2">
        <f t="shared" si="350"/>
        <v>0.17651079789768073</v>
      </c>
      <c r="G1209" s="2">
        <f t="shared" si="351"/>
        <v>-1</v>
      </c>
      <c r="H1209" s="2">
        <v>-1000</v>
      </c>
      <c r="I1209" s="2">
        <f t="shared" si="343"/>
        <v>10938.187674537434</v>
      </c>
      <c r="J1209" s="2">
        <f t="shared" si="344"/>
        <v>19951.546875168016</v>
      </c>
      <c r="K1209" s="3">
        <f t="shared" si="352"/>
        <v>4</v>
      </c>
      <c r="L1209" s="3">
        <f t="shared" si="353"/>
        <v>7</v>
      </c>
      <c r="M1209" s="3" t="str">
        <f t="shared" si="345"/>
        <v>Spring</v>
      </c>
      <c r="N1209" s="4">
        <v>53</v>
      </c>
      <c r="O1209" s="4">
        <v>49</v>
      </c>
      <c r="P1209" s="4">
        <v>57</v>
      </c>
      <c r="Q1209" s="4">
        <v>12</v>
      </c>
      <c r="R1209" s="4">
        <v>0</v>
      </c>
      <c r="S1209" s="6">
        <f t="shared" si="354"/>
        <v>1</v>
      </c>
      <c r="T1209" s="6">
        <f t="shared" si="355"/>
        <v>0</v>
      </c>
      <c r="U1209" s="6">
        <f t="shared" si="356"/>
        <v>0</v>
      </c>
      <c r="V1209" s="6">
        <f t="shared" si="357"/>
        <v>0</v>
      </c>
      <c r="W1209" s="6">
        <f t="shared" si="358"/>
        <v>0</v>
      </c>
      <c r="X1209" s="6">
        <f t="shared" si="359"/>
        <v>0</v>
      </c>
      <c r="Y1209" s="6">
        <f t="shared" si="360"/>
        <v>0</v>
      </c>
      <c r="Z1209" s="6">
        <f t="shared" si="361"/>
        <v>0</v>
      </c>
      <c r="AA1209" s="4">
        <v>71876.105224609375</v>
      </c>
      <c r="AB1209" s="7">
        <f t="shared" si="346"/>
        <v>1.2251534471245419E-2</v>
      </c>
      <c r="AC1209" s="7">
        <f t="shared" si="347"/>
        <v>5.7158012237321115E-2</v>
      </c>
      <c r="AD1209" s="2"/>
    </row>
    <row r="1210" spans="1:30" x14ac:dyDescent="0.35">
      <c r="A1210" s="1">
        <v>42848</v>
      </c>
      <c r="B1210" s="3">
        <f t="shared" si="348"/>
        <v>2017</v>
      </c>
      <c r="C1210" s="2">
        <v>238.1272342879108</v>
      </c>
      <c r="D1210" s="2">
        <v>6149.0619734349248</v>
      </c>
      <c r="E1210" s="2">
        <f t="shared" si="349"/>
        <v>6387.1892077228358</v>
      </c>
      <c r="F1210" s="2">
        <f t="shared" si="350"/>
        <v>3.7282007240366073E-2</v>
      </c>
      <c r="G1210" s="2">
        <f t="shared" si="351"/>
        <v>-1</v>
      </c>
      <c r="H1210" s="2">
        <v>-1000</v>
      </c>
      <c r="I1210" s="2">
        <f t="shared" si="343"/>
        <v>10938.187674537434</v>
      </c>
      <c r="J1210" s="2">
        <f t="shared" si="344"/>
        <v>19951.546875168016</v>
      </c>
      <c r="K1210" s="3">
        <f t="shared" si="352"/>
        <v>4</v>
      </c>
      <c r="L1210" s="3">
        <f t="shared" si="353"/>
        <v>1</v>
      </c>
      <c r="M1210" s="3" t="str">
        <f t="shared" si="345"/>
        <v>Spring</v>
      </c>
      <c r="N1210" s="4">
        <v>56</v>
      </c>
      <c r="O1210" s="4">
        <v>47</v>
      </c>
      <c r="P1210" s="4">
        <v>64</v>
      </c>
      <c r="Q1210" s="4">
        <v>9</v>
      </c>
      <c r="R1210" s="4">
        <v>0</v>
      </c>
      <c r="S1210" s="6">
        <f t="shared" si="354"/>
        <v>1</v>
      </c>
      <c r="T1210" s="6">
        <f t="shared" si="355"/>
        <v>0</v>
      </c>
      <c r="U1210" s="6">
        <f t="shared" si="356"/>
        <v>0</v>
      </c>
      <c r="V1210" s="6">
        <f t="shared" si="357"/>
        <v>0</v>
      </c>
      <c r="W1210" s="6">
        <f t="shared" si="358"/>
        <v>0</v>
      </c>
      <c r="X1210" s="6">
        <f t="shared" si="359"/>
        <v>0</v>
      </c>
      <c r="Y1210" s="6">
        <f t="shared" si="360"/>
        <v>0</v>
      </c>
      <c r="Z1210" s="6">
        <f t="shared" si="361"/>
        <v>0</v>
      </c>
      <c r="AA1210" s="4">
        <v>71908.438049316406</v>
      </c>
      <c r="AB1210" s="7">
        <f t="shared" si="346"/>
        <v>3.3115339555087795E-3</v>
      </c>
      <c r="AC1210" s="7">
        <f t="shared" si="347"/>
        <v>8.5512384085130053E-2</v>
      </c>
      <c r="AD1210" s="2"/>
    </row>
    <row r="1211" spans="1:30" x14ac:dyDescent="0.35">
      <c r="A1211" s="1">
        <v>42849</v>
      </c>
      <c r="B1211" s="3">
        <f t="shared" si="348"/>
        <v>2017</v>
      </c>
      <c r="C1211" s="2">
        <v>238.1272342879108</v>
      </c>
      <c r="D1211" s="2">
        <v>2479.6446808552246</v>
      </c>
      <c r="E1211" s="2">
        <f t="shared" si="349"/>
        <v>2717.7719151431352</v>
      </c>
      <c r="F1211" s="2">
        <f t="shared" si="350"/>
        <v>8.7618549945671031E-2</v>
      </c>
      <c r="G1211" s="2">
        <f t="shared" si="351"/>
        <v>-1</v>
      </c>
      <c r="H1211" s="2">
        <v>-1000</v>
      </c>
      <c r="I1211" s="2">
        <f t="shared" si="343"/>
        <v>10938.187674537434</v>
      </c>
      <c r="J1211" s="2">
        <f t="shared" si="344"/>
        <v>19951.546875168016</v>
      </c>
      <c r="K1211" s="3">
        <f t="shared" si="352"/>
        <v>4</v>
      </c>
      <c r="L1211" s="3">
        <f t="shared" si="353"/>
        <v>2</v>
      </c>
      <c r="M1211" s="3" t="str">
        <f t="shared" si="345"/>
        <v>Spring</v>
      </c>
      <c r="N1211" s="4">
        <v>65</v>
      </c>
      <c r="O1211" s="4">
        <v>52</v>
      </c>
      <c r="P1211" s="4">
        <v>77</v>
      </c>
      <c r="Q1211" s="4">
        <v>0</v>
      </c>
      <c r="R1211" s="4">
        <v>0</v>
      </c>
      <c r="S1211" s="6">
        <f t="shared" si="354"/>
        <v>0</v>
      </c>
      <c r="T1211" s="6">
        <f t="shared" si="355"/>
        <v>1</v>
      </c>
      <c r="U1211" s="6">
        <f t="shared" si="356"/>
        <v>0</v>
      </c>
      <c r="V1211" s="6">
        <f t="shared" si="357"/>
        <v>0</v>
      </c>
      <c r="W1211" s="6">
        <f t="shared" si="358"/>
        <v>0</v>
      </c>
      <c r="X1211" s="6">
        <f t="shared" si="359"/>
        <v>0</v>
      </c>
      <c r="Y1211" s="6">
        <f t="shared" si="360"/>
        <v>0</v>
      </c>
      <c r="Z1211" s="6">
        <f t="shared" si="361"/>
        <v>0</v>
      </c>
      <c r="AA1211" s="4">
        <v>81689.967895507813</v>
      </c>
      <c r="AB1211" s="7">
        <f t="shared" si="346"/>
        <v>2.9150119705336004E-3</v>
      </c>
      <c r="AC1211" s="7">
        <f t="shared" si="347"/>
        <v>3.0354335357641656E-2</v>
      </c>
      <c r="AD1211" s="2"/>
    </row>
    <row r="1212" spans="1:30" x14ac:dyDescent="0.35">
      <c r="A1212" s="1">
        <v>42850</v>
      </c>
      <c r="B1212" s="3">
        <f t="shared" si="348"/>
        <v>2017</v>
      </c>
      <c r="C1212" s="2">
        <v>866.81329489717712</v>
      </c>
      <c r="D1212" s="2">
        <v>0</v>
      </c>
      <c r="E1212" s="2">
        <f t="shared" si="349"/>
        <v>866.81329489717712</v>
      </c>
      <c r="F1212" s="2">
        <f t="shared" si="350"/>
        <v>1</v>
      </c>
      <c r="G1212" s="2">
        <f t="shared" si="351"/>
        <v>-1</v>
      </c>
      <c r="H1212" s="2">
        <v>-1000</v>
      </c>
      <c r="I1212" s="2">
        <f t="shared" si="343"/>
        <v>10938.187674537434</v>
      </c>
      <c r="J1212" s="2">
        <f t="shared" si="344"/>
        <v>19951.546875168016</v>
      </c>
      <c r="K1212" s="3">
        <f t="shared" si="352"/>
        <v>4</v>
      </c>
      <c r="L1212" s="3">
        <f t="shared" si="353"/>
        <v>3</v>
      </c>
      <c r="M1212" s="3" t="str">
        <f t="shared" si="345"/>
        <v>Spring</v>
      </c>
      <c r="N1212" s="4">
        <v>67</v>
      </c>
      <c r="O1212" s="4">
        <v>56</v>
      </c>
      <c r="P1212" s="4">
        <v>77</v>
      </c>
      <c r="Q1212" s="4">
        <v>0</v>
      </c>
      <c r="R1212" s="4">
        <v>2</v>
      </c>
      <c r="S1212" s="6">
        <f t="shared" si="354"/>
        <v>0</v>
      </c>
      <c r="T1212" s="6">
        <f t="shared" si="355"/>
        <v>1</v>
      </c>
      <c r="U1212" s="6">
        <f t="shared" si="356"/>
        <v>0</v>
      </c>
      <c r="V1212" s="6">
        <f t="shared" si="357"/>
        <v>0</v>
      </c>
      <c r="W1212" s="6">
        <f t="shared" si="358"/>
        <v>0</v>
      </c>
      <c r="X1212" s="6">
        <f t="shared" si="359"/>
        <v>0</v>
      </c>
      <c r="Y1212" s="6">
        <f t="shared" si="360"/>
        <v>0</v>
      </c>
      <c r="Z1212" s="6">
        <f t="shared" si="361"/>
        <v>0</v>
      </c>
      <c r="AA1212" s="4">
        <v>84782.86669921875</v>
      </c>
      <c r="AB1212" s="7">
        <f t="shared" si="346"/>
        <v>1.0223920570795757E-2</v>
      </c>
      <c r="AC1212" s="7">
        <f t="shared" si="347"/>
        <v>0</v>
      </c>
      <c r="AD1212" s="2"/>
    </row>
    <row r="1213" spans="1:30" x14ac:dyDescent="0.35">
      <c r="A1213" s="1">
        <v>42851</v>
      </c>
      <c r="B1213" s="3">
        <f t="shared" si="348"/>
        <v>2017</v>
      </c>
      <c r="C1213" s="2">
        <v>3636.7757191063574</v>
      </c>
      <c r="D1213" s="2">
        <v>0</v>
      </c>
      <c r="E1213" s="2">
        <f t="shared" si="349"/>
        <v>3636.7757191063574</v>
      </c>
      <c r="F1213" s="2">
        <f t="shared" si="350"/>
        <v>1</v>
      </c>
      <c r="G1213" s="2">
        <f t="shared" si="351"/>
        <v>-1</v>
      </c>
      <c r="H1213" s="2">
        <v>-1000</v>
      </c>
      <c r="I1213" s="2">
        <f t="shared" si="343"/>
        <v>10938.187674537434</v>
      </c>
      <c r="J1213" s="2">
        <f t="shared" si="344"/>
        <v>19951.546875168016</v>
      </c>
      <c r="K1213" s="3">
        <f t="shared" si="352"/>
        <v>4</v>
      </c>
      <c r="L1213" s="3">
        <f t="shared" si="353"/>
        <v>4</v>
      </c>
      <c r="M1213" s="3" t="str">
        <f t="shared" si="345"/>
        <v>Spring</v>
      </c>
      <c r="N1213" s="4">
        <v>73</v>
      </c>
      <c r="O1213" s="4">
        <v>59</v>
      </c>
      <c r="P1213" s="4">
        <v>86</v>
      </c>
      <c r="Q1213" s="4">
        <v>0</v>
      </c>
      <c r="R1213" s="4">
        <v>8</v>
      </c>
      <c r="S1213" s="6">
        <f t="shared" si="354"/>
        <v>0</v>
      </c>
      <c r="T1213" s="6">
        <f t="shared" si="355"/>
        <v>1</v>
      </c>
      <c r="U1213" s="6">
        <f t="shared" si="356"/>
        <v>0</v>
      </c>
      <c r="V1213" s="6">
        <f t="shared" si="357"/>
        <v>0</v>
      </c>
      <c r="W1213" s="6">
        <f t="shared" si="358"/>
        <v>0</v>
      </c>
      <c r="X1213" s="6">
        <f t="shared" si="359"/>
        <v>0</v>
      </c>
      <c r="Y1213" s="6">
        <f t="shared" si="360"/>
        <v>0</v>
      </c>
      <c r="Z1213" s="6">
        <f t="shared" si="361"/>
        <v>0</v>
      </c>
      <c r="AA1213" s="4">
        <v>91454.686767578125</v>
      </c>
      <c r="AB1213" s="7">
        <f t="shared" si="346"/>
        <v>3.9765875841320381E-2</v>
      </c>
      <c r="AC1213" s="7">
        <f t="shared" si="347"/>
        <v>0</v>
      </c>
      <c r="AD1213" s="2"/>
    </row>
    <row r="1214" spans="1:30" x14ac:dyDescent="0.35">
      <c r="A1214" s="1">
        <v>42852</v>
      </c>
      <c r="B1214" s="3">
        <f t="shared" si="348"/>
        <v>2017</v>
      </c>
      <c r="C1214" s="2">
        <v>16006.443900956832</v>
      </c>
      <c r="D1214" s="2">
        <v>0</v>
      </c>
      <c r="E1214" s="2">
        <f t="shared" si="349"/>
        <v>16006.443900956832</v>
      </c>
      <c r="F1214" s="2">
        <f t="shared" si="350"/>
        <v>1</v>
      </c>
      <c r="G1214" s="2">
        <f t="shared" si="351"/>
        <v>-1</v>
      </c>
      <c r="H1214" s="2">
        <v>-1000</v>
      </c>
      <c r="I1214" s="2">
        <f t="shared" si="343"/>
        <v>10938.187674537434</v>
      </c>
      <c r="J1214" s="2">
        <f t="shared" si="344"/>
        <v>19951.546875168016</v>
      </c>
      <c r="K1214" s="3">
        <f t="shared" si="352"/>
        <v>4</v>
      </c>
      <c r="L1214" s="3">
        <f t="shared" si="353"/>
        <v>5</v>
      </c>
      <c r="M1214" s="3" t="str">
        <f t="shared" si="345"/>
        <v>Spring</v>
      </c>
      <c r="N1214" s="4">
        <v>64</v>
      </c>
      <c r="O1214" s="4">
        <v>54</v>
      </c>
      <c r="P1214" s="4">
        <v>74</v>
      </c>
      <c r="Q1214" s="4">
        <v>1</v>
      </c>
      <c r="R1214" s="4">
        <v>0</v>
      </c>
      <c r="S1214" s="6">
        <f t="shared" si="354"/>
        <v>0</v>
      </c>
      <c r="T1214" s="6">
        <f t="shared" si="355"/>
        <v>1</v>
      </c>
      <c r="U1214" s="6">
        <f t="shared" si="356"/>
        <v>0</v>
      </c>
      <c r="V1214" s="6">
        <f t="shared" si="357"/>
        <v>0</v>
      </c>
      <c r="W1214" s="6">
        <f t="shared" si="358"/>
        <v>0</v>
      </c>
      <c r="X1214" s="6">
        <f t="shared" si="359"/>
        <v>0</v>
      </c>
      <c r="Y1214" s="6">
        <f t="shared" si="360"/>
        <v>0</v>
      </c>
      <c r="Z1214" s="6">
        <f t="shared" si="361"/>
        <v>0</v>
      </c>
      <c r="AA1214" s="4">
        <v>86088.339599609375</v>
      </c>
      <c r="AB1214" s="7">
        <f t="shared" si="346"/>
        <v>0.18593045208447093</v>
      </c>
      <c r="AC1214" s="7">
        <f t="shared" si="347"/>
        <v>0</v>
      </c>
      <c r="AD1214" s="2"/>
    </row>
    <row r="1215" spans="1:30" x14ac:dyDescent="0.35">
      <c r="A1215" s="1">
        <v>42853</v>
      </c>
      <c r="B1215" s="3">
        <f t="shared" si="348"/>
        <v>2017</v>
      </c>
      <c r="C1215" s="2">
        <v>22558.127234287909</v>
      </c>
      <c r="D1215" s="2">
        <v>36.692307690171923</v>
      </c>
      <c r="E1215" s="2">
        <f t="shared" si="349"/>
        <v>22594.819541978082</v>
      </c>
      <c r="F1215" s="2">
        <f t="shared" si="350"/>
        <v>0.99837607431995623</v>
      </c>
      <c r="G1215" s="2">
        <f t="shared" si="351"/>
        <v>22594.819541978082</v>
      </c>
      <c r="H1215" s="2">
        <v>-1000</v>
      </c>
      <c r="I1215" s="2">
        <f t="shared" si="343"/>
        <v>10938.187674537434</v>
      </c>
      <c r="J1215" s="2">
        <f t="shared" si="344"/>
        <v>19951.546875168016</v>
      </c>
      <c r="K1215" s="3">
        <f t="shared" si="352"/>
        <v>4</v>
      </c>
      <c r="L1215" s="3">
        <f t="shared" si="353"/>
        <v>6</v>
      </c>
      <c r="M1215" s="3" t="str">
        <f t="shared" si="345"/>
        <v>Spring</v>
      </c>
      <c r="N1215" s="4">
        <v>65</v>
      </c>
      <c r="O1215" s="4">
        <v>51</v>
      </c>
      <c r="P1215" s="4">
        <v>79</v>
      </c>
      <c r="Q1215" s="4">
        <v>0</v>
      </c>
      <c r="R1215" s="4">
        <v>0</v>
      </c>
      <c r="S1215" s="6">
        <f t="shared" si="354"/>
        <v>0</v>
      </c>
      <c r="T1215" s="6">
        <f t="shared" si="355"/>
        <v>1</v>
      </c>
      <c r="U1215" s="6">
        <f t="shared" si="356"/>
        <v>0</v>
      </c>
      <c r="V1215" s="6">
        <f t="shared" si="357"/>
        <v>0</v>
      </c>
      <c r="W1215" s="6">
        <f t="shared" si="358"/>
        <v>0</v>
      </c>
      <c r="X1215" s="6">
        <f t="shared" si="359"/>
        <v>1</v>
      </c>
      <c r="Y1215" s="6">
        <f t="shared" si="360"/>
        <v>0</v>
      </c>
      <c r="Z1215" s="6">
        <f t="shared" si="361"/>
        <v>0</v>
      </c>
      <c r="AA1215" s="4">
        <v>84269.987182617188</v>
      </c>
      <c r="AB1215" s="7">
        <f t="shared" si="346"/>
        <v>0.26768874647391772</v>
      </c>
      <c r="AC1215" s="7">
        <f t="shared" si="347"/>
        <v>4.3541370916145856E-4</v>
      </c>
      <c r="AD1215" s="2"/>
    </row>
    <row r="1216" spans="1:30" x14ac:dyDescent="0.35">
      <c r="A1216" s="1">
        <v>42854</v>
      </c>
      <c r="B1216" s="3">
        <f t="shared" si="348"/>
        <v>2017</v>
      </c>
      <c r="C1216" s="2">
        <v>25494.942094402497</v>
      </c>
      <c r="D1216" s="2">
        <v>136.06730770654619</v>
      </c>
      <c r="E1216" s="2">
        <f t="shared" si="349"/>
        <v>25631.009402109044</v>
      </c>
      <c r="F1216" s="2">
        <f t="shared" si="350"/>
        <v>0.99469130124483696</v>
      </c>
      <c r="G1216" s="2">
        <f t="shared" si="351"/>
        <v>25631.009402109044</v>
      </c>
      <c r="H1216" s="2">
        <v>-1000</v>
      </c>
      <c r="I1216" s="2">
        <f t="shared" si="343"/>
        <v>10938.187674537434</v>
      </c>
      <c r="J1216" s="2">
        <f t="shared" si="344"/>
        <v>19951.546875168016</v>
      </c>
      <c r="K1216" s="3">
        <f t="shared" si="352"/>
        <v>4</v>
      </c>
      <c r="L1216" s="3">
        <f t="shared" si="353"/>
        <v>7</v>
      </c>
      <c r="M1216" s="3" t="str">
        <f t="shared" si="345"/>
        <v>Spring</v>
      </c>
      <c r="N1216" s="4">
        <v>76</v>
      </c>
      <c r="O1216" s="4">
        <v>65</v>
      </c>
      <c r="P1216" s="4">
        <v>86</v>
      </c>
      <c r="Q1216" s="4">
        <v>0</v>
      </c>
      <c r="R1216" s="4">
        <v>11</v>
      </c>
      <c r="S1216" s="6">
        <f t="shared" si="354"/>
        <v>1</v>
      </c>
      <c r="T1216" s="6">
        <f t="shared" si="355"/>
        <v>0</v>
      </c>
      <c r="U1216" s="6">
        <f t="shared" si="356"/>
        <v>0</v>
      </c>
      <c r="V1216" s="6">
        <f t="shared" si="357"/>
        <v>0</v>
      </c>
      <c r="W1216" s="6">
        <f t="shared" si="358"/>
        <v>0</v>
      </c>
      <c r="X1216" s="6">
        <f t="shared" si="359"/>
        <v>1</v>
      </c>
      <c r="Y1216" s="6">
        <f t="shared" si="360"/>
        <v>0</v>
      </c>
      <c r="Z1216" s="6">
        <f t="shared" si="361"/>
        <v>0</v>
      </c>
      <c r="AA1216" s="4">
        <v>87794.870361328125</v>
      </c>
      <c r="AB1216" s="7">
        <f t="shared" si="346"/>
        <v>0.29039216060660084</v>
      </c>
      <c r="AC1216" s="7">
        <f t="shared" si="347"/>
        <v>1.549832093225359E-3</v>
      </c>
      <c r="AD1216" s="2"/>
    </row>
    <row r="1217" spans="1:30" x14ac:dyDescent="0.35">
      <c r="A1217" s="1">
        <v>42855</v>
      </c>
      <c r="B1217" s="3">
        <f t="shared" si="348"/>
        <v>2017</v>
      </c>
      <c r="C1217" s="2">
        <v>18297.897465472441</v>
      </c>
      <c r="D1217" s="2">
        <v>77.113475172816365</v>
      </c>
      <c r="E1217" s="2">
        <f t="shared" si="349"/>
        <v>18375.010940645258</v>
      </c>
      <c r="F1217" s="2">
        <f t="shared" si="350"/>
        <v>0.99580335078863857</v>
      </c>
      <c r="G1217" s="2">
        <f t="shared" si="351"/>
        <v>-1</v>
      </c>
      <c r="H1217" s="2">
        <v>-1000</v>
      </c>
      <c r="I1217" s="2">
        <f t="shared" si="343"/>
        <v>10938.187674537434</v>
      </c>
      <c r="J1217" s="2">
        <f t="shared" si="344"/>
        <v>19951.546875168016</v>
      </c>
      <c r="K1217" s="3">
        <f t="shared" si="352"/>
        <v>4</v>
      </c>
      <c r="L1217" s="3">
        <f t="shared" si="353"/>
        <v>1</v>
      </c>
      <c r="M1217" s="3" t="str">
        <f t="shared" si="345"/>
        <v>Spring</v>
      </c>
      <c r="N1217" s="4">
        <v>78</v>
      </c>
      <c r="O1217" s="4">
        <v>70</v>
      </c>
      <c r="P1217" s="4">
        <v>85</v>
      </c>
      <c r="Q1217" s="4">
        <v>0</v>
      </c>
      <c r="R1217" s="4">
        <v>13</v>
      </c>
      <c r="S1217" s="6">
        <f t="shared" si="354"/>
        <v>1</v>
      </c>
      <c r="T1217" s="6">
        <f t="shared" si="355"/>
        <v>0</v>
      </c>
      <c r="U1217" s="6">
        <f t="shared" si="356"/>
        <v>0</v>
      </c>
      <c r="V1217" s="6">
        <f t="shared" si="357"/>
        <v>0</v>
      </c>
      <c r="W1217" s="6">
        <f t="shared" si="358"/>
        <v>0</v>
      </c>
      <c r="X1217" s="6">
        <f t="shared" si="359"/>
        <v>0</v>
      </c>
      <c r="Y1217" s="6">
        <f t="shared" si="360"/>
        <v>0</v>
      </c>
      <c r="Z1217" s="6">
        <f t="shared" si="361"/>
        <v>0</v>
      </c>
      <c r="AA1217" s="4">
        <v>85332.61669921875</v>
      </c>
      <c r="AB1217" s="7">
        <f t="shared" si="346"/>
        <v>0.21443028672106765</v>
      </c>
      <c r="AC1217" s="7">
        <f t="shared" si="347"/>
        <v>9.0368112634617434E-4</v>
      </c>
      <c r="AD1217" s="2"/>
    </row>
    <row r="1218" spans="1:30" x14ac:dyDescent="0.35">
      <c r="A1218" s="1">
        <v>42856</v>
      </c>
      <c r="B1218" s="3">
        <f t="shared" si="348"/>
        <v>2017</v>
      </c>
      <c r="C1218" s="2">
        <v>14762.19214212407</v>
      </c>
      <c r="D1218" s="2">
        <v>1116.9054373333422</v>
      </c>
      <c r="E1218" s="2">
        <f t="shared" si="349"/>
        <v>15879.097579457411</v>
      </c>
      <c r="F1218" s="2">
        <f t="shared" si="350"/>
        <v>0.92966190731277654</v>
      </c>
      <c r="G1218" s="2">
        <f t="shared" si="351"/>
        <v>-1</v>
      </c>
      <c r="H1218" s="2">
        <v>-1000</v>
      </c>
      <c r="I1218" s="2">
        <f t="shared" ref="I1218:I1281" si="362">INDEX($AD$1:$AG$10, MATCH(B1218, $AD$1:$AD$10, 0), 3)</f>
        <v>10938.187674537434</v>
      </c>
      <c r="J1218" s="2">
        <f t="shared" ref="J1218:J1281" si="363">INDEX($AD$1:$AG$10, MATCH(B1218, $AD$1:$AD$10, 0), 4)</f>
        <v>19951.546875168016</v>
      </c>
      <c r="K1218" s="3">
        <f t="shared" si="352"/>
        <v>5</v>
      </c>
      <c r="L1218" s="3">
        <f t="shared" si="353"/>
        <v>2</v>
      </c>
      <c r="M1218" s="3" t="str">
        <f t="shared" ref="M1218:M1281" si="364">INDEX($AK$1:$AK$12, MATCH(K1218, $AJ$1:$AJ$12, 0))</f>
        <v>Spring</v>
      </c>
      <c r="N1218" s="4">
        <v>61</v>
      </c>
      <c r="O1218" s="4">
        <v>52</v>
      </c>
      <c r="P1218" s="4">
        <v>70</v>
      </c>
      <c r="Q1218" s="4">
        <v>4</v>
      </c>
      <c r="R1218" s="4">
        <v>0</v>
      </c>
      <c r="S1218" s="6">
        <f t="shared" si="354"/>
        <v>0</v>
      </c>
      <c r="T1218" s="6">
        <f t="shared" si="355"/>
        <v>1</v>
      </c>
      <c r="U1218" s="6">
        <f t="shared" si="356"/>
        <v>0</v>
      </c>
      <c r="V1218" s="6">
        <f t="shared" si="357"/>
        <v>0</v>
      </c>
      <c r="W1218" s="6">
        <f t="shared" si="358"/>
        <v>0</v>
      </c>
      <c r="X1218" s="6">
        <f t="shared" si="359"/>
        <v>0</v>
      </c>
      <c r="Y1218" s="6">
        <f t="shared" si="360"/>
        <v>0</v>
      </c>
      <c r="Z1218" s="6">
        <f t="shared" si="361"/>
        <v>0</v>
      </c>
      <c r="AA1218" s="4">
        <v>81873.881713867188</v>
      </c>
      <c r="AB1218" s="7">
        <f t="shared" ref="AB1218:AB1281" si="365">C1218/AA1218</f>
        <v>0.18030404609024125</v>
      </c>
      <c r="AC1218" s="7">
        <f t="shared" ref="AC1218:AC1281" si="366">D1218/AA1218</f>
        <v>1.364177945338787E-2</v>
      </c>
      <c r="AD1218" s="2"/>
    </row>
    <row r="1219" spans="1:30" x14ac:dyDescent="0.35">
      <c r="A1219" s="1">
        <v>42857</v>
      </c>
      <c r="B1219" s="3">
        <f t="shared" ref="B1219:B1282" si="367">YEAR(A1219)</f>
        <v>2017</v>
      </c>
      <c r="C1219" s="2">
        <v>14179.415113074696</v>
      </c>
      <c r="D1219" s="2">
        <v>1146.62576831661</v>
      </c>
      <c r="E1219" s="2">
        <f t="shared" ref="E1219:E1282" si="368">+D1219+C1219</f>
        <v>15326.040881391305</v>
      </c>
      <c r="F1219" s="2">
        <f t="shared" ref="F1219:F1282" si="369">IFERROR(C1219/E1219,0)</f>
        <v>0.92518447672230675</v>
      </c>
      <c r="G1219" s="2">
        <f t="shared" ref="G1219:G1282" si="370">IF(AND(F1219&gt;=0.2,E1219&gt;=J1219), E1219, -1)</f>
        <v>-1</v>
      </c>
      <c r="H1219" s="2">
        <v>-1000</v>
      </c>
      <c r="I1219" s="2">
        <f t="shared" si="362"/>
        <v>10938.187674537434</v>
      </c>
      <c r="J1219" s="2">
        <f t="shared" si="363"/>
        <v>19951.546875168016</v>
      </c>
      <c r="K1219" s="3">
        <f t="shared" ref="K1219:K1282" si="371">MONTH(A1219)</f>
        <v>5</v>
      </c>
      <c r="L1219" s="3">
        <f t="shared" ref="L1219:L1282" si="372">WEEKDAY(A1219)</f>
        <v>3</v>
      </c>
      <c r="M1219" s="3" t="str">
        <f t="shared" si="364"/>
        <v>Spring</v>
      </c>
      <c r="N1219" s="4">
        <v>63</v>
      </c>
      <c r="O1219" s="4">
        <v>52</v>
      </c>
      <c r="P1219" s="4">
        <v>74</v>
      </c>
      <c r="Q1219" s="4">
        <v>2</v>
      </c>
      <c r="R1219" s="4">
        <v>0</v>
      </c>
      <c r="S1219" s="6">
        <f t="shared" ref="S1219:S1282" si="373">IF(OR(L1219=1, L1219=7), 1, 0)</f>
        <v>0</v>
      </c>
      <c r="T1219" s="6">
        <f t="shared" ref="T1219:T1282" si="374">IF(AND(L1219&lt;7, L1219&gt;1), 1, 0)</f>
        <v>1</v>
      </c>
      <c r="U1219" s="6">
        <f t="shared" ref="U1219:U1282" si="375">IF(M1219="Winter", 1, 0)</f>
        <v>0</v>
      </c>
      <c r="V1219" s="6">
        <f t="shared" ref="V1219:V1282" si="376">IF(N1219&lt;20, 1, 0)</f>
        <v>0</v>
      </c>
      <c r="W1219" s="6">
        <f t="shared" ref="W1219:W1282" si="377">IF(M1219="Summer", 1, 0)</f>
        <v>0</v>
      </c>
      <c r="X1219" s="6">
        <f t="shared" ref="X1219:X1282" si="378">IF(G1219&lt;&gt;-1, 1, 0)</f>
        <v>0</v>
      </c>
      <c r="Y1219" s="6">
        <f t="shared" ref="Y1219:Y1282" si="379">U1219*X1219</f>
        <v>0</v>
      </c>
      <c r="Z1219" s="6">
        <f t="shared" ref="Z1219:Z1282" si="380">W1219*X1219</f>
        <v>0</v>
      </c>
      <c r="AA1219" s="4">
        <v>81134.080932617188</v>
      </c>
      <c r="AB1219" s="7">
        <f t="shared" si="365"/>
        <v>0.17476521518559959</v>
      </c>
      <c r="AC1219" s="7">
        <f t="shared" si="366"/>
        <v>1.4132479904084897E-2</v>
      </c>
      <c r="AD1219" s="2"/>
    </row>
    <row r="1220" spans="1:30" x14ac:dyDescent="0.35">
      <c r="A1220" s="1">
        <v>42858</v>
      </c>
      <c r="B1220" s="3">
        <f t="shared" si="367"/>
        <v>2017</v>
      </c>
      <c r="C1220" s="2">
        <v>20584.810567551001</v>
      </c>
      <c r="D1220" s="2">
        <v>7831.566666666733</v>
      </c>
      <c r="E1220" s="2">
        <f t="shared" si="368"/>
        <v>28416.377234217733</v>
      </c>
      <c r="F1220" s="2">
        <f t="shared" si="369"/>
        <v>0.72439953896599074</v>
      </c>
      <c r="G1220" s="2">
        <f t="shared" si="370"/>
        <v>28416.377234217733</v>
      </c>
      <c r="H1220" s="2">
        <v>-1000</v>
      </c>
      <c r="I1220" s="2">
        <f t="shared" si="362"/>
        <v>10938.187674537434</v>
      </c>
      <c r="J1220" s="2">
        <f t="shared" si="363"/>
        <v>19951.546875168016</v>
      </c>
      <c r="K1220" s="3">
        <f t="shared" si="371"/>
        <v>5</v>
      </c>
      <c r="L1220" s="3">
        <f t="shared" si="372"/>
        <v>4</v>
      </c>
      <c r="M1220" s="3" t="str">
        <f t="shared" si="364"/>
        <v>Spring</v>
      </c>
      <c r="N1220" s="4">
        <v>58</v>
      </c>
      <c r="O1220" s="4">
        <v>49</v>
      </c>
      <c r="P1220" s="4">
        <v>66</v>
      </c>
      <c r="Q1220" s="4">
        <v>7</v>
      </c>
      <c r="R1220" s="4">
        <v>0</v>
      </c>
      <c r="S1220" s="6">
        <f t="shared" si="373"/>
        <v>0</v>
      </c>
      <c r="T1220" s="6">
        <f t="shared" si="374"/>
        <v>1</v>
      </c>
      <c r="U1220" s="6">
        <f t="shared" si="375"/>
        <v>0</v>
      </c>
      <c r="V1220" s="6">
        <f t="shared" si="376"/>
        <v>0</v>
      </c>
      <c r="W1220" s="6">
        <f t="shared" si="377"/>
        <v>0</v>
      </c>
      <c r="X1220" s="6">
        <f t="shared" si="378"/>
        <v>1</v>
      </c>
      <c r="Y1220" s="6">
        <f t="shared" si="379"/>
        <v>0</v>
      </c>
      <c r="Z1220" s="6">
        <f t="shared" si="380"/>
        <v>0</v>
      </c>
      <c r="AA1220" s="4">
        <v>81081.662292480469</v>
      </c>
      <c r="AB1220" s="7">
        <f t="shared" si="365"/>
        <v>0.2538775104695904</v>
      </c>
      <c r="AC1220" s="7">
        <f t="shared" si="366"/>
        <v>9.6588629848466168E-2</v>
      </c>
      <c r="AD1220" s="2"/>
    </row>
    <row r="1221" spans="1:30" x14ac:dyDescent="0.35">
      <c r="A1221" s="1">
        <v>42859</v>
      </c>
      <c r="B1221" s="3">
        <f t="shared" si="367"/>
        <v>2017</v>
      </c>
      <c r="C1221" s="2">
        <v>10344.67286508014</v>
      </c>
      <c r="D1221" s="2">
        <v>564.13238771473175</v>
      </c>
      <c r="E1221" s="2">
        <f t="shared" si="368"/>
        <v>10908.805252794871</v>
      </c>
      <c r="F1221" s="2">
        <f t="shared" si="369"/>
        <v>0.94828651033345757</v>
      </c>
      <c r="G1221" s="2">
        <f t="shared" si="370"/>
        <v>-1</v>
      </c>
      <c r="H1221" s="2">
        <v>-1000</v>
      </c>
      <c r="I1221" s="2">
        <f t="shared" si="362"/>
        <v>10938.187674537434</v>
      </c>
      <c r="J1221" s="2">
        <f t="shared" si="363"/>
        <v>19951.546875168016</v>
      </c>
      <c r="K1221" s="3">
        <f t="shared" si="371"/>
        <v>5</v>
      </c>
      <c r="L1221" s="3">
        <f t="shared" si="372"/>
        <v>5</v>
      </c>
      <c r="M1221" s="3" t="str">
        <f t="shared" si="364"/>
        <v>Spring</v>
      </c>
      <c r="N1221" s="4">
        <v>59</v>
      </c>
      <c r="O1221" s="4">
        <v>53</v>
      </c>
      <c r="P1221" s="4">
        <v>65</v>
      </c>
      <c r="Q1221" s="4">
        <v>6</v>
      </c>
      <c r="R1221" s="4">
        <v>0</v>
      </c>
      <c r="S1221" s="6">
        <f t="shared" si="373"/>
        <v>0</v>
      </c>
      <c r="T1221" s="6">
        <f t="shared" si="374"/>
        <v>1</v>
      </c>
      <c r="U1221" s="6">
        <f t="shared" si="375"/>
        <v>0</v>
      </c>
      <c r="V1221" s="6">
        <f t="shared" si="376"/>
        <v>0</v>
      </c>
      <c r="W1221" s="6">
        <f t="shared" si="377"/>
        <v>0</v>
      </c>
      <c r="X1221" s="6">
        <f t="shared" si="378"/>
        <v>0</v>
      </c>
      <c r="Y1221" s="6">
        <f t="shared" si="379"/>
        <v>0</v>
      </c>
      <c r="Z1221" s="6">
        <f t="shared" si="380"/>
        <v>0</v>
      </c>
      <c r="AA1221" s="4">
        <v>81133.869995117188</v>
      </c>
      <c r="AB1221" s="7">
        <f t="shared" si="365"/>
        <v>0.12750128726390969</v>
      </c>
      <c r="AC1221" s="7">
        <f t="shared" si="366"/>
        <v>6.9531058699490418E-3</v>
      </c>
      <c r="AD1221" s="2"/>
    </row>
    <row r="1222" spans="1:30" x14ac:dyDescent="0.35">
      <c r="A1222" s="1">
        <v>42860</v>
      </c>
      <c r="B1222" s="3">
        <f t="shared" si="367"/>
        <v>2017</v>
      </c>
      <c r="C1222" s="2">
        <v>672.06662824797729</v>
      </c>
      <c r="D1222" s="2">
        <v>3719.0689419393038</v>
      </c>
      <c r="E1222" s="2">
        <f t="shared" si="368"/>
        <v>4391.1355701872808</v>
      </c>
      <c r="F1222" s="2">
        <f t="shared" si="369"/>
        <v>0.15305075817081043</v>
      </c>
      <c r="G1222" s="2">
        <f t="shared" si="370"/>
        <v>-1</v>
      </c>
      <c r="H1222" s="2">
        <v>-1000</v>
      </c>
      <c r="I1222" s="2">
        <f t="shared" si="362"/>
        <v>10938.187674537434</v>
      </c>
      <c r="J1222" s="2">
        <f t="shared" si="363"/>
        <v>19951.546875168016</v>
      </c>
      <c r="K1222" s="3">
        <f t="shared" si="371"/>
        <v>5</v>
      </c>
      <c r="L1222" s="3">
        <f t="shared" si="372"/>
        <v>6</v>
      </c>
      <c r="M1222" s="3" t="str">
        <f t="shared" si="364"/>
        <v>Spring</v>
      </c>
      <c r="N1222" s="4">
        <v>51</v>
      </c>
      <c r="O1222" s="4">
        <v>47</v>
      </c>
      <c r="P1222" s="4">
        <v>55</v>
      </c>
      <c r="Q1222" s="4">
        <v>14</v>
      </c>
      <c r="R1222" s="4">
        <v>0</v>
      </c>
      <c r="S1222" s="6">
        <f t="shared" si="373"/>
        <v>0</v>
      </c>
      <c r="T1222" s="6">
        <f t="shared" si="374"/>
        <v>1</v>
      </c>
      <c r="U1222" s="6">
        <f t="shared" si="375"/>
        <v>0</v>
      </c>
      <c r="V1222" s="6">
        <f t="shared" si="376"/>
        <v>0</v>
      </c>
      <c r="W1222" s="6">
        <f t="shared" si="377"/>
        <v>0</v>
      </c>
      <c r="X1222" s="6">
        <f t="shared" si="378"/>
        <v>0</v>
      </c>
      <c r="Y1222" s="6">
        <f t="shared" si="379"/>
        <v>0</v>
      </c>
      <c r="Z1222" s="6">
        <f t="shared" si="380"/>
        <v>0</v>
      </c>
      <c r="AA1222" s="4">
        <v>80556.106262207031</v>
      </c>
      <c r="AB1222" s="7">
        <f t="shared" si="365"/>
        <v>8.3428390401644563E-3</v>
      </c>
      <c r="AC1222" s="7">
        <f t="shared" si="366"/>
        <v>4.6167436765549186E-2</v>
      </c>
      <c r="AD1222" s="2"/>
    </row>
    <row r="1223" spans="1:30" x14ac:dyDescent="0.35">
      <c r="A1223" s="1">
        <v>42861</v>
      </c>
      <c r="B1223" s="3">
        <f t="shared" si="367"/>
        <v>2017</v>
      </c>
      <c r="C1223" s="2">
        <v>238.1272342879108</v>
      </c>
      <c r="D1223" s="2">
        <v>15674.446016018261</v>
      </c>
      <c r="E1223" s="2">
        <f t="shared" si="368"/>
        <v>15912.573250306172</v>
      </c>
      <c r="F1223" s="2">
        <f t="shared" si="369"/>
        <v>1.4964721955534692E-2</v>
      </c>
      <c r="G1223" s="2">
        <f t="shared" si="370"/>
        <v>-1</v>
      </c>
      <c r="H1223" s="2">
        <v>-1000</v>
      </c>
      <c r="I1223" s="2">
        <f t="shared" si="362"/>
        <v>10938.187674537434</v>
      </c>
      <c r="J1223" s="2">
        <f t="shared" si="363"/>
        <v>19951.546875168016</v>
      </c>
      <c r="K1223" s="3">
        <f t="shared" si="371"/>
        <v>5</v>
      </c>
      <c r="L1223" s="3">
        <f t="shared" si="372"/>
        <v>7</v>
      </c>
      <c r="M1223" s="3" t="str">
        <f t="shared" si="364"/>
        <v>Spring</v>
      </c>
      <c r="N1223" s="4">
        <v>52</v>
      </c>
      <c r="O1223" s="4">
        <v>42</v>
      </c>
      <c r="P1223" s="4">
        <v>62</v>
      </c>
      <c r="Q1223" s="4">
        <v>13</v>
      </c>
      <c r="R1223" s="4">
        <v>0</v>
      </c>
      <c r="S1223" s="6">
        <f t="shared" si="373"/>
        <v>1</v>
      </c>
      <c r="T1223" s="6">
        <f t="shared" si="374"/>
        <v>0</v>
      </c>
      <c r="U1223" s="6">
        <f t="shared" si="375"/>
        <v>0</v>
      </c>
      <c r="V1223" s="6">
        <f t="shared" si="376"/>
        <v>0</v>
      </c>
      <c r="W1223" s="6">
        <f t="shared" si="377"/>
        <v>0</v>
      </c>
      <c r="X1223" s="6">
        <f t="shared" si="378"/>
        <v>0</v>
      </c>
      <c r="Y1223" s="6">
        <f t="shared" si="379"/>
        <v>0</v>
      </c>
      <c r="Z1223" s="6">
        <f t="shared" si="380"/>
        <v>0</v>
      </c>
      <c r="AA1223" s="4">
        <v>73153.544860839844</v>
      </c>
      <c r="AB1223" s="7">
        <f t="shared" si="365"/>
        <v>3.2551701320954547E-3</v>
      </c>
      <c r="AC1223" s="7">
        <f t="shared" si="366"/>
        <v>0.21426775757532729</v>
      </c>
      <c r="AD1223" s="2"/>
    </row>
    <row r="1224" spans="1:30" x14ac:dyDescent="0.35">
      <c r="A1224" s="1">
        <v>42862</v>
      </c>
      <c r="B1224" s="3">
        <f t="shared" si="367"/>
        <v>2017</v>
      </c>
      <c r="C1224" s="2">
        <v>238.1272342879108</v>
      </c>
      <c r="D1224" s="2">
        <v>8514.412682705366</v>
      </c>
      <c r="E1224" s="2">
        <f t="shared" si="368"/>
        <v>8752.5399169932771</v>
      </c>
      <c r="F1224" s="2">
        <f t="shared" si="369"/>
        <v>2.7206643619594441E-2</v>
      </c>
      <c r="G1224" s="2">
        <f t="shared" si="370"/>
        <v>-1</v>
      </c>
      <c r="H1224" s="2">
        <v>-1000</v>
      </c>
      <c r="I1224" s="2">
        <f t="shared" si="362"/>
        <v>10938.187674537434</v>
      </c>
      <c r="J1224" s="2">
        <f t="shared" si="363"/>
        <v>19951.546875168016</v>
      </c>
      <c r="K1224" s="3">
        <f t="shared" si="371"/>
        <v>5</v>
      </c>
      <c r="L1224" s="3">
        <f t="shared" si="372"/>
        <v>1</v>
      </c>
      <c r="M1224" s="3" t="str">
        <f t="shared" si="364"/>
        <v>Spring</v>
      </c>
      <c r="N1224" s="4">
        <v>55</v>
      </c>
      <c r="O1224" s="4">
        <v>41</v>
      </c>
      <c r="P1224" s="4">
        <v>69</v>
      </c>
      <c r="Q1224" s="4">
        <v>10</v>
      </c>
      <c r="R1224" s="4">
        <v>0</v>
      </c>
      <c r="S1224" s="6">
        <f t="shared" si="373"/>
        <v>1</v>
      </c>
      <c r="T1224" s="6">
        <f t="shared" si="374"/>
        <v>0</v>
      </c>
      <c r="U1224" s="6">
        <f t="shared" si="375"/>
        <v>0</v>
      </c>
      <c r="V1224" s="6">
        <f t="shared" si="376"/>
        <v>0</v>
      </c>
      <c r="W1224" s="6">
        <f t="shared" si="377"/>
        <v>0</v>
      </c>
      <c r="X1224" s="6">
        <f t="shared" si="378"/>
        <v>0</v>
      </c>
      <c r="Y1224" s="6">
        <f t="shared" si="379"/>
        <v>0</v>
      </c>
      <c r="Z1224" s="6">
        <f t="shared" si="380"/>
        <v>0</v>
      </c>
      <c r="AA1224" s="4">
        <v>70915.846496582031</v>
      </c>
      <c r="AB1224" s="7">
        <f t="shared" si="365"/>
        <v>3.3578846767257859E-3</v>
      </c>
      <c r="AC1224" s="7">
        <f t="shared" si="366"/>
        <v>0.1200636120604686</v>
      </c>
      <c r="AD1224" s="2"/>
    </row>
    <row r="1225" spans="1:30" x14ac:dyDescent="0.35">
      <c r="A1225" s="1">
        <v>42863</v>
      </c>
      <c r="B1225" s="3">
        <f t="shared" si="367"/>
        <v>2017</v>
      </c>
      <c r="C1225" s="2">
        <v>856.69390095083668</v>
      </c>
      <c r="D1225" s="2">
        <v>12144.746016034547</v>
      </c>
      <c r="E1225" s="2">
        <f t="shared" si="368"/>
        <v>13001.439916985384</v>
      </c>
      <c r="F1225" s="2">
        <f t="shared" si="369"/>
        <v>6.589223243124262E-2</v>
      </c>
      <c r="G1225" s="2">
        <f t="shared" si="370"/>
        <v>-1</v>
      </c>
      <c r="H1225" s="2">
        <v>-1000</v>
      </c>
      <c r="I1225" s="2">
        <f t="shared" si="362"/>
        <v>10938.187674537434</v>
      </c>
      <c r="J1225" s="2">
        <f t="shared" si="363"/>
        <v>19951.546875168016</v>
      </c>
      <c r="K1225" s="3">
        <f t="shared" si="371"/>
        <v>5</v>
      </c>
      <c r="L1225" s="3">
        <f t="shared" si="372"/>
        <v>2</v>
      </c>
      <c r="M1225" s="3" t="str">
        <f t="shared" si="364"/>
        <v>Spring</v>
      </c>
      <c r="N1225" s="4">
        <v>57</v>
      </c>
      <c r="O1225" s="4">
        <v>45</v>
      </c>
      <c r="P1225" s="4">
        <v>69</v>
      </c>
      <c r="Q1225" s="4">
        <v>8</v>
      </c>
      <c r="R1225" s="4">
        <v>0</v>
      </c>
      <c r="S1225" s="6">
        <f t="shared" si="373"/>
        <v>0</v>
      </c>
      <c r="T1225" s="6">
        <f t="shared" si="374"/>
        <v>1</v>
      </c>
      <c r="U1225" s="6">
        <f t="shared" si="375"/>
        <v>0</v>
      </c>
      <c r="V1225" s="6">
        <f t="shared" si="376"/>
        <v>0</v>
      </c>
      <c r="W1225" s="6">
        <f t="shared" si="377"/>
        <v>0</v>
      </c>
      <c r="X1225" s="6">
        <f t="shared" si="378"/>
        <v>0</v>
      </c>
      <c r="Y1225" s="6">
        <f t="shared" si="379"/>
        <v>0</v>
      </c>
      <c r="Z1225" s="6">
        <f t="shared" si="380"/>
        <v>0</v>
      </c>
      <c r="AA1225" s="4">
        <v>81497.017272949219</v>
      </c>
      <c r="AB1225" s="7">
        <f t="shared" si="365"/>
        <v>1.0511966322418938E-2</v>
      </c>
      <c r="AC1225" s="7">
        <f t="shared" si="366"/>
        <v>0.14902074238323904</v>
      </c>
      <c r="AD1225" s="2"/>
    </row>
    <row r="1226" spans="1:30" x14ac:dyDescent="0.35">
      <c r="A1226" s="1">
        <v>42864</v>
      </c>
      <c r="B1226" s="3">
        <f t="shared" si="367"/>
        <v>2017</v>
      </c>
      <c r="C1226" s="2">
        <v>422.98721541218379</v>
      </c>
      <c r="D1226" s="2">
        <v>13441.699923899308</v>
      </c>
      <c r="E1226" s="2">
        <f t="shared" si="368"/>
        <v>13864.687139311493</v>
      </c>
      <c r="F1226" s="2">
        <f t="shared" si="369"/>
        <v>3.0508240911751937E-2</v>
      </c>
      <c r="G1226" s="2">
        <f t="shared" si="370"/>
        <v>-1</v>
      </c>
      <c r="H1226" s="2">
        <v>-1000</v>
      </c>
      <c r="I1226" s="2">
        <f t="shared" si="362"/>
        <v>10938.187674537434</v>
      </c>
      <c r="J1226" s="2">
        <f t="shared" si="363"/>
        <v>19951.546875168016</v>
      </c>
      <c r="K1226" s="3">
        <f t="shared" si="371"/>
        <v>5</v>
      </c>
      <c r="L1226" s="3">
        <f t="shared" si="372"/>
        <v>3</v>
      </c>
      <c r="M1226" s="3" t="str">
        <f t="shared" si="364"/>
        <v>Spring</v>
      </c>
      <c r="N1226" s="4">
        <v>72</v>
      </c>
      <c r="O1226" s="4">
        <v>57</v>
      </c>
      <c r="P1226" s="4">
        <v>86</v>
      </c>
      <c r="Q1226" s="4">
        <v>0</v>
      </c>
      <c r="R1226" s="4">
        <v>7</v>
      </c>
      <c r="S1226" s="6">
        <f t="shared" si="373"/>
        <v>0</v>
      </c>
      <c r="T1226" s="6">
        <f t="shared" si="374"/>
        <v>1</v>
      </c>
      <c r="U1226" s="6">
        <f t="shared" si="375"/>
        <v>0</v>
      </c>
      <c r="V1226" s="6">
        <f t="shared" si="376"/>
        <v>0</v>
      </c>
      <c r="W1226" s="6">
        <f t="shared" si="377"/>
        <v>0</v>
      </c>
      <c r="X1226" s="6">
        <f t="shared" si="378"/>
        <v>0</v>
      </c>
      <c r="Y1226" s="6">
        <f t="shared" si="379"/>
        <v>0</v>
      </c>
      <c r="Z1226" s="6">
        <f t="shared" si="380"/>
        <v>0</v>
      </c>
      <c r="AA1226" s="4">
        <v>87107.841247558594</v>
      </c>
      <c r="AB1226" s="7">
        <f t="shared" si="365"/>
        <v>4.8559028596525918E-3</v>
      </c>
      <c r="AC1226" s="7">
        <f t="shared" si="366"/>
        <v>0.15431102104457267</v>
      </c>
      <c r="AD1226" s="2"/>
    </row>
    <row r="1227" spans="1:30" x14ac:dyDescent="0.35">
      <c r="A1227" s="1">
        <v>42865</v>
      </c>
      <c r="B1227" s="3">
        <f t="shared" si="367"/>
        <v>2017</v>
      </c>
      <c r="C1227" s="2">
        <v>1180.8601201766546</v>
      </c>
      <c r="D1227" s="2">
        <v>15532.147950879491</v>
      </c>
      <c r="E1227" s="2">
        <f t="shared" si="368"/>
        <v>16713.008071056145</v>
      </c>
      <c r="F1227" s="2">
        <f t="shared" si="369"/>
        <v>7.0655151673245889E-2</v>
      </c>
      <c r="G1227" s="2">
        <f t="shared" si="370"/>
        <v>-1</v>
      </c>
      <c r="H1227" s="2">
        <v>-1000</v>
      </c>
      <c r="I1227" s="2">
        <f t="shared" si="362"/>
        <v>10938.187674537434</v>
      </c>
      <c r="J1227" s="2">
        <f t="shared" si="363"/>
        <v>19951.546875168016</v>
      </c>
      <c r="K1227" s="3">
        <f t="shared" si="371"/>
        <v>5</v>
      </c>
      <c r="L1227" s="3">
        <f t="shared" si="372"/>
        <v>4</v>
      </c>
      <c r="M1227" s="3" t="str">
        <f t="shared" si="364"/>
        <v>Spring</v>
      </c>
      <c r="N1227" s="4">
        <v>77</v>
      </c>
      <c r="O1227" s="4">
        <v>67</v>
      </c>
      <c r="P1227" s="4">
        <v>87</v>
      </c>
      <c r="Q1227" s="4">
        <v>0</v>
      </c>
      <c r="R1227" s="4">
        <v>12</v>
      </c>
      <c r="S1227" s="6">
        <f t="shared" si="373"/>
        <v>0</v>
      </c>
      <c r="T1227" s="6">
        <f t="shared" si="374"/>
        <v>1</v>
      </c>
      <c r="U1227" s="6">
        <f t="shared" si="375"/>
        <v>0</v>
      </c>
      <c r="V1227" s="6">
        <f t="shared" si="376"/>
        <v>0</v>
      </c>
      <c r="W1227" s="6">
        <f t="shared" si="377"/>
        <v>0</v>
      </c>
      <c r="X1227" s="6">
        <f t="shared" si="378"/>
        <v>0</v>
      </c>
      <c r="Y1227" s="6">
        <f t="shared" si="379"/>
        <v>0</v>
      </c>
      <c r="Z1227" s="6">
        <f t="shared" si="380"/>
        <v>0</v>
      </c>
      <c r="AA1227" s="4">
        <v>96645.021728515625</v>
      </c>
      <c r="AB1227" s="7">
        <f t="shared" si="365"/>
        <v>1.2218530236288784E-2</v>
      </c>
      <c r="AC1227" s="7">
        <f t="shared" si="366"/>
        <v>0.16071337843464573</v>
      </c>
      <c r="AD1227" s="2"/>
    </row>
    <row r="1228" spans="1:30" x14ac:dyDescent="0.35">
      <c r="A1228" s="1">
        <v>42866</v>
      </c>
      <c r="B1228" s="3">
        <f t="shared" si="367"/>
        <v>2017</v>
      </c>
      <c r="C1228" s="2">
        <v>791.12509429874126</v>
      </c>
      <c r="D1228" s="2">
        <v>14188.312048707212</v>
      </c>
      <c r="E1228" s="2">
        <f t="shared" si="368"/>
        <v>14979.437143005953</v>
      </c>
      <c r="F1228" s="2">
        <f t="shared" si="369"/>
        <v>5.2814073502629927E-2</v>
      </c>
      <c r="G1228" s="2">
        <f t="shared" si="370"/>
        <v>-1</v>
      </c>
      <c r="H1228" s="2">
        <v>-1000</v>
      </c>
      <c r="I1228" s="2">
        <f t="shared" si="362"/>
        <v>10938.187674537434</v>
      </c>
      <c r="J1228" s="2">
        <f t="shared" si="363"/>
        <v>19951.546875168016</v>
      </c>
      <c r="K1228" s="3">
        <f t="shared" si="371"/>
        <v>5</v>
      </c>
      <c r="L1228" s="3">
        <f t="shared" si="372"/>
        <v>5</v>
      </c>
      <c r="M1228" s="3" t="str">
        <f t="shared" si="364"/>
        <v>Spring</v>
      </c>
      <c r="N1228" s="4">
        <v>71</v>
      </c>
      <c r="O1228" s="4">
        <v>63</v>
      </c>
      <c r="P1228" s="4">
        <v>78</v>
      </c>
      <c r="Q1228" s="4">
        <v>0</v>
      </c>
      <c r="R1228" s="4">
        <v>6</v>
      </c>
      <c r="S1228" s="6">
        <f t="shared" si="373"/>
        <v>0</v>
      </c>
      <c r="T1228" s="6">
        <f t="shared" si="374"/>
        <v>1</v>
      </c>
      <c r="U1228" s="6">
        <f t="shared" si="375"/>
        <v>0</v>
      </c>
      <c r="V1228" s="6">
        <f t="shared" si="376"/>
        <v>0</v>
      </c>
      <c r="W1228" s="6">
        <f t="shared" si="377"/>
        <v>0</v>
      </c>
      <c r="X1228" s="6">
        <f t="shared" si="378"/>
        <v>0</v>
      </c>
      <c r="Y1228" s="6">
        <f t="shared" si="379"/>
        <v>0</v>
      </c>
      <c r="Z1228" s="6">
        <f t="shared" si="380"/>
        <v>0</v>
      </c>
      <c r="AA1228" s="4">
        <v>94626.827270507813</v>
      </c>
      <c r="AB1228" s="7">
        <f t="shared" si="365"/>
        <v>8.3604736322519593E-3</v>
      </c>
      <c r="AC1228" s="7">
        <f t="shared" si="366"/>
        <v>0.14993963612609951</v>
      </c>
      <c r="AD1228" s="2"/>
    </row>
    <row r="1229" spans="1:30" x14ac:dyDescent="0.35">
      <c r="A1229" s="1">
        <v>42867</v>
      </c>
      <c r="B1229" s="3">
        <f t="shared" si="367"/>
        <v>2017</v>
      </c>
      <c r="C1229" s="2">
        <v>1027.3178540398126</v>
      </c>
      <c r="D1229" s="2">
        <v>17550.657014671666</v>
      </c>
      <c r="E1229" s="2">
        <f t="shared" si="368"/>
        <v>18577.974868711477</v>
      </c>
      <c r="F1229" s="2">
        <f t="shared" si="369"/>
        <v>5.5297623196271704E-2</v>
      </c>
      <c r="G1229" s="2">
        <f t="shared" si="370"/>
        <v>-1</v>
      </c>
      <c r="H1229" s="2">
        <v>-1000</v>
      </c>
      <c r="I1229" s="2">
        <f t="shared" si="362"/>
        <v>10938.187674537434</v>
      </c>
      <c r="J1229" s="2">
        <f t="shared" si="363"/>
        <v>19951.546875168016</v>
      </c>
      <c r="K1229" s="3">
        <f t="shared" si="371"/>
        <v>5</v>
      </c>
      <c r="L1229" s="3">
        <f t="shared" si="372"/>
        <v>6</v>
      </c>
      <c r="M1229" s="3" t="str">
        <f t="shared" si="364"/>
        <v>Spring</v>
      </c>
      <c r="N1229" s="4">
        <v>60</v>
      </c>
      <c r="O1229" s="4">
        <v>56</v>
      </c>
      <c r="P1229" s="4">
        <v>63</v>
      </c>
      <c r="Q1229" s="4">
        <v>5</v>
      </c>
      <c r="R1229" s="4">
        <v>0</v>
      </c>
      <c r="S1229" s="6">
        <f t="shared" si="373"/>
        <v>0</v>
      </c>
      <c r="T1229" s="6">
        <f t="shared" si="374"/>
        <v>1</v>
      </c>
      <c r="U1229" s="6">
        <f t="shared" si="375"/>
        <v>0</v>
      </c>
      <c r="V1229" s="6">
        <f t="shared" si="376"/>
        <v>0</v>
      </c>
      <c r="W1229" s="6">
        <f t="shared" si="377"/>
        <v>0</v>
      </c>
      <c r="X1229" s="6">
        <f t="shared" si="378"/>
        <v>0</v>
      </c>
      <c r="Y1229" s="6">
        <f t="shared" si="379"/>
        <v>0</v>
      </c>
      <c r="Z1229" s="6">
        <f t="shared" si="380"/>
        <v>0</v>
      </c>
      <c r="AA1229" s="4">
        <v>80899.47314453125</v>
      </c>
      <c r="AB1229" s="7">
        <f t="shared" si="365"/>
        <v>1.2698696469931938E-2</v>
      </c>
      <c r="AC1229" s="7">
        <f t="shared" si="366"/>
        <v>0.21694402117201028</v>
      </c>
      <c r="AD1229" s="2"/>
    </row>
    <row r="1230" spans="1:30" x14ac:dyDescent="0.35">
      <c r="A1230" s="1">
        <v>42868</v>
      </c>
      <c r="B1230" s="3">
        <f t="shared" si="367"/>
        <v>2017</v>
      </c>
      <c r="C1230" s="2">
        <v>238.1272342879108</v>
      </c>
      <c r="D1230" s="2">
        <v>26511.566995940848</v>
      </c>
      <c r="E1230" s="2">
        <f t="shared" si="368"/>
        <v>26749.694230228757</v>
      </c>
      <c r="F1230" s="2">
        <f t="shared" si="369"/>
        <v>8.9020544398901117E-3</v>
      </c>
      <c r="G1230" s="2">
        <f t="shared" si="370"/>
        <v>-1</v>
      </c>
      <c r="H1230" s="2">
        <v>-1000</v>
      </c>
      <c r="I1230" s="2">
        <f t="shared" si="362"/>
        <v>10938.187674537434</v>
      </c>
      <c r="J1230" s="2">
        <f t="shared" si="363"/>
        <v>19951.546875168016</v>
      </c>
      <c r="K1230" s="3">
        <f t="shared" si="371"/>
        <v>5</v>
      </c>
      <c r="L1230" s="3">
        <f t="shared" si="372"/>
        <v>7</v>
      </c>
      <c r="M1230" s="3" t="str">
        <f t="shared" si="364"/>
        <v>Spring</v>
      </c>
      <c r="N1230" s="4">
        <v>64</v>
      </c>
      <c r="O1230" s="4">
        <v>51</v>
      </c>
      <c r="P1230" s="4">
        <v>77</v>
      </c>
      <c r="Q1230" s="4">
        <v>1</v>
      </c>
      <c r="R1230" s="4">
        <v>0</v>
      </c>
      <c r="S1230" s="6">
        <f t="shared" si="373"/>
        <v>1</v>
      </c>
      <c r="T1230" s="6">
        <f t="shared" si="374"/>
        <v>0</v>
      </c>
      <c r="U1230" s="6">
        <f t="shared" si="375"/>
        <v>0</v>
      </c>
      <c r="V1230" s="6">
        <f t="shared" si="376"/>
        <v>0</v>
      </c>
      <c r="W1230" s="6">
        <f t="shared" si="377"/>
        <v>0</v>
      </c>
      <c r="X1230" s="6">
        <f t="shared" si="378"/>
        <v>0</v>
      </c>
      <c r="Y1230" s="6">
        <f t="shared" si="379"/>
        <v>0</v>
      </c>
      <c r="Z1230" s="6">
        <f t="shared" si="380"/>
        <v>0</v>
      </c>
      <c r="AA1230" s="4">
        <v>74121.467468261719</v>
      </c>
      <c r="AB1230" s="7">
        <f t="shared" si="365"/>
        <v>3.2126621668665044E-3</v>
      </c>
      <c r="AC1230" s="7">
        <f t="shared" si="366"/>
        <v>0.35767730863252151</v>
      </c>
      <c r="AD1230" s="2"/>
    </row>
    <row r="1231" spans="1:30" x14ac:dyDescent="0.35">
      <c r="A1231" s="1">
        <v>42869</v>
      </c>
      <c r="B1231" s="3">
        <f t="shared" si="367"/>
        <v>2017</v>
      </c>
      <c r="C1231" s="2">
        <v>805.55597009158805</v>
      </c>
      <c r="D1231" s="2">
        <v>9588.3899021214329</v>
      </c>
      <c r="E1231" s="2">
        <f t="shared" si="368"/>
        <v>10393.94587221302</v>
      </c>
      <c r="F1231" s="2">
        <f t="shared" si="369"/>
        <v>7.7502421120466514E-2</v>
      </c>
      <c r="G1231" s="2">
        <f t="shared" si="370"/>
        <v>-1</v>
      </c>
      <c r="H1231" s="2">
        <v>-1000</v>
      </c>
      <c r="I1231" s="2">
        <f t="shared" si="362"/>
        <v>10938.187674537434</v>
      </c>
      <c r="J1231" s="2">
        <f t="shared" si="363"/>
        <v>19951.546875168016</v>
      </c>
      <c r="K1231" s="3">
        <f t="shared" si="371"/>
        <v>5</v>
      </c>
      <c r="L1231" s="3">
        <f t="shared" si="372"/>
        <v>1</v>
      </c>
      <c r="M1231" s="3" t="str">
        <f t="shared" si="364"/>
        <v>Spring</v>
      </c>
      <c r="N1231" s="4">
        <v>71</v>
      </c>
      <c r="O1231" s="4">
        <v>57</v>
      </c>
      <c r="P1231" s="4">
        <v>84</v>
      </c>
      <c r="Q1231" s="4">
        <v>0</v>
      </c>
      <c r="R1231" s="4">
        <v>6</v>
      </c>
      <c r="S1231" s="6">
        <f t="shared" si="373"/>
        <v>1</v>
      </c>
      <c r="T1231" s="6">
        <f t="shared" si="374"/>
        <v>0</v>
      </c>
      <c r="U1231" s="6">
        <f t="shared" si="375"/>
        <v>0</v>
      </c>
      <c r="V1231" s="6">
        <f t="shared" si="376"/>
        <v>0</v>
      </c>
      <c r="W1231" s="6">
        <f t="shared" si="377"/>
        <v>0</v>
      </c>
      <c r="X1231" s="6">
        <f t="shared" si="378"/>
        <v>0</v>
      </c>
      <c r="Y1231" s="6">
        <f t="shared" si="379"/>
        <v>0</v>
      </c>
      <c r="Z1231" s="6">
        <f t="shared" si="380"/>
        <v>0</v>
      </c>
      <c r="AA1231" s="4">
        <v>77981.822998046875</v>
      </c>
      <c r="AB1231" s="7">
        <f t="shared" si="365"/>
        <v>1.0330047940938288E-2</v>
      </c>
      <c r="AC1231" s="7">
        <f t="shared" si="366"/>
        <v>0.1229567293183385</v>
      </c>
      <c r="AD1231" s="2"/>
    </row>
    <row r="1232" spans="1:30" x14ac:dyDescent="0.35">
      <c r="A1232" s="1">
        <v>42870</v>
      </c>
      <c r="B1232" s="3">
        <f t="shared" si="367"/>
        <v>2017</v>
      </c>
      <c r="C1232" s="2">
        <v>297.82227196245418</v>
      </c>
      <c r="D1232" s="2">
        <v>8804.4853101007047</v>
      </c>
      <c r="E1232" s="2">
        <f t="shared" si="368"/>
        <v>9102.3075820631584</v>
      </c>
      <c r="F1232" s="2">
        <f t="shared" si="369"/>
        <v>3.2719425187228056E-2</v>
      </c>
      <c r="G1232" s="2">
        <f t="shared" si="370"/>
        <v>-1</v>
      </c>
      <c r="H1232" s="2">
        <v>-1000</v>
      </c>
      <c r="I1232" s="2">
        <f t="shared" si="362"/>
        <v>10938.187674537434</v>
      </c>
      <c r="J1232" s="2">
        <f t="shared" si="363"/>
        <v>19951.546875168016</v>
      </c>
      <c r="K1232" s="3">
        <f t="shared" si="371"/>
        <v>5</v>
      </c>
      <c r="L1232" s="3">
        <f t="shared" si="372"/>
        <v>2</v>
      </c>
      <c r="M1232" s="3" t="str">
        <f t="shared" si="364"/>
        <v>Spring</v>
      </c>
      <c r="N1232" s="4">
        <v>73</v>
      </c>
      <c r="O1232" s="4">
        <v>60</v>
      </c>
      <c r="P1232" s="4">
        <v>86</v>
      </c>
      <c r="Q1232" s="4">
        <v>0</v>
      </c>
      <c r="R1232" s="4">
        <v>8</v>
      </c>
      <c r="S1232" s="6">
        <f t="shared" si="373"/>
        <v>0</v>
      </c>
      <c r="T1232" s="6">
        <f t="shared" si="374"/>
        <v>1</v>
      </c>
      <c r="U1232" s="6">
        <f t="shared" si="375"/>
        <v>0</v>
      </c>
      <c r="V1232" s="6">
        <f t="shared" si="376"/>
        <v>0</v>
      </c>
      <c r="W1232" s="6">
        <f t="shared" si="377"/>
        <v>0</v>
      </c>
      <c r="X1232" s="6">
        <f t="shared" si="378"/>
        <v>0</v>
      </c>
      <c r="Y1232" s="6">
        <f t="shared" si="379"/>
        <v>0</v>
      </c>
      <c r="Z1232" s="6">
        <f t="shared" si="380"/>
        <v>0</v>
      </c>
      <c r="AA1232" s="4">
        <v>96347.233154296875</v>
      </c>
      <c r="AB1232" s="7">
        <f t="shared" si="365"/>
        <v>3.0911346617032765E-3</v>
      </c>
      <c r="AC1232" s="7">
        <f t="shared" si="366"/>
        <v>9.1382855758822004E-2</v>
      </c>
      <c r="AD1232" s="2"/>
    </row>
    <row r="1233" spans="1:30" x14ac:dyDescent="0.35">
      <c r="A1233" s="1">
        <v>42871</v>
      </c>
      <c r="B1233" s="3">
        <f t="shared" si="367"/>
        <v>2017</v>
      </c>
      <c r="C1233" s="2">
        <v>576.39390096510908</v>
      </c>
      <c r="D1233" s="2">
        <v>8339.7793493635072</v>
      </c>
      <c r="E1233" s="2">
        <f t="shared" si="368"/>
        <v>8916.1732503286166</v>
      </c>
      <c r="F1233" s="2">
        <f t="shared" si="369"/>
        <v>6.4645883921542843E-2</v>
      </c>
      <c r="G1233" s="2">
        <f t="shared" si="370"/>
        <v>-1</v>
      </c>
      <c r="H1233" s="2">
        <v>-1000</v>
      </c>
      <c r="I1233" s="2">
        <f t="shared" si="362"/>
        <v>10938.187674537434</v>
      </c>
      <c r="J1233" s="2">
        <f t="shared" si="363"/>
        <v>19951.546875168016</v>
      </c>
      <c r="K1233" s="3">
        <f t="shared" si="371"/>
        <v>5</v>
      </c>
      <c r="L1233" s="3">
        <f t="shared" si="372"/>
        <v>3</v>
      </c>
      <c r="M1233" s="3" t="str">
        <f t="shared" si="364"/>
        <v>Spring</v>
      </c>
      <c r="N1233" s="4">
        <v>76</v>
      </c>
      <c r="O1233" s="4">
        <v>64</v>
      </c>
      <c r="P1233" s="4">
        <v>87</v>
      </c>
      <c r="Q1233" s="4">
        <v>0</v>
      </c>
      <c r="R1233" s="4">
        <v>11</v>
      </c>
      <c r="S1233" s="6">
        <f t="shared" si="373"/>
        <v>0</v>
      </c>
      <c r="T1233" s="6">
        <f t="shared" si="374"/>
        <v>1</v>
      </c>
      <c r="U1233" s="6">
        <f t="shared" si="375"/>
        <v>0</v>
      </c>
      <c r="V1233" s="6">
        <f t="shared" si="376"/>
        <v>0</v>
      </c>
      <c r="W1233" s="6">
        <f t="shared" si="377"/>
        <v>0</v>
      </c>
      <c r="X1233" s="6">
        <f t="shared" si="378"/>
        <v>0</v>
      </c>
      <c r="Y1233" s="6">
        <f t="shared" si="379"/>
        <v>0</v>
      </c>
      <c r="Z1233" s="6">
        <f t="shared" si="380"/>
        <v>0</v>
      </c>
      <c r="AA1233" s="4">
        <v>101778.98693847656</v>
      </c>
      <c r="AB1233" s="7">
        <f t="shared" si="365"/>
        <v>5.6631915712968151E-3</v>
      </c>
      <c r="AC1233" s="7">
        <f t="shared" si="366"/>
        <v>8.1940089995243742E-2</v>
      </c>
      <c r="AD1233" s="2"/>
    </row>
    <row r="1234" spans="1:30" x14ac:dyDescent="0.35">
      <c r="A1234" s="1">
        <v>42872</v>
      </c>
      <c r="B1234" s="3">
        <f t="shared" si="367"/>
        <v>2017</v>
      </c>
      <c r="C1234" s="2">
        <v>262.01200166201653</v>
      </c>
      <c r="D1234" s="2">
        <v>8339.7793493635072</v>
      </c>
      <c r="E1234" s="2">
        <f t="shared" si="368"/>
        <v>8601.7913510255239</v>
      </c>
      <c r="F1234" s="2">
        <f t="shared" si="369"/>
        <v>3.0460167070987941E-2</v>
      </c>
      <c r="G1234" s="2">
        <f t="shared" si="370"/>
        <v>-1</v>
      </c>
      <c r="H1234" s="2">
        <v>-1000</v>
      </c>
      <c r="I1234" s="2">
        <f t="shared" si="362"/>
        <v>10938.187674537434</v>
      </c>
      <c r="J1234" s="2">
        <f t="shared" si="363"/>
        <v>19951.546875168016</v>
      </c>
      <c r="K1234" s="3">
        <f t="shared" si="371"/>
        <v>5</v>
      </c>
      <c r="L1234" s="3">
        <f t="shared" si="372"/>
        <v>4</v>
      </c>
      <c r="M1234" s="3" t="str">
        <f t="shared" si="364"/>
        <v>Spring</v>
      </c>
      <c r="N1234" s="4">
        <v>78</v>
      </c>
      <c r="O1234" s="4">
        <v>69</v>
      </c>
      <c r="P1234" s="4">
        <v>87</v>
      </c>
      <c r="Q1234" s="4">
        <v>0</v>
      </c>
      <c r="R1234" s="4">
        <v>13</v>
      </c>
      <c r="S1234" s="6">
        <f t="shared" si="373"/>
        <v>0</v>
      </c>
      <c r="T1234" s="6">
        <f t="shared" si="374"/>
        <v>1</v>
      </c>
      <c r="U1234" s="6">
        <f t="shared" si="375"/>
        <v>0</v>
      </c>
      <c r="V1234" s="6">
        <f t="shared" si="376"/>
        <v>0</v>
      </c>
      <c r="W1234" s="6">
        <f t="shared" si="377"/>
        <v>0</v>
      </c>
      <c r="X1234" s="6">
        <f t="shared" si="378"/>
        <v>0</v>
      </c>
      <c r="Y1234" s="6">
        <f t="shared" si="379"/>
        <v>0</v>
      </c>
      <c r="Z1234" s="6">
        <f t="shared" si="380"/>
        <v>0</v>
      </c>
      <c r="AA1234" s="4">
        <v>104123.91723632813</v>
      </c>
      <c r="AB1234" s="7">
        <f t="shared" si="365"/>
        <v>2.5163479113769101E-3</v>
      </c>
      <c r="AC1234" s="7">
        <f t="shared" si="366"/>
        <v>8.0094752202175268E-2</v>
      </c>
      <c r="AD1234" s="2"/>
    </row>
    <row r="1235" spans="1:30" x14ac:dyDescent="0.35">
      <c r="A1235" s="1">
        <v>42873</v>
      </c>
      <c r="B1235" s="3">
        <f t="shared" si="367"/>
        <v>2017</v>
      </c>
      <c r="C1235" s="2">
        <v>416.12629133731082</v>
      </c>
      <c r="D1235" s="2">
        <v>9808.7460159709262</v>
      </c>
      <c r="E1235" s="2">
        <f t="shared" si="368"/>
        <v>10224.872307308236</v>
      </c>
      <c r="F1235" s="2">
        <f t="shared" si="369"/>
        <v>4.0697456049390873E-2</v>
      </c>
      <c r="G1235" s="2">
        <f t="shared" si="370"/>
        <v>-1</v>
      </c>
      <c r="H1235" s="2">
        <v>-1000</v>
      </c>
      <c r="I1235" s="2">
        <f t="shared" si="362"/>
        <v>10938.187674537434</v>
      </c>
      <c r="J1235" s="2">
        <f t="shared" si="363"/>
        <v>19951.546875168016</v>
      </c>
      <c r="K1235" s="3">
        <f t="shared" si="371"/>
        <v>5</v>
      </c>
      <c r="L1235" s="3">
        <f t="shared" si="372"/>
        <v>5</v>
      </c>
      <c r="M1235" s="3" t="str">
        <f t="shared" si="364"/>
        <v>Spring</v>
      </c>
      <c r="N1235" s="4">
        <v>81</v>
      </c>
      <c r="O1235" s="4">
        <v>74</v>
      </c>
      <c r="P1235" s="4">
        <v>88</v>
      </c>
      <c r="Q1235" s="4">
        <v>0</v>
      </c>
      <c r="R1235" s="4">
        <v>16</v>
      </c>
      <c r="S1235" s="6">
        <f t="shared" si="373"/>
        <v>0</v>
      </c>
      <c r="T1235" s="6">
        <f t="shared" si="374"/>
        <v>1</v>
      </c>
      <c r="U1235" s="6">
        <f t="shared" si="375"/>
        <v>0</v>
      </c>
      <c r="V1235" s="6">
        <f t="shared" si="376"/>
        <v>0</v>
      </c>
      <c r="W1235" s="6">
        <f t="shared" si="377"/>
        <v>0</v>
      </c>
      <c r="X1235" s="6">
        <f t="shared" si="378"/>
        <v>0</v>
      </c>
      <c r="Y1235" s="6">
        <f t="shared" si="379"/>
        <v>0</v>
      </c>
      <c r="Z1235" s="6">
        <f t="shared" si="380"/>
        <v>0</v>
      </c>
      <c r="AA1235" s="4">
        <v>108194.77783203125</v>
      </c>
      <c r="AB1235" s="7">
        <f t="shared" si="365"/>
        <v>3.8460848081164588E-3</v>
      </c>
      <c r="AC1235" s="7">
        <f t="shared" si="366"/>
        <v>9.0658220410588339E-2</v>
      </c>
      <c r="AD1235" s="2"/>
    </row>
    <row r="1236" spans="1:30" x14ac:dyDescent="0.35">
      <c r="A1236" s="1">
        <v>42874</v>
      </c>
      <c r="B1236" s="3">
        <f t="shared" si="367"/>
        <v>2017</v>
      </c>
      <c r="C1236" s="2">
        <v>4229.4388803450338</v>
      </c>
      <c r="D1236" s="2">
        <v>4875.4563413457272</v>
      </c>
      <c r="E1236" s="2">
        <f t="shared" si="368"/>
        <v>9104.8952216907601</v>
      </c>
      <c r="F1236" s="2">
        <f t="shared" si="369"/>
        <v>0.46452361914820978</v>
      </c>
      <c r="G1236" s="2">
        <f t="shared" si="370"/>
        <v>-1</v>
      </c>
      <c r="H1236" s="2">
        <v>-1000</v>
      </c>
      <c r="I1236" s="2">
        <f t="shared" si="362"/>
        <v>10938.187674537434</v>
      </c>
      <c r="J1236" s="2">
        <f t="shared" si="363"/>
        <v>19951.546875168016</v>
      </c>
      <c r="K1236" s="3">
        <f t="shared" si="371"/>
        <v>5</v>
      </c>
      <c r="L1236" s="3">
        <f t="shared" si="372"/>
        <v>6</v>
      </c>
      <c r="M1236" s="3" t="str">
        <f t="shared" si="364"/>
        <v>Spring</v>
      </c>
      <c r="N1236" s="4">
        <v>78</v>
      </c>
      <c r="O1236" s="4">
        <v>69</v>
      </c>
      <c r="P1236" s="4">
        <v>87</v>
      </c>
      <c r="Q1236" s="4">
        <v>0</v>
      </c>
      <c r="R1236" s="4">
        <v>13</v>
      </c>
      <c r="S1236" s="6">
        <f t="shared" si="373"/>
        <v>0</v>
      </c>
      <c r="T1236" s="6">
        <f t="shared" si="374"/>
        <v>1</v>
      </c>
      <c r="U1236" s="6">
        <f t="shared" si="375"/>
        <v>0</v>
      </c>
      <c r="V1236" s="6">
        <f t="shared" si="376"/>
        <v>0</v>
      </c>
      <c r="W1236" s="6">
        <f t="shared" si="377"/>
        <v>0</v>
      </c>
      <c r="X1236" s="6">
        <f t="shared" si="378"/>
        <v>0</v>
      </c>
      <c r="Y1236" s="6">
        <f t="shared" si="379"/>
        <v>0</v>
      </c>
      <c r="Z1236" s="6">
        <f t="shared" si="380"/>
        <v>0</v>
      </c>
      <c r="AA1236" s="4">
        <v>102124.90124511719</v>
      </c>
      <c r="AB1236" s="7">
        <f t="shared" si="365"/>
        <v>4.1414374249368023E-2</v>
      </c>
      <c r="AC1236" s="7">
        <f t="shared" si="366"/>
        <v>4.7740132738476777E-2</v>
      </c>
      <c r="AD1236" s="2"/>
    </row>
    <row r="1237" spans="1:30" x14ac:dyDescent="0.35">
      <c r="A1237" s="1">
        <v>42875</v>
      </c>
      <c r="B1237" s="3">
        <f t="shared" si="367"/>
        <v>2017</v>
      </c>
      <c r="C1237" s="2">
        <v>7380.6485691876787</v>
      </c>
      <c r="D1237" s="2">
        <v>3706.6999999433756</v>
      </c>
      <c r="E1237" s="2">
        <f t="shared" si="368"/>
        <v>11087.348569131054</v>
      </c>
      <c r="F1237" s="2">
        <f t="shared" si="369"/>
        <v>0.66568201794760751</v>
      </c>
      <c r="G1237" s="2">
        <f t="shared" si="370"/>
        <v>-1</v>
      </c>
      <c r="H1237" s="2">
        <v>-1000</v>
      </c>
      <c r="I1237" s="2">
        <f t="shared" si="362"/>
        <v>10938.187674537434</v>
      </c>
      <c r="J1237" s="2">
        <f t="shared" si="363"/>
        <v>19951.546875168016</v>
      </c>
      <c r="K1237" s="3">
        <f t="shared" si="371"/>
        <v>5</v>
      </c>
      <c r="L1237" s="3">
        <f t="shared" si="372"/>
        <v>7</v>
      </c>
      <c r="M1237" s="3" t="str">
        <f t="shared" si="364"/>
        <v>Spring</v>
      </c>
      <c r="N1237" s="4">
        <v>79</v>
      </c>
      <c r="O1237" s="4">
        <v>68</v>
      </c>
      <c r="P1237" s="4">
        <v>89</v>
      </c>
      <c r="Q1237" s="4">
        <v>0</v>
      </c>
      <c r="R1237" s="4">
        <v>14</v>
      </c>
      <c r="S1237" s="6">
        <f t="shared" si="373"/>
        <v>1</v>
      </c>
      <c r="T1237" s="6">
        <f t="shared" si="374"/>
        <v>0</v>
      </c>
      <c r="U1237" s="6">
        <f t="shared" si="375"/>
        <v>0</v>
      </c>
      <c r="V1237" s="6">
        <f t="shared" si="376"/>
        <v>0</v>
      </c>
      <c r="W1237" s="6">
        <f t="shared" si="377"/>
        <v>0</v>
      </c>
      <c r="X1237" s="6">
        <f t="shared" si="378"/>
        <v>0</v>
      </c>
      <c r="Y1237" s="6">
        <f t="shared" si="379"/>
        <v>0</v>
      </c>
      <c r="Z1237" s="6">
        <f t="shared" si="380"/>
        <v>0</v>
      </c>
      <c r="AA1237" s="4">
        <v>94403.651977539063</v>
      </c>
      <c r="AB1237" s="7">
        <f t="shared" si="365"/>
        <v>7.8181811980575874E-2</v>
      </c>
      <c r="AC1237" s="7">
        <f t="shared" si="366"/>
        <v>3.9264370840497678E-2</v>
      </c>
      <c r="AD1237" s="2"/>
    </row>
    <row r="1238" spans="1:30" x14ac:dyDescent="0.35">
      <c r="A1238" s="1">
        <v>42876</v>
      </c>
      <c r="B1238" s="3">
        <f t="shared" si="367"/>
        <v>2017</v>
      </c>
      <c r="C1238" s="2">
        <v>8479.4508552645821</v>
      </c>
      <c r="D1238" s="2">
        <v>20139.953020103418</v>
      </c>
      <c r="E1238" s="2">
        <f t="shared" si="368"/>
        <v>28619.403875368</v>
      </c>
      <c r="F1238" s="2">
        <f t="shared" si="369"/>
        <v>0.2962832801197034</v>
      </c>
      <c r="G1238" s="2">
        <f t="shared" si="370"/>
        <v>28619.403875368</v>
      </c>
      <c r="H1238" s="2">
        <v>-1000</v>
      </c>
      <c r="I1238" s="2">
        <f t="shared" si="362"/>
        <v>10938.187674537434</v>
      </c>
      <c r="J1238" s="2">
        <f t="shared" si="363"/>
        <v>19951.546875168016</v>
      </c>
      <c r="K1238" s="3">
        <f t="shared" si="371"/>
        <v>5</v>
      </c>
      <c r="L1238" s="3">
        <f t="shared" si="372"/>
        <v>1</v>
      </c>
      <c r="M1238" s="3" t="str">
        <f t="shared" si="364"/>
        <v>Spring</v>
      </c>
      <c r="N1238" s="4">
        <v>73</v>
      </c>
      <c r="O1238" s="4">
        <v>64</v>
      </c>
      <c r="P1238" s="4">
        <v>82</v>
      </c>
      <c r="Q1238" s="4">
        <v>0</v>
      </c>
      <c r="R1238" s="4">
        <v>8</v>
      </c>
      <c r="S1238" s="6">
        <f t="shared" si="373"/>
        <v>1</v>
      </c>
      <c r="T1238" s="6">
        <f t="shared" si="374"/>
        <v>0</v>
      </c>
      <c r="U1238" s="6">
        <f t="shared" si="375"/>
        <v>0</v>
      </c>
      <c r="V1238" s="6">
        <f t="shared" si="376"/>
        <v>0</v>
      </c>
      <c r="W1238" s="6">
        <f t="shared" si="377"/>
        <v>0</v>
      </c>
      <c r="X1238" s="6">
        <f t="shared" si="378"/>
        <v>1</v>
      </c>
      <c r="Y1238" s="6">
        <f t="shared" si="379"/>
        <v>0</v>
      </c>
      <c r="Z1238" s="6">
        <f t="shared" si="380"/>
        <v>0</v>
      </c>
      <c r="AA1238" s="4">
        <v>83645.157836914063</v>
      </c>
      <c r="AB1238" s="7">
        <f t="shared" si="365"/>
        <v>0.10137407920010467</v>
      </c>
      <c r="AC1238" s="7">
        <f t="shared" si="366"/>
        <v>0.2407784687234496</v>
      </c>
      <c r="AD1238" s="2"/>
    </row>
    <row r="1239" spans="1:30" x14ac:dyDescent="0.35">
      <c r="A1239" s="1">
        <v>42877</v>
      </c>
      <c r="B1239" s="3">
        <f t="shared" si="367"/>
        <v>2017</v>
      </c>
      <c r="C1239" s="2">
        <v>8640.8008789534324</v>
      </c>
      <c r="D1239" s="2">
        <v>11537.133333287551</v>
      </c>
      <c r="E1239" s="2">
        <f t="shared" si="368"/>
        <v>20177.934212240983</v>
      </c>
      <c r="F1239" s="2">
        <f t="shared" si="369"/>
        <v>0.42823020374957282</v>
      </c>
      <c r="G1239" s="2">
        <f t="shared" si="370"/>
        <v>20177.934212240983</v>
      </c>
      <c r="H1239" s="2">
        <v>-1000</v>
      </c>
      <c r="I1239" s="2">
        <f t="shared" si="362"/>
        <v>10938.187674537434</v>
      </c>
      <c r="J1239" s="2">
        <f t="shared" si="363"/>
        <v>19951.546875168016</v>
      </c>
      <c r="K1239" s="3">
        <f t="shared" si="371"/>
        <v>5</v>
      </c>
      <c r="L1239" s="3">
        <f t="shared" si="372"/>
        <v>2</v>
      </c>
      <c r="M1239" s="3" t="str">
        <f t="shared" si="364"/>
        <v>Spring</v>
      </c>
      <c r="N1239" s="4">
        <v>64</v>
      </c>
      <c r="O1239" s="4">
        <v>55</v>
      </c>
      <c r="P1239" s="4">
        <v>73</v>
      </c>
      <c r="Q1239" s="4">
        <v>1</v>
      </c>
      <c r="R1239" s="4">
        <v>0</v>
      </c>
      <c r="S1239" s="6">
        <f t="shared" si="373"/>
        <v>0</v>
      </c>
      <c r="T1239" s="6">
        <f t="shared" si="374"/>
        <v>1</v>
      </c>
      <c r="U1239" s="6">
        <f t="shared" si="375"/>
        <v>0</v>
      </c>
      <c r="V1239" s="6">
        <f t="shared" si="376"/>
        <v>0</v>
      </c>
      <c r="W1239" s="6">
        <f t="shared" si="377"/>
        <v>0</v>
      </c>
      <c r="X1239" s="6">
        <f t="shared" si="378"/>
        <v>1</v>
      </c>
      <c r="Y1239" s="6">
        <f t="shared" si="379"/>
        <v>0</v>
      </c>
      <c r="Z1239" s="6">
        <f t="shared" si="380"/>
        <v>0</v>
      </c>
      <c r="AA1239" s="4">
        <v>84871.42431640625</v>
      </c>
      <c r="AB1239" s="7">
        <f t="shared" si="365"/>
        <v>0.10181048507846362</v>
      </c>
      <c r="AC1239" s="7">
        <f t="shared" si="366"/>
        <v>0.13593660559149284</v>
      </c>
      <c r="AD1239" s="2"/>
    </row>
    <row r="1240" spans="1:30" x14ac:dyDescent="0.35">
      <c r="A1240" s="1">
        <v>42878</v>
      </c>
      <c r="B1240" s="3">
        <f t="shared" si="367"/>
        <v>2017</v>
      </c>
      <c r="C1240" s="2">
        <v>8829.4837648594712</v>
      </c>
      <c r="D1240" s="2">
        <v>17069.650000029593</v>
      </c>
      <c r="E1240" s="2">
        <f t="shared" si="368"/>
        <v>25899.133764889062</v>
      </c>
      <c r="F1240" s="2">
        <f t="shared" si="369"/>
        <v>0.34091811120066978</v>
      </c>
      <c r="G1240" s="2">
        <f t="shared" si="370"/>
        <v>25899.133764889062</v>
      </c>
      <c r="H1240" s="2">
        <v>-1000</v>
      </c>
      <c r="I1240" s="2">
        <f t="shared" si="362"/>
        <v>10938.187674537434</v>
      </c>
      <c r="J1240" s="2">
        <f t="shared" si="363"/>
        <v>19951.546875168016</v>
      </c>
      <c r="K1240" s="3">
        <f t="shared" si="371"/>
        <v>5</v>
      </c>
      <c r="L1240" s="3">
        <f t="shared" si="372"/>
        <v>3</v>
      </c>
      <c r="M1240" s="3" t="str">
        <f t="shared" si="364"/>
        <v>Spring</v>
      </c>
      <c r="N1240" s="4">
        <v>68</v>
      </c>
      <c r="O1240" s="4">
        <v>57</v>
      </c>
      <c r="P1240" s="4">
        <v>78</v>
      </c>
      <c r="Q1240" s="4">
        <v>0</v>
      </c>
      <c r="R1240" s="4">
        <v>3</v>
      </c>
      <c r="S1240" s="6">
        <f t="shared" si="373"/>
        <v>0</v>
      </c>
      <c r="T1240" s="6">
        <f t="shared" si="374"/>
        <v>1</v>
      </c>
      <c r="U1240" s="6">
        <f t="shared" si="375"/>
        <v>0</v>
      </c>
      <c r="V1240" s="6">
        <f t="shared" si="376"/>
        <v>0</v>
      </c>
      <c r="W1240" s="6">
        <f t="shared" si="377"/>
        <v>0</v>
      </c>
      <c r="X1240" s="6">
        <f t="shared" si="378"/>
        <v>1</v>
      </c>
      <c r="Y1240" s="6">
        <f t="shared" si="379"/>
        <v>0</v>
      </c>
      <c r="Z1240" s="6">
        <f t="shared" si="380"/>
        <v>0</v>
      </c>
      <c r="AA1240" s="4">
        <v>88197.137939453125</v>
      </c>
      <c r="AB1240" s="7">
        <f t="shared" si="365"/>
        <v>0.10011077423987234</v>
      </c>
      <c r="AC1240" s="7">
        <f t="shared" si="366"/>
        <v>0.19353972701186539</v>
      </c>
      <c r="AD1240" s="2"/>
    </row>
    <row r="1241" spans="1:30" x14ac:dyDescent="0.35">
      <c r="A1241" s="1">
        <v>42879</v>
      </c>
      <c r="B1241" s="3">
        <f t="shared" si="367"/>
        <v>2017</v>
      </c>
      <c r="C1241" s="2">
        <v>3944.6958340117671</v>
      </c>
      <c r="D1241" s="2">
        <v>16712.243718589692</v>
      </c>
      <c r="E1241" s="2">
        <f t="shared" si="368"/>
        <v>20656.93955260146</v>
      </c>
      <c r="F1241" s="2">
        <f t="shared" si="369"/>
        <v>0.19096225866212532</v>
      </c>
      <c r="G1241" s="2">
        <f t="shared" si="370"/>
        <v>-1</v>
      </c>
      <c r="H1241" s="2">
        <v>-1000</v>
      </c>
      <c r="I1241" s="2">
        <f t="shared" si="362"/>
        <v>10938.187674537434</v>
      </c>
      <c r="J1241" s="2">
        <f t="shared" si="363"/>
        <v>19951.546875168016</v>
      </c>
      <c r="K1241" s="3">
        <f t="shared" si="371"/>
        <v>5</v>
      </c>
      <c r="L1241" s="3">
        <f t="shared" si="372"/>
        <v>4</v>
      </c>
      <c r="M1241" s="3" t="str">
        <f t="shared" si="364"/>
        <v>Spring</v>
      </c>
      <c r="N1241" s="4">
        <v>63</v>
      </c>
      <c r="O1241" s="4">
        <v>57</v>
      </c>
      <c r="P1241" s="4">
        <v>69</v>
      </c>
      <c r="Q1241" s="4">
        <v>2</v>
      </c>
      <c r="R1241" s="4">
        <v>0</v>
      </c>
      <c r="S1241" s="6">
        <f t="shared" si="373"/>
        <v>0</v>
      </c>
      <c r="T1241" s="6">
        <f t="shared" si="374"/>
        <v>1</v>
      </c>
      <c r="U1241" s="6">
        <f t="shared" si="375"/>
        <v>0</v>
      </c>
      <c r="V1241" s="6">
        <f t="shared" si="376"/>
        <v>0</v>
      </c>
      <c r="W1241" s="6">
        <f t="shared" si="377"/>
        <v>0</v>
      </c>
      <c r="X1241" s="6">
        <f t="shared" si="378"/>
        <v>0</v>
      </c>
      <c r="Y1241" s="6">
        <f t="shared" si="379"/>
        <v>0</v>
      </c>
      <c r="Z1241" s="6">
        <f t="shared" si="380"/>
        <v>0</v>
      </c>
      <c r="AA1241" s="4">
        <v>84488.071899414063</v>
      </c>
      <c r="AB1241" s="7">
        <f t="shared" si="365"/>
        <v>4.6689381652691313E-2</v>
      </c>
      <c r="AC1241" s="7">
        <f t="shared" si="366"/>
        <v>0.19780595464986098</v>
      </c>
      <c r="AD1241" s="2"/>
    </row>
    <row r="1242" spans="1:30" x14ac:dyDescent="0.35">
      <c r="A1242" s="1">
        <v>42880</v>
      </c>
      <c r="B1242" s="3">
        <f t="shared" si="367"/>
        <v>2017</v>
      </c>
      <c r="C1242" s="2">
        <v>960.2772343357808</v>
      </c>
      <c r="D1242" s="2">
        <v>16658.812185928993</v>
      </c>
      <c r="E1242" s="2">
        <f t="shared" si="368"/>
        <v>17619.089420264772</v>
      </c>
      <c r="F1242" s="2">
        <f t="shared" si="369"/>
        <v>5.4502092101950984E-2</v>
      </c>
      <c r="G1242" s="2">
        <f t="shared" si="370"/>
        <v>-1</v>
      </c>
      <c r="H1242" s="2">
        <v>-1000</v>
      </c>
      <c r="I1242" s="2">
        <f t="shared" si="362"/>
        <v>10938.187674537434</v>
      </c>
      <c r="J1242" s="2">
        <f t="shared" si="363"/>
        <v>19951.546875168016</v>
      </c>
      <c r="K1242" s="3">
        <f t="shared" si="371"/>
        <v>5</v>
      </c>
      <c r="L1242" s="3">
        <f t="shared" si="372"/>
        <v>5</v>
      </c>
      <c r="M1242" s="3" t="str">
        <f t="shared" si="364"/>
        <v>Spring</v>
      </c>
      <c r="N1242" s="4">
        <v>64</v>
      </c>
      <c r="O1242" s="4">
        <v>58</v>
      </c>
      <c r="P1242" s="4">
        <v>70</v>
      </c>
      <c r="Q1242" s="4">
        <v>1</v>
      </c>
      <c r="R1242" s="4">
        <v>0</v>
      </c>
      <c r="S1242" s="6">
        <f t="shared" si="373"/>
        <v>0</v>
      </c>
      <c r="T1242" s="6">
        <f t="shared" si="374"/>
        <v>1</v>
      </c>
      <c r="U1242" s="6">
        <f t="shared" si="375"/>
        <v>0</v>
      </c>
      <c r="V1242" s="6">
        <f t="shared" si="376"/>
        <v>0</v>
      </c>
      <c r="W1242" s="6">
        <f t="shared" si="377"/>
        <v>0</v>
      </c>
      <c r="X1242" s="6">
        <f t="shared" si="378"/>
        <v>0</v>
      </c>
      <c r="Y1242" s="6">
        <f t="shared" si="379"/>
        <v>0</v>
      </c>
      <c r="Z1242" s="6">
        <f t="shared" si="380"/>
        <v>0</v>
      </c>
      <c r="AA1242" s="4">
        <v>82292.930419921875</v>
      </c>
      <c r="AB1242" s="7">
        <f t="shared" si="365"/>
        <v>1.1669012507340632E-2</v>
      </c>
      <c r="AC1242" s="7">
        <f t="shared" si="366"/>
        <v>0.20243308994980383</v>
      </c>
      <c r="AD1242" s="2"/>
    </row>
    <row r="1243" spans="1:30" x14ac:dyDescent="0.35">
      <c r="A1243" s="1">
        <v>42881</v>
      </c>
      <c r="B1243" s="3">
        <f t="shared" si="367"/>
        <v>2017</v>
      </c>
      <c r="C1243" s="2">
        <v>238.1272342879108</v>
      </c>
      <c r="D1243" s="2">
        <v>16656</v>
      </c>
      <c r="E1243" s="2">
        <f t="shared" si="368"/>
        <v>16894.127234287909</v>
      </c>
      <c r="F1243" s="2">
        <f t="shared" si="369"/>
        <v>1.4095267011166672E-2</v>
      </c>
      <c r="G1243" s="2">
        <f t="shared" si="370"/>
        <v>-1</v>
      </c>
      <c r="H1243" s="2">
        <v>-1000</v>
      </c>
      <c r="I1243" s="2">
        <f t="shared" si="362"/>
        <v>10938.187674537434</v>
      </c>
      <c r="J1243" s="2">
        <f t="shared" si="363"/>
        <v>19951.546875168016</v>
      </c>
      <c r="K1243" s="3">
        <f t="shared" si="371"/>
        <v>5</v>
      </c>
      <c r="L1243" s="3">
        <f t="shared" si="372"/>
        <v>6</v>
      </c>
      <c r="M1243" s="3" t="str">
        <f t="shared" si="364"/>
        <v>Spring</v>
      </c>
      <c r="N1243" s="4">
        <v>70</v>
      </c>
      <c r="O1243" s="4">
        <v>56</v>
      </c>
      <c r="P1243" s="4">
        <v>83</v>
      </c>
      <c r="Q1243" s="4">
        <v>0</v>
      </c>
      <c r="R1243" s="4">
        <v>5</v>
      </c>
      <c r="S1243" s="6">
        <f t="shared" si="373"/>
        <v>0</v>
      </c>
      <c r="T1243" s="6">
        <f t="shared" si="374"/>
        <v>1</v>
      </c>
      <c r="U1243" s="6">
        <f t="shared" si="375"/>
        <v>0</v>
      </c>
      <c r="V1243" s="6">
        <f t="shared" si="376"/>
        <v>0</v>
      </c>
      <c r="W1243" s="6">
        <f t="shared" si="377"/>
        <v>0</v>
      </c>
      <c r="X1243" s="6">
        <f t="shared" si="378"/>
        <v>0</v>
      </c>
      <c r="Y1243" s="6">
        <f t="shared" si="379"/>
        <v>0</v>
      </c>
      <c r="Z1243" s="6">
        <f t="shared" si="380"/>
        <v>0</v>
      </c>
      <c r="AA1243" s="4">
        <v>88473.454223632813</v>
      </c>
      <c r="AB1243" s="7">
        <f t="shared" si="365"/>
        <v>2.6915105370024406E-3</v>
      </c>
      <c r="AC1243" s="7">
        <f t="shared" si="366"/>
        <v>0.18825985880351093</v>
      </c>
      <c r="AD1243" s="2"/>
    </row>
    <row r="1244" spans="1:30" x14ac:dyDescent="0.35">
      <c r="A1244" s="1">
        <v>42882</v>
      </c>
      <c r="B1244" s="3">
        <f t="shared" si="367"/>
        <v>2017</v>
      </c>
      <c r="C1244" s="2">
        <v>2473.2087523266987</v>
      </c>
      <c r="D1244" s="2">
        <v>6165.0333333117887</v>
      </c>
      <c r="E1244" s="2">
        <f t="shared" si="368"/>
        <v>8638.242085638487</v>
      </c>
      <c r="F1244" s="2">
        <f t="shared" si="369"/>
        <v>0.28630926614554286</v>
      </c>
      <c r="G1244" s="2">
        <f t="shared" si="370"/>
        <v>-1</v>
      </c>
      <c r="H1244" s="2">
        <v>-1000</v>
      </c>
      <c r="I1244" s="2">
        <f t="shared" si="362"/>
        <v>10938.187674537434</v>
      </c>
      <c r="J1244" s="2">
        <f t="shared" si="363"/>
        <v>19951.546875168016</v>
      </c>
      <c r="K1244" s="3">
        <f t="shared" si="371"/>
        <v>5</v>
      </c>
      <c r="L1244" s="3">
        <f t="shared" si="372"/>
        <v>7</v>
      </c>
      <c r="M1244" s="3" t="str">
        <f t="shared" si="364"/>
        <v>Spring</v>
      </c>
      <c r="N1244" s="4">
        <v>77</v>
      </c>
      <c r="O1244" s="4">
        <v>67</v>
      </c>
      <c r="P1244" s="4">
        <v>87</v>
      </c>
      <c r="Q1244" s="4">
        <v>0</v>
      </c>
      <c r="R1244" s="4">
        <v>12</v>
      </c>
      <c r="S1244" s="6">
        <f t="shared" si="373"/>
        <v>1</v>
      </c>
      <c r="T1244" s="6">
        <f t="shared" si="374"/>
        <v>0</v>
      </c>
      <c r="U1244" s="6">
        <f t="shared" si="375"/>
        <v>0</v>
      </c>
      <c r="V1244" s="6">
        <f t="shared" si="376"/>
        <v>0</v>
      </c>
      <c r="W1244" s="6">
        <f t="shared" si="377"/>
        <v>0</v>
      </c>
      <c r="X1244" s="6">
        <f t="shared" si="378"/>
        <v>0</v>
      </c>
      <c r="Y1244" s="6">
        <f t="shared" si="379"/>
        <v>0</v>
      </c>
      <c r="Z1244" s="6">
        <f t="shared" si="380"/>
        <v>0</v>
      </c>
      <c r="AA1244" s="4">
        <v>85375.76416015625</v>
      </c>
      <c r="AB1244" s="7">
        <f t="shared" si="365"/>
        <v>2.8968510872561099E-2</v>
      </c>
      <c r="AC1244" s="7">
        <f t="shared" si="366"/>
        <v>7.2210578657273428E-2</v>
      </c>
      <c r="AD1244" s="2"/>
    </row>
    <row r="1245" spans="1:30" x14ac:dyDescent="0.35">
      <c r="A1245" s="1">
        <v>42883</v>
      </c>
      <c r="B1245" s="3">
        <f t="shared" si="367"/>
        <v>2017</v>
      </c>
      <c r="C1245" s="2">
        <v>238.1272342879108</v>
      </c>
      <c r="D1245" s="2">
        <v>2442.9530201200082</v>
      </c>
      <c r="E1245" s="2">
        <f t="shared" si="368"/>
        <v>2681.0802544079188</v>
      </c>
      <c r="F1245" s="2">
        <f t="shared" si="369"/>
        <v>8.8817645013203106E-2</v>
      </c>
      <c r="G1245" s="2">
        <f t="shared" si="370"/>
        <v>-1</v>
      </c>
      <c r="H1245" s="2">
        <v>-1000</v>
      </c>
      <c r="I1245" s="2">
        <f t="shared" si="362"/>
        <v>10938.187674537434</v>
      </c>
      <c r="J1245" s="2">
        <f t="shared" si="363"/>
        <v>19951.546875168016</v>
      </c>
      <c r="K1245" s="3">
        <f t="shared" si="371"/>
        <v>5</v>
      </c>
      <c r="L1245" s="3">
        <f t="shared" si="372"/>
        <v>1</v>
      </c>
      <c r="M1245" s="3" t="str">
        <f t="shared" si="364"/>
        <v>Spring</v>
      </c>
      <c r="N1245" s="4">
        <v>71</v>
      </c>
      <c r="O1245" s="4">
        <v>65</v>
      </c>
      <c r="P1245" s="4">
        <v>77</v>
      </c>
      <c r="Q1245" s="4">
        <v>0</v>
      </c>
      <c r="R1245" s="4">
        <v>6</v>
      </c>
      <c r="S1245" s="6">
        <f t="shared" si="373"/>
        <v>1</v>
      </c>
      <c r="T1245" s="6">
        <f t="shared" si="374"/>
        <v>0</v>
      </c>
      <c r="U1245" s="6">
        <f t="shared" si="375"/>
        <v>0</v>
      </c>
      <c r="V1245" s="6">
        <f t="shared" si="376"/>
        <v>0</v>
      </c>
      <c r="W1245" s="6">
        <f t="shared" si="377"/>
        <v>0</v>
      </c>
      <c r="X1245" s="6">
        <f t="shared" si="378"/>
        <v>0</v>
      </c>
      <c r="Y1245" s="6">
        <f t="shared" si="379"/>
        <v>0</v>
      </c>
      <c r="Z1245" s="6">
        <f t="shared" si="380"/>
        <v>0</v>
      </c>
      <c r="AA1245" s="4">
        <v>75380.520812988281</v>
      </c>
      <c r="AB1245" s="7">
        <f t="shared" si="365"/>
        <v>3.1590022424849151E-3</v>
      </c>
      <c r="AC1245" s="7">
        <f t="shared" si="366"/>
        <v>3.2408279934556784E-2</v>
      </c>
      <c r="AD1245" s="2"/>
    </row>
    <row r="1246" spans="1:30" x14ac:dyDescent="0.35">
      <c r="A1246" s="1">
        <v>42884</v>
      </c>
      <c r="B1246" s="3">
        <f t="shared" si="367"/>
        <v>2017</v>
      </c>
      <c r="C1246" s="2">
        <v>238.1272342879108</v>
      </c>
      <c r="D1246" s="2">
        <v>0</v>
      </c>
      <c r="E1246" s="2">
        <f t="shared" si="368"/>
        <v>238.1272342879108</v>
      </c>
      <c r="F1246" s="2">
        <f t="shared" si="369"/>
        <v>1</v>
      </c>
      <c r="G1246" s="2">
        <f t="shared" si="370"/>
        <v>-1</v>
      </c>
      <c r="H1246" s="2">
        <v>-1000</v>
      </c>
      <c r="I1246" s="2">
        <f t="shared" si="362"/>
        <v>10938.187674537434</v>
      </c>
      <c r="J1246" s="2">
        <f t="shared" si="363"/>
        <v>19951.546875168016</v>
      </c>
      <c r="K1246" s="3">
        <f t="shared" si="371"/>
        <v>5</v>
      </c>
      <c r="L1246" s="3">
        <f t="shared" si="372"/>
        <v>2</v>
      </c>
      <c r="M1246" s="3" t="str">
        <f t="shared" si="364"/>
        <v>Spring</v>
      </c>
      <c r="N1246" s="4">
        <v>75</v>
      </c>
      <c r="O1246" s="4">
        <v>65</v>
      </c>
      <c r="P1246" s="4">
        <v>84</v>
      </c>
      <c r="Q1246" s="4">
        <v>0</v>
      </c>
      <c r="R1246" s="4">
        <v>10</v>
      </c>
      <c r="S1246" s="6">
        <f t="shared" si="373"/>
        <v>0</v>
      </c>
      <c r="T1246" s="6">
        <f t="shared" si="374"/>
        <v>1</v>
      </c>
      <c r="U1246" s="6">
        <f t="shared" si="375"/>
        <v>0</v>
      </c>
      <c r="V1246" s="6">
        <f t="shared" si="376"/>
        <v>0</v>
      </c>
      <c r="W1246" s="6">
        <f t="shared" si="377"/>
        <v>0</v>
      </c>
      <c r="X1246" s="6">
        <f t="shared" si="378"/>
        <v>0</v>
      </c>
      <c r="Y1246" s="6">
        <f t="shared" si="379"/>
        <v>0</v>
      </c>
      <c r="Z1246" s="6">
        <f t="shared" si="380"/>
        <v>0</v>
      </c>
      <c r="AA1246" s="4">
        <v>82144.983154296875</v>
      </c>
      <c r="AB1246" s="7">
        <f t="shared" si="365"/>
        <v>2.8988652154280066E-3</v>
      </c>
      <c r="AC1246" s="7">
        <f t="shared" si="366"/>
        <v>0</v>
      </c>
      <c r="AD1246" s="2"/>
    </row>
    <row r="1247" spans="1:30" x14ac:dyDescent="0.35">
      <c r="A1247" s="1">
        <v>42885</v>
      </c>
      <c r="B1247" s="3">
        <f t="shared" si="367"/>
        <v>2017</v>
      </c>
      <c r="C1247" s="2">
        <v>778.7782259700291</v>
      </c>
      <c r="D1247" s="2">
        <v>0</v>
      </c>
      <c r="E1247" s="2">
        <f t="shared" si="368"/>
        <v>778.7782259700291</v>
      </c>
      <c r="F1247" s="2">
        <f t="shared" si="369"/>
        <v>1</v>
      </c>
      <c r="G1247" s="2">
        <f t="shared" si="370"/>
        <v>-1</v>
      </c>
      <c r="H1247" s="2">
        <v>-1000</v>
      </c>
      <c r="I1247" s="2">
        <f t="shared" si="362"/>
        <v>10938.187674537434</v>
      </c>
      <c r="J1247" s="2">
        <f t="shared" si="363"/>
        <v>19951.546875168016</v>
      </c>
      <c r="K1247" s="3">
        <f t="shared" si="371"/>
        <v>5</v>
      </c>
      <c r="L1247" s="3">
        <f t="shared" si="372"/>
        <v>3</v>
      </c>
      <c r="M1247" s="3" t="str">
        <f t="shared" si="364"/>
        <v>Spring</v>
      </c>
      <c r="N1247" s="4">
        <v>75</v>
      </c>
      <c r="O1247" s="4">
        <v>64</v>
      </c>
      <c r="P1247" s="4">
        <v>85</v>
      </c>
      <c r="Q1247" s="4">
        <v>0</v>
      </c>
      <c r="R1247" s="4">
        <v>10</v>
      </c>
      <c r="S1247" s="6">
        <f t="shared" si="373"/>
        <v>0</v>
      </c>
      <c r="T1247" s="6">
        <f t="shared" si="374"/>
        <v>1</v>
      </c>
      <c r="U1247" s="6">
        <f t="shared" si="375"/>
        <v>0</v>
      </c>
      <c r="V1247" s="6">
        <f t="shared" si="376"/>
        <v>0</v>
      </c>
      <c r="W1247" s="6">
        <f t="shared" si="377"/>
        <v>0</v>
      </c>
      <c r="X1247" s="6">
        <f t="shared" si="378"/>
        <v>0</v>
      </c>
      <c r="Y1247" s="6">
        <f t="shared" si="379"/>
        <v>0</v>
      </c>
      <c r="Z1247" s="6">
        <f t="shared" si="380"/>
        <v>0</v>
      </c>
      <c r="AA1247" s="4">
        <v>95382.267211914063</v>
      </c>
      <c r="AB1247" s="7">
        <f t="shared" si="365"/>
        <v>8.164811434391581E-3</v>
      </c>
      <c r="AC1247" s="7">
        <f t="shared" si="366"/>
        <v>0</v>
      </c>
      <c r="AD1247" s="2"/>
    </row>
    <row r="1248" spans="1:30" x14ac:dyDescent="0.35">
      <c r="A1248" s="1">
        <v>42886</v>
      </c>
      <c r="B1248" s="3">
        <f t="shared" si="367"/>
        <v>2017</v>
      </c>
      <c r="C1248" s="2">
        <v>9453.8713697486037</v>
      </c>
      <c r="D1248" s="2">
        <v>3767.942628193678</v>
      </c>
      <c r="E1248" s="2">
        <f t="shared" si="368"/>
        <v>13221.813997942281</v>
      </c>
      <c r="F1248" s="2">
        <f t="shared" si="369"/>
        <v>0.71502075064888337</v>
      </c>
      <c r="G1248" s="2">
        <f t="shared" si="370"/>
        <v>-1</v>
      </c>
      <c r="H1248" s="2">
        <v>-1000</v>
      </c>
      <c r="I1248" s="2">
        <f t="shared" si="362"/>
        <v>10938.187674537434</v>
      </c>
      <c r="J1248" s="2">
        <f t="shared" si="363"/>
        <v>19951.546875168016</v>
      </c>
      <c r="K1248" s="3">
        <f t="shared" si="371"/>
        <v>5</v>
      </c>
      <c r="L1248" s="3">
        <f t="shared" si="372"/>
        <v>4</v>
      </c>
      <c r="M1248" s="3" t="str">
        <f t="shared" si="364"/>
        <v>Spring</v>
      </c>
      <c r="N1248" s="4">
        <v>74</v>
      </c>
      <c r="O1248" s="4">
        <v>63</v>
      </c>
      <c r="P1248" s="4">
        <v>84</v>
      </c>
      <c r="Q1248" s="4">
        <v>0</v>
      </c>
      <c r="R1248" s="4">
        <v>9</v>
      </c>
      <c r="S1248" s="6">
        <f t="shared" si="373"/>
        <v>0</v>
      </c>
      <c r="T1248" s="6">
        <f t="shared" si="374"/>
        <v>1</v>
      </c>
      <c r="U1248" s="6">
        <f t="shared" si="375"/>
        <v>0</v>
      </c>
      <c r="V1248" s="6">
        <f t="shared" si="376"/>
        <v>0</v>
      </c>
      <c r="W1248" s="6">
        <f t="shared" si="377"/>
        <v>0</v>
      </c>
      <c r="X1248" s="6">
        <f t="shared" si="378"/>
        <v>0</v>
      </c>
      <c r="Y1248" s="6">
        <f t="shared" si="379"/>
        <v>0</v>
      </c>
      <c r="Z1248" s="6">
        <f t="shared" si="380"/>
        <v>0</v>
      </c>
      <c r="AA1248" s="4">
        <v>96108.42578125</v>
      </c>
      <c r="AB1248" s="7">
        <f t="shared" si="365"/>
        <v>9.8366727921091177E-2</v>
      </c>
      <c r="AC1248" s="7">
        <f t="shared" si="366"/>
        <v>3.9205122730548089E-2</v>
      </c>
      <c r="AD1248" s="2"/>
    </row>
    <row r="1249" spans="1:30" x14ac:dyDescent="0.35">
      <c r="A1249" s="1">
        <v>42887</v>
      </c>
      <c r="B1249" s="3">
        <f t="shared" si="367"/>
        <v>2017</v>
      </c>
      <c r="C1249" s="2">
        <v>14686.851824109997</v>
      </c>
      <c r="D1249" s="2">
        <v>2721.6967948631254</v>
      </c>
      <c r="E1249" s="2">
        <f t="shared" si="368"/>
        <v>17408.548618973124</v>
      </c>
      <c r="F1249" s="2">
        <f t="shared" si="369"/>
        <v>0.84365745505648759</v>
      </c>
      <c r="G1249" s="2">
        <f t="shared" si="370"/>
        <v>-1</v>
      </c>
      <c r="H1249" s="2">
        <v>-1000</v>
      </c>
      <c r="I1249" s="2">
        <f t="shared" si="362"/>
        <v>10938.187674537434</v>
      </c>
      <c r="J1249" s="2">
        <f t="shared" si="363"/>
        <v>19951.546875168016</v>
      </c>
      <c r="K1249" s="3">
        <f t="shared" si="371"/>
        <v>6</v>
      </c>
      <c r="L1249" s="3">
        <f t="shared" si="372"/>
        <v>5</v>
      </c>
      <c r="M1249" s="3" t="str">
        <f t="shared" si="364"/>
        <v>Summer</v>
      </c>
      <c r="N1249" s="4">
        <v>73</v>
      </c>
      <c r="O1249" s="4">
        <v>62</v>
      </c>
      <c r="P1249" s="4">
        <v>83</v>
      </c>
      <c r="Q1249" s="4">
        <v>0</v>
      </c>
      <c r="R1249" s="4">
        <v>8</v>
      </c>
      <c r="S1249" s="6">
        <f t="shared" si="373"/>
        <v>0</v>
      </c>
      <c r="T1249" s="6">
        <f t="shared" si="374"/>
        <v>1</v>
      </c>
      <c r="U1249" s="6">
        <f t="shared" si="375"/>
        <v>0</v>
      </c>
      <c r="V1249" s="6">
        <f t="shared" si="376"/>
        <v>0</v>
      </c>
      <c r="W1249" s="6">
        <f t="shared" si="377"/>
        <v>1</v>
      </c>
      <c r="X1249" s="6">
        <f t="shared" si="378"/>
        <v>0</v>
      </c>
      <c r="Y1249" s="6">
        <f t="shared" si="379"/>
        <v>0</v>
      </c>
      <c r="Z1249" s="6">
        <f t="shared" si="380"/>
        <v>0</v>
      </c>
      <c r="AA1249" s="4">
        <v>97424.293701171875</v>
      </c>
      <c r="AB1249" s="7">
        <f t="shared" si="365"/>
        <v>0.1507514323804981</v>
      </c>
      <c r="AC1249" s="7">
        <f t="shared" si="366"/>
        <v>2.7936530935613931E-2</v>
      </c>
      <c r="AD1249" s="2"/>
    </row>
    <row r="1250" spans="1:30" x14ac:dyDescent="0.35">
      <c r="A1250" s="1">
        <v>42888</v>
      </c>
      <c r="B1250" s="3">
        <f t="shared" si="367"/>
        <v>2017</v>
      </c>
      <c r="C1250" s="2">
        <v>16531.470674919448</v>
      </c>
      <c r="D1250" s="2">
        <v>0</v>
      </c>
      <c r="E1250" s="2">
        <f t="shared" si="368"/>
        <v>16531.470674919448</v>
      </c>
      <c r="F1250" s="2">
        <f t="shared" si="369"/>
        <v>1</v>
      </c>
      <c r="G1250" s="2">
        <f t="shared" si="370"/>
        <v>-1</v>
      </c>
      <c r="H1250" s="2">
        <v>-1000</v>
      </c>
      <c r="I1250" s="2">
        <f t="shared" si="362"/>
        <v>10938.187674537434</v>
      </c>
      <c r="J1250" s="2">
        <f t="shared" si="363"/>
        <v>19951.546875168016</v>
      </c>
      <c r="K1250" s="3">
        <f t="shared" si="371"/>
        <v>6</v>
      </c>
      <c r="L1250" s="3">
        <f t="shared" si="372"/>
        <v>6</v>
      </c>
      <c r="M1250" s="3" t="str">
        <f t="shared" si="364"/>
        <v>Summer</v>
      </c>
      <c r="N1250" s="4">
        <v>74</v>
      </c>
      <c r="O1250" s="4">
        <v>61</v>
      </c>
      <c r="P1250" s="4">
        <v>87</v>
      </c>
      <c r="Q1250" s="4">
        <v>0</v>
      </c>
      <c r="R1250" s="4">
        <v>9</v>
      </c>
      <c r="S1250" s="6">
        <f t="shared" si="373"/>
        <v>0</v>
      </c>
      <c r="T1250" s="6">
        <f t="shared" si="374"/>
        <v>1</v>
      </c>
      <c r="U1250" s="6">
        <f t="shared" si="375"/>
        <v>0</v>
      </c>
      <c r="V1250" s="6">
        <f t="shared" si="376"/>
        <v>0</v>
      </c>
      <c r="W1250" s="6">
        <f t="shared" si="377"/>
        <v>1</v>
      </c>
      <c r="X1250" s="6">
        <f t="shared" si="378"/>
        <v>0</v>
      </c>
      <c r="Y1250" s="6">
        <f t="shared" si="379"/>
        <v>0</v>
      </c>
      <c r="Z1250" s="6">
        <f t="shared" si="380"/>
        <v>0</v>
      </c>
      <c r="AA1250" s="4">
        <v>97249.349609375</v>
      </c>
      <c r="AB1250" s="7">
        <f t="shared" si="365"/>
        <v>0.16999055254685</v>
      </c>
      <c r="AC1250" s="7">
        <f t="shared" si="366"/>
        <v>0</v>
      </c>
      <c r="AD1250" s="2"/>
    </row>
    <row r="1251" spans="1:30" x14ac:dyDescent="0.35">
      <c r="A1251" s="1">
        <v>42889</v>
      </c>
      <c r="B1251" s="3">
        <f t="shared" si="367"/>
        <v>2017</v>
      </c>
      <c r="C1251" s="2">
        <v>16453.420779618828</v>
      </c>
      <c r="D1251" s="2">
        <v>0</v>
      </c>
      <c r="E1251" s="2">
        <f t="shared" si="368"/>
        <v>16453.420779618828</v>
      </c>
      <c r="F1251" s="2">
        <f t="shared" si="369"/>
        <v>1</v>
      </c>
      <c r="G1251" s="2">
        <f t="shared" si="370"/>
        <v>-1</v>
      </c>
      <c r="H1251" s="2">
        <v>-1000</v>
      </c>
      <c r="I1251" s="2">
        <f t="shared" si="362"/>
        <v>10938.187674537434</v>
      </c>
      <c r="J1251" s="2">
        <f t="shared" si="363"/>
        <v>19951.546875168016</v>
      </c>
      <c r="K1251" s="3">
        <f t="shared" si="371"/>
        <v>6</v>
      </c>
      <c r="L1251" s="3">
        <f t="shared" si="372"/>
        <v>7</v>
      </c>
      <c r="M1251" s="3" t="str">
        <f t="shared" si="364"/>
        <v>Summer</v>
      </c>
      <c r="N1251" s="4">
        <v>76</v>
      </c>
      <c r="O1251" s="4">
        <v>62</v>
      </c>
      <c r="P1251" s="4">
        <v>90</v>
      </c>
      <c r="Q1251" s="4">
        <v>0</v>
      </c>
      <c r="R1251" s="4">
        <v>11</v>
      </c>
      <c r="S1251" s="6">
        <f t="shared" si="373"/>
        <v>1</v>
      </c>
      <c r="T1251" s="6">
        <f t="shared" si="374"/>
        <v>0</v>
      </c>
      <c r="U1251" s="6">
        <f t="shared" si="375"/>
        <v>0</v>
      </c>
      <c r="V1251" s="6">
        <f t="shared" si="376"/>
        <v>0</v>
      </c>
      <c r="W1251" s="6">
        <f t="shared" si="377"/>
        <v>1</v>
      </c>
      <c r="X1251" s="6">
        <f t="shared" si="378"/>
        <v>0</v>
      </c>
      <c r="Y1251" s="6">
        <f t="shared" si="379"/>
        <v>0</v>
      </c>
      <c r="Z1251" s="6">
        <f t="shared" si="380"/>
        <v>0</v>
      </c>
      <c r="AA1251" s="4">
        <v>91557.886352539063</v>
      </c>
      <c r="AB1251" s="7">
        <f t="shared" si="365"/>
        <v>0.1797051180961709</v>
      </c>
      <c r="AC1251" s="7">
        <f t="shared" si="366"/>
        <v>0</v>
      </c>
      <c r="AD1251" s="2"/>
    </row>
    <row r="1252" spans="1:30" x14ac:dyDescent="0.35">
      <c r="A1252" s="1">
        <v>42890</v>
      </c>
      <c r="B1252" s="3">
        <f t="shared" si="367"/>
        <v>2017</v>
      </c>
      <c r="C1252" s="2">
        <v>7567.2207795972199</v>
      </c>
      <c r="D1252" s="2">
        <v>67.153846149937294</v>
      </c>
      <c r="E1252" s="2">
        <f t="shared" si="368"/>
        <v>7634.3746257471576</v>
      </c>
      <c r="F1252" s="2">
        <f t="shared" si="369"/>
        <v>0.9912037528360923</v>
      </c>
      <c r="G1252" s="2">
        <f t="shared" si="370"/>
        <v>-1</v>
      </c>
      <c r="H1252" s="2">
        <v>-1000</v>
      </c>
      <c r="I1252" s="2">
        <f t="shared" si="362"/>
        <v>10938.187674537434</v>
      </c>
      <c r="J1252" s="2">
        <f t="shared" si="363"/>
        <v>19951.546875168016</v>
      </c>
      <c r="K1252" s="3">
        <f t="shared" si="371"/>
        <v>6</v>
      </c>
      <c r="L1252" s="3">
        <f t="shared" si="372"/>
        <v>1</v>
      </c>
      <c r="M1252" s="3" t="str">
        <f t="shared" si="364"/>
        <v>Summer</v>
      </c>
      <c r="N1252" s="4">
        <v>76</v>
      </c>
      <c r="O1252" s="4">
        <v>63</v>
      </c>
      <c r="P1252" s="4">
        <v>88</v>
      </c>
      <c r="Q1252" s="4">
        <v>0</v>
      </c>
      <c r="R1252" s="4">
        <v>11</v>
      </c>
      <c r="S1252" s="6">
        <f t="shared" si="373"/>
        <v>1</v>
      </c>
      <c r="T1252" s="6">
        <f t="shared" si="374"/>
        <v>0</v>
      </c>
      <c r="U1252" s="6">
        <f t="shared" si="375"/>
        <v>0</v>
      </c>
      <c r="V1252" s="6">
        <f t="shared" si="376"/>
        <v>0</v>
      </c>
      <c r="W1252" s="6">
        <f t="shared" si="377"/>
        <v>1</v>
      </c>
      <c r="X1252" s="6">
        <f t="shared" si="378"/>
        <v>0</v>
      </c>
      <c r="Y1252" s="6">
        <f t="shared" si="379"/>
        <v>0</v>
      </c>
      <c r="Z1252" s="6">
        <f t="shared" si="380"/>
        <v>0</v>
      </c>
      <c r="AA1252" s="4">
        <v>91758.899536132813</v>
      </c>
      <c r="AB1252" s="7">
        <f t="shared" si="365"/>
        <v>8.2468521504199171E-2</v>
      </c>
      <c r="AC1252" s="7">
        <f t="shared" si="366"/>
        <v>7.3185104103709803E-4</v>
      </c>
      <c r="AD1252" s="2"/>
    </row>
    <row r="1253" spans="1:30" x14ac:dyDescent="0.35">
      <c r="A1253" s="1">
        <v>42891</v>
      </c>
      <c r="B1253" s="3">
        <f t="shared" si="367"/>
        <v>2017</v>
      </c>
      <c r="C1253" s="2">
        <v>14504.615834565946</v>
      </c>
      <c r="D1253" s="2">
        <v>188.03076923389634</v>
      </c>
      <c r="E1253" s="2">
        <f t="shared" si="368"/>
        <v>14692.646603799842</v>
      </c>
      <c r="F1253" s="2">
        <f t="shared" si="369"/>
        <v>0.98720238944661842</v>
      </c>
      <c r="G1253" s="2">
        <f t="shared" si="370"/>
        <v>-1</v>
      </c>
      <c r="H1253" s="2">
        <v>-1000</v>
      </c>
      <c r="I1253" s="2">
        <f t="shared" si="362"/>
        <v>10938.187674537434</v>
      </c>
      <c r="J1253" s="2">
        <f t="shared" si="363"/>
        <v>19951.546875168016</v>
      </c>
      <c r="K1253" s="3">
        <f t="shared" si="371"/>
        <v>6</v>
      </c>
      <c r="L1253" s="3">
        <f t="shared" si="372"/>
        <v>2</v>
      </c>
      <c r="M1253" s="3" t="str">
        <f t="shared" si="364"/>
        <v>Summer</v>
      </c>
      <c r="N1253" s="4">
        <v>76</v>
      </c>
      <c r="O1253" s="4">
        <v>66</v>
      </c>
      <c r="P1253" s="4">
        <v>86</v>
      </c>
      <c r="Q1253" s="4">
        <v>0</v>
      </c>
      <c r="R1253" s="4">
        <v>11</v>
      </c>
      <c r="S1253" s="6">
        <f t="shared" si="373"/>
        <v>0</v>
      </c>
      <c r="T1253" s="6">
        <f t="shared" si="374"/>
        <v>1</v>
      </c>
      <c r="U1253" s="6">
        <f t="shared" si="375"/>
        <v>0</v>
      </c>
      <c r="V1253" s="6">
        <f t="shared" si="376"/>
        <v>0</v>
      </c>
      <c r="W1253" s="6">
        <f t="shared" si="377"/>
        <v>1</v>
      </c>
      <c r="X1253" s="6">
        <f t="shared" si="378"/>
        <v>0</v>
      </c>
      <c r="Y1253" s="6">
        <f t="shared" si="379"/>
        <v>0</v>
      </c>
      <c r="Z1253" s="6">
        <f t="shared" si="380"/>
        <v>0</v>
      </c>
      <c r="AA1253" s="4">
        <v>100552.46826171875</v>
      </c>
      <c r="AB1253" s="7">
        <f t="shared" si="365"/>
        <v>0.14424922714789276</v>
      </c>
      <c r="AC1253" s="7">
        <f t="shared" si="366"/>
        <v>1.8699766647645921E-3</v>
      </c>
      <c r="AD1253" s="2"/>
    </row>
    <row r="1254" spans="1:30" x14ac:dyDescent="0.35">
      <c r="A1254" s="1">
        <v>42892</v>
      </c>
      <c r="B1254" s="3">
        <f t="shared" si="367"/>
        <v>2017</v>
      </c>
      <c r="C1254" s="2">
        <v>14021.570779629736</v>
      </c>
      <c r="D1254" s="2">
        <v>1575.4602345293742</v>
      </c>
      <c r="E1254" s="2">
        <f t="shared" si="368"/>
        <v>15597.031014159111</v>
      </c>
      <c r="F1254" s="2">
        <f t="shared" si="369"/>
        <v>0.89898973509130298</v>
      </c>
      <c r="G1254" s="2">
        <f t="shared" si="370"/>
        <v>-1</v>
      </c>
      <c r="H1254" s="2">
        <v>-1000</v>
      </c>
      <c r="I1254" s="2">
        <f t="shared" si="362"/>
        <v>10938.187674537434</v>
      </c>
      <c r="J1254" s="2">
        <f t="shared" si="363"/>
        <v>19951.546875168016</v>
      </c>
      <c r="K1254" s="3">
        <f t="shared" si="371"/>
        <v>6</v>
      </c>
      <c r="L1254" s="3">
        <f t="shared" si="372"/>
        <v>3</v>
      </c>
      <c r="M1254" s="3" t="str">
        <f t="shared" si="364"/>
        <v>Summer</v>
      </c>
      <c r="N1254" s="4">
        <v>73</v>
      </c>
      <c r="O1254" s="4">
        <v>64</v>
      </c>
      <c r="P1254" s="4">
        <v>81</v>
      </c>
      <c r="Q1254" s="4">
        <v>0</v>
      </c>
      <c r="R1254" s="4">
        <v>8</v>
      </c>
      <c r="S1254" s="6">
        <f t="shared" si="373"/>
        <v>0</v>
      </c>
      <c r="T1254" s="6">
        <f t="shared" si="374"/>
        <v>1</v>
      </c>
      <c r="U1254" s="6">
        <f t="shared" si="375"/>
        <v>0</v>
      </c>
      <c r="V1254" s="6">
        <f t="shared" si="376"/>
        <v>0</v>
      </c>
      <c r="W1254" s="6">
        <f t="shared" si="377"/>
        <v>1</v>
      </c>
      <c r="X1254" s="6">
        <f t="shared" si="378"/>
        <v>0</v>
      </c>
      <c r="Y1254" s="6">
        <f t="shared" si="379"/>
        <v>0</v>
      </c>
      <c r="Z1254" s="6">
        <f t="shared" si="380"/>
        <v>0</v>
      </c>
      <c r="AA1254" s="4">
        <v>94018.927856445313</v>
      </c>
      <c r="AB1254" s="7">
        <f t="shared" si="365"/>
        <v>0.14913561661795222</v>
      </c>
      <c r="AC1254" s="7">
        <f t="shared" si="366"/>
        <v>1.6756841100495183E-2</v>
      </c>
      <c r="AD1254" s="2"/>
    </row>
    <row r="1255" spans="1:30" x14ac:dyDescent="0.35">
      <c r="A1255" s="1">
        <v>42893</v>
      </c>
      <c r="B1255" s="3">
        <f t="shared" si="367"/>
        <v>2017</v>
      </c>
      <c r="C1255" s="2">
        <v>14155.97077962778</v>
      </c>
      <c r="D1255" s="2">
        <v>8031.5861965794948</v>
      </c>
      <c r="E1255" s="2">
        <f t="shared" si="368"/>
        <v>22187.556976207274</v>
      </c>
      <c r="F1255" s="2">
        <f t="shared" si="369"/>
        <v>0.63801394605128769</v>
      </c>
      <c r="G1255" s="2">
        <f t="shared" si="370"/>
        <v>22187.556976207274</v>
      </c>
      <c r="H1255" s="2">
        <v>-1000</v>
      </c>
      <c r="I1255" s="2">
        <f t="shared" si="362"/>
        <v>10938.187674537434</v>
      </c>
      <c r="J1255" s="2">
        <f t="shared" si="363"/>
        <v>19951.546875168016</v>
      </c>
      <c r="K1255" s="3">
        <f t="shared" si="371"/>
        <v>6</v>
      </c>
      <c r="L1255" s="3">
        <f t="shared" si="372"/>
        <v>4</v>
      </c>
      <c r="M1255" s="3" t="str">
        <f t="shared" si="364"/>
        <v>Summer</v>
      </c>
      <c r="N1255" s="4">
        <v>67</v>
      </c>
      <c r="O1255" s="4">
        <v>61</v>
      </c>
      <c r="P1255" s="4">
        <v>72</v>
      </c>
      <c r="Q1255" s="4">
        <v>0</v>
      </c>
      <c r="R1255" s="4">
        <v>2</v>
      </c>
      <c r="S1255" s="6">
        <f t="shared" si="373"/>
        <v>0</v>
      </c>
      <c r="T1255" s="6">
        <f t="shared" si="374"/>
        <v>1</v>
      </c>
      <c r="U1255" s="6">
        <f t="shared" si="375"/>
        <v>0</v>
      </c>
      <c r="V1255" s="6">
        <f t="shared" si="376"/>
        <v>0</v>
      </c>
      <c r="W1255" s="6">
        <f t="shared" si="377"/>
        <v>1</v>
      </c>
      <c r="X1255" s="6">
        <f t="shared" si="378"/>
        <v>1</v>
      </c>
      <c r="Y1255" s="6">
        <f t="shared" si="379"/>
        <v>0</v>
      </c>
      <c r="Z1255" s="6">
        <f t="shared" si="380"/>
        <v>1</v>
      </c>
      <c r="AA1255" s="4">
        <v>85703.52880859375</v>
      </c>
      <c r="AB1255" s="7">
        <f t="shared" si="365"/>
        <v>0.165173721273987</v>
      </c>
      <c r="AC1255" s="7">
        <f t="shared" si="366"/>
        <v>9.3713599757564978E-2</v>
      </c>
      <c r="AD1255" s="2"/>
    </row>
    <row r="1256" spans="1:30" x14ac:dyDescent="0.35">
      <c r="A1256" s="1">
        <v>42894</v>
      </c>
      <c r="B1256" s="3">
        <f t="shared" si="367"/>
        <v>2017</v>
      </c>
      <c r="C1256" s="2">
        <v>12529.683313873304</v>
      </c>
      <c r="D1256" s="2">
        <v>665.91441975787825</v>
      </c>
      <c r="E1256" s="2">
        <f t="shared" si="368"/>
        <v>13195.597733631183</v>
      </c>
      <c r="F1256" s="2">
        <f t="shared" si="369"/>
        <v>0.94953510760178106</v>
      </c>
      <c r="G1256" s="2">
        <f t="shared" si="370"/>
        <v>-1</v>
      </c>
      <c r="H1256" s="2">
        <v>-1000</v>
      </c>
      <c r="I1256" s="2">
        <f t="shared" si="362"/>
        <v>10938.187674537434</v>
      </c>
      <c r="J1256" s="2">
        <f t="shared" si="363"/>
        <v>19951.546875168016</v>
      </c>
      <c r="K1256" s="3">
        <f t="shared" si="371"/>
        <v>6</v>
      </c>
      <c r="L1256" s="3">
        <f t="shared" si="372"/>
        <v>5</v>
      </c>
      <c r="M1256" s="3" t="str">
        <f t="shared" si="364"/>
        <v>Summer</v>
      </c>
      <c r="N1256" s="4">
        <v>66</v>
      </c>
      <c r="O1256" s="4">
        <v>56</v>
      </c>
      <c r="P1256" s="4">
        <v>76</v>
      </c>
      <c r="Q1256" s="4">
        <v>0</v>
      </c>
      <c r="R1256" s="4">
        <v>1</v>
      </c>
      <c r="S1256" s="6">
        <f t="shared" si="373"/>
        <v>0</v>
      </c>
      <c r="T1256" s="6">
        <f t="shared" si="374"/>
        <v>1</v>
      </c>
      <c r="U1256" s="6">
        <f t="shared" si="375"/>
        <v>0</v>
      </c>
      <c r="V1256" s="6">
        <f t="shared" si="376"/>
        <v>0</v>
      </c>
      <c r="W1256" s="6">
        <f t="shared" si="377"/>
        <v>1</v>
      </c>
      <c r="X1256" s="6">
        <f t="shared" si="378"/>
        <v>0</v>
      </c>
      <c r="Y1256" s="6">
        <f t="shared" si="379"/>
        <v>0</v>
      </c>
      <c r="Z1256" s="6">
        <f t="shared" si="380"/>
        <v>0</v>
      </c>
      <c r="AA1256" s="4">
        <v>85976.118041992188</v>
      </c>
      <c r="AB1256" s="7">
        <f t="shared" si="365"/>
        <v>0.1457344620718232</v>
      </c>
      <c r="AC1256" s="7">
        <f t="shared" si="366"/>
        <v>7.7453417870371214E-3</v>
      </c>
      <c r="AD1256" s="2"/>
    </row>
    <row r="1257" spans="1:30" x14ac:dyDescent="0.35">
      <c r="A1257" s="1">
        <v>42895</v>
      </c>
      <c r="B1257" s="3">
        <f t="shared" si="367"/>
        <v>2017</v>
      </c>
      <c r="C1257" s="2">
        <v>1694.8450385923193</v>
      </c>
      <c r="D1257" s="2">
        <v>5124.4999999698484</v>
      </c>
      <c r="E1257" s="2">
        <f t="shared" si="368"/>
        <v>6819.3450385621672</v>
      </c>
      <c r="F1257" s="2">
        <f t="shared" si="369"/>
        <v>0.24853487087224302</v>
      </c>
      <c r="G1257" s="2">
        <f t="shared" si="370"/>
        <v>-1</v>
      </c>
      <c r="H1257" s="2">
        <v>-1000</v>
      </c>
      <c r="I1257" s="2">
        <f t="shared" si="362"/>
        <v>10938.187674537434</v>
      </c>
      <c r="J1257" s="2">
        <f t="shared" si="363"/>
        <v>19951.546875168016</v>
      </c>
      <c r="K1257" s="3">
        <f t="shared" si="371"/>
        <v>6</v>
      </c>
      <c r="L1257" s="3">
        <f t="shared" si="372"/>
        <v>6</v>
      </c>
      <c r="M1257" s="3" t="str">
        <f t="shared" si="364"/>
        <v>Summer</v>
      </c>
      <c r="N1257" s="4">
        <v>71</v>
      </c>
      <c r="O1257" s="4">
        <v>57</v>
      </c>
      <c r="P1257" s="4">
        <v>84</v>
      </c>
      <c r="Q1257" s="4">
        <v>0</v>
      </c>
      <c r="R1257" s="4">
        <v>6</v>
      </c>
      <c r="S1257" s="6">
        <f t="shared" si="373"/>
        <v>0</v>
      </c>
      <c r="T1257" s="6">
        <f t="shared" si="374"/>
        <v>1</v>
      </c>
      <c r="U1257" s="6">
        <f t="shared" si="375"/>
        <v>0</v>
      </c>
      <c r="V1257" s="6">
        <f t="shared" si="376"/>
        <v>0</v>
      </c>
      <c r="W1257" s="6">
        <f t="shared" si="377"/>
        <v>1</v>
      </c>
      <c r="X1257" s="6">
        <f t="shared" si="378"/>
        <v>0</v>
      </c>
      <c r="Y1257" s="6">
        <f t="shared" si="379"/>
        <v>0</v>
      </c>
      <c r="Z1257" s="6">
        <f t="shared" si="380"/>
        <v>0</v>
      </c>
      <c r="AA1257" s="4">
        <v>91464.456787109375</v>
      </c>
      <c r="AB1257" s="7">
        <f t="shared" si="365"/>
        <v>1.8530094619565746E-2</v>
      </c>
      <c r="AC1257" s="7">
        <f t="shared" si="366"/>
        <v>5.6027228280571544E-2</v>
      </c>
      <c r="AD1257" s="2"/>
    </row>
    <row r="1258" spans="1:30" x14ac:dyDescent="0.35">
      <c r="A1258" s="1">
        <v>42896</v>
      </c>
      <c r="B1258" s="3">
        <f t="shared" si="367"/>
        <v>2017</v>
      </c>
      <c r="C1258" s="2">
        <v>1642.0201249383915</v>
      </c>
      <c r="D1258" s="2">
        <v>18178.533333336411</v>
      </c>
      <c r="E1258" s="2">
        <f t="shared" si="368"/>
        <v>19820.553458274801</v>
      </c>
      <c r="F1258" s="2">
        <f t="shared" si="369"/>
        <v>8.2844312516049914E-2</v>
      </c>
      <c r="G1258" s="2">
        <f t="shared" si="370"/>
        <v>-1</v>
      </c>
      <c r="H1258" s="2">
        <v>-1000</v>
      </c>
      <c r="I1258" s="2">
        <f t="shared" si="362"/>
        <v>10938.187674537434</v>
      </c>
      <c r="J1258" s="2">
        <f t="shared" si="363"/>
        <v>19951.546875168016</v>
      </c>
      <c r="K1258" s="3">
        <f t="shared" si="371"/>
        <v>6</v>
      </c>
      <c r="L1258" s="3">
        <f t="shared" si="372"/>
        <v>7</v>
      </c>
      <c r="M1258" s="3" t="str">
        <f t="shared" si="364"/>
        <v>Summer</v>
      </c>
      <c r="N1258" s="4">
        <v>75</v>
      </c>
      <c r="O1258" s="4">
        <v>63</v>
      </c>
      <c r="P1258" s="4">
        <v>86</v>
      </c>
      <c r="Q1258" s="4">
        <v>0</v>
      </c>
      <c r="R1258" s="4">
        <v>10</v>
      </c>
      <c r="S1258" s="6">
        <f t="shared" si="373"/>
        <v>1</v>
      </c>
      <c r="T1258" s="6">
        <f t="shared" si="374"/>
        <v>0</v>
      </c>
      <c r="U1258" s="6">
        <f t="shared" si="375"/>
        <v>0</v>
      </c>
      <c r="V1258" s="6">
        <f t="shared" si="376"/>
        <v>0</v>
      </c>
      <c r="W1258" s="6">
        <f t="shared" si="377"/>
        <v>1</v>
      </c>
      <c r="X1258" s="6">
        <f t="shared" si="378"/>
        <v>0</v>
      </c>
      <c r="Y1258" s="6">
        <f t="shared" si="379"/>
        <v>0</v>
      </c>
      <c r="Z1258" s="6">
        <f t="shared" si="380"/>
        <v>0</v>
      </c>
      <c r="AA1258" s="4">
        <v>89190.682983398438</v>
      </c>
      <c r="AB1258" s="7">
        <f t="shared" si="365"/>
        <v>1.8410220328103442E-2</v>
      </c>
      <c r="AC1258" s="7">
        <f t="shared" si="366"/>
        <v>0.20381650555047418</v>
      </c>
      <c r="AD1258" s="2"/>
    </row>
    <row r="1259" spans="1:30" x14ac:dyDescent="0.35">
      <c r="A1259" s="1">
        <v>42897</v>
      </c>
      <c r="B1259" s="3">
        <f t="shared" si="367"/>
        <v>2017</v>
      </c>
      <c r="C1259" s="2">
        <v>1821.2918454091898</v>
      </c>
      <c r="D1259" s="2">
        <v>11739.5000000039</v>
      </c>
      <c r="E1259" s="2">
        <f t="shared" si="368"/>
        <v>13560.79184541309</v>
      </c>
      <c r="F1259" s="2">
        <f t="shared" si="369"/>
        <v>0.13430571504754996</v>
      </c>
      <c r="G1259" s="2">
        <f t="shared" si="370"/>
        <v>-1</v>
      </c>
      <c r="H1259" s="2">
        <v>-1000</v>
      </c>
      <c r="I1259" s="2">
        <f t="shared" si="362"/>
        <v>10938.187674537434</v>
      </c>
      <c r="J1259" s="2">
        <f t="shared" si="363"/>
        <v>19951.546875168016</v>
      </c>
      <c r="K1259" s="3">
        <f t="shared" si="371"/>
        <v>6</v>
      </c>
      <c r="L1259" s="3">
        <f t="shared" si="372"/>
        <v>1</v>
      </c>
      <c r="M1259" s="3" t="str">
        <f t="shared" si="364"/>
        <v>Summer</v>
      </c>
      <c r="N1259" s="4">
        <v>79</v>
      </c>
      <c r="O1259" s="4">
        <v>67</v>
      </c>
      <c r="P1259" s="4">
        <v>90</v>
      </c>
      <c r="Q1259" s="4">
        <v>0</v>
      </c>
      <c r="R1259" s="4">
        <v>14</v>
      </c>
      <c r="S1259" s="6">
        <f t="shared" si="373"/>
        <v>1</v>
      </c>
      <c r="T1259" s="6">
        <f t="shared" si="374"/>
        <v>0</v>
      </c>
      <c r="U1259" s="6">
        <f t="shared" si="375"/>
        <v>0</v>
      </c>
      <c r="V1259" s="6">
        <f t="shared" si="376"/>
        <v>0</v>
      </c>
      <c r="W1259" s="6">
        <f t="shared" si="377"/>
        <v>1</v>
      </c>
      <c r="X1259" s="6">
        <f t="shared" si="378"/>
        <v>0</v>
      </c>
      <c r="Y1259" s="6">
        <f t="shared" si="379"/>
        <v>0</v>
      </c>
      <c r="Z1259" s="6">
        <f t="shared" si="380"/>
        <v>0</v>
      </c>
      <c r="AA1259" s="4">
        <v>94253.282104492188</v>
      </c>
      <c r="AB1259" s="7">
        <f t="shared" si="365"/>
        <v>1.9323378504634434E-2</v>
      </c>
      <c r="AC1259" s="7">
        <f t="shared" si="366"/>
        <v>0.12455269183081727</v>
      </c>
      <c r="AD1259" s="2"/>
    </row>
    <row r="1260" spans="1:30" x14ac:dyDescent="0.35">
      <c r="A1260" s="1">
        <v>42898</v>
      </c>
      <c r="B1260" s="3">
        <f t="shared" si="367"/>
        <v>2017</v>
      </c>
      <c r="C1260" s="2">
        <v>3505.0115699157518</v>
      </c>
      <c r="D1260" s="2">
        <v>0</v>
      </c>
      <c r="E1260" s="2">
        <f t="shared" si="368"/>
        <v>3505.0115699157518</v>
      </c>
      <c r="F1260" s="2">
        <f t="shared" si="369"/>
        <v>1</v>
      </c>
      <c r="G1260" s="2">
        <f t="shared" si="370"/>
        <v>-1</v>
      </c>
      <c r="H1260" s="2">
        <v>-1000</v>
      </c>
      <c r="I1260" s="2">
        <f t="shared" si="362"/>
        <v>10938.187674537434</v>
      </c>
      <c r="J1260" s="2">
        <f t="shared" si="363"/>
        <v>19951.546875168016</v>
      </c>
      <c r="K1260" s="3">
        <f t="shared" si="371"/>
        <v>6</v>
      </c>
      <c r="L1260" s="3">
        <f t="shared" si="372"/>
        <v>2</v>
      </c>
      <c r="M1260" s="3" t="str">
        <f t="shared" si="364"/>
        <v>Summer</v>
      </c>
      <c r="N1260" s="4">
        <v>83</v>
      </c>
      <c r="O1260" s="4">
        <v>73</v>
      </c>
      <c r="P1260" s="4">
        <v>92</v>
      </c>
      <c r="Q1260" s="4">
        <v>0</v>
      </c>
      <c r="R1260" s="4">
        <v>18</v>
      </c>
      <c r="S1260" s="6">
        <f t="shared" si="373"/>
        <v>0</v>
      </c>
      <c r="T1260" s="6">
        <f t="shared" si="374"/>
        <v>1</v>
      </c>
      <c r="U1260" s="6">
        <f t="shared" si="375"/>
        <v>0</v>
      </c>
      <c r="V1260" s="6">
        <f t="shared" si="376"/>
        <v>0</v>
      </c>
      <c r="W1260" s="6">
        <f t="shared" si="377"/>
        <v>1</v>
      </c>
      <c r="X1260" s="6">
        <f t="shared" si="378"/>
        <v>0</v>
      </c>
      <c r="Y1260" s="6">
        <f t="shared" si="379"/>
        <v>0</v>
      </c>
      <c r="Z1260" s="6">
        <f t="shared" si="380"/>
        <v>0</v>
      </c>
      <c r="AA1260" s="4">
        <v>113746.5048828125</v>
      </c>
      <c r="AB1260" s="7">
        <f t="shared" si="365"/>
        <v>3.0814235334323415E-2</v>
      </c>
      <c r="AC1260" s="7">
        <f t="shared" si="366"/>
        <v>0</v>
      </c>
      <c r="AD1260" s="2"/>
    </row>
    <row r="1261" spans="1:30" x14ac:dyDescent="0.35">
      <c r="A1261" s="1">
        <v>42899</v>
      </c>
      <c r="B1261" s="3">
        <f t="shared" si="367"/>
        <v>2017</v>
      </c>
      <c r="C1261" s="2">
        <v>3602.5732339754491</v>
      </c>
      <c r="D1261" s="2">
        <v>75.600000005972092</v>
      </c>
      <c r="E1261" s="2">
        <f t="shared" si="368"/>
        <v>3678.1732339814212</v>
      </c>
      <c r="F1261" s="2">
        <f t="shared" si="369"/>
        <v>0.97944631881186872</v>
      </c>
      <c r="G1261" s="2">
        <f t="shared" si="370"/>
        <v>-1</v>
      </c>
      <c r="H1261" s="2">
        <v>-1000</v>
      </c>
      <c r="I1261" s="2">
        <f t="shared" si="362"/>
        <v>10938.187674537434</v>
      </c>
      <c r="J1261" s="2">
        <f t="shared" si="363"/>
        <v>19951.546875168016</v>
      </c>
      <c r="K1261" s="3">
        <f t="shared" si="371"/>
        <v>6</v>
      </c>
      <c r="L1261" s="3">
        <f t="shared" si="372"/>
        <v>3</v>
      </c>
      <c r="M1261" s="3" t="str">
        <f t="shared" si="364"/>
        <v>Summer</v>
      </c>
      <c r="N1261" s="4">
        <v>84</v>
      </c>
      <c r="O1261" s="4">
        <v>73</v>
      </c>
      <c r="P1261" s="4">
        <v>94</v>
      </c>
      <c r="Q1261" s="4">
        <v>0</v>
      </c>
      <c r="R1261" s="4">
        <v>19</v>
      </c>
      <c r="S1261" s="6">
        <f t="shared" si="373"/>
        <v>0</v>
      </c>
      <c r="T1261" s="6">
        <f t="shared" si="374"/>
        <v>1</v>
      </c>
      <c r="U1261" s="6">
        <f t="shared" si="375"/>
        <v>0</v>
      </c>
      <c r="V1261" s="6">
        <f t="shared" si="376"/>
        <v>0</v>
      </c>
      <c r="W1261" s="6">
        <f t="shared" si="377"/>
        <v>1</v>
      </c>
      <c r="X1261" s="6">
        <f t="shared" si="378"/>
        <v>0</v>
      </c>
      <c r="Y1261" s="6">
        <f t="shared" si="379"/>
        <v>0</v>
      </c>
      <c r="Z1261" s="6">
        <f t="shared" si="380"/>
        <v>0</v>
      </c>
      <c r="AA1261" s="4">
        <v>114130.14379882813</v>
      </c>
      <c r="AB1261" s="7">
        <f t="shared" si="365"/>
        <v>3.1565484052359878E-2</v>
      </c>
      <c r="AC1261" s="7">
        <f t="shared" si="366"/>
        <v>6.6240168889324005E-4</v>
      </c>
      <c r="AD1261" s="2"/>
    </row>
    <row r="1262" spans="1:30" x14ac:dyDescent="0.35">
      <c r="A1262" s="1">
        <v>42900</v>
      </c>
      <c r="B1262" s="3">
        <f t="shared" si="367"/>
        <v>2017</v>
      </c>
      <c r="C1262" s="2">
        <v>10774.290880027545</v>
      </c>
      <c r="D1262" s="2">
        <v>472.05844710244878</v>
      </c>
      <c r="E1262" s="2">
        <f t="shared" si="368"/>
        <v>11246.349327129994</v>
      </c>
      <c r="F1262" s="2">
        <f t="shared" si="369"/>
        <v>0.95802562828422166</v>
      </c>
      <c r="G1262" s="2">
        <f t="shared" si="370"/>
        <v>-1</v>
      </c>
      <c r="H1262" s="2">
        <v>-1000</v>
      </c>
      <c r="I1262" s="2">
        <f t="shared" si="362"/>
        <v>10938.187674537434</v>
      </c>
      <c r="J1262" s="2">
        <f t="shared" si="363"/>
        <v>19951.546875168016</v>
      </c>
      <c r="K1262" s="3">
        <f t="shared" si="371"/>
        <v>6</v>
      </c>
      <c r="L1262" s="3">
        <f t="shared" si="372"/>
        <v>4</v>
      </c>
      <c r="M1262" s="3" t="str">
        <f t="shared" si="364"/>
        <v>Summer</v>
      </c>
      <c r="N1262" s="4">
        <v>83</v>
      </c>
      <c r="O1262" s="4">
        <v>72</v>
      </c>
      <c r="P1262" s="4">
        <v>94</v>
      </c>
      <c r="Q1262" s="4">
        <v>0</v>
      </c>
      <c r="R1262" s="4">
        <v>18</v>
      </c>
      <c r="S1262" s="6">
        <f t="shared" si="373"/>
        <v>0</v>
      </c>
      <c r="T1262" s="6">
        <f t="shared" si="374"/>
        <v>1</v>
      </c>
      <c r="U1262" s="6">
        <f t="shared" si="375"/>
        <v>0</v>
      </c>
      <c r="V1262" s="6">
        <f t="shared" si="376"/>
        <v>0</v>
      </c>
      <c r="W1262" s="6">
        <f t="shared" si="377"/>
        <v>1</v>
      </c>
      <c r="X1262" s="6">
        <f t="shared" si="378"/>
        <v>0</v>
      </c>
      <c r="Y1262" s="6">
        <f t="shared" si="379"/>
        <v>0</v>
      </c>
      <c r="Z1262" s="6">
        <f t="shared" si="380"/>
        <v>0</v>
      </c>
      <c r="AA1262" s="4">
        <v>113579.03637695313</v>
      </c>
      <c r="AB1262" s="7">
        <f t="shared" si="365"/>
        <v>9.48616155209238E-2</v>
      </c>
      <c r="AC1262" s="7">
        <f t="shared" si="366"/>
        <v>4.1562110593697243E-3</v>
      </c>
      <c r="AD1262" s="2"/>
    </row>
    <row r="1263" spans="1:30" x14ac:dyDescent="0.35">
      <c r="A1263" s="1">
        <v>42901</v>
      </c>
      <c r="B1263" s="3">
        <f t="shared" si="367"/>
        <v>2017</v>
      </c>
      <c r="C1263" s="2">
        <v>20743.657546647733</v>
      </c>
      <c r="D1263" s="2">
        <v>72.727272723039448</v>
      </c>
      <c r="E1263" s="2">
        <f t="shared" si="368"/>
        <v>20816.384819370774</v>
      </c>
      <c r="F1263" s="2">
        <f t="shared" si="369"/>
        <v>0.99650624864239801</v>
      </c>
      <c r="G1263" s="2">
        <f t="shared" si="370"/>
        <v>20816.384819370774</v>
      </c>
      <c r="H1263" s="2">
        <v>-1000</v>
      </c>
      <c r="I1263" s="2">
        <f t="shared" si="362"/>
        <v>10938.187674537434</v>
      </c>
      <c r="J1263" s="2">
        <f t="shared" si="363"/>
        <v>19951.546875168016</v>
      </c>
      <c r="K1263" s="3">
        <f t="shared" si="371"/>
        <v>6</v>
      </c>
      <c r="L1263" s="3">
        <f t="shared" si="372"/>
        <v>5</v>
      </c>
      <c r="M1263" s="3" t="str">
        <f t="shared" si="364"/>
        <v>Summer</v>
      </c>
      <c r="N1263" s="4">
        <v>77</v>
      </c>
      <c r="O1263" s="4">
        <v>70</v>
      </c>
      <c r="P1263" s="4">
        <v>83</v>
      </c>
      <c r="Q1263" s="4">
        <v>0</v>
      </c>
      <c r="R1263" s="4">
        <v>12</v>
      </c>
      <c r="S1263" s="6">
        <f t="shared" si="373"/>
        <v>0</v>
      </c>
      <c r="T1263" s="6">
        <f t="shared" si="374"/>
        <v>1</v>
      </c>
      <c r="U1263" s="6">
        <f t="shared" si="375"/>
        <v>0</v>
      </c>
      <c r="V1263" s="6">
        <f t="shared" si="376"/>
        <v>0</v>
      </c>
      <c r="W1263" s="6">
        <f t="shared" si="377"/>
        <v>1</v>
      </c>
      <c r="X1263" s="6">
        <f t="shared" si="378"/>
        <v>1</v>
      </c>
      <c r="Y1263" s="6">
        <f t="shared" si="379"/>
        <v>0</v>
      </c>
      <c r="Z1263" s="6">
        <f t="shared" si="380"/>
        <v>1</v>
      </c>
      <c r="AA1263" s="4">
        <v>107648.5263671875</v>
      </c>
      <c r="AB1263" s="7">
        <f t="shared" si="365"/>
        <v>0.19269801683946355</v>
      </c>
      <c r="AC1263" s="7">
        <f t="shared" si="366"/>
        <v>6.7559933403052647E-4</v>
      </c>
      <c r="AD1263" s="2"/>
    </row>
    <row r="1264" spans="1:30" x14ac:dyDescent="0.35">
      <c r="A1264" s="1">
        <v>42902</v>
      </c>
      <c r="B1264" s="3">
        <f t="shared" si="367"/>
        <v>2017</v>
      </c>
      <c r="C1264" s="2">
        <v>20476.615861133949</v>
      </c>
      <c r="D1264" s="2">
        <v>666.62756716087722</v>
      </c>
      <c r="E1264" s="2">
        <f t="shared" si="368"/>
        <v>21143.243428294827</v>
      </c>
      <c r="F1264" s="2">
        <f t="shared" si="369"/>
        <v>0.96847089381429685</v>
      </c>
      <c r="G1264" s="2">
        <f t="shared" si="370"/>
        <v>21143.243428294827</v>
      </c>
      <c r="H1264" s="2">
        <v>-1000</v>
      </c>
      <c r="I1264" s="2">
        <f t="shared" si="362"/>
        <v>10938.187674537434</v>
      </c>
      <c r="J1264" s="2">
        <f t="shared" si="363"/>
        <v>19951.546875168016</v>
      </c>
      <c r="K1264" s="3">
        <f t="shared" si="371"/>
        <v>6</v>
      </c>
      <c r="L1264" s="3">
        <f t="shared" si="372"/>
        <v>6</v>
      </c>
      <c r="M1264" s="3" t="str">
        <f t="shared" si="364"/>
        <v>Summer</v>
      </c>
      <c r="N1264" s="4">
        <v>80</v>
      </c>
      <c r="O1264" s="4">
        <v>70</v>
      </c>
      <c r="P1264" s="4">
        <v>89</v>
      </c>
      <c r="Q1264" s="4">
        <v>0</v>
      </c>
      <c r="R1264" s="4">
        <v>15</v>
      </c>
      <c r="S1264" s="6">
        <f t="shared" si="373"/>
        <v>0</v>
      </c>
      <c r="T1264" s="6">
        <f t="shared" si="374"/>
        <v>1</v>
      </c>
      <c r="U1264" s="6">
        <f t="shared" si="375"/>
        <v>0</v>
      </c>
      <c r="V1264" s="6">
        <f t="shared" si="376"/>
        <v>0</v>
      </c>
      <c r="W1264" s="6">
        <f t="shared" si="377"/>
        <v>1</v>
      </c>
      <c r="X1264" s="6">
        <f t="shared" si="378"/>
        <v>1</v>
      </c>
      <c r="Y1264" s="6">
        <f t="shared" si="379"/>
        <v>0</v>
      </c>
      <c r="Z1264" s="6">
        <f t="shared" si="380"/>
        <v>1</v>
      </c>
      <c r="AA1264" s="4">
        <v>107651.19982910156</v>
      </c>
      <c r="AB1264" s="7">
        <f t="shared" si="365"/>
        <v>0.19021261159783623</v>
      </c>
      <c r="AC1264" s="7">
        <f t="shared" si="366"/>
        <v>6.1924768903566501E-3</v>
      </c>
      <c r="AD1264" s="2"/>
    </row>
    <row r="1265" spans="1:30" x14ac:dyDescent="0.35">
      <c r="A1265" s="1">
        <v>42903</v>
      </c>
      <c r="B1265" s="3">
        <f t="shared" si="367"/>
        <v>2017</v>
      </c>
      <c r="C1265" s="2">
        <v>20576.629347639853</v>
      </c>
      <c r="D1265" s="2">
        <v>1459.1404940982752</v>
      </c>
      <c r="E1265" s="2">
        <f t="shared" si="368"/>
        <v>22035.769841738129</v>
      </c>
      <c r="F1265" s="2">
        <f t="shared" si="369"/>
        <v>0.93378309427907957</v>
      </c>
      <c r="G1265" s="2">
        <f t="shared" si="370"/>
        <v>22035.769841738129</v>
      </c>
      <c r="H1265" s="2">
        <v>-1000</v>
      </c>
      <c r="I1265" s="2">
        <f t="shared" si="362"/>
        <v>10938.187674537434</v>
      </c>
      <c r="J1265" s="2">
        <f t="shared" si="363"/>
        <v>19951.546875168016</v>
      </c>
      <c r="K1265" s="3">
        <f t="shared" si="371"/>
        <v>6</v>
      </c>
      <c r="L1265" s="3">
        <f t="shared" si="372"/>
        <v>7</v>
      </c>
      <c r="M1265" s="3" t="str">
        <f t="shared" si="364"/>
        <v>Summer</v>
      </c>
      <c r="N1265" s="4">
        <v>81</v>
      </c>
      <c r="O1265" s="4">
        <v>71</v>
      </c>
      <c r="P1265" s="4">
        <v>91</v>
      </c>
      <c r="Q1265" s="4">
        <v>0</v>
      </c>
      <c r="R1265" s="4">
        <v>16</v>
      </c>
      <c r="S1265" s="6">
        <f t="shared" si="373"/>
        <v>1</v>
      </c>
      <c r="T1265" s="6">
        <f t="shared" si="374"/>
        <v>0</v>
      </c>
      <c r="U1265" s="6">
        <f t="shared" si="375"/>
        <v>0</v>
      </c>
      <c r="V1265" s="6">
        <f t="shared" si="376"/>
        <v>0</v>
      </c>
      <c r="W1265" s="6">
        <f t="shared" si="377"/>
        <v>1</v>
      </c>
      <c r="X1265" s="6">
        <f t="shared" si="378"/>
        <v>1</v>
      </c>
      <c r="Y1265" s="6">
        <f t="shared" si="379"/>
        <v>0</v>
      </c>
      <c r="Z1265" s="6">
        <f t="shared" si="380"/>
        <v>1</v>
      </c>
      <c r="AA1265" s="4">
        <v>103600.90502929688</v>
      </c>
      <c r="AB1265" s="7">
        <f t="shared" si="365"/>
        <v>0.19861437833792159</v>
      </c>
      <c r="AC1265" s="7">
        <f t="shared" si="366"/>
        <v>1.4084244666450075E-2</v>
      </c>
      <c r="AD1265" s="2"/>
    </row>
    <row r="1266" spans="1:30" x14ac:dyDescent="0.35">
      <c r="A1266" s="1">
        <v>42904</v>
      </c>
      <c r="B1266" s="3">
        <f t="shared" si="367"/>
        <v>2017</v>
      </c>
      <c r="C1266" s="2">
        <v>8981.3683984565123</v>
      </c>
      <c r="D1266" s="2">
        <v>2335.1237201229269</v>
      </c>
      <c r="E1266" s="2">
        <f t="shared" si="368"/>
        <v>11316.492118579439</v>
      </c>
      <c r="F1266" s="2">
        <f t="shared" si="369"/>
        <v>0.79365304233375322</v>
      </c>
      <c r="G1266" s="2">
        <f t="shared" si="370"/>
        <v>-1</v>
      </c>
      <c r="H1266" s="2">
        <v>-1000</v>
      </c>
      <c r="I1266" s="2">
        <f t="shared" si="362"/>
        <v>10938.187674537434</v>
      </c>
      <c r="J1266" s="2">
        <f t="shared" si="363"/>
        <v>19951.546875168016</v>
      </c>
      <c r="K1266" s="3">
        <f t="shared" si="371"/>
        <v>6</v>
      </c>
      <c r="L1266" s="3">
        <f t="shared" si="372"/>
        <v>1</v>
      </c>
      <c r="M1266" s="3" t="str">
        <f t="shared" si="364"/>
        <v>Summer</v>
      </c>
      <c r="N1266" s="4">
        <v>80</v>
      </c>
      <c r="O1266" s="4">
        <v>72</v>
      </c>
      <c r="P1266" s="4">
        <v>88</v>
      </c>
      <c r="Q1266" s="4">
        <v>0</v>
      </c>
      <c r="R1266" s="4">
        <v>15</v>
      </c>
      <c r="S1266" s="6">
        <f t="shared" si="373"/>
        <v>1</v>
      </c>
      <c r="T1266" s="6">
        <f t="shared" si="374"/>
        <v>0</v>
      </c>
      <c r="U1266" s="6">
        <f t="shared" si="375"/>
        <v>0</v>
      </c>
      <c r="V1266" s="6">
        <f t="shared" si="376"/>
        <v>0</v>
      </c>
      <c r="W1266" s="6">
        <f t="shared" si="377"/>
        <v>1</v>
      </c>
      <c r="X1266" s="6">
        <f t="shared" si="378"/>
        <v>0</v>
      </c>
      <c r="Y1266" s="6">
        <f t="shared" si="379"/>
        <v>0</v>
      </c>
      <c r="Z1266" s="6">
        <f t="shared" si="380"/>
        <v>0</v>
      </c>
      <c r="AA1266" s="4">
        <v>97292.4765625</v>
      </c>
      <c r="AB1266" s="7">
        <f t="shared" si="365"/>
        <v>9.231308232437628E-2</v>
      </c>
      <c r="AC1266" s="7">
        <f t="shared" si="366"/>
        <v>2.4001071846730716E-2</v>
      </c>
      <c r="AD1266" s="2"/>
    </row>
    <row r="1267" spans="1:30" x14ac:dyDescent="0.35">
      <c r="A1267" s="1">
        <v>42905</v>
      </c>
      <c r="B1267" s="3">
        <f t="shared" si="367"/>
        <v>2017</v>
      </c>
      <c r="C1267" s="2">
        <v>4354.7274725775205</v>
      </c>
      <c r="D1267" s="2">
        <v>11115.934848457242</v>
      </c>
      <c r="E1267" s="2">
        <f t="shared" si="368"/>
        <v>15470.662321034762</v>
      </c>
      <c r="F1267" s="2">
        <f t="shared" si="369"/>
        <v>0.28148293733078211</v>
      </c>
      <c r="G1267" s="2">
        <f t="shared" si="370"/>
        <v>-1</v>
      </c>
      <c r="H1267" s="2">
        <v>-1000</v>
      </c>
      <c r="I1267" s="2">
        <f t="shared" si="362"/>
        <v>10938.187674537434</v>
      </c>
      <c r="J1267" s="2">
        <f t="shared" si="363"/>
        <v>19951.546875168016</v>
      </c>
      <c r="K1267" s="3">
        <f t="shared" si="371"/>
        <v>6</v>
      </c>
      <c r="L1267" s="3">
        <f t="shared" si="372"/>
        <v>2</v>
      </c>
      <c r="M1267" s="3" t="str">
        <f t="shared" si="364"/>
        <v>Summer</v>
      </c>
      <c r="N1267" s="4">
        <v>77</v>
      </c>
      <c r="O1267" s="4">
        <v>68</v>
      </c>
      <c r="P1267" s="4">
        <v>86</v>
      </c>
      <c r="Q1267" s="4">
        <v>0</v>
      </c>
      <c r="R1267" s="4">
        <v>12</v>
      </c>
      <c r="S1267" s="6">
        <f t="shared" si="373"/>
        <v>0</v>
      </c>
      <c r="T1267" s="6">
        <f t="shared" si="374"/>
        <v>1</v>
      </c>
      <c r="U1267" s="6">
        <f t="shared" si="375"/>
        <v>0</v>
      </c>
      <c r="V1267" s="6">
        <f t="shared" si="376"/>
        <v>0</v>
      </c>
      <c r="W1267" s="6">
        <f t="shared" si="377"/>
        <v>1</v>
      </c>
      <c r="X1267" s="6">
        <f t="shared" si="378"/>
        <v>0</v>
      </c>
      <c r="Y1267" s="6">
        <f t="shared" si="379"/>
        <v>0</v>
      </c>
      <c r="Z1267" s="6">
        <f t="shared" si="380"/>
        <v>0</v>
      </c>
      <c r="AA1267" s="4">
        <v>103274.57470703125</v>
      </c>
      <c r="AB1267" s="7">
        <f t="shared" si="365"/>
        <v>4.2166501144458718E-2</v>
      </c>
      <c r="AC1267" s="7">
        <f t="shared" si="366"/>
        <v>0.10763476760849285</v>
      </c>
      <c r="AD1267" s="2"/>
    </row>
    <row r="1268" spans="1:30" x14ac:dyDescent="0.35">
      <c r="A1268" s="1">
        <v>42906</v>
      </c>
      <c r="B1268" s="3">
        <f t="shared" si="367"/>
        <v>2017</v>
      </c>
      <c r="C1268" s="2">
        <v>1387.8886577588466</v>
      </c>
      <c r="D1268" s="2">
        <v>16669.809090888062</v>
      </c>
      <c r="E1268" s="2">
        <f t="shared" si="368"/>
        <v>18057.697748646908</v>
      </c>
      <c r="F1268" s="2">
        <f t="shared" si="369"/>
        <v>7.6858560658035341E-2</v>
      </c>
      <c r="G1268" s="2">
        <f t="shared" si="370"/>
        <v>-1</v>
      </c>
      <c r="H1268" s="2">
        <v>-1000</v>
      </c>
      <c r="I1268" s="2">
        <f t="shared" si="362"/>
        <v>10938.187674537434</v>
      </c>
      <c r="J1268" s="2">
        <f t="shared" si="363"/>
        <v>19951.546875168016</v>
      </c>
      <c r="K1268" s="3">
        <f t="shared" si="371"/>
        <v>6</v>
      </c>
      <c r="L1268" s="3">
        <f t="shared" si="372"/>
        <v>3</v>
      </c>
      <c r="M1268" s="3" t="str">
        <f t="shared" si="364"/>
        <v>Summer</v>
      </c>
      <c r="N1268" s="4">
        <v>79</v>
      </c>
      <c r="O1268" s="4">
        <v>68</v>
      </c>
      <c r="P1268" s="4">
        <v>89</v>
      </c>
      <c r="Q1268" s="4">
        <v>0</v>
      </c>
      <c r="R1268" s="4">
        <v>14</v>
      </c>
      <c r="S1268" s="6">
        <f t="shared" si="373"/>
        <v>0</v>
      </c>
      <c r="T1268" s="6">
        <f t="shared" si="374"/>
        <v>1</v>
      </c>
      <c r="U1268" s="6">
        <f t="shared" si="375"/>
        <v>0</v>
      </c>
      <c r="V1268" s="6">
        <f t="shared" si="376"/>
        <v>0</v>
      </c>
      <c r="W1268" s="6">
        <f t="shared" si="377"/>
        <v>1</v>
      </c>
      <c r="X1268" s="6">
        <f t="shared" si="378"/>
        <v>0</v>
      </c>
      <c r="Y1268" s="6">
        <f t="shared" si="379"/>
        <v>0</v>
      </c>
      <c r="Z1268" s="6">
        <f t="shared" si="380"/>
        <v>0</v>
      </c>
      <c r="AA1268" s="4">
        <v>105848.30029296875</v>
      </c>
      <c r="AB1268" s="7">
        <f t="shared" si="365"/>
        <v>1.3112054269340409E-2</v>
      </c>
      <c r="AC1268" s="7">
        <f t="shared" si="366"/>
        <v>0.15748773522814327</v>
      </c>
      <c r="AD1268" s="2"/>
    </row>
    <row r="1269" spans="1:30" x14ac:dyDescent="0.35">
      <c r="A1269" s="1">
        <v>42907</v>
      </c>
      <c r="B1269" s="3">
        <f t="shared" si="367"/>
        <v>2017</v>
      </c>
      <c r="C1269" s="2">
        <v>2313.3746486890304</v>
      </c>
      <c r="D1269" s="2">
        <v>16307.999999997461</v>
      </c>
      <c r="E1269" s="2">
        <f t="shared" si="368"/>
        <v>18621.374648686491</v>
      </c>
      <c r="F1269" s="2">
        <f t="shared" si="369"/>
        <v>0.12423221659697452</v>
      </c>
      <c r="G1269" s="2">
        <f t="shared" si="370"/>
        <v>-1</v>
      </c>
      <c r="H1269" s="2">
        <v>-1000</v>
      </c>
      <c r="I1269" s="2">
        <f t="shared" si="362"/>
        <v>10938.187674537434</v>
      </c>
      <c r="J1269" s="2">
        <f t="shared" si="363"/>
        <v>19951.546875168016</v>
      </c>
      <c r="K1269" s="3">
        <f t="shared" si="371"/>
        <v>6</v>
      </c>
      <c r="L1269" s="3">
        <f t="shared" si="372"/>
        <v>4</v>
      </c>
      <c r="M1269" s="3" t="str">
        <f t="shared" si="364"/>
        <v>Summer</v>
      </c>
      <c r="N1269" s="4">
        <v>81</v>
      </c>
      <c r="O1269" s="4">
        <v>68</v>
      </c>
      <c r="P1269" s="4">
        <v>93</v>
      </c>
      <c r="Q1269" s="4">
        <v>0</v>
      </c>
      <c r="R1269" s="4">
        <v>16</v>
      </c>
      <c r="S1269" s="6">
        <f t="shared" si="373"/>
        <v>0</v>
      </c>
      <c r="T1269" s="6">
        <f t="shared" si="374"/>
        <v>1</v>
      </c>
      <c r="U1269" s="6">
        <f t="shared" si="375"/>
        <v>0</v>
      </c>
      <c r="V1269" s="6">
        <f t="shared" si="376"/>
        <v>0</v>
      </c>
      <c r="W1269" s="6">
        <f t="shared" si="377"/>
        <v>1</v>
      </c>
      <c r="X1269" s="6">
        <f t="shared" si="378"/>
        <v>0</v>
      </c>
      <c r="Y1269" s="6">
        <f t="shared" si="379"/>
        <v>0</v>
      </c>
      <c r="Z1269" s="6">
        <f t="shared" si="380"/>
        <v>0</v>
      </c>
      <c r="AA1269" s="4">
        <v>111291.82312011719</v>
      </c>
      <c r="AB1269" s="7">
        <f t="shared" si="365"/>
        <v>2.0786564401880692E-2</v>
      </c>
      <c r="AC1269" s="7">
        <f t="shared" si="366"/>
        <v>0.14653367644446122</v>
      </c>
      <c r="AD1269" s="2"/>
    </row>
    <row r="1270" spans="1:30" x14ac:dyDescent="0.35">
      <c r="A1270" s="1">
        <v>42908</v>
      </c>
      <c r="B1270" s="3">
        <f t="shared" si="367"/>
        <v>2017</v>
      </c>
      <c r="C1270" s="2">
        <v>3228.2736730607926</v>
      </c>
      <c r="D1270" s="2">
        <v>11144.069554071362</v>
      </c>
      <c r="E1270" s="2">
        <f t="shared" si="368"/>
        <v>14372.343227132154</v>
      </c>
      <c r="F1270" s="2">
        <f t="shared" si="369"/>
        <v>0.2246170733639625</v>
      </c>
      <c r="G1270" s="2">
        <f t="shared" si="370"/>
        <v>-1</v>
      </c>
      <c r="H1270" s="2">
        <v>-1000</v>
      </c>
      <c r="I1270" s="2">
        <f t="shared" si="362"/>
        <v>10938.187674537434</v>
      </c>
      <c r="J1270" s="2">
        <f t="shared" si="363"/>
        <v>19951.546875168016</v>
      </c>
      <c r="K1270" s="3">
        <f t="shared" si="371"/>
        <v>6</v>
      </c>
      <c r="L1270" s="3">
        <f t="shared" si="372"/>
        <v>5</v>
      </c>
      <c r="M1270" s="3" t="str">
        <f t="shared" si="364"/>
        <v>Summer</v>
      </c>
      <c r="N1270" s="4">
        <v>77</v>
      </c>
      <c r="O1270" s="4">
        <v>72</v>
      </c>
      <c r="P1270" s="4">
        <v>82</v>
      </c>
      <c r="Q1270" s="4">
        <v>0</v>
      </c>
      <c r="R1270" s="4">
        <v>12</v>
      </c>
      <c r="S1270" s="6">
        <f t="shared" si="373"/>
        <v>0</v>
      </c>
      <c r="T1270" s="6">
        <f t="shared" si="374"/>
        <v>1</v>
      </c>
      <c r="U1270" s="6">
        <f t="shared" si="375"/>
        <v>0</v>
      </c>
      <c r="V1270" s="6">
        <f t="shared" si="376"/>
        <v>0</v>
      </c>
      <c r="W1270" s="6">
        <f t="shared" si="377"/>
        <v>1</v>
      </c>
      <c r="X1270" s="6">
        <f t="shared" si="378"/>
        <v>0</v>
      </c>
      <c r="Y1270" s="6">
        <f t="shared" si="379"/>
        <v>0</v>
      </c>
      <c r="Z1270" s="6">
        <f t="shared" si="380"/>
        <v>0</v>
      </c>
      <c r="AA1270" s="4">
        <v>99753.623046875</v>
      </c>
      <c r="AB1270" s="7">
        <f t="shared" si="365"/>
        <v>3.2362470399133293E-2</v>
      </c>
      <c r="AC1270" s="7">
        <f t="shared" si="366"/>
        <v>0.1117159378645794</v>
      </c>
      <c r="AD1270" s="2"/>
    </row>
    <row r="1271" spans="1:30" x14ac:dyDescent="0.35">
      <c r="A1271" s="1">
        <v>42909</v>
      </c>
      <c r="B1271" s="3">
        <f t="shared" si="367"/>
        <v>2017</v>
      </c>
      <c r="C1271" s="2">
        <v>8484.5256824408152</v>
      </c>
      <c r="D1271" s="2">
        <v>644.53800001126092</v>
      </c>
      <c r="E1271" s="2">
        <f t="shared" si="368"/>
        <v>9129.063682452077</v>
      </c>
      <c r="F1271" s="2">
        <f t="shared" si="369"/>
        <v>0.92939714055777756</v>
      </c>
      <c r="G1271" s="2">
        <f t="shared" si="370"/>
        <v>-1</v>
      </c>
      <c r="H1271" s="2">
        <v>-1000</v>
      </c>
      <c r="I1271" s="2">
        <f t="shared" si="362"/>
        <v>10938.187674537434</v>
      </c>
      <c r="J1271" s="2">
        <f t="shared" si="363"/>
        <v>19951.546875168016</v>
      </c>
      <c r="K1271" s="3">
        <f t="shared" si="371"/>
        <v>6</v>
      </c>
      <c r="L1271" s="3">
        <f t="shared" si="372"/>
        <v>6</v>
      </c>
      <c r="M1271" s="3" t="str">
        <f t="shared" si="364"/>
        <v>Summer</v>
      </c>
      <c r="N1271" s="4">
        <v>79</v>
      </c>
      <c r="O1271" s="4">
        <v>71</v>
      </c>
      <c r="P1271" s="4">
        <v>86</v>
      </c>
      <c r="Q1271" s="4">
        <v>0</v>
      </c>
      <c r="R1271" s="4">
        <v>14</v>
      </c>
      <c r="S1271" s="6">
        <f t="shared" si="373"/>
        <v>0</v>
      </c>
      <c r="T1271" s="6">
        <f t="shared" si="374"/>
        <v>1</v>
      </c>
      <c r="U1271" s="6">
        <f t="shared" si="375"/>
        <v>0</v>
      </c>
      <c r="V1271" s="6">
        <f t="shared" si="376"/>
        <v>0</v>
      </c>
      <c r="W1271" s="6">
        <f t="shared" si="377"/>
        <v>1</v>
      </c>
      <c r="X1271" s="6">
        <f t="shared" si="378"/>
        <v>0</v>
      </c>
      <c r="Y1271" s="6">
        <f t="shared" si="379"/>
        <v>0</v>
      </c>
      <c r="Z1271" s="6">
        <f t="shared" si="380"/>
        <v>0</v>
      </c>
      <c r="AA1271" s="4">
        <v>99537.770141601563</v>
      </c>
      <c r="AB1271" s="7">
        <f t="shared" si="365"/>
        <v>8.5239258126546369E-2</v>
      </c>
      <c r="AC1271" s="7">
        <f t="shared" si="366"/>
        <v>6.475310820147435E-3</v>
      </c>
      <c r="AD1271" s="2"/>
    </row>
    <row r="1272" spans="1:30" x14ac:dyDescent="0.35">
      <c r="A1272" s="1">
        <v>42910</v>
      </c>
      <c r="B1272" s="3">
        <f t="shared" si="367"/>
        <v>2017</v>
      </c>
      <c r="C1272" s="2">
        <v>1451.3911459119402</v>
      </c>
      <c r="D1272" s="2">
        <v>3203.849999975937</v>
      </c>
      <c r="E1272" s="2">
        <f t="shared" si="368"/>
        <v>4655.2411458878769</v>
      </c>
      <c r="F1272" s="2">
        <f t="shared" si="369"/>
        <v>0.31177571696667106</v>
      </c>
      <c r="G1272" s="2">
        <f t="shared" si="370"/>
        <v>-1</v>
      </c>
      <c r="H1272" s="2">
        <v>-1000</v>
      </c>
      <c r="I1272" s="2">
        <f t="shared" si="362"/>
        <v>10938.187674537434</v>
      </c>
      <c r="J1272" s="2">
        <f t="shared" si="363"/>
        <v>19951.546875168016</v>
      </c>
      <c r="K1272" s="3">
        <f t="shared" si="371"/>
        <v>6</v>
      </c>
      <c r="L1272" s="3">
        <f t="shared" si="372"/>
        <v>7</v>
      </c>
      <c r="M1272" s="3" t="str">
        <f t="shared" si="364"/>
        <v>Summer</v>
      </c>
      <c r="N1272" s="4">
        <v>72</v>
      </c>
      <c r="O1272" s="4">
        <v>62</v>
      </c>
      <c r="P1272" s="4">
        <v>82</v>
      </c>
      <c r="Q1272" s="4">
        <v>0</v>
      </c>
      <c r="R1272" s="4">
        <v>7</v>
      </c>
      <c r="S1272" s="6">
        <f t="shared" si="373"/>
        <v>1</v>
      </c>
      <c r="T1272" s="6">
        <f t="shared" si="374"/>
        <v>0</v>
      </c>
      <c r="U1272" s="6">
        <f t="shared" si="375"/>
        <v>0</v>
      </c>
      <c r="V1272" s="6">
        <f t="shared" si="376"/>
        <v>0</v>
      </c>
      <c r="W1272" s="6">
        <f t="shared" si="377"/>
        <v>1</v>
      </c>
      <c r="X1272" s="6">
        <f t="shared" si="378"/>
        <v>0</v>
      </c>
      <c r="Y1272" s="6">
        <f t="shared" si="379"/>
        <v>0</v>
      </c>
      <c r="Z1272" s="6">
        <f t="shared" si="380"/>
        <v>0</v>
      </c>
      <c r="AA1272" s="4">
        <v>87438.85009765625</v>
      </c>
      <c r="AB1272" s="7">
        <f t="shared" si="365"/>
        <v>1.6598927642471867E-2</v>
      </c>
      <c r="AC1272" s="7">
        <f t="shared" si="366"/>
        <v>3.6641035379556236E-2</v>
      </c>
      <c r="AD1272" s="2"/>
    </row>
    <row r="1273" spans="1:30" x14ac:dyDescent="0.35">
      <c r="A1273" s="1">
        <v>42911</v>
      </c>
      <c r="B1273" s="3">
        <f t="shared" si="367"/>
        <v>2017</v>
      </c>
      <c r="C1273" s="2">
        <v>2287.4609762793043</v>
      </c>
      <c r="D1273" s="2">
        <v>6800.6237201311342</v>
      </c>
      <c r="E1273" s="2">
        <f t="shared" si="368"/>
        <v>9088.0846964104385</v>
      </c>
      <c r="F1273" s="2">
        <f t="shared" si="369"/>
        <v>0.2516989060613391</v>
      </c>
      <c r="G1273" s="2">
        <f t="shared" si="370"/>
        <v>-1</v>
      </c>
      <c r="H1273" s="2">
        <v>-1000</v>
      </c>
      <c r="I1273" s="2">
        <f t="shared" si="362"/>
        <v>10938.187674537434</v>
      </c>
      <c r="J1273" s="2">
        <f t="shared" si="363"/>
        <v>19951.546875168016</v>
      </c>
      <c r="K1273" s="3">
        <f t="shared" si="371"/>
        <v>6</v>
      </c>
      <c r="L1273" s="3">
        <f t="shared" si="372"/>
        <v>1</v>
      </c>
      <c r="M1273" s="3" t="str">
        <f t="shared" si="364"/>
        <v>Summer</v>
      </c>
      <c r="N1273" s="4">
        <v>72</v>
      </c>
      <c r="O1273" s="4">
        <v>60</v>
      </c>
      <c r="P1273" s="4">
        <v>84</v>
      </c>
      <c r="Q1273" s="4">
        <v>0</v>
      </c>
      <c r="R1273" s="4">
        <v>7</v>
      </c>
      <c r="S1273" s="6">
        <f t="shared" si="373"/>
        <v>1</v>
      </c>
      <c r="T1273" s="6">
        <f t="shared" si="374"/>
        <v>0</v>
      </c>
      <c r="U1273" s="6">
        <f t="shared" si="375"/>
        <v>0</v>
      </c>
      <c r="V1273" s="6">
        <f t="shared" si="376"/>
        <v>0</v>
      </c>
      <c r="W1273" s="6">
        <f t="shared" si="377"/>
        <v>1</v>
      </c>
      <c r="X1273" s="6">
        <f t="shared" si="378"/>
        <v>0</v>
      </c>
      <c r="Y1273" s="6">
        <f t="shared" si="379"/>
        <v>0</v>
      </c>
      <c r="Z1273" s="6">
        <f t="shared" si="380"/>
        <v>0</v>
      </c>
      <c r="AA1273" s="4">
        <v>81806.04931640625</v>
      </c>
      <c r="AB1273" s="7">
        <f t="shared" si="365"/>
        <v>2.7962002754001136E-2</v>
      </c>
      <c r="AC1273" s="7">
        <f t="shared" si="366"/>
        <v>8.3131061540790793E-2</v>
      </c>
      <c r="AD1273" s="2"/>
    </row>
    <row r="1274" spans="1:30" x14ac:dyDescent="0.35">
      <c r="A1274" s="1">
        <v>42912</v>
      </c>
      <c r="B1274" s="3">
        <f t="shared" si="367"/>
        <v>2017</v>
      </c>
      <c r="C1274" s="2">
        <v>1505.4286419647756</v>
      </c>
      <c r="D1274" s="2">
        <v>9301.200000000943</v>
      </c>
      <c r="E1274" s="2">
        <f t="shared" si="368"/>
        <v>10806.628641965719</v>
      </c>
      <c r="F1274" s="2">
        <f t="shared" si="369"/>
        <v>0.13930604000943433</v>
      </c>
      <c r="G1274" s="2">
        <f t="shared" si="370"/>
        <v>-1</v>
      </c>
      <c r="H1274" s="2">
        <v>-1000</v>
      </c>
      <c r="I1274" s="2">
        <f t="shared" si="362"/>
        <v>10938.187674537434</v>
      </c>
      <c r="J1274" s="2">
        <f t="shared" si="363"/>
        <v>19951.546875168016</v>
      </c>
      <c r="K1274" s="3">
        <f t="shared" si="371"/>
        <v>6</v>
      </c>
      <c r="L1274" s="3">
        <f t="shared" si="372"/>
        <v>2</v>
      </c>
      <c r="M1274" s="3" t="str">
        <f t="shared" si="364"/>
        <v>Summer</v>
      </c>
      <c r="N1274" s="4">
        <v>71</v>
      </c>
      <c r="O1274" s="4">
        <v>60</v>
      </c>
      <c r="P1274" s="4">
        <v>81</v>
      </c>
      <c r="Q1274" s="4">
        <v>0</v>
      </c>
      <c r="R1274" s="4">
        <v>6</v>
      </c>
      <c r="S1274" s="6">
        <f t="shared" si="373"/>
        <v>0</v>
      </c>
      <c r="T1274" s="6">
        <f t="shared" si="374"/>
        <v>1</v>
      </c>
      <c r="U1274" s="6">
        <f t="shared" si="375"/>
        <v>0</v>
      </c>
      <c r="V1274" s="6">
        <f t="shared" si="376"/>
        <v>0</v>
      </c>
      <c r="W1274" s="6">
        <f t="shared" si="377"/>
        <v>1</v>
      </c>
      <c r="X1274" s="6">
        <f t="shared" si="378"/>
        <v>0</v>
      </c>
      <c r="Y1274" s="6">
        <f t="shared" si="379"/>
        <v>0</v>
      </c>
      <c r="Z1274" s="6">
        <f t="shared" si="380"/>
        <v>0</v>
      </c>
      <c r="AA1274" s="4">
        <v>88808.224243164063</v>
      </c>
      <c r="AB1274" s="7">
        <f t="shared" si="365"/>
        <v>1.6951455282371044E-2</v>
      </c>
      <c r="AC1274" s="7">
        <f t="shared" si="366"/>
        <v>0.10473354330938438</v>
      </c>
      <c r="AD1274" s="2"/>
    </row>
    <row r="1275" spans="1:30" x14ac:dyDescent="0.35">
      <c r="A1275" s="1">
        <v>42913</v>
      </c>
      <c r="B1275" s="3">
        <f t="shared" si="367"/>
        <v>2017</v>
      </c>
      <c r="C1275" s="2">
        <v>7076.3801471186689</v>
      </c>
      <c r="D1275" s="2">
        <v>8875.6333333325456</v>
      </c>
      <c r="E1275" s="2">
        <f t="shared" si="368"/>
        <v>15952.013480451214</v>
      </c>
      <c r="F1275" s="2">
        <f t="shared" si="369"/>
        <v>0.44360419803998991</v>
      </c>
      <c r="G1275" s="2">
        <f t="shared" si="370"/>
        <v>-1</v>
      </c>
      <c r="H1275" s="2">
        <v>-1000</v>
      </c>
      <c r="I1275" s="2">
        <f t="shared" si="362"/>
        <v>10938.187674537434</v>
      </c>
      <c r="J1275" s="2">
        <f t="shared" si="363"/>
        <v>19951.546875168016</v>
      </c>
      <c r="K1275" s="3">
        <f t="shared" si="371"/>
        <v>6</v>
      </c>
      <c r="L1275" s="3">
        <f t="shared" si="372"/>
        <v>3</v>
      </c>
      <c r="M1275" s="3" t="str">
        <f t="shared" si="364"/>
        <v>Summer</v>
      </c>
      <c r="N1275" s="4">
        <v>70</v>
      </c>
      <c r="O1275" s="4">
        <v>60</v>
      </c>
      <c r="P1275" s="4">
        <v>79</v>
      </c>
      <c r="Q1275" s="4">
        <v>0</v>
      </c>
      <c r="R1275" s="4">
        <v>5</v>
      </c>
      <c r="S1275" s="6">
        <f t="shared" si="373"/>
        <v>0</v>
      </c>
      <c r="T1275" s="6">
        <f t="shared" si="374"/>
        <v>1</v>
      </c>
      <c r="U1275" s="6">
        <f t="shared" si="375"/>
        <v>0</v>
      </c>
      <c r="V1275" s="6">
        <f t="shared" si="376"/>
        <v>0</v>
      </c>
      <c r="W1275" s="6">
        <f t="shared" si="377"/>
        <v>1</v>
      </c>
      <c r="X1275" s="6">
        <f t="shared" si="378"/>
        <v>0</v>
      </c>
      <c r="Y1275" s="6">
        <f t="shared" si="379"/>
        <v>0</v>
      </c>
      <c r="Z1275" s="6">
        <f t="shared" si="380"/>
        <v>0</v>
      </c>
      <c r="AA1275" s="4">
        <v>91362.833618164063</v>
      </c>
      <c r="AB1275" s="7">
        <f t="shared" si="365"/>
        <v>7.745359756127132E-2</v>
      </c>
      <c r="AC1275" s="7">
        <f t="shared" si="366"/>
        <v>9.7147089049654425E-2</v>
      </c>
      <c r="AD1275" s="2"/>
    </row>
    <row r="1276" spans="1:30" x14ac:dyDescent="0.35">
      <c r="A1276" s="1">
        <v>42914</v>
      </c>
      <c r="B1276" s="3">
        <f t="shared" si="367"/>
        <v>2017</v>
      </c>
      <c r="C1276" s="2">
        <v>8722.3963746640002</v>
      </c>
      <c r="D1276" s="2">
        <v>831.71666667197132</v>
      </c>
      <c r="E1276" s="2">
        <f t="shared" si="368"/>
        <v>9554.1130413359715</v>
      </c>
      <c r="F1276" s="2">
        <f t="shared" si="369"/>
        <v>0.91294674209175253</v>
      </c>
      <c r="G1276" s="2">
        <f t="shared" si="370"/>
        <v>-1</v>
      </c>
      <c r="H1276" s="2">
        <v>-1000</v>
      </c>
      <c r="I1276" s="2">
        <f t="shared" si="362"/>
        <v>10938.187674537434</v>
      </c>
      <c r="J1276" s="2">
        <f t="shared" si="363"/>
        <v>19951.546875168016</v>
      </c>
      <c r="K1276" s="3">
        <f t="shared" si="371"/>
        <v>6</v>
      </c>
      <c r="L1276" s="3">
        <f t="shared" si="372"/>
        <v>4</v>
      </c>
      <c r="M1276" s="3" t="str">
        <f t="shared" si="364"/>
        <v>Summer</v>
      </c>
      <c r="N1276" s="4">
        <v>72</v>
      </c>
      <c r="O1276" s="4">
        <v>59</v>
      </c>
      <c r="P1276" s="4">
        <v>85</v>
      </c>
      <c r="Q1276" s="4">
        <v>0</v>
      </c>
      <c r="R1276" s="4">
        <v>7</v>
      </c>
      <c r="S1276" s="6">
        <f t="shared" si="373"/>
        <v>0</v>
      </c>
      <c r="T1276" s="6">
        <f t="shared" si="374"/>
        <v>1</v>
      </c>
      <c r="U1276" s="6">
        <f t="shared" si="375"/>
        <v>0</v>
      </c>
      <c r="V1276" s="6">
        <f t="shared" si="376"/>
        <v>0</v>
      </c>
      <c r="W1276" s="6">
        <f t="shared" si="377"/>
        <v>1</v>
      </c>
      <c r="X1276" s="6">
        <f t="shared" si="378"/>
        <v>0</v>
      </c>
      <c r="Y1276" s="6">
        <f t="shared" si="379"/>
        <v>0</v>
      </c>
      <c r="Z1276" s="6">
        <f t="shared" si="380"/>
        <v>0</v>
      </c>
      <c r="AA1276" s="4">
        <v>94535.132934570313</v>
      </c>
      <c r="AB1276" s="7">
        <f t="shared" si="365"/>
        <v>9.2266188282624492E-2</v>
      </c>
      <c r="AC1276" s="7">
        <f t="shared" si="366"/>
        <v>8.7979636866604861E-3</v>
      </c>
      <c r="AD1276" s="2"/>
    </row>
    <row r="1277" spans="1:30" x14ac:dyDescent="0.35">
      <c r="A1277" s="1">
        <v>42915</v>
      </c>
      <c r="B1277" s="3">
        <f t="shared" si="367"/>
        <v>2017</v>
      </c>
      <c r="C1277" s="2">
        <v>5190.0167041679078</v>
      </c>
      <c r="D1277" s="2">
        <v>475.93333333928604</v>
      </c>
      <c r="E1277" s="2">
        <f t="shared" si="368"/>
        <v>5665.9500375071939</v>
      </c>
      <c r="F1277" s="2">
        <f t="shared" si="369"/>
        <v>0.91600114187581527</v>
      </c>
      <c r="G1277" s="2">
        <f t="shared" si="370"/>
        <v>-1</v>
      </c>
      <c r="H1277" s="2">
        <v>-1000</v>
      </c>
      <c r="I1277" s="2">
        <f t="shared" si="362"/>
        <v>10938.187674537434</v>
      </c>
      <c r="J1277" s="2">
        <f t="shared" si="363"/>
        <v>19951.546875168016</v>
      </c>
      <c r="K1277" s="3">
        <f t="shared" si="371"/>
        <v>6</v>
      </c>
      <c r="L1277" s="3">
        <f t="shared" si="372"/>
        <v>5</v>
      </c>
      <c r="M1277" s="3" t="str">
        <f t="shared" si="364"/>
        <v>Summer</v>
      </c>
      <c r="N1277" s="4">
        <v>80</v>
      </c>
      <c r="O1277" s="4">
        <v>69</v>
      </c>
      <c r="P1277" s="4">
        <v>91</v>
      </c>
      <c r="Q1277" s="4">
        <v>0</v>
      </c>
      <c r="R1277" s="4">
        <v>15</v>
      </c>
      <c r="S1277" s="6">
        <f t="shared" si="373"/>
        <v>0</v>
      </c>
      <c r="T1277" s="6">
        <f t="shared" si="374"/>
        <v>1</v>
      </c>
      <c r="U1277" s="6">
        <f t="shared" si="375"/>
        <v>0</v>
      </c>
      <c r="V1277" s="6">
        <f t="shared" si="376"/>
        <v>0</v>
      </c>
      <c r="W1277" s="6">
        <f t="shared" si="377"/>
        <v>1</v>
      </c>
      <c r="X1277" s="6">
        <f t="shared" si="378"/>
        <v>0</v>
      </c>
      <c r="Y1277" s="6">
        <f t="shared" si="379"/>
        <v>0</v>
      </c>
      <c r="Z1277" s="6">
        <f t="shared" si="380"/>
        <v>0</v>
      </c>
      <c r="AA1277" s="4">
        <v>105989.06164550781</v>
      </c>
      <c r="AB1277" s="7">
        <f t="shared" si="365"/>
        <v>4.8967474790242931E-2</v>
      </c>
      <c r="AC1277" s="7">
        <f t="shared" si="366"/>
        <v>4.4904004804863533E-3</v>
      </c>
      <c r="AD1277" s="2"/>
    </row>
    <row r="1278" spans="1:30" x14ac:dyDescent="0.35">
      <c r="A1278" s="1">
        <v>42916</v>
      </c>
      <c r="B1278" s="3">
        <f t="shared" si="367"/>
        <v>2017</v>
      </c>
      <c r="C1278" s="2">
        <v>2462.9668008887788</v>
      </c>
      <c r="D1278" s="2">
        <v>0</v>
      </c>
      <c r="E1278" s="2">
        <f t="shared" si="368"/>
        <v>2462.9668008887788</v>
      </c>
      <c r="F1278" s="2">
        <f t="shared" si="369"/>
        <v>1</v>
      </c>
      <c r="G1278" s="2">
        <f t="shared" si="370"/>
        <v>-1</v>
      </c>
      <c r="H1278" s="2">
        <v>-1000</v>
      </c>
      <c r="I1278" s="2">
        <f t="shared" si="362"/>
        <v>10938.187674537434</v>
      </c>
      <c r="J1278" s="2">
        <f t="shared" si="363"/>
        <v>19951.546875168016</v>
      </c>
      <c r="K1278" s="3">
        <f t="shared" si="371"/>
        <v>6</v>
      </c>
      <c r="L1278" s="3">
        <f t="shared" si="372"/>
        <v>6</v>
      </c>
      <c r="M1278" s="3" t="str">
        <f t="shared" si="364"/>
        <v>Summer</v>
      </c>
      <c r="N1278" s="4">
        <v>80</v>
      </c>
      <c r="O1278" s="4">
        <v>72</v>
      </c>
      <c r="P1278" s="4">
        <v>88</v>
      </c>
      <c r="Q1278" s="4">
        <v>0</v>
      </c>
      <c r="R1278" s="4">
        <v>15</v>
      </c>
      <c r="S1278" s="6">
        <f t="shared" si="373"/>
        <v>0</v>
      </c>
      <c r="T1278" s="6">
        <f t="shared" si="374"/>
        <v>1</v>
      </c>
      <c r="U1278" s="6">
        <f t="shared" si="375"/>
        <v>0</v>
      </c>
      <c r="V1278" s="6">
        <f t="shared" si="376"/>
        <v>0</v>
      </c>
      <c r="W1278" s="6">
        <f t="shared" si="377"/>
        <v>1</v>
      </c>
      <c r="X1278" s="6">
        <f t="shared" si="378"/>
        <v>0</v>
      </c>
      <c r="Y1278" s="6">
        <f t="shared" si="379"/>
        <v>0</v>
      </c>
      <c r="Z1278" s="6">
        <f t="shared" si="380"/>
        <v>0</v>
      </c>
      <c r="AA1278" s="4">
        <v>106701.06457519531</v>
      </c>
      <c r="AB1278" s="7">
        <f t="shared" si="365"/>
        <v>2.308286998536041E-2</v>
      </c>
      <c r="AC1278" s="7">
        <f t="shared" si="366"/>
        <v>0</v>
      </c>
      <c r="AD1278" s="2"/>
    </row>
    <row r="1279" spans="1:30" x14ac:dyDescent="0.35">
      <c r="A1279" s="1">
        <v>42917</v>
      </c>
      <c r="B1279" s="3">
        <f t="shared" si="367"/>
        <v>2017</v>
      </c>
      <c r="C1279" s="2">
        <v>975.67733700412964</v>
      </c>
      <c r="D1279" s="2">
        <v>0</v>
      </c>
      <c r="E1279" s="2">
        <f t="shared" si="368"/>
        <v>975.67733700412964</v>
      </c>
      <c r="F1279" s="2">
        <f t="shared" si="369"/>
        <v>1</v>
      </c>
      <c r="G1279" s="2">
        <f t="shared" si="370"/>
        <v>-1</v>
      </c>
      <c r="H1279" s="2">
        <v>-1000</v>
      </c>
      <c r="I1279" s="2">
        <f t="shared" si="362"/>
        <v>10938.187674537434</v>
      </c>
      <c r="J1279" s="2">
        <f t="shared" si="363"/>
        <v>19951.546875168016</v>
      </c>
      <c r="K1279" s="3">
        <f t="shared" si="371"/>
        <v>7</v>
      </c>
      <c r="L1279" s="3">
        <f t="shared" si="372"/>
        <v>7</v>
      </c>
      <c r="M1279" s="3" t="str">
        <f t="shared" si="364"/>
        <v>Summer</v>
      </c>
      <c r="N1279" s="4">
        <v>79</v>
      </c>
      <c r="O1279" s="4">
        <v>70</v>
      </c>
      <c r="P1279" s="4">
        <v>88</v>
      </c>
      <c r="Q1279" s="4">
        <v>0</v>
      </c>
      <c r="R1279" s="4">
        <v>14</v>
      </c>
      <c r="S1279" s="6">
        <f t="shared" si="373"/>
        <v>1</v>
      </c>
      <c r="T1279" s="6">
        <f t="shared" si="374"/>
        <v>0</v>
      </c>
      <c r="U1279" s="6">
        <f t="shared" si="375"/>
        <v>0</v>
      </c>
      <c r="V1279" s="6">
        <f t="shared" si="376"/>
        <v>0</v>
      </c>
      <c r="W1279" s="6">
        <f t="shared" si="377"/>
        <v>1</v>
      </c>
      <c r="X1279" s="6">
        <f t="shared" si="378"/>
        <v>0</v>
      </c>
      <c r="Y1279" s="6">
        <f t="shared" si="379"/>
        <v>0</v>
      </c>
      <c r="Z1279" s="6">
        <f t="shared" si="380"/>
        <v>0</v>
      </c>
      <c r="AA1279" s="4">
        <v>94940.164794921875</v>
      </c>
      <c r="AB1279" s="7">
        <f t="shared" si="365"/>
        <v>1.0276760516601887E-2</v>
      </c>
      <c r="AC1279" s="7">
        <f t="shared" si="366"/>
        <v>0</v>
      </c>
      <c r="AD1279" s="2"/>
    </row>
    <row r="1280" spans="1:30" x14ac:dyDescent="0.35">
      <c r="A1280" s="1">
        <v>42918</v>
      </c>
      <c r="B1280" s="3">
        <f t="shared" si="367"/>
        <v>2017</v>
      </c>
      <c r="C1280" s="2">
        <v>5092.3380665168715</v>
      </c>
      <c r="D1280" s="2">
        <v>1654.0459684390958</v>
      </c>
      <c r="E1280" s="2">
        <f t="shared" si="368"/>
        <v>6746.3840349559669</v>
      </c>
      <c r="F1280" s="2">
        <f t="shared" si="369"/>
        <v>0.75482481283769798</v>
      </c>
      <c r="G1280" s="2">
        <f t="shared" si="370"/>
        <v>-1</v>
      </c>
      <c r="H1280" s="2">
        <v>-1000</v>
      </c>
      <c r="I1280" s="2">
        <f t="shared" si="362"/>
        <v>10938.187674537434</v>
      </c>
      <c r="J1280" s="2">
        <f t="shared" si="363"/>
        <v>19951.546875168016</v>
      </c>
      <c r="K1280" s="3">
        <f t="shared" si="371"/>
        <v>7</v>
      </c>
      <c r="L1280" s="3">
        <f t="shared" si="372"/>
        <v>1</v>
      </c>
      <c r="M1280" s="3" t="str">
        <f t="shared" si="364"/>
        <v>Summer</v>
      </c>
      <c r="N1280" s="4">
        <v>81</v>
      </c>
      <c r="O1280" s="4">
        <v>72</v>
      </c>
      <c r="P1280" s="4">
        <v>90</v>
      </c>
      <c r="Q1280" s="4">
        <v>0</v>
      </c>
      <c r="R1280" s="4">
        <v>16</v>
      </c>
      <c r="S1280" s="6">
        <f t="shared" si="373"/>
        <v>1</v>
      </c>
      <c r="T1280" s="6">
        <f t="shared" si="374"/>
        <v>0</v>
      </c>
      <c r="U1280" s="6">
        <f t="shared" si="375"/>
        <v>0</v>
      </c>
      <c r="V1280" s="6">
        <f t="shared" si="376"/>
        <v>0</v>
      </c>
      <c r="W1280" s="6">
        <f t="shared" si="377"/>
        <v>1</v>
      </c>
      <c r="X1280" s="6">
        <f t="shared" si="378"/>
        <v>0</v>
      </c>
      <c r="Y1280" s="6">
        <f t="shared" si="379"/>
        <v>0</v>
      </c>
      <c r="Z1280" s="6">
        <f t="shared" si="380"/>
        <v>0</v>
      </c>
      <c r="AA1280" s="4">
        <v>94795.277099609375</v>
      </c>
      <c r="AB1280" s="7">
        <f t="shared" si="365"/>
        <v>5.3719322547745953E-2</v>
      </c>
      <c r="AC1280" s="7">
        <f t="shared" si="366"/>
        <v>1.7448611566386905E-2</v>
      </c>
      <c r="AD1280" s="2"/>
    </row>
    <row r="1281" spans="1:30" x14ac:dyDescent="0.35">
      <c r="A1281" s="1">
        <v>42919</v>
      </c>
      <c r="B1281" s="3">
        <f t="shared" si="367"/>
        <v>2017</v>
      </c>
      <c r="C1281" s="2">
        <v>3192.0252423253087</v>
      </c>
      <c r="D1281" s="2">
        <v>969.89999999629799</v>
      </c>
      <c r="E1281" s="2">
        <f t="shared" si="368"/>
        <v>4161.9252423216067</v>
      </c>
      <c r="F1281" s="2">
        <f t="shared" si="369"/>
        <v>0.76695881268274102</v>
      </c>
      <c r="G1281" s="2">
        <f t="shared" si="370"/>
        <v>-1</v>
      </c>
      <c r="H1281" s="2">
        <v>-1000</v>
      </c>
      <c r="I1281" s="2">
        <f t="shared" si="362"/>
        <v>10938.187674537434</v>
      </c>
      <c r="J1281" s="2">
        <f t="shared" si="363"/>
        <v>19951.546875168016</v>
      </c>
      <c r="K1281" s="3">
        <f t="shared" si="371"/>
        <v>7</v>
      </c>
      <c r="L1281" s="3">
        <f t="shared" si="372"/>
        <v>2</v>
      </c>
      <c r="M1281" s="3" t="str">
        <f t="shared" si="364"/>
        <v>Summer</v>
      </c>
      <c r="N1281" s="4">
        <v>79</v>
      </c>
      <c r="O1281" s="4">
        <v>68</v>
      </c>
      <c r="P1281" s="4">
        <v>89</v>
      </c>
      <c r="Q1281" s="4">
        <v>0</v>
      </c>
      <c r="R1281" s="4">
        <v>14</v>
      </c>
      <c r="S1281" s="6">
        <f t="shared" si="373"/>
        <v>0</v>
      </c>
      <c r="T1281" s="6">
        <f t="shared" si="374"/>
        <v>1</v>
      </c>
      <c r="U1281" s="6">
        <f t="shared" si="375"/>
        <v>0</v>
      </c>
      <c r="V1281" s="6">
        <f t="shared" si="376"/>
        <v>0</v>
      </c>
      <c r="W1281" s="6">
        <f t="shared" si="377"/>
        <v>1</v>
      </c>
      <c r="X1281" s="6">
        <f t="shared" si="378"/>
        <v>0</v>
      </c>
      <c r="Y1281" s="6">
        <f t="shared" si="379"/>
        <v>0</v>
      </c>
      <c r="Z1281" s="6">
        <f t="shared" si="380"/>
        <v>0</v>
      </c>
      <c r="AA1281" s="4">
        <v>96745.359985351563</v>
      </c>
      <c r="AB1281" s="7">
        <f t="shared" si="365"/>
        <v>3.29940913218848E-2</v>
      </c>
      <c r="AC1281" s="7">
        <f t="shared" si="366"/>
        <v>1.0025287002323965E-2</v>
      </c>
      <c r="AD1281" s="2"/>
    </row>
    <row r="1282" spans="1:30" x14ac:dyDescent="0.35">
      <c r="A1282" s="1">
        <v>42920</v>
      </c>
      <c r="B1282" s="3">
        <f t="shared" si="367"/>
        <v>2017</v>
      </c>
      <c r="C1282" s="2">
        <v>2080.7851618436962</v>
      </c>
      <c r="D1282" s="2">
        <v>0</v>
      </c>
      <c r="E1282" s="2">
        <f t="shared" si="368"/>
        <v>2080.7851618436962</v>
      </c>
      <c r="F1282" s="2">
        <f t="shared" si="369"/>
        <v>1</v>
      </c>
      <c r="G1282" s="2">
        <f t="shared" si="370"/>
        <v>-1</v>
      </c>
      <c r="H1282" s="2">
        <v>-1000</v>
      </c>
      <c r="I1282" s="2">
        <f t="shared" ref="I1282:I1345" si="381">INDEX($AD$1:$AG$10, MATCH(B1282, $AD$1:$AD$10, 0), 3)</f>
        <v>10938.187674537434</v>
      </c>
      <c r="J1282" s="2">
        <f t="shared" ref="J1282:J1345" si="382">INDEX($AD$1:$AG$10, MATCH(B1282, $AD$1:$AD$10, 0), 4)</f>
        <v>19951.546875168016</v>
      </c>
      <c r="K1282" s="3">
        <f t="shared" si="371"/>
        <v>7</v>
      </c>
      <c r="L1282" s="3">
        <f t="shared" si="372"/>
        <v>3</v>
      </c>
      <c r="M1282" s="3" t="str">
        <f t="shared" ref="M1282:M1345" si="383">INDEX($AK$1:$AK$12, MATCH(K1282, $AJ$1:$AJ$12, 0))</f>
        <v>Summer</v>
      </c>
      <c r="N1282" s="4">
        <v>78</v>
      </c>
      <c r="O1282" s="4">
        <v>74</v>
      </c>
      <c r="P1282" s="4">
        <v>82</v>
      </c>
      <c r="Q1282" s="4">
        <v>0</v>
      </c>
      <c r="R1282" s="4">
        <v>13</v>
      </c>
      <c r="S1282" s="6">
        <f t="shared" si="373"/>
        <v>0</v>
      </c>
      <c r="T1282" s="6">
        <f t="shared" si="374"/>
        <v>1</v>
      </c>
      <c r="U1282" s="6">
        <f t="shared" si="375"/>
        <v>0</v>
      </c>
      <c r="V1282" s="6">
        <f t="shared" si="376"/>
        <v>0</v>
      </c>
      <c r="W1282" s="6">
        <f t="shared" si="377"/>
        <v>1</v>
      </c>
      <c r="X1282" s="6">
        <f t="shared" si="378"/>
        <v>0</v>
      </c>
      <c r="Y1282" s="6">
        <f t="shared" si="379"/>
        <v>0</v>
      </c>
      <c r="Z1282" s="6">
        <f t="shared" si="380"/>
        <v>0</v>
      </c>
      <c r="AA1282" s="4">
        <v>86706.9775390625</v>
      </c>
      <c r="AB1282" s="7">
        <f t="shared" ref="AB1282:AB1345" si="384">C1282/AA1282</f>
        <v>2.399789752683143E-2</v>
      </c>
      <c r="AC1282" s="7">
        <f t="shared" ref="AC1282:AC1345" si="385">D1282/AA1282</f>
        <v>0</v>
      </c>
      <c r="AD1282" s="2"/>
    </row>
    <row r="1283" spans="1:30" x14ac:dyDescent="0.35">
      <c r="A1283" s="1">
        <v>42921</v>
      </c>
      <c r="B1283" s="3">
        <f t="shared" ref="B1283:B1346" si="386">YEAR(A1283)</f>
        <v>2017</v>
      </c>
      <c r="C1283" s="2">
        <v>2168.1047293688162</v>
      </c>
      <c r="D1283" s="2">
        <v>107.10000000195578</v>
      </c>
      <c r="E1283" s="2">
        <f t="shared" ref="E1283:E1346" si="387">+D1283+C1283</f>
        <v>2275.2047293707719</v>
      </c>
      <c r="F1283" s="2">
        <f t="shared" ref="F1283:F1346" si="388">IFERROR(C1283/E1283,0)</f>
        <v>0.95292731303719858</v>
      </c>
      <c r="G1283" s="2">
        <f t="shared" ref="G1283:G1346" si="389">IF(AND(F1283&gt;=0.2,E1283&gt;=J1283), E1283, -1)</f>
        <v>-1</v>
      </c>
      <c r="H1283" s="2">
        <v>-1000</v>
      </c>
      <c r="I1283" s="2">
        <f t="shared" si="381"/>
        <v>10938.187674537434</v>
      </c>
      <c r="J1283" s="2">
        <f t="shared" si="382"/>
        <v>19951.546875168016</v>
      </c>
      <c r="K1283" s="3">
        <f t="shared" ref="K1283:K1346" si="390">MONTH(A1283)</f>
        <v>7</v>
      </c>
      <c r="L1283" s="3">
        <f t="shared" ref="L1283:L1346" si="391">WEEKDAY(A1283)</f>
        <v>4</v>
      </c>
      <c r="M1283" s="3" t="str">
        <f t="shared" si="383"/>
        <v>Summer</v>
      </c>
      <c r="N1283" s="4">
        <v>78</v>
      </c>
      <c r="O1283" s="4">
        <v>72</v>
      </c>
      <c r="P1283" s="4">
        <v>83</v>
      </c>
      <c r="Q1283" s="4">
        <v>0</v>
      </c>
      <c r="R1283" s="4">
        <v>13</v>
      </c>
      <c r="S1283" s="6">
        <f t="shared" ref="S1283:S1346" si="392">IF(OR(L1283=1, L1283=7), 1, 0)</f>
        <v>0</v>
      </c>
      <c r="T1283" s="6">
        <f t="shared" ref="T1283:T1346" si="393">IF(AND(L1283&lt;7, L1283&gt;1), 1, 0)</f>
        <v>1</v>
      </c>
      <c r="U1283" s="6">
        <f t="shared" ref="U1283:U1346" si="394">IF(M1283="Winter", 1, 0)</f>
        <v>0</v>
      </c>
      <c r="V1283" s="6">
        <f t="shared" ref="V1283:V1346" si="395">IF(N1283&lt;20, 1, 0)</f>
        <v>0</v>
      </c>
      <c r="W1283" s="6">
        <f t="shared" ref="W1283:W1346" si="396">IF(M1283="Summer", 1, 0)</f>
        <v>1</v>
      </c>
      <c r="X1283" s="6">
        <f t="shared" ref="X1283:X1346" si="397">IF(G1283&lt;&gt;-1, 1, 0)</f>
        <v>0</v>
      </c>
      <c r="Y1283" s="6">
        <f t="shared" ref="Y1283:Y1346" si="398">U1283*X1283</f>
        <v>0</v>
      </c>
      <c r="Z1283" s="6">
        <f t="shared" ref="Z1283:Z1346" si="399">W1283*X1283</f>
        <v>0</v>
      </c>
      <c r="AA1283" s="4">
        <v>98802.611328125</v>
      </c>
      <c r="AB1283" s="7">
        <f t="shared" si="384"/>
        <v>2.1943799867480292E-2</v>
      </c>
      <c r="AC1283" s="7">
        <f t="shared" si="385"/>
        <v>1.0839794471248843E-3</v>
      </c>
      <c r="AD1283" s="2"/>
    </row>
    <row r="1284" spans="1:30" x14ac:dyDescent="0.35">
      <c r="A1284" s="1">
        <v>42922</v>
      </c>
      <c r="B1284" s="3">
        <f t="shared" si="386"/>
        <v>2017</v>
      </c>
      <c r="C1284" s="2">
        <v>1237.5141117497965</v>
      </c>
      <c r="D1284" s="2">
        <v>157.79448512653252</v>
      </c>
      <c r="E1284" s="2">
        <f t="shared" si="387"/>
        <v>1395.3085968763289</v>
      </c>
      <c r="F1284" s="2">
        <f t="shared" si="388"/>
        <v>0.88691069095411135</v>
      </c>
      <c r="G1284" s="2">
        <f t="shared" si="389"/>
        <v>-1</v>
      </c>
      <c r="H1284" s="2">
        <v>-1000</v>
      </c>
      <c r="I1284" s="2">
        <f t="shared" si="381"/>
        <v>10938.187674537434</v>
      </c>
      <c r="J1284" s="2">
        <f t="shared" si="382"/>
        <v>19951.546875168016</v>
      </c>
      <c r="K1284" s="3">
        <f t="shared" si="390"/>
        <v>7</v>
      </c>
      <c r="L1284" s="3">
        <f t="shared" si="391"/>
        <v>5</v>
      </c>
      <c r="M1284" s="3" t="str">
        <f t="shared" si="383"/>
        <v>Summer</v>
      </c>
      <c r="N1284" s="4">
        <v>76</v>
      </c>
      <c r="O1284" s="4">
        <v>71</v>
      </c>
      <c r="P1284" s="4">
        <v>81</v>
      </c>
      <c r="Q1284" s="4">
        <v>0</v>
      </c>
      <c r="R1284" s="4">
        <v>11</v>
      </c>
      <c r="S1284" s="6">
        <f t="shared" si="392"/>
        <v>0</v>
      </c>
      <c r="T1284" s="6">
        <f t="shared" si="393"/>
        <v>1</v>
      </c>
      <c r="U1284" s="6">
        <f t="shared" si="394"/>
        <v>0</v>
      </c>
      <c r="V1284" s="6">
        <f t="shared" si="395"/>
        <v>0</v>
      </c>
      <c r="W1284" s="6">
        <f t="shared" si="396"/>
        <v>1</v>
      </c>
      <c r="X1284" s="6">
        <f t="shared" si="397"/>
        <v>0</v>
      </c>
      <c r="Y1284" s="6">
        <f t="shared" si="398"/>
        <v>0</v>
      </c>
      <c r="Z1284" s="6">
        <f t="shared" si="399"/>
        <v>0</v>
      </c>
      <c r="AA1284" s="4">
        <v>97188.065551757813</v>
      </c>
      <c r="AB1284" s="7">
        <f t="shared" si="384"/>
        <v>1.2733190075593741E-2</v>
      </c>
      <c r="AC1284" s="7">
        <f t="shared" si="385"/>
        <v>1.6235994021560041E-3</v>
      </c>
      <c r="AD1284" s="2"/>
    </row>
    <row r="1285" spans="1:30" x14ac:dyDescent="0.35">
      <c r="A1285" s="1">
        <v>42923</v>
      </c>
      <c r="B1285" s="3">
        <f t="shared" si="386"/>
        <v>2017</v>
      </c>
      <c r="C1285" s="2">
        <v>1485.2590036823763</v>
      </c>
      <c r="D1285" s="2">
        <v>1406.6724902765141</v>
      </c>
      <c r="E1285" s="2">
        <f t="shared" si="387"/>
        <v>2891.9314939588903</v>
      </c>
      <c r="F1285" s="2">
        <f t="shared" si="388"/>
        <v>0.51358720176636719</v>
      </c>
      <c r="G1285" s="2">
        <f t="shared" si="389"/>
        <v>-1</v>
      </c>
      <c r="H1285" s="2">
        <v>-1000</v>
      </c>
      <c r="I1285" s="2">
        <f t="shared" si="381"/>
        <v>10938.187674537434</v>
      </c>
      <c r="J1285" s="2">
        <f t="shared" si="382"/>
        <v>19951.546875168016</v>
      </c>
      <c r="K1285" s="3">
        <f t="shared" si="390"/>
        <v>7</v>
      </c>
      <c r="L1285" s="3">
        <f t="shared" si="391"/>
        <v>6</v>
      </c>
      <c r="M1285" s="3" t="str">
        <f t="shared" si="383"/>
        <v>Summer</v>
      </c>
      <c r="N1285" s="4">
        <v>80</v>
      </c>
      <c r="O1285" s="4">
        <v>68</v>
      </c>
      <c r="P1285" s="4">
        <v>91</v>
      </c>
      <c r="Q1285" s="4">
        <v>0</v>
      </c>
      <c r="R1285" s="4">
        <v>15</v>
      </c>
      <c r="S1285" s="6">
        <f t="shared" si="392"/>
        <v>0</v>
      </c>
      <c r="T1285" s="6">
        <f t="shared" si="393"/>
        <v>1</v>
      </c>
      <c r="U1285" s="6">
        <f t="shared" si="394"/>
        <v>0</v>
      </c>
      <c r="V1285" s="6">
        <f t="shared" si="395"/>
        <v>0</v>
      </c>
      <c r="W1285" s="6">
        <f t="shared" si="396"/>
        <v>1</v>
      </c>
      <c r="X1285" s="6">
        <f t="shared" si="397"/>
        <v>0</v>
      </c>
      <c r="Y1285" s="6">
        <f t="shared" si="398"/>
        <v>0</v>
      </c>
      <c r="Z1285" s="6">
        <f t="shared" si="399"/>
        <v>0</v>
      </c>
      <c r="AA1285" s="4">
        <v>106086.11352539063</v>
      </c>
      <c r="AB1285" s="7">
        <f t="shared" si="384"/>
        <v>1.4000503499705405E-2</v>
      </c>
      <c r="AC1285" s="7">
        <f t="shared" si="385"/>
        <v>1.3259723101646489E-2</v>
      </c>
      <c r="AD1285" s="2"/>
    </row>
    <row r="1286" spans="1:30" x14ac:dyDescent="0.35">
      <c r="A1286" s="1">
        <v>42924</v>
      </c>
      <c r="B1286" s="3">
        <f t="shared" si="386"/>
        <v>2017</v>
      </c>
      <c r="C1286" s="2">
        <v>1464.904260077024</v>
      </c>
      <c r="D1286" s="2">
        <v>11400</v>
      </c>
      <c r="E1286" s="2">
        <f t="shared" si="387"/>
        <v>12864.904260077024</v>
      </c>
      <c r="F1286" s="2">
        <f t="shared" si="388"/>
        <v>0.11386825976023651</v>
      </c>
      <c r="G1286" s="2">
        <f t="shared" si="389"/>
        <v>-1</v>
      </c>
      <c r="H1286" s="2">
        <v>-1000</v>
      </c>
      <c r="I1286" s="2">
        <f t="shared" si="381"/>
        <v>10938.187674537434</v>
      </c>
      <c r="J1286" s="2">
        <f t="shared" si="382"/>
        <v>19951.546875168016</v>
      </c>
      <c r="K1286" s="3">
        <f t="shared" si="390"/>
        <v>7</v>
      </c>
      <c r="L1286" s="3">
        <f t="shared" si="391"/>
        <v>7</v>
      </c>
      <c r="M1286" s="3" t="str">
        <f t="shared" si="383"/>
        <v>Summer</v>
      </c>
      <c r="N1286" s="4">
        <v>78</v>
      </c>
      <c r="O1286" s="4">
        <v>67</v>
      </c>
      <c r="P1286" s="4">
        <v>88</v>
      </c>
      <c r="Q1286" s="4">
        <v>0</v>
      </c>
      <c r="R1286" s="4">
        <v>13</v>
      </c>
      <c r="S1286" s="6">
        <f t="shared" si="392"/>
        <v>1</v>
      </c>
      <c r="T1286" s="6">
        <f t="shared" si="393"/>
        <v>0</v>
      </c>
      <c r="U1286" s="6">
        <f t="shared" si="394"/>
        <v>0</v>
      </c>
      <c r="V1286" s="6">
        <f t="shared" si="395"/>
        <v>0</v>
      </c>
      <c r="W1286" s="6">
        <f t="shared" si="396"/>
        <v>1</v>
      </c>
      <c r="X1286" s="6">
        <f t="shared" si="397"/>
        <v>0</v>
      </c>
      <c r="Y1286" s="6">
        <f t="shared" si="398"/>
        <v>0</v>
      </c>
      <c r="Z1286" s="6">
        <f t="shared" si="399"/>
        <v>0</v>
      </c>
      <c r="AA1286" s="4">
        <v>95061.75048828125</v>
      </c>
      <c r="AB1286" s="7">
        <f t="shared" si="384"/>
        <v>1.5410028245352059E-2</v>
      </c>
      <c r="AC1286" s="7">
        <f t="shared" si="385"/>
        <v>0.11992205005109112</v>
      </c>
      <c r="AD1286" s="2"/>
    </row>
    <row r="1287" spans="1:30" x14ac:dyDescent="0.35">
      <c r="A1287" s="1">
        <v>42925</v>
      </c>
      <c r="B1287" s="3">
        <f t="shared" si="386"/>
        <v>2017</v>
      </c>
      <c r="C1287" s="2">
        <v>1316.6621854574755</v>
      </c>
      <c r="D1287" s="2">
        <v>13735.123720122927</v>
      </c>
      <c r="E1287" s="2">
        <f t="shared" si="387"/>
        <v>15051.785905580402</v>
      </c>
      <c r="F1287" s="2">
        <f t="shared" si="388"/>
        <v>8.7475479236608533E-2</v>
      </c>
      <c r="G1287" s="2">
        <f t="shared" si="389"/>
        <v>-1</v>
      </c>
      <c r="H1287" s="2">
        <v>-1000</v>
      </c>
      <c r="I1287" s="2">
        <f t="shared" si="381"/>
        <v>10938.187674537434</v>
      </c>
      <c r="J1287" s="2">
        <f t="shared" si="382"/>
        <v>19951.546875168016</v>
      </c>
      <c r="K1287" s="3">
        <f t="shared" si="390"/>
        <v>7</v>
      </c>
      <c r="L1287" s="3">
        <f t="shared" si="391"/>
        <v>1</v>
      </c>
      <c r="M1287" s="3" t="str">
        <f t="shared" si="383"/>
        <v>Summer</v>
      </c>
      <c r="N1287" s="4">
        <v>78</v>
      </c>
      <c r="O1287" s="4">
        <v>67</v>
      </c>
      <c r="P1287" s="4">
        <v>88</v>
      </c>
      <c r="Q1287" s="4">
        <v>0</v>
      </c>
      <c r="R1287" s="4">
        <v>13</v>
      </c>
      <c r="S1287" s="6">
        <f t="shared" si="392"/>
        <v>1</v>
      </c>
      <c r="T1287" s="6">
        <f t="shared" si="393"/>
        <v>0</v>
      </c>
      <c r="U1287" s="6">
        <f t="shared" si="394"/>
        <v>0</v>
      </c>
      <c r="V1287" s="6">
        <f t="shared" si="395"/>
        <v>0</v>
      </c>
      <c r="W1287" s="6">
        <f t="shared" si="396"/>
        <v>1</v>
      </c>
      <c r="X1287" s="6">
        <f t="shared" si="397"/>
        <v>0</v>
      </c>
      <c r="Y1287" s="6">
        <f t="shared" si="398"/>
        <v>0</v>
      </c>
      <c r="Z1287" s="6">
        <f t="shared" si="399"/>
        <v>0</v>
      </c>
      <c r="AA1287" s="4">
        <v>93161.854125976563</v>
      </c>
      <c r="AB1287" s="7">
        <f t="shared" si="384"/>
        <v>1.4133061195594508E-2</v>
      </c>
      <c r="AC1287" s="7">
        <f t="shared" si="385"/>
        <v>0.14743291499490591</v>
      </c>
      <c r="AD1287" s="2"/>
    </row>
    <row r="1288" spans="1:30" x14ac:dyDescent="0.35">
      <c r="A1288" s="1">
        <v>42926</v>
      </c>
      <c r="B1288" s="3">
        <f t="shared" si="386"/>
        <v>2017</v>
      </c>
      <c r="C1288" s="2">
        <v>1552.2100293198851</v>
      </c>
      <c r="D1288" s="2">
        <v>4116.6666666482342</v>
      </c>
      <c r="E1288" s="2">
        <f t="shared" si="387"/>
        <v>5668.8766959681197</v>
      </c>
      <c r="F1288" s="2">
        <f t="shared" si="388"/>
        <v>0.27381262859780753</v>
      </c>
      <c r="G1288" s="2">
        <f t="shared" si="389"/>
        <v>-1</v>
      </c>
      <c r="H1288" s="2">
        <v>-1000</v>
      </c>
      <c r="I1288" s="2">
        <f t="shared" si="381"/>
        <v>10938.187674537434</v>
      </c>
      <c r="J1288" s="2">
        <f t="shared" si="382"/>
        <v>19951.546875168016</v>
      </c>
      <c r="K1288" s="3">
        <f t="shared" si="390"/>
        <v>7</v>
      </c>
      <c r="L1288" s="3">
        <f t="shared" si="391"/>
        <v>2</v>
      </c>
      <c r="M1288" s="3" t="str">
        <f t="shared" si="383"/>
        <v>Summer</v>
      </c>
      <c r="N1288" s="4">
        <v>82</v>
      </c>
      <c r="O1288" s="4">
        <v>74</v>
      </c>
      <c r="P1288" s="4">
        <v>90</v>
      </c>
      <c r="Q1288" s="4">
        <v>0</v>
      </c>
      <c r="R1288" s="4">
        <v>17</v>
      </c>
      <c r="S1288" s="6">
        <f t="shared" si="392"/>
        <v>0</v>
      </c>
      <c r="T1288" s="6">
        <f t="shared" si="393"/>
        <v>1</v>
      </c>
      <c r="U1288" s="6">
        <f t="shared" si="394"/>
        <v>0</v>
      </c>
      <c r="V1288" s="6">
        <f t="shared" si="395"/>
        <v>0</v>
      </c>
      <c r="W1288" s="6">
        <f t="shared" si="396"/>
        <v>1</v>
      </c>
      <c r="X1288" s="6">
        <f t="shared" si="397"/>
        <v>0</v>
      </c>
      <c r="Y1288" s="6">
        <f t="shared" si="398"/>
        <v>0</v>
      </c>
      <c r="Z1288" s="6">
        <f t="shared" si="399"/>
        <v>0</v>
      </c>
      <c r="AA1288" s="4">
        <v>111905.80639648438</v>
      </c>
      <c r="AB1288" s="7">
        <f t="shared" si="384"/>
        <v>1.3870683562391533E-2</v>
      </c>
      <c r="AC1288" s="7">
        <f t="shared" si="385"/>
        <v>3.6786890682533546E-2</v>
      </c>
      <c r="AD1288" s="2"/>
    </row>
    <row r="1289" spans="1:30" x14ac:dyDescent="0.35">
      <c r="A1289" s="1">
        <v>42927</v>
      </c>
      <c r="B1289" s="3">
        <f t="shared" si="386"/>
        <v>2017</v>
      </c>
      <c r="C1289" s="2">
        <v>2561.8952857195559</v>
      </c>
      <c r="D1289" s="2">
        <v>85.241706156175724</v>
      </c>
      <c r="E1289" s="2">
        <f t="shared" si="387"/>
        <v>2647.1369918757318</v>
      </c>
      <c r="F1289" s="2">
        <f t="shared" si="388"/>
        <v>0.96779852859229076</v>
      </c>
      <c r="G1289" s="2">
        <f t="shared" si="389"/>
        <v>-1</v>
      </c>
      <c r="H1289" s="2">
        <v>-1000</v>
      </c>
      <c r="I1289" s="2">
        <f t="shared" si="381"/>
        <v>10938.187674537434</v>
      </c>
      <c r="J1289" s="2">
        <f t="shared" si="382"/>
        <v>19951.546875168016</v>
      </c>
      <c r="K1289" s="3">
        <f t="shared" si="390"/>
        <v>7</v>
      </c>
      <c r="L1289" s="3">
        <f t="shared" si="391"/>
        <v>3</v>
      </c>
      <c r="M1289" s="3" t="str">
        <f t="shared" si="383"/>
        <v>Summer</v>
      </c>
      <c r="N1289" s="4">
        <v>82</v>
      </c>
      <c r="O1289" s="4">
        <v>77</v>
      </c>
      <c r="P1289" s="4">
        <v>87</v>
      </c>
      <c r="Q1289" s="4">
        <v>0</v>
      </c>
      <c r="R1289" s="4">
        <v>17</v>
      </c>
      <c r="S1289" s="6">
        <f t="shared" si="392"/>
        <v>0</v>
      </c>
      <c r="T1289" s="6">
        <f t="shared" si="393"/>
        <v>1</v>
      </c>
      <c r="U1289" s="6">
        <f t="shared" si="394"/>
        <v>0</v>
      </c>
      <c r="V1289" s="6">
        <f t="shared" si="395"/>
        <v>0</v>
      </c>
      <c r="W1289" s="6">
        <f t="shared" si="396"/>
        <v>1</v>
      </c>
      <c r="X1289" s="6">
        <f t="shared" si="397"/>
        <v>0</v>
      </c>
      <c r="Y1289" s="6">
        <f t="shared" si="398"/>
        <v>0</v>
      </c>
      <c r="Z1289" s="6">
        <f t="shared" si="399"/>
        <v>0</v>
      </c>
      <c r="AA1289" s="4">
        <v>111478.7294921875</v>
      </c>
      <c r="AB1289" s="7">
        <f t="shared" si="384"/>
        <v>2.2981023352074487E-2</v>
      </c>
      <c r="AC1289" s="7">
        <f t="shared" si="385"/>
        <v>7.6464547581832202E-4</v>
      </c>
      <c r="AD1289" s="2"/>
    </row>
    <row r="1290" spans="1:30" x14ac:dyDescent="0.35">
      <c r="A1290" s="1">
        <v>42928</v>
      </c>
      <c r="B1290" s="3">
        <f t="shared" si="386"/>
        <v>2017</v>
      </c>
      <c r="C1290" s="2">
        <v>2591.4174026075557</v>
      </c>
      <c r="D1290" s="2">
        <v>510.77077408844161</v>
      </c>
      <c r="E1290" s="2">
        <f t="shared" si="387"/>
        <v>3102.1881766959973</v>
      </c>
      <c r="F1290" s="2">
        <f t="shared" si="388"/>
        <v>0.83535145355610219</v>
      </c>
      <c r="G1290" s="2">
        <f t="shared" si="389"/>
        <v>-1</v>
      </c>
      <c r="H1290" s="2">
        <v>-1000</v>
      </c>
      <c r="I1290" s="2">
        <f t="shared" si="381"/>
        <v>10938.187674537434</v>
      </c>
      <c r="J1290" s="2">
        <f t="shared" si="382"/>
        <v>19951.546875168016</v>
      </c>
      <c r="K1290" s="3">
        <f t="shared" si="390"/>
        <v>7</v>
      </c>
      <c r="L1290" s="3">
        <f t="shared" si="391"/>
        <v>4</v>
      </c>
      <c r="M1290" s="3" t="str">
        <f t="shared" si="383"/>
        <v>Summer</v>
      </c>
      <c r="N1290" s="4">
        <v>83</v>
      </c>
      <c r="O1290" s="4">
        <v>73</v>
      </c>
      <c r="P1290" s="4">
        <v>92</v>
      </c>
      <c r="Q1290" s="4">
        <v>0</v>
      </c>
      <c r="R1290" s="4">
        <v>18</v>
      </c>
      <c r="S1290" s="6">
        <f t="shared" si="392"/>
        <v>0</v>
      </c>
      <c r="T1290" s="6">
        <f t="shared" si="393"/>
        <v>1</v>
      </c>
      <c r="U1290" s="6">
        <f t="shared" si="394"/>
        <v>0</v>
      </c>
      <c r="V1290" s="6">
        <f t="shared" si="395"/>
        <v>0</v>
      </c>
      <c r="W1290" s="6">
        <f t="shared" si="396"/>
        <v>1</v>
      </c>
      <c r="X1290" s="6">
        <f t="shared" si="397"/>
        <v>0</v>
      </c>
      <c r="Y1290" s="6">
        <f t="shared" si="398"/>
        <v>0</v>
      </c>
      <c r="Z1290" s="6">
        <f t="shared" si="399"/>
        <v>0</v>
      </c>
      <c r="AA1290" s="4">
        <v>119130.67846679688</v>
      </c>
      <c r="AB1290" s="7">
        <f t="shared" si="384"/>
        <v>2.1752729321774276E-2</v>
      </c>
      <c r="AC1290" s="7">
        <f t="shared" si="385"/>
        <v>4.2874831291320097E-3</v>
      </c>
      <c r="AD1290" s="2"/>
    </row>
    <row r="1291" spans="1:30" x14ac:dyDescent="0.35">
      <c r="A1291" s="1">
        <v>42929</v>
      </c>
      <c r="B1291" s="3">
        <f t="shared" si="386"/>
        <v>2017</v>
      </c>
      <c r="C1291" s="2">
        <v>9097.5669334215308</v>
      </c>
      <c r="D1291" s="2">
        <v>269.34526066680769</v>
      </c>
      <c r="E1291" s="2">
        <f t="shared" si="387"/>
        <v>9366.9121940883379</v>
      </c>
      <c r="F1291" s="2">
        <f t="shared" si="388"/>
        <v>0.97124503197149681</v>
      </c>
      <c r="G1291" s="2">
        <f t="shared" si="389"/>
        <v>-1</v>
      </c>
      <c r="H1291" s="2">
        <v>-1000</v>
      </c>
      <c r="I1291" s="2">
        <f t="shared" si="381"/>
        <v>10938.187674537434</v>
      </c>
      <c r="J1291" s="2">
        <f t="shared" si="382"/>
        <v>19951.546875168016</v>
      </c>
      <c r="K1291" s="3">
        <f t="shared" si="390"/>
        <v>7</v>
      </c>
      <c r="L1291" s="3">
        <f t="shared" si="391"/>
        <v>5</v>
      </c>
      <c r="M1291" s="3" t="str">
        <f t="shared" si="383"/>
        <v>Summer</v>
      </c>
      <c r="N1291" s="4">
        <v>86</v>
      </c>
      <c r="O1291" s="4">
        <v>79</v>
      </c>
      <c r="P1291" s="4">
        <v>93</v>
      </c>
      <c r="Q1291" s="4">
        <v>0</v>
      </c>
      <c r="R1291" s="4">
        <v>21</v>
      </c>
      <c r="S1291" s="6">
        <f t="shared" si="392"/>
        <v>0</v>
      </c>
      <c r="T1291" s="6">
        <f t="shared" si="393"/>
        <v>1</v>
      </c>
      <c r="U1291" s="6">
        <f t="shared" si="394"/>
        <v>0</v>
      </c>
      <c r="V1291" s="6">
        <f t="shared" si="395"/>
        <v>0</v>
      </c>
      <c r="W1291" s="6">
        <f t="shared" si="396"/>
        <v>1</v>
      </c>
      <c r="X1291" s="6">
        <f t="shared" si="397"/>
        <v>0</v>
      </c>
      <c r="Y1291" s="6">
        <f t="shared" si="398"/>
        <v>0</v>
      </c>
      <c r="Z1291" s="6">
        <f t="shared" si="399"/>
        <v>0</v>
      </c>
      <c r="AA1291" s="4">
        <v>125500.01806640625</v>
      </c>
      <c r="AB1291" s="7">
        <f t="shared" si="384"/>
        <v>7.2490562739263548E-2</v>
      </c>
      <c r="AC1291" s="7">
        <f t="shared" si="385"/>
        <v>2.146177066877298E-3</v>
      </c>
      <c r="AD1291" s="2"/>
    </row>
    <row r="1292" spans="1:30" x14ac:dyDescent="0.35">
      <c r="A1292" s="1">
        <v>42930</v>
      </c>
      <c r="B1292" s="3">
        <f t="shared" si="386"/>
        <v>2017</v>
      </c>
      <c r="C1292" s="2">
        <v>11238.189428256488</v>
      </c>
      <c r="D1292" s="2">
        <v>139.32967032156029</v>
      </c>
      <c r="E1292" s="2">
        <f t="shared" si="387"/>
        <v>11377.519098578048</v>
      </c>
      <c r="F1292" s="2">
        <f t="shared" si="388"/>
        <v>0.98775394977460651</v>
      </c>
      <c r="G1292" s="2">
        <f t="shared" si="389"/>
        <v>-1</v>
      </c>
      <c r="H1292" s="2">
        <v>-1000</v>
      </c>
      <c r="I1292" s="2">
        <f t="shared" si="381"/>
        <v>10938.187674537434</v>
      </c>
      <c r="J1292" s="2">
        <f t="shared" si="382"/>
        <v>19951.546875168016</v>
      </c>
      <c r="K1292" s="3">
        <f t="shared" si="390"/>
        <v>7</v>
      </c>
      <c r="L1292" s="3">
        <f t="shared" si="391"/>
        <v>6</v>
      </c>
      <c r="M1292" s="3" t="str">
        <f t="shared" si="383"/>
        <v>Summer</v>
      </c>
      <c r="N1292" s="4">
        <v>83</v>
      </c>
      <c r="O1292" s="4">
        <v>76</v>
      </c>
      <c r="P1292" s="4">
        <v>90</v>
      </c>
      <c r="Q1292" s="4">
        <v>0</v>
      </c>
      <c r="R1292" s="4">
        <v>18</v>
      </c>
      <c r="S1292" s="6">
        <f t="shared" si="392"/>
        <v>0</v>
      </c>
      <c r="T1292" s="6">
        <f t="shared" si="393"/>
        <v>1</v>
      </c>
      <c r="U1292" s="6">
        <f t="shared" si="394"/>
        <v>0</v>
      </c>
      <c r="V1292" s="6">
        <f t="shared" si="395"/>
        <v>0</v>
      </c>
      <c r="W1292" s="6">
        <f t="shared" si="396"/>
        <v>1</v>
      </c>
      <c r="X1292" s="6">
        <f t="shared" si="397"/>
        <v>0</v>
      </c>
      <c r="Y1292" s="6">
        <f t="shared" si="398"/>
        <v>0</v>
      </c>
      <c r="Z1292" s="6">
        <f t="shared" si="399"/>
        <v>0</v>
      </c>
      <c r="AA1292" s="4">
        <v>117610.42211914063</v>
      </c>
      <c r="AB1292" s="7">
        <f t="shared" si="384"/>
        <v>9.5554366915476932E-2</v>
      </c>
      <c r="AC1292" s="7">
        <f t="shared" si="385"/>
        <v>1.1846711185205833E-3</v>
      </c>
      <c r="AD1292" s="2"/>
    </row>
    <row r="1293" spans="1:30" x14ac:dyDescent="0.35">
      <c r="A1293" s="1">
        <v>42931</v>
      </c>
      <c r="B1293" s="3">
        <f t="shared" si="386"/>
        <v>2017</v>
      </c>
      <c r="C1293" s="2">
        <v>7411.4167862128052</v>
      </c>
      <c r="D1293" s="2">
        <v>132.36318680669876</v>
      </c>
      <c r="E1293" s="2">
        <f t="shared" si="387"/>
        <v>7543.7799730195038</v>
      </c>
      <c r="F1293" s="2">
        <f t="shared" si="388"/>
        <v>0.98245399689809376</v>
      </c>
      <c r="G1293" s="2">
        <f t="shared" si="389"/>
        <v>-1</v>
      </c>
      <c r="H1293" s="2">
        <v>-1000</v>
      </c>
      <c r="I1293" s="2">
        <f t="shared" si="381"/>
        <v>10938.187674537434</v>
      </c>
      <c r="J1293" s="2">
        <f t="shared" si="382"/>
        <v>19951.546875168016</v>
      </c>
      <c r="K1293" s="3">
        <f t="shared" si="390"/>
        <v>7</v>
      </c>
      <c r="L1293" s="3">
        <f t="shared" si="391"/>
        <v>7</v>
      </c>
      <c r="M1293" s="3" t="str">
        <f t="shared" si="383"/>
        <v>Summer</v>
      </c>
      <c r="N1293" s="4">
        <v>78</v>
      </c>
      <c r="O1293" s="4">
        <v>69</v>
      </c>
      <c r="P1293" s="4">
        <v>87</v>
      </c>
      <c r="Q1293" s="4">
        <v>0</v>
      </c>
      <c r="R1293" s="4">
        <v>13</v>
      </c>
      <c r="S1293" s="6">
        <f t="shared" si="392"/>
        <v>1</v>
      </c>
      <c r="T1293" s="6">
        <f t="shared" si="393"/>
        <v>0</v>
      </c>
      <c r="U1293" s="6">
        <f t="shared" si="394"/>
        <v>0</v>
      </c>
      <c r="V1293" s="6">
        <f t="shared" si="395"/>
        <v>0</v>
      </c>
      <c r="W1293" s="6">
        <f t="shared" si="396"/>
        <v>1</v>
      </c>
      <c r="X1293" s="6">
        <f t="shared" si="397"/>
        <v>0</v>
      </c>
      <c r="Y1293" s="6">
        <f t="shared" si="398"/>
        <v>0</v>
      </c>
      <c r="Z1293" s="6">
        <f t="shared" si="399"/>
        <v>0</v>
      </c>
      <c r="AA1293" s="4">
        <v>100486.93884277344</v>
      </c>
      <c r="AB1293" s="7">
        <f t="shared" si="384"/>
        <v>7.3755025992074993E-2</v>
      </c>
      <c r="AC1293" s="7">
        <f t="shared" si="385"/>
        <v>1.3172178228436273E-3</v>
      </c>
      <c r="AD1293" s="2"/>
    </row>
    <row r="1294" spans="1:30" x14ac:dyDescent="0.35">
      <c r="A1294" s="1">
        <v>42932</v>
      </c>
      <c r="B1294" s="3">
        <f t="shared" si="386"/>
        <v>2017</v>
      </c>
      <c r="C1294" s="2">
        <v>13000.04374921787</v>
      </c>
      <c r="D1294" s="2">
        <v>2401.8346205929774</v>
      </c>
      <c r="E1294" s="2">
        <f t="shared" si="387"/>
        <v>15401.878369810847</v>
      </c>
      <c r="F1294" s="2">
        <f t="shared" si="388"/>
        <v>0.84405573379278187</v>
      </c>
      <c r="G1294" s="2">
        <f t="shared" si="389"/>
        <v>-1</v>
      </c>
      <c r="H1294" s="2">
        <v>-1000</v>
      </c>
      <c r="I1294" s="2">
        <f t="shared" si="381"/>
        <v>10938.187674537434</v>
      </c>
      <c r="J1294" s="2">
        <f t="shared" si="382"/>
        <v>19951.546875168016</v>
      </c>
      <c r="K1294" s="3">
        <f t="shared" si="390"/>
        <v>7</v>
      </c>
      <c r="L1294" s="3">
        <f t="shared" si="391"/>
        <v>1</v>
      </c>
      <c r="M1294" s="3" t="str">
        <f t="shared" si="383"/>
        <v>Summer</v>
      </c>
      <c r="N1294" s="4">
        <v>78</v>
      </c>
      <c r="O1294" s="4">
        <v>66</v>
      </c>
      <c r="P1294" s="4">
        <v>90</v>
      </c>
      <c r="Q1294" s="4">
        <v>0</v>
      </c>
      <c r="R1294" s="4">
        <v>13</v>
      </c>
      <c r="S1294" s="6">
        <f t="shared" si="392"/>
        <v>1</v>
      </c>
      <c r="T1294" s="6">
        <f t="shared" si="393"/>
        <v>0</v>
      </c>
      <c r="U1294" s="6">
        <f t="shared" si="394"/>
        <v>0</v>
      </c>
      <c r="V1294" s="6">
        <f t="shared" si="395"/>
        <v>0</v>
      </c>
      <c r="W1294" s="6">
        <f t="shared" si="396"/>
        <v>1</v>
      </c>
      <c r="X1294" s="6">
        <f t="shared" si="397"/>
        <v>0</v>
      </c>
      <c r="Y1294" s="6">
        <f t="shared" si="398"/>
        <v>0</v>
      </c>
      <c r="Z1294" s="6">
        <f t="shared" si="399"/>
        <v>0</v>
      </c>
      <c r="AA1294" s="4">
        <v>97939.132568359375</v>
      </c>
      <c r="AB1294" s="7">
        <f t="shared" si="384"/>
        <v>0.1327359494443564</v>
      </c>
      <c r="AC1294" s="7">
        <f t="shared" si="385"/>
        <v>2.4523748144456448E-2</v>
      </c>
      <c r="AD1294" s="2"/>
    </row>
    <row r="1295" spans="1:30" x14ac:dyDescent="0.35">
      <c r="A1295" s="1">
        <v>42933</v>
      </c>
      <c r="B1295" s="3">
        <f t="shared" si="386"/>
        <v>2017</v>
      </c>
      <c r="C1295" s="2">
        <v>11111.943749240128</v>
      </c>
      <c r="D1295" s="2">
        <v>500.33175355450237</v>
      </c>
      <c r="E1295" s="2">
        <f t="shared" si="387"/>
        <v>11612.275502794631</v>
      </c>
      <c r="F1295" s="2">
        <f t="shared" si="388"/>
        <v>0.95691354778535076</v>
      </c>
      <c r="G1295" s="2">
        <f t="shared" si="389"/>
        <v>-1</v>
      </c>
      <c r="H1295" s="2">
        <v>-1000</v>
      </c>
      <c r="I1295" s="2">
        <f t="shared" si="381"/>
        <v>10938.187674537434</v>
      </c>
      <c r="J1295" s="2">
        <f t="shared" si="382"/>
        <v>19951.546875168016</v>
      </c>
      <c r="K1295" s="3">
        <f t="shared" si="390"/>
        <v>7</v>
      </c>
      <c r="L1295" s="3">
        <f t="shared" si="391"/>
        <v>2</v>
      </c>
      <c r="M1295" s="3" t="str">
        <f t="shared" si="383"/>
        <v>Summer</v>
      </c>
      <c r="N1295" s="4">
        <v>81</v>
      </c>
      <c r="O1295" s="4">
        <v>70</v>
      </c>
      <c r="P1295" s="4">
        <v>91</v>
      </c>
      <c r="Q1295" s="4">
        <v>0</v>
      </c>
      <c r="R1295" s="4">
        <v>16</v>
      </c>
      <c r="S1295" s="6">
        <f t="shared" si="392"/>
        <v>0</v>
      </c>
      <c r="T1295" s="6">
        <f t="shared" si="393"/>
        <v>1</v>
      </c>
      <c r="U1295" s="6">
        <f t="shared" si="394"/>
        <v>0</v>
      </c>
      <c r="V1295" s="6">
        <f t="shared" si="395"/>
        <v>0</v>
      </c>
      <c r="W1295" s="6">
        <f t="shared" si="396"/>
        <v>1</v>
      </c>
      <c r="X1295" s="6">
        <f t="shared" si="397"/>
        <v>0</v>
      </c>
      <c r="Y1295" s="6">
        <f t="shared" si="398"/>
        <v>0</v>
      </c>
      <c r="Z1295" s="6">
        <f t="shared" si="399"/>
        <v>0</v>
      </c>
      <c r="AA1295" s="4">
        <v>111870.86669921875</v>
      </c>
      <c r="AB1295" s="7">
        <f t="shared" si="384"/>
        <v>9.9328306619061252E-2</v>
      </c>
      <c r="AC1295" s="7">
        <f t="shared" si="385"/>
        <v>4.4724043740513586E-3</v>
      </c>
      <c r="AD1295" s="2"/>
    </row>
    <row r="1296" spans="1:30" x14ac:dyDescent="0.35">
      <c r="A1296" s="1">
        <v>42934</v>
      </c>
      <c r="B1296" s="3">
        <f t="shared" si="386"/>
        <v>2017</v>
      </c>
      <c r="C1296" s="2">
        <v>1375.6437492177304</v>
      </c>
      <c r="D1296" s="2">
        <v>276.85023697226097</v>
      </c>
      <c r="E1296" s="2">
        <f t="shared" si="387"/>
        <v>1652.4939861899913</v>
      </c>
      <c r="F1296" s="2">
        <f t="shared" si="388"/>
        <v>0.8324652075675204</v>
      </c>
      <c r="G1296" s="2">
        <f t="shared" si="389"/>
        <v>-1</v>
      </c>
      <c r="H1296" s="2">
        <v>-1000</v>
      </c>
      <c r="I1296" s="2">
        <f t="shared" si="381"/>
        <v>10938.187674537434</v>
      </c>
      <c r="J1296" s="2">
        <f t="shared" si="382"/>
        <v>19951.546875168016</v>
      </c>
      <c r="K1296" s="3">
        <f t="shared" si="390"/>
        <v>7</v>
      </c>
      <c r="L1296" s="3">
        <f t="shared" si="391"/>
        <v>3</v>
      </c>
      <c r="M1296" s="3" t="str">
        <f t="shared" si="383"/>
        <v>Summer</v>
      </c>
      <c r="N1296" s="4">
        <v>83</v>
      </c>
      <c r="O1296" s="4">
        <v>74</v>
      </c>
      <c r="P1296" s="4">
        <v>92</v>
      </c>
      <c r="Q1296" s="4">
        <v>0</v>
      </c>
      <c r="R1296" s="4">
        <v>18</v>
      </c>
      <c r="S1296" s="6">
        <f t="shared" si="392"/>
        <v>0</v>
      </c>
      <c r="T1296" s="6">
        <f t="shared" si="393"/>
        <v>1</v>
      </c>
      <c r="U1296" s="6">
        <f t="shared" si="394"/>
        <v>0</v>
      </c>
      <c r="V1296" s="6">
        <f t="shared" si="395"/>
        <v>0</v>
      </c>
      <c r="W1296" s="6">
        <f t="shared" si="396"/>
        <v>1</v>
      </c>
      <c r="X1296" s="6">
        <f t="shared" si="397"/>
        <v>0</v>
      </c>
      <c r="Y1296" s="6">
        <f t="shared" si="398"/>
        <v>0</v>
      </c>
      <c r="Z1296" s="6">
        <f t="shared" si="399"/>
        <v>0</v>
      </c>
      <c r="AA1296" s="4">
        <v>117340.66918945313</v>
      </c>
      <c r="AB1296" s="7">
        <f t="shared" si="384"/>
        <v>1.1723503527976954E-2</v>
      </c>
      <c r="AC1296" s="7">
        <f t="shared" si="385"/>
        <v>2.3593715536534962E-3</v>
      </c>
      <c r="AD1296" s="2"/>
    </row>
    <row r="1297" spans="1:30" x14ac:dyDescent="0.35">
      <c r="A1297" s="1">
        <v>42935</v>
      </c>
      <c r="B1297" s="3">
        <f t="shared" si="386"/>
        <v>2017</v>
      </c>
      <c r="C1297" s="2">
        <v>1290.3937492154021</v>
      </c>
      <c r="D1297" s="2">
        <v>106.8000000002794</v>
      </c>
      <c r="E1297" s="2">
        <f t="shared" si="387"/>
        <v>1397.1937492156815</v>
      </c>
      <c r="F1297" s="2">
        <f t="shared" si="388"/>
        <v>0.92356106655914261</v>
      </c>
      <c r="G1297" s="2">
        <f t="shared" si="389"/>
        <v>-1</v>
      </c>
      <c r="H1297" s="2">
        <v>-1000</v>
      </c>
      <c r="I1297" s="2">
        <f t="shared" si="381"/>
        <v>10938.187674537434</v>
      </c>
      <c r="J1297" s="2">
        <f t="shared" si="382"/>
        <v>19951.546875168016</v>
      </c>
      <c r="K1297" s="3">
        <f t="shared" si="390"/>
        <v>7</v>
      </c>
      <c r="L1297" s="3">
        <f t="shared" si="391"/>
        <v>4</v>
      </c>
      <c r="M1297" s="3" t="str">
        <f t="shared" si="383"/>
        <v>Summer</v>
      </c>
      <c r="N1297" s="4">
        <v>84</v>
      </c>
      <c r="O1297" s="4">
        <v>72</v>
      </c>
      <c r="P1297" s="4">
        <v>95</v>
      </c>
      <c r="Q1297" s="4">
        <v>0</v>
      </c>
      <c r="R1297" s="4">
        <v>19</v>
      </c>
      <c r="S1297" s="6">
        <f t="shared" si="392"/>
        <v>0</v>
      </c>
      <c r="T1297" s="6">
        <f t="shared" si="393"/>
        <v>1</v>
      </c>
      <c r="U1297" s="6">
        <f t="shared" si="394"/>
        <v>0</v>
      </c>
      <c r="V1297" s="6">
        <f t="shared" si="395"/>
        <v>0</v>
      </c>
      <c r="W1297" s="6">
        <f t="shared" si="396"/>
        <v>1</v>
      </c>
      <c r="X1297" s="6">
        <f t="shared" si="397"/>
        <v>0</v>
      </c>
      <c r="Y1297" s="6">
        <f t="shared" si="398"/>
        <v>0</v>
      </c>
      <c r="Z1297" s="6">
        <f t="shared" si="399"/>
        <v>0</v>
      </c>
      <c r="AA1297" s="4">
        <v>119774.8837890625</v>
      </c>
      <c r="AB1297" s="7">
        <f t="shared" si="384"/>
        <v>1.0773491974226713E-2</v>
      </c>
      <c r="AC1297" s="7">
        <f t="shared" si="385"/>
        <v>8.9167274992615832E-4</v>
      </c>
      <c r="AD1297" s="2"/>
    </row>
    <row r="1298" spans="1:30" x14ac:dyDescent="0.35">
      <c r="A1298" s="1">
        <v>42936</v>
      </c>
      <c r="B1298" s="3">
        <f t="shared" si="386"/>
        <v>2017</v>
      </c>
      <c r="C1298" s="2">
        <v>2460.077082554863</v>
      </c>
      <c r="D1298" s="2">
        <v>0</v>
      </c>
      <c r="E1298" s="2">
        <f t="shared" si="387"/>
        <v>2460.077082554863</v>
      </c>
      <c r="F1298" s="2">
        <f t="shared" si="388"/>
        <v>1</v>
      </c>
      <c r="G1298" s="2">
        <f t="shared" si="389"/>
        <v>-1</v>
      </c>
      <c r="H1298" s="2">
        <v>-1000</v>
      </c>
      <c r="I1298" s="2">
        <f t="shared" si="381"/>
        <v>10938.187674537434</v>
      </c>
      <c r="J1298" s="2">
        <f t="shared" si="382"/>
        <v>19951.546875168016</v>
      </c>
      <c r="K1298" s="3">
        <f t="shared" si="390"/>
        <v>7</v>
      </c>
      <c r="L1298" s="3">
        <f t="shared" si="391"/>
        <v>5</v>
      </c>
      <c r="M1298" s="3" t="str">
        <f t="shared" si="383"/>
        <v>Summer</v>
      </c>
      <c r="N1298" s="4">
        <v>85</v>
      </c>
      <c r="O1298" s="4">
        <v>75</v>
      </c>
      <c r="P1298" s="4">
        <v>95</v>
      </c>
      <c r="Q1298" s="4">
        <v>0</v>
      </c>
      <c r="R1298" s="4">
        <v>20</v>
      </c>
      <c r="S1298" s="6">
        <f t="shared" si="392"/>
        <v>0</v>
      </c>
      <c r="T1298" s="6">
        <f t="shared" si="393"/>
        <v>1</v>
      </c>
      <c r="U1298" s="6">
        <f t="shared" si="394"/>
        <v>0</v>
      </c>
      <c r="V1298" s="6">
        <f t="shared" si="395"/>
        <v>0</v>
      </c>
      <c r="W1298" s="6">
        <f t="shared" si="396"/>
        <v>1</v>
      </c>
      <c r="X1298" s="6">
        <f t="shared" si="397"/>
        <v>0</v>
      </c>
      <c r="Y1298" s="6">
        <f t="shared" si="398"/>
        <v>0</v>
      </c>
      <c r="Z1298" s="6">
        <f t="shared" si="399"/>
        <v>0</v>
      </c>
      <c r="AA1298" s="4">
        <v>121786.61071777344</v>
      </c>
      <c r="AB1298" s="7">
        <f t="shared" si="384"/>
        <v>2.0199897739627638E-2</v>
      </c>
      <c r="AC1298" s="7">
        <f t="shared" si="385"/>
        <v>0</v>
      </c>
      <c r="AD1298" s="2"/>
    </row>
    <row r="1299" spans="1:30" x14ac:dyDescent="0.35">
      <c r="A1299" s="1">
        <v>42937</v>
      </c>
      <c r="B1299" s="3">
        <f t="shared" si="386"/>
        <v>2017</v>
      </c>
      <c r="C1299" s="2">
        <v>1374.5037492175766</v>
      </c>
      <c r="D1299" s="2">
        <v>0</v>
      </c>
      <c r="E1299" s="2">
        <f t="shared" si="387"/>
        <v>1374.5037492175766</v>
      </c>
      <c r="F1299" s="2">
        <f t="shared" si="388"/>
        <v>1</v>
      </c>
      <c r="G1299" s="2">
        <f t="shared" si="389"/>
        <v>-1</v>
      </c>
      <c r="H1299" s="2">
        <v>-1000</v>
      </c>
      <c r="I1299" s="2">
        <f t="shared" si="381"/>
        <v>10938.187674537434</v>
      </c>
      <c r="J1299" s="2">
        <f t="shared" si="382"/>
        <v>19951.546875168016</v>
      </c>
      <c r="K1299" s="3">
        <f t="shared" si="390"/>
        <v>7</v>
      </c>
      <c r="L1299" s="3">
        <f t="shared" si="391"/>
        <v>6</v>
      </c>
      <c r="M1299" s="3" t="str">
        <f t="shared" si="383"/>
        <v>Summer</v>
      </c>
      <c r="N1299" s="4">
        <v>89</v>
      </c>
      <c r="O1299" s="4">
        <v>80</v>
      </c>
      <c r="P1299" s="4">
        <v>98</v>
      </c>
      <c r="Q1299" s="4">
        <v>0</v>
      </c>
      <c r="R1299" s="4">
        <v>24</v>
      </c>
      <c r="S1299" s="6">
        <f t="shared" si="392"/>
        <v>0</v>
      </c>
      <c r="T1299" s="6">
        <f t="shared" si="393"/>
        <v>1</v>
      </c>
      <c r="U1299" s="6">
        <f t="shared" si="394"/>
        <v>0</v>
      </c>
      <c r="V1299" s="6">
        <f t="shared" si="395"/>
        <v>0</v>
      </c>
      <c r="W1299" s="6">
        <f t="shared" si="396"/>
        <v>1</v>
      </c>
      <c r="X1299" s="6">
        <f t="shared" si="397"/>
        <v>0</v>
      </c>
      <c r="Y1299" s="6">
        <f t="shared" si="398"/>
        <v>0</v>
      </c>
      <c r="Z1299" s="6">
        <f t="shared" si="399"/>
        <v>0</v>
      </c>
      <c r="AA1299" s="4">
        <v>126839.48278808594</v>
      </c>
      <c r="AB1299" s="7">
        <f t="shared" si="384"/>
        <v>1.0836560659223091E-2</v>
      </c>
      <c r="AC1299" s="7">
        <f t="shared" si="385"/>
        <v>0</v>
      </c>
      <c r="AD1299" s="2"/>
    </row>
    <row r="1300" spans="1:30" x14ac:dyDescent="0.35">
      <c r="A1300" s="1">
        <v>42938</v>
      </c>
      <c r="B1300" s="3">
        <f t="shared" si="386"/>
        <v>2017</v>
      </c>
      <c r="C1300" s="2">
        <v>1416.9549441874942</v>
      </c>
      <c r="D1300" s="2">
        <v>233.51237200005968</v>
      </c>
      <c r="E1300" s="2">
        <f t="shared" si="387"/>
        <v>1650.4673161875539</v>
      </c>
      <c r="F1300" s="2">
        <f t="shared" si="388"/>
        <v>0.8585174212722646</v>
      </c>
      <c r="G1300" s="2">
        <f t="shared" si="389"/>
        <v>-1</v>
      </c>
      <c r="H1300" s="2">
        <v>-1000</v>
      </c>
      <c r="I1300" s="2">
        <f t="shared" si="381"/>
        <v>10938.187674537434</v>
      </c>
      <c r="J1300" s="2">
        <f t="shared" si="382"/>
        <v>19951.546875168016</v>
      </c>
      <c r="K1300" s="3">
        <f t="shared" si="390"/>
        <v>7</v>
      </c>
      <c r="L1300" s="3">
        <f t="shared" si="391"/>
        <v>7</v>
      </c>
      <c r="M1300" s="3" t="str">
        <f t="shared" si="383"/>
        <v>Summer</v>
      </c>
      <c r="N1300" s="4">
        <v>89</v>
      </c>
      <c r="O1300" s="4">
        <v>81</v>
      </c>
      <c r="P1300" s="4">
        <v>97</v>
      </c>
      <c r="Q1300" s="4">
        <v>0</v>
      </c>
      <c r="R1300" s="4">
        <v>24</v>
      </c>
      <c r="S1300" s="6">
        <f t="shared" si="392"/>
        <v>1</v>
      </c>
      <c r="T1300" s="6">
        <f t="shared" si="393"/>
        <v>0</v>
      </c>
      <c r="U1300" s="6">
        <f t="shared" si="394"/>
        <v>0</v>
      </c>
      <c r="V1300" s="6">
        <f t="shared" si="395"/>
        <v>0</v>
      </c>
      <c r="W1300" s="6">
        <f t="shared" si="396"/>
        <v>1</v>
      </c>
      <c r="X1300" s="6">
        <f t="shared" si="397"/>
        <v>0</v>
      </c>
      <c r="Y1300" s="6">
        <f t="shared" si="398"/>
        <v>0</v>
      </c>
      <c r="Z1300" s="6">
        <f t="shared" si="399"/>
        <v>0</v>
      </c>
      <c r="AA1300" s="4">
        <v>120855.26782226563</v>
      </c>
      <c r="AB1300" s="7">
        <f t="shared" si="384"/>
        <v>1.1724395384000327E-2</v>
      </c>
      <c r="AC1300" s="7">
        <f t="shared" si="385"/>
        <v>1.9321654422500797E-3</v>
      </c>
      <c r="AD1300" s="2"/>
    </row>
    <row r="1301" spans="1:30" x14ac:dyDescent="0.35">
      <c r="A1301" s="1">
        <v>42939</v>
      </c>
      <c r="B1301" s="3">
        <f t="shared" si="386"/>
        <v>2017</v>
      </c>
      <c r="C1301" s="2">
        <v>1327.1682775197569</v>
      </c>
      <c r="D1301" s="2">
        <v>2839.8894770846168</v>
      </c>
      <c r="E1301" s="2">
        <f t="shared" si="387"/>
        <v>4167.0577546043733</v>
      </c>
      <c r="F1301" s="2">
        <f t="shared" si="388"/>
        <v>0.31849049273514574</v>
      </c>
      <c r="G1301" s="2">
        <f t="shared" si="389"/>
        <v>-1</v>
      </c>
      <c r="H1301" s="2">
        <v>-1000</v>
      </c>
      <c r="I1301" s="2">
        <f t="shared" si="381"/>
        <v>10938.187674537434</v>
      </c>
      <c r="J1301" s="2">
        <f t="shared" si="382"/>
        <v>19951.546875168016</v>
      </c>
      <c r="K1301" s="3">
        <f t="shared" si="390"/>
        <v>7</v>
      </c>
      <c r="L1301" s="3">
        <f t="shared" si="391"/>
        <v>1</v>
      </c>
      <c r="M1301" s="3" t="str">
        <f t="shared" si="383"/>
        <v>Summer</v>
      </c>
      <c r="N1301" s="4">
        <v>81</v>
      </c>
      <c r="O1301" s="4">
        <v>72</v>
      </c>
      <c r="P1301" s="4">
        <v>89</v>
      </c>
      <c r="Q1301" s="4">
        <v>0</v>
      </c>
      <c r="R1301" s="4">
        <v>16</v>
      </c>
      <c r="S1301" s="6">
        <f t="shared" si="392"/>
        <v>1</v>
      </c>
      <c r="T1301" s="6">
        <f t="shared" si="393"/>
        <v>0</v>
      </c>
      <c r="U1301" s="6">
        <f t="shared" si="394"/>
        <v>0</v>
      </c>
      <c r="V1301" s="6">
        <f t="shared" si="395"/>
        <v>0</v>
      </c>
      <c r="W1301" s="6">
        <f t="shared" si="396"/>
        <v>1</v>
      </c>
      <c r="X1301" s="6">
        <f t="shared" si="397"/>
        <v>0</v>
      </c>
      <c r="Y1301" s="6">
        <f t="shared" si="398"/>
        <v>0</v>
      </c>
      <c r="Z1301" s="6">
        <f t="shared" si="399"/>
        <v>0</v>
      </c>
      <c r="AA1301" s="4">
        <v>103591.14770507813</v>
      </c>
      <c r="AB1301" s="7">
        <f t="shared" si="384"/>
        <v>1.2811599320225487E-2</v>
      </c>
      <c r="AC1301" s="7">
        <f t="shared" si="385"/>
        <v>2.7414403064340245E-2</v>
      </c>
      <c r="AD1301" s="2"/>
    </row>
    <row r="1302" spans="1:30" x14ac:dyDescent="0.35">
      <c r="A1302" s="1">
        <v>42940</v>
      </c>
      <c r="B1302" s="3">
        <f t="shared" si="386"/>
        <v>2017</v>
      </c>
      <c r="C1302" s="2">
        <v>2693.7244785370103</v>
      </c>
      <c r="D1302" s="2">
        <v>572.85138372043366</v>
      </c>
      <c r="E1302" s="2">
        <f t="shared" si="387"/>
        <v>3266.575862257444</v>
      </c>
      <c r="F1302" s="2">
        <f t="shared" si="388"/>
        <v>0.82463245677553276</v>
      </c>
      <c r="G1302" s="2">
        <f t="shared" si="389"/>
        <v>-1</v>
      </c>
      <c r="H1302" s="2">
        <v>-1000</v>
      </c>
      <c r="I1302" s="2">
        <f t="shared" si="381"/>
        <v>10938.187674537434</v>
      </c>
      <c r="J1302" s="2">
        <f t="shared" si="382"/>
        <v>19951.546875168016</v>
      </c>
      <c r="K1302" s="3">
        <f t="shared" si="390"/>
        <v>7</v>
      </c>
      <c r="L1302" s="3">
        <f t="shared" si="391"/>
        <v>2</v>
      </c>
      <c r="M1302" s="3" t="str">
        <f t="shared" si="383"/>
        <v>Summer</v>
      </c>
      <c r="N1302" s="4">
        <v>84</v>
      </c>
      <c r="O1302" s="4">
        <v>75</v>
      </c>
      <c r="P1302" s="4">
        <v>92</v>
      </c>
      <c r="Q1302" s="4">
        <v>0</v>
      </c>
      <c r="R1302" s="4">
        <v>19</v>
      </c>
      <c r="S1302" s="6">
        <f t="shared" si="392"/>
        <v>0</v>
      </c>
      <c r="T1302" s="6">
        <f t="shared" si="393"/>
        <v>1</v>
      </c>
      <c r="U1302" s="6">
        <f t="shared" si="394"/>
        <v>0</v>
      </c>
      <c r="V1302" s="6">
        <f t="shared" si="395"/>
        <v>0</v>
      </c>
      <c r="W1302" s="6">
        <f t="shared" si="396"/>
        <v>1</v>
      </c>
      <c r="X1302" s="6">
        <f t="shared" si="397"/>
        <v>0</v>
      </c>
      <c r="Y1302" s="6">
        <f t="shared" si="398"/>
        <v>0</v>
      </c>
      <c r="Z1302" s="6">
        <f t="shared" si="399"/>
        <v>0</v>
      </c>
      <c r="AA1302" s="4">
        <v>115394.40747070313</v>
      </c>
      <c r="AB1302" s="7">
        <f t="shared" si="384"/>
        <v>2.3343631095994889E-2</v>
      </c>
      <c r="AC1302" s="7">
        <f t="shared" si="385"/>
        <v>4.9642906989740545E-3</v>
      </c>
      <c r="AD1302" s="2"/>
    </row>
    <row r="1303" spans="1:30" x14ac:dyDescent="0.35">
      <c r="A1303" s="1">
        <v>42941</v>
      </c>
      <c r="B1303" s="3">
        <f t="shared" si="386"/>
        <v>2017</v>
      </c>
      <c r="C1303" s="2">
        <v>11616.068749245915</v>
      </c>
      <c r="D1303" s="2">
        <v>572.05769230159831</v>
      </c>
      <c r="E1303" s="2">
        <f t="shared" si="387"/>
        <v>12188.126441547513</v>
      </c>
      <c r="F1303" s="2">
        <f t="shared" si="388"/>
        <v>0.95306434544758756</v>
      </c>
      <c r="G1303" s="2">
        <f t="shared" si="389"/>
        <v>-1</v>
      </c>
      <c r="H1303" s="2">
        <v>-1000</v>
      </c>
      <c r="I1303" s="2">
        <f t="shared" si="381"/>
        <v>10938.187674537434</v>
      </c>
      <c r="J1303" s="2">
        <f t="shared" si="382"/>
        <v>19951.546875168016</v>
      </c>
      <c r="K1303" s="3">
        <f t="shared" si="390"/>
        <v>7</v>
      </c>
      <c r="L1303" s="3">
        <f t="shared" si="391"/>
        <v>3</v>
      </c>
      <c r="M1303" s="3" t="str">
        <f t="shared" si="383"/>
        <v>Summer</v>
      </c>
      <c r="N1303" s="4">
        <v>79</v>
      </c>
      <c r="O1303" s="4">
        <v>70</v>
      </c>
      <c r="P1303" s="4">
        <v>88</v>
      </c>
      <c r="Q1303" s="4">
        <v>0</v>
      </c>
      <c r="R1303" s="4">
        <v>14</v>
      </c>
      <c r="S1303" s="6">
        <f t="shared" si="392"/>
        <v>0</v>
      </c>
      <c r="T1303" s="6">
        <f t="shared" si="393"/>
        <v>1</v>
      </c>
      <c r="U1303" s="6">
        <f t="shared" si="394"/>
        <v>0</v>
      </c>
      <c r="V1303" s="6">
        <f t="shared" si="395"/>
        <v>0</v>
      </c>
      <c r="W1303" s="6">
        <f t="shared" si="396"/>
        <v>1</v>
      </c>
      <c r="X1303" s="6">
        <f t="shared" si="397"/>
        <v>0</v>
      </c>
      <c r="Y1303" s="6">
        <f t="shared" si="398"/>
        <v>0</v>
      </c>
      <c r="Z1303" s="6">
        <f t="shared" si="399"/>
        <v>0</v>
      </c>
      <c r="AA1303" s="4">
        <v>112160.77783203125</v>
      </c>
      <c r="AB1303" s="7">
        <f t="shared" si="384"/>
        <v>0.10356622853170477</v>
      </c>
      <c r="AC1303" s="7">
        <f t="shared" si="385"/>
        <v>5.1003363507187462E-3</v>
      </c>
      <c r="AD1303" s="2"/>
    </row>
    <row r="1304" spans="1:30" x14ac:dyDescent="0.35">
      <c r="A1304" s="1">
        <v>42942</v>
      </c>
      <c r="B1304" s="3">
        <f t="shared" si="386"/>
        <v>2017</v>
      </c>
      <c r="C1304" s="2">
        <v>9530.937082587061</v>
      </c>
      <c r="D1304" s="2">
        <v>546.56829835554117</v>
      </c>
      <c r="E1304" s="2">
        <f t="shared" si="387"/>
        <v>10077.505380942603</v>
      </c>
      <c r="F1304" s="2">
        <f t="shared" si="388"/>
        <v>0.9457635319759643</v>
      </c>
      <c r="G1304" s="2">
        <f t="shared" si="389"/>
        <v>-1</v>
      </c>
      <c r="H1304" s="2">
        <v>-1000</v>
      </c>
      <c r="I1304" s="2">
        <f t="shared" si="381"/>
        <v>10938.187674537434</v>
      </c>
      <c r="J1304" s="2">
        <f t="shared" si="382"/>
        <v>19951.546875168016</v>
      </c>
      <c r="K1304" s="3">
        <f t="shared" si="390"/>
        <v>7</v>
      </c>
      <c r="L1304" s="3">
        <f t="shared" si="391"/>
        <v>4</v>
      </c>
      <c r="M1304" s="3" t="str">
        <f t="shared" si="383"/>
        <v>Summer</v>
      </c>
      <c r="N1304" s="4">
        <v>81</v>
      </c>
      <c r="O1304" s="4">
        <v>69</v>
      </c>
      <c r="P1304" s="4">
        <v>92</v>
      </c>
      <c r="Q1304" s="4">
        <v>0</v>
      </c>
      <c r="R1304" s="4">
        <v>16</v>
      </c>
      <c r="S1304" s="6">
        <f t="shared" si="392"/>
        <v>0</v>
      </c>
      <c r="T1304" s="6">
        <f t="shared" si="393"/>
        <v>1</v>
      </c>
      <c r="U1304" s="6">
        <f t="shared" si="394"/>
        <v>0</v>
      </c>
      <c r="V1304" s="6">
        <f t="shared" si="395"/>
        <v>0</v>
      </c>
      <c r="W1304" s="6">
        <f t="shared" si="396"/>
        <v>1</v>
      </c>
      <c r="X1304" s="6">
        <f t="shared" si="397"/>
        <v>0</v>
      </c>
      <c r="Y1304" s="6">
        <f t="shared" si="398"/>
        <v>0</v>
      </c>
      <c r="Z1304" s="6">
        <f t="shared" si="399"/>
        <v>0</v>
      </c>
      <c r="AA1304" s="4">
        <v>115995.68542480469</v>
      </c>
      <c r="AB1304" s="7">
        <f t="shared" si="384"/>
        <v>8.2166306856004415E-2</v>
      </c>
      <c r="AC1304" s="7">
        <f t="shared" si="385"/>
        <v>4.71197093541776E-3</v>
      </c>
      <c r="AD1304" s="2"/>
    </row>
    <row r="1305" spans="1:30" x14ac:dyDescent="0.35">
      <c r="A1305" s="1">
        <v>42943</v>
      </c>
      <c r="B1305" s="3">
        <f t="shared" si="386"/>
        <v>2017</v>
      </c>
      <c r="C1305" s="2">
        <v>1271.1755027719194</v>
      </c>
      <c r="D1305" s="2">
        <v>684.17922615271289</v>
      </c>
      <c r="E1305" s="2">
        <f t="shared" si="387"/>
        <v>1955.3547289246321</v>
      </c>
      <c r="F1305" s="2">
        <f t="shared" si="388"/>
        <v>0.65009968982508648</v>
      </c>
      <c r="G1305" s="2">
        <f t="shared" si="389"/>
        <v>-1</v>
      </c>
      <c r="H1305" s="2">
        <v>-1000</v>
      </c>
      <c r="I1305" s="2">
        <f t="shared" si="381"/>
        <v>10938.187674537434</v>
      </c>
      <c r="J1305" s="2">
        <f t="shared" si="382"/>
        <v>19951.546875168016</v>
      </c>
      <c r="K1305" s="3">
        <f t="shared" si="390"/>
        <v>7</v>
      </c>
      <c r="L1305" s="3">
        <f t="shared" si="391"/>
        <v>5</v>
      </c>
      <c r="M1305" s="3" t="str">
        <f t="shared" si="383"/>
        <v>Summer</v>
      </c>
      <c r="N1305" s="4">
        <v>84</v>
      </c>
      <c r="O1305" s="4">
        <v>78</v>
      </c>
      <c r="P1305" s="4">
        <v>89</v>
      </c>
      <c r="Q1305" s="4">
        <v>0</v>
      </c>
      <c r="R1305" s="4">
        <v>19</v>
      </c>
      <c r="S1305" s="6">
        <f t="shared" si="392"/>
        <v>0</v>
      </c>
      <c r="T1305" s="6">
        <f t="shared" si="393"/>
        <v>1</v>
      </c>
      <c r="U1305" s="6">
        <f t="shared" si="394"/>
        <v>0</v>
      </c>
      <c r="V1305" s="6">
        <f t="shared" si="395"/>
        <v>0</v>
      </c>
      <c r="W1305" s="6">
        <f t="shared" si="396"/>
        <v>1</v>
      </c>
      <c r="X1305" s="6">
        <f t="shared" si="397"/>
        <v>0</v>
      </c>
      <c r="Y1305" s="6">
        <f t="shared" si="398"/>
        <v>0</v>
      </c>
      <c r="Z1305" s="6">
        <f t="shared" si="399"/>
        <v>0</v>
      </c>
      <c r="AA1305" s="4">
        <v>117531.46655273438</v>
      </c>
      <c r="AB1305" s="7">
        <f t="shared" si="384"/>
        <v>1.0815618489722192E-2</v>
      </c>
      <c r="AC1305" s="7">
        <f t="shared" si="385"/>
        <v>5.8212429932177632E-3</v>
      </c>
      <c r="AD1305" s="2"/>
    </row>
    <row r="1306" spans="1:30" x14ac:dyDescent="0.35">
      <c r="A1306" s="1">
        <v>42944</v>
      </c>
      <c r="B1306" s="3">
        <f t="shared" si="386"/>
        <v>2017</v>
      </c>
      <c r="C1306" s="2">
        <v>2047.0437492191447</v>
      </c>
      <c r="D1306" s="2">
        <v>8985.9810101231615</v>
      </c>
      <c r="E1306" s="2">
        <f t="shared" si="387"/>
        <v>11033.024759342306</v>
      </c>
      <c r="F1306" s="2">
        <f t="shared" si="388"/>
        <v>0.18553785510956941</v>
      </c>
      <c r="G1306" s="2">
        <f t="shared" si="389"/>
        <v>-1</v>
      </c>
      <c r="H1306" s="2">
        <v>-1000</v>
      </c>
      <c r="I1306" s="2">
        <f t="shared" si="381"/>
        <v>10938.187674537434</v>
      </c>
      <c r="J1306" s="2">
        <f t="shared" si="382"/>
        <v>19951.546875168016</v>
      </c>
      <c r="K1306" s="3">
        <f t="shared" si="390"/>
        <v>7</v>
      </c>
      <c r="L1306" s="3">
        <f t="shared" si="391"/>
        <v>6</v>
      </c>
      <c r="M1306" s="3" t="str">
        <f t="shared" si="383"/>
        <v>Summer</v>
      </c>
      <c r="N1306" s="4">
        <v>80</v>
      </c>
      <c r="O1306" s="4">
        <v>73</v>
      </c>
      <c r="P1306" s="4">
        <v>87</v>
      </c>
      <c r="Q1306" s="4">
        <v>0</v>
      </c>
      <c r="R1306" s="4">
        <v>15</v>
      </c>
      <c r="S1306" s="6">
        <f t="shared" si="392"/>
        <v>0</v>
      </c>
      <c r="T1306" s="6">
        <f t="shared" si="393"/>
        <v>1</v>
      </c>
      <c r="U1306" s="6">
        <f t="shared" si="394"/>
        <v>0</v>
      </c>
      <c r="V1306" s="6">
        <f t="shared" si="395"/>
        <v>0</v>
      </c>
      <c r="W1306" s="6">
        <f t="shared" si="396"/>
        <v>1</v>
      </c>
      <c r="X1306" s="6">
        <f t="shared" si="397"/>
        <v>0</v>
      </c>
      <c r="Y1306" s="6">
        <f t="shared" si="398"/>
        <v>0</v>
      </c>
      <c r="Z1306" s="6">
        <f t="shared" si="399"/>
        <v>0</v>
      </c>
      <c r="AA1306" s="4">
        <v>107250.86462402344</v>
      </c>
      <c r="AB1306" s="7">
        <f t="shared" si="384"/>
        <v>1.9086501133536049E-2</v>
      </c>
      <c r="AC1306" s="7">
        <f t="shared" si="385"/>
        <v>8.3784695271448328E-2</v>
      </c>
      <c r="AD1306" s="2"/>
    </row>
    <row r="1307" spans="1:30" x14ac:dyDescent="0.35">
      <c r="A1307" s="1">
        <v>42945</v>
      </c>
      <c r="B1307" s="3">
        <f t="shared" si="386"/>
        <v>2017</v>
      </c>
      <c r="C1307" s="2">
        <v>1234.2687492180621</v>
      </c>
      <c r="D1307" s="2">
        <v>6237.1146440407101</v>
      </c>
      <c r="E1307" s="2">
        <f t="shared" si="387"/>
        <v>7471.3833932587722</v>
      </c>
      <c r="F1307" s="2">
        <f t="shared" si="388"/>
        <v>0.16519949308607421</v>
      </c>
      <c r="G1307" s="2">
        <f t="shared" si="389"/>
        <v>-1</v>
      </c>
      <c r="H1307" s="2">
        <v>-1000</v>
      </c>
      <c r="I1307" s="2">
        <f t="shared" si="381"/>
        <v>10938.187674537434</v>
      </c>
      <c r="J1307" s="2">
        <f t="shared" si="382"/>
        <v>19951.546875168016</v>
      </c>
      <c r="K1307" s="3">
        <f t="shared" si="390"/>
        <v>7</v>
      </c>
      <c r="L1307" s="3">
        <f t="shared" si="391"/>
        <v>7</v>
      </c>
      <c r="M1307" s="3" t="str">
        <f t="shared" si="383"/>
        <v>Summer</v>
      </c>
      <c r="N1307" s="4">
        <v>74</v>
      </c>
      <c r="O1307" s="4">
        <v>65</v>
      </c>
      <c r="P1307" s="4">
        <v>83</v>
      </c>
      <c r="Q1307" s="4">
        <v>0</v>
      </c>
      <c r="R1307" s="4">
        <v>9</v>
      </c>
      <c r="S1307" s="6">
        <f t="shared" si="392"/>
        <v>1</v>
      </c>
      <c r="T1307" s="6">
        <f t="shared" si="393"/>
        <v>0</v>
      </c>
      <c r="U1307" s="6">
        <f t="shared" si="394"/>
        <v>0</v>
      </c>
      <c r="V1307" s="6">
        <f t="shared" si="395"/>
        <v>0</v>
      </c>
      <c r="W1307" s="6">
        <f t="shared" si="396"/>
        <v>1</v>
      </c>
      <c r="X1307" s="6">
        <f t="shared" si="397"/>
        <v>0</v>
      </c>
      <c r="Y1307" s="6">
        <f t="shared" si="398"/>
        <v>0</v>
      </c>
      <c r="Z1307" s="6">
        <f t="shared" si="399"/>
        <v>0</v>
      </c>
      <c r="AA1307" s="4">
        <v>89471.58251953125</v>
      </c>
      <c r="AB1307" s="7">
        <f t="shared" si="384"/>
        <v>1.3795092413265706E-2</v>
      </c>
      <c r="AC1307" s="7">
        <f t="shared" si="385"/>
        <v>6.9710565840043967E-2</v>
      </c>
      <c r="AD1307" s="2"/>
    </row>
    <row r="1308" spans="1:30" x14ac:dyDescent="0.35">
      <c r="A1308" s="1">
        <v>42946</v>
      </c>
      <c r="B1308" s="3">
        <f t="shared" si="386"/>
        <v>2017</v>
      </c>
      <c r="C1308" s="2">
        <v>13911.293749170425</v>
      </c>
      <c r="D1308" s="2">
        <v>144.00000000419095</v>
      </c>
      <c r="E1308" s="2">
        <f t="shared" si="387"/>
        <v>14055.293749174616</v>
      </c>
      <c r="F1308" s="2">
        <f t="shared" si="388"/>
        <v>0.98975474987759349</v>
      </c>
      <c r="G1308" s="2">
        <f t="shared" si="389"/>
        <v>-1</v>
      </c>
      <c r="H1308" s="2">
        <v>-1000</v>
      </c>
      <c r="I1308" s="2">
        <f t="shared" si="381"/>
        <v>10938.187674537434</v>
      </c>
      <c r="J1308" s="2">
        <f t="shared" si="382"/>
        <v>19951.546875168016</v>
      </c>
      <c r="K1308" s="3">
        <f t="shared" si="390"/>
        <v>7</v>
      </c>
      <c r="L1308" s="3">
        <f t="shared" si="391"/>
        <v>1</v>
      </c>
      <c r="M1308" s="3" t="str">
        <f t="shared" si="383"/>
        <v>Summer</v>
      </c>
      <c r="N1308" s="4">
        <v>75</v>
      </c>
      <c r="O1308" s="4">
        <v>62</v>
      </c>
      <c r="P1308" s="4">
        <v>87</v>
      </c>
      <c r="Q1308" s="4">
        <v>0</v>
      </c>
      <c r="R1308" s="4">
        <v>10</v>
      </c>
      <c r="S1308" s="6">
        <f t="shared" si="392"/>
        <v>1</v>
      </c>
      <c r="T1308" s="6">
        <f t="shared" si="393"/>
        <v>0</v>
      </c>
      <c r="U1308" s="6">
        <f t="shared" si="394"/>
        <v>0</v>
      </c>
      <c r="V1308" s="6">
        <f t="shared" si="395"/>
        <v>0</v>
      </c>
      <c r="W1308" s="6">
        <f t="shared" si="396"/>
        <v>1</v>
      </c>
      <c r="X1308" s="6">
        <f t="shared" si="397"/>
        <v>0</v>
      </c>
      <c r="Y1308" s="6">
        <f t="shared" si="398"/>
        <v>0</v>
      </c>
      <c r="Z1308" s="6">
        <f t="shared" si="399"/>
        <v>0</v>
      </c>
      <c r="AA1308" s="4">
        <v>88617.445190429688</v>
      </c>
      <c r="AB1308" s="7">
        <f t="shared" si="384"/>
        <v>0.15698143541913784</v>
      </c>
      <c r="AC1308" s="7">
        <f t="shared" si="385"/>
        <v>1.6249622147732866E-3</v>
      </c>
      <c r="AD1308" s="2"/>
    </row>
    <row r="1309" spans="1:30" x14ac:dyDescent="0.35">
      <c r="A1309" s="1">
        <v>42947</v>
      </c>
      <c r="B1309" s="3">
        <f t="shared" si="386"/>
        <v>2017</v>
      </c>
      <c r="C1309" s="2">
        <v>14357.138749217755</v>
      </c>
      <c r="D1309" s="2">
        <v>662.90000000002328</v>
      </c>
      <c r="E1309" s="2">
        <f t="shared" si="387"/>
        <v>15020.038749217778</v>
      </c>
      <c r="F1309" s="2">
        <f t="shared" si="388"/>
        <v>0.95586562650948248</v>
      </c>
      <c r="G1309" s="2">
        <f t="shared" si="389"/>
        <v>-1</v>
      </c>
      <c r="H1309" s="2">
        <v>-1000</v>
      </c>
      <c r="I1309" s="2">
        <f t="shared" si="381"/>
        <v>10938.187674537434</v>
      </c>
      <c r="J1309" s="2">
        <f t="shared" si="382"/>
        <v>19951.546875168016</v>
      </c>
      <c r="K1309" s="3">
        <f t="shared" si="390"/>
        <v>7</v>
      </c>
      <c r="L1309" s="3">
        <f t="shared" si="391"/>
        <v>2</v>
      </c>
      <c r="M1309" s="3" t="str">
        <f t="shared" si="383"/>
        <v>Summer</v>
      </c>
      <c r="N1309" s="4">
        <v>79</v>
      </c>
      <c r="O1309" s="4">
        <v>68</v>
      </c>
      <c r="P1309" s="4">
        <v>90</v>
      </c>
      <c r="Q1309" s="4">
        <v>0</v>
      </c>
      <c r="R1309" s="4">
        <v>14</v>
      </c>
      <c r="S1309" s="6">
        <f t="shared" si="392"/>
        <v>0</v>
      </c>
      <c r="T1309" s="6">
        <f t="shared" si="393"/>
        <v>1</v>
      </c>
      <c r="U1309" s="6">
        <f t="shared" si="394"/>
        <v>0</v>
      </c>
      <c r="V1309" s="6">
        <f t="shared" si="395"/>
        <v>0</v>
      </c>
      <c r="W1309" s="6">
        <f t="shared" si="396"/>
        <v>1</v>
      </c>
      <c r="X1309" s="6">
        <f t="shared" si="397"/>
        <v>0</v>
      </c>
      <c r="Y1309" s="6">
        <f t="shared" si="398"/>
        <v>0</v>
      </c>
      <c r="Z1309" s="6">
        <f t="shared" si="399"/>
        <v>0</v>
      </c>
      <c r="AA1309" s="4">
        <v>106084.3837890625</v>
      </c>
      <c r="AB1309" s="7">
        <f t="shared" si="384"/>
        <v>0.13533696701076567</v>
      </c>
      <c r="AC1309" s="7">
        <f t="shared" si="385"/>
        <v>6.2487990816643604E-3</v>
      </c>
      <c r="AD1309" s="2"/>
    </row>
    <row r="1310" spans="1:30" x14ac:dyDescent="0.35">
      <c r="A1310" s="1">
        <v>42948</v>
      </c>
      <c r="B1310" s="3">
        <f t="shared" si="386"/>
        <v>2017</v>
      </c>
      <c r="C1310" s="2">
        <v>14066.588749218523</v>
      </c>
      <c r="D1310" s="2">
        <v>528.36666666262317</v>
      </c>
      <c r="E1310" s="2">
        <f t="shared" si="387"/>
        <v>14594.955415881146</v>
      </c>
      <c r="F1310" s="2">
        <f t="shared" si="388"/>
        <v>0.96379799378573683</v>
      </c>
      <c r="G1310" s="2">
        <f t="shared" si="389"/>
        <v>-1</v>
      </c>
      <c r="H1310" s="2">
        <v>-1000</v>
      </c>
      <c r="I1310" s="2">
        <f t="shared" si="381"/>
        <v>10938.187674537434</v>
      </c>
      <c r="J1310" s="2">
        <f t="shared" si="382"/>
        <v>19951.546875168016</v>
      </c>
      <c r="K1310" s="3">
        <f t="shared" si="390"/>
        <v>8</v>
      </c>
      <c r="L1310" s="3">
        <f t="shared" si="391"/>
        <v>3</v>
      </c>
      <c r="M1310" s="3" t="str">
        <f t="shared" si="383"/>
        <v>Summer</v>
      </c>
      <c r="N1310" s="4">
        <v>81</v>
      </c>
      <c r="O1310" s="4">
        <v>71</v>
      </c>
      <c r="P1310" s="4">
        <v>90</v>
      </c>
      <c r="Q1310" s="4">
        <v>0</v>
      </c>
      <c r="R1310" s="4">
        <v>16</v>
      </c>
      <c r="S1310" s="6">
        <f t="shared" si="392"/>
        <v>0</v>
      </c>
      <c r="T1310" s="6">
        <f t="shared" si="393"/>
        <v>1</v>
      </c>
      <c r="U1310" s="6">
        <f t="shared" si="394"/>
        <v>0</v>
      </c>
      <c r="V1310" s="6">
        <f t="shared" si="395"/>
        <v>0</v>
      </c>
      <c r="W1310" s="6">
        <f t="shared" si="396"/>
        <v>1</v>
      </c>
      <c r="X1310" s="6">
        <f t="shared" si="397"/>
        <v>0</v>
      </c>
      <c r="Y1310" s="6">
        <f t="shared" si="398"/>
        <v>0</v>
      </c>
      <c r="Z1310" s="6">
        <f t="shared" si="399"/>
        <v>0</v>
      </c>
      <c r="AA1310" s="4">
        <v>107371.68981933594</v>
      </c>
      <c r="AB1310" s="7">
        <f t="shared" si="384"/>
        <v>0.13100835772340944</v>
      </c>
      <c r="AC1310" s="7">
        <f t="shared" si="385"/>
        <v>4.9209122772646604E-3</v>
      </c>
      <c r="AD1310" s="2"/>
    </row>
    <row r="1311" spans="1:30" x14ac:dyDescent="0.35">
      <c r="A1311" s="1">
        <v>42949</v>
      </c>
      <c r="B1311" s="3">
        <f t="shared" si="386"/>
        <v>2017</v>
      </c>
      <c r="C1311" s="2">
        <v>14104.04374921787</v>
      </c>
      <c r="D1311" s="2">
        <v>0</v>
      </c>
      <c r="E1311" s="2">
        <f t="shared" si="387"/>
        <v>14104.04374921787</v>
      </c>
      <c r="F1311" s="2">
        <f t="shared" si="388"/>
        <v>1</v>
      </c>
      <c r="G1311" s="2">
        <f t="shared" si="389"/>
        <v>-1</v>
      </c>
      <c r="H1311" s="2">
        <v>-1000</v>
      </c>
      <c r="I1311" s="2">
        <f t="shared" si="381"/>
        <v>10938.187674537434</v>
      </c>
      <c r="J1311" s="2">
        <f t="shared" si="382"/>
        <v>19951.546875168016</v>
      </c>
      <c r="K1311" s="3">
        <f t="shared" si="390"/>
        <v>8</v>
      </c>
      <c r="L1311" s="3">
        <f t="shared" si="391"/>
        <v>4</v>
      </c>
      <c r="M1311" s="3" t="str">
        <f t="shared" si="383"/>
        <v>Summer</v>
      </c>
      <c r="N1311" s="4">
        <v>78</v>
      </c>
      <c r="O1311" s="4">
        <v>70</v>
      </c>
      <c r="P1311" s="4">
        <v>86</v>
      </c>
      <c r="Q1311" s="4">
        <v>0</v>
      </c>
      <c r="R1311" s="4">
        <v>13</v>
      </c>
      <c r="S1311" s="6">
        <f t="shared" si="392"/>
        <v>0</v>
      </c>
      <c r="T1311" s="6">
        <f t="shared" si="393"/>
        <v>1</v>
      </c>
      <c r="U1311" s="6">
        <f t="shared" si="394"/>
        <v>0</v>
      </c>
      <c r="V1311" s="6">
        <f t="shared" si="395"/>
        <v>0</v>
      </c>
      <c r="W1311" s="6">
        <f t="shared" si="396"/>
        <v>1</v>
      </c>
      <c r="X1311" s="6">
        <f t="shared" si="397"/>
        <v>0</v>
      </c>
      <c r="Y1311" s="6">
        <f t="shared" si="398"/>
        <v>0</v>
      </c>
      <c r="Z1311" s="6">
        <f t="shared" si="399"/>
        <v>0</v>
      </c>
      <c r="AA1311" s="4">
        <v>105378.44604492188</v>
      </c>
      <c r="AB1311" s="7">
        <f t="shared" si="384"/>
        <v>0.13384182703933065</v>
      </c>
      <c r="AC1311" s="7">
        <f t="shared" si="385"/>
        <v>0</v>
      </c>
      <c r="AD1311" s="2"/>
    </row>
    <row r="1312" spans="1:30" x14ac:dyDescent="0.35">
      <c r="A1312" s="1">
        <v>42950</v>
      </c>
      <c r="B1312" s="3">
        <f t="shared" si="386"/>
        <v>2017</v>
      </c>
      <c r="C1312" s="2">
        <v>11470.679406620406</v>
      </c>
      <c r="D1312" s="2">
        <v>0</v>
      </c>
      <c r="E1312" s="2">
        <f t="shared" si="387"/>
        <v>11470.679406620406</v>
      </c>
      <c r="F1312" s="2">
        <f t="shared" si="388"/>
        <v>1</v>
      </c>
      <c r="G1312" s="2">
        <f t="shared" si="389"/>
        <v>-1</v>
      </c>
      <c r="H1312" s="2">
        <v>-1000</v>
      </c>
      <c r="I1312" s="2">
        <f t="shared" si="381"/>
        <v>10938.187674537434</v>
      </c>
      <c r="J1312" s="2">
        <f t="shared" si="382"/>
        <v>19951.546875168016</v>
      </c>
      <c r="K1312" s="3">
        <f t="shared" si="390"/>
        <v>8</v>
      </c>
      <c r="L1312" s="3">
        <f t="shared" si="391"/>
        <v>5</v>
      </c>
      <c r="M1312" s="3" t="str">
        <f t="shared" si="383"/>
        <v>Summer</v>
      </c>
      <c r="N1312" s="4">
        <v>79</v>
      </c>
      <c r="O1312" s="4">
        <v>67</v>
      </c>
      <c r="P1312" s="4">
        <v>90</v>
      </c>
      <c r="Q1312" s="4">
        <v>0</v>
      </c>
      <c r="R1312" s="4">
        <v>14</v>
      </c>
      <c r="S1312" s="6">
        <f t="shared" si="392"/>
        <v>0</v>
      </c>
      <c r="T1312" s="6">
        <f t="shared" si="393"/>
        <v>1</v>
      </c>
      <c r="U1312" s="6">
        <f t="shared" si="394"/>
        <v>0</v>
      </c>
      <c r="V1312" s="6">
        <f t="shared" si="395"/>
        <v>0</v>
      </c>
      <c r="W1312" s="6">
        <f t="shared" si="396"/>
        <v>1</v>
      </c>
      <c r="X1312" s="6">
        <f t="shared" si="397"/>
        <v>0</v>
      </c>
      <c r="Y1312" s="6">
        <f t="shared" si="398"/>
        <v>0</v>
      </c>
      <c r="Z1312" s="6">
        <f t="shared" si="399"/>
        <v>0</v>
      </c>
      <c r="AA1312" s="4">
        <v>108036.86901855469</v>
      </c>
      <c r="AB1312" s="7">
        <f t="shared" si="384"/>
        <v>0.10617374893241663</v>
      </c>
      <c r="AC1312" s="7">
        <f t="shared" si="385"/>
        <v>0</v>
      </c>
      <c r="AD1312" s="2"/>
    </row>
    <row r="1313" spans="1:30" x14ac:dyDescent="0.35">
      <c r="A1313" s="1">
        <v>42951</v>
      </c>
      <c r="B1313" s="3">
        <f t="shared" si="386"/>
        <v>2017</v>
      </c>
      <c r="C1313" s="2">
        <v>2219.9737833611548</v>
      </c>
      <c r="D1313" s="2">
        <v>2522.3430610811738</v>
      </c>
      <c r="E1313" s="2">
        <f t="shared" si="387"/>
        <v>4742.3168444423281</v>
      </c>
      <c r="F1313" s="2">
        <f t="shared" si="388"/>
        <v>0.46812008901573343</v>
      </c>
      <c r="G1313" s="2">
        <f t="shared" si="389"/>
        <v>-1</v>
      </c>
      <c r="H1313" s="2">
        <v>-1000</v>
      </c>
      <c r="I1313" s="2">
        <f t="shared" si="381"/>
        <v>10938.187674537434</v>
      </c>
      <c r="J1313" s="2">
        <f t="shared" si="382"/>
        <v>19951.546875168016</v>
      </c>
      <c r="K1313" s="3">
        <f t="shared" si="390"/>
        <v>8</v>
      </c>
      <c r="L1313" s="3">
        <f t="shared" si="391"/>
        <v>6</v>
      </c>
      <c r="M1313" s="3" t="str">
        <f t="shared" si="383"/>
        <v>Summer</v>
      </c>
      <c r="N1313" s="4">
        <v>73</v>
      </c>
      <c r="O1313" s="4">
        <v>63</v>
      </c>
      <c r="P1313" s="4">
        <v>82</v>
      </c>
      <c r="Q1313" s="4">
        <v>0</v>
      </c>
      <c r="R1313" s="4">
        <v>8</v>
      </c>
      <c r="S1313" s="6">
        <f t="shared" si="392"/>
        <v>0</v>
      </c>
      <c r="T1313" s="6">
        <f t="shared" si="393"/>
        <v>1</v>
      </c>
      <c r="U1313" s="6">
        <f t="shared" si="394"/>
        <v>0</v>
      </c>
      <c r="V1313" s="6">
        <f t="shared" si="395"/>
        <v>0</v>
      </c>
      <c r="W1313" s="6">
        <f t="shared" si="396"/>
        <v>1</v>
      </c>
      <c r="X1313" s="6">
        <f t="shared" si="397"/>
        <v>0</v>
      </c>
      <c r="Y1313" s="6">
        <f t="shared" si="398"/>
        <v>0</v>
      </c>
      <c r="Z1313" s="6">
        <f t="shared" si="399"/>
        <v>0</v>
      </c>
      <c r="AA1313" s="4">
        <v>98168.178955078125</v>
      </c>
      <c r="AB1313" s="7">
        <f t="shared" si="384"/>
        <v>2.2613985580572066E-2</v>
      </c>
      <c r="AC1313" s="7">
        <f t="shared" si="385"/>
        <v>2.5694100552027158E-2</v>
      </c>
      <c r="AD1313" s="2"/>
    </row>
    <row r="1314" spans="1:30" x14ac:dyDescent="0.35">
      <c r="A1314" s="1">
        <v>42952</v>
      </c>
      <c r="B1314" s="3">
        <f t="shared" si="386"/>
        <v>2017</v>
      </c>
      <c r="C1314" s="2">
        <v>928.04374921787007</v>
      </c>
      <c r="D1314" s="2">
        <v>12666.136347048538</v>
      </c>
      <c r="E1314" s="2">
        <f t="shared" si="387"/>
        <v>13594.180096266407</v>
      </c>
      <c r="F1314" s="2">
        <f t="shared" si="388"/>
        <v>6.8267725059251938E-2</v>
      </c>
      <c r="G1314" s="2">
        <f t="shared" si="389"/>
        <v>-1</v>
      </c>
      <c r="H1314" s="2">
        <v>-1000</v>
      </c>
      <c r="I1314" s="2">
        <f t="shared" si="381"/>
        <v>10938.187674537434</v>
      </c>
      <c r="J1314" s="2">
        <f t="shared" si="382"/>
        <v>19951.546875168016</v>
      </c>
      <c r="K1314" s="3">
        <f t="shared" si="390"/>
        <v>8</v>
      </c>
      <c r="L1314" s="3">
        <f t="shared" si="391"/>
        <v>7</v>
      </c>
      <c r="M1314" s="3" t="str">
        <f t="shared" si="383"/>
        <v>Summer</v>
      </c>
      <c r="N1314" s="4">
        <v>70</v>
      </c>
      <c r="O1314" s="4">
        <v>58</v>
      </c>
      <c r="P1314" s="4">
        <v>82</v>
      </c>
      <c r="Q1314" s="4">
        <v>0</v>
      </c>
      <c r="R1314" s="4">
        <v>5</v>
      </c>
      <c r="S1314" s="6">
        <f t="shared" si="392"/>
        <v>1</v>
      </c>
      <c r="T1314" s="6">
        <f t="shared" si="393"/>
        <v>0</v>
      </c>
      <c r="U1314" s="6">
        <f t="shared" si="394"/>
        <v>0</v>
      </c>
      <c r="V1314" s="6">
        <f t="shared" si="395"/>
        <v>0</v>
      </c>
      <c r="W1314" s="6">
        <f t="shared" si="396"/>
        <v>1</v>
      </c>
      <c r="X1314" s="6">
        <f t="shared" si="397"/>
        <v>0</v>
      </c>
      <c r="Y1314" s="6">
        <f t="shared" si="398"/>
        <v>0</v>
      </c>
      <c r="Z1314" s="6">
        <f t="shared" si="399"/>
        <v>0</v>
      </c>
      <c r="AA1314" s="4">
        <v>82522.835693359375</v>
      </c>
      <c r="AB1314" s="7">
        <f t="shared" si="384"/>
        <v>1.1245902318072546E-2</v>
      </c>
      <c r="AC1314" s="7">
        <f t="shared" si="385"/>
        <v>0.1534864409424043</v>
      </c>
      <c r="AD1314" s="2"/>
    </row>
    <row r="1315" spans="1:30" x14ac:dyDescent="0.35">
      <c r="A1315" s="1">
        <v>42953</v>
      </c>
      <c r="B1315" s="3">
        <f t="shared" si="386"/>
        <v>2017</v>
      </c>
      <c r="C1315" s="2">
        <v>928.04374921787007</v>
      </c>
      <c r="D1315" s="2">
        <v>9816</v>
      </c>
      <c r="E1315" s="2">
        <f t="shared" si="387"/>
        <v>10744.04374921787</v>
      </c>
      <c r="F1315" s="2">
        <f t="shared" si="388"/>
        <v>8.6377510263342755E-2</v>
      </c>
      <c r="G1315" s="2">
        <f t="shared" si="389"/>
        <v>-1</v>
      </c>
      <c r="H1315" s="2">
        <v>-1000</v>
      </c>
      <c r="I1315" s="2">
        <f t="shared" si="381"/>
        <v>10938.187674537434</v>
      </c>
      <c r="J1315" s="2">
        <f t="shared" si="382"/>
        <v>19951.546875168016</v>
      </c>
      <c r="K1315" s="3">
        <f t="shared" si="390"/>
        <v>8</v>
      </c>
      <c r="L1315" s="3">
        <f t="shared" si="391"/>
        <v>1</v>
      </c>
      <c r="M1315" s="3" t="str">
        <f t="shared" si="383"/>
        <v>Summer</v>
      </c>
      <c r="N1315" s="4">
        <v>70</v>
      </c>
      <c r="O1315" s="4">
        <v>65</v>
      </c>
      <c r="P1315" s="4">
        <v>75</v>
      </c>
      <c r="Q1315" s="4">
        <v>0</v>
      </c>
      <c r="R1315" s="4">
        <v>5</v>
      </c>
      <c r="S1315" s="6">
        <f t="shared" si="392"/>
        <v>1</v>
      </c>
      <c r="T1315" s="6">
        <f t="shared" si="393"/>
        <v>0</v>
      </c>
      <c r="U1315" s="6">
        <f t="shared" si="394"/>
        <v>0</v>
      </c>
      <c r="V1315" s="6">
        <f t="shared" si="395"/>
        <v>0</v>
      </c>
      <c r="W1315" s="6">
        <f t="shared" si="396"/>
        <v>1</v>
      </c>
      <c r="X1315" s="6">
        <f t="shared" si="397"/>
        <v>0</v>
      </c>
      <c r="Y1315" s="6">
        <f t="shared" si="398"/>
        <v>0</v>
      </c>
      <c r="Z1315" s="6">
        <f t="shared" si="399"/>
        <v>0</v>
      </c>
      <c r="AA1315" s="4">
        <v>77420.430541992188</v>
      </c>
      <c r="AB1315" s="7">
        <f t="shared" si="384"/>
        <v>1.1987065206444531E-2</v>
      </c>
      <c r="AC1315" s="7">
        <f t="shared" si="385"/>
        <v>0.12678823834072953</v>
      </c>
      <c r="AD1315" s="2"/>
    </row>
    <row r="1316" spans="1:30" x14ac:dyDescent="0.35">
      <c r="A1316" s="1">
        <v>42954</v>
      </c>
      <c r="B1316" s="3">
        <f t="shared" si="386"/>
        <v>2017</v>
      </c>
      <c r="C1316" s="2">
        <v>928.04374921787007</v>
      </c>
      <c r="D1316" s="2">
        <v>8184.5181097502837</v>
      </c>
      <c r="E1316" s="2">
        <f t="shared" si="387"/>
        <v>9112.5618589681544</v>
      </c>
      <c r="F1316" s="2">
        <f t="shared" si="388"/>
        <v>0.10184224410005328</v>
      </c>
      <c r="G1316" s="2">
        <f t="shared" si="389"/>
        <v>-1</v>
      </c>
      <c r="H1316" s="2">
        <v>-1000</v>
      </c>
      <c r="I1316" s="2">
        <f t="shared" si="381"/>
        <v>10938.187674537434</v>
      </c>
      <c r="J1316" s="2">
        <f t="shared" si="382"/>
        <v>19951.546875168016</v>
      </c>
      <c r="K1316" s="3">
        <f t="shared" si="390"/>
        <v>8</v>
      </c>
      <c r="L1316" s="3">
        <f t="shared" si="391"/>
        <v>2</v>
      </c>
      <c r="M1316" s="3" t="str">
        <f t="shared" si="383"/>
        <v>Summer</v>
      </c>
      <c r="N1316" s="4">
        <v>73</v>
      </c>
      <c r="O1316" s="4">
        <v>66</v>
      </c>
      <c r="P1316" s="4">
        <v>80</v>
      </c>
      <c r="Q1316" s="4">
        <v>0</v>
      </c>
      <c r="R1316" s="4">
        <v>8</v>
      </c>
      <c r="S1316" s="6">
        <f t="shared" si="392"/>
        <v>0</v>
      </c>
      <c r="T1316" s="6">
        <f t="shared" si="393"/>
        <v>1</v>
      </c>
      <c r="U1316" s="6">
        <f t="shared" si="394"/>
        <v>0</v>
      </c>
      <c r="V1316" s="6">
        <f t="shared" si="395"/>
        <v>0</v>
      </c>
      <c r="W1316" s="6">
        <f t="shared" si="396"/>
        <v>1</v>
      </c>
      <c r="X1316" s="6">
        <f t="shared" si="397"/>
        <v>0</v>
      </c>
      <c r="Y1316" s="6">
        <f t="shared" si="398"/>
        <v>0</v>
      </c>
      <c r="Z1316" s="6">
        <f t="shared" si="399"/>
        <v>0</v>
      </c>
      <c r="AA1316" s="4">
        <v>91390.455078125</v>
      </c>
      <c r="AB1316" s="7">
        <f t="shared" si="384"/>
        <v>1.0154711981951871E-2</v>
      </c>
      <c r="AC1316" s="7">
        <f t="shared" si="385"/>
        <v>8.9555502297846756E-2</v>
      </c>
      <c r="AD1316" s="2"/>
    </row>
    <row r="1317" spans="1:30" x14ac:dyDescent="0.35">
      <c r="A1317" s="1">
        <v>42955</v>
      </c>
      <c r="B1317" s="3">
        <f t="shared" si="386"/>
        <v>2017</v>
      </c>
      <c r="C1317" s="2">
        <v>1067.76874921787</v>
      </c>
      <c r="D1317" s="2">
        <v>815.07023331909807</v>
      </c>
      <c r="E1317" s="2">
        <f t="shared" si="387"/>
        <v>1882.8389825369682</v>
      </c>
      <c r="F1317" s="2">
        <f t="shared" si="388"/>
        <v>0.56710571595407533</v>
      </c>
      <c r="G1317" s="2">
        <f t="shared" si="389"/>
        <v>-1</v>
      </c>
      <c r="H1317" s="2">
        <v>-1000</v>
      </c>
      <c r="I1317" s="2">
        <f t="shared" si="381"/>
        <v>10938.187674537434</v>
      </c>
      <c r="J1317" s="2">
        <f t="shared" si="382"/>
        <v>19951.546875168016</v>
      </c>
      <c r="K1317" s="3">
        <f t="shared" si="390"/>
        <v>8</v>
      </c>
      <c r="L1317" s="3">
        <f t="shared" si="391"/>
        <v>3</v>
      </c>
      <c r="M1317" s="3" t="str">
        <f t="shared" si="383"/>
        <v>Summer</v>
      </c>
      <c r="N1317" s="4">
        <v>75</v>
      </c>
      <c r="O1317" s="4">
        <v>65</v>
      </c>
      <c r="P1317" s="4">
        <v>85</v>
      </c>
      <c r="Q1317" s="4">
        <v>0</v>
      </c>
      <c r="R1317" s="4">
        <v>10</v>
      </c>
      <c r="S1317" s="6">
        <f t="shared" si="392"/>
        <v>0</v>
      </c>
      <c r="T1317" s="6">
        <f t="shared" si="393"/>
        <v>1</v>
      </c>
      <c r="U1317" s="6">
        <f t="shared" si="394"/>
        <v>0</v>
      </c>
      <c r="V1317" s="6">
        <f t="shared" si="395"/>
        <v>0</v>
      </c>
      <c r="W1317" s="6">
        <f t="shared" si="396"/>
        <v>1</v>
      </c>
      <c r="X1317" s="6">
        <f t="shared" si="397"/>
        <v>0</v>
      </c>
      <c r="Y1317" s="6">
        <f t="shared" si="398"/>
        <v>0</v>
      </c>
      <c r="Z1317" s="6">
        <f t="shared" si="399"/>
        <v>0</v>
      </c>
      <c r="AA1317" s="4">
        <v>98127.891967773438</v>
      </c>
      <c r="AB1317" s="7">
        <f t="shared" si="384"/>
        <v>1.0881399037579856E-2</v>
      </c>
      <c r="AC1317" s="7">
        <f t="shared" si="385"/>
        <v>8.3062034348682281E-3</v>
      </c>
      <c r="AD1317" s="2"/>
    </row>
    <row r="1318" spans="1:30" x14ac:dyDescent="0.35">
      <c r="A1318" s="1">
        <v>42956</v>
      </c>
      <c r="B1318" s="3">
        <f t="shared" si="386"/>
        <v>2017</v>
      </c>
      <c r="C1318" s="2">
        <v>2704.6819618680329</v>
      </c>
      <c r="D1318" s="2">
        <v>2250.3162071112847</v>
      </c>
      <c r="E1318" s="2">
        <f t="shared" si="387"/>
        <v>4954.9981689793176</v>
      </c>
      <c r="F1318" s="2">
        <f t="shared" si="388"/>
        <v>0.54584923538431329</v>
      </c>
      <c r="G1318" s="2">
        <f t="shared" si="389"/>
        <v>-1</v>
      </c>
      <c r="H1318" s="2">
        <v>-1000</v>
      </c>
      <c r="I1318" s="2">
        <f t="shared" si="381"/>
        <v>10938.187674537434</v>
      </c>
      <c r="J1318" s="2">
        <f t="shared" si="382"/>
        <v>19951.546875168016</v>
      </c>
      <c r="K1318" s="3">
        <f t="shared" si="390"/>
        <v>8</v>
      </c>
      <c r="L1318" s="3">
        <f t="shared" si="391"/>
        <v>4</v>
      </c>
      <c r="M1318" s="3" t="str">
        <f t="shared" si="383"/>
        <v>Summer</v>
      </c>
      <c r="N1318" s="4">
        <v>74</v>
      </c>
      <c r="O1318" s="4">
        <v>63</v>
      </c>
      <c r="P1318" s="4">
        <v>85</v>
      </c>
      <c r="Q1318" s="4">
        <v>0</v>
      </c>
      <c r="R1318" s="4">
        <v>9</v>
      </c>
      <c r="S1318" s="6">
        <f t="shared" si="392"/>
        <v>0</v>
      </c>
      <c r="T1318" s="6">
        <f t="shared" si="393"/>
        <v>1</v>
      </c>
      <c r="U1318" s="6">
        <f t="shared" si="394"/>
        <v>0</v>
      </c>
      <c r="V1318" s="6">
        <f t="shared" si="395"/>
        <v>0</v>
      </c>
      <c r="W1318" s="6">
        <f t="shared" si="396"/>
        <v>1</v>
      </c>
      <c r="X1318" s="6">
        <f t="shared" si="397"/>
        <v>0</v>
      </c>
      <c r="Y1318" s="6">
        <f t="shared" si="398"/>
        <v>0</v>
      </c>
      <c r="Z1318" s="6">
        <f t="shared" si="399"/>
        <v>0</v>
      </c>
      <c r="AA1318" s="4">
        <v>100227.66333007813</v>
      </c>
      <c r="AB1318" s="7">
        <f t="shared" si="384"/>
        <v>2.6985383795297593E-2</v>
      </c>
      <c r="AC1318" s="7">
        <f t="shared" si="385"/>
        <v>2.2452046993257292E-2</v>
      </c>
      <c r="AD1318" s="2"/>
    </row>
    <row r="1319" spans="1:30" x14ac:dyDescent="0.35">
      <c r="A1319" s="1">
        <v>42957</v>
      </c>
      <c r="B1319" s="3">
        <f t="shared" si="386"/>
        <v>2017</v>
      </c>
      <c r="C1319" s="2">
        <v>1198.0181081951341</v>
      </c>
      <c r="D1319" s="2">
        <v>747.06463823703336</v>
      </c>
      <c r="E1319" s="2">
        <f t="shared" si="387"/>
        <v>1945.0827464321674</v>
      </c>
      <c r="F1319" s="2">
        <f t="shared" si="388"/>
        <v>0.61592141022927616</v>
      </c>
      <c r="G1319" s="2">
        <f t="shared" si="389"/>
        <v>-1</v>
      </c>
      <c r="H1319" s="2">
        <v>-1000</v>
      </c>
      <c r="I1319" s="2">
        <f t="shared" si="381"/>
        <v>10938.187674537434</v>
      </c>
      <c r="J1319" s="2">
        <f t="shared" si="382"/>
        <v>19951.546875168016</v>
      </c>
      <c r="K1319" s="3">
        <f t="shared" si="390"/>
        <v>8</v>
      </c>
      <c r="L1319" s="3">
        <f t="shared" si="391"/>
        <v>5</v>
      </c>
      <c r="M1319" s="3" t="str">
        <f t="shared" si="383"/>
        <v>Summer</v>
      </c>
      <c r="N1319" s="4">
        <v>78</v>
      </c>
      <c r="O1319" s="4">
        <v>67</v>
      </c>
      <c r="P1319" s="4">
        <v>89</v>
      </c>
      <c r="Q1319" s="4">
        <v>0</v>
      </c>
      <c r="R1319" s="4">
        <v>13</v>
      </c>
      <c r="S1319" s="6">
        <f t="shared" si="392"/>
        <v>0</v>
      </c>
      <c r="T1319" s="6">
        <f t="shared" si="393"/>
        <v>1</v>
      </c>
      <c r="U1319" s="6">
        <f t="shared" si="394"/>
        <v>0</v>
      </c>
      <c r="V1319" s="6">
        <f t="shared" si="395"/>
        <v>0</v>
      </c>
      <c r="W1319" s="6">
        <f t="shared" si="396"/>
        <v>1</v>
      </c>
      <c r="X1319" s="6">
        <f t="shared" si="397"/>
        <v>0</v>
      </c>
      <c r="Y1319" s="6">
        <f t="shared" si="398"/>
        <v>0</v>
      </c>
      <c r="Z1319" s="6">
        <f t="shared" si="399"/>
        <v>0</v>
      </c>
      <c r="AA1319" s="4">
        <v>105041.88745117188</v>
      </c>
      <c r="AB1319" s="7">
        <f t="shared" si="384"/>
        <v>1.1405146435054549E-2</v>
      </c>
      <c r="AC1319" s="7">
        <f t="shared" si="385"/>
        <v>7.1120641142734808E-3</v>
      </c>
      <c r="AD1319" s="2"/>
    </row>
    <row r="1320" spans="1:30" x14ac:dyDescent="0.35">
      <c r="A1320" s="1">
        <v>42958</v>
      </c>
      <c r="B1320" s="3">
        <f t="shared" si="386"/>
        <v>2017</v>
      </c>
      <c r="C1320" s="2">
        <v>928.04374921787007</v>
      </c>
      <c r="D1320" s="2">
        <v>327.2727272679648</v>
      </c>
      <c r="E1320" s="2">
        <f t="shared" si="387"/>
        <v>1255.3164764858348</v>
      </c>
      <c r="F1320" s="2">
        <f t="shared" si="388"/>
        <v>0.73929066223671314</v>
      </c>
      <c r="G1320" s="2">
        <f t="shared" si="389"/>
        <v>-1</v>
      </c>
      <c r="H1320" s="2">
        <v>-1000</v>
      </c>
      <c r="I1320" s="2">
        <f t="shared" si="381"/>
        <v>10938.187674537434</v>
      </c>
      <c r="J1320" s="2">
        <f t="shared" si="382"/>
        <v>19951.546875168016</v>
      </c>
      <c r="K1320" s="3">
        <f t="shared" si="390"/>
        <v>8</v>
      </c>
      <c r="L1320" s="3">
        <f t="shared" si="391"/>
        <v>6</v>
      </c>
      <c r="M1320" s="3" t="str">
        <f t="shared" si="383"/>
        <v>Summer</v>
      </c>
      <c r="N1320" s="4">
        <v>78</v>
      </c>
      <c r="O1320" s="4">
        <v>68</v>
      </c>
      <c r="P1320" s="4">
        <v>88</v>
      </c>
      <c r="Q1320" s="4">
        <v>0</v>
      </c>
      <c r="R1320" s="4">
        <v>13</v>
      </c>
      <c r="S1320" s="6">
        <f t="shared" si="392"/>
        <v>0</v>
      </c>
      <c r="T1320" s="6">
        <f t="shared" si="393"/>
        <v>1</v>
      </c>
      <c r="U1320" s="6">
        <f t="shared" si="394"/>
        <v>0</v>
      </c>
      <c r="V1320" s="6">
        <f t="shared" si="395"/>
        <v>0</v>
      </c>
      <c r="W1320" s="6">
        <f t="shared" si="396"/>
        <v>1</v>
      </c>
      <c r="X1320" s="6">
        <f t="shared" si="397"/>
        <v>0</v>
      </c>
      <c r="Y1320" s="6">
        <f t="shared" si="398"/>
        <v>0</v>
      </c>
      <c r="Z1320" s="6">
        <f t="shared" si="399"/>
        <v>0</v>
      </c>
      <c r="AA1320" s="4">
        <v>102278.91906738281</v>
      </c>
      <c r="AB1320" s="7">
        <f t="shared" si="384"/>
        <v>9.0736562106846427E-3</v>
      </c>
      <c r="AC1320" s="7">
        <f t="shared" si="385"/>
        <v>3.1998062773067912E-3</v>
      </c>
      <c r="AD1320" s="2"/>
    </row>
    <row r="1321" spans="1:30" x14ac:dyDescent="0.35">
      <c r="A1321" s="1">
        <v>42959</v>
      </c>
      <c r="B1321" s="3">
        <f t="shared" si="386"/>
        <v>2017</v>
      </c>
      <c r="C1321" s="2">
        <v>928.04374921787007</v>
      </c>
      <c r="D1321" s="2">
        <v>0</v>
      </c>
      <c r="E1321" s="2">
        <f t="shared" si="387"/>
        <v>928.04374921787007</v>
      </c>
      <c r="F1321" s="2">
        <f t="shared" si="388"/>
        <v>1</v>
      </c>
      <c r="G1321" s="2">
        <f t="shared" si="389"/>
        <v>-1</v>
      </c>
      <c r="H1321" s="2">
        <v>-1000</v>
      </c>
      <c r="I1321" s="2">
        <f t="shared" si="381"/>
        <v>10938.187674537434</v>
      </c>
      <c r="J1321" s="2">
        <f t="shared" si="382"/>
        <v>19951.546875168016</v>
      </c>
      <c r="K1321" s="3">
        <f t="shared" si="390"/>
        <v>8</v>
      </c>
      <c r="L1321" s="3">
        <f t="shared" si="391"/>
        <v>7</v>
      </c>
      <c r="M1321" s="3" t="str">
        <f t="shared" si="383"/>
        <v>Summer</v>
      </c>
      <c r="N1321" s="4">
        <v>79</v>
      </c>
      <c r="O1321" s="4">
        <v>71</v>
      </c>
      <c r="P1321" s="4">
        <v>87</v>
      </c>
      <c r="Q1321" s="4">
        <v>0</v>
      </c>
      <c r="R1321" s="4">
        <v>14</v>
      </c>
      <c r="S1321" s="6">
        <f t="shared" si="392"/>
        <v>1</v>
      </c>
      <c r="T1321" s="6">
        <f t="shared" si="393"/>
        <v>0</v>
      </c>
      <c r="U1321" s="6">
        <f t="shared" si="394"/>
        <v>0</v>
      </c>
      <c r="V1321" s="6">
        <f t="shared" si="395"/>
        <v>0</v>
      </c>
      <c r="W1321" s="6">
        <f t="shared" si="396"/>
        <v>1</v>
      </c>
      <c r="X1321" s="6">
        <f t="shared" si="397"/>
        <v>0</v>
      </c>
      <c r="Y1321" s="6">
        <f t="shared" si="398"/>
        <v>0</v>
      </c>
      <c r="Z1321" s="6">
        <f t="shared" si="399"/>
        <v>0</v>
      </c>
      <c r="AA1321" s="4">
        <v>96148.51123046875</v>
      </c>
      <c r="AB1321" s="7">
        <f t="shared" si="384"/>
        <v>9.6521905263134214E-3</v>
      </c>
      <c r="AC1321" s="7">
        <f t="shared" si="385"/>
        <v>0</v>
      </c>
      <c r="AD1321" s="2"/>
    </row>
    <row r="1322" spans="1:30" x14ac:dyDescent="0.35">
      <c r="A1322" s="1">
        <v>42960</v>
      </c>
      <c r="B1322" s="3">
        <f t="shared" si="386"/>
        <v>2017</v>
      </c>
      <c r="C1322" s="2">
        <v>928.04374921787007</v>
      </c>
      <c r="D1322" s="2">
        <v>2429.6308291221653</v>
      </c>
      <c r="E1322" s="2">
        <f t="shared" si="387"/>
        <v>3357.6745783400356</v>
      </c>
      <c r="F1322" s="2">
        <f t="shared" si="388"/>
        <v>0.27639478679815233</v>
      </c>
      <c r="G1322" s="2">
        <f t="shared" si="389"/>
        <v>-1</v>
      </c>
      <c r="H1322" s="2">
        <v>-1000</v>
      </c>
      <c r="I1322" s="2">
        <f t="shared" si="381"/>
        <v>10938.187674537434</v>
      </c>
      <c r="J1322" s="2">
        <f t="shared" si="382"/>
        <v>19951.546875168016</v>
      </c>
      <c r="K1322" s="3">
        <f t="shared" si="390"/>
        <v>8</v>
      </c>
      <c r="L1322" s="3">
        <f t="shared" si="391"/>
        <v>1</v>
      </c>
      <c r="M1322" s="3" t="str">
        <f t="shared" si="383"/>
        <v>Summer</v>
      </c>
      <c r="N1322" s="4">
        <v>75</v>
      </c>
      <c r="O1322" s="4">
        <v>63</v>
      </c>
      <c r="P1322" s="4">
        <v>87</v>
      </c>
      <c r="Q1322" s="4">
        <v>0</v>
      </c>
      <c r="R1322" s="4">
        <v>10</v>
      </c>
      <c r="S1322" s="6">
        <f t="shared" si="392"/>
        <v>1</v>
      </c>
      <c r="T1322" s="6">
        <f t="shared" si="393"/>
        <v>0</v>
      </c>
      <c r="U1322" s="6">
        <f t="shared" si="394"/>
        <v>0</v>
      </c>
      <c r="V1322" s="6">
        <f t="shared" si="395"/>
        <v>0</v>
      </c>
      <c r="W1322" s="6">
        <f t="shared" si="396"/>
        <v>1</v>
      </c>
      <c r="X1322" s="6">
        <f t="shared" si="397"/>
        <v>0</v>
      </c>
      <c r="Y1322" s="6">
        <f t="shared" si="398"/>
        <v>0</v>
      </c>
      <c r="Z1322" s="6">
        <f t="shared" si="399"/>
        <v>0</v>
      </c>
      <c r="AA1322" s="4">
        <v>90797.494873046875</v>
      </c>
      <c r="AB1322" s="7">
        <f t="shared" si="384"/>
        <v>1.0221028129856022E-2</v>
      </c>
      <c r="AC1322" s="7">
        <f t="shared" si="385"/>
        <v>2.6758787040537593E-2</v>
      </c>
      <c r="AD1322" s="2"/>
    </row>
    <row r="1323" spans="1:30" x14ac:dyDescent="0.35">
      <c r="A1323" s="1">
        <v>42961</v>
      </c>
      <c r="B1323" s="3">
        <f t="shared" si="386"/>
        <v>2017</v>
      </c>
      <c r="C1323" s="2">
        <v>3729.6937492083471</v>
      </c>
      <c r="D1323" s="2">
        <v>235.62486328972696</v>
      </c>
      <c r="E1323" s="2">
        <f t="shared" si="387"/>
        <v>3965.3186124980739</v>
      </c>
      <c r="F1323" s="2">
        <f t="shared" si="388"/>
        <v>0.94057857985306059</v>
      </c>
      <c r="G1323" s="2">
        <f t="shared" si="389"/>
        <v>-1</v>
      </c>
      <c r="H1323" s="2">
        <v>-1000</v>
      </c>
      <c r="I1323" s="2">
        <f t="shared" si="381"/>
        <v>10938.187674537434</v>
      </c>
      <c r="J1323" s="2">
        <f t="shared" si="382"/>
        <v>19951.546875168016</v>
      </c>
      <c r="K1323" s="3">
        <f t="shared" si="390"/>
        <v>8</v>
      </c>
      <c r="L1323" s="3">
        <f t="shared" si="391"/>
        <v>2</v>
      </c>
      <c r="M1323" s="3" t="str">
        <f t="shared" si="383"/>
        <v>Summer</v>
      </c>
      <c r="N1323" s="4">
        <v>79</v>
      </c>
      <c r="O1323" s="4">
        <v>70</v>
      </c>
      <c r="P1323" s="4">
        <v>87</v>
      </c>
      <c r="Q1323" s="4">
        <v>0</v>
      </c>
      <c r="R1323" s="4">
        <v>14</v>
      </c>
      <c r="S1323" s="6">
        <f t="shared" si="392"/>
        <v>0</v>
      </c>
      <c r="T1323" s="6">
        <f t="shared" si="393"/>
        <v>1</v>
      </c>
      <c r="U1323" s="6">
        <f t="shared" si="394"/>
        <v>0</v>
      </c>
      <c r="V1323" s="6">
        <f t="shared" si="395"/>
        <v>0</v>
      </c>
      <c r="W1323" s="6">
        <f t="shared" si="396"/>
        <v>1</v>
      </c>
      <c r="X1323" s="6">
        <f t="shared" si="397"/>
        <v>0</v>
      </c>
      <c r="Y1323" s="6">
        <f t="shared" si="398"/>
        <v>0</v>
      </c>
      <c r="Z1323" s="6">
        <f t="shared" si="399"/>
        <v>0</v>
      </c>
      <c r="AA1323" s="4">
        <v>102935.79626464844</v>
      </c>
      <c r="AB1323" s="7">
        <f t="shared" si="384"/>
        <v>3.6233204429868944E-2</v>
      </c>
      <c r="AC1323" s="7">
        <f t="shared" si="385"/>
        <v>2.289046880095378E-3</v>
      </c>
      <c r="AD1323" s="2"/>
    </row>
    <row r="1324" spans="1:30" x14ac:dyDescent="0.35">
      <c r="A1324" s="1">
        <v>42962</v>
      </c>
      <c r="B1324" s="3">
        <f t="shared" si="386"/>
        <v>2017</v>
      </c>
      <c r="C1324" s="2">
        <v>1386.9059287093387</v>
      </c>
      <c r="D1324" s="2">
        <v>644.3745023847008</v>
      </c>
      <c r="E1324" s="2">
        <f t="shared" si="387"/>
        <v>2031.2804310940396</v>
      </c>
      <c r="F1324" s="2">
        <f t="shared" si="388"/>
        <v>0.68277422825481393</v>
      </c>
      <c r="G1324" s="2">
        <f t="shared" si="389"/>
        <v>-1</v>
      </c>
      <c r="H1324" s="2">
        <v>-1000</v>
      </c>
      <c r="I1324" s="2">
        <f t="shared" si="381"/>
        <v>10938.187674537434</v>
      </c>
      <c r="J1324" s="2">
        <f t="shared" si="382"/>
        <v>19951.546875168016</v>
      </c>
      <c r="K1324" s="3">
        <f t="shared" si="390"/>
        <v>8</v>
      </c>
      <c r="L1324" s="3">
        <f t="shared" si="391"/>
        <v>3</v>
      </c>
      <c r="M1324" s="3" t="str">
        <f t="shared" si="383"/>
        <v>Summer</v>
      </c>
      <c r="N1324" s="4">
        <v>83</v>
      </c>
      <c r="O1324" s="4">
        <v>74</v>
      </c>
      <c r="P1324" s="4">
        <v>92</v>
      </c>
      <c r="Q1324" s="4">
        <v>0</v>
      </c>
      <c r="R1324" s="4">
        <v>18</v>
      </c>
      <c r="S1324" s="6">
        <f t="shared" si="392"/>
        <v>0</v>
      </c>
      <c r="T1324" s="6">
        <f t="shared" si="393"/>
        <v>1</v>
      </c>
      <c r="U1324" s="6">
        <f t="shared" si="394"/>
        <v>0</v>
      </c>
      <c r="V1324" s="6">
        <f t="shared" si="395"/>
        <v>0</v>
      </c>
      <c r="W1324" s="6">
        <f t="shared" si="396"/>
        <v>1</v>
      </c>
      <c r="X1324" s="6">
        <f t="shared" si="397"/>
        <v>0</v>
      </c>
      <c r="Y1324" s="6">
        <f t="shared" si="398"/>
        <v>0</v>
      </c>
      <c r="Z1324" s="6">
        <f t="shared" si="399"/>
        <v>0</v>
      </c>
      <c r="AA1324" s="4">
        <v>113734.55383300781</v>
      </c>
      <c r="AB1324" s="7">
        <f t="shared" si="384"/>
        <v>1.2194235454123122E-2</v>
      </c>
      <c r="AC1324" s="7">
        <f t="shared" si="385"/>
        <v>5.6656001247502299E-3</v>
      </c>
      <c r="AD1324" s="2"/>
    </row>
    <row r="1325" spans="1:30" x14ac:dyDescent="0.35">
      <c r="A1325" s="1">
        <v>42963</v>
      </c>
      <c r="B1325" s="3">
        <f t="shared" si="386"/>
        <v>2017</v>
      </c>
      <c r="C1325" s="2">
        <v>1115.3033646035487</v>
      </c>
      <c r="D1325" s="2">
        <v>565.43665086623218</v>
      </c>
      <c r="E1325" s="2">
        <f t="shared" si="387"/>
        <v>1680.7400154697809</v>
      </c>
      <c r="F1325" s="2">
        <f t="shared" si="388"/>
        <v>0.66357875360741747</v>
      </c>
      <c r="G1325" s="2">
        <f t="shared" si="389"/>
        <v>-1</v>
      </c>
      <c r="H1325" s="2">
        <v>-1000</v>
      </c>
      <c r="I1325" s="2">
        <f t="shared" si="381"/>
        <v>10938.187674537434</v>
      </c>
      <c r="J1325" s="2">
        <f t="shared" si="382"/>
        <v>19951.546875168016</v>
      </c>
      <c r="K1325" s="3">
        <f t="shared" si="390"/>
        <v>8</v>
      </c>
      <c r="L1325" s="3">
        <f t="shared" si="391"/>
        <v>4</v>
      </c>
      <c r="M1325" s="3" t="str">
        <f t="shared" si="383"/>
        <v>Summer</v>
      </c>
      <c r="N1325" s="4">
        <v>84</v>
      </c>
      <c r="O1325" s="4">
        <v>74</v>
      </c>
      <c r="P1325" s="4">
        <v>93</v>
      </c>
      <c r="Q1325" s="4">
        <v>0</v>
      </c>
      <c r="R1325" s="4">
        <v>19</v>
      </c>
      <c r="S1325" s="6">
        <f t="shared" si="392"/>
        <v>0</v>
      </c>
      <c r="T1325" s="6">
        <f t="shared" si="393"/>
        <v>1</v>
      </c>
      <c r="U1325" s="6">
        <f t="shared" si="394"/>
        <v>0</v>
      </c>
      <c r="V1325" s="6">
        <f t="shared" si="395"/>
        <v>0</v>
      </c>
      <c r="W1325" s="6">
        <f t="shared" si="396"/>
        <v>1</v>
      </c>
      <c r="X1325" s="6">
        <f t="shared" si="397"/>
        <v>0</v>
      </c>
      <c r="Y1325" s="6">
        <f t="shared" si="398"/>
        <v>0</v>
      </c>
      <c r="Z1325" s="6">
        <f t="shared" si="399"/>
        <v>0</v>
      </c>
      <c r="AA1325" s="4">
        <v>117743.068359375</v>
      </c>
      <c r="AB1325" s="7">
        <f t="shared" si="384"/>
        <v>9.4723483950615549E-3</v>
      </c>
      <c r="AC1325" s="7">
        <f t="shared" si="385"/>
        <v>4.802292472457133E-3</v>
      </c>
      <c r="AD1325" s="2"/>
    </row>
    <row r="1326" spans="1:30" x14ac:dyDescent="0.35">
      <c r="A1326" s="1">
        <v>42964</v>
      </c>
      <c r="B1326" s="3">
        <f t="shared" si="386"/>
        <v>2017</v>
      </c>
      <c r="C1326" s="2">
        <v>1544.6414874820812</v>
      </c>
      <c r="D1326" s="2">
        <v>354.5743214181457</v>
      </c>
      <c r="E1326" s="2">
        <f t="shared" si="387"/>
        <v>1899.2158089002269</v>
      </c>
      <c r="F1326" s="2">
        <f t="shared" si="388"/>
        <v>0.81330488101640852</v>
      </c>
      <c r="G1326" s="2">
        <f t="shared" si="389"/>
        <v>-1</v>
      </c>
      <c r="H1326" s="2">
        <v>-1000</v>
      </c>
      <c r="I1326" s="2">
        <f t="shared" si="381"/>
        <v>10938.187674537434</v>
      </c>
      <c r="J1326" s="2">
        <f t="shared" si="382"/>
        <v>19951.546875168016</v>
      </c>
      <c r="K1326" s="3">
        <f t="shared" si="390"/>
        <v>8</v>
      </c>
      <c r="L1326" s="3">
        <f t="shared" si="391"/>
        <v>5</v>
      </c>
      <c r="M1326" s="3" t="str">
        <f t="shared" si="383"/>
        <v>Summer</v>
      </c>
      <c r="N1326" s="4">
        <v>85</v>
      </c>
      <c r="O1326" s="4">
        <v>74</v>
      </c>
      <c r="P1326" s="4">
        <v>96</v>
      </c>
      <c r="Q1326" s="4">
        <v>0</v>
      </c>
      <c r="R1326" s="4">
        <v>20</v>
      </c>
      <c r="S1326" s="6">
        <f t="shared" si="392"/>
        <v>0</v>
      </c>
      <c r="T1326" s="6">
        <f t="shared" si="393"/>
        <v>1</v>
      </c>
      <c r="U1326" s="6">
        <f t="shared" si="394"/>
        <v>0</v>
      </c>
      <c r="V1326" s="6">
        <f t="shared" si="395"/>
        <v>0</v>
      </c>
      <c r="W1326" s="6">
        <f t="shared" si="396"/>
        <v>1</v>
      </c>
      <c r="X1326" s="6">
        <f t="shared" si="397"/>
        <v>0</v>
      </c>
      <c r="Y1326" s="6">
        <f t="shared" si="398"/>
        <v>0</v>
      </c>
      <c r="Z1326" s="6">
        <f t="shared" si="399"/>
        <v>0</v>
      </c>
      <c r="AA1326" s="4">
        <v>119582.21032714844</v>
      </c>
      <c r="AB1326" s="7">
        <f t="shared" si="384"/>
        <v>1.2916983916389487E-2</v>
      </c>
      <c r="AC1326" s="7">
        <f t="shared" si="385"/>
        <v>2.9651092787808054E-3</v>
      </c>
      <c r="AD1326" s="2"/>
    </row>
    <row r="1327" spans="1:30" x14ac:dyDescent="0.35">
      <c r="A1327" s="1">
        <v>42965</v>
      </c>
      <c r="B1327" s="3">
        <f t="shared" si="386"/>
        <v>2017</v>
      </c>
      <c r="C1327" s="2">
        <v>3505.3109480931703</v>
      </c>
      <c r="D1327" s="2">
        <v>391.72330892380893</v>
      </c>
      <c r="E1327" s="2">
        <f t="shared" si="387"/>
        <v>3897.0342570169792</v>
      </c>
      <c r="F1327" s="2">
        <f t="shared" si="388"/>
        <v>0.89948168707563347</v>
      </c>
      <c r="G1327" s="2">
        <f t="shared" si="389"/>
        <v>-1</v>
      </c>
      <c r="H1327" s="2">
        <v>-1000</v>
      </c>
      <c r="I1327" s="2">
        <f t="shared" si="381"/>
        <v>10938.187674537434</v>
      </c>
      <c r="J1327" s="2">
        <f t="shared" si="382"/>
        <v>19951.546875168016</v>
      </c>
      <c r="K1327" s="3">
        <f t="shared" si="390"/>
        <v>8</v>
      </c>
      <c r="L1327" s="3">
        <f t="shared" si="391"/>
        <v>6</v>
      </c>
      <c r="M1327" s="3" t="str">
        <f t="shared" si="383"/>
        <v>Summer</v>
      </c>
      <c r="N1327" s="4">
        <v>81</v>
      </c>
      <c r="O1327" s="4">
        <v>74</v>
      </c>
      <c r="P1327" s="4">
        <v>88</v>
      </c>
      <c r="Q1327" s="4">
        <v>0</v>
      </c>
      <c r="R1327" s="4">
        <v>16</v>
      </c>
      <c r="S1327" s="6">
        <f t="shared" si="392"/>
        <v>0</v>
      </c>
      <c r="T1327" s="6">
        <f t="shared" si="393"/>
        <v>1</v>
      </c>
      <c r="U1327" s="6">
        <f t="shared" si="394"/>
        <v>0</v>
      </c>
      <c r="V1327" s="6">
        <f t="shared" si="395"/>
        <v>0</v>
      </c>
      <c r="W1327" s="6">
        <f t="shared" si="396"/>
        <v>1</v>
      </c>
      <c r="X1327" s="6">
        <f t="shared" si="397"/>
        <v>0</v>
      </c>
      <c r="Y1327" s="6">
        <f t="shared" si="398"/>
        <v>0</v>
      </c>
      <c r="Z1327" s="6">
        <f t="shared" si="399"/>
        <v>0</v>
      </c>
      <c r="AA1327" s="4">
        <v>112684.06201171875</v>
      </c>
      <c r="AB1327" s="7">
        <f t="shared" si="384"/>
        <v>3.1107424470806087E-2</v>
      </c>
      <c r="AC1327" s="7">
        <f t="shared" si="385"/>
        <v>3.4762973745397201E-3</v>
      </c>
      <c r="AD1327" s="2"/>
    </row>
    <row r="1328" spans="1:30" x14ac:dyDescent="0.35">
      <c r="A1328" s="1">
        <v>42966</v>
      </c>
      <c r="B1328" s="3">
        <f t="shared" si="386"/>
        <v>2017</v>
      </c>
      <c r="C1328" s="2">
        <v>1475.4109480567672</v>
      </c>
      <c r="D1328" s="2">
        <v>0</v>
      </c>
      <c r="E1328" s="2">
        <f t="shared" si="387"/>
        <v>1475.4109480567672</v>
      </c>
      <c r="F1328" s="2">
        <f t="shared" si="388"/>
        <v>1</v>
      </c>
      <c r="G1328" s="2">
        <f t="shared" si="389"/>
        <v>-1</v>
      </c>
      <c r="H1328" s="2">
        <v>-1000</v>
      </c>
      <c r="I1328" s="2">
        <f t="shared" si="381"/>
        <v>10938.187674537434</v>
      </c>
      <c r="J1328" s="2">
        <f t="shared" si="382"/>
        <v>19951.546875168016</v>
      </c>
      <c r="K1328" s="3">
        <f t="shared" si="390"/>
        <v>8</v>
      </c>
      <c r="L1328" s="3">
        <f t="shared" si="391"/>
        <v>7</v>
      </c>
      <c r="M1328" s="3" t="str">
        <f t="shared" si="383"/>
        <v>Summer</v>
      </c>
      <c r="N1328" s="4">
        <v>81</v>
      </c>
      <c r="O1328" s="4">
        <v>71</v>
      </c>
      <c r="P1328" s="4">
        <v>90</v>
      </c>
      <c r="Q1328" s="4">
        <v>0</v>
      </c>
      <c r="R1328" s="4">
        <v>16</v>
      </c>
      <c r="S1328" s="6">
        <f t="shared" si="392"/>
        <v>1</v>
      </c>
      <c r="T1328" s="6">
        <f t="shared" si="393"/>
        <v>0</v>
      </c>
      <c r="U1328" s="6">
        <f t="shared" si="394"/>
        <v>0</v>
      </c>
      <c r="V1328" s="6">
        <f t="shared" si="395"/>
        <v>0</v>
      </c>
      <c r="W1328" s="6">
        <f t="shared" si="396"/>
        <v>1</v>
      </c>
      <c r="X1328" s="6">
        <f t="shared" si="397"/>
        <v>0</v>
      </c>
      <c r="Y1328" s="6">
        <f t="shared" si="398"/>
        <v>0</v>
      </c>
      <c r="Z1328" s="6">
        <f t="shared" si="399"/>
        <v>0</v>
      </c>
      <c r="AA1328" s="4">
        <v>102295.71545410156</v>
      </c>
      <c r="AB1328" s="7">
        <f t="shared" si="384"/>
        <v>1.4422998475618076E-2</v>
      </c>
      <c r="AC1328" s="7">
        <f t="shared" si="385"/>
        <v>0</v>
      </c>
      <c r="AD1328" s="2"/>
    </row>
    <row r="1329" spans="1:30" x14ac:dyDescent="0.35">
      <c r="A1329" s="1">
        <v>42967</v>
      </c>
      <c r="B1329" s="3">
        <f t="shared" si="386"/>
        <v>2017</v>
      </c>
      <c r="C1329" s="2">
        <v>1681.629330925075</v>
      </c>
      <c r="D1329" s="2">
        <v>2335.1237201229269</v>
      </c>
      <c r="E1329" s="2">
        <f t="shared" si="387"/>
        <v>4016.7530510480019</v>
      </c>
      <c r="F1329" s="2">
        <f t="shared" si="388"/>
        <v>0.41865390019093279</v>
      </c>
      <c r="G1329" s="2">
        <f t="shared" si="389"/>
        <v>-1</v>
      </c>
      <c r="H1329" s="2">
        <v>-1000</v>
      </c>
      <c r="I1329" s="2">
        <f t="shared" si="381"/>
        <v>10938.187674537434</v>
      </c>
      <c r="J1329" s="2">
        <f t="shared" si="382"/>
        <v>19951.546875168016</v>
      </c>
      <c r="K1329" s="3">
        <f t="shared" si="390"/>
        <v>8</v>
      </c>
      <c r="L1329" s="3">
        <f t="shared" si="391"/>
        <v>1</v>
      </c>
      <c r="M1329" s="3" t="str">
        <f t="shared" si="383"/>
        <v>Summer</v>
      </c>
      <c r="N1329" s="4">
        <v>82</v>
      </c>
      <c r="O1329" s="4">
        <v>71</v>
      </c>
      <c r="P1329" s="4">
        <v>93</v>
      </c>
      <c r="Q1329" s="4">
        <v>0</v>
      </c>
      <c r="R1329" s="4">
        <v>17</v>
      </c>
      <c r="S1329" s="6">
        <f t="shared" si="392"/>
        <v>1</v>
      </c>
      <c r="T1329" s="6">
        <f t="shared" si="393"/>
        <v>0</v>
      </c>
      <c r="U1329" s="6">
        <f t="shared" si="394"/>
        <v>0</v>
      </c>
      <c r="V1329" s="6">
        <f t="shared" si="395"/>
        <v>0</v>
      </c>
      <c r="W1329" s="6">
        <f t="shared" si="396"/>
        <v>1</v>
      </c>
      <c r="X1329" s="6">
        <f t="shared" si="397"/>
        <v>0</v>
      </c>
      <c r="Y1329" s="6">
        <f t="shared" si="398"/>
        <v>0</v>
      </c>
      <c r="Z1329" s="6">
        <f t="shared" si="399"/>
        <v>0</v>
      </c>
      <c r="AA1329" s="4">
        <v>104448.77014160156</v>
      </c>
      <c r="AB1329" s="7">
        <f t="shared" si="384"/>
        <v>1.6100039556667677E-2</v>
      </c>
      <c r="AC1329" s="7">
        <f t="shared" si="385"/>
        <v>2.2356641604847922E-2</v>
      </c>
      <c r="AD1329" s="2"/>
    </row>
    <row r="1330" spans="1:30" x14ac:dyDescent="0.35">
      <c r="A1330" s="1">
        <v>42968</v>
      </c>
      <c r="B1330" s="3">
        <f t="shared" si="386"/>
        <v>2017</v>
      </c>
      <c r="C1330" s="2">
        <v>3197.4525442309277</v>
      </c>
      <c r="D1330" s="2">
        <v>0</v>
      </c>
      <c r="E1330" s="2">
        <f t="shared" si="387"/>
        <v>3197.4525442309277</v>
      </c>
      <c r="F1330" s="2">
        <f t="shared" si="388"/>
        <v>1</v>
      </c>
      <c r="G1330" s="2">
        <f t="shared" si="389"/>
        <v>-1</v>
      </c>
      <c r="H1330" s="2">
        <v>-1000</v>
      </c>
      <c r="I1330" s="2">
        <f t="shared" si="381"/>
        <v>10938.187674537434</v>
      </c>
      <c r="J1330" s="2">
        <f t="shared" si="382"/>
        <v>19951.546875168016</v>
      </c>
      <c r="K1330" s="3">
        <f t="shared" si="390"/>
        <v>8</v>
      </c>
      <c r="L1330" s="3">
        <f t="shared" si="391"/>
        <v>2</v>
      </c>
      <c r="M1330" s="3" t="str">
        <f t="shared" si="383"/>
        <v>Summer</v>
      </c>
      <c r="N1330" s="4">
        <v>83</v>
      </c>
      <c r="O1330" s="4">
        <v>73</v>
      </c>
      <c r="P1330" s="4">
        <v>93</v>
      </c>
      <c r="Q1330" s="4">
        <v>0</v>
      </c>
      <c r="R1330" s="4">
        <v>18</v>
      </c>
      <c r="S1330" s="6">
        <f t="shared" si="392"/>
        <v>0</v>
      </c>
      <c r="T1330" s="6">
        <f t="shared" si="393"/>
        <v>1</v>
      </c>
      <c r="U1330" s="6">
        <f t="shared" si="394"/>
        <v>0</v>
      </c>
      <c r="V1330" s="6">
        <f t="shared" si="395"/>
        <v>0</v>
      </c>
      <c r="W1330" s="6">
        <f t="shared" si="396"/>
        <v>1</v>
      </c>
      <c r="X1330" s="6">
        <f t="shared" si="397"/>
        <v>0</v>
      </c>
      <c r="Y1330" s="6">
        <f t="shared" si="398"/>
        <v>0</v>
      </c>
      <c r="Z1330" s="6">
        <f t="shared" si="399"/>
        <v>0</v>
      </c>
      <c r="AA1330" s="4">
        <v>116858.94384765625</v>
      </c>
      <c r="AB1330" s="7">
        <f t="shared" si="384"/>
        <v>2.7361641642074934E-2</v>
      </c>
      <c r="AC1330" s="7">
        <f t="shared" si="385"/>
        <v>0</v>
      </c>
      <c r="AD1330" s="2"/>
    </row>
    <row r="1331" spans="1:30" x14ac:dyDescent="0.35">
      <c r="A1331" s="1">
        <v>42969</v>
      </c>
      <c r="B1331" s="3">
        <f t="shared" si="386"/>
        <v>2017</v>
      </c>
      <c r="C1331" s="2">
        <v>5153.4597186253022</v>
      </c>
      <c r="D1331" s="2">
        <v>179.14099524941452</v>
      </c>
      <c r="E1331" s="2">
        <f t="shared" si="387"/>
        <v>5332.6007138747163</v>
      </c>
      <c r="F1331" s="2">
        <f t="shared" si="388"/>
        <v>0.96640644877398885</v>
      </c>
      <c r="G1331" s="2">
        <f t="shared" si="389"/>
        <v>-1</v>
      </c>
      <c r="H1331" s="2">
        <v>-1000</v>
      </c>
      <c r="I1331" s="2">
        <f t="shared" si="381"/>
        <v>10938.187674537434</v>
      </c>
      <c r="J1331" s="2">
        <f t="shared" si="382"/>
        <v>19951.546875168016</v>
      </c>
      <c r="K1331" s="3">
        <f t="shared" si="390"/>
        <v>8</v>
      </c>
      <c r="L1331" s="3">
        <f t="shared" si="391"/>
        <v>3</v>
      </c>
      <c r="M1331" s="3" t="str">
        <f t="shared" si="383"/>
        <v>Summer</v>
      </c>
      <c r="N1331" s="4">
        <v>82</v>
      </c>
      <c r="O1331" s="4">
        <v>72</v>
      </c>
      <c r="P1331" s="4">
        <v>91</v>
      </c>
      <c r="Q1331" s="4">
        <v>0</v>
      </c>
      <c r="R1331" s="4">
        <v>17</v>
      </c>
      <c r="S1331" s="6">
        <f t="shared" si="392"/>
        <v>0</v>
      </c>
      <c r="T1331" s="6">
        <f t="shared" si="393"/>
        <v>1</v>
      </c>
      <c r="U1331" s="6">
        <f t="shared" si="394"/>
        <v>0</v>
      </c>
      <c r="V1331" s="6">
        <f t="shared" si="395"/>
        <v>0</v>
      </c>
      <c r="W1331" s="6">
        <f t="shared" si="396"/>
        <v>1</v>
      </c>
      <c r="X1331" s="6">
        <f t="shared" si="397"/>
        <v>0</v>
      </c>
      <c r="Y1331" s="6">
        <f t="shared" si="398"/>
        <v>0</v>
      </c>
      <c r="Z1331" s="6">
        <f t="shared" si="399"/>
        <v>0</v>
      </c>
      <c r="AA1331" s="4">
        <v>114280.68188476563</v>
      </c>
      <c r="AB1331" s="7">
        <f t="shared" si="384"/>
        <v>4.5094758218381728E-2</v>
      </c>
      <c r="AC1331" s="7">
        <f t="shared" si="385"/>
        <v>1.5675527332786698E-3</v>
      </c>
      <c r="AD1331" s="2"/>
    </row>
    <row r="1332" spans="1:30" x14ac:dyDescent="0.35">
      <c r="A1332" s="1">
        <v>42970</v>
      </c>
      <c r="B1332" s="3">
        <f t="shared" si="386"/>
        <v>2017</v>
      </c>
      <c r="C1332" s="2">
        <v>1030.5144095949981</v>
      </c>
      <c r="D1332" s="2">
        <v>258.34194311787519</v>
      </c>
      <c r="E1332" s="2">
        <f t="shared" si="387"/>
        <v>1288.8563527128733</v>
      </c>
      <c r="F1332" s="2">
        <f t="shared" si="388"/>
        <v>0.79955722561781273</v>
      </c>
      <c r="G1332" s="2">
        <f t="shared" si="389"/>
        <v>-1</v>
      </c>
      <c r="H1332" s="2">
        <v>-1000</v>
      </c>
      <c r="I1332" s="2">
        <f t="shared" si="381"/>
        <v>10938.187674537434</v>
      </c>
      <c r="J1332" s="2">
        <f t="shared" si="382"/>
        <v>19951.546875168016</v>
      </c>
      <c r="K1332" s="3">
        <f t="shared" si="390"/>
        <v>8</v>
      </c>
      <c r="L1332" s="3">
        <f t="shared" si="391"/>
        <v>4</v>
      </c>
      <c r="M1332" s="3" t="str">
        <f t="shared" si="383"/>
        <v>Summer</v>
      </c>
      <c r="N1332" s="4">
        <v>75</v>
      </c>
      <c r="O1332" s="4">
        <v>66</v>
      </c>
      <c r="P1332" s="4">
        <v>83</v>
      </c>
      <c r="Q1332" s="4">
        <v>0</v>
      </c>
      <c r="R1332" s="4">
        <v>10</v>
      </c>
      <c r="S1332" s="6">
        <f t="shared" si="392"/>
        <v>0</v>
      </c>
      <c r="T1332" s="6">
        <f t="shared" si="393"/>
        <v>1</v>
      </c>
      <c r="U1332" s="6">
        <f t="shared" si="394"/>
        <v>0</v>
      </c>
      <c r="V1332" s="6">
        <f t="shared" si="395"/>
        <v>0</v>
      </c>
      <c r="W1332" s="6">
        <f t="shared" si="396"/>
        <v>1</v>
      </c>
      <c r="X1332" s="6">
        <f t="shared" si="397"/>
        <v>0</v>
      </c>
      <c r="Y1332" s="6">
        <f t="shared" si="398"/>
        <v>0</v>
      </c>
      <c r="Z1332" s="6">
        <f t="shared" si="399"/>
        <v>0</v>
      </c>
      <c r="AA1332" s="4">
        <v>102488.64562988281</v>
      </c>
      <c r="AB1332" s="7">
        <f t="shared" si="384"/>
        <v>1.0054912944371362E-2</v>
      </c>
      <c r="AC1332" s="7">
        <f t="shared" si="385"/>
        <v>2.5206884287536134E-3</v>
      </c>
      <c r="AD1332" s="2"/>
    </row>
    <row r="1333" spans="1:30" x14ac:dyDescent="0.35">
      <c r="A1333" s="1">
        <v>42971</v>
      </c>
      <c r="B1333" s="3">
        <f t="shared" si="386"/>
        <v>2017</v>
      </c>
      <c r="C1333" s="2">
        <v>1017.1494095946523</v>
      </c>
      <c r="D1333" s="2">
        <v>925.78948068846262</v>
      </c>
      <c r="E1333" s="2">
        <f t="shared" si="387"/>
        <v>1942.9388902831149</v>
      </c>
      <c r="F1333" s="2">
        <f t="shared" si="388"/>
        <v>0.52351075717385975</v>
      </c>
      <c r="G1333" s="2">
        <f t="shared" si="389"/>
        <v>-1</v>
      </c>
      <c r="H1333" s="2">
        <v>-1000</v>
      </c>
      <c r="I1333" s="2">
        <f t="shared" si="381"/>
        <v>10938.187674537434</v>
      </c>
      <c r="J1333" s="2">
        <f t="shared" si="382"/>
        <v>19951.546875168016</v>
      </c>
      <c r="K1333" s="3">
        <f t="shared" si="390"/>
        <v>8</v>
      </c>
      <c r="L1333" s="3">
        <f t="shared" si="391"/>
        <v>5</v>
      </c>
      <c r="M1333" s="3" t="str">
        <f t="shared" si="383"/>
        <v>Summer</v>
      </c>
      <c r="N1333" s="4">
        <v>72</v>
      </c>
      <c r="O1333" s="4">
        <v>61</v>
      </c>
      <c r="P1333" s="4">
        <v>83</v>
      </c>
      <c r="Q1333" s="4">
        <v>0</v>
      </c>
      <c r="R1333" s="4">
        <v>7</v>
      </c>
      <c r="S1333" s="6">
        <f t="shared" si="392"/>
        <v>0</v>
      </c>
      <c r="T1333" s="6">
        <f t="shared" si="393"/>
        <v>1</v>
      </c>
      <c r="U1333" s="6">
        <f t="shared" si="394"/>
        <v>0</v>
      </c>
      <c r="V1333" s="6">
        <f t="shared" si="395"/>
        <v>0</v>
      </c>
      <c r="W1333" s="6">
        <f t="shared" si="396"/>
        <v>1</v>
      </c>
      <c r="X1333" s="6">
        <f t="shared" si="397"/>
        <v>0</v>
      </c>
      <c r="Y1333" s="6">
        <f t="shared" si="398"/>
        <v>0</v>
      </c>
      <c r="Z1333" s="6">
        <f t="shared" si="399"/>
        <v>0</v>
      </c>
      <c r="AA1333" s="4">
        <v>95633.400390625</v>
      </c>
      <c r="AB1333" s="7">
        <f t="shared" si="384"/>
        <v>1.0635922234700378E-2</v>
      </c>
      <c r="AC1333" s="7">
        <f t="shared" si="385"/>
        <v>9.6806082070382844E-3</v>
      </c>
      <c r="AD1333" s="2"/>
    </row>
    <row r="1334" spans="1:30" x14ac:dyDescent="0.35">
      <c r="A1334" s="1">
        <v>42972</v>
      </c>
      <c r="B1334" s="3">
        <f t="shared" si="386"/>
        <v>2017</v>
      </c>
      <c r="C1334" s="2">
        <v>1018.6344095960353</v>
      </c>
      <c r="D1334" s="2">
        <v>372.00209788882967</v>
      </c>
      <c r="E1334" s="2">
        <f t="shared" si="387"/>
        <v>1390.636507484865</v>
      </c>
      <c r="F1334" s="2">
        <f t="shared" si="388"/>
        <v>0.73249508704352895</v>
      </c>
      <c r="G1334" s="2">
        <f t="shared" si="389"/>
        <v>-1</v>
      </c>
      <c r="H1334" s="2">
        <v>-1000</v>
      </c>
      <c r="I1334" s="2">
        <f t="shared" si="381"/>
        <v>10938.187674537434</v>
      </c>
      <c r="J1334" s="2">
        <f t="shared" si="382"/>
        <v>19951.546875168016</v>
      </c>
      <c r="K1334" s="3">
        <f t="shared" si="390"/>
        <v>8</v>
      </c>
      <c r="L1334" s="3">
        <f t="shared" si="391"/>
        <v>6</v>
      </c>
      <c r="M1334" s="3" t="str">
        <f t="shared" si="383"/>
        <v>Summer</v>
      </c>
      <c r="N1334" s="4">
        <v>71</v>
      </c>
      <c r="O1334" s="4">
        <v>61</v>
      </c>
      <c r="P1334" s="4">
        <v>80</v>
      </c>
      <c r="Q1334" s="4">
        <v>0</v>
      </c>
      <c r="R1334" s="4">
        <v>6</v>
      </c>
      <c r="S1334" s="6">
        <f t="shared" si="392"/>
        <v>0</v>
      </c>
      <c r="T1334" s="6">
        <f t="shared" si="393"/>
        <v>1</v>
      </c>
      <c r="U1334" s="6">
        <f t="shared" si="394"/>
        <v>0</v>
      </c>
      <c r="V1334" s="6">
        <f t="shared" si="395"/>
        <v>0</v>
      </c>
      <c r="W1334" s="6">
        <f t="shared" si="396"/>
        <v>1</v>
      </c>
      <c r="X1334" s="6">
        <f t="shared" si="397"/>
        <v>0</v>
      </c>
      <c r="Y1334" s="6">
        <f t="shared" si="398"/>
        <v>0</v>
      </c>
      <c r="Z1334" s="6">
        <f t="shared" si="399"/>
        <v>0</v>
      </c>
      <c r="AA1334" s="4">
        <v>91084.374389648438</v>
      </c>
      <c r="AB1334" s="7">
        <f t="shared" si="384"/>
        <v>1.1183415557518514E-2</v>
      </c>
      <c r="AC1334" s="7">
        <f t="shared" si="385"/>
        <v>4.08414835564932E-3</v>
      </c>
      <c r="AD1334" s="2"/>
    </row>
    <row r="1335" spans="1:30" x14ac:dyDescent="0.35">
      <c r="A1335" s="1">
        <v>42973</v>
      </c>
      <c r="B1335" s="3">
        <f t="shared" si="386"/>
        <v>2017</v>
      </c>
      <c r="C1335" s="2">
        <v>1036.9494095952286</v>
      </c>
      <c r="D1335" s="2">
        <v>4227.5833333088667</v>
      </c>
      <c r="E1335" s="2">
        <f t="shared" si="387"/>
        <v>5264.5327429040954</v>
      </c>
      <c r="F1335" s="2">
        <f t="shared" si="388"/>
        <v>0.19696893537093133</v>
      </c>
      <c r="G1335" s="2">
        <f t="shared" si="389"/>
        <v>-1</v>
      </c>
      <c r="H1335" s="2">
        <v>-1000</v>
      </c>
      <c r="I1335" s="2">
        <f t="shared" si="381"/>
        <v>10938.187674537434</v>
      </c>
      <c r="J1335" s="2">
        <f t="shared" si="382"/>
        <v>19951.546875168016</v>
      </c>
      <c r="K1335" s="3">
        <f t="shared" si="390"/>
        <v>8</v>
      </c>
      <c r="L1335" s="3">
        <f t="shared" si="391"/>
        <v>7</v>
      </c>
      <c r="M1335" s="3" t="str">
        <f t="shared" si="383"/>
        <v>Summer</v>
      </c>
      <c r="N1335" s="4">
        <v>71</v>
      </c>
      <c r="O1335" s="4">
        <v>59</v>
      </c>
      <c r="P1335" s="4">
        <v>82</v>
      </c>
      <c r="Q1335" s="4">
        <v>0</v>
      </c>
      <c r="R1335" s="4">
        <v>6</v>
      </c>
      <c r="S1335" s="6">
        <f t="shared" si="392"/>
        <v>1</v>
      </c>
      <c r="T1335" s="6">
        <f t="shared" si="393"/>
        <v>0</v>
      </c>
      <c r="U1335" s="6">
        <f t="shared" si="394"/>
        <v>0</v>
      </c>
      <c r="V1335" s="6">
        <f t="shared" si="395"/>
        <v>0</v>
      </c>
      <c r="W1335" s="6">
        <f t="shared" si="396"/>
        <v>1</v>
      </c>
      <c r="X1335" s="6">
        <f t="shared" si="397"/>
        <v>0</v>
      </c>
      <c r="Y1335" s="6">
        <f t="shared" si="398"/>
        <v>0</v>
      </c>
      <c r="Z1335" s="6">
        <f t="shared" si="399"/>
        <v>0</v>
      </c>
      <c r="AA1335" s="4">
        <v>84008.87158203125</v>
      </c>
      <c r="AB1335" s="7">
        <f t="shared" si="384"/>
        <v>1.2343332198941509E-2</v>
      </c>
      <c r="AC1335" s="7">
        <f t="shared" si="385"/>
        <v>5.0323058192500575E-2</v>
      </c>
      <c r="AD1335" s="2"/>
    </row>
    <row r="1336" spans="1:30" x14ac:dyDescent="0.35">
      <c r="A1336" s="1">
        <v>42974</v>
      </c>
      <c r="B1336" s="3">
        <f t="shared" si="386"/>
        <v>2017</v>
      </c>
      <c r="C1336" s="2">
        <v>1036.9494095952286</v>
      </c>
      <c r="D1336" s="2">
        <v>2498.760083764053</v>
      </c>
      <c r="E1336" s="2">
        <f t="shared" si="387"/>
        <v>3535.7094933592816</v>
      </c>
      <c r="F1336" s="2">
        <f t="shared" si="388"/>
        <v>0.29327901840997173</v>
      </c>
      <c r="G1336" s="2">
        <f t="shared" si="389"/>
        <v>-1</v>
      </c>
      <c r="H1336" s="2">
        <v>-1000</v>
      </c>
      <c r="I1336" s="2">
        <f t="shared" si="381"/>
        <v>10938.187674537434</v>
      </c>
      <c r="J1336" s="2">
        <f t="shared" si="382"/>
        <v>19951.546875168016</v>
      </c>
      <c r="K1336" s="3">
        <f t="shared" si="390"/>
        <v>8</v>
      </c>
      <c r="L1336" s="3">
        <f t="shared" si="391"/>
        <v>1</v>
      </c>
      <c r="M1336" s="3" t="str">
        <f t="shared" si="383"/>
        <v>Summer</v>
      </c>
      <c r="N1336" s="4">
        <v>74</v>
      </c>
      <c r="O1336" s="4">
        <v>61</v>
      </c>
      <c r="P1336" s="4">
        <v>87</v>
      </c>
      <c r="Q1336" s="4">
        <v>0</v>
      </c>
      <c r="R1336" s="4">
        <v>9</v>
      </c>
      <c r="S1336" s="6">
        <f t="shared" si="392"/>
        <v>1</v>
      </c>
      <c r="T1336" s="6">
        <f t="shared" si="393"/>
        <v>0</v>
      </c>
      <c r="U1336" s="6">
        <f t="shared" si="394"/>
        <v>0</v>
      </c>
      <c r="V1336" s="6">
        <f t="shared" si="395"/>
        <v>0</v>
      </c>
      <c r="W1336" s="6">
        <f t="shared" si="396"/>
        <v>1</v>
      </c>
      <c r="X1336" s="6">
        <f t="shared" si="397"/>
        <v>0</v>
      </c>
      <c r="Y1336" s="6">
        <f t="shared" si="398"/>
        <v>0</v>
      </c>
      <c r="Z1336" s="6">
        <f t="shared" si="399"/>
        <v>0</v>
      </c>
      <c r="AA1336" s="4">
        <v>85761.393737792969</v>
      </c>
      <c r="AB1336" s="7">
        <f t="shared" si="384"/>
        <v>1.2091097921817824E-2</v>
      </c>
      <c r="AC1336" s="7">
        <f t="shared" si="385"/>
        <v>2.9136187914620026E-2</v>
      </c>
      <c r="AD1336" s="2"/>
    </row>
    <row r="1337" spans="1:30" x14ac:dyDescent="0.35">
      <c r="A1337" s="1">
        <v>42975</v>
      </c>
      <c r="B1337" s="3">
        <f t="shared" si="386"/>
        <v>2017</v>
      </c>
      <c r="C1337" s="2">
        <v>1383.3994096030983</v>
      </c>
      <c r="D1337" s="2">
        <v>369.54545454989949</v>
      </c>
      <c r="E1337" s="2">
        <f t="shared" si="387"/>
        <v>1752.9448641529978</v>
      </c>
      <c r="F1337" s="2">
        <f t="shared" si="388"/>
        <v>0.78918592244003094</v>
      </c>
      <c r="G1337" s="2">
        <f t="shared" si="389"/>
        <v>-1</v>
      </c>
      <c r="H1337" s="2">
        <v>-1000</v>
      </c>
      <c r="I1337" s="2">
        <f t="shared" si="381"/>
        <v>10938.187674537434</v>
      </c>
      <c r="J1337" s="2">
        <f t="shared" si="382"/>
        <v>19951.546875168016</v>
      </c>
      <c r="K1337" s="3">
        <f t="shared" si="390"/>
        <v>8</v>
      </c>
      <c r="L1337" s="3">
        <f t="shared" si="391"/>
        <v>2</v>
      </c>
      <c r="M1337" s="3" t="str">
        <f t="shared" si="383"/>
        <v>Summer</v>
      </c>
      <c r="N1337" s="4">
        <v>75</v>
      </c>
      <c r="O1337" s="4">
        <v>68</v>
      </c>
      <c r="P1337" s="4">
        <v>82</v>
      </c>
      <c r="Q1337" s="4">
        <v>0</v>
      </c>
      <c r="R1337" s="4">
        <v>10</v>
      </c>
      <c r="S1337" s="6">
        <f t="shared" si="392"/>
        <v>0</v>
      </c>
      <c r="T1337" s="6">
        <f t="shared" si="393"/>
        <v>1</v>
      </c>
      <c r="U1337" s="6">
        <f t="shared" si="394"/>
        <v>0</v>
      </c>
      <c r="V1337" s="6">
        <f t="shared" si="395"/>
        <v>0</v>
      </c>
      <c r="W1337" s="6">
        <f t="shared" si="396"/>
        <v>1</v>
      </c>
      <c r="X1337" s="6">
        <f t="shared" si="397"/>
        <v>0</v>
      </c>
      <c r="Y1337" s="6">
        <f t="shared" si="398"/>
        <v>0</v>
      </c>
      <c r="Z1337" s="6">
        <f t="shared" si="399"/>
        <v>0</v>
      </c>
      <c r="AA1337" s="4">
        <v>93372.871337890625</v>
      </c>
      <c r="AB1337" s="7">
        <f t="shared" si="384"/>
        <v>1.48158602148686E-2</v>
      </c>
      <c r="AC1337" s="7">
        <f t="shared" si="385"/>
        <v>3.9577390012203503E-3</v>
      </c>
      <c r="AD1337" s="2"/>
    </row>
    <row r="1338" spans="1:30" x14ac:dyDescent="0.35">
      <c r="A1338" s="1">
        <v>42976</v>
      </c>
      <c r="B1338" s="3">
        <f t="shared" si="386"/>
        <v>2017</v>
      </c>
      <c r="C1338" s="2">
        <v>2446.4677429091976</v>
      </c>
      <c r="D1338" s="2">
        <v>4919.9051989219397</v>
      </c>
      <c r="E1338" s="2">
        <f t="shared" si="387"/>
        <v>7366.3729418311377</v>
      </c>
      <c r="F1338" s="2">
        <f t="shared" si="388"/>
        <v>0.33211293566424471</v>
      </c>
      <c r="G1338" s="2">
        <f t="shared" si="389"/>
        <v>-1</v>
      </c>
      <c r="H1338" s="2">
        <v>-1000</v>
      </c>
      <c r="I1338" s="2">
        <f t="shared" si="381"/>
        <v>10938.187674537434</v>
      </c>
      <c r="J1338" s="2">
        <f t="shared" si="382"/>
        <v>19951.546875168016</v>
      </c>
      <c r="K1338" s="3">
        <f t="shared" si="390"/>
        <v>8</v>
      </c>
      <c r="L1338" s="3">
        <f t="shared" si="391"/>
        <v>3</v>
      </c>
      <c r="M1338" s="3" t="str">
        <f t="shared" si="383"/>
        <v>Summer</v>
      </c>
      <c r="N1338" s="4">
        <v>75</v>
      </c>
      <c r="O1338" s="4">
        <v>68</v>
      </c>
      <c r="P1338" s="4">
        <v>82</v>
      </c>
      <c r="Q1338" s="4">
        <v>0</v>
      </c>
      <c r="R1338" s="4">
        <v>10</v>
      </c>
      <c r="S1338" s="6">
        <f t="shared" si="392"/>
        <v>0</v>
      </c>
      <c r="T1338" s="6">
        <f t="shared" si="393"/>
        <v>1</v>
      </c>
      <c r="U1338" s="6">
        <f t="shared" si="394"/>
        <v>0</v>
      </c>
      <c r="V1338" s="6">
        <f t="shared" si="395"/>
        <v>0</v>
      </c>
      <c r="W1338" s="6">
        <f t="shared" si="396"/>
        <v>1</v>
      </c>
      <c r="X1338" s="6">
        <f t="shared" si="397"/>
        <v>0</v>
      </c>
      <c r="Y1338" s="6">
        <f t="shared" si="398"/>
        <v>0</v>
      </c>
      <c r="Z1338" s="6">
        <f t="shared" si="399"/>
        <v>0</v>
      </c>
      <c r="AA1338" s="4">
        <v>97154.53173828125</v>
      </c>
      <c r="AB1338" s="7">
        <f t="shared" si="384"/>
        <v>2.5181200497158381E-2</v>
      </c>
      <c r="AC1338" s="7">
        <f t="shared" si="385"/>
        <v>5.0639997032514927E-2</v>
      </c>
      <c r="AD1338" s="2"/>
    </row>
    <row r="1339" spans="1:30" x14ac:dyDescent="0.35">
      <c r="A1339" s="1">
        <v>42977</v>
      </c>
      <c r="B1339" s="3">
        <f t="shared" si="386"/>
        <v>2017</v>
      </c>
      <c r="C1339" s="2">
        <v>1025.5644095944217</v>
      </c>
      <c r="D1339" s="2">
        <v>4257.5155778960479</v>
      </c>
      <c r="E1339" s="2">
        <f t="shared" si="387"/>
        <v>5283.0799874904696</v>
      </c>
      <c r="F1339" s="2">
        <f t="shared" si="388"/>
        <v>0.19412244600172671</v>
      </c>
      <c r="G1339" s="2">
        <f t="shared" si="389"/>
        <v>-1</v>
      </c>
      <c r="H1339" s="2">
        <v>-1000</v>
      </c>
      <c r="I1339" s="2">
        <f t="shared" si="381"/>
        <v>10938.187674537434</v>
      </c>
      <c r="J1339" s="2">
        <f t="shared" si="382"/>
        <v>19951.546875168016</v>
      </c>
      <c r="K1339" s="3">
        <f t="shared" si="390"/>
        <v>8</v>
      </c>
      <c r="L1339" s="3">
        <f t="shared" si="391"/>
        <v>4</v>
      </c>
      <c r="M1339" s="3" t="str">
        <f t="shared" si="383"/>
        <v>Summer</v>
      </c>
      <c r="N1339" s="4">
        <v>75</v>
      </c>
      <c r="O1339" s="4">
        <v>66</v>
      </c>
      <c r="P1339" s="4">
        <v>84</v>
      </c>
      <c r="Q1339" s="4">
        <v>0</v>
      </c>
      <c r="R1339" s="4">
        <v>10</v>
      </c>
      <c r="S1339" s="6">
        <f t="shared" si="392"/>
        <v>0</v>
      </c>
      <c r="T1339" s="6">
        <f t="shared" si="393"/>
        <v>1</v>
      </c>
      <c r="U1339" s="6">
        <f t="shared" si="394"/>
        <v>0</v>
      </c>
      <c r="V1339" s="6">
        <f t="shared" si="395"/>
        <v>0</v>
      </c>
      <c r="W1339" s="6">
        <f t="shared" si="396"/>
        <v>1</v>
      </c>
      <c r="X1339" s="6">
        <f t="shared" si="397"/>
        <v>0</v>
      </c>
      <c r="Y1339" s="6">
        <f t="shared" si="398"/>
        <v>0</v>
      </c>
      <c r="Z1339" s="6">
        <f t="shared" si="399"/>
        <v>0</v>
      </c>
      <c r="AA1339" s="4">
        <v>100627.08825683594</v>
      </c>
      <c r="AB1339" s="7">
        <f t="shared" si="384"/>
        <v>1.0191732935537382E-2</v>
      </c>
      <c r="AC1339" s="7">
        <f t="shared" si="385"/>
        <v>4.2309835767376687E-2</v>
      </c>
      <c r="AD1339" s="2"/>
    </row>
    <row r="1340" spans="1:30" x14ac:dyDescent="0.35">
      <c r="A1340" s="1">
        <v>42978</v>
      </c>
      <c r="B1340" s="3">
        <f t="shared" si="386"/>
        <v>2017</v>
      </c>
      <c r="C1340" s="2">
        <v>993.38940959499803</v>
      </c>
      <c r="D1340" s="2">
        <v>4956.8221563887382</v>
      </c>
      <c r="E1340" s="2">
        <f t="shared" si="387"/>
        <v>5950.2115659837364</v>
      </c>
      <c r="F1340" s="2">
        <f t="shared" si="388"/>
        <v>0.16695026699118101</v>
      </c>
      <c r="G1340" s="2">
        <f t="shared" si="389"/>
        <v>-1</v>
      </c>
      <c r="H1340" s="2">
        <v>-1000</v>
      </c>
      <c r="I1340" s="2">
        <f t="shared" si="381"/>
        <v>10938.187674537434</v>
      </c>
      <c r="J1340" s="2">
        <f t="shared" si="382"/>
        <v>19951.546875168016</v>
      </c>
      <c r="K1340" s="3">
        <f t="shared" si="390"/>
        <v>8</v>
      </c>
      <c r="L1340" s="3">
        <f t="shared" si="391"/>
        <v>5</v>
      </c>
      <c r="M1340" s="3" t="str">
        <f t="shared" si="383"/>
        <v>Summer</v>
      </c>
      <c r="N1340" s="4">
        <v>79</v>
      </c>
      <c r="O1340" s="4">
        <v>69</v>
      </c>
      <c r="P1340" s="4">
        <v>88</v>
      </c>
      <c r="Q1340" s="4">
        <v>0</v>
      </c>
      <c r="R1340" s="4">
        <v>14</v>
      </c>
      <c r="S1340" s="6">
        <f t="shared" si="392"/>
        <v>0</v>
      </c>
      <c r="T1340" s="6">
        <f t="shared" si="393"/>
        <v>1</v>
      </c>
      <c r="U1340" s="6">
        <f t="shared" si="394"/>
        <v>0</v>
      </c>
      <c r="V1340" s="6">
        <f t="shared" si="395"/>
        <v>0</v>
      </c>
      <c r="W1340" s="6">
        <f t="shared" si="396"/>
        <v>1</v>
      </c>
      <c r="X1340" s="6">
        <f t="shared" si="397"/>
        <v>0</v>
      </c>
      <c r="Y1340" s="6">
        <f t="shared" si="398"/>
        <v>0</v>
      </c>
      <c r="Z1340" s="6">
        <f t="shared" si="399"/>
        <v>0</v>
      </c>
      <c r="AA1340" s="4">
        <v>101168.01928710938</v>
      </c>
      <c r="AB1340" s="7">
        <f t="shared" si="384"/>
        <v>9.8192039005509484E-3</v>
      </c>
      <c r="AC1340" s="7">
        <f t="shared" si="385"/>
        <v>4.8995939540157893E-2</v>
      </c>
      <c r="AD1340" s="2"/>
    </row>
    <row r="1341" spans="1:30" x14ac:dyDescent="0.35">
      <c r="A1341" s="1">
        <v>42979</v>
      </c>
      <c r="B1341" s="3">
        <f t="shared" si="386"/>
        <v>2017</v>
      </c>
      <c r="C1341" s="2">
        <v>892.33498621671401</v>
      </c>
      <c r="D1341" s="2">
        <v>12176.283451760763</v>
      </c>
      <c r="E1341" s="2">
        <f t="shared" si="387"/>
        <v>13068.618437977477</v>
      </c>
      <c r="F1341" s="2">
        <f t="shared" si="388"/>
        <v>6.828074371071878E-2</v>
      </c>
      <c r="G1341" s="2">
        <f t="shared" si="389"/>
        <v>-1</v>
      </c>
      <c r="H1341" s="2">
        <v>-1000</v>
      </c>
      <c r="I1341" s="2">
        <f t="shared" si="381"/>
        <v>10938.187674537434</v>
      </c>
      <c r="J1341" s="2">
        <f t="shared" si="382"/>
        <v>19951.546875168016</v>
      </c>
      <c r="K1341" s="3">
        <f t="shared" si="390"/>
        <v>9</v>
      </c>
      <c r="L1341" s="3">
        <f t="shared" si="391"/>
        <v>6</v>
      </c>
      <c r="M1341" s="3" t="str">
        <f t="shared" si="383"/>
        <v>Fall</v>
      </c>
      <c r="N1341" s="4">
        <v>65</v>
      </c>
      <c r="O1341" s="4">
        <v>55</v>
      </c>
      <c r="P1341" s="4">
        <v>74</v>
      </c>
      <c r="Q1341" s="4">
        <v>0</v>
      </c>
      <c r="R1341" s="4">
        <v>0</v>
      </c>
      <c r="S1341" s="6">
        <f t="shared" si="392"/>
        <v>0</v>
      </c>
      <c r="T1341" s="6">
        <f t="shared" si="393"/>
        <v>1</v>
      </c>
      <c r="U1341" s="6">
        <f t="shared" si="394"/>
        <v>0</v>
      </c>
      <c r="V1341" s="6">
        <f t="shared" si="395"/>
        <v>0</v>
      </c>
      <c r="W1341" s="6">
        <f t="shared" si="396"/>
        <v>0</v>
      </c>
      <c r="X1341" s="6">
        <f t="shared" si="397"/>
        <v>0</v>
      </c>
      <c r="Y1341" s="6">
        <f t="shared" si="398"/>
        <v>0</v>
      </c>
      <c r="Z1341" s="6">
        <f t="shared" si="399"/>
        <v>0</v>
      </c>
      <c r="AA1341" s="4">
        <v>83299.040893554688</v>
      </c>
      <c r="AB1341" s="7">
        <f t="shared" si="384"/>
        <v>1.0712428098145833E-2</v>
      </c>
      <c r="AC1341" s="7">
        <f t="shared" si="385"/>
        <v>0.1461755540177283</v>
      </c>
      <c r="AD1341" s="2"/>
    </row>
    <row r="1342" spans="1:30" x14ac:dyDescent="0.35">
      <c r="A1342" s="1">
        <v>42980</v>
      </c>
      <c r="B1342" s="3">
        <f t="shared" si="386"/>
        <v>2017</v>
      </c>
      <c r="C1342" s="2">
        <v>826.40165290071104</v>
      </c>
      <c r="D1342" s="2">
        <v>4056</v>
      </c>
      <c r="E1342" s="2">
        <f t="shared" si="387"/>
        <v>4882.4016529007113</v>
      </c>
      <c r="F1342" s="2">
        <f t="shared" si="388"/>
        <v>0.16926130041139342</v>
      </c>
      <c r="G1342" s="2">
        <f t="shared" si="389"/>
        <v>-1</v>
      </c>
      <c r="H1342" s="2">
        <v>-1000</v>
      </c>
      <c r="I1342" s="2">
        <f t="shared" si="381"/>
        <v>10938.187674537434</v>
      </c>
      <c r="J1342" s="2">
        <f t="shared" si="382"/>
        <v>19951.546875168016</v>
      </c>
      <c r="K1342" s="3">
        <f t="shared" si="390"/>
        <v>9</v>
      </c>
      <c r="L1342" s="3">
        <f t="shared" si="391"/>
        <v>7</v>
      </c>
      <c r="M1342" s="3" t="str">
        <f t="shared" si="383"/>
        <v>Fall</v>
      </c>
      <c r="N1342" s="4">
        <v>61</v>
      </c>
      <c r="O1342" s="4">
        <v>55</v>
      </c>
      <c r="P1342" s="4">
        <v>66</v>
      </c>
      <c r="Q1342" s="4">
        <v>4</v>
      </c>
      <c r="R1342" s="4">
        <v>0</v>
      </c>
      <c r="S1342" s="6">
        <f t="shared" si="392"/>
        <v>1</v>
      </c>
      <c r="T1342" s="6">
        <f t="shared" si="393"/>
        <v>0</v>
      </c>
      <c r="U1342" s="6">
        <f t="shared" si="394"/>
        <v>0</v>
      </c>
      <c r="V1342" s="6">
        <f t="shared" si="395"/>
        <v>0</v>
      </c>
      <c r="W1342" s="6">
        <f t="shared" si="396"/>
        <v>0</v>
      </c>
      <c r="X1342" s="6">
        <f t="shared" si="397"/>
        <v>0</v>
      </c>
      <c r="Y1342" s="6">
        <f t="shared" si="398"/>
        <v>0</v>
      </c>
      <c r="Z1342" s="6">
        <f t="shared" si="399"/>
        <v>0</v>
      </c>
      <c r="AA1342" s="4">
        <v>69993.223937988281</v>
      </c>
      <c r="AB1342" s="7">
        <f t="shared" si="384"/>
        <v>1.1806880815103988E-2</v>
      </c>
      <c r="AC1342" s="7">
        <f t="shared" si="385"/>
        <v>5.7948466605760064E-2</v>
      </c>
      <c r="AD1342" s="2"/>
    </row>
    <row r="1343" spans="1:30" x14ac:dyDescent="0.35">
      <c r="A1343" s="1">
        <v>42981</v>
      </c>
      <c r="B1343" s="3">
        <f t="shared" si="386"/>
        <v>2017</v>
      </c>
      <c r="C1343" s="2">
        <v>261.40165289256203</v>
      </c>
      <c r="D1343" s="2">
        <v>6498.9530201200087</v>
      </c>
      <c r="E1343" s="2">
        <f t="shared" si="387"/>
        <v>6760.3546730125709</v>
      </c>
      <c r="F1343" s="2">
        <f t="shared" si="388"/>
        <v>3.8666854852465217E-2</v>
      </c>
      <c r="G1343" s="2">
        <f t="shared" si="389"/>
        <v>-1</v>
      </c>
      <c r="H1343" s="2">
        <v>-1000</v>
      </c>
      <c r="I1343" s="2">
        <f t="shared" si="381"/>
        <v>10938.187674537434</v>
      </c>
      <c r="J1343" s="2">
        <f t="shared" si="382"/>
        <v>19951.546875168016</v>
      </c>
      <c r="K1343" s="3">
        <f t="shared" si="390"/>
        <v>9</v>
      </c>
      <c r="L1343" s="3">
        <f t="shared" si="391"/>
        <v>1</v>
      </c>
      <c r="M1343" s="3" t="str">
        <f t="shared" si="383"/>
        <v>Fall</v>
      </c>
      <c r="N1343" s="4">
        <v>69</v>
      </c>
      <c r="O1343" s="4">
        <v>55</v>
      </c>
      <c r="P1343" s="4">
        <v>83</v>
      </c>
      <c r="Q1343" s="4">
        <v>0</v>
      </c>
      <c r="R1343" s="4">
        <v>4</v>
      </c>
      <c r="S1343" s="6">
        <f t="shared" si="392"/>
        <v>1</v>
      </c>
      <c r="T1343" s="6">
        <f t="shared" si="393"/>
        <v>0</v>
      </c>
      <c r="U1343" s="6">
        <f t="shared" si="394"/>
        <v>0</v>
      </c>
      <c r="V1343" s="6">
        <f t="shared" si="395"/>
        <v>0</v>
      </c>
      <c r="W1343" s="6">
        <f t="shared" si="396"/>
        <v>0</v>
      </c>
      <c r="X1343" s="6">
        <f t="shared" si="397"/>
        <v>0</v>
      </c>
      <c r="Y1343" s="6">
        <f t="shared" si="398"/>
        <v>0</v>
      </c>
      <c r="Z1343" s="6">
        <f t="shared" si="399"/>
        <v>0</v>
      </c>
      <c r="AA1343" s="4">
        <v>74262.952392578125</v>
      </c>
      <c r="AB1343" s="7">
        <f t="shared" si="384"/>
        <v>3.5199469516200735E-3</v>
      </c>
      <c r="AC1343" s="7">
        <f t="shared" si="385"/>
        <v>8.7512720821607368E-2</v>
      </c>
      <c r="AD1343" s="2"/>
    </row>
    <row r="1344" spans="1:30" x14ac:dyDescent="0.35">
      <c r="A1344" s="1">
        <v>42982</v>
      </c>
      <c r="B1344" s="3">
        <f t="shared" si="386"/>
        <v>2017</v>
      </c>
      <c r="C1344" s="2">
        <v>261.40165289256203</v>
      </c>
      <c r="D1344" s="2">
        <v>1475.9333333339891</v>
      </c>
      <c r="E1344" s="2">
        <f t="shared" si="387"/>
        <v>1737.3349862265511</v>
      </c>
      <c r="F1344" s="2">
        <f t="shared" si="388"/>
        <v>0.15046128407298123</v>
      </c>
      <c r="G1344" s="2">
        <f t="shared" si="389"/>
        <v>-1</v>
      </c>
      <c r="H1344" s="2">
        <v>-1000</v>
      </c>
      <c r="I1344" s="2">
        <f t="shared" si="381"/>
        <v>10938.187674537434</v>
      </c>
      <c r="J1344" s="2">
        <f t="shared" si="382"/>
        <v>19951.546875168016</v>
      </c>
      <c r="K1344" s="3">
        <f t="shared" si="390"/>
        <v>9</v>
      </c>
      <c r="L1344" s="3">
        <f t="shared" si="391"/>
        <v>2</v>
      </c>
      <c r="M1344" s="3" t="str">
        <f t="shared" si="383"/>
        <v>Fall</v>
      </c>
      <c r="N1344" s="4">
        <v>79</v>
      </c>
      <c r="O1344" s="4">
        <v>70</v>
      </c>
      <c r="P1344" s="4">
        <v>88</v>
      </c>
      <c r="Q1344" s="4">
        <v>0</v>
      </c>
      <c r="R1344" s="4">
        <v>14</v>
      </c>
      <c r="S1344" s="6">
        <f t="shared" si="392"/>
        <v>0</v>
      </c>
      <c r="T1344" s="6">
        <f t="shared" si="393"/>
        <v>1</v>
      </c>
      <c r="U1344" s="6">
        <f t="shared" si="394"/>
        <v>0</v>
      </c>
      <c r="V1344" s="6">
        <f t="shared" si="395"/>
        <v>0</v>
      </c>
      <c r="W1344" s="6">
        <f t="shared" si="396"/>
        <v>0</v>
      </c>
      <c r="X1344" s="6">
        <f t="shared" si="397"/>
        <v>0</v>
      </c>
      <c r="Y1344" s="6">
        <f t="shared" si="398"/>
        <v>0</v>
      </c>
      <c r="Z1344" s="6">
        <f t="shared" si="399"/>
        <v>0</v>
      </c>
      <c r="AA1344" s="4">
        <v>89056.64453125</v>
      </c>
      <c r="AB1344" s="7">
        <f t="shared" si="384"/>
        <v>2.935229081091598E-3</v>
      </c>
      <c r="AC1344" s="7">
        <f t="shared" si="385"/>
        <v>1.6572972641205719E-2</v>
      </c>
      <c r="AD1344" s="2"/>
    </row>
    <row r="1345" spans="1:30" x14ac:dyDescent="0.35">
      <c r="A1345" s="1">
        <v>42983</v>
      </c>
      <c r="B1345" s="3">
        <f t="shared" si="386"/>
        <v>2017</v>
      </c>
      <c r="C1345" s="2">
        <v>5289.2166529180822</v>
      </c>
      <c r="D1345" s="2">
        <v>1926</v>
      </c>
      <c r="E1345" s="2">
        <f t="shared" si="387"/>
        <v>7215.2166529180822</v>
      </c>
      <c r="F1345" s="2">
        <f t="shared" si="388"/>
        <v>0.73306414863910441</v>
      </c>
      <c r="G1345" s="2">
        <f t="shared" si="389"/>
        <v>-1</v>
      </c>
      <c r="H1345" s="2">
        <v>-1000</v>
      </c>
      <c r="I1345" s="2">
        <f t="shared" si="381"/>
        <v>10938.187674537434</v>
      </c>
      <c r="J1345" s="2">
        <f t="shared" si="382"/>
        <v>19951.546875168016</v>
      </c>
      <c r="K1345" s="3">
        <f t="shared" si="390"/>
        <v>9</v>
      </c>
      <c r="L1345" s="3">
        <f t="shared" si="391"/>
        <v>3</v>
      </c>
      <c r="M1345" s="3" t="str">
        <f t="shared" si="383"/>
        <v>Fall</v>
      </c>
      <c r="N1345" s="4">
        <v>67</v>
      </c>
      <c r="O1345" s="4">
        <v>57</v>
      </c>
      <c r="P1345" s="4">
        <v>77</v>
      </c>
      <c r="Q1345" s="4">
        <v>0</v>
      </c>
      <c r="R1345" s="4">
        <v>2</v>
      </c>
      <c r="S1345" s="6">
        <f t="shared" si="392"/>
        <v>0</v>
      </c>
      <c r="T1345" s="6">
        <f t="shared" si="393"/>
        <v>1</v>
      </c>
      <c r="U1345" s="6">
        <f t="shared" si="394"/>
        <v>0</v>
      </c>
      <c r="V1345" s="6">
        <f t="shared" si="395"/>
        <v>0</v>
      </c>
      <c r="W1345" s="6">
        <f t="shared" si="396"/>
        <v>0</v>
      </c>
      <c r="X1345" s="6">
        <f t="shared" si="397"/>
        <v>0</v>
      </c>
      <c r="Y1345" s="6">
        <f t="shared" si="398"/>
        <v>0</v>
      </c>
      <c r="Z1345" s="6">
        <f t="shared" si="399"/>
        <v>0</v>
      </c>
      <c r="AA1345" s="4">
        <v>88917.6171875</v>
      </c>
      <c r="AB1345" s="7">
        <f t="shared" si="384"/>
        <v>5.9484462362106999E-2</v>
      </c>
      <c r="AC1345" s="7">
        <f t="shared" si="385"/>
        <v>2.1660499470410419E-2</v>
      </c>
      <c r="AD1345" s="2"/>
    </row>
    <row r="1346" spans="1:30" x14ac:dyDescent="0.35">
      <c r="A1346" s="1">
        <v>42984</v>
      </c>
      <c r="B1346" s="3">
        <f t="shared" si="386"/>
        <v>2017</v>
      </c>
      <c r="C1346" s="2">
        <v>10124.601652892561</v>
      </c>
      <c r="D1346" s="2">
        <v>1299.6196969777811</v>
      </c>
      <c r="E1346" s="2">
        <f t="shared" si="387"/>
        <v>11424.221349870342</v>
      </c>
      <c r="F1346" s="2">
        <f t="shared" si="388"/>
        <v>0.88623997582185055</v>
      </c>
      <c r="G1346" s="2">
        <f t="shared" si="389"/>
        <v>-1</v>
      </c>
      <c r="H1346" s="2">
        <v>-1000</v>
      </c>
      <c r="I1346" s="2">
        <f t="shared" ref="I1346:I1409" si="400">INDEX($AD$1:$AG$10, MATCH(B1346, $AD$1:$AD$10, 0), 3)</f>
        <v>10938.187674537434</v>
      </c>
      <c r="J1346" s="2">
        <f t="shared" ref="J1346:J1409" si="401">INDEX($AD$1:$AG$10, MATCH(B1346, $AD$1:$AD$10, 0), 4)</f>
        <v>19951.546875168016</v>
      </c>
      <c r="K1346" s="3">
        <f t="shared" si="390"/>
        <v>9</v>
      </c>
      <c r="L1346" s="3">
        <f t="shared" si="391"/>
        <v>4</v>
      </c>
      <c r="M1346" s="3" t="str">
        <f t="shared" ref="M1346:M1409" si="402">INDEX($AK$1:$AK$12, MATCH(K1346, $AJ$1:$AJ$12, 0))</f>
        <v>Fall</v>
      </c>
      <c r="N1346" s="4">
        <v>63</v>
      </c>
      <c r="O1346" s="4">
        <v>53</v>
      </c>
      <c r="P1346" s="4">
        <v>73</v>
      </c>
      <c r="Q1346" s="4">
        <v>2</v>
      </c>
      <c r="R1346" s="4">
        <v>0</v>
      </c>
      <c r="S1346" s="6">
        <f t="shared" si="392"/>
        <v>0</v>
      </c>
      <c r="T1346" s="6">
        <f t="shared" si="393"/>
        <v>1</v>
      </c>
      <c r="U1346" s="6">
        <f t="shared" si="394"/>
        <v>0</v>
      </c>
      <c r="V1346" s="6">
        <f t="shared" si="395"/>
        <v>0</v>
      </c>
      <c r="W1346" s="6">
        <f t="shared" si="396"/>
        <v>0</v>
      </c>
      <c r="X1346" s="6">
        <f t="shared" si="397"/>
        <v>0</v>
      </c>
      <c r="Y1346" s="6">
        <f t="shared" si="398"/>
        <v>0</v>
      </c>
      <c r="Z1346" s="6">
        <f t="shared" si="399"/>
        <v>0</v>
      </c>
      <c r="AA1346" s="4">
        <v>81626.585205078125</v>
      </c>
      <c r="AB1346" s="7">
        <f t="shared" ref="AB1346:AB1409" si="403">C1346/AA1346</f>
        <v>0.12403558996686649</v>
      </c>
      <c r="AC1346" s="7">
        <f t="shared" ref="AC1346:AC1409" si="404">D1346/AA1346</f>
        <v>1.5921524754620379E-2</v>
      </c>
      <c r="AD1346" s="2"/>
    </row>
    <row r="1347" spans="1:30" x14ac:dyDescent="0.35">
      <c r="A1347" s="1">
        <v>42985</v>
      </c>
      <c r="B1347" s="3">
        <f t="shared" ref="B1347:B1410" si="405">YEAR(A1347)</f>
        <v>2017</v>
      </c>
      <c r="C1347" s="2">
        <v>6932.3634580625112</v>
      </c>
      <c r="D1347" s="2">
        <v>560.57918379232797</v>
      </c>
      <c r="E1347" s="2">
        <f t="shared" ref="E1347:E1410" si="406">+D1347+C1347</f>
        <v>7492.9426418548392</v>
      </c>
      <c r="F1347" s="2">
        <f t="shared" ref="F1347:F1410" si="407">IFERROR(C1347/E1347,0)</f>
        <v>0.92518570999583161</v>
      </c>
      <c r="G1347" s="2">
        <f t="shared" ref="G1347:G1410" si="408">IF(AND(F1347&gt;=0.2,E1347&gt;=J1347), E1347, -1)</f>
        <v>-1</v>
      </c>
      <c r="H1347" s="2">
        <v>-1000</v>
      </c>
      <c r="I1347" s="2">
        <f t="shared" si="400"/>
        <v>10938.187674537434</v>
      </c>
      <c r="J1347" s="2">
        <f t="shared" si="401"/>
        <v>19951.546875168016</v>
      </c>
      <c r="K1347" s="3">
        <f t="shared" ref="K1347:K1410" si="409">MONTH(A1347)</f>
        <v>9</v>
      </c>
      <c r="L1347" s="3">
        <f t="shared" ref="L1347:L1410" si="410">WEEKDAY(A1347)</f>
        <v>5</v>
      </c>
      <c r="M1347" s="3" t="str">
        <f t="shared" si="402"/>
        <v>Fall</v>
      </c>
      <c r="N1347" s="4">
        <v>62</v>
      </c>
      <c r="O1347" s="4">
        <v>51</v>
      </c>
      <c r="P1347" s="4">
        <v>72</v>
      </c>
      <c r="Q1347" s="4">
        <v>3</v>
      </c>
      <c r="R1347" s="4">
        <v>0</v>
      </c>
      <c r="S1347" s="6">
        <f t="shared" ref="S1347:S1410" si="411">IF(OR(L1347=1, L1347=7), 1, 0)</f>
        <v>0</v>
      </c>
      <c r="T1347" s="6">
        <f t="shared" ref="T1347:T1410" si="412">IF(AND(L1347&lt;7, L1347&gt;1), 1, 0)</f>
        <v>1</v>
      </c>
      <c r="U1347" s="6">
        <f t="shared" ref="U1347:U1410" si="413">IF(M1347="Winter", 1, 0)</f>
        <v>0</v>
      </c>
      <c r="V1347" s="6">
        <f t="shared" ref="V1347:V1410" si="414">IF(N1347&lt;20, 1, 0)</f>
        <v>0</v>
      </c>
      <c r="W1347" s="6">
        <f t="shared" ref="W1347:W1410" si="415">IF(M1347="Summer", 1, 0)</f>
        <v>0</v>
      </c>
      <c r="X1347" s="6">
        <f t="shared" ref="X1347:X1410" si="416">IF(G1347&lt;&gt;-1, 1, 0)</f>
        <v>0</v>
      </c>
      <c r="Y1347" s="6">
        <f t="shared" ref="Y1347:Y1410" si="417">U1347*X1347</f>
        <v>0</v>
      </c>
      <c r="Z1347" s="6">
        <f t="shared" ref="Z1347:Z1410" si="418">W1347*X1347</f>
        <v>0</v>
      </c>
      <c r="AA1347" s="4">
        <v>81231.350891113281</v>
      </c>
      <c r="AB1347" s="7">
        <f t="shared" si="403"/>
        <v>8.534098450923229E-2</v>
      </c>
      <c r="AC1347" s="7">
        <f t="shared" si="404"/>
        <v>6.9010200820586792E-3</v>
      </c>
      <c r="AD1347" s="2"/>
    </row>
    <row r="1348" spans="1:30" x14ac:dyDescent="0.35">
      <c r="A1348" s="1">
        <v>42986</v>
      </c>
      <c r="B1348" s="3">
        <f t="shared" si="405"/>
        <v>2017</v>
      </c>
      <c r="C1348" s="2">
        <v>9039.2972907133517</v>
      </c>
      <c r="D1348" s="2">
        <v>0</v>
      </c>
      <c r="E1348" s="2">
        <f t="shared" si="406"/>
        <v>9039.2972907133517</v>
      </c>
      <c r="F1348" s="2">
        <f t="shared" si="407"/>
        <v>1</v>
      </c>
      <c r="G1348" s="2">
        <f t="shared" si="408"/>
        <v>-1</v>
      </c>
      <c r="H1348" s="2">
        <v>-1000</v>
      </c>
      <c r="I1348" s="2">
        <f t="shared" si="400"/>
        <v>10938.187674537434</v>
      </c>
      <c r="J1348" s="2">
        <f t="shared" si="401"/>
        <v>19951.546875168016</v>
      </c>
      <c r="K1348" s="3">
        <f t="shared" si="409"/>
        <v>9</v>
      </c>
      <c r="L1348" s="3">
        <f t="shared" si="410"/>
        <v>6</v>
      </c>
      <c r="M1348" s="3" t="str">
        <f t="shared" si="402"/>
        <v>Fall</v>
      </c>
      <c r="N1348" s="4">
        <v>66</v>
      </c>
      <c r="O1348" s="4">
        <v>53</v>
      </c>
      <c r="P1348" s="4">
        <v>79</v>
      </c>
      <c r="Q1348" s="4">
        <v>0</v>
      </c>
      <c r="R1348" s="4">
        <v>1</v>
      </c>
      <c r="S1348" s="6">
        <f t="shared" si="411"/>
        <v>0</v>
      </c>
      <c r="T1348" s="6">
        <f t="shared" si="412"/>
        <v>1</v>
      </c>
      <c r="U1348" s="6">
        <f t="shared" si="413"/>
        <v>0</v>
      </c>
      <c r="V1348" s="6">
        <f t="shared" si="414"/>
        <v>0</v>
      </c>
      <c r="W1348" s="6">
        <f t="shared" si="415"/>
        <v>0</v>
      </c>
      <c r="X1348" s="6">
        <f t="shared" si="416"/>
        <v>0</v>
      </c>
      <c r="Y1348" s="6">
        <f t="shared" si="417"/>
        <v>0</v>
      </c>
      <c r="Z1348" s="6">
        <f t="shared" si="418"/>
        <v>0</v>
      </c>
      <c r="AA1348" s="4">
        <v>83389.16015625</v>
      </c>
      <c r="AB1348" s="7">
        <f t="shared" si="403"/>
        <v>0.10839894866162479</v>
      </c>
      <c r="AC1348" s="7">
        <f t="shared" si="404"/>
        <v>0</v>
      </c>
      <c r="AD1348" s="2"/>
    </row>
    <row r="1349" spans="1:30" x14ac:dyDescent="0.35">
      <c r="A1349" s="1">
        <v>42987</v>
      </c>
      <c r="B1349" s="3">
        <f t="shared" si="405"/>
        <v>2017</v>
      </c>
      <c r="C1349" s="2">
        <v>260.60165289256202</v>
      </c>
      <c r="D1349" s="2">
        <v>4006.799999983341</v>
      </c>
      <c r="E1349" s="2">
        <f t="shared" si="406"/>
        <v>4267.401652875903</v>
      </c>
      <c r="F1349" s="2">
        <f t="shared" si="407"/>
        <v>6.1067992678152619E-2</v>
      </c>
      <c r="G1349" s="2">
        <f t="shared" si="408"/>
        <v>-1</v>
      </c>
      <c r="H1349" s="2">
        <v>-1000</v>
      </c>
      <c r="I1349" s="2">
        <f t="shared" si="400"/>
        <v>10938.187674537434</v>
      </c>
      <c r="J1349" s="2">
        <f t="shared" si="401"/>
        <v>19951.546875168016</v>
      </c>
      <c r="K1349" s="3">
        <f t="shared" si="409"/>
        <v>9</v>
      </c>
      <c r="L1349" s="3">
        <f t="shared" si="410"/>
        <v>7</v>
      </c>
      <c r="M1349" s="3" t="str">
        <f t="shared" si="402"/>
        <v>Fall</v>
      </c>
      <c r="N1349" s="4">
        <v>68</v>
      </c>
      <c r="O1349" s="4">
        <v>57</v>
      </c>
      <c r="P1349" s="4">
        <v>79</v>
      </c>
      <c r="Q1349" s="4">
        <v>0</v>
      </c>
      <c r="R1349" s="4">
        <v>3</v>
      </c>
      <c r="S1349" s="6">
        <f t="shared" si="411"/>
        <v>1</v>
      </c>
      <c r="T1349" s="6">
        <f t="shared" si="412"/>
        <v>0</v>
      </c>
      <c r="U1349" s="6">
        <f t="shared" si="413"/>
        <v>0</v>
      </c>
      <c r="V1349" s="6">
        <f t="shared" si="414"/>
        <v>0</v>
      </c>
      <c r="W1349" s="6">
        <f t="shared" si="415"/>
        <v>0</v>
      </c>
      <c r="X1349" s="6">
        <f t="shared" si="416"/>
        <v>0</v>
      </c>
      <c r="Y1349" s="6">
        <f t="shared" si="417"/>
        <v>0</v>
      </c>
      <c r="Z1349" s="6">
        <f t="shared" si="418"/>
        <v>0</v>
      </c>
      <c r="AA1349" s="4">
        <v>76095.875732421875</v>
      </c>
      <c r="AB1349" s="7">
        <f t="shared" si="403"/>
        <v>3.4246488444251975E-3</v>
      </c>
      <c r="AC1349" s="7">
        <f t="shared" si="404"/>
        <v>5.2654627618355661E-2</v>
      </c>
      <c r="AD1349" s="2"/>
    </row>
    <row r="1350" spans="1:30" x14ac:dyDescent="0.35">
      <c r="A1350" s="1">
        <v>42988</v>
      </c>
      <c r="B1350" s="3">
        <f t="shared" si="405"/>
        <v>2017</v>
      </c>
      <c r="C1350" s="2">
        <v>342.42491910573972</v>
      </c>
      <c r="D1350" s="2">
        <v>2430.221476526212</v>
      </c>
      <c r="E1350" s="2">
        <f t="shared" si="406"/>
        <v>2772.6463956319517</v>
      </c>
      <c r="F1350" s="2">
        <f t="shared" si="407"/>
        <v>0.12350111418650375</v>
      </c>
      <c r="G1350" s="2">
        <f t="shared" si="408"/>
        <v>-1</v>
      </c>
      <c r="H1350" s="2">
        <v>-1000</v>
      </c>
      <c r="I1350" s="2">
        <f t="shared" si="400"/>
        <v>10938.187674537434</v>
      </c>
      <c r="J1350" s="2">
        <f t="shared" si="401"/>
        <v>19951.546875168016</v>
      </c>
      <c r="K1350" s="3">
        <f t="shared" si="409"/>
        <v>9</v>
      </c>
      <c r="L1350" s="3">
        <f t="shared" si="410"/>
        <v>1</v>
      </c>
      <c r="M1350" s="3" t="str">
        <f t="shared" si="402"/>
        <v>Fall</v>
      </c>
      <c r="N1350" s="4">
        <v>65</v>
      </c>
      <c r="O1350" s="4">
        <v>52</v>
      </c>
      <c r="P1350" s="4">
        <v>78</v>
      </c>
      <c r="Q1350" s="4">
        <v>0</v>
      </c>
      <c r="R1350" s="4">
        <v>0</v>
      </c>
      <c r="S1350" s="6">
        <f t="shared" si="411"/>
        <v>1</v>
      </c>
      <c r="T1350" s="6">
        <f t="shared" si="412"/>
        <v>0</v>
      </c>
      <c r="U1350" s="6">
        <f t="shared" si="413"/>
        <v>0</v>
      </c>
      <c r="V1350" s="6">
        <f t="shared" si="414"/>
        <v>0</v>
      </c>
      <c r="W1350" s="6">
        <f t="shared" si="415"/>
        <v>0</v>
      </c>
      <c r="X1350" s="6">
        <f t="shared" si="416"/>
        <v>0</v>
      </c>
      <c r="Y1350" s="6">
        <f t="shared" si="417"/>
        <v>0</v>
      </c>
      <c r="Z1350" s="6">
        <f t="shared" si="418"/>
        <v>0</v>
      </c>
      <c r="AA1350" s="4">
        <v>73365.105529785156</v>
      </c>
      <c r="AB1350" s="7">
        <f t="shared" si="403"/>
        <v>4.6674085266151522E-3</v>
      </c>
      <c r="AC1350" s="7">
        <f t="shared" si="404"/>
        <v>3.3125032111343149E-2</v>
      </c>
      <c r="AD1350" s="2"/>
    </row>
    <row r="1351" spans="1:30" x14ac:dyDescent="0.35">
      <c r="A1351" s="1">
        <v>42989</v>
      </c>
      <c r="B1351" s="3">
        <f t="shared" si="405"/>
        <v>2017</v>
      </c>
      <c r="C1351" s="2">
        <v>260.60165289256202</v>
      </c>
      <c r="D1351" s="2">
        <v>0</v>
      </c>
      <c r="E1351" s="2">
        <f t="shared" si="406"/>
        <v>260.60165289256202</v>
      </c>
      <c r="F1351" s="2">
        <f t="shared" si="407"/>
        <v>1</v>
      </c>
      <c r="G1351" s="2">
        <f t="shared" si="408"/>
        <v>-1</v>
      </c>
      <c r="H1351" s="2">
        <v>-1000</v>
      </c>
      <c r="I1351" s="2">
        <f t="shared" si="400"/>
        <v>10938.187674537434</v>
      </c>
      <c r="J1351" s="2">
        <f t="shared" si="401"/>
        <v>19951.546875168016</v>
      </c>
      <c r="K1351" s="3">
        <f t="shared" si="409"/>
        <v>9</v>
      </c>
      <c r="L1351" s="3">
        <f t="shared" si="410"/>
        <v>2</v>
      </c>
      <c r="M1351" s="3" t="str">
        <f t="shared" si="402"/>
        <v>Fall</v>
      </c>
      <c r="N1351" s="4">
        <v>63</v>
      </c>
      <c r="O1351" s="4">
        <v>54</v>
      </c>
      <c r="P1351" s="4">
        <v>72</v>
      </c>
      <c r="Q1351" s="4">
        <v>2</v>
      </c>
      <c r="R1351" s="4">
        <v>0</v>
      </c>
      <c r="S1351" s="6">
        <f t="shared" si="411"/>
        <v>0</v>
      </c>
      <c r="T1351" s="6">
        <f t="shared" si="412"/>
        <v>1</v>
      </c>
      <c r="U1351" s="6">
        <f t="shared" si="413"/>
        <v>0</v>
      </c>
      <c r="V1351" s="6">
        <f t="shared" si="414"/>
        <v>0</v>
      </c>
      <c r="W1351" s="6">
        <f t="shared" si="415"/>
        <v>0</v>
      </c>
      <c r="X1351" s="6">
        <f t="shared" si="416"/>
        <v>0</v>
      </c>
      <c r="Y1351" s="6">
        <f t="shared" si="417"/>
        <v>0</v>
      </c>
      <c r="Z1351" s="6">
        <f t="shared" si="418"/>
        <v>0</v>
      </c>
      <c r="AA1351" s="4">
        <v>80170.866088867188</v>
      </c>
      <c r="AB1351" s="7">
        <f t="shared" si="403"/>
        <v>3.2505779918068031E-3</v>
      </c>
      <c r="AC1351" s="7">
        <f t="shared" si="404"/>
        <v>0</v>
      </c>
      <c r="AD1351" s="2"/>
    </row>
    <row r="1352" spans="1:30" x14ac:dyDescent="0.35">
      <c r="A1352" s="1">
        <v>42990</v>
      </c>
      <c r="B1352" s="3">
        <f t="shared" si="405"/>
        <v>2017</v>
      </c>
      <c r="C1352" s="2">
        <v>865.66756198796134</v>
      </c>
      <c r="D1352" s="2">
        <v>2665.0592074466608</v>
      </c>
      <c r="E1352" s="2">
        <f t="shared" si="406"/>
        <v>3530.7267694346219</v>
      </c>
      <c r="F1352" s="2">
        <f t="shared" si="407"/>
        <v>0.24518112516720783</v>
      </c>
      <c r="G1352" s="2">
        <f t="shared" si="408"/>
        <v>-1</v>
      </c>
      <c r="H1352" s="2">
        <v>-1000</v>
      </c>
      <c r="I1352" s="2">
        <f t="shared" si="400"/>
        <v>10938.187674537434</v>
      </c>
      <c r="J1352" s="2">
        <f t="shared" si="401"/>
        <v>19951.546875168016</v>
      </c>
      <c r="K1352" s="3">
        <f t="shared" si="409"/>
        <v>9</v>
      </c>
      <c r="L1352" s="3">
        <f t="shared" si="410"/>
        <v>3</v>
      </c>
      <c r="M1352" s="3" t="str">
        <f t="shared" si="402"/>
        <v>Fall</v>
      </c>
      <c r="N1352" s="4">
        <v>68</v>
      </c>
      <c r="O1352" s="4">
        <v>60</v>
      </c>
      <c r="P1352" s="4">
        <v>76</v>
      </c>
      <c r="Q1352" s="4">
        <v>0</v>
      </c>
      <c r="R1352" s="4">
        <v>3</v>
      </c>
      <c r="S1352" s="6">
        <f t="shared" si="411"/>
        <v>0</v>
      </c>
      <c r="T1352" s="6">
        <f t="shared" si="412"/>
        <v>1</v>
      </c>
      <c r="U1352" s="6">
        <f t="shared" si="413"/>
        <v>0</v>
      </c>
      <c r="V1352" s="6">
        <f t="shared" si="414"/>
        <v>0</v>
      </c>
      <c r="W1352" s="6">
        <f t="shared" si="415"/>
        <v>0</v>
      </c>
      <c r="X1352" s="6">
        <f t="shared" si="416"/>
        <v>0</v>
      </c>
      <c r="Y1352" s="6">
        <f t="shared" si="417"/>
        <v>0</v>
      </c>
      <c r="Z1352" s="6">
        <f t="shared" si="418"/>
        <v>0</v>
      </c>
      <c r="AA1352" s="4">
        <v>83748.081787109375</v>
      </c>
      <c r="AB1352" s="7">
        <f t="shared" si="403"/>
        <v>1.0336565847424652E-2</v>
      </c>
      <c r="AC1352" s="7">
        <f t="shared" si="404"/>
        <v>3.1822331336750338E-2</v>
      </c>
      <c r="AD1352" s="2"/>
    </row>
    <row r="1353" spans="1:30" x14ac:dyDescent="0.35">
      <c r="A1353" s="1">
        <v>42991</v>
      </c>
      <c r="B1353" s="3">
        <f t="shared" si="405"/>
        <v>2017</v>
      </c>
      <c r="C1353" s="2">
        <v>283.37803479680673</v>
      </c>
      <c r="D1353" s="2">
        <v>3817.1213287042119</v>
      </c>
      <c r="E1353" s="2">
        <f t="shared" si="406"/>
        <v>4100.4993635010187</v>
      </c>
      <c r="F1353" s="2">
        <f t="shared" si="407"/>
        <v>6.9108176755052028E-2</v>
      </c>
      <c r="G1353" s="2">
        <f t="shared" si="408"/>
        <v>-1</v>
      </c>
      <c r="H1353" s="2">
        <v>-1000</v>
      </c>
      <c r="I1353" s="2">
        <f t="shared" si="400"/>
        <v>10938.187674537434</v>
      </c>
      <c r="J1353" s="2">
        <f t="shared" si="401"/>
        <v>19951.546875168016</v>
      </c>
      <c r="K1353" s="3">
        <f t="shared" si="409"/>
        <v>9</v>
      </c>
      <c r="L1353" s="3">
        <f t="shared" si="410"/>
        <v>4</v>
      </c>
      <c r="M1353" s="3" t="str">
        <f t="shared" si="402"/>
        <v>Fall</v>
      </c>
      <c r="N1353" s="4">
        <v>64</v>
      </c>
      <c r="O1353" s="4">
        <v>61</v>
      </c>
      <c r="P1353" s="4">
        <v>66</v>
      </c>
      <c r="Q1353" s="4">
        <v>1</v>
      </c>
      <c r="R1353" s="4">
        <v>0</v>
      </c>
      <c r="S1353" s="6">
        <f t="shared" si="411"/>
        <v>0</v>
      </c>
      <c r="T1353" s="6">
        <f t="shared" si="412"/>
        <v>1</v>
      </c>
      <c r="U1353" s="6">
        <f t="shared" si="413"/>
        <v>0</v>
      </c>
      <c r="V1353" s="6">
        <f t="shared" si="414"/>
        <v>0</v>
      </c>
      <c r="W1353" s="6">
        <f t="shared" si="415"/>
        <v>0</v>
      </c>
      <c r="X1353" s="6">
        <f t="shared" si="416"/>
        <v>0</v>
      </c>
      <c r="Y1353" s="6">
        <f t="shared" si="417"/>
        <v>0</v>
      </c>
      <c r="Z1353" s="6">
        <f t="shared" si="418"/>
        <v>0</v>
      </c>
      <c r="AA1353" s="4">
        <v>81989.5869140625</v>
      </c>
      <c r="AB1353" s="7">
        <f t="shared" si="403"/>
        <v>3.4562686002288291E-3</v>
      </c>
      <c r="AC1353" s="7">
        <f t="shared" si="404"/>
        <v>4.6556172221054522E-2</v>
      </c>
      <c r="AD1353" s="2"/>
    </row>
    <row r="1354" spans="1:30" x14ac:dyDescent="0.35">
      <c r="A1354" s="1">
        <v>42992</v>
      </c>
      <c r="B1354" s="3">
        <f t="shared" si="405"/>
        <v>2017</v>
      </c>
      <c r="C1354" s="2">
        <v>1239.0183195620712</v>
      </c>
      <c r="D1354" s="2">
        <v>1507.2000000054832</v>
      </c>
      <c r="E1354" s="2">
        <f t="shared" si="406"/>
        <v>2746.2183195675543</v>
      </c>
      <c r="F1354" s="2">
        <f t="shared" si="407"/>
        <v>0.45117254907729942</v>
      </c>
      <c r="G1354" s="2">
        <f t="shared" si="408"/>
        <v>-1</v>
      </c>
      <c r="H1354" s="2">
        <v>-1000</v>
      </c>
      <c r="I1354" s="2">
        <f t="shared" si="400"/>
        <v>10938.187674537434</v>
      </c>
      <c r="J1354" s="2">
        <f t="shared" si="401"/>
        <v>19951.546875168016</v>
      </c>
      <c r="K1354" s="3">
        <f t="shared" si="409"/>
        <v>9</v>
      </c>
      <c r="L1354" s="3">
        <f t="shared" si="410"/>
        <v>5</v>
      </c>
      <c r="M1354" s="3" t="str">
        <f t="shared" si="402"/>
        <v>Fall</v>
      </c>
      <c r="N1354" s="4">
        <v>70</v>
      </c>
      <c r="O1354" s="4">
        <v>62</v>
      </c>
      <c r="P1354" s="4">
        <v>77</v>
      </c>
      <c r="Q1354" s="4">
        <v>0</v>
      </c>
      <c r="R1354" s="4">
        <v>5</v>
      </c>
      <c r="S1354" s="6">
        <f t="shared" si="411"/>
        <v>0</v>
      </c>
      <c r="T1354" s="6">
        <f t="shared" si="412"/>
        <v>1</v>
      </c>
      <c r="U1354" s="6">
        <f t="shared" si="413"/>
        <v>0</v>
      </c>
      <c r="V1354" s="6">
        <f t="shared" si="414"/>
        <v>0</v>
      </c>
      <c r="W1354" s="6">
        <f t="shared" si="415"/>
        <v>0</v>
      </c>
      <c r="X1354" s="6">
        <f t="shared" si="416"/>
        <v>0</v>
      </c>
      <c r="Y1354" s="6">
        <f t="shared" si="417"/>
        <v>0</v>
      </c>
      <c r="Z1354" s="6">
        <f t="shared" si="418"/>
        <v>0</v>
      </c>
      <c r="AA1354" s="4">
        <v>84046.172973632813</v>
      </c>
      <c r="AB1354" s="7">
        <f t="shared" si="403"/>
        <v>1.4742114670120427E-2</v>
      </c>
      <c r="AC1354" s="7">
        <f t="shared" si="404"/>
        <v>1.7932999762860422E-2</v>
      </c>
      <c r="AD1354" s="2"/>
    </row>
    <row r="1355" spans="1:30" x14ac:dyDescent="0.35">
      <c r="A1355" s="1">
        <v>42993</v>
      </c>
      <c r="B1355" s="3">
        <f t="shared" si="405"/>
        <v>2017</v>
      </c>
      <c r="C1355" s="2">
        <v>613.43737647393868</v>
      </c>
      <c r="D1355" s="2">
        <v>1597.866666664544</v>
      </c>
      <c r="E1355" s="2">
        <f t="shared" si="406"/>
        <v>2211.3040431384825</v>
      </c>
      <c r="F1355" s="2">
        <f t="shared" si="407"/>
        <v>0.2774097837777626</v>
      </c>
      <c r="G1355" s="2">
        <f t="shared" si="408"/>
        <v>-1</v>
      </c>
      <c r="H1355" s="2">
        <v>-1000</v>
      </c>
      <c r="I1355" s="2">
        <f t="shared" si="400"/>
        <v>10938.187674537434</v>
      </c>
      <c r="J1355" s="2">
        <f t="shared" si="401"/>
        <v>19951.546875168016</v>
      </c>
      <c r="K1355" s="3">
        <f t="shared" si="409"/>
        <v>9</v>
      </c>
      <c r="L1355" s="3">
        <f t="shared" si="410"/>
        <v>6</v>
      </c>
      <c r="M1355" s="3" t="str">
        <f t="shared" si="402"/>
        <v>Fall</v>
      </c>
      <c r="N1355" s="4">
        <v>73</v>
      </c>
      <c r="O1355" s="4">
        <v>61</v>
      </c>
      <c r="P1355" s="4">
        <v>84</v>
      </c>
      <c r="Q1355" s="4">
        <v>0</v>
      </c>
      <c r="R1355" s="4">
        <v>8</v>
      </c>
      <c r="S1355" s="6">
        <f t="shared" si="411"/>
        <v>0</v>
      </c>
      <c r="T1355" s="6">
        <f t="shared" si="412"/>
        <v>1</v>
      </c>
      <c r="U1355" s="6">
        <f t="shared" si="413"/>
        <v>0</v>
      </c>
      <c r="V1355" s="6">
        <f t="shared" si="414"/>
        <v>0</v>
      </c>
      <c r="W1355" s="6">
        <f t="shared" si="415"/>
        <v>0</v>
      </c>
      <c r="X1355" s="6">
        <f t="shared" si="416"/>
        <v>0</v>
      </c>
      <c r="Y1355" s="6">
        <f t="shared" si="417"/>
        <v>0</v>
      </c>
      <c r="Z1355" s="6">
        <f t="shared" si="418"/>
        <v>0</v>
      </c>
      <c r="AA1355" s="4">
        <v>90931.167724609375</v>
      </c>
      <c r="AB1355" s="7">
        <f t="shared" si="403"/>
        <v>6.7461728670610661E-3</v>
      </c>
      <c r="AC1355" s="7">
        <f t="shared" si="404"/>
        <v>1.7572265996888783E-2</v>
      </c>
      <c r="AD1355" s="2"/>
    </row>
    <row r="1356" spans="1:30" x14ac:dyDescent="0.35">
      <c r="A1356" s="1">
        <v>42994</v>
      </c>
      <c r="B1356" s="3">
        <f t="shared" si="405"/>
        <v>2017</v>
      </c>
      <c r="C1356" s="2">
        <v>239.07438016528926</v>
      </c>
      <c r="D1356" s="2">
        <v>0</v>
      </c>
      <c r="E1356" s="2">
        <f t="shared" si="406"/>
        <v>239.07438016528926</v>
      </c>
      <c r="F1356" s="2">
        <f t="shared" si="407"/>
        <v>1</v>
      </c>
      <c r="G1356" s="2">
        <f t="shared" si="408"/>
        <v>-1</v>
      </c>
      <c r="H1356" s="2">
        <v>-1000</v>
      </c>
      <c r="I1356" s="2">
        <f t="shared" si="400"/>
        <v>10938.187674537434</v>
      </c>
      <c r="J1356" s="2">
        <f t="shared" si="401"/>
        <v>19951.546875168016</v>
      </c>
      <c r="K1356" s="3">
        <f t="shared" si="409"/>
        <v>9</v>
      </c>
      <c r="L1356" s="3">
        <f t="shared" si="410"/>
        <v>7</v>
      </c>
      <c r="M1356" s="3" t="str">
        <f t="shared" si="402"/>
        <v>Fall</v>
      </c>
      <c r="N1356" s="4">
        <v>76</v>
      </c>
      <c r="O1356" s="4">
        <v>64</v>
      </c>
      <c r="P1356" s="4">
        <v>88</v>
      </c>
      <c r="Q1356" s="4">
        <v>0</v>
      </c>
      <c r="R1356" s="4">
        <v>11</v>
      </c>
      <c r="S1356" s="6">
        <f t="shared" si="411"/>
        <v>1</v>
      </c>
      <c r="T1356" s="6">
        <f t="shared" si="412"/>
        <v>0</v>
      </c>
      <c r="U1356" s="6">
        <f t="shared" si="413"/>
        <v>0</v>
      </c>
      <c r="V1356" s="6">
        <f t="shared" si="414"/>
        <v>0</v>
      </c>
      <c r="W1356" s="6">
        <f t="shared" si="415"/>
        <v>0</v>
      </c>
      <c r="X1356" s="6">
        <f t="shared" si="416"/>
        <v>0</v>
      </c>
      <c r="Y1356" s="6">
        <f t="shared" si="417"/>
        <v>0</v>
      </c>
      <c r="Z1356" s="6">
        <f t="shared" si="418"/>
        <v>0</v>
      </c>
      <c r="AA1356" s="4">
        <v>88362.1357421875</v>
      </c>
      <c r="AB1356" s="7">
        <f t="shared" si="403"/>
        <v>2.7056202088961722E-3</v>
      </c>
      <c r="AC1356" s="7">
        <f t="shared" si="404"/>
        <v>0</v>
      </c>
      <c r="AD1356" s="2"/>
    </row>
    <row r="1357" spans="1:30" x14ac:dyDescent="0.35">
      <c r="A1357" s="1">
        <v>42995</v>
      </c>
      <c r="B1357" s="3">
        <f t="shared" si="405"/>
        <v>2017</v>
      </c>
      <c r="C1357" s="2">
        <v>239.07438016528926</v>
      </c>
      <c r="D1357" s="2">
        <v>2442.9530201200082</v>
      </c>
      <c r="E1357" s="2">
        <f t="shared" si="406"/>
        <v>2682.0274002852975</v>
      </c>
      <c r="F1357" s="2">
        <f t="shared" si="407"/>
        <v>8.913942495138491E-2</v>
      </c>
      <c r="G1357" s="2">
        <f t="shared" si="408"/>
        <v>-1</v>
      </c>
      <c r="H1357" s="2">
        <v>-1000</v>
      </c>
      <c r="I1357" s="2">
        <f t="shared" si="400"/>
        <v>10938.187674537434</v>
      </c>
      <c r="J1357" s="2">
        <f t="shared" si="401"/>
        <v>19951.546875168016</v>
      </c>
      <c r="K1357" s="3">
        <f t="shared" si="409"/>
        <v>9</v>
      </c>
      <c r="L1357" s="3">
        <f t="shared" si="410"/>
        <v>1</v>
      </c>
      <c r="M1357" s="3" t="str">
        <f t="shared" si="402"/>
        <v>Fall</v>
      </c>
      <c r="N1357" s="4">
        <v>77</v>
      </c>
      <c r="O1357" s="4">
        <v>66</v>
      </c>
      <c r="P1357" s="4">
        <v>88</v>
      </c>
      <c r="Q1357" s="4">
        <v>0</v>
      </c>
      <c r="R1357" s="4">
        <v>12</v>
      </c>
      <c r="S1357" s="6">
        <f t="shared" si="411"/>
        <v>1</v>
      </c>
      <c r="T1357" s="6">
        <f t="shared" si="412"/>
        <v>0</v>
      </c>
      <c r="U1357" s="6">
        <f t="shared" si="413"/>
        <v>0</v>
      </c>
      <c r="V1357" s="6">
        <f t="shared" si="414"/>
        <v>0</v>
      </c>
      <c r="W1357" s="6">
        <f t="shared" si="415"/>
        <v>0</v>
      </c>
      <c r="X1357" s="6">
        <f t="shared" si="416"/>
        <v>0</v>
      </c>
      <c r="Y1357" s="6">
        <f t="shared" si="417"/>
        <v>0</v>
      </c>
      <c r="Z1357" s="6">
        <f t="shared" si="418"/>
        <v>0</v>
      </c>
      <c r="AA1357" s="4">
        <v>88875.873413085938</v>
      </c>
      <c r="AB1357" s="7">
        <f t="shared" si="403"/>
        <v>2.6899806548633968E-3</v>
      </c>
      <c r="AC1357" s="7">
        <f t="shared" si="404"/>
        <v>2.7487246271723411E-2</v>
      </c>
      <c r="AD1357" s="2"/>
    </row>
    <row r="1358" spans="1:30" x14ac:dyDescent="0.35">
      <c r="A1358" s="1">
        <v>42996</v>
      </c>
      <c r="B1358" s="3">
        <f t="shared" si="405"/>
        <v>2017</v>
      </c>
      <c r="C1358" s="2">
        <v>248.61983471328378</v>
      </c>
      <c r="D1358" s="2">
        <v>411.95037689378364</v>
      </c>
      <c r="E1358" s="2">
        <f t="shared" si="406"/>
        <v>660.57021160706745</v>
      </c>
      <c r="F1358" s="2">
        <f t="shared" si="407"/>
        <v>0.37637155043432752</v>
      </c>
      <c r="G1358" s="2">
        <f t="shared" si="408"/>
        <v>-1</v>
      </c>
      <c r="H1358" s="2">
        <v>-1000</v>
      </c>
      <c r="I1358" s="2">
        <f t="shared" si="400"/>
        <v>10938.187674537434</v>
      </c>
      <c r="J1358" s="2">
        <f t="shared" si="401"/>
        <v>19951.546875168016</v>
      </c>
      <c r="K1358" s="3">
        <f t="shared" si="409"/>
        <v>9</v>
      </c>
      <c r="L1358" s="3">
        <f t="shared" si="410"/>
        <v>2</v>
      </c>
      <c r="M1358" s="3" t="str">
        <f t="shared" si="402"/>
        <v>Fall</v>
      </c>
      <c r="N1358" s="4">
        <v>77</v>
      </c>
      <c r="O1358" s="4">
        <v>68</v>
      </c>
      <c r="P1358" s="4">
        <v>86</v>
      </c>
      <c r="Q1358" s="4">
        <v>0</v>
      </c>
      <c r="R1358" s="4">
        <v>12</v>
      </c>
      <c r="S1358" s="6">
        <f t="shared" si="411"/>
        <v>0</v>
      </c>
      <c r="T1358" s="6">
        <f t="shared" si="412"/>
        <v>1</v>
      </c>
      <c r="U1358" s="6">
        <f t="shared" si="413"/>
        <v>0</v>
      </c>
      <c r="V1358" s="6">
        <f t="shared" si="414"/>
        <v>0</v>
      </c>
      <c r="W1358" s="6">
        <f t="shared" si="415"/>
        <v>0</v>
      </c>
      <c r="X1358" s="6">
        <f t="shared" si="416"/>
        <v>0</v>
      </c>
      <c r="Y1358" s="6">
        <f t="shared" si="417"/>
        <v>0</v>
      </c>
      <c r="Z1358" s="6">
        <f t="shared" si="418"/>
        <v>0</v>
      </c>
      <c r="AA1358" s="4">
        <v>100307.66357421875</v>
      </c>
      <c r="AB1358" s="7">
        <f t="shared" si="403"/>
        <v>2.4785726818303093E-3</v>
      </c>
      <c r="AC1358" s="7">
        <f t="shared" si="404"/>
        <v>4.1068684307353741E-3</v>
      </c>
      <c r="AD1358" s="2"/>
    </row>
    <row r="1359" spans="1:30" x14ac:dyDescent="0.35">
      <c r="A1359" s="1">
        <v>42997</v>
      </c>
      <c r="B1359" s="3">
        <f t="shared" si="405"/>
        <v>2017</v>
      </c>
      <c r="C1359" s="2">
        <v>586.4210468289881</v>
      </c>
      <c r="D1359" s="2">
        <v>75.00000000158748</v>
      </c>
      <c r="E1359" s="2">
        <f t="shared" si="406"/>
        <v>661.42104683057562</v>
      </c>
      <c r="F1359" s="2">
        <f t="shared" si="407"/>
        <v>0.8866077812900337</v>
      </c>
      <c r="G1359" s="2">
        <f t="shared" si="408"/>
        <v>-1</v>
      </c>
      <c r="H1359" s="2">
        <v>-1000</v>
      </c>
      <c r="I1359" s="2">
        <f t="shared" si="400"/>
        <v>10938.187674537434</v>
      </c>
      <c r="J1359" s="2">
        <f t="shared" si="401"/>
        <v>19951.546875168016</v>
      </c>
      <c r="K1359" s="3">
        <f t="shared" si="409"/>
        <v>9</v>
      </c>
      <c r="L1359" s="3">
        <f t="shared" si="410"/>
        <v>3</v>
      </c>
      <c r="M1359" s="3" t="str">
        <f t="shared" si="402"/>
        <v>Fall</v>
      </c>
      <c r="N1359" s="4">
        <v>73</v>
      </c>
      <c r="O1359" s="4">
        <v>68</v>
      </c>
      <c r="P1359" s="4">
        <v>77</v>
      </c>
      <c r="Q1359" s="4">
        <v>0</v>
      </c>
      <c r="R1359" s="4">
        <v>8</v>
      </c>
      <c r="S1359" s="6">
        <f t="shared" si="411"/>
        <v>0</v>
      </c>
      <c r="T1359" s="6">
        <f t="shared" si="412"/>
        <v>1</v>
      </c>
      <c r="U1359" s="6">
        <f t="shared" si="413"/>
        <v>0</v>
      </c>
      <c r="V1359" s="6">
        <f t="shared" si="414"/>
        <v>0</v>
      </c>
      <c r="W1359" s="6">
        <f t="shared" si="415"/>
        <v>0</v>
      </c>
      <c r="X1359" s="6">
        <f t="shared" si="416"/>
        <v>0</v>
      </c>
      <c r="Y1359" s="6">
        <f t="shared" si="417"/>
        <v>0</v>
      </c>
      <c r="Z1359" s="6">
        <f t="shared" si="418"/>
        <v>0</v>
      </c>
      <c r="AA1359" s="4">
        <v>96494.689453125</v>
      </c>
      <c r="AB1359" s="7">
        <f t="shared" si="403"/>
        <v>6.0772364795666665E-3</v>
      </c>
      <c r="AC1359" s="7">
        <f t="shared" si="404"/>
        <v>7.7724484556241649E-4</v>
      </c>
      <c r="AD1359" s="2"/>
    </row>
    <row r="1360" spans="1:30" x14ac:dyDescent="0.35">
      <c r="A1360" s="1">
        <v>42998</v>
      </c>
      <c r="B1360" s="3">
        <f t="shared" si="405"/>
        <v>2017</v>
      </c>
      <c r="C1360" s="2">
        <v>477.73920286168527</v>
      </c>
      <c r="D1360" s="2">
        <v>0</v>
      </c>
      <c r="E1360" s="2">
        <f t="shared" si="406"/>
        <v>477.73920286168527</v>
      </c>
      <c r="F1360" s="2">
        <f t="shared" si="407"/>
        <v>1</v>
      </c>
      <c r="G1360" s="2">
        <f t="shared" si="408"/>
        <v>-1</v>
      </c>
      <c r="H1360" s="2">
        <v>-1000</v>
      </c>
      <c r="I1360" s="2">
        <f t="shared" si="400"/>
        <v>10938.187674537434</v>
      </c>
      <c r="J1360" s="2">
        <f t="shared" si="401"/>
        <v>19951.546875168016</v>
      </c>
      <c r="K1360" s="3">
        <f t="shared" si="409"/>
        <v>9</v>
      </c>
      <c r="L1360" s="3">
        <f t="shared" si="410"/>
        <v>4</v>
      </c>
      <c r="M1360" s="3" t="str">
        <f t="shared" si="402"/>
        <v>Fall</v>
      </c>
      <c r="N1360" s="4">
        <v>78</v>
      </c>
      <c r="O1360" s="4">
        <v>66</v>
      </c>
      <c r="P1360" s="4">
        <v>90</v>
      </c>
      <c r="Q1360" s="4">
        <v>0</v>
      </c>
      <c r="R1360" s="4">
        <v>13</v>
      </c>
      <c r="S1360" s="6">
        <f t="shared" si="411"/>
        <v>0</v>
      </c>
      <c r="T1360" s="6">
        <f t="shared" si="412"/>
        <v>1</v>
      </c>
      <c r="U1360" s="6">
        <f t="shared" si="413"/>
        <v>0</v>
      </c>
      <c r="V1360" s="6">
        <f t="shared" si="414"/>
        <v>0</v>
      </c>
      <c r="W1360" s="6">
        <f t="shared" si="415"/>
        <v>0</v>
      </c>
      <c r="X1360" s="6">
        <f t="shared" si="416"/>
        <v>0</v>
      </c>
      <c r="Y1360" s="6">
        <f t="shared" si="417"/>
        <v>0</v>
      </c>
      <c r="Z1360" s="6">
        <f t="shared" si="418"/>
        <v>0</v>
      </c>
      <c r="AA1360" s="4">
        <v>103931.89770507813</v>
      </c>
      <c r="AB1360" s="7">
        <f t="shared" si="403"/>
        <v>4.5966562086390429E-3</v>
      </c>
      <c r="AC1360" s="7">
        <f t="shared" si="404"/>
        <v>0</v>
      </c>
      <c r="AD1360" s="2"/>
    </row>
    <row r="1361" spans="1:30" x14ac:dyDescent="0.35">
      <c r="A1361" s="1">
        <v>42999</v>
      </c>
      <c r="B1361" s="3">
        <f t="shared" si="405"/>
        <v>2017</v>
      </c>
      <c r="C1361" s="2">
        <v>891.50393099674682</v>
      </c>
      <c r="D1361" s="2">
        <v>0</v>
      </c>
      <c r="E1361" s="2">
        <f t="shared" si="406"/>
        <v>891.50393099674682</v>
      </c>
      <c r="F1361" s="2">
        <f t="shared" si="407"/>
        <v>1</v>
      </c>
      <c r="G1361" s="2">
        <f t="shared" si="408"/>
        <v>-1</v>
      </c>
      <c r="H1361" s="2">
        <v>-1000</v>
      </c>
      <c r="I1361" s="2">
        <f t="shared" si="400"/>
        <v>10938.187674537434</v>
      </c>
      <c r="J1361" s="2">
        <f t="shared" si="401"/>
        <v>19951.546875168016</v>
      </c>
      <c r="K1361" s="3">
        <f t="shared" si="409"/>
        <v>9</v>
      </c>
      <c r="L1361" s="3">
        <f t="shared" si="410"/>
        <v>5</v>
      </c>
      <c r="M1361" s="3" t="str">
        <f t="shared" si="402"/>
        <v>Fall</v>
      </c>
      <c r="N1361" s="4">
        <v>82</v>
      </c>
      <c r="O1361" s="4">
        <v>70</v>
      </c>
      <c r="P1361" s="4">
        <v>93</v>
      </c>
      <c r="Q1361" s="4">
        <v>0</v>
      </c>
      <c r="R1361" s="4">
        <v>17</v>
      </c>
      <c r="S1361" s="6">
        <f t="shared" si="411"/>
        <v>0</v>
      </c>
      <c r="T1361" s="6">
        <f t="shared" si="412"/>
        <v>1</v>
      </c>
      <c r="U1361" s="6">
        <f t="shared" si="413"/>
        <v>0</v>
      </c>
      <c r="V1361" s="6">
        <f t="shared" si="414"/>
        <v>0</v>
      </c>
      <c r="W1361" s="6">
        <f t="shared" si="415"/>
        <v>0</v>
      </c>
      <c r="X1361" s="6">
        <f t="shared" si="416"/>
        <v>0</v>
      </c>
      <c r="Y1361" s="6">
        <f t="shared" si="417"/>
        <v>0</v>
      </c>
      <c r="Z1361" s="6">
        <f t="shared" si="418"/>
        <v>0</v>
      </c>
      <c r="AA1361" s="4">
        <v>108949.98999023438</v>
      </c>
      <c r="AB1361" s="7">
        <f t="shared" si="403"/>
        <v>8.1826894254570914E-3</v>
      </c>
      <c r="AC1361" s="7">
        <f t="shared" si="404"/>
        <v>0</v>
      </c>
      <c r="AD1361" s="2"/>
    </row>
    <row r="1362" spans="1:30" x14ac:dyDescent="0.35">
      <c r="A1362" s="1">
        <v>43000</v>
      </c>
      <c r="B1362" s="3">
        <f t="shared" si="405"/>
        <v>2017</v>
      </c>
      <c r="C1362" s="2">
        <v>431.24246526392</v>
      </c>
      <c r="D1362" s="2">
        <v>114.3975378809846</v>
      </c>
      <c r="E1362" s="2">
        <f t="shared" si="406"/>
        <v>545.64000314490454</v>
      </c>
      <c r="F1362" s="2">
        <f t="shared" si="407"/>
        <v>0.79034246532213248</v>
      </c>
      <c r="G1362" s="2">
        <f t="shared" si="408"/>
        <v>-1</v>
      </c>
      <c r="H1362" s="2">
        <v>-1000</v>
      </c>
      <c r="I1362" s="2">
        <f t="shared" si="400"/>
        <v>10938.187674537434</v>
      </c>
      <c r="J1362" s="2">
        <f t="shared" si="401"/>
        <v>19951.546875168016</v>
      </c>
      <c r="K1362" s="3">
        <f t="shared" si="409"/>
        <v>9</v>
      </c>
      <c r="L1362" s="3">
        <f t="shared" si="410"/>
        <v>6</v>
      </c>
      <c r="M1362" s="3" t="str">
        <f t="shared" si="402"/>
        <v>Fall</v>
      </c>
      <c r="N1362" s="4">
        <v>82</v>
      </c>
      <c r="O1362" s="4">
        <v>72</v>
      </c>
      <c r="P1362" s="4">
        <v>91</v>
      </c>
      <c r="Q1362" s="4">
        <v>0</v>
      </c>
      <c r="R1362" s="4">
        <v>17</v>
      </c>
      <c r="S1362" s="6">
        <f t="shared" si="411"/>
        <v>0</v>
      </c>
      <c r="T1362" s="6">
        <f t="shared" si="412"/>
        <v>1</v>
      </c>
      <c r="U1362" s="6">
        <f t="shared" si="413"/>
        <v>0</v>
      </c>
      <c r="V1362" s="6">
        <f t="shared" si="414"/>
        <v>0</v>
      </c>
      <c r="W1362" s="6">
        <f t="shared" si="415"/>
        <v>0</v>
      </c>
      <c r="X1362" s="6">
        <f t="shared" si="416"/>
        <v>0</v>
      </c>
      <c r="Y1362" s="6">
        <f t="shared" si="417"/>
        <v>0</v>
      </c>
      <c r="Z1362" s="6">
        <f t="shared" si="418"/>
        <v>0</v>
      </c>
      <c r="AA1362" s="4">
        <v>107124.26293945313</v>
      </c>
      <c r="AB1362" s="7">
        <f t="shared" si="403"/>
        <v>4.0256283070779142E-3</v>
      </c>
      <c r="AC1362" s="7">
        <f t="shared" si="404"/>
        <v>1.0678956824715083E-3</v>
      </c>
      <c r="AD1362" s="2"/>
    </row>
    <row r="1363" spans="1:30" x14ac:dyDescent="0.35">
      <c r="A1363" s="1">
        <v>43001</v>
      </c>
      <c r="B1363" s="3">
        <f t="shared" si="405"/>
        <v>2017</v>
      </c>
      <c r="C1363" s="2">
        <v>7883.0743801457311</v>
      </c>
      <c r="D1363" s="2">
        <v>0</v>
      </c>
      <c r="E1363" s="2">
        <f t="shared" si="406"/>
        <v>7883.0743801457311</v>
      </c>
      <c r="F1363" s="2">
        <f t="shared" si="407"/>
        <v>1</v>
      </c>
      <c r="G1363" s="2">
        <f t="shared" si="408"/>
        <v>-1</v>
      </c>
      <c r="H1363" s="2">
        <v>-1000</v>
      </c>
      <c r="I1363" s="2">
        <f t="shared" si="400"/>
        <v>10938.187674537434</v>
      </c>
      <c r="J1363" s="2">
        <f t="shared" si="401"/>
        <v>19951.546875168016</v>
      </c>
      <c r="K1363" s="3">
        <f t="shared" si="409"/>
        <v>9</v>
      </c>
      <c r="L1363" s="3">
        <f t="shared" si="410"/>
        <v>7</v>
      </c>
      <c r="M1363" s="3" t="str">
        <f t="shared" si="402"/>
        <v>Fall</v>
      </c>
      <c r="N1363" s="4">
        <v>79</v>
      </c>
      <c r="O1363" s="4">
        <v>68</v>
      </c>
      <c r="P1363" s="4">
        <v>90</v>
      </c>
      <c r="Q1363" s="4">
        <v>0</v>
      </c>
      <c r="R1363" s="4">
        <v>14</v>
      </c>
      <c r="S1363" s="6">
        <f t="shared" si="411"/>
        <v>1</v>
      </c>
      <c r="T1363" s="6">
        <f t="shared" si="412"/>
        <v>0</v>
      </c>
      <c r="U1363" s="6">
        <f t="shared" si="413"/>
        <v>0</v>
      </c>
      <c r="V1363" s="6">
        <f t="shared" si="414"/>
        <v>0</v>
      </c>
      <c r="W1363" s="6">
        <f t="shared" si="415"/>
        <v>0</v>
      </c>
      <c r="X1363" s="6">
        <f t="shared" si="416"/>
        <v>0</v>
      </c>
      <c r="Y1363" s="6">
        <f t="shared" si="417"/>
        <v>0</v>
      </c>
      <c r="Z1363" s="6">
        <f t="shared" si="418"/>
        <v>0</v>
      </c>
      <c r="AA1363" s="4">
        <v>96298.48974609375</v>
      </c>
      <c r="AB1363" s="7">
        <f t="shared" si="403"/>
        <v>8.1860830849276117E-2</v>
      </c>
      <c r="AC1363" s="7">
        <f t="shared" si="404"/>
        <v>0</v>
      </c>
      <c r="AD1363" s="2"/>
    </row>
    <row r="1364" spans="1:30" x14ac:dyDescent="0.35">
      <c r="A1364" s="1">
        <v>43002</v>
      </c>
      <c r="B1364" s="3">
        <f t="shared" si="405"/>
        <v>2017</v>
      </c>
      <c r="C1364" s="2">
        <v>1053.014797495061</v>
      </c>
      <c r="D1364" s="2">
        <v>182.09929078544164</v>
      </c>
      <c r="E1364" s="2">
        <f t="shared" si="406"/>
        <v>1235.1140882805025</v>
      </c>
      <c r="F1364" s="2">
        <f t="shared" si="407"/>
        <v>0.8525648014921795</v>
      </c>
      <c r="G1364" s="2">
        <f t="shared" si="408"/>
        <v>-1</v>
      </c>
      <c r="H1364" s="2">
        <v>-1000</v>
      </c>
      <c r="I1364" s="2">
        <f t="shared" si="400"/>
        <v>10938.187674537434</v>
      </c>
      <c r="J1364" s="2">
        <f t="shared" si="401"/>
        <v>19951.546875168016</v>
      </c>
      <c r="K1364" s="3">
        <f t="shared" si="409"/>
        <v>9</v>
      </c>
      <c r="L1364" s="3">
        <f t="shared" si="410"/>
        <v>1</v>
      </c>
      <c r="M1364" s="3" t="str">
        <f t="shared" si="402"/>
        <v>Fall</v>
      </c>
      <c r="N1364" s="4">
        <v>80</v>
      </c>
      <c r="O1364" s="4">
        <v>68</v>
      </c>
      <c r="P1364" s="4">
        <v>91</v>
      </c>
      <c r="Q1364" s="4">
        <v>0</v>
      </c>
      <c r="R1364" s="4">
        <v>15</v>
      </c>
      <c r="S1364" s="6">
        <f t="shared" si="411"/>
        <v>1</v>
      </c>
      <c r="T1364" s="6">
        <f t="shared" si="412"/>
        <v>0</v>
      </c>
      <c r="U1364" s="6">
        <f t="shared" si="413"/>
        <v>0</v>
      </c>
      <c r="V1364" s="6">
        <f t="shared" si="414"/>
        <v>0</v>
      </c>
      <c r="W1364" s="6">
        <f t="shared" si="415"/>
        <v>0</v>
      </c>
      <c r="X1364" s="6">
        <f t="shared" si="416"/>
        <v>0</v>
      </c>
      <c r="Y1364" s="6">
        <f t="shared" si="417"/>
        <v>0</v>
      </c>
      <c r="Z1364" s="6">
        <f t="shared" si="418"/>
        <v>0</v>
      </c>
      <c r="AA1364" s="4">
        <v>93434.689453125</v>
      </c>
      <c r="AB1364" s="7">
        <f t="shared" si="403"/>
        <v>1.1270062582306169E-2</v>
      </c>
      <c r="AC1364" s="7">
        <f t="shared" si="404"/>
        <v>1.9489473540424036E-3</v>
      </c>
      <c r="AD1364" s="2"/>
    </row>
    <row r="1365" spans="1:30" x14ac:dyDescent="0.35">
      <c r="A1365" s="1">
        <v>43003</v>
      </c>
      <c r="B1365" s="3">
        <f t="shared" si="405"/>
        <v>2017</v>
      </c>
      <c r="C1365" s="2">
        <v>2354.7908104498788</v>
      </c>
      <c r="D1365" s="2">
        <v>1156.8066838822808</v>
      </c>
      <c r="E1365" s="2">
        <f t="shared" si="406"/>
        <v>3511.5974943321598</v>
      </c>
      <c r="F1365" s="2">
        <f t="shared" si="407"/>
        <v>0.67057537609324325</v>
      </c>
      <c r="G1365" s="2">
        <f t="shared" si="408"/>
        <v>-1</v>
      </c>
      <c r="H1365" s="2">
        <v>-1000</v>
      </c>
      <c r="I1365" s="2">
        <f t="shared" si="400"/>
        <v>10938.187674537434</v>
      </c>
      <c r="J1365" s="2">
        <f t="shared" si="401"/>
        <v>19951.546875168016</v>
      </c>
      <c r="K1365" s="3">
        <f t="shared" si="409"/>
        <v>9</v>
      </c>
      <c r="L1365" s="3">
        <f t="shared" si="410"/>
        <v>2</v>
      </c>
      <c r="M1365" s="3" t="str">
        <f t="shared" si="402"/>
        <v>Fall</v>
      </c>
      <c r="N1365" s="4">
        <v>79</v>
      </c>
      <c r="O1365" s="4">
        <v>67</v>
      </c>
      <c r="P1365" s="4">
        <v>90</v>
      </c>
      <c r="Q1365" s="4">
        <v>0</v>
      </c>
      <c r="R1365" s="4">
        <v>14</v>
      </c>
      <c r="S1365" s="6">
        <f t="shared" si="411"/>
        <v>0</v>
      </c>
      <c r="T1365" s="6">
        <f t="shared" si="412"/>
        <v>1</v>
      </c>
      <c r="U1365" s="6">
        <f t="shared" si="413"/>
        <v>0</v>
      </c>
      <c r="V1365" s="6">
        <f t="shared" si="414"/>
        <v>0</v>
      </c>
      <c r="W1365" s="6">
        <f t="shared" si="415"/>
        <v>0</v>
      </c>
      <c r="X1365" s="6">
        <f t="shared" si="416"/>
        <v>0</v>
      </c>
      <c r="Y1365" s="6">
        <f t="shared" si="417"/>
        <v>0</v>
      </c>
      <c r="Z1365" s="6">
        <f t="shared" si="418"/>
        <v>0</v>
      </c>
      <c r="AA1365" s="4">
        <v>104446.58276367188</v>
      </c>
      <c r="AB1365" s="7">
        <f t="shared" si="403"/>
        <v>2.2545407883549362E-2</v>
      </c>
      <c r="AC1365" s="7">
        <f t="shared" si="404"/>
        <v>1.1075581922098421E-2</v>
      </c>
      <c r="AD1365" s="2"/>
    </row>
    <row r="1366" spans="1:30" x14ac:dyDescent="0.35">
      <c r="A1366" s="1">
        <v>43004</v>
      </c>
      <c r="B1366" s="3">
        <f t="shared" si="405"/>
        <v>2017</v>
      </c>
      <c r="C1366" s="2">
        <v>785.90771349994202</v>
      </c>
      <c r="D1366" s="2">
        <v>1378.6745920789626</v>
      </c>
      <c r="E1366" s="2">
        <f t="shared" si="406"/>
        <v>2164.5823055789047</v>
      </c>
      <c r="F1366" s="2">
        <f t="shared" si="407"/>
        <v>0.36307592068658051</v>
      </c>
      <c r="G1366" s="2">
        <f t="shared" si="408"/>
        <v>-1</v>
      </c>
      <c r="H1366" s="2">
        <v>-1000</v>
      </c>
      <c r="I1366" s="2">
        <f t="shared" si="400"/>
        <v>10938.187674537434</v>
      </c>
      <c r="J1366" s="2">
        <f t="shared" si="401"/>
        <v>19951.546875168016</v>
      </c>
      <c r="K1366" s="3">
        <f t="shared" si="409"/>
        <v>9</v>
      </c>
      <c r="L1366" s="3">
        <f t="shared" si="410"/>
        <v>3</v>
      </c>
      <c r="M1366" s="3" t="str">
        <f t="shared" si="402"/>
        <v>Fall</v>
      </c>
      <c r="N1366" s="4">
        <v>80</v>
      </c>
      <c r="O1366" s="4">
        <v>69</v>
      </c>
      <c r="P1366" s="4">
        <v>91</v>
      </c>
      <c r="Q1366" s="4">
        <v>0</v>
      </c>
      <c r="R1366" s="4">
        <v>15</v>
      </c>
      <c r="S1366" s="6">
        <f t="shared" si="411"/>
        <v>0</v>
      </c>
      <c r="T1366" s="6">
        <f t="shared" si="412"/>
        <v>1</v>
      </c>
      <c r="U1366" s="6">
        <f t="shared" si="413"/>
        <v>0</v>
      </c>
      <c r="V1366" s="6">
        <f t="shared" si="414"/>
        <v>0</v>
      </c>
      <c r="W1366" s="6">
        <f t="shared" si="415"/>
        <v>0</v>
      </c>
      <c r="X1366" s="6">
        <f t="shared" si="416"/>
        <v>0</v>
      </c>
      <c r="Y1366" s="6">
        <f t="shared" si="417"/>
        <v>0</v>
      </c>
      <c r="Z1366" s="6">
        <f t="shared" si="418"/>
        <v>0</v>
      </c>
      <c r="AA1366" s="4">
        <v>106674.99475097656</v>
      </c>
      <c r="AB1366" s="7">
        <f t="shared" si="403"/>
        <v>7.3673096055413435E-3</v>
      </c>
      <c r="AC1366" s="7">
        <f t="shared" si="404"/>
        <v>1.2924065244131091E-2</v>
      </c>
      <c r="AD1366" s="2"/>
    </row>
    <row r="1367" spans="1:30" x14ac:dyDescent="0.35">
      <c r="A1367" s="1">
        <v>43005</v>
      </c>
      <c r="B1367" s="3">
        <f t="shared" si="405"/>
        <v>2017</v>
      </c>
      <c r="C1367" s="2">
        <v>6914.0177145082789</v>
      </c>
      <c r="D1367" s="2">
        <v>14.06538461638131</v>
      </c>
      <c r="E1367" s="2">
        <f t="shared" si="406"/>
        <v>6928.0830991246603</v>
      </c>
      <c r="F1367" s="2">
        <f t="shared" si="407"/>
        <v>0.99796980139886626</v>
      </c>
      <c r="G1367" s="2">
        <f t="shared" si="408"/>
        <v>-1</v>
      </c>
      <c r="H1367" s="2">
        <v>-1000</v>
      </c>
      <c r="I1367" s="2">
        <f t="shared" si="400"/>
        <v>10938.187674537434</v>
      </c>
      <c r="J1367" s="2">
        <f t="shared" si="401"/>
        <v>19951.546875168016</v>
      </c>
      <c r="K1367" s="3">
        <f t="shared" si="409"/>
        <v>9</v>
      </c>
      <c r="L1367" s="3">
        <f t="shared" si="410"/>
        <v>4</v>
      </c>
      <c r="M1367" s="3" t="str">
        <f t="shared" si="402"/>
        <v>Fall</v>
      </c>
      <c r="N1367" s="4">
        <v>80</v>
      </c>
      <c r="O1367" s="4">
        <v>67</v>
      </c>
      <c r="P1367" s="4">
        <v>92</v>
      </c>
      <c r="Q1367" s="4">
        <v>0</v>
      </c>
      <c r="R1367" s="4">
        <v>15</v>
      </c>
      <c r="S1367" s="6">
        <f t="shared" si="411"/>
        <v>0</v>
      </c>
      <c r="T1367" s="6">
        <f t="shared" si="412"/>
        <v>1</v>
      </c>
      <c r="U1367" s="6">
        <f t="shared" si="413"/>
        <v>0</v>
      </c>
      <c r="V1367" s="6">
        <f t="shared" si="414"/>
        <v>0</v>
      </c>
      <c r="W1367" s="6">
        <f t="shared" si="415"/>
        <v>0</v>
      </c>
      <c r="X1367" s="6">
        <f t="shared" si="416"/>
        <v>0</v>
      </c>
      <c r="Y1367" s="6">
        <f t="shared" si="417"/>
        <v>0</v>
      </c>
      <c r="Z1367" s="6">
        <f t="shared" si="418"/>
        <v>0</v>
      </c>
      <c r="AA1367" s="4">
        <v>106629.51452636719</v>
      </c>
      <c r="AB1367" s="7">
        <f t="shared" si="403"/>
        <v>6.4841500453409556E-2</v>
      </c>
      <c r="AC1367" s="7">
        <f t="shared" si="404"/>
        <v>1.319089248305941E-4</v>
      </c>
      <c r="AD1367" s="2"/>
    </row>
    <row r="1368" spans="1:30" x14ac:dyDescent="0.35">
      <c r="A1368" s="1">
        <v>43006</v>
      </c>
      <c r="B1368" s="3">
        <f t="shared" si="405"/>
        <v>2017</v>
      </c>
      <c r="C1368" s="2">
        <v>11903.07438016529</v>
      </c>
      <c r="D1368" s="2">
        <v>0</v>
      </c>
      <c r="E1368" s="2">
        <f t="shared" si="406"/>
        <v>11903.07438016529</v>
      </c>
      <c r="F1368" s="2">
        <f t="shared" si="407"/>
        <v>1</v>
      </c>
      <c r="G1368" s="2">
        <f t="shared" si="408"/>
        <v>-1</v>
      </c>
      <c r="H1368" s="2">
        <v>-1000</v>
      </c>
      <c r="I1368" s="2">
        <f t="shared" si="400"/>
        <v>10938.187674537434</v>
      </c>
      <c r="J1368" s="2">
        <f t="shared" si="401"/>
        <v>19951.546875168016</v>
      </c>
      <c r="K1368" s="3">
        <f t="shared" si="409"/>
        <v>9</v>
      </c>
      <c r="L1368" s="3">
        <f t="shared" si="410"/>
        <v>5</v>
      </c>
      <c r="M1368" s="3" t="str">
        <f t="shared" si="402"/>
        <v>Fall</v>
      </c>
      <c r="N1368" s="4">
        <v>68</v>
      </c>
      <c r="O1368" s="4">
        <v>60</v>
      </c>
      <c r="P1368" s="4">
        <v>76</v>
      </c>
      <c r="Q1368" s="4">
        <v>0</v>
      </c>
      <c r="R1368" s="4">
        <v>3</v>
      </c>
      <c r="S1368" s="6">
        <f t="shared" si="411"/>
        <v>0</v>
      </c>
      <c r="T1368" s="6">
        <f t="shared" si="412"/>
        <v>1</v>
      </c>
      <c r="U1368" s="6">
        <f t="shared" si="413"/>
        <v>0</v>
      </c>
      <c r="V1368" s="6">
        <f t="shared" si="414"/>
        <v>0</v>
      </c>
      <c r="W1368" s="6">
        <f t="shared" si="415"/>
        <v>0</v>
      </c>
      <c r="X1368" s="6">
        <f t="shared" si="416"/>
        <v>0</v>
      </c>
      <c r="Y1368" s="6">
        <f t="shared" si="417"/>
        <v>0</v>
      </c>
      <c r="Z1368" s="6">
        <f t="shared" si="418"/>
        <v>0</v>
      </c>
      <c r="AA1368" s="4">
        <v>91617.186279296875</v>
      </c>
      <c r="AB1368" s="7">
        <f t="shared" si="403"/>
        <v>0.12992185051261587</v>
      </c>
      <c r="AC1368" s="7">
        <f t="shared" si="404"/>
        <v>0</v>
      </c>
      <c r="AD1368" s="2"/>
    </row>
    <row r="1369" spans="1:30" x14ac:dyDescent="0.35">
      <c r="A1369" s="1">
        <v>43007</v>
      </c>
      <c r="B1369" s="3">
        <f t="shared" si="405"/>
        <v>2017</v>
      </c>
      <c r="C1369" s="2">
        <v>895.17438018226255</v>
      </c>
      <c r="D1369" s="2">
        <v>6369.7278882886349</v>
      </c>
      <c r="E1369" s="2">
        <f t="shared" si="406"/>
        <v>7264.9022684708971</v>
      </c>
      <c r="F1369" s="2">
        <f t="shared" si="407"/>
        <v>0.12321905334738621</v>
      </c>
      <c r="G1369" s="2">
        <f t="shared" si="408"/>
        <v>-1</v>
      </c>
      <c r="H1369" s="2">
        <v>-1000</v>
      </c>
      <c r="I1369" s="2">
        <f t="shared" si="400"/>
        <v>10938.187674537434</v>
      </c>
      <c r="J1369" s="2">
        <f t="shared" si="401"/>
        <v>19951.546875168016</v>
      </c>
      <c r="K1369" s="3">
        <f t="shared" si="409"/>
        <v>9</v>
      </c>
      <c r="L1369" s="3">
        <f t="shared" si="410"/>
        <v>6</v>
      </c>
      <c r="M1369" s="3" t="str">
        <f t="shared" si="402"/>
        <v>Fall</v>
      </c>
      <c r="N1369" s="4">
        <v>69</v>
      </c>
      <c r="O1369" s="4">
        <v>56</v>
      </c>
      <c r="P1369" s="4">
        <v>81</v>
      </c>
      <c r="Q1369" s="4">
        <v>0</v>
      </c>
      <c r="R1369" s="4">
        <v>4</v>
      </c>
      <c r="S1369" s="6">
        <f t="shared" si="411"/>
        <v>0</v>
      </c>
      <c r="T1369" s="6">
        <f t="shared" si="412"/>
        <v>1</v>
      </c>
      <c r="U1369" s="6">
        <f t="shared" si="413"/>
        <v>0</v>
      </c>
      <c r="V1369" s="6">
        <f t="shared" si="414"/>
        <v>0</v>
      </c>
      <c r="W1369" s="6">
        <f t="shared" si="415"/>
        <v>0</v>
      </c>
      <c r="X1369" s="6">
        <f t="shared" si="416"/>
        <v>0</v>
      </c>
      <c r="Y1369" s="6">
        <f t="shared" si="417"/>
        <v>0</v>
      </c>
      <c r="Z1369" s="6">
        <f t="shared" si="418"/>
        <v>0</v>
      </c>
      <c r="AA1369" s="4">
        <v>85291.37841796875</v>
      </c>
      <c r="AB1369" s="7">
        <f t="shared" si="403"/>
        <v>1.0495484969131086E-2</v>
      </c>
      <c r="AC1369" s="7">
        <f t="shared" si="404"/>
        <v>7.4681966764259644E-2</v>
      </c>
      <c r="AD1369" s="2"/>
    </row>
    <row r="1370" spans="1:30" x14ac:dyDescent="0.35">
      <c r="A1370" s="1">
        <v>43008</v>
      </c>
      <c r="B1370" s="3">
        <f t="shared" si="405"/>
        <v>2017</v>
      </c>
      <c r="C1370" s="2">
        <v>239.07438016528926</v>
      </c>
      <c r="D1370" s="2">
        <v>9134.6984983107432</v>
      </c>
      <c r="E1370" s="2">
        <f t="shared" si="406"/>
        <v>9373.7728784760329</v>
      </c>
      <c r="F1370" s="2">
        <f t="shared" si="407"/>
        <v>2.5504605591015497E-2</v>
      </c>
      <c r="G1370" s="2">
        <f t="shared" si="408"/>
        <v>-1</v>
      </c>
      <c r="H1370" s="2">
        <v>-1000</v>
      </c>
      <c r="I1370" s="2">
        <f t="shared" si="400"/>
        <v>10938.187674537434</v>
      </c>
      <c r="J1370" s="2">
        <f t="shared" si="401"/>
        <v>19951.546875168016</v>
      </c>
      <c r="K1370" s="3">
        <f t="shared" si="409"/>
        <v>9</v>
      </c>
      <c r="L1370" s="3">
        <f t="shared" si="410"/>
        <v>7</v>
      </c>
      <c r="M1370" s="3" t="str">
        <f t="shared" si="402"/>
        <v>Fall</v>
      </c>
      <c r="N1370" s="4">
        <v>64</v>
      </c>
      <c r="O1370" s="4">
        <v>53</v>
      </c>
      <c r="P1370" s="4">
        <v>74</v>
      </c>
      <c r="Q1370" s="4">
        <v>1</v>
      </c>
      <c r="R1370" s="4">
        <v>0</v>
      </c>
      <c r="S1370" s="6">
        <f t="shared" si="411"/>
        <v>1</v>
      </c>
      <c r="T1370" s="6">
        <f t="shared" si="412"/>
        <v>0</v>
      </c>
      <c r="U1370" s="6">
        <f t="shared" si="413"/>
        <v>0</v>
      </c>
      <c r="V1370" s="6">
        <f t="shared" si="414"/>
        <v>0</v>
      </c>
      <c r="W1370" s="6">
        <f t="shared" si="415"/>
        <v>0</v>
      </c>
      <c r="X1370" s="6">
        <f t="shared" si="416"/>
        <v>0</v>
      </c>
      <c r="Y1370" s="6">
        <f t="shared" si="417"/>
        <v>0</v>
      </c>
      <c r="Z1370" s="6">
        <f t="shared" si="418"/>
        <v>0</v>
      </c>
      <c r="AA1370" s="4">
        <v>71560.284057617188</v>
      </c>
      <c r="AB1370" s="7">
        <f t="shared" si="403"/>
        <v>3.340880815576376E-3</v>
      </c>
      <c r="AC1370" s="7">
        <f t="shared" si="404"/>
        <v>0.12765039460933228</v>
      </c>
      <c r="AD1370" s="2"/>
    </row>
    <row r="1371" spans="1:30" x14ac:dyDescent="0.35">
      <c r="A1371" s="1">
        <v>43009</v>
      </c>
      <c r="B1371" s="3">
        <f t="shared" si="405"/>
        <v>2017</v>
      </c>
      <c r="C1371" s="2">
        <v>259.42118868303362</v>
      </c>
      <c r="D1371" s="2">
        <v>2896.5753605455402</v>
      </c>
      <c r="E1371" s="2">
        <f t="shared" si="406"/>
        <v>3155.9965492285737</v>
      </c>
      <c r="F1371" s="2">
        <f t="shared" si="407"/>
        <v>8.2199452577489174E-2</v>
      </c>
      <c r="G1371" s="2">
        <f t="shared" si="408"/>
        <v>-1</v>
      </c>
      <c r="H1371" s="2">
        <v>-1000</v>
      </c>
      <c r="I1371" s="2">
        <f t="shared" si="400"/>
        <v>10938.187674537434</v>
      </c>
      <c r="J1371" s="2">
        <f t="shared" si="401"/>
        <v>19951.546875168016</v>
      </c>
      <c r="K1371" s="3">
        <f t="shared" si="409"/>
        <v>10</v>
      </c>
      <c r="L1371" s="3">
        <f t="shared" si="410"/>
        <v>1</v>
      </c>
      <c r="M1371" s="3" t="str">
        <f t="shared" si="402"/>
        <v>Fall</v>
      </c>
      <c r="N1371" s="4">
        <v>66</v>
      </c>
      <c r="O1371" s="4">
        <v>53</v>
      </c>
      <c r="P1371" s="4">
        <v>78</v>
      </c>
      <c r="Q1371" s="4">
        <v>0</v>
      </c>
      <c r="R1371" s="4">
        <v>1</v>
      </c>
      <c r="S1371" s="6">
        <f t="shared" si="411"/>
        <v>1</v>
      </c>
      <c r="T1371" s="6">
        <f t="shared" si="412"/>
        <v>0</v>
      </c>
      <c r="U1371" s="6">
        <f t="shared" si="413"/>
        <v>0</v>
      </c>
      <c r="V1371" s="6">
        <f t="shared" si="414"/>
        <v>0</v>
      </c>
      <c r="W1371" s="6">
        <f t="shared" si="415"/>
        <v>0</v>
      </c>
      <c r="X1371" s="6">
        <f t="shared" si="416"/>
        <v>0</v>
      </c>
      <c r="Y1371" s="6">
        <f t="shared" si="417"/>
        <v>0</v>
      </c>
      <c r="Z1371" s="6">
        <f t="shared" si="418"/>
        <v>0</v>
      </c>
      <c r="AA1371" s="4">
        <v>71564.767333984375</v>
      </c>
      <c r="AB1371" s="7">
        <f t="shared" si="403"/>
        <v>3.6249847284816196E-3</v>
      </c>
      <c r="AC1371" s="7">
        <f t="shared" si="404"/>
        <v>4.0474879866898232E-2</v>
      </c>
      <c r="AD1371" s="2"/>
    </row>
    <row r="1372" spans="1:30" x14ac:dyDescent="0.35">
      <c r="A1372" s="1">
        <v>43010</v>
      </c>
      <c r="B1372" s="3">
        <f t="shared" si="405"/>
        <v>2017</v>
      </c>
      <c r="C1372" s="2">
        <v>239.07438016528926</v>
      </c>
      <c r="D1372" s="2">
        <v>0</v>
      </c>
      <c r="E1372" s="2">
        <f t="shared" si="406"/>
        <v>239.07438016528926</v>
      </c>
      <c r="F1372" s="2">
        <f t="shared" si="407"/>
        <v>1</v>
      </c>
      <c r="G1372" s="2">
        <f t="shared" si="408"/>
        <v>-1</v>
      </c>
      <c r="H1372" s="2">
        <v>-1000</v>
      </c>
      <c r="I1372" s="2">
        <f t="shared" si="400"/>
        <v>10938.187674537434</v>
      </c>
      <c r="J1372" s="2">
        <f t="shared" si="401"/>
        <v>19951.546875168016</v>
      </c>
      <c r="K1372" s="3">
        <f t="shared" si="409"/>
        <v>10</v>
      </c>
      <c r="L1372" s="3">
        <f t="shared" si="410"/>
        <v>2</v>
      </c>
      <c r="M1372" s="3" t="str">
        <f t="shared" si="402"/>
        <v>Fall</v>
      </c>
      <c r="N1372" s="4">
        <v>68</v>
      </c>
      <c r="O1372" s="4">
        <v>56</v>
      </c>
      <c r="P1372" s="4">
        <v>80</v>
      </c>
      <c r="Q1372" s="4">
        <v>0</v>
      </c>
      <c r="R1372" s="4">
        <v>3</v>
      </c>
      <c r="S1372" s="6">
        <f t="shared" si="411"/>
        <v>0</v>
      </c>
      <c r="T1372" s="6">
        <f t="shared" si="412"/>
        <v>1</v>
      </c>
      <c r="U1372" s="6">
        <f t="shared" si="413"/>
        <v>0</v>
      </c>
      <c r="V1372" s="6">
        <f t="shared" si="414"/>
        <v>0</v>
      </c>
      <c r="W1372" s="6">
        <f t="shared" si="415"/>
        <v>0</v>
      </c>
      <c r="X1372" s="6">
        <f t="shared" si="416"/>
        <v>0</v>
      </c>
      <c r="Y1372" s="6">
        <f t="shared" si="417"/>
        <v>0</v>
      </c>
      <c r="Z1372" s="6">
        <f t="shared" si="418"/>
        <v>0</v>
      </c>
      <c r="AA1372" s="4">
        <v>84830.380493164063</v>
      </c>
      <c r="AB1372" s="7">
        <f t="shared" si="403"/>
        <v>2.818263678359367E-3</v>
      </c>
      <c r="AC1372" s="7">
        <f t="shared" si="404"/>
        <v>0</v>
      </c>
      <c r="AD1372" s="2"/>
    </row>
    <row r="1373" spans="1:30" x14ac:dyDescent="0.35">
      <c r="A1373" s="1">
        <v>43011</v>
      </c>
      <c r="B1373" s="3">
        <f t="shared" si="405"/>
        <v>2017</v>
      </c>
      <c r="C1373" s="2">
        <v>1696.9513032399173</v>
      </c>
      <c r="D1373" s="2">
        <v>0</v>
      </c>
      <c r="E1373" s="2">
        <f t="shared" si="406"/>
        <v>1696.9513032399173</v>
      </c>
      <c r="F1373" s="2">
        <f t="shared" si="407"/>
        <v>1</v>
      </c>
      <c r="G1373" s="2">
        <f t="shared" si="408"/>
        <v>-1</v>
      </c>
      <c r="H1373" s="2">
        <v>-1000</v>
      </c>
      <c r="I1373" s="2">
        <f t="shared" si="400"/>
        <v>10938.187674537434</v>
      </c>
      <c r="J1373" s="2">
        <f t="shared" si="401"/>
        <v>19951.546875168016</v>
      </c>
      <c r="K1373" s="3">
        <f t="shared" si="409"/>
        <v>10</v>
      </c>
      <c r="L1373" s="3">
        <f t="shared" si="410"/>
        <v>3</v>
      </c>
      <c r="M1373" s="3" t="str">
        <f t="shared" si="402"/>
        <v>Fall</v>
      </c>
      <c r="N1373" s="4">
        <v>72</v>
      </c>
      <c r="O1373" s="4">
        <v>61</v>
      </c>
      <c r="P1373" s="4">
        <v>83</v>
      </c>
      <c r="Q1373" s="4">
        <v>0</v>
      </c>
      <c r="R1373" s="4">
        <v>7</v>
      </c>
      <c r="S1373" s="6">
        <f t="shared" si="411"/>
        <v>0</v>
      </c>
      <c r="T1373" s="6">
        <f t="shared" si="412"/>
        <v>1</v>
      </c>
      <c r="U1373" s="6">
        <f t="shared" si="413"/>
        <v>0</v>
      </c>
      <c r="V1373" s="6">
        <f t="shared" si="414"/>
        <v>0</v>
      </c>
      <c r="W1373" s="6">
        <f t="shared" si="415"/>
        <v>0</v>
      </c>
      <c r="X1373" s="6">
        <f t="shared" si="416"/>
        <v>0</v>
      </c>
      <c r="Y1373" s="6">
        <f t="shared" si="417"/>
        <v>0</v>
      </c>
      <c r="Z1373" s="6">
        <f t="shared" si="418"/>
        <v>0</v>
      </c>
      <c r="AA1373" s="4">
        <v>90196.671142578125</v>
      </c>
      <c r="AB1373" s="7">
        <f t="shared" si="403"/>
        <v>1.8813901685545205E-2</v>
      </c>
      <c r="AC1373" s="7">
        <f t="shared" si="404"/>
        <v>0</v>
      </c>
      <c r="AD1373" s="2"/>
    </row>
    <row r="1374" spans="1:30" x14ac:dyDescent="0.35">
      <c r="A1374" s="1">
        <v>43012</v>
      </c>
      <c r="B1374" s="3">
        <f t="shared" si="405"/>
        <v>2017</v>
      </c>
      <c r="C1374" s="2">
        <v>239.07438016528926</v>
      </c>
      <c r="D1374" s="2">
        <v>0</v>
      </c>
      <c r="E1374" s="2">
        <f t="shared" si="406"/>
        <v>239.07438016528926</v>
      </c>
      <c r="F1374" s="2">
        <f t="shared" si="407"/>
        <v>1</v>
      </c>
      <c r="G1374" s="2">
        <f t="shared" si="408"/>
        <v>-1</v>
      </c>
      <c r="H1374" s="2">
        <v>-1000</v>
      </c>
      <c r="I1374" s="2">
        <f t="shared" si="400"/>
        <v>10938.187674537434</v>
      </c>
      <c r="J1374" s="2">
        <f t="shared" si="401"/>
        <v>19951.546875168016</v>
      </c>
      <c r="K1374" s="3">
        <f t="shared" si="409"/>
        <v>10</v>
      </c>
      <c r="L1374" s="3">
        <f t="shared" si="410"/>
        <v>4</v>
      </c>
      <c r="M1374" s="3" t="str">
        <f t="shared" si="402"/>
        <v>Fall</v>
      </c>
      <c r="N1374" s="4">
        <v>73</v>
      </c>
      <c r="O1374" s="4">
        <v>62</v>
      </c>
      <c r="P1374" s="4">
        <v>84</v>
      </c>
      <c r="Q1374" s="4">
        <v>0</v>
      </c>
      <c r="R1374" s="4">
        <v>8</v>
      </c>
      <c r="S1374" s="6">
        <f t="shared" si="411"/>
        <v>0</v>
      </c>
      <c r="T1374" s="6">
        <f t="shared" si="412"/>
        <v>1</v>
      </c>
      <c r="U1374" s="6">
        <f t="shared" si="413"/>
        <v>0</v>
      </c>
      <c r="V1374" s="6">
        <f t="shared" si="414"/>
        <v>0</v>
      </c>
      <c r="W1374" s="6">
        <f t="shared" si="415"/>
        <v>0</v>
      </c>
      <c r="X1374" s="6">
        <f t="shared" si="416"/>
        <v>0</v>
      </c>
      <c r="Y1374" s="6">
        <f t="shared" si="417"/>
        <v>0</v>
      </c>
      <c r="Z1374" s="6">
        <f t="shared" si="418"/>
        <v>0</v>
      </c>
      <c r="AA1374" s="4">
        <v>92794.689086914063</v>
      </c>
      <c r="AB1374" s="7">
        <f t="shared" si="403"/>
        <v>2.5763799902531665E-3</v>
      </c>
      <c r="AC1374" s="7">
        <f t="shared" si="404"/>
        <v>0</v>
      </c>
      <c r="AD1374" s="2"/>
    </row>
    <row r="1375" spans="1:30" x14ac:dyDescent="0.35">
      <c r="A1375" s="1">
        <v>43013</v>
      </c>
      <c r="B1375" s="3">
        <f t="shared" si="405"/>
        <v>2017</v>
      </c>
      <c r="C1375" s="2">
        <v>239.07438016528926</v>
      </c>
      <c r="D1375" s="2">
        <v>0</v>
      </c>
      <c r="E1375" s="2">
        <f t="shared" si="406"/>
        <v>239.07438016528926</v>
      </c>
      <c r="F1375" s="2">
        <f t="shared" si="407"/>
        <v>1</v>
      </c>
      <c r="G1375" s="2">
        <f t="shared" si="408"/>
        <v>-1</v>
      </c>
      <c r="H1375" s="2">
        <v>-1000</v>
      </c>
      <c r="I1375" s="2">
        <f t="shared" si="400"/>
        <v>10938.187674537434</v>
      </c>
      <c r="J1375" s="2">
        <f t="shared" si="401"/>
        <v>19951.546875168016</v>
      </c>
      <c r="K1375" s="3">
        <f t="shared" si="409"/>
        <v>10</v>
      </c>
      <c r="L1375" s="3">
        <f t="shared" si="410"/>
        <v>5</v>
      </c>
      <c r="M1375" s="3" t="str">
        <f t="shared" si="402"/>
        <v>Fall</v>
      </c>
      <c r="N1375" s="4">
        <v>72</v>
      </c>
      <c r="O1375" s="4">
        <v>63</v>
      </c>
      <c r="P1375" s="4">
        <v>80</v>
      </c>
      <c r="Q1375" s="4">
        <v>0</v>
      </c>
      <c r="R1375" s="4">
        <v>7</v>
      </c>
      <c r="S1375" s="6">
        <f t="shared" si="411"/>
        <v>0</v>
      </c>
      <c r="T1375" s="6">
        <f t="shared" si="412"/>
        <v>1</v>
      </c>
      <c r="U1375" s="6">
        <f t="shared" si="413"/>
        <v>0</v>
      </c>
      <c r="V1375" s="6">
        <f t="shared" si="414"/>
        <v>0</v>
      </c>
      <c r="W1375" s="6">
        <f t="shared" si="415"/>
        <v>0</v>
      </c>
      <c r="X1375" s="6">
        <f t="shared" si="416"/>
        <v>0</v>
      </c>
      <c r="Y1375" s="6">
        <f t="shared" si="417"/>
        <v>0</v>
      </c>
      <c r="Z1375" s="6">
        <f t="shared" si="418"/>
        <v>0</v>
      </c>
      <c r="AA1375" s="4">
        <v>91020.401123046875</v>
      </c>
      <c r="AB1375" s="7">
        <f t="shared" si="403"/>
        <v>2.6266021377129955E-3</v>
      </c>
      <c r="AC1375" s="7">
        <f t="shared" si="404"/>
        <v>0</v>
      </c>
      <c r="AD1375" s="2"/>
    </row>
    <row r="1376" spans="1:30" x14ac:dyDescent="0.35">
      <c r="A1376" s="1">
        <v>43014</v>
      </c>
      <c r="B1376" s="3">
        <f t="shared" si="405"/>
        <v>2017</v>
      </c>
      <c r="C1376" s="2">
        <v>239.07438016528926</v>
      </c>
      <c r="D1376" s="2">
        <v>0</v>
      </c>
      <c r="E1376" s="2">
        <f t="shared" si="406"/>
        <v>239.07438016528926</v>
      </c>
      <c r="F1376" s="2">
        <f t="shared" si="407"/>
        <v>1</v>
      </c>
      <c r="G1376" s="2">
        <f t="shared" si="408"/>
        <v>-1</v>
      </c>
      <c r="H1376" s="2">
        <v>-1000</v>
      </c>
      <c r="I1376" s="2">
        <f t="shared" si="400"/>
        <v>10938.187674537434</v>
      </c>
      <c r="J1376" s="2">
        <f t="shared" si="401"/>
        <v>19951.546875168016</v>
      </c>
      <c r="K1376" s="3">
        <f t="shared" si="409"/>
        <v>10</v>
      </c>
      <c r="L1376" s="3">
        <f t="shared" si="410"/>
        <v>6</v>
      </c>
      <c r="M1376" s="3" t="str">
        <f t="shared" si="402"/>
        <v>Fall</v>
      </c>
      <c r="N1376" s="4">
        <v>73</v>
      </c>
      <c r="O1376" s="4">
        <v>62</v>
      </c>
      <c r="P1376" s="4">
        <v>84</v>
      </c>
      <c r="Q1376" s="4">
        <v>0</v>
      </c>
      <c r="R1376" s="4">
        <v>8</v>
      </c>
      <c r="S1376" s="6">
        <f t="shared" si="411"/>
        <v>0</v>
      </c>
      <c r="T1376" s="6">
        <f t="shared" si="412"/>
        <v>1</v>
      </c>
      <c r="U1376" s="6">
        <f t="shared" si="413"/>
        <v>0</v>
      </c>
      <c r="V1376" s="6">
        <f t="shared" si="414"/>
        <v>0</v>
      </c>
      <c r="W1376" s="6">
        <f t="shared" si="415"/>
        <v>0</v>
      </c>
      <c r="X1376" s="6">
        <f t="shared" si="416"/>
        <v>0</v>
      </c>
      <c r="Y1376" s="6">
        <f t="shared" si="417"/>
        <v>0</v>
      </c>
      <c r="Z1376" s="6">
        <f t="shared" si="418"/>
        <v>0</v>
      </c>
      <c r="AA1376" s="4">
        <v>90788.44580078125</v>
      </c>
      <c r="AB1376" s="7">
        <f t="shared" si="403"/>
        <v>2.6333128412605999E-3</v>
      </c>
      <c r="AC1376" s="7">
        <f t="shared" si="404"/>
        <v>0</v>
      </c>
      <c r="AD1376" s="2"/>
    </row>
    <row r="1377" spans="1:30" x14ac:dyDescent="0.35">
      <c r="A1377" s="1">
        <v>43015</v>
      </c>
      <c r="B1377" s="3">
        <f t="shared" si="405"/>
        <v>2017</v>
      </c>
      <c r="C1377" s="2">
        <v>239.07438016528926</v>
      </c>
      <c r="D1377" s="2">
        <v>684.44999998819549</v>
      </c>
      <c r="E1377" s="2">
        <f t="shared" si="406"/>
        <v>923.5243801534848</v>
      </c>
      <c r="F1377" s="2">
        <f t="shared" si="407"/>
        <v>0.25887175834552023</v>
      </c>
      <c r="G1377" s="2">
        <f t="shared" si="408"/>
        <v>-1</v>
      </c>
      <c r="H1377" s="2">
        <v>-1000</v>
      </c>
      <c r="I1377" s="2">
        <f t="shared" si="400"/>
        <v>10938.187674537434</v>
      </c>
      <c r="J1377" s="2">
        <f t="shared" si="401"/>
        <v>19951.546875168016</v>
      </c>
      <c r="K1377" s="3">
        <f t="shared" si="409"/>
        <v>10</v>
      </c>
      <c r="L1377" s="3">
        <f t="shared" si="410"/>
        <v>7</v>
      </c>
      <c r="M1377" s="3" t="str">
        <f t="shared" si="402"/>
        <v>Fall</v>
      </c>
      <c r="N1377" s="4">
        <v>74</v>
      </c>
      <c r="O1377" s="4">
        <v>65</v>
      </c>
      <c r="P1377" s="4">
        <v>83</v>
      </c>
      <c r="Q1377" s="4">
        <v>0</v>
      </c>
      <c r="R1377" s="4">
        <v>9</v>
      </c>
      <c r="S1377" s="6">
        <f t="shared" si="411"/>
        <v>1</v>
      </c>
      <c r="T1377" s="6">
        <f t="shared" si="412"/>
        <v>0</v>
      </c>
      <c r="U1377" s="6">
        <f t="shared" si="413"/>
        <v>0</v>
      </c>
      <c r="V1377" s="6">
        <f t="shared" si="414"/>
        <v>0</v>
      </c>
      <c r="W1377" s="6">
        <f t="shared" si="415"/>
        <v>0</v>
      </c>
      <c r="X1377" s="6">
        <f t="shared" si="416"/>
        <v>0</v>
      </c>
      <c r="Y1377" s="6">
        <f t="shared" si="417"/>
        <v>0</v>
      </c>
      <c r="Z1377" s="6">
        <f t="shared" si="418"/>
        <v>0</v>
      </c>
      <c r="AA1377" s="4">
        <v>85543.23876953125</v>
      </c>
      <c r="AB1377" s="7">
        <f t="shared" si="403"/>
        <v>2.7947782151363041E-3</v>
      </c>
      <c r="AC1377" s="7">
        <f t="shared" si="404"/>
        <v>8.0012168095742308E-3</v>
      </c>
      <c r="AD1377" s="2"/>
    </row>
    <row r="1378" spans="1:30" x14ac:dyDescent="0.35">
      <c r="A1378" s="1">
        <v>43016</v>
      </c>
      <c r="B1378" s="3">
        <f t="shared" si="405"/>
        <v>2017</v>
      </c>
      <c r="C1378" s="2">
        <v>239.07438016528926</v>
      </c>
      <c r="D1378" s="2">
        <v>2534.5637583745083</v>
      </c>
      <c r="E1378" s="2">
        <f t="shared" si="406"/>
        <v>2773.6381385397976</v>
      </c>
      <c r="F1378" s="2">
        <f t="shared" si="407"/>
        <v>8.6195231037294484E-2</v>
      </c>
      <c r="G1378" s="2">
        <f t="shared" si="408"/>
        <v>-1</v>
      </c>
      <c r="H1378" s="2">
        <v>-1000</v>
      </c>
      <c r="I1378" s="2">
        <f t="shared" si="400"/>
        <v>10938.187674537434</v>
      </c>
      <c r="J1378" s="2">
        <f t="shared" si="401"/>
        <v>19951.546875168016</v>
      </c>
      <c r="K1378" s="3">
        <f t="shared" si="409"/>
        <v>10</v>
      </c>
      <c r="L1378" s="3">
        <f t="shared" si="410"/>
        <v>1</v>
      </c>
      <c r="M1378" s="3" t="str">
        <f t="shared" si="402"/>
        <v>Fall</v>
      </c>
      <c r="N1378" s="4">
        <v>68</v>
      </c>
      <c r="O1378" s="4">
        <v>63</v>
      </c>
      <c r="P1378" s="4">
        <v>72</v>
      </c>
      <c r="Q1378" s="4">
        <v>0</v>
      </c>
      <c r="R1378" s="4">
        <v>3</v>
      </c>
      <c r="S1378" s="6">
        <f t="shared" si="411"/>
        <v>1</v>
      </c>
      <c r="T1378" s="6">
        <f t="shared" si="412"/>
        <v>0</v>
      </c>
      <c r="U1378" s="6">
        <f t="shared" si="413"/>
        <v>0</v>
      </c>
      <c r="V1378" s="6">
        <f t="shared" si="414"/>
        <v>0</v>
      </c>
      <c r="W1378" s="6">
        <f t="shared" si="415"/>
        <v>0</v>
      </c>
      <c r="X1378" s="6">
        <f t="shared" si="416"/>
        <v>0</v>
      </c>
      <c r="Y1378" s="6">
        <f t="shared" si="417"/>
        <v>0</v>
      </c>
      <c r="Z1378" s="6">
        <f t="shared" si="418"/>
        <v>0</v>
      </c>
      <c r="AA1378" s="4">
        <v>77373.910522460938</v>
      </c>
      <c r="AB1378" s="7">
        <f t="shared" si="403"/>
        <v>3.0898577899315062E-3</v>
      </c>
      <c r="AC1378" s="7">
        <f t="shared" si="404"/>
        <v>3.2757343415371877E-2</v>
      </c>
      <c r="AD1378" s="2"/>
    </row>
    <row r="1379" spans="1:30" x14ac:dyDescent="0.35">
      <c r="A1379" s="1">
        <v>43017</v>
      </c>
      <c r="B1379" s="3">
        <f t="shared" si="405"/>
        <v>2017</v>
      </c>
      <c r="C1379" s="2">
        <v>1069.872553400658</v>
      </c>
      <c r="D1379" s="2">
        <v>150.40425531318823</v>
      </c>
      <c r="E1379" s="2">
        <f t="shared" si="406"/>
        <v>1220.2768087138463</v>
      </c>
      <c r="F1379" s="2">
        <f t="shared" si="407"/>
        <v>0.876745788956104</v>
      </c>
      <c r="G1379" s="2">
        <f t="shared" si="408"/>
        <v>-1</v>
      </c>
      <c r="H1379" s="2">
        <v>-1000</v>
      </c>
      <c r="I1379" s="2">
        <f t="shared" si="400"/>
        <v>10938.187674537434</v>
      </c>
      <c r="J1379" s="2">
        <f t="shared" si="401"/>
        <v>19951.546875168016</v>
      </c>
      <c r="K1379" s="3">
        <f t="shared" si="409"/>
        <v>10</v>
      </c>
      <c r="L1379" s="3">
        <f t="shared" si="410"/>
        <v>2</v>
      </c>
      <c r="M1379" s="3" t="str">
        <f t="shared" si="402"/>
        <v>Fall</v>
      </c>
      <c r="N1379" s="4">
        <v>74</v>
      </c>
      <c r="O1379" s="4">
        <v>69</v>
      </c>
      <c r="P1379" s="4">
        <v>79</v>
      </c>
      <c r="Q1379" s="4">
        <v>0</v>
      </c>
      <c r="R1379" s="4">
        <v>9</v>
      </c>
      <c r="S1379" s="6">
        <f t="shared" si="411"/>
        <v>0</v>
      </c>
      <c r="T1379" s="6">
        <f t="shared" si="412"/>
        <v>1</v>
      </c>
      <c r="U1379" s="6">
        <f t="shared" si="413"/>
        <v>0</v>
      </c>
      <c r="V1379" s="6">
        <f t="shared" si="414"/>
        <v>0</v>
      </c>
      <c r="W1379" s="6">
        <f t="shared" si="415"/>
        <v>0</v>
      </c>
      <c r="X1379" s="6">
        <f t="shared" si="416"/>
        <v>0</v>
      </c>
      <c r="Y1379" s="6">
        <f t="shared" si="417"/>
        <v>0</v>
      </c>
      <c r="Z1379" s="6">
        <f t="shared" si="418"/>
        <v>0</v>
      </c>
      <c r="AA1379" s="4">
        <v>93225.819458007813</v>
      </c>
      <c r="AB1379" s="7">
        <f t="shared" si="403"/>
        <v>1.1476139975176793E-2</v>
      </c>
      <c r="AC1379" s="7">
        <f t="shared" si="404"/>
        <v>1.6133326173757645E-3</v>
      </c>
      <c r="AD1379" s="2"/>
    </row>
    <row r="1380" spans="1:30" x14ac:dyDescent="0.35">
      <c r="A1380" s="1">
        <v>43018</v>
      </c>
      <c r="B1380" s="3">
        <f t="shared" si="405"/>
        <v>2017</v>
      </c>
      <c r="C1380" s="2">
        <v>1032.6930281856478</v>
      </c>
      <c r="D1380" s="2">
        <v>1048.0898130150877</v>
      </c>
      <c r="E1380" s="2">
        <f t="shared" si="406"/>
        <v>2080.7828412007357</v>
      </c>
      <c r="F1380" s="2">
        <f t="shared" si="407"/>
        <v>0.49630024226349462</v>
      </c>
      <c r="G1380" s="2">
        <f t="shared" si="408"/>
        <v>-1</v>
      </c>
      <c r="H1380" s="2">
        <v>-1000</v>
      </c>
      <c r="I1380" s="2">
        <f t="shared" si="400"/>
        <v>10938.187674537434</v>
      </c>
      <c r="J1380" s="2">
        <f t="shared" si="401"/>
        <v>19951.546875168016</v>
      </c>
      <c r="K1380" s="3">
        <f t="shared" si="409"/>
        <v>10</v>
      </c>
      <c r="L1380" s="3">
        <f t="shared" si="410"/>
        <v>3</v>
      </c>
      <c r="M1380" s="3" t="str">
        <f t="shared" si="402"/>
        <v>Fall</v>
      </c>
      <c r="N1380" s="4">
        <v>72</v>
      </c>
      <c r="O1380" s="4">
        <v>67</v>
      </c>
      <c r="P1380" s="4">
        <v>76</v>
      </c>
      <c r="Q1380" s="4">
        <v>0</v>
      </c>
      <c r="R1380" s="4">
        <v>7</v>
      </c>
      <c r="S1380" s="6">
        <f t="shared" si="411"/>
        <v>0</v>
      </c>
      <c r="T1380" s="6">
        <f t="shared" si="412"/>
        <v>1</v>
      </c>
      <c r="U1380" s="6">
        <f t="shared" si="413"/>
        <v>0</v>
      </c>
      <c r="V1380" s="6">
        <f t="shared" si="414"/>
        <v>0</v>
      </c>
      <c r="W1380" s="6">
        <f t="shared" si="415"/>
        <v>0</v>
      </c>
      <c r="X1380" s="6">
        <f t="shared" si="416"/>
        <v>0</v>
      </c>
      <c r="Y1380" s="6">
        <f t="shared" si="417"/>
        <v>0</v>
      </c>
      <c r="Z1380" s="6">
        <f t="shared" si="418"/>
        <v>0</v>
      </c>
      <c r="AA1380" s="4">
        <v>92037.201049804688</v>
      </c>
      <c r="AB1380" s="7">
        <f t="shared" si="403"/>
        <v>1.1220387152221414E-2</v>
      </c>
      <c r="AC1380" s="7">
        <f t="shared" si="404"/>
        <v>1.1387675864327165E-2</v>
      </c>
      <c r="AD1380" s="2"/>
    </row>
    <row r="1381" spans="1:30" x14ac:dyDescent="0.35">
      <c r="A1381" s="1">
        <v>43019</v>
      </c>
      <c r="B1381" s="3">
        <f t="shared" si="405"/>
        <v>2017</v>
      </c>
      <c r="C1381" s="2">
        <v>7563.2182266910459</v>
      </c>
      <c r="D1381" s="2">
        <v>1227.7495610649225</v>
      </c>
      <c r="E1381" s="2">
        <f t="shared" si="406"/>
        <v>8790.9677877559679</v>
      </c>
      <c r="F1381" s="2">
        <f t="shared" si="407"/>
        <v>0.86033965876033269</v>
      </c>
      <c r="G1381" s="2">
        <f t="shared" si="408"/>
        <v>-1</v>
      </c>
      <c r="H1381" s="2">
        <v>-1000</v>
      </c>
      <c r="I1381" s="2">
        <f t="shared" si="400"/>
        <v>10938.187674537434</v>
      </c>
      <c r="J1381" s="2">
        <f t="shared" si="401"/>
        <v>19951.546875168016</v>
      </c>
      <c r="K1381" s="3">
        <f t="shared" si="409"/>
        <v>10</v>
      </c>
      <c r="L1381" s="3">
        <f t="shared" si="410"/>
        <v>4</v>
      </c>
      <c r="M1381" s="3" t="str">
        <f t="shared" si="402"/>
        <v>Fall</v>
      </c>
      <c r="N1381" s="4">
        <v>67</v>
      </c>
      <c r="O1381" s="4">
        <v>59</v>
      </c>
      <c r="P1381" s="4">
        <v>75</v>
      </c>
      <c r="Q1381" s="4">
        <v>0</v>
      </c>
      <c r="R1381" s="4">
        <v>2</v>
      </c>
      <c r="S1381" s="6">
        <f t="shared" si="411"/>
        <v>0</v>
      </c>
      <c r="T1381" s="6">
        <f t="shared" si="412"/>
        <v>1</v>
      </c>
      <c r="U1381" s="6">
        <f t="shared" si="413"/>
        <v>0</v>
      </c>
      <c r="V1381" s="6">
        <f t="shared" si="414"/>
        <v>0</v>
      </c>
      <c r="W1381" s="6">
        <f t="shared" si="415"/>
        <v>0</v>
      </c>
      <c r="X1381" s="6">
        <f t="shared" si="416"/>
        <v>0</v>
      </c>
      <c r="Y1381" s="6">
        <f t="shared" si="417"/>
        <v>0</v>
      </c>
      <c r="Z1381" s="6">
        <f t="shared" si="418"/>
        <v>0</v>
      </c>
      <c r="AA1381" s="4">
        <v>88862.186279296875</v>
      </c>
      <c r="AB1381" s="7">
        <f t="shared" si="403"/>
        <v>8.5111772997792268E-2</v>
      </c>
      <c r="AC1381" s="7">
        <f t="shared" si="404"/>
        <v>1.3816333048638527E-2</v>
      </c>
      <c r="AD1381" s="2"/>
    </row>
    <row r="1382" spans="1:30" x14ac:dyDescent="0.35">
      <c r="A1382" s="1">
        <v>43020</v>
      </c>
      <c r="B1382" s="3">
        <f t="shared" si="405"/>
        <v>2017</v>
      </c>
      <c r="C1382" s="2">
        <v>1774.8616284767713</v>
      </c>
      <c r="D1382" s="2">
        <v>2913.102064003549</v>
      </c>
      <c r="E1382" s="2">
        <f t="shared" si="406"/>
        <v>4687.9636924803199</v>
      </c>
      <c r="F1382" s="2">
        <f t="shared" si="407"/>
        <v>0.37859969592420689</v>
      </c>
      <c r="G1382" s="2">
        <f t="shared" si="408"/>
        <v>-1</v>
      </c>
      <c r="H1382" s="2">
        <v>-1000</v>
      </c>
      <c r="I1382" s="2">
        <f t="shared" si="400"/>
        <v>10938.187674537434</v>
      </c>
      <c r="J1382" s="2">
        <f t="shared" si="401"/>
        <v>19951.546875168016</v>
      </c>
      <c r="K1382" s="3">
        <f t="shared" si="409"/>
        <v>10</v>
      </c>
      <c r="L1382" s="3">
        <f t="shared" si="410"/>
        <v>5</v>
      </c>
      <c r="M1382" s="3" t="str">
        <f t="shared" si="402"/>
        <v>Fall</v>
      </c>
      <c r="N1382" s="4">
        <v>63</v>
      </c>
      <c r="O1382" s="4">
        <v>59</v>
      </c>
      <c r="P1382" s="4">
        <v>67</v>
      </c>
      <c r="Q1382" s="4">
        <v>2</v>
      </c>
      <c r="R1382" s="4">
        <v>0</v>
      </c>
      <c r="S1382" s="6">
        <f t="shared" si="411"/>
        <v>0</v>
      </c>
      <c r="T1382" s="6">
        <f t="shared" si="412"/>
        <v>1</v>
      </c>
      <c r="U1382" s="6">
        <f t="shared" si="413"/>
        <v>0</v>
      </c>
      <c r="V1382" s="6">
        <f t="shared" si="414"/>
        <v>0</v>
      </c>
      <c r="W1382" s="6">
        <f t="shared" si="415"/>
        <v>0</v>
      </c>
      <c r="X1382" s="6">
        <f t="shared" si="416"/>
        <v>0</v>
      </c>
      <c r="Y1382" s="6">
        <f t="shared" si="417"/>
        <v>0</v>
      </c>
      <c r="Z1382" s="6">
        <f t="shared" si="418"/>
        <v>0</v>
      </c>
      <c r="AA1382" s="4">
        <v>81215.801513671875</v>
      </c>
      <c r="AB1382" s="7">
        <f t="shared" si="403"/>
        <v>2.1853649110117949E-2</v>
      </c>
      <c r="AC1382" s="7">
        <f t="shared" si="404"/>
        <v>3.5868661143646501E-2</v>
      </c>
      <c r="AD1382" s="2"/>
    </row>
    <row r="1383" spans="1:30" x14ac:dyDescent="0.35">
      <c r="A1383" s="1">
        <v>43021</v>
      </c>
      <c r="B1383" s="3">
        <f t="shared" si="405"/>
        <v>2017</v>
      </c>
      <c r="C1383" s="2">
        <v>239.07438016528926</v>
      </c>
      <c r="D1383" s="2">
        <v>384</v>
      </c>
      <c r="E1383" s="2">
        <f t="shared" si="406"/>
        <v>623.07438016528931</v>
      </c>
      <c r="F1383" s="2">
        <f t="shared" si="407"/>
        <v>0.38370118845500845</v>
      </c>
      <c r="G1383" s="2">
        <f t="shared" si="408"/>
        <v>-1</v>
      </c>
      <c r="H1383" s="2">
        <v>-1000</v>
      </c>
      <c r="I1383" s="2">
        <f t="shared" si="400"/>
        <v>10938.187674537434</v>
      </c>
      <c r="J1383" s="2">
        <f t="shared" si="401"/>
        <v>19951.546875168016</v>
      </c>
      <c r="K1383" s="3">
        <f t="shared" si="409"/>
        <v>10</v>
      </c>
      <c r="L1383" s="3">
        <f t="shared" si="410"/>
        <v>6</v>
      </c>
      <c r="M1383" s="3" t="str">
        <f t="shared" si="402"/>
        <v>Fall</v>
      </c>
      <c r="N1383" s="4">
        <v>65</v>
      </c>
      <c r="O1383" s="4">
        <v>54</v>
      </c>
      <c r="P1383" s="4">
        <v>75</v>
      </c>
      <c r="Q1383" s="4">
        <v>0</v>
      </c>
      <c r="R1383" s="4">
        <v>0</v>
      </c>
      <c r="S1383" s="6">
        <f t="shared" si="411"/>
        <v>0</v>
      </c>
      <c r="T1383" s="6">
        <f t="shared" si="412"/>
        <v>1</v>
      </c>
      <c r="U1383" s="6">
        <f t="shared" si="413"/>
        <v>0</v>
      </c>
      <c r="V1383" s="6">
        <f t="shared" si="414"/>
        <v>0</v>
      </c>
      <c r="W1383" s="6">
        <f t="shared" si="415"/>
        <v>0</v>
      </c>
      <c r="X1383" s="6">
        <f t="shared" si="416"/>
        <v>0</v>
      </c>
      <c r="Y1383" s="6">
        <f t="shared" si="417"/>
        <v>0</v>
      </c>
      <c r="Z1383" s="6">
        <f t="shared" si="418"/>
        <v>0</v>
      </c>
      <c r="AA1383" s="4">
        <v>81145.815979003906</v>
      </c>
      <c r="AB1383" s="7">
        <f t="shared" si="403"/>
        <v>2.9462317592215551E-3</v>
      </c>
      <c r="AC1383" s="7">
        <f t="shared" si="404"/>
        <v>4.7322218079532061E-3</v>
      </c>
      <c r="AD1383" s="2"/>
    </row>
    <row r="1384" spans="1:30" x14ac:dyDescent="0.35">
      <c r="A1384" s="1">
        <v>43022</v>
      </c>
      <c r="B1384" s="3">
        <f t="shared" si="405"/>
        <v>2017</v>
      </c>
      <c r="C1384" s="2">
        <v>624.87904218139533</v>
      </c>
      <c r="D1384" s="2">
        <v>384</v>
      </c>
      <c r="E1384" s="2">
        <f t="shared" si="406"/>
        <v>1008.8790421813953</v>
      </c>
      <c r="F1384" s="2">
        <f t="shared" si="407"/>
        <v>0.61937954507438642</v>
      </c>
      <c r="G1384" s="2">
        <f t="shared" si="408"/>
        <v>-1</v>
      </c>
      <c r="H1384" s="2">
        <v>-1000</v>
      </c>
      <c r="I1384" s="2">
        <f t="shared" si="400"/>
        <v>10938.187674537434</v>
      </c>
      <c r="J1384" s="2">
        <f t="shared" si="401"/>
        <v>19951.546875168016</v>
      </c>
      <c r="K1384" s="3">
        <f t="shared" si="409"/>
        <v>10</v>
      </c>
      <c r="L1384" s="3">
        <f t="shared" si="410"/>
        <v>7</v>
      </c>
      <c r="M1384" s="3" t="str">
        <f t="shared" si="402"/>
        <v>Fall</v>
      </c>
      <c r="N1384" s="4">
        <v>71</v>
      </c>
      <c r="O1384" s="4">
        <v>56</v>
      </c>
      <c r="P1384" s="4">
        <v>85</v>
      </c>
      <c r="Q1384" s="4">
        <v>0</v>
      </c>
      <c r="R1384" s="4">
        <v>6</v>
      </c>
      <c r="S1384" s="6">
        <f t="shared" si="411"/>
        <v>1</v>
      </c>
      <c r="T1384" s="6">
        <f t="shared" si="412"/>
        <v>0</v>
      </c>
      <c r="U1384" s="6">
        <f t="shared" si="413"/>
        <v>0</v>
      </c>
      <c r="V1384" s="6">
        <f t="shared" si="414"/>
        <v>0</v>
      </c>
      <c r="W1384" s="6">
        <f t="shared" si="415"/>
        <v>0</v>
      </c>
      <c r="X1384" s="6">
        <f t="shared" si="416"/>
        <v>0</v>
      </c>
      <c r="Y1384" s="6">
        <f t="shared" si="417"/>
        <v>0</v>
      </c>
      <c r="Z1384" s="6">
        <f t="shared" si="418"/>
        <v>0</v>
      </c>
      <c r="AA1384" s="4">
        <v>78834.036987304688</v>
      </c>
      <c r="AB1384" s="7">
        <f t="shared" si="403"/>
        <v>7.9265132937696055E-3</v>
      </c>
      <c r="AC1384" s="7">
        <f t="shared" si="404"/>
        <v>4.8709924630884853E-3</v>
      </c>
      <c r="AD1384" s="2"/>
    </row>
    <row r="1385" spans="1:30" x14ac:dyDescent="0.35">
      <c r="A1385" s="1">
        <v>43023</v>
      </c>
      <c r="B1385" s="3">
        <f t="shared" si="405"/>
        <v>2017</v>
      </c>
      <c r="C1385" s="2">
        <v>239.07438016528926</v>
      </c>
      <c r="D1385" s="2">
        <v>2918.5637583745083</v>
      </c>
      <c r="E1385" s="2">
        <f t="shared" si="406"/>
        <v>3157.6381385397976</v>
      </c>
      <c r="F1385" s="2">
        <f t="shared" si="407"/>
        <v>7.571303920082674E-2</v>
      </c>
      <c r="G1385" s="2">
        <f t="shared" si="408"/>
        <v>-1</v>
      </c>
      <c r="H1385" s="2">
        <v>-1000</v>
      </c>
      <c r="I1385" s="2">
        <f t="shared" si="400"/>
        <v>10938.187674537434</v>
      </c>
      <c r="J1385" s="2">
        <f t="shared" si="401"/>
        <v>19951.546875168016</v>
      </c>
      <c r="K1385" s="3">
        <f t="shared" si="409"/>
        <v>10</v>
      </c>
      <c r="L1385" s="3">
        <f t="shared" si="410"/>
        <v>1</v>
      </c>
      <c r="M1385" s="3" t="str">
        <f t="shared" si="402"/>
        <v>Fall</v>
      </c>
      <c r="N1385" s="4">
        <v>68</v>
      </c>
      <c r="O1385" s="4">
        <v>55</v>
      </c>
      <c r="P1385" s="4">
        <v>80</v>
      </c>
      <c r="Q1385" s="4">
        <v>0</v>
      </c>
      <c r="R1385" s="4">
        <v>3</v>
      </c>
      <c r="S1385" s="6">
        <f t="shared" si="411"/>
        <v>1</v>
      </c>
      <c r="T1385" s="6">
        <f t="shared" si="412"/>
        <v>0</v>
      </c>
      <c r="U1385" s="6">
        <f t="shared" si="413"/>
        <v>0</v>
      </c>
      <c r="V1385" s="6">
        <f t="shared" si="414"/>
        <v>0</v>
      </c>
      <c r="W1385" s="6">
        <f t="shared" si="415"/>
        <v>0</v>
      </c>
      <c r="X1385" s="6">
        <f t="shared" si="416"/>
        <v>0</v>
      </c>
      <c r="Y1385" s="6">
        <f t="shared" si="417"/>
        <v>0</v>
      </c>
      <c r="Z1385" s="6">
        <f t="shared" si="418"/>
        <v>0</v>
      </c>
      <c r="AA1385" s="4">
        <v>75421.01708984375</v>
      </c>
      <c r="AB1385" s="7">
        <f t="shared" si="403"/>
        <v>3.1698641756646795E-3</v>
      </c>
      <c r="AC1385" s="7">
        <f t="shared" si="404"/>
        <v>3.8696955715909115E-2</v>
      </c>
      <c r="AD1385" s="2"/>
    </row>
    <row r="1386" spans="1:30" x14ac:dyDescent="0.35">
      <c r="A1386" s="1">
        <v>43024</v>
      </c>
      <c r="B1386" s="3">
        <f t="shared" si="405"/>
        <v>2017</v>
      </c>
      <c r="C1386" s="2">
        <v>239.07438016528926</v>
      </c>
      <c r="D1386" s="2">
        <v>887.63397128710358</v>
      </c>
      <c r="E1386" s="2">
        <f t="shared" si="406"/>
        <v>1126.7083514523929</v>
      </c>
      <c r="F1386" s="2">
        <f t="shared" si="407"/>
        <v>0.21218834479846396</v>
      </c>
      <c r="G1386" s="2">
        <f t="shared" si="408"/>
        <v>-1</v>
      </c>
      <c r="H1386" s="2">
        <v>-1000</v>
      </c>
      <c r="I1386" s="2">
        <f t="shared" si="400"/>
        <v>10938.187674537434</v>
      </c>
      <c r="J1386" s="2">
        <f t="shared" si="401"/>
        <v>19951.546875168016</v>
      </c>
      <c r="K1386" s="3">
        <f t="shared" si="409"/>
        <v>10</v>
      </c>
      <c r="L1386" s="3">
        <f t="shared" si="410"/>
        <v>2</v>
      </c>
      <c r="M1386" s="3" t="str">
        <f t="shared" si="402"/>
        <v>Fall</v>
      </c>
      <c r="N1386" s="4">
        <v>57</v>
      </c>
      <c r="O1386" s="4">
        <v>49</v>
      </c>
      <c r="P1386" s="4">
        <v>65</v>
      </c>
      <c r="Q1386" s="4">
        <v>8</v>
      </c>
      <c r="R1386" s="4">
        <v>0</v>
      </c>
      <c r="S1386" s="6">
        <f t="shared" si="411"/>
        <v>0</v>
      </c>
      <c r="T1386" s="6">
        <f t="shared" si="412"/>
        <v>1</v>
      </c>
      <c r="U1386" s="6">
        <f t="shared" si="413"/>
        <v>0</v>
      </c>
      <c r="V1386" s="6">
        <f t="shared" si="414"/>
        <v>0</v>
      </c>
      <c r="W1386" s="6">
        <f t="shared" si="415"/>
        <v>0</v>
      </c>
      <c r="X1386" s="6">
        <f t="shared" si="416"/>
        <v>0</v>
      </c>
      <c r="Y1386" s="6">
        <f t="shared" si="417"/>
        <v>0</v>
      </c>
      <c r="Z1386" s="6">
        <f t="shared" si="418"/>
        <v>0</v>
      </c>
      <c r="AA1386" s="4">
        <v>77991.454772949219</v>
      </c>
      <c r="AB1386" s="7">
        <f t="shared" si="403"/>
        <v>3.0653919825099928E-3</v>
      </c>
      <c r="AC1386" s="7">
        <f t="shared" si="404"/>
        <v>1.1381169563655494E-2</v>
      </c>
      <c r="AD1386" s="2"/>
    </row>
    <row r="1387" spans="1:30" x14ac:dyDescent="0.35">
      <c r="A1387" s="1">
        <v>43025</v>
      </c>
      <c r="B1387" s="3">
        <f t="shared" si="405"/>
        <v>2017</v>
      </c>
      <c r="C1387" s="2">
        <v>1002.3910468411373</v>
      </c>
      <c r="D1387" s="2">
        <v>1585.2279904391896</v>
      </c>
      <c r="E1387" s="2">
        <f t="shared" si="406"/>
        <v>2587.6190372803267</v>
      </c>
      <c r="F1387" s="2">
        <f t="shared" si="407"/>
        <v>0.38737968472155138</v>
      </c>
      <c r="G1387" s="2">
        <f t="shared" si="408"/>
        <v>-1</v>
      </c>
      <c r="H1387" s="2">
        <v>-1000</v>
      </c>
      <c r="I1387" s="2">
        <f t="shared" si="400"/>
        <v>10938.187674537434</v>
      </c>
      <c r="J1387" s="2">
        <f t="shared" si="401"/>
        <v>19951.546875168016</v>
      </c>
      <c r="K1387" s="3">
        <f t="shared" si="409"/>
        <v>10</v>
      </c>
      <c r="L1387" s="3">
        <f t="shared" si="410"/>
        <v>3</v>
      </c>
      <c r="M1387" s="3" t="str">
        <f t="shared" si="402"/>
        <v>Fall</v>
      </c>
      <c r="N1387" s="4">
        <v>55</v>
      </c>
      <c r="O1387" s="4">
        <v>43</v>
      </c>
      <c r="P1387" s="4">
        <v>67</v>
      </c>
      <c r="Q1387" s="4">
        <v>10</v>
      </c>
      <c r="R1387" s="4">
        <v>0</v>
      </c>
      <c r="S1387" s="6">
        <f t="shared" si="411"/>
        <v>0</v>
      </c>
      <c r="T1387" s="6">
        <f t="shared" si="412"/>
        <v>1</v>
      </c>
      <c r="U1387" s="6">
        <f t="shared" si="413"/>
        <v>0</v>
      </c>
      <c r="V1387" s="6">
        <f t="shared" si="414"/>
        <v>0</v>
      </c>
      <c r="W1387" s="6">
        <f t="shared" si="415"/>
        <v>0</v>
      </c>
      <c r="X1387" s="6">
        <f t="shared" si="416"/>
        <v>0</v>
      </c>
      <c r="Y1387" s="6">
        <f t="shared" si="417"/>
        <v>0</v>
      </c>
      <c r="Z1387" s="6">
        <f t="shared" si="418"/>
        <v>0</v>
      </c>
      <c r="AA1387" s="4">
        <v>80818.418212890625</v>
      </c>
      <c r="AB1387" s="7">
        <f t="shared" si="403"/>
        <v>1.2403002545789183E-2</v>
      </c>
      <c r="AC1387" s="7">
        <f t="shared" si="404"/>
        <v>1.9614687165287085E-2</v>
      </c>
      <c r="AD1387" s="2"/>
    </row>
    <row r="1388" spans="1:30" x14ac:dyDescent="0.35">
      <c r="A1388" s="1">
        <v>43026</v>
      </c>
      <c r="B1388" s="3">
        <f t="shared" si="405"/>
        <v>2017</v>
      </c>
      <c r="C1388" s="2">
        <v>763.77438012641812</v>
      </c>
      <c r="D1388" s="2">
        <v>959.75757576745343</v>
      </c>
      <c r="E1388" s="2">
        <f t="shared" si="406"/>
        <v>1723.5319558938716</v>
      </c>
      <c r="F1388" s="2">
        <f t="shared" si="407"/>
        <v>0.44314489065002771</v>
      </c>
      <c r="G1388" s="2">
        <f t="shared" si="408"/>
        <v>-1</v>
      </c>
      <c r="H1388" s="2">
        <v>-1000</v>
      </c>
      <c r="I1388" s="2">
        <f t="shared" si="400"/>
        <v>10938.187674537434</v>
      </c>
      <c r="J1388" s="2">
        <f t="shared" si="401"/>
        <v>19951.546875168016</v>
      </c>
      <c r="K1388" s="3">
        <f t="shared" si="409"/>
        <v>10</v>
      </c>
      <c r="L1388" s="3">
        <f t="shared" si="410"/>
        <v>4</v>
      </c>
      <c r="M1388" s="3" t="str">
        <f t="shared" si="402"/>
        <v>Fall</v>
      </c>
      <c r="N1388" s="4">
        <v>58</v>
      </c>
      <c r="O1388" s="4">
        <v>44</v>
      </c>
      <c r="P1388" s="4">
        <v>72</v>
      </c>
      <c r="Q1388" s="4">
        <v>7</v>
      </c>
      <c r="R1388" s="4">
        <v>0</v>
      </c>
      <c r="S1388" s="6">
        <f t="shared" si="411"/>
        <v>0</v>
      </c>
      <c r="T1388" s="6">
        <f t="shared" si="412"/>
        <v>1</v>
      </c>
      <c r="U1388" s="6">
        <f t="shared" si="413"/>
        <v>0</v>
      </c>
      <c r="V1388" s="6">
        <f t="shared" si="414"/>
        <v>0</v>
      </c>
      <c r="W1388" s="6">
        <f t="shared" si="415"/>
        <v>0</v>
      </c>
      <c r="X1388" s="6">
        <f t="shared" si="416"/>
        <v>0</v>
      </c>
      <c r="Y1388" s="6">
        <f t="shared" si="417"/>
        <v>0</v>
      </c>
      <c r="Z1388" s="6">
        <f t="shared" si="418"/>
        <v>0</v>
      </c>
      <c r="AA1388" s="4">
        <v>81480.3935546875</v>
      </c>
      <c r="AB1388" s="7">
        <f t="shared" si="403"/>
        <v>9.373719821490465E-3</v>
      </c>
      <c r="AC1388" s="7">
        <f t="shared" si="404"/>
        <v>1.1779000246522979E-2</v>
      </c>
      <c r="AD1388" s="2"/>
    </row>
    <row r="1389" spans="1:30" x14ac:dyDescent="0.35">
      <c r="A1389" s="1">
        <v>43027</v>
      </c>
      <c r="B1389" s="3">
        <f t="shared" si="405"/>
        <v>2017</v>
      </c>
      <c r="C1389" s="2">
        <v>14741.374380148631</v>
      </c>
      <c r="D1389" s="2">
        <v>811.87878788923001</v>
      </c>
      <c r="E1389" s="2">
        <f t="shared" si="406"/>
        <v>15553.253168037862</v>
      </c>
      <c r="F1389" s="2">
        <f t="shared" si="407"/>
        <v>0.94780006606221445</v>
      </c>
      <c r="G1389" s="2">
        <f t="shared" si="408"/>
        <v>-1</v>
      </c>
      <c r="H1389" s="2">
        <v>-1000</v>
      </c>
      <c r="I1389" s="2">
        <f t="shared" si="400"/>
        <v>10938.187674537434</v>
      </c>
      <c r="J1389" s="2">
        <f t="shared" si="401"/>
        <v>19951.546875168016</v>
      </c>
      <c r="K1389" s="3">
        <f t="shared" si="409"/>
        <v>10</v>
      </c>
      <c r="L1389" s="3">
        <f t="shared" si="410"/>
        <v>5</v>
      </c>
      <c r="M1389" s="3" t="str">
        <f t="shared" si="402"/>
        <v>Fall</v>
      </c>
      <c r="N1389" s="4">
        <v>62</v>
      </c>
      <c r="O1389" s="4">
        <v>48</v>
      </c>
      <c r="P1389" s="4">
        <v>75</v>
      </c>
      <c r="Q1389" s="4">
        <v>3</v>
      </c>
      <c r="R1389" s="4">
        <v>0</v>
      </c>
      <c r="S1389" s="6">
        <f t="shared" si="411"/>
        <v>0</v>
      </c>
      <c r="T1389" s="6">
        <f t="shared" si="412"/>
        <v>1</v>
      </c>
      <c r="U1389" s="6">
        <f t="shared" si="413"/>
        <v>0</v>
      </c>
      <c r="V1389" s="6">
        <f t="shared" si="414"/>
        <v>0</v>
      </c>
      <c r="W1389" s="6">
        <f t="shared" si="415"/>
        <v>0</v>
      </c>
      <c r="X1389" s="6">
        <f t="shared" si="416"/>
        <v>0</v>
      </c>
      <c r="Y1389" s="6">
        <f t="shared" si="417"/>
        <v>0</v>
      </c>
      <c r="Z1389" s="6">
        <f t="shared" si="418"/>
        <v>0</v>
      </c>
      <c r="AA1389" s="4">
        <v>81517.522644042969</v>
      </c>
      <c r="AB1389" s="7">
        <f t="shared" si="403"/>
        <v>0.18083687901702791</v>
      </c>
      <c r="AC1389" s="7">
        <f t="shared" si="404"/>
        <v>9.959561595540704E-3</v>
      </c>
      <c r="AD1389" s="2"/>
    </row>
    <row r="1390" spans="1:30" x14ac:dyDescent="0.35">
      <c r="A1390" s="1">
        <v>43028</v>
      </c>
      <c r="B1390" s="3">
        <f t="shared" si="405"/>
        <v>2017</v>
      </c>
      <c r="C1390" s="2">
        <v>4295.0743801652889</v>
      </c>
      <c r="D1390" s="2">
        <v>2134.5530302807083</v>
      </c>
      <c r="E1390" s="2">
        <f t="shared" si="406"/>
        <v>6429.6274104459972</v>
      </c>
      <c r="F1390" s="2">
        <f t="shared" si="407"/>
        <v>0.66801295098176727</v>
      </c>
      <c r="G1390" s="2">
        <f t="shared" si="408"/>
        <v>-1</v>
      </c>
      <c r="H1390" s="2">
        <v>-1000</v>
      </c>
      <c r="I1390" s="2">
        <f t="shared" si="400"/>
        <v>10938.187674537434</v>
      </c>
      <c r="J1390" s="2">
        <f t="shared" si="401"/>
        <v>19951.546875168016</v>
      </c>
      <c r="K1390" s="3">
        <f t="shared" si="409"/>
        <v>10</v>
      </c>
      <c r="L1390" s="3">
        <f t="shared" si="410"/>
        <v>6</v>
      </c>
      <c r="M1390" s="3" t="str">
        <f t="shared" si="402"/>
        <v>Fall</v>
      </c>
      <c r="N1390" s="4">
        <v>64</v>
      </c>
      <c r="O1390" s="4">
        <v>50</v>
      </c>
      <c r="P1390" s="4">
        <v>78</v>
      </c>
      <c r="Q1390" s="4">
        <v>1</v>
      </c>
      <c r="R1390" s="4">
        <v>0</v>
      </c>
      <c r="S1390" s="6">
        <f t="shared" si="411"/>
        <v>0</v>
      </c>
      <c r="T1390" s="6">
        <f t="shared" si="412"/>
        <v>1</v>
      </c>
      <c r="U1390" s="6">
        <f t="shared" si="413"/>
        <v>0</v>
      </c>
      <c r="V1390" s="6">
        <f t="shared" si="414"/>
        <v>0</v>
      </c>
      <c r="W1390" s="6">
        <f t="shared" si="415"/>
        <v>0</v>
      </c>
      <c r="X1390" s="6">
        <f t="shared" si="416"/>
        <v>0</v>
      </c>
      <c r="Y1390" s="6">
        <f t="shared" si="417"/>
        <v>0</v>
      </c>
      <c r="Z1390" s="6">
        <f t="shared" si="418"/>
        <v>0</v>
      </c>
      <c r="AA1390" s="4">
        <v>81385.578430175781</v>
      </c>
      <c r="AB1390" s="7">
        <f t="shared" si="403"/>
        <v>5.2774391520117037E-2</v>
      </c>
      <c r="AC1390" s="7">
        <f t="shared" si="404"/>
        <v>2.6227656932020629E-2</v>
      </c>
      <c r="AD1390" s="2"/>
    </row>
    <row r="1391" spans="1:30" x14ac:dyDescent="0.35">
      <c r="A1391" s="1">
        <v>43029</v>
      </c>
      <c r="B1391" s="3">
        <f t="shared" si="405"/>
        <v>2017</v>
      </c>
      <c r="C1391" s="2">
        <v>4295.0743801652889</v>
      </c>
      <c r="D1391" s="2">
        <v>384</v>
      </c>
      <c r="E1391" s="2">
        <f t="shared" si="406"/>
        <v>4679.0743801652889</v>
      </c>
      <c r="F1391" s="2">
        <f t="shared" si="407"/>
        <v>0.9179324864704469</v>
      </c>
      <c r="G1391" s="2">
        <f t="shared" si="408"/>
        <v>-1</v>
      </c>
      <c r="H1391" s="2">
        <v>-1000</v>
      </c>
      <c r="I1391" s="2">
        <f t="shared" si="400"/>
        <v>10938.187674537434</v>
      </c>
      <c r="J1391" s="2">
        <f t="shared" si="401"/>
        <v>19951.546875168016</v>
      </c>
      <c r="K1391" s="3">
        <f t="shared" si="409"/>
        <v>10</v>
      </c>
      <c r="L1391" s="3">
        <f t="shared" si="410"/>
        <v>7</v>
      </c>
      <c r="M1391" s="3" t="str">
        <f t="shared" si="402"/>
        <v>Fall</v>
      </c>
      <c r="N1391" s="4">
        <v>66</v>
      </c>
      <c r="O1391" s="4">
        <v>53</v>
      </c>
      <c r="P1391" s="4">
        <v>78</v>
      </c>
      <c r="Q1391" s="4">
        <v>0</v>
      </c>
      <c r="R1391" s="4">
        <v>1</v>
      </c>
      <c r="S1391" s="6">
        <f t="shared" si="411"/>
        <v>1</v>
      </c>
      <c r="T1391" s="6">
        <f t="shared" si="412"/>
        <v>0</v>
      </c>
      <c r="U1391" s="6">
        <f t="shared" si="413"/>
        <v>0</v>
      </c>
      <c r="V1391" s="6">
        <f t="shared" si="414"/>
        <v>0</v>
      </c>
      <c r="W1391" s="6">
        <f t="shared" si="415"/>
        <v>0</v>
      </c>
      <c r="X1391" s="6">
        <f t="shared" si="416"/>
        <v>0</v>
      </c>
      <c r="Y1391" s="6">
        <f t="shared" si="417"/>
        <v>0</v>
      </c>
      <c r="Z1391" s="6">
        <f t="shared" si="418"/>
        <v>0</v>
      </c>
      <c r="AA1391" s="4">
        <v>72235.359252929688</v>
      </c>
      <c r="AB1391" s="7">
        <f t="shared" si="403"/>
        <v>5.9459445133043916E-2</v>
      </c>
      <c r="AC1391" s="7">
        <f t="shared" si="404"/>
        <v>5.3159561186016512E-3</v>
      </c>
      <c r="AD1391" s="2"/>
    </row>
    <row r="1392" spans="1:30" x14ac:dyDescent="0.35">
      <c r="A1392" s="1">
        <v>43030</v>
      </c>
      <c r="B1392" s="3">
        <f t="shared" si="405"/>
        <v>2017</v>
      </c>
      <c r="C1392" s="2">
        <v>4409.1297493105094</v>
      </c>
      <c r="D1392" s="2">
        <v>2804.5083892292882</v>
      </c>
      <c r="E1392" s="2">
        <f t="shared" si="406"/>
        <v>7213.6381385397981</v>
      </c>
      <c r="F1392" s="2">
        <f t="shared" si="407"/>
        <v>0.61122136495233403</v>
      </c>
      <c r="G1392" s="2">
        <f t="shared" si="408"/>
        <v>-1</v>
      </c>
      <c r="H1392" s="2">
        <v>-1000</v>
      </c>
      <c r="I1392" s="2">
        <f t="shared" si="400"/>
        <v>10938.187674537434</v>
      </c>
      <c r="J1392" s="2">
        <f t="shared" si="401"/>
        <v>19951.546875168016</v>
      </c>
      <c r="K1392" s="3">
        <f t="shared" si="409"/>
        <v>10</v>
      </c>
      <c r="L1392" s="3">
        <f t="shared" si="410"/>
        <v>1</v>
      </c>
      <c r="M1392" s="3" t="str">
        <f t="shared" si="402"/>
        <v>Fall</v>
      </c>
      <c r="N1392" s="4">
        <v>68</v>
      </c>
      <c r="O1392" s="4">
        <v>57</v>
      </c>
      <c r="P1392" s="4">
        <v>78</v>
      </c>
      <c r="Q1392" s="4">
        <v>0</v>
      </c>
      <c r="R1392" s="4">
        <v>3</v>
      </c>
      <c r="S1392" s="6">
        <f t="shared" si="411"/>
        <v>1</v>
      </c>
      <c r="T1392" s="6">
        <f t="shared" si="412"/>
        <v>0</v>
      </c>
      <c r="U1392" s="6">
        <f t="shared" si="413"/>
        <v>0</v>
      </c>
      <c r="V1392" s="6">
        <f t="shared" si="414"/>
        <v>0</v>
      </c>
      <c r="W1392" s="6">
        <f t="shared" si="415"/>
        <v>0</v>
      </c>
      <c r="X1392" s="6">
        <f t="shared" si="416"/>
        <v>0</v>
      </c>
      <c r="Y1392" s="6">
        <f t="shared" si="417"/>
        <v>0</v>
      </c>
      <c r="Z1392" s="6">
        <f t="shared" si="418"/>
        <v>0</v>
      </c>
      <c r="AA1392" s="4">
        <v>71037.512268066406</v>
      </c>
      <c r="AB1392" s="7">
        <f t="shared" si="403"/>
        <v>6.2067626082854141E-2</v>
      </c>
      <c r="AC1392" s="7">
        <f t="shared" si="404"/>
        <v>3.947925961492324E-2</v>
      </c>
      <c r="AD1392" s="2"/>
    </row>
    <row r="1393" spans="1:30" x14ac:dyDescent="0.35">
      <c r="A1393" s="1">
        <v>43031</v>
      </c>
      <c r="B1393" s="3">
        <f t="shared" si="405"/>
        <v>2017</v>
      </c>
      <c r="C1393" s="2">
        <v>4508.6873506521697</v>
      </c>
      <c r="D1393" s="2">
        <v>511.81818181191653</v>
      </c>
      <c r="E1393" s="2">
        <f t="shared" si="406"/>
        <v>5020.5055324640862</v>
      </c>
      <c r="F1393" s="2">
        <f t="shared" si="407"/>
        <v>0.8980544531815875</v>
      </c>
      <c r="G1393" s="2">
        <f t="shared" si="408"/>
        <v>-1</v>
      </c>
      <c r="H1393" s="2">
        <v>-1000</v>
      </c>
      <c r="I1393" s="2">
        <f t="shared" si="400"/>
        <v>10938.187674537434</v>
      </c>
      <c r="J1393" s="2">
        <f t="shared" si="401"/>
        <v>19951.546875168016</v>
      </c>
      <c r="K1393" s="3">
        <f t="shared" si="409"/>
        <v>10</v>
      </c>
      <c r="L1393" s="3">
        <f t="shared" si="410"/>
        <v>2</v>
      </c>
      <c r="M1393" s="3" t="str">
        <f t="shared" si="402"/>
        <v>Fall</v>
      </c>
      <c r="N1393" s="4">
        <v>60</v>
      </c>
      <c r="O1393" s="4">
        <v>50</v>
      </c>
      <c r="P1393" s="4">
        <v>70</v>
      </c>
      <c r="Q1393" s="4">
        <v>5</v>
      </c>
      <c r="R1393" s="4">
        <v>0</v>
      </c>
      <c r="S1393" s="6">
        <f t="shared" si="411"/>
        <v>0</v>
      </c>
      <c r="T1393" s="6">
        <f t="shared" si="412"/>
        <v>1</v>
      </c>
      <c r="U1393" s="6">
        <f t="shared" si="413"/>
        <v>0</v>
      </c>
      <c r="V1393" s="6">
        <f t="shared" si="414"/>
        <v>0</v>
      </c>
      <c r="W1393" s="6">
        <f t="shared" si="415"/>
        <v>0</v>
      </c>
      <c r="X1393" s="6">
        <f t="shared" si="416"/>
        <v>0</v>
      </c>
      <c r="Y1393" s="6">
        <f t="shared" si="417"/>
        <v>0</v>
      </c>
      <c r="Z1393" s="6">
        <f t="shared" si="418"/>
        <v>0</v>
      </c>
      <c r="AA1393" s="4">
        <v>79522.171630859375</v>
      </c>
      <c r="AB1393" s="7">
        <f t="shared" si="403"/>
        <v>5.6697236232197266E-2</v>
      </c>
      <c r="AC1393" s="7">
        <f t="shared" si="404"/>
        <v>6.4361695778099243E-3</v>
      </c>
      <c r="AD1393" s="2"/>
    </row>
    <row r="1394" spans="1:30" x14ac:dyDescent="0.35">
      <c r="A1394" s="1">
        <v>43032</v>
      </c>
      <c r="B1394" s="3">
        <f t="shared" si="405"/>
        <v>2017</v>
      </c>
      <c r="C1394" s="2">
        <v>4261.2885215789438</v>
      </c>
      <c r="D1394" s="2">
        <v>688.07272727711302</v>
      </c>
      <c r="E1394" s="2">
        <f t="shared" si="406"/>
        <v>4949.3612488560566</v>
      </c>
      <c r="F1394" s="2">
        <f t="shared" si="407"/>
        <v>0.86097746907519701</v>
      </c>
      <c r="G1394" s="2">
        <f t="shared" si="408"/>
        <v>-1</v>
      </c>
      <c r="H1394" s="2">
        <v>-1000</v>
      </c>
      <c r="I1394" s="2">
        <f t="shared" si="400"/>
        <v>10938.187674537434</v>
      </c>
      <c r="J1394" s="2">
        <f t="shared" si="401"/>
        <v>19951.546875168016</v>
      </c>
      <c r="K1394" s="3">
        <f t="shared" si="409"/>
        <v>10</v>
      </c>
      <c r="L1394" s="3">
        <f t="shared" si="410"/>
        <v>3</v>
      </c>
      <c r="M1394" s="3" t="str">
        <f t="shared" si="402"/>
        <v>Fall</v>
      </c>
      <c r="N1394" s="4">
        <v>54</v>
      </c>
      <c r="O1394" s="4">
        <v>46</v>
      </c>
      <c r="P1394" s="4">
        <v>61</v>
      </c>
      <c r="Q1394" s="4">
        <v>11</v>
      </c>
      <c r="R1394" s="4">
        <v>0</v>
      </c>
      <c r="S1394" s="6">
        <f t="shared" si="411"/>
        <v>0</v>
      </c>
      <c r="T1394" s="6">
        <f t="shared" si="412"/>
        <v>1</v>
      </c>
      <c r="U1394" s="6">
        <f t="shared" si="413"/>
        <v>0</v>
      </c>
      <c r="V1394" s="6">
        <f t="shared" si="414"/>
        <v>0</v>
      </c>
      <c r="W1394" s="6">
        <f t="shared" si="415"/>
        <v>0</v>
      </c>
      <c r="X1394" s="6">
        <f t="shared" si="416"/>
        <v>0</v>
      </c>
      <c r="Y1394" s="6">
        <f t="shared" si="417"/>
        <v>0</v>
      </c>
      <c r="Z1394" s="6">
        <f t="shared" si="418"/>
        <v>0</v>
      </c>
      <c r="AA1394" s="4">
        <v>80582.031372070313</v>
      </c>
      <c r="AB1394" s="7">
        <f t="shared" si="403"/>
        <v>5.2881373787952234E-2</v>
      </c>
      <c r="AC1394" s="7">
        <f t="shared" si="404"/>
        <v>8.5387860737846655E-3</v>
      </c>
      <c r="AD1394" s="2"/>
    </row>
    <row r="1395" spans="1:30" x14ac:dyDescent="0.35">
      <c r="A1395" s="1">
        <v>43033</v>
      </c>
      <c r="B1395" s="3">
        <f t="shared" si="405"/>
        <v>2017</v>
      </c>
      <c r="C1395" s="2">
        <v>7346.0243801577926</v>
      </c>
      <c r="D1395" s="2">
        <v>384</v>
      </c>
      <c r="E1395" s="2">
        <f t="shared" si="406"/>
        <v>7730.0243801577926</v>
      </c>
      <c r="F1395" s="2">
        <f t="shared" si="407"/>
        <v>0.95032357194296957</v>
      </c>
      <c r="G1395" s="2">
        <f t="shared" si="408"/>
        <v>-1</v>
      </c>
      <c r="H1395" s="2">
        <v>-1000</v>
      </c>
      <c r="I1395" s="2">
        <f t="shared" si="400"/>
        <v>10938.187674537434</v>
      </c>
      <c r="J1395" s="2">
        <f t="shared" si="401"/>
        <v>19951.546875168016</v>
      </c>
      <c r="K1395" s="3">
        <f t="shared" si="409"/>
        <v>10</v>
      </c>
      <c r="L1395" s="3">
        <f t="shared" si="410"/>
        <v>4</v>
      </c>
      <c r="M1395" s="3" t="str">
        <f t="shared" si="402"/>
        <v>Fall</v>
      </c>
      <c r="N1395" s="4">
        <v>49</v>
      </c>
      <c r="O1395" s="4">
        <v>43</v>
      </c>
      <c r="P1395" s="4">
        <v>54</v>
      </c>
      <c r="Q1395" s="4">
        <v>16</v>
      </c>
      <c r="R1395" s="4">
        <v>0</v>
      </c>
      <c r="S1395" s="6">
        <f t="shared" si="411"/>
        <v>0</v>
      </c>
      <c r="T1395" s="6">
        <f t="shared" si="412"/>
        <v>1</v>
      </c>
      <c r="U1395" s="6">
        <f t="shared" si="413"/>
        <v>0</v>
      </c>
      <c r="V1395" s="6">
        <f t="shared" si="414"/>
        <v>0</v>
      </c>
      <c r="W1395" s="6">
        <f t="shared" si="415"/>
        <v>0</v>
      </c>
      <c r="X1395" s="6">
        <f t="shared" si="416"/>
        <v>0</v>
      </c>
      <c r="Y1395" s="6">
        <f t="shared" si="417"/>
        <v>0</v>
      </c>
      <c r="Z1395" s="6">
        <f t="shared" si="418"/>
        <v>0</v>
      </c>
      <c r="AA1395" s="4">
        <v>83351.757446289063</v>
      </c>
      <c r="AB1395" s="7">
        <f t="shared" si="403"/>
        <v>8.8132807336323879E-2</v>
      </c>
      <c r="AC1395" s="7">
        <f t="shared" si="404"/>
        <v>4.6069814454415712E-3</v>
      </c>
      <c r="AD1395" s="2"/>
    </row>
    <row r="1396" spans="1:30" x14ac:dyDescent="0.35">
      <c r="A1396" s="1">
        <v>43034</v>
      </c>
      <c r="B1396" s="3">
        <f t="shared" si="405"/>
        <v>2017</v>
      </c>
      <c r="C1396" s="2">
        <v>4999.3845821920459</v>
      </c>
      <c r="D1396" s="2">
        <v>384</v>
      </c>
      <c r="E1396" s="2">
        <f t="shared" si="406"/>
        <v>5383.3845821920459</v>
      </c>
      <c r="F1396" s="2">
        <f t="shared" si="407"/>
        <v>0.92866940971108547</v>
      </c>
      <c r="G1396" s="2">
        <f t="shared" si="408"/>
        <v>-1</v>
      </c>
      <c r="H1396" s="2">
        <v>-1000</v>
      </c>
      <c r="I1396" s="2">
        <f t="shared" si="400"/>
        <v>10938.187674537434</v>
      </c>
      <c r="J1396" s="2">
        <f t="shared" si="401"/>
        <v>19951.546875168016</v>
      </c>
      <c r="K1396" s="3">
        <f t="shared" si="409"/>
        <v>10</v>
      </c>
      <c r="L1396" s="3">
        <f t="shared" si="410"/>
        <v>5</v>
      </c>
      <c r="M1396" s="3" t="str">
        <f t="shared" si="402"/>
        <v>Fall</v>
      </c>
      <c r="N1396" s="4">
        <v>53</v>
      </c>
      <c r="O1396" s="4">
        <v>39</v>
      </c>
      <c r="P1396" s="4">
        <v>66</v>
      </c>
      <c r="Q1396" s="4">
        <v>12</v>
      </c>
      <c r="R1396" s="4">
        <v>0</v>
      </c>
      <c r="S1396" s="6">
        <f t="shared" si="411"/>
        <v>0</v>
      </c>
      <c r="T1396" s="6">
        <f t="shared" si="412"/>
        <v>1</v>
      </c>
      <c r="U1396" s="6">
        <f t="shared" si="413"/>
        <v>0</v>
      </c>
      <c r="V1396" s="6">
        <f t="shared" si="414"/>
        <v>0</v>
      </c>
      <c r="W1396" s="6">
        <f t="shared" si="415"/>
        <v>0</v>
      </c>
      <c r="X1396" s="6">
        <f t="shared" si="416"/>
        <v>0</v>
      </c>
      <c r="Y1396" s="6">
        <f t="shared" si="417"/>
        <v>0</v>
      </c>
      <c r="Z1396" s="6">
        <f t="shared" si="418"/>
        <v>0</v>
      </c>
      <c r="AA1396" s="4">
        <v>84758.594848632813</v>
      </c>
      <c r="AB1396" s="7">
        <f t="shared" si="403"/>
        <v>5.8983806788211378E-2</v>
      </c>
      <c r="AC1396" s="7">
        <f t="shared" si="404"/>
        <v>4.5305139931327452E-3</v>
      </c>
      <c r="AD1396" s="2"/>
    </row>
    <row r="1397" spans="1:30" x14ac:dyDescent="0.35">
      <c r="A1397" s="1">
        <v>43035</v>
      </c>
      <c r="B1397" s="3">
        <f t="shared" si="405"/>
        <v>2017</v>
      </c>
      <c r="C1397" s="2">
        <v>152.96528925619833</v>
      </c>
      <c r="D1397" s="2">
        <v>2252.3000000036554</v>
      </c>
      <c r="E1397" s="2">
        <f t="shared" si="406"/>
        <v>2405.2652892598539</v>
      </c>
      <c r="F1397" s="2">
        <f t="shared" si="407"/>
        <v>6.3596015765590944E-2</v>
      </c>
      <c r="G1397" s="2">
        <f t="shared" si="408"/>
        <v>-1</v>
      </c>
      <c r="H1397" s="2">
        <v>-1000</v>
      </c>
      <c r="I1397" s="2">
        <f t="shared" si="400"/>
        <v>10938.187674537434</v>
      </c>
      <c r="J1397" s="2">
        <f t="shared" si="401"/>
        <v>19951.546875168016</v>
      </c>
      <c r="K1397" s="3">
        <f t="shared" si="409"/>
        <v>10</v>
      </c>
      <c r="L1397" s="3">
        <f t="shared" si="410"/>
        <v>6</v>
      </c>
      <c r="M1397" s="3" t="str">
        <f t="shared" si="402"/>
        <v>Fall</v>
      </c>
      <c r="N1397" s="4">
        <v>53</v>
      </c>
      <c r="O1397" s="4">
        <v>40</v>
      </c>
      <c r="P1397" s="4">
        <v>66</v>
      </c>
      <c r="Q1397" s="4">
        <v>12</v>
      </c>
      <c r="R1397" s="4">
        <v>0</v>
      </c>
      <c r="S1397" s="6">
        <f t="shared" si="411"/>
        <v>0</v>
      </c>
      <c r="T1397" s="6">
        <f t="shared" si="412"/>
        <v>1</v>
      </c>
      <c r="U1397" s="6">
        <f t="shared" si="413"/>
        <v>0</v>
      </c>
      <c r="V1397" s="6">
        <f t="shared" si="414"/>
        <v>0</v>
      </c>
      <c r="W1397" s="6">
        <f t="shared" si="415"/>
        <v>0</v>
      </c>
      <c r="X1397" s="6">
        <f t="shared" si="416"/>
        <v>0</v>
      </c>
      <c r="Y1397" s="6">
        <f t="shared" si="417"/>
        <v>0</v>
      </c>
      <c r="Z1397" s="6">
        <f t="shared" si="418"/>
        <v>0</v>
      </c>
      <c r="AA1397" s="4">
        <v>80865.040954589844</v>
      </c>
      <c r="AB1397" s="7">
        <f t="shared" si="403"/>
        <v>1.8916120915847521E-3</v>
      </c>
      <c r="AC1397" s="7">
        <f t="shared" si="404"/>
        <v>2.7852579723151881E-2</v>
      </c>
      <c r="AD1397" s="2"/>
    </row>
    <row r="1398" spans="1:30" x14ac:dyDescent="0.35">
      <c r="A1398" s="1">
        <v>43036</v>
      </c>
      <c r="B1398" s="3">
        <f t="shared" si="405"/>
        <v>2017</v>
      </c>
      <c r="C1398" s="2">
        <v>152.96528925619833</v>
      </c>
      <c r="D1398" s="2">
        <v>384</v>
      </c>
      <c r="E1398" s="2">
        <f t="shared" si="406"/>
        <v>536.96528925619828</v>
      </c>
      <c r="F1398" s="2">
        <f t="shared" si="407"/>
        <v>0.28486997635933808</v>
      </c>
      <c r="G1398" s="2">
        <f t="shared" si="408"/>
        <v>-1</v>
      </c>
      <c r="H1398" s="2">
        <v>-1000</v>
      </c>
      <c r="I1398" s="2">
        <f t="shared" si="400"/>
        <v>10938.187674537434</v>
      </c>
      <c r="J1398" s="2">
        <f t="shared" si="401"/>
        <v>19951.546875168016</v>
      </c>
      <c r="K1398" s="3">
        <f t="shared" si="409"/>
        <v>10</v>
      </c>
      <c r="L1398" s="3">
        <f t="shared" si="410"/>
        <v>7</v>
      </c>
      <c r="M1398" s="3" t="str">
        <f t="shared" si="402"/>
        <v>Fall</v>
      </c>
      <c r="N1398" s="4">
        <v>40</v>
      </c>
      <c r="O1398" s="4">
        <v>36</v>
      </c>
      <c r="P1398" s="4">
        <v>43</v>
      </c>
      <c r="Q1398" s="4">
        <v>25</v>
      </c>
      <c r="R1398" s="4">
        <v>0</v>
      </c>
      <c r="S1398" s="6">
        <f t="shared" si="411"/>
        <v>1</v>
      </c>
      <c r="T1398" s="6">
        <f t="shared" si="412"/>
        <v>0</v>
      </c>
      <c r="U1398" s="6">
        <f t="shared" si="413"/>
        <v>0</v>
      </c>
      <c r="V1398" s="6">
        <f t="shared" si="414"/>
        <v>0</v>
      </c>
      <c r="W1398" s="6">
        <f t="shared" si="415"/>
        <v>0</v>
      </c>
      <c r="X1398" s="6">
        <f t="shared" si="416"/>
        <v>0</v>
      </c>
      <c r="Y1398" s="6">
        <f t="shared" si="417"/>
        <v>0</v>
      </c>
      <c r="Z1398" s="6">
        <f t="shared" si="418"/>
        <v>0</v>
      </c>
      <c r="AA1398" s="4">
        <v>79978.446166992188</v>
      </c>
      <c r="AB1398" s="7">
        <f t="shared" si="403"/>
        <v>1.9125814089562604E-3</v>
      </c>
      <c r="AC1398" s="7">
        <f t="shared" si="404"/>
        <v>4.8012935785001556E-3</v>
      </c>
      <c r="AD1398" s="2"/>
    </row>
    <row r="1399" spans="1:30" x14ac:dyDescent="0.35">
      <c r="A1399" s="1">
        <v>43037</v>
      </c>
      <c r="B1399" s="3">
        <f t="shared" si="405"/>
        <v>2017</v>
      </c>
      <c r="C1399" s="2">
        <v>704.99541744990631</v>
      </c>
      <c r="D1399" s="2">
        <v>2897.4423937409356</v>
      </c>
      <c r="E1399" s="2">
        <f t="shared" si="406"/>
        <v>3602.4378111908418</v>
      </c>
      <c r="F1399" s="2">
        <f t="shared" si="407"/>
        <v>0.19569953859019126</v>
      </c>
      <c r="G1399" s="2">
        <f t="shared" si="408"/>
        <v>-1</v>
      </c>
      <c r="H1399" s="2">
        <v>-1000</v>
      </c>
      <c r="I1399" s="2">
        <f t="shared" si="400"/>
        <v>10938.187674537434</v>
      </c>
      <c r="J1399" s="2">
        <f t="shared" si="401"/>
        <v>19951.546875168016</v>
      </c>
      <c r="K1399" s="3">
        <f t="shared" si="409"/>
        <v>10</v>
      </c>
      <c r="L1399" s="3">
        <f t="shared" si="410"/>
        <v>1</v>
      </c>
      <c r="M1399" s="3" t="str">
        <f t="shared" si="402"/>
        <v>Fall</v>
      </c>
      <c r="N1399" s="4">
        <v>36</v>
      </c>
      <c r="O1399" s="4">
        <v>31</v>
      </c>
      <c r="P1399" s="4">
        <v>41</v>
      </c>
      <c r="Q1399" s="4">
        <v>29</v>
      </c>
      <c r="R1399" s="4">
        <v>0</v>
      </c>
      <c r="S1399" s="6">
        <f t="shared" si="411"/>
        <v>1</v>
      </c>
      <c r="T1399" s="6">
        <f t="shared" si="412"/>
        <v>0</v>
      </c>
      <c r="U1399" s="6">
        <f t="shared" si="413"/>
        <v>0</v>
      </c>
      <c r="V1399" s="6">
        <f t="shared" si="414"/>
        <v>0</v>
      </c>
      <c r="W1399" s="6">
        <f t="shared" si="415"/>
        <v>0</v>
      </c>
      <c r="X1399" s="6">
        <f t="shared" si="416"/>
        <v>0</v>
      </c>
      <c r="Y1399" s="6">
        <f t="shared" si="417"/>
        <v>0</v>
      </c>
      <c r="Z1399" s="6">
        <f t="shared" si="418"/>
        <v>0</v>
      </c>
      <c r="AA1399" s="4">
        <v>84061.39208984375</v>
      </c>
      <c r="AB1399" s="7">
        <f t="shared" si="403"/>
        <v>8.3866731197648516E-3</v>
      </c>
      <c r="AC1399" s="7">
        <f t="shared" si="404"/>
        <v>3.4468170484783144E-2</v>
      </c>
      <c r="AD1399" s="2"/>
    </row>
    <row r="1400" spans="1:30" x14ac:dyDescent="0.35">
      <c r="A1400" s="1">
        <v>43038</v>
      </c>
      <c r="B1400" s="3">
        <f t="shared" si="405"/>
        <v>2017</v>
      </c>
      <c r="C1400" s="2">
        <v>1063.9538181937196</v>
      </c>
      <c r="D1400" s="2">
        <v>384</v>
      </c>
      <c r="E1400" s="2">
        <f t="shared" si="406"/>
        <v>1447.9538181937196</v>
      </c>
      <c r="F1400" s="2">
        <f t="shared" si="407"/>
        <v>0.73479817161639249</v>
      </c>
      <c r="G1400" s="2">
        <f t="shared" si="408"/>
        <v>-1</v>
      </c>
      <c r="H1400" s="2">
        <v>-1000</v>
      </c>
      <c r="I1400" s="2">
        <f t="shared" si="400"/>
        <v>10938.187674537434</v>
      </c>
      <c r="J1400" s="2">
        <f t="shared" si="401"/>
        <v>19951.546875168016</v>
      </c>
      <c r="K1400" s="3">
        <f t="shared" si="409"/>
        <v>10</v>
      </c>
      <c r="L1400" s="3">
        <f t="shared" si="410"/>
        <v>2</v>
      </c>
      <c r="M1400" s="3" t="str">
        <f t="shared" si="402"/>
        <v>Fall</v>
      </c>
      <c r="N1400" s="4">
        <v>45</v>
      </c>
      <c r="O1400" s="4">
        <v>31</v>
      </c>
      <c r="P1400" s="4">
        <v>58</v>
      </c>
      <c r="Q1400" s="4">
        <v>20</v>
      </c>
      <c r="R1400" s="4">
        <v>0</v>
      </c>
      <c r="S1400" s="6">
        <f t="shared" si="411"/>
        <v>0</v>
      </c>
      <c r="T1400" s="6">
        <f t="shared" si="412"/>
        <v>1</v>
      </c>
      <c r="U1400" s="6">
        <f t="shared" si="413"/>
        <v>0</v>
      </c>
      <c r="V1400" s="6">
        <f t="shared" si="414"/>
        <v>0</v>
      </c>
      <c r="W1400" s="6">
        <f t="shared" si="415"/>
        <v>0</v>
      </c>
      <c r="X1400" s="6">
        <f t="shared" si="416"/>
        <v>0</v>
      </c>
      <c r="Y1400" s="6">
        <f t="shared" si="417"/>
        <v>0</v>
      </c>
      <c r="Z1400" s="6">
        <f t="shared" si="418"/>
        <v>0</v>
      </c>
      <c r="AA1400" s="4">
        <v>91993.649169921875</v>
      </c>
      <c r="AB1400" s="7">
        <f t="shared" si="403"/>
        <v>1.1565513791375813E-2</v>
      </c>
      <c r="AC1400" s="7">
        <f t="shared" si="404"/>
        <v>4.1742011917660958E-3</v>
      </c>
      <c r="AD1400" s="2"/>
    </row>
    <row r="1401" spans="1:30" x14ac:dyDescent="0.35">
      <c r="A1401" s="1">
        <v>43039</v>
      </c>
      <c r="B1401" s="3">
        <f t="shared" si="405"/>
        <v>2017</v>
      </c>
      <c r="C1401" s="2">
        <v>152.96528925619833</v>
      </c>
      <c r="D1401" s="2">
        <v>384</v>
      </c>
      <c r="E1401" s="2">
        <f t="shared" si="406"/>
        <v>536.96528925619828</v>
      </c>
      <c r="F1401" s="2">
        <f t="shared" si="407"/>
        <v>0.28486997635933808</v>
      </c>
      <c r="G1401" s="2">
        <f t="shared" si="408"/>
        <v>-1</v>
      </c>
      <c r="H1401" s="2">
        <v>-1000</v>
      </c>
      <c r="I1401" s="2">
        <f t="shared" si="400"/>
        <v>10938.187674537434</v>
      </c>
      <c r="J1401" s="2">
        <f t="shared" si="401"/>
        <v>19951.546875168016</v>
      </c>
      <c r="K1401" s="3">
        <f t="shared" si="409"/>
        <v>10</v>
      </c>
      <c r="L1401" s="3">
        <f t="shared" si="410"/>
        <v>3</v>
      </c>
      <c r="M1401" s="3" t="str">
        <f t="shared" si="402"/>
        <v>Fall</v>
      </c>
      <c r="N1401" s="4">
        <v>44</v>
      </c>
      <c r="O1401" s="4">
        <v>36</v>
      </c>
      <c r="P1401" s="4">
        <v>51</v>
      </c>
      <c r="Q1401" s="4">
        <v>21</v>
      </c>
      <c r="R1401" s="4">
        <v>0</v>
      </c>
      <c r="S1401" s="6">
        <f t="shared" si="411"/>
        <v>0</v>
      </c>
      <c r="T1401" s="6">
        <f t="shared" si="412"/>
        <v>1</v>
      </c>
      <c r="U1401" s="6">
        <f t="shared" si="413"/>
        <v>0</v>
      </c>
      <c r="V1401" s="6">
        <f t="shared" si="414"/>
        <v>0</v>
      </c>
      <c r="W1401" s="6">
        <f t="shared" si="415"/>
        <v>0</v>
      </c>
      <c r="X1401" s="6">
        <f t="shared" si="416"/>
        <v>0</v>
      </c>
      <c r="Y1401" s="6">
        <f t="shared" si="417"/>
        <v>0</v>
      </c>
      <c r="Z1401" s="6">
        <f t="shared" si="418"/>
        <v>0</v>
      </c>
      <c r="AA1401" s="4">
        <v>87489.831176757813</v>
      </c>
      <c r="AB1401" s="7">
        <f t="shared" si="403"/>
        <v>1.7483779223114383E-3</v>
      </c>
      <c r="AC1401" s="7">
        <f t="shared" si="404"/>
        <v>4.3890815062175119E-3</v>
      </c>
      <c r="AD1401" s="2"/>
    </row>
    <row r="1402" spans="1:30" x14ac:dyDescent="0.35">
      <c r="A1402" s="1">
        <v>43040</v>
      </c>
      <c r="B1402" s="3">
        <f t="shared" si="405"/>
        <v>2017</v>
      </c>
      <c r="C1402" s="2">
        <v>865.95691859809813</v>
      </c>
      <c r="D1402" s="2">
        <v>384</v>
      </c>
      <c r="E1402" s="2">
        <f t="shared" si="406"/>
        <v>1249.9569185980981</v>
      </c>
      <c r="F1402" s="2">
        <f t="shared" si="407"/>
        <v>0.69278941194975019</v>
      </c>
      <c r="G1402" s="2">
        <f t="shared" si="408"/>
        <v>-1</v>
      </c>
      <c r="H1402" s="2">
        <v>-1000</v>
      </c>
      <c r="I1402" s="2">
        <f t="shared" si="400"/>
        <v>10938.187674537434</v>
      </c>
      <c r="J1402" s="2">
        <f t="shared" si="401"/>
        <v>19951.546875168016</v>
      </c>
      <c r="K1402" s="3">
        <f t="shared" si="409"/>
        <v>11</v>
      </c>
      <c r="L1402" s="3">
        <f t="shared" si="410"/>
        <v>4</v>
      </c>
      <c r="M1402" s="3" t="str">
        <f t="shared" si="402"/>
        <v>Fall</v>
      </c>
      <c r="N1402" s="4">
        <v>52</v>
      </c>
      <c r="O1402" s="4">
        <v>41</v>
      </c>
      <c r="P1402" s="4">
        <v>63</v>
      </c>
      <c r="Q1402" s="4">
        <v>13</v>
      </c>
      <c r="R1402" s="4">
        <v>0</v>
      </c>
      <c r="S1402" s="6">
        <f t="shared" si="411"/>
        <v>0</v>
      </c>
      <c r="T1402" s="6">
        <f t="shared" si="412"/>
        <v>1</v>
      </c>
      <c r="U1402" s="6">
        <f t="shared" si="413"/>
        <v>0</v>
      </c>
      <c r="V1402" s="6">
        <f t="shared" si="414"/>
        <v>0</v>
      </c>
      <c r="W1402" s="6">
        <f t="shared" si="415"/>
        <v>0</v>
      </c>
      <c r="X1402" s="6">
        <f t="shared" si="416"/>
        <v>0</v>
      </c>
      <c r="Y1402" s="6">
        <f t="shared" si="417"/>
        <v>0</v>
      </c>
      <c r="Z1402" s="6">
        <f t="shared" si="418"/>
        <v>0</v>
      </c>
      <c r="AA1402" s="4">
        <v>87526.800659179688</v>
      </c>
      <c r="AB1402" s="7">
        <f t="shared" si="403"/>
        <v>9.8936201492162944E-3</v>
      </c>
      <c r="AC1402" s="7">
        <f t="shared" si="404"/>
        <v>4.387227650365701E-3</v>
      </c>
      <c r="AD1402" s="2"/>
    </row>
    <row r="1403" spans="1:30" x14ac:dyDescent="0.35">
      <c r="A1403" s="1">
        <v>43041</v>
      </c>
      <c r="B1403" s="3">
        <f t="shared" si="405"/>
        <v>2017</v>
      </c>
      <c r="C1403" s="2">
        <v>152.96528925619833</v>
      </c>
      <c r="D1403" s="2">
        <v>384</v>
      </c>
      <c r="E1403" s="2">
        <f t="shared" si="406"/>
        <v>536.96528925619828</v>
      </c>
      <c r="F1403" s="2">
        <f t="shared" si="407"/>
        <v>0.28486997635933808</v>
      </c>
      <c r="G1403" s="2">
        <f t="shared" si="408"/>
        <v>-1</v>
      </c>
      <c r="H1403" s="2">
        <v>-1000</v>
      </c>
      <c r="I1403" s="2">
        <f t="shared" si="400"/>
        <v>10938.187674537434</v>
      </c>
      <c r="J1403" s="2">
        <f t="shared" si="401"/>
        <v>19951.546875168016</v>
      </c>
      <c r="K1403" s="3">
        <f t="shared" si="409"/>
        <v>11</v>
      </c>
      <c r="L1403" s="3">
        <f t="shared" si="410"/>
        <v>5</v>
      </c>
      <c r="M1403" s="3" t="str">
        <f t="shared" si="402"/>
        <v>Fall</v>
      </c>
      <c r="N1403" s="4">
        <v>67</v>
      </c>
      <c r="O1403" s="4">
        <v>60</v>
      </c>
      <c r="P1403" s="4">
        <v>73</v>
      </c>
      <c r="Q1403" s="4">
        <v>0</v>
      </c>
      <c r="R1403" s="4">
        <v>2</v>
      </c>
      <c r="S1403" s="6">
        <f t="shared" si="411"/>
        <v>0</v>
      </c>
      <c r="T1403" s="6">
        <f t="shared" si="412"/>
        <v>1</v>
      </c>
      <c r="U1403" s="6">
        <f t="shared" si="413"/>
        <v>0</v>
      </c>
      <c r="V1403" s="6">
        <f t="shared" si="414"/>
        <v>0</v>
      </c>
      <c r="W1403" s="6">
        <f t="shared" si="415"/>
        <v>0</v>
      </c>
      <c r="X1403" s="6">
        <f t="shared" si="416"/>
        <v>0</v>
      </c>
      <c r="Y1403" s="6">
        <f t="shared" si="417"/>
        <v>0</v>
      </c>
      <c r="Z1403" s="6">
        <f t="shared" si="418"/>
        <v>0</v>
      </c>
      <c r="AA1403" s="4">
        <v>82704.246948242188</v>
      </c>
      <c r="AB1403" s="7">
        <f t="shared" si="403"/>
        <v>1.8495457597470994E-3</v>
      </c>
      <c r="AC1403" s="7">
        <f t="shared" si="404"/>
        <v>4.6430505587012252E-3</v>
      </c>
      <c r="AD1403" s="2"/>
    </row>
    <row r="1404" spans="1:30" x14ac:dyDescent="0.35">
      <c r="A1404" s="1">
        <v>43042</v>
      </c>
      <c r="B1404" s="3">
        <f t="shared" si="405"/>
        <v>2017</v>
      </c>
      <c r="C1404" s="2">
        <v>214.93195591827435</v>
      </c>
      <c r="D1404" s="2">
        <v>5931.4999999497668</v>
      </c>
      <c r="E1404" s="2">
        <f t="shared" si="406"/>
        <v>6146.4319558680409</v>
      </c>
      <c r="F1404" s="2">
        <f t="shared" si="407"/>
        <v>3.4968573224515624E-2</v>
      </c>
      <c r="G1404" s="2">
        <f t="shared" si="408"/>
        <v>-1</v>
      </c>
      <c r="H1404" s="2">
        <v>-1000</v>
      </c>
      <c r="I1404" s="2">
        <f t="shared" si="400"/>
        <v>10938.187674537434</v>
      </c>
      <c r="J1404" s="2">
        <f t="shared" si="401"/>
        <v>19951.546875168016</v>
      </c>
      <c r="K1404" s="3">
        <f t="shared" si="409"/>
        <v>11</v>
      </c>
      <c r="L1404" s="3">
        <f t="shared" si="410"/>
        <v>6</v>
      </c>
      <c r="M1404" s="3" t="str">
        <f t="shared" si="402"/>
        <v>Fall</v>
      </c>
      <c r="N1404" s="4">
        <v>63</v>
      </c>
      <c r="O1404" s="4">
        <v>54</v>
      </c>
      <c r="P1404" s="4">
        <v>71</v>
      </c>
      <c r="Q1404" s="4">
        <v>2</v>
      </c>
      <c r="R1404" s="4">
        <v>0</v>
      </c>
      <c r="S1404" s="6">
        <f t="shared" si="411"/>
        <v>0</v>
      </c>
      <c r="T1404" s="6">
        <f t="shared" si="412"/>
        <v>1</v>
      </c>
      <c r="U1404" s="6">
        <f t="shared" si="413"/>
        <v>0</v>
      </c>
      <c r="V1404" s="6">
        <f t="shared" si="414"/>
        <v>0</v>
      </c>
      <c r="W1404" s="6">
        <f t="shared" si="415"/>
        <v>0</v>
      </c>
      <c r="X1404" s="6">
        <f t="shared" si="416"/>
        <v>0</v>
      </c>
      <c r="Y1404" s="6">
        <f t="shared" si="417"/>
        <v>0</v>
      </c>
      <c r="Z1404" s="6">
        <f t="shared" si="418"/>
        <v>0</v>
      </c>
      <c r="AA1404" s="4">
        <v>80656.412963867188</v>
      </c>
      <c r="AB1404" s="7">
        <f t="shared" si="403"/>
        <v>2.6647844606548583E-3</v>
      </c>
      <c r="AC1404" s="7">
        <f t="shared" si="404"/>
        <v>7.35403395958978E-2</v>
      </c>
      <c r="AD1404" s="2"/>
    </row>
    <row r="1405" spans="1:30" x14ac:dyDescent="0.35">
      <c r="A1405" s="1">
        <v>43043</v>
      </c>
      <c r="B1405" s="3">
        <f t="shared" si="405"/>
        <v>2017</v>
      </c>
      <c r="C1405" s="2">
        <v>152.96528925619833</v>
      </c>
      <c r="D1405" s="2">
        <v>20158.95302011017</v>
      </c>
      <c r="E1405" s="2">
        <f t="shared" si="406"/>
        <v>20311.918309366367</v>
      </c>
      <c r="F1405" s="2">
        <f t="shared" si="407"/>
        <v>7.5308145162075587E-3</v>
      </c>
      <c r="G1405" s="2">
        <f t="shared" si="408"/>
        <v>-1</v>
      </c>
      <c r="H1405" s="2">
        <v>-1000</v>
      </c>
      <c r="I1405" s="2">
        <f t="shared" si="400"/>
        <v>10938.187674537434</v>
      </c>
      <c r="J1405" s="2">
        <f t="shared" si="401"/>
        <v>19951.546875168016</v>
      </c>
      <c r="K1405" s="3">
        <f t="shared" si="409"/>
        <v>11</v>
      </c>
      <c r="L1405" s="3">
        <f t="shared" si="410"/>
        <v>7</v>
      </c>
      <c r="M1405" s="3" t="str">
        <f t="shared" si="402"/>
        <v>Fall</v>
      </c>
      <c r="N1405" s="4">
        <v>62</v>
      </c>
      <c r="O1405" s="4">
        <v>53</v>
      </c>
      <c r="P1405" s="4">
        <v>70</v>
      </c>
      <c r="Q1405" s="4">
        <v>3</v>
      </c>
      <c r="R1405" s="4">
        <v>0</v>
      </c>
      <c r="S1405" s="6">
        <f t="shared" si="411"/>
        <v>1</v>
      </c>
      <c r="T1405" s="6">
        <f t="shared" si="412"/>
        <v>0</v>
      </c>
      <c r="U1405" s="6">
        <f t="shared" si="413"/>
        <v>0</v>
      </c>
      <c r="V1405" s="6">
        <f t="shared" si="414"/>
        <v>0</v>
      </c>
      <c r="W1405" s="6">
        <f t="shared" si="415"/>
        <v>0</v>
      </c>
      <c r="X1405" s="6">
        <f t="shared" si="416"/>
        <v>0</v>
      </c>
      <c r="Y1405" s="6">
        <f t="shared" si="417"/>
        <v>0</v>
      </c>
      <c r="Z1405" s="6">
        <f t="shared" si="418"/>
        <v>0</v>
      </c>
      <c r="AA1405" s="4">
        <v>72332.718994140625</v>
      </c>
      <c r="AB1405" s="7">
        <f t="shared" si="403"/>
        <v>2.1147454621274421E-3</v>
      </c>
      <c r="AC1405" s="7">
        <f t="shared" si="404"/>
        <v>0.27869757006843837</v>
      </c>
      <c r="AD1405" s="2"/>
    </row>
    <row r="1406" spans="1:30" x14ac:dyDescent="0.35">
      <c r="A1406" s="1">
        <v>43044</v>
      </c>
      <c r="B1406" s="3">
        <f t="shared" si="405"/>
        <v>2017</v>
      </c>
      <c r="C1406" s="2">
        <v>171.54684953815573</v>
      </c>
      <c r="D1406" s="2">
        <v>17937.54393940384</v>
      </c>
      <c r="E1406" s="2">
        <f t="shared" si="406"/>
        <v>18109.090788941998</v>
      </c>
      <c r="F1406" s="2">
        <f t="shared" si="407"/>
        <v>9.4729686618451239E-3</v>
      </c>
      <c r="G1406" s="2">
        <f t="shared" si="408"/>
        <v>-1</v>
      </c>
      <c r="H1406" s="2">
        <v>-1000</v>
      </c>
      <c r="I1406" s="2">
        <f t="shared" si="400"/>
        <v>10938.187674537434</v>
      </c>
      <c r="J1406" s="2">
        <f t="shared" si="401"/>
        <v>19951.546875168016</v>
      </c>
      <c r="K1406" s="3">
        <f t="shared" si="409"/>
        <v>11</v>
      </c>
      <c r="L1406" s="3">
        <f t="shared" si="410"/>
        <v>1</v>
      </c>
      <c r="M1406" s="3" t="str">
        <f t="shared" si="402"/>
        <v>Fall</v>
      </c>
      <c r="N1406" s="4">
        <v>71</v>
      </c>
      <c r="O1406" s="4">
        <v>64</v>
      </c>
      <c r="P1406" s="4">
        <v>78</v>
      </c>
      <c r="Q1406" s="4">
        <v>0</v>
      </c>
      <c r="R1406" s="4">
        <v>6</v>
      </c>
      <c r="S1406" s="6">
        <f t="shared" si="411"/>
        <v>1</v>
      </c>
      <c r="T1406" s="6">
        <f t="shared" si="412"/>
        <v>0</v>
      </c>
      <c r="U1406" s="6">
        <f t="shared" si="413"/>
        <v>0</v>
      </c>
      <c r="V1406" s="6">
        <f t="shared" si="414"/>
        <v>0</v>
      </c>
      <c r="W1406" s="6">
        <f t="shared" si="415"/>
        <v>0</v>
      </c>
      <c r="X1406" s="6">
        <f t="shared" si="416"/>
        <v>0</v>
      </c>
      <c r="Y1406" s="6">
        <f t="shared" si="417"/>
        <v>0</v>
      </c>
      <c r="Z1406" s="6">
        <f t="shared" si="418"/>
        <v>0</v>
      </c>
      <c r="AA1406" s="4">
        <v>72946.759887695313</v>
      </c>
      <c r="AB1406" s="7">
        <f t="shared" si="403"/>
        <v>2.3516719564002503E-3</v>
      </c>
      <c r="AC1406" s="7">
        <f t="shared" si="404"/>
        <v>0.2458991183024368</v>
      </c>
      <c r="AD1406" s="2"/>
    </row>
    <row r="1407" spans="1:30" x14ac:dyDescent="0.35">
      <c r="A1407" s="1">
        <v>43045</v>
      </c>
      <c r="B1407" s="3">
        <f t="shared" si="405"/>
        <v>2017</v>
      </c>
      <c r="C1407" s="2">
        <v>1592.2039417262442</v>
      </c>
      <c r="D1407" s="2">
        <v>17371.060606053903</v>
      </c>
      <c r="E1407" s="2">
        <f t="shared" si="406"/>
        <v>18963.264547780149</v>
      </c>
      <c r="F1407" s="2">
        <f t="shared" si="407"/>
        <v>8.3962544408664519E-2</v>
      </c>
      <c r="G1407" s="2">
        <f t="shared" si="408"/>
        <v>-1</v>
      </c>
      <c r="H1407" s="2">
        <v>-1000</v>
      </c>
      <c r="I1407" s="2">
        <f t="shared" si="400"/>
        <v>10938.187674537434</v>
      </c>
      <c r="J1407" s="2">
        <f t="shared" si="401"/>
        <v>19951.546875168016</v>
      </c>
      <c r="K1407" s="3">
        <f t="shared" si="409"/>
        <v>11</v>
      </c>
      <c r="L1407" s="3">
        <f t="shared" si="410"/>
        <v>2</v>
      </c>
      <c r="M1407" s="3" t="str">
        <f t="shared" si="402"/>
        <v>Fall</v>
      </c>
      <c r="N1407" s="4">
        <v>62</v>
      </c>
      <c r="O1407" s="4">
        <v>51</v>
      </c>
      <c r="P1407" s="4">
        <v>73</v>
      </c>
      <c r="Q1407" s="4">
        <v>3</v>
      </c>
      <c r="R1407" s="4">
        <v>0</v>
      </c>
      <c r="S1407" s="6">
        <f t="shared" si="411"/>
        <v>0</v>
      </c>
      <c r="T1407" s="6">
        <f t="shared" si="412"/>
        <v>1</v>
      </c>
      <c r="U1407" s="6">
        <f t="shared" si="413"/>
        <v>0</v>
      </c>
      <c r="V1407" s="6">
        <f t="shared" si="414"/>
        <v>0</v>
      </c>
      <c r="W1407" s="6">
        <f t="shared" si="415"/>
        <v>0</v>
      </c>
      <c r="X1407" s="6">
        <f t="shared" si="416"/>
        <v>0</v>
      </c>
      <c r="Y1407" s="6">
        <f t="shared" si="417"/>
        <v>0</v>
      </c>
      <c r="Z1407" s="6">
        <f t="shared" si="418"/>
        <v>0</v>
      </c>
      <c r="AA1407" s="4">
        <v>80120.233764648438</v>
      </c>
      <c r="AB1407" s="7">
        <f t="shared" si="403"/>
        <v>1.9872682179177249E-2</v>
      </c>
      <c r="AC1407" s="7">
        <f t="shared" si="404"/>
        <v>0.2168124054290835</v>
      </c>
      <c r="AD1407" s="2"/>
    </row>
    <row r="1408" spans="1:30" x14ac:dyDescent="0.35">
      <c r="A1408" s="1">
        <v>43046</v>
      </c>
      <c r="B1408" s="3">
        <f t="shared" si="405"/>
        <v>2017</v>
      </c>
      <c r="C1408" s="2">
        <v>1140.9319559295084</v>
      </c>
      <c r="D1408" s="2">
        <v>16796.000000000931</v>
      </c>
      <c r="E1408" s="2">
        <f t="shared" si="406"/>
        <v>17936.931955930439</v>
      </c>
      <c r="F1408" s="2">
        <f t="shared" si="407"/>
        <v>6.3607977034906754E-2</v>
      </c>
      <c r="G1408" s="2">
        <f t="shared" si="408"/>
        <v>-1</v>
      </c>
      <c r="H1408" s="2">
        <v>-1000</v>
      </c>
      <c r="I1408" s="2">
        <f t="shared" si="400"/>
        <v>10938.187674537434</v>
      </c>
      <c r="J1408" s="2">
        <f t="shared" si="401"/>
        <v>19951.546875168016</v>
      </c>
      <c r="K1408" s="3">
        <f t="shared" si="409"/>
        <v>11</v>
      </c>
      <c r="L1408" s="3">
        <f t="shared" si="410"/>
        <v>3</v>
      </c>
      <c r="M1408" s="3" t="str">
        <f t="shared" si="402"/>
        <v>Fall</v>
      </c>
      <c r="N1408" s="4">
        <v>50</v>
      </c>
      <c r="O1408" s="4">
        <v>47</v>
      </c>
      <c r="P1408" s="4">
        <v>52</v>
      </c>
      <c r="Q1408" s="4">
        <v>15</v>
      </c>
      <c r="R1408" s="4">
        <v>0</v>
      </c>
      <c r="S1408" s="6">
        <f t="shared" si="411"/>
        <v>0</v>
      </c>
      <c r="T1408" s="6">
        <f t="shared" si="412"/>
        <v>1</v>
      </c>
      <c r="U1408" s="6">
        <f t="shared" si="413"/>
        <v>0</v>
      </c>
      <c r="V1408" s="6">
        <f t="shared" si="414"/>
        <v>0</v>
      </c>
      <c r="W1408" s="6">
        <f t="shared" si="415"/>
        <v>0</v>
      </c>
      <c r="X1408" s="6">
        <f t="shared" si="416"/>
        <v>0</v>
      </c>
      <c r="Y1408" s="6">
        <f t="shared" si="417"/>
        <v>0</v>
      </c>
      <c r="Z1408" s="6">
        <f t="shared" si="418"/>
        <v>0</v>
      </c>
      <c r="AA1408" s="4">
        <v>84912.0185546875</v>
      </c>
      <c r="AB1408" s="7">
        <f t="shared" si="403"/>
        <v>1.3436636831271328E-2</v>
      </c>
      <c r="AC1408" s="7">
        <f t="shared" si="404"/>
        <v>0.19780474290790159</v>
      </c>
      <c r="AD1408" s="2"/>
    </row>
    <row r="1409" spans="1:30" x14ac:dyDescent="0.35">
      <c r="A1409" s="1">
        <v>43047</v>
      </c>
      <c r="B1409" s="3">
        <f t="shared" si="405"/>
        <v>2017</v>
      </c>
      <c r="C1409" s="2">
        <v>152.96528925619833</v>
      </c>
      <c r="D1409" s="2">
        <v>16656</v>
      </c>
      <c r="E1409" s="2">
        <f t="shared" si="406"/>
        <v>16808.965289256197</v>
      </c>
      <c r="F1409" s="2">
        <f t="shared" si="407"/>
        <v>9.1002204254636253E-3</v>
      </c>
      <c r="G1409" s="2">
        <f t="shared" si="408"/>
        <v>-1</v>
      </c>
      <c r="H1409" s="2">
        <v>-1000</v>
      </c>
      <c r="I1409" s="2">
        <f t="shared" si="400"/>
        <v>10938.187674537434</v>
      </c>
      <c r="J1409" s="2">
        <f t="shared" si="401"/>
        <v>19951.546875168016</v>
      </c>
      <c r="K1409" s="3">
        <f t="shared" si="409"/>
        <v>11</v>
      </c>
      <c r="L1409" s="3">
        <f t="shared" si="410"/>
        <v>4</v>
      </c>
      <c r="M1409" s="3" t="str">
        <f t="shared" si="402"/>
        <v>Fall</v>
      </c>
      <c r="N1409" s="4">
        <v>48</v>
      </c>
      <c r="O1409" s="4">
        <v>41</v>
      </c>
      <c r="P1409" s="4">
        <v>55</v>
      </c>
      <c r="Q1409" s="4">
        <v>17</v>
      </c>
      <c r="R1409" s="4">
        <v>0</v>
      </c>
      <c r="S1409" s="6">
        <f t="shared" si="411"/>
        <v>0</v>
      </c>
      <c r="T1409" s="6">
        <f t="shared" si="412"/>
        <v>1</v>
      </c>
      <c r="U1409" s="6">
        <f t="shared" si="413"/>
        <v>0</v>
      </c>
      <c r="V1409" s="6">
        <f t="shared" si="414"/>
        <v>0</v>
      </c>
      <c r="W1409" s="6">
        <f t="shared" si="415"/>
        <v>0</v>
      </c>
      <c r="X1409" s="6">
        <f t="shared" si="416"/>
        <v>0</v>
      </c>
      <c r="Y1409" s="6">
        <f t="shared" si="417"/>
        <v>0</v>
      </c>
      <c r="Z1409" s="6">
        <f t="shared" si="418"/>
        <v>0</v>
      </c>
      <c r="AA1409" s="4">
        <v>87408.53173828125</v>
      </c>
      <c r="AB1409" s="7">
        <f t="shared" si="403"/>
        <v>1.7500041038809257E-3</v>
      </c>
      <c r="AC1409" s="7">
        <f t="shared" si="404"/>
        <v>0.1905534810934866</v>
      </c>
      <c r="AD1409" s="2"/>
    </row>
    <row r="1410" spans="1:30" x14ac:dyDescent="0.35">
      <c r="A1410" s="1">
        <v>43048</v>
      </c>
      <c r="B1410" s="3">
        <f t="shared" si="405"/>
        <v>2017</v>
      </c>
      <c r="C1410" s="2">
        <v>152.96528925619833</v>
      </c>
      <c r="D1410" s="2">
        <v>16656</v>
      </c>
      <c r="E1410" s="2">
        <f t="shared" si="406"/>
        <v>16808.965289256197</v>
      </c>
      <c r="F1410" s="2">
        <f t="shared" si="407"/>
        <v>9.1002204254636253E-3</v>
      </c>
      <c r="G1410" s="2">
        <f t="shared" si="408"/>
        <v>-1</v>
      </c>
      <c r="H1410" s="2">
        <v>-1000</v>
      </c>
      <c r="I1410" s="2">
        <f t="shared" ref="I1410:I1473" si="419">INDEX($AD$1:$AG$10, MATCH(B1410, $AD$1:$AD$10, 0), 3)</f>
        <v>10938.187674537434</v>
      </c>
      <c r="J1410" s="2">
        <f t="shared" ref="J1410:J1473" si="420">INDEX($AD$1:$AG$10, MATCH(B1410, $AD$1:$AD$10, 0), 4)</f>
        <v>19951.546875168016</v>
      </c>
      <c r="K1410" s="3">
        <f t="shared" si="409"/>
        <v>11</v>
      </c>
      <c r="L1410" s="3">
        <f t="shared" si="410"/>
        <v>5</v>
      </c>
      <c r="M1410" s="3" t="str">
        <f t="shared" ref="M1410:M1473" si="421">INDEX($AK$1:$AK$12, MATCH(K1410, $AJ$1:$AJ$12, 0))</f>
        <v>Fall</v>
      </c>
      <c r="N1410" s="4">
        <v>48</v>
      </c>
      <c r="O1410" s="4">
        <v>36</v>
      </c>
      <c r="P1410" s="4">
        <v>60</v>
      </c>
      <c r="Q1410" s="4">
        <v>17</v>
      </c>
      <c r="R1410" s="4">
        <v>0</v>
      </c>
      <c r="S1410" s="6">
        <f t="shared" si="411"/>
        <v>0</v>
      </c>
      <c r="T1410" s="6">
        <f t="shared" si="412"/>
        <v>1</v>
      </c>
      <c r="U1410" s="6">
        <f t="shared" si="413"/>
        <v>0</v>
      </c>
      <c r="V1410" s="6">
        <f t="shared" si="414"/>
        <v>0</v>
      </c>
      <c r="W1410" s="6">
        <f t="shared" si="415"/>
        <v>0</v>
      </c>
      <c r="X1410" s="6">
        <f t="shared" si="416"/>
        <v>0</v>
      </c>
      <c r="Y1410" s="6">
        <f t="shared" si="417"/>
        <v>0</v>
      </c>
      <c r="Z1410" s="6">
        <f t="shared" si="418"/>
        <v>0</v>
      </c>
      <c r="AA1410" s="4">
        <v>88740.4599609375</v>
      </c>
      <c r="AB1410" s="7">
        <f t="shared" ref="AB1410:AB1473" si="422">C1410/AA1410</f>
        <v>1.7237378454374908E-3</v>
      </c>
      <c r="AC1410" s="7">
        <f t="shared" ref="AC1410:AC1473" si="423">D1410/AA1410</f>
        <v>0.18769341523958491</v>
      </c>
      <c r="AD1410" s="2"/>
    </row>
    <row r="1411" spans="1:30" x14ac:dyDescent="0.35">
      <c r="A1411" s="1">
        <v>43049</v>
      </c>
      <c r="B1411" s="3">
        <f t="shared" ref="B1411:B1474" si="424">YEAR(A1411)</f>
        <v>2017</v>
      </c>
      <c r="C1411" s="2">
        <v>344.79974115712628</v>
      </c>
      <c r="D1411" s="2">
        <v>16656</v>
      </c>
      <c r="E1411" s="2">
        <f t="shared" ref="E1411:E1474" si="425">+D1411+C1411</f>
        <v>17000.799741157127</v>
      </c>
      <c r="F1411" s="2">
        <f t="shared" ref="F1411:F1474" si="426">IFERROR(C1411/E1411,0)</f>
        <v>2.0281383605878424E-2</v>
      </c>
      <c r="G1411" s="2">
        <f t="shared" ref="G1411:G1474" si="427">IF(AND(F1411&gt;=0.2,E1411&gt;=J1411), E1411, -1)</f>
        <v>-1</v>
      </c>
      <c r="H1411" s="2">
        <v>-1000</v>
      </c>
      <c r="I1411" s="2">
        <f t="shared" si="419"/>
        <v>10938.187674537434</v>
      </c>
      <c r="J1411" s="2">
        <f t="shared" si="420"/>
        <v>19951.546875168016</v>
      </c>
      <c r="K1411" s="3">
        <f t="shared" ref="K1411:K1474" si="428">MONTH(A1411)</f>
        <v>11</v>
      </c>
      <c r="L1411" s="3">
        <f t="shared" ref="L1411:L1474" si="429">WEEKDAY(A1411)</f>
        <v>6</v>
      </c>
      <c r="M1411" s="3" t="str">
        <f t="shared" si="421"/>
        <v>Fall</v>
      </c>
      <c r="N1411" s="4">
        <v>38</v>
      </c>
      <c r="O1411" s="4">
        <v>32</v>
      </c>
      <c r="P1411" s="4">
        <v>44</v>
      </c>
      <c r="Q1411" s="4">
        <v>27</v>
      </c>
      <c r="R1411" s="4">
        <v>0</v>
      </c>
      <c r="S1411" s="6">
        <f t="shared" ref="S1411:S1474" si="430">IF(OR(L1411=1, L1411=7), 1, 0)</f>
        <v>0</v>
      </c>
      <c r="T1411" s="6">
        <f t="shared" ref="T1411:T1474" si="431">IF(AND(L1411&lt;7, L1411&gt;1), 1, 0)</f>
        <v>1</v>
      </c>
      <c r="U1411" s="6">
        <f t="shared" ref="U1411:U1474" si="432">IF(M1411="Winter", 1, 0)</f>
        <v>0</v>
      </c>
      <c r="V1411" s="6">
        <f t="shared" ref="V1411:V1474" si="433">IF(N1411&lt;20, 1, 0)</f>
        <v>0</v>
      </c>
      <c r="W1411" s="6">
        <f t="shared" ref="W1411:W1474" si="434">IF(M1411="Summer", 1, 0)</f>
        <v>0</v>
      </c>
      <c r="X1411" s="6">
        <f t="shared" ref="X1411:X1474" si="435">IF(G1411&lt;&gt;-1, 1, 0)</f>
        <v>0</v>
      </c>
      <c r="Y1411" s="6">
        <f t="shared" ref="Y1411:Y1474" si="436">U1411*X1411</f>
        <v>0</v>
      </c>
      <c r="Z1411" s="6">
        <f t="shared" ref="Z1411:Z1474" si="437">W1411*X1411</f>
        <v>0</v>
      </c>
      <c r="AA1411" s="4">
        <v>93258.115356445313</v>
      </c>
      <c r="AB1411" s="7">
        <f t="shared" si="422"/>
        <v>3.6972625903842725E-3</v>
      </c>
      <c r="AC1411" s="7">
        <f t="shared" si="423"/>
        <v>0.17860107869796085</v>
      </c>
      <c r="AD1411" s="2"/>
    </row>
    <row r="1412" spans="1:30" x14ac:dyDescent="0.35">
      <c r="A1412" s="1">
        <v>43050</v>
      </c>
      <c r="B1412" s="3">
        <f t="shared" si="424"/>
        <v>2017</v>
      </c>
      <c r="C1412" s="2">
        <v>1651.4652892184799</v>
      </c>
      <c r="D1412" s="2">
        <v>17144.590604041066</v>
      </c>
      <c r="E1412" s="2">
        <f t="shared" si="425"/>
        <v>18796.055893259545</v>
      </c>
      <c r="F1412" s="2">
        <f t="shared" si="426"/>
        <v>8.786233125699057E-2</v>
      </c>
      <c r="G1412" s="2">
        <f t="shared" si="427"/>
        <v>-1</v>
      </c>
      <c r="H1412" s="2">
        <v>-1000</v>
      </c>
      <c r="I1412" s="2">
        <f t="shared" si="419"/>
        <v>10938.187674537434</v>
      </c>
      <c r="J1412" s="2">
        <f t="shared" si="420"/>
        <v>19951.546875168016</v>
      </c>
      <c r="K1412" s="3">
        <f t="shared" si="428"/>
        <v>11</v>
      </c>
      <c r="L1412" s="3">
        <f t="shared" si="429"/>
        <v>7</v>
      </c>
      <c r="M1412" s="3" t="str">
        <f t="shared" si="421"/>
        <v>Fall</v>
      </c>
      <c r="N1412" s="4">
        <v>39</v>
      </c>
      <c r="O1412" s="4">
        <v>28</v>
      </c>
      <c r="P1412" s="4">
        <v>49</v>
      </c>
      <c r="Q1412" s="4">
        <v>26</v>
      </c>
      <c r="R1412" s="4">
        <v>0</v>
      </c>
      <c r="S1412" s="6">
        <f t="shared" si="430"/>
        <v>1</v>
      </c>
      <c r="T1412" s="6">
        <f t="shared" si="431"/>
        <v>0</v>
      </c>
      <c r="U1412" s="6">
        <f t="shared" si="432"/>
        <v>0</v>
      </c>
      <c r="V1412" s="6">
        <f t="shared" si="433"/>
        <v>0</v>
      </c>
      <c r="W1412" s="6">
        <f t="shared" si="434"/>
        <v>0</v>
      </c>
      <c r="X1412" s="6">
        <f t="shared" si="435"/>
        <v>0</v>
      </c>
      <c r="Y1412" s="6">
        <f t="shared" si="436"/>
        <v>0</v>
      </c>
      <c r="Z1412" s="6">
        <f t="shared" si="437"/>
        <v>0</v>
      </c>
      <c r="AA1412" s="4">
        <v>88373.181030273438</v>
      </c>
      <c r="AB1412" s="7">
        <f t="shared" si="422"/>
        <v>1.8687403462966306E-2</v>
      </c>
      <c r="AC1412" s="7">
        <f t="shared" si="423"/>
        <v>0.19400218939915667</v>
      </c>
      <c r="AD1412" s="2"/>
    </row>
    <row r="1413" spans="1:30" x14ac:dyDescent="0.35">
      <c r="A1413" s="1">
        <v>43051</v>
      </c>
      <c r="B1413" s="3">
        <f t="shared" si="424"/>
        <v>2017</v>
      </c>
      <c r="C1413" s="2">
        <v>12121.167750125178</v>
      </c>
      <c r="D1413" s="2">
        <v>18219.489932863155</v>
      </c>
      <c r="E1413" s="2">
        <f t="shared" si="425"/>
        <v>30340.657682988334</v>
      </c>
      <c r="F1413" s="2">
        <f t="shared" si="426"/>
        <v>0.39950247212081302</v>
      </c>
      <c r="G1413" s="2">
        <f t="shared" si="427"/>
        <v>30340.657682988334</v>
      </c>
      <c r="H1413" s="2">
        <v>-1000</v>
      </c>
      <c r="I1413" s="2">
        <f t="shared" si="419"/>
        <v>10938.187674537434</v>
      </c>
      <c r="J1413" s="2">
        <f t="shared" si="420"/>
        <v>19951.546875168016</v>
      </c>
      <c r="K1413" s="3">
        <f t="shared" si="428"/>
        <v>11</v>
      </c>
      <c r="L1413" s="3">
        <f t="shared" si="429"/>
        <v>1</v>
      </c>
      <c r="M1413" s="3" t="str">
        <f t="shared" si="421"/>
        <v>Fall</v>
      </c>
      <c r="N1413" s="4">
        <v>48</v>
      </c>
      <c r="O1413" s="4">
        <v>41</v>
      </c>
      <c r="P1413" s="4">
        <v>55</v>
      </c>
      <c r="Q1413" s="4">
        <v>17</v>
      </c>
      <c r="R1413" s="4">
        <v>0</v>
      </c>
      <c r="S1413" s="6">
        <f t="shared" si="430"/>
        <v>1</v>
      </c>
      <c r="T1413" s="6">
        <f t="shared" si="431"/>
        <v>0</v>
      </c>
      <c r="U1413" s="6">
        <f t="shared" si="432"/>
        <v>0</v>
      </c>
      <c r="V1413" s="6">
        <f t="shared" si="433"/>
        <v>0</v>
      </c>
      <c r="W1413" s="6">
        <f t="shared" si="434"/>
        <v>0</v>
      </c>
      <c r="X1413" s="6">
        <f t="shared" si="435"/>
        <v>1</v>
      </c>
      <c r="Y1413" s="6">
        <f t="shared" si="436"/>
        <v>0</v>
      </c>
      <c r="Z1413" s="6">
        <f t="shared" si="437"/>
        <v>0</v>
      </c>
      <c r="AA1413" s="4">
        <v>79215.56494140625</v>
      </c>
      <c r="AB1413" s="7">
        <f t="shared" si="422"/>
        <v>0.15301497577011411</v>
      </c>
      <c r="AC1413" s="7">
        <f t="shared" si="423"/>
        <v>0.22999886381343931</v>
      </c>
      <c r="AD1413" s="2"/>
    </row>
    <row r="1414" spans="1:30" x14ac:dyDescent="0.35">
      <c r="A1414" s="1">
        <v>43052</v>
      </c>
      <c r="B1414" s="3">
        <f t="shared" si="424"/>
        <v>2017</v>
      </c>
      <c r="C1414" s="2">
        <v>1468.592212322749</v>
      </c>
      <c r="D1414" s="2">
        <v>16656</v>
      </c>
      <c r="E1414" s="2">
        <f t="shared" si="425"/>
        <v>18124.59221232275</v>
      </c>
      <c r="F1414" s="2">
        <f t="shared" si="426"/>
        <v>8.1027600241635564E-2</v>
      </c>
      <c r="G1414" s="2">
        <f t="shared" si="427"/>
        <v>-1</v>
      </c>
      <c r="H1414" s="2">
        <v>-1000</v>
      </c>
      <c r="I1414" s="2">
        <f t="shared" si="419"/>
        <v>10938.187674537434</v>
      </c>
      <c r="J1414" s="2">
        <f t="shared" si="420"/>
        <v>19951.546875168016</v>
      </c>
      <c r="K1414" s="3">
        <f t="shared" si="428"/>
        <v>11</v>
      </c>
      <c r="L1414" s="3">
        <f t="shared" si="429"/>
        <v>2</v>
      </c>
      <c r="M1414" s="3" t="str">
        <f t="shared" si="421"/>
        <v>Fall</v>
      </c>
      <c r="N1414" s="4">
        <v>45</v>
      </c>
      <c r="O1414" s="4">
        <v>41</v>
      </c>
      <c r="P1414" s="4">
        <v>48</v>
      </c>
      <c r="Q1414" s="4">
        <v>20</v>
      </c>
      <c r="R1414" s="4">
        <v>0</v>
      </c>
      <c r="S1414" s="6">
        <f t="shared" si="430"/>
        <v>0</v>
      </c>
      <c r="T1414" s="6">
        <f t="shared" si="431"/>
        <v>1</v>
      </c>
      <c r="U1414" s="6">
        <f t="shared" si="432"/>
        <v>0</v>
      </c>
      <c r="V1414" s="6">
        <f t="shared" si="433"/>
        <v>0</v>
      </c>
      <c r="W1414" s="6">
        <f t="shared" si="434"/>
        <v>0</v>
      </c>
      <c r="X1414" s="6">
        <f t="shared" si="435"/>
        <v>0</v>
      </c>
      <c r="Y1414" s="6">
        <f t="shared" si="436"/>
        <v>0</v>
      </c>
      <c r="Z1414" s="6">
        <f t="shared" si="437"/>
        <v>0</v>
      </c>
      <c r="AA1414" s="4">
        <v>90363.761474609375</v>
      </c>
      <c r="AB1414" s="7">
        <f t="shared" si="422"/>
        <v>1.6252003993164864E-2</v>
      </c>
      <c r="AC1414" s="7">
        <f t="shared" si="423"/>
        <v>0.18432167639103916</v>
      </c>
      <c r="AD1414" s="2"/>
    </row>
    <row r="1415" spans="1:30" x14ac:dyDescent="0.35">
      <c r="A1415" s="1">
        <v>43053</v>
      </c>
      <c r="B1415" s="3">
        <f t="shared" si="424"/>
        <v>2017</v>
      </c>
      <c r="C1415" s="2">
        <v>670.57927529165624</v>
      </c>
      <c r="D1415" s="2">
        <v>16656</v>
      </c>
      <c r="E1415" s="2">
        <f t="shared" si="425"/>
        <v>17326.579275291657</v>
      </c>
      <c r="F1415" s="2">
        <f t="shared" si="426"/>
        <v>3.8702346529988586E-2</v>
      </c>
      <c r="G1415" s="2">
        <f t="shared" si="427"/>
        <v>-1</v>
      </c>
      <c r="H1415" s="2">
        <v>-1000</v>
      </c>
      <c r="I1415" s="2">
        <f t="shared" si="419"/>
        <v>10938.187674537434</v>
      </c>
      <c r="J1415" s="2">
        <f t="shared" si="420"/>
        <v>19951.546875168016</v>
      </c>
      <c r="K1415" s="3">
        <f t="shared" si="428"/>
        <v>11</v>
      </c>
      <c r="L1415" s="3">
        <f t="shared" si="429"/>
        <v>3</v>
      </c>
      <c r="M1415" s="3" t="str">
        <f t="shared" si="421"/>
        <v>Fall</v>
      </c>
      <c r="N1415" s="4">
        <v>48</v>
      </c>
      <c r="O1415" s="4">
        <v>41</v>
      </c>
      <c r="P1415" s="4">
        <v>54</v>
      </c>
      <c r="Q1415" s="4">
        <v>17</v>
      </c>
      <c r="R1415" s="4">
        <v>0</v>
      </c>
      <c r="S1415" s="6">
        <f t="shared" si="430"/>
        <v>0</v>
      </c>
      <c r="T1415" s="6">
        <f t="shared" si="431"/>
        <v>1</v>
      </c>
      <c r="U1415" s="6">
        <f t="shared" si="432"/>
        <v>0</v>
      </c>
      <c r="V1415" s="6">
        <f t="shared" si="433"/>
        <v>0</v>
      </c>
      <c r="W1415" s="6">
        <f t="shared" si="434"/>
        <v>0</v>
      </c>
      <c r="X1415" s="6">
        <f t="shared" si="435"/>
        <v>0</v>
      </c>
      <c r="Y1415" s="6">
        <f t="shared" si="436"/>
        <v>0</v>
      </c>
      <c r="Z1415" s="6">
        <f t="shared" si="437"/>
        <v>0</v>
      </c>
      <c r="AA1415" s="4">
        <v>90870.349853515625</v>
      </c>
      <c r="AB1415" s="7">
        <f t="shared" si="422"/>
        <v>7.3795168211923928E-3</v>
      </c>
      <c r="AC1415" s="7">
        <f t="shared" si="423"/>
        <v>0.18329411108078403</v>
      </c>
      <c r="AD1415" s="2"/>
    </row>
    <row r="1416" spans="1:30" x14ac:dyDescent="0.35">
      <c r="A1416" s="1">
        <v>43054</v>
      </c>
      <c r="B1416" s="3">
        <f t="shared" si="424"/>
        <v>2017</v>
      </c>
      <c r="C1416" s="2">
        <v>12017.659753120999</v>
      </c>
      <c r="D1416" s="2">
        <v>16656</v>
      </c>
      <c r="E1416" s="2">
        <f t="shared" si="425"/>
        <v>28673.659753120999</v>
      </c>
      <c r="F1416" s="2">
        <f t="shared" si="426"/>
        <v>0.41911844726458158</v>
      </c>
      <c r="G1416" s="2">
        <f t="shared" si="427"/>
        <v>28673.659753120999</v>
      </c>
      <c r="H1416" s="2">
        <v>-1000</v>
      </c>
      <c r="I1416" s="2">
        <f t="shared" si="419"/>
        <v>10938.187674537434</v>
      </c>
      <c r="J1416" s="2">
        <f t="shared" si="420"/>
        <v>19951.546875168016</v>
      </c>
      <c r="K1416" s="3">
        <f t="shared" si="428"/>
        <v>11</v>
      </c>
      <c r="L1416" s="3">
        <f t="shared" si="429"/>
        <v>4</v>
      </c>
      <c r="M1416" s="3" t="str">
        <f t="shared" si="421"/>
        <v>Fall</v>
      </c>
      <c r="N1416" s="4">
        <v>45</v>
      </c>
      <c r="O1416" s="4">
        <v>37</v>
      </c>
      <c r="P1416" s="4">
        <v>53</v>
      </c>
      <c r="Q1416" s="4">
        <v>20</v>
      </c>
      <c r="R1416" s="4">
        <v>0</v>
      </c>
      <c r="S1416" s="6">
        <f t="shared" si="430"/>
        <v>0</v>
      </c>
      <c r="T1416" s="6">
        <f t="shared" si="431"/>
        <v>1</v>
      </c>
      <c r="U1416" s="6">
        <f t="shared" si="432"/>
        <v>0</v>
      </c>
      <c r="V1416" s="6">
        <f t="shared" si="433"/>
        <v>0</v>
      </c>
      <c r="W1416" s="6">
        <f t="shared" si="434"/>
        <v>0</v>
      </c>
      <c r="X1416" s="6">
        <f t="shared" si="435"/>
        <v>1</v>
      </c>
      <c r="Y1416" s="6">
        <f t="shared" si="436"/>
        <v>0</v>
      </c>
      <c r="Z1416" s="6">
        <f t="shared" si="437"/>
        <v>0</v>
      </c>
      <c r="AA1416" s="4">
        <v>93023.01025390625</v>
      </c>
      <c r="AB1416" s="7">
        <f t="shared" si="422"/>
        <v>0.12919018337848673</v>
      </c>
      <c r="AC1416" s="7">
        <f t="shared" si="423"/>
        <v>0.17905247265743668</v>
      </c>
      <c r="AD1416" s="2"/>
    </row>
    <row r="1417" spans="1:30" x14ac:dyDescent="0.35">
      <c r="A1417" s="1">
        <v>43055</v>
      </c>
      <c r="B1417" s="3">
        <f t="shared" si="424"/>
        <v>2017</v>
      </c>
      <c r="C1417" s="2">
        <v>919.7075757651146</v>
      </c>
      <c r="D1417" s="2">
        <v>18557.25</v>
      </c>
      <c r="E1417" s="2">
        <f t="shared" si="425"/>
        <v>19476.957575765115</v>
      </c>
      <c r="F1417" s="2">
        <f t="shared" si="426"/>
        <v>4.7220289523528712E-2</v>
      </c>
      <c r="G1417" s="2">
        <f t="shared" si="427"/>
        <v>-1</v>
      </c>
      <c r="H1417" s="2">
        <v>-1000</v>
      </c>
      <c r="I1417" s="2">
        <f t="shared" si="419"/>
        <v>10938.187674537434</v>
      </c>
      <c r="J1417" s="2">
        <f t="shared" si="420"/>
        <v>19951.546875168016</v>
      </c>
      <c r="K1417" s="3">
        <f t="shared" si="428"/>
        <v>11</v>
      </c>
      <c r="L1417" s="3">
        <f t="shared" si="429"/>
        <v>5</v>
      </c>
      <c r="M1417" s="3" t="str">
        <f t="shared" si="421"/>
        <v>Fall</v>
      </c>
      <c r="N1417" s="4">
        <v>43</v>
      </c>
      <c r="O1417" s="4">
        <v>35</v>
      </c>
      <c r="P1417" s="4">
        <v>50</v>
      </c>
      <c r="Q1417" s="4">
        <v>22</v>
      </c>
      <c r="R1417" s="4">
        <v>0</v>
      </c>
      <c r="S1417" s="6">
        <f t="shared" si="430"/>
        <v>0</v>
      </c>
      <c r="T1417" s="6">
        <f t="shared" si="431"/>
        <v>1</v>
      </c>
      <c r="U1417" s="6">
        <f t="shared" si="432"/>
        <v>0</v>
      </c>
      <c r="V1417" s="6">
        <f t="shared" si="433"/>
        <v>0</v>
      </c>
      <c r="W1417" s="6">
        <f t="shared" si="434"/>
        <v>0</v>
      </c>
      <c r="X1417" s="6">
        <f t="shared" si="435"/>
        <v>0</v>
      </c>
      <c r="Y1417" s="6">
        <f t="shared" si="436"/>
        <v>0</v>
      </c>
      <c r="Z1417" s="6">
        <f t="shared" si="437"/>
        <v>0</v>
      </c>
      <c r="AA1417" s="4">
        <v>92672.134887695313</v>
      </c>
      <c r="AB1417" s="7">
        <f t="shared" si="422"/>
        <v>9.924316267016637E-3</v>
      </c>
      <c r="AC1417" s="7">
        <f t="shared" si="423"/>
        <v>0.20024627707658399</v>
      </c>
      <c r="AD1417" s="2"/>
    </row>
    <row r="1418" spans="1:30" x14ac:dyDescent="0.35">
      <c r="A1418" s="1">
        <v>43056</v>
      </c>
      <c r="B1418" s="3">
        <f t="shared" si="424"/>
        <v>2017</v>
      </c>
      <c r="C1418" s="2">
        <v>441.16363636363633</v>
      </c>
      <c r="D1418" s="2">
        <v>12398.714097106522</v>
      </c>
      <c r="E1418" s="2">
        <f t="shared" si="425"/>
        <v>12839.877733470159</v>
      </c>
      <c r="F1418" s="2">
        <f t="shared" si="426"/>
        <v>3.4358865833561611E-2</v>
      </c>
      <c r="G1418" s="2">
        <f t="shared" si="427"/>
        <v>-1</v>
      </c>
      <c r="H1418" s="2">
        <v>-1000</v>
      </c>
      <c r="I1418" s="2">
        <f t="shared" si="419"/>
        <v>10938.187674537434</v>
      </c>
      <c r="J1418" s="2">
        <f t="shared" si="420"/>
        <v>19951.546875168016</v>
      </c>
      <c r="K1418" s="3">
        <f t="shared" si="428"/>
        <v>11</v>
      </c>
      <c r="L1418" s="3">
        <f t="shared" si="429"/>
        <v>6</v>
      </c>
      <c r="M1418" s="3" t="str">
        <f t="shared" si="421"/>
        <v>Fall</v>
      </c>
      <c r="N1418" s="4">
        <v>47</v>
      </c>
      <c r="O1418" s="4">
        <v>34</v>
      </c>
      <c r="P1418" s="4">
        <v>59</v>
      </c>
      <c r="Q1418" s="4">
        <v>18</v>
      </c>
      <c r="R1418" s="4">
        <v>0</v>
      </c>
      <c r="S1418" s="6">
        <f t="shared" si="430"/>
        <v>0</v>
      </c>
      <c r="T1418" s="6">
        <f t="shared" si="431"/>
        <v>1</v>
      </c>
      <c r="U1418" s="6">
        <f t="shared" si="432"/>
        <v>0</v>
      </c>
      <c r="V1418" s="6">
        <f t="shared" si="433"/>
        <v>0</v>
      </c>
      <c r="W1418" s="6">
        <f t="shared" si="434"/>
        <v>0</v>
      </c>
      <c r="X1418" s="6">
        <f t="shared" si="435"/>
        <v>0</v>
      </c>
      <c r="Y1418" s="6">
        <f t="shared" si="436"/>
        <v>0</v>
      </c>
      <c r="Z1418" s="6">
        <f t="shared" si="437"/>
        <v>0</v>
      </c>
      <c r="AA1418" s="4">
        <v>92718.01123046875</v>
      </c>
      <c r="AB1418" s="7">
        <f t="shared" si="422"/>
        <v>4.7581222947830262E-3</v>
      </c>
      <c r="AC1418" s="7">
        <f t="shared" si="423"/>
        <v>0.13372497891792667</v>
      </c>
      <c r="AD1418" s="2"/>
    </row>
    <row r="1419" spans="1:30" x14ac:dyDescent="0.35">
      <c r="A1419" s="1">
        <v>43057</v>
      </c>
      <c r="B1419" s="3">
        <f t="shared" si="424"/>
        <v>2017</v>
      </c>
      <c r="C1419" s="2">
        <v>3532.2303030061894</v>
      </c>
      <c r="D1419" s="2">
        <v>4782.397385983837</v>
      </c>
      <c r="E1419" s="2">
        <f t="shared" si="425"/>
        <v>8314.6276889900255</v>
      </c>
      <c r="F1419" s="2">
        <f t="shared" si="426"/>
        <v>0.42482122292540653</v>
      </c>
      <c r="G1419" s="2">
        <f t="shared" si="427"/>
        <v>-1</v>
      </c>
      <c r="H1419" s="2">
        <v>-1000</v>
      </c>
      <c r="I1419" s="2">
        <f t="shared" si="419"/>
        <v>10938.187674537434</v>
      </c>
      <c r="J1419" s="2">
        <f t="shared" si="420"/>
        <v>19951.546875168016</v>
      </c>
      <c r="K1419" s="3">
        <f t="shared" si="428"/>
        <v>11</v>
      </c>
      <c r="L1419" s="3">
        <f t="shared" si="429"/>
        <v>7</v>
      </c>
      <c r="M1419" s="3" t="str">
        <f t="shared" si="421"/>
        <v>Fall</v>
      </c>
      <c r="N1419" s="4">
        <v>55</v>
      </c>
      <c r="O1419" s="4">
        <v>42</v>
      </c>
      <c r="P1419" s="4">
        <v>67</v>
      </c>
      <c r="Q1419" s="4">
        <v>10</v>
      </c>
      <c r="R1419" s="4">
        <v>0</v>
      </c>
      <c r="S1419" s="6">
        <f t="shared" si="430"/>
        <v>1</v>
      </c>
      <c r="T1419" s="6">
        <f t="shared" si="431"/>
        <v>0</v>
      </c>
      <c r="U1419" s="6">
        <f t="shared" si="432"/>
        <v>0</v>
      </c>
      <c r="V1419" s="6">
        <f t="shared" si="433"/>
        <v>0</v>
      </c>
      <c r="W1419" s="6">
        <f t="shared" si="434"/>
        <v>0</v>
      </c>
      <c r="X1419" s="6">
        <f t="shared" si="435"/>
        <v>0</v>
      </c>
      <c r="Y1419" s="6">
        <f t="shared" si="436"/>
        <v>0</v>
      </c>
      <c r="Z1419" s="6">
        <f t="shared" si="437"/>
        <v>0</v>
      </c>
      <c r="AA1419" s="4">
        <v>77591.286743164063</v>
      </c>
      <c r="AB1419" s="7">
        <f t="shared" si="422"/>
        <v>4.5523543316123516E-2</v>
      </c>
      <c r="AC1419" s="7">
        <f t="shared" si="423"/>
        <v>6.163575301714113E-2</v>
      </c>
      <c r="AD1419" s="2"/>
    </row>
    <row r="1420" spans="1:30" x14ac:dyDescent="0.35">
      <c r="A1420" s="1">
        <v>43058</v>
      </c>
      <c r="B1420" s="3">
        <f t="shared" si="424"/>
        <v>2017</v>
      </c>
      <c r="C1420" s="2">
        <v>19501.99934708732</v>
      </c>
      <c r="D1420" s="2">
        <v>0</v>
      </c>
      <c r="E1420" s="2">
        <f t="shared" si="425"/>
        <v>19501.99934708732</v>
      </c>
      <c r="F1420" s="2">
        <f t="shared" si="426"/>
        <v>1</v>
      </c>
      <c r="G1420" s="2">
        <f t="shared" si="427"/>
        <v>-1</v>
      </c>
      <c r="H1420" s="2">
        <v>-1000</v>
      </c>
      <c r="I1420" s="2">
        <f t="shared" si="419"/>
        <v>10938.187674537434</v>
      </c>
      <c r="J1420" s="2">
        <f t="shared" si="420"/>
        <v>19951.546875168016</v>
      </c>
      <c r="K1420" s="3">
        <f t="shared" si="428"/>
        <v>11</v>
      </c>
      <c r="L1420" s="3">
        <f t="shared" si="429"/>
        <v>1</v>
      </c>
      <c r="M1420" s="3" t="str">
        <f t="shared" si="421"/>
        <v>Fall</v>
      </c>
      <c r="N1420" s="4">
        <v>37</v>
      </c>
      <c r="O1420" s="4">
        <v>31</v>
      </c>
      <c r="P1420" s="4">
        <v>43</v>
      </c>
      <c r="Q1420" s="4">
        <v>28</v>
      </c>
      <c r="R1420" s="4">
        <v>0</v>
      </c>
      <c r="S1420" s="6">
        <f t="shared" si="430"/>
        <v>1</v>
      </c>
      <c r="T1420" s="6">
        <f t="shared" si="431"/>
        <v>0</v>
      </c>
      <c r="U1420" s="6">
        <f t="shared" si="432"/>
        <v>0</v>
      </c>
      <c r="V1420" s="6">
        <f t="shared" si="433"/>
        <v>0</v>
      </c>
      <c r="W1420" s="6">
        <f t="shared" si="434"/>
        <v>0</v>
      </c>
      <c r="X1420" s="6">
        <f t="shared" si="435"/>
        <v>0</v>
      </c>
      <c r="Y1420" s="6">
        <f t="shared" si="436"/>
        <v>0</v>
      </c>
      <c r="Z1420" s="6">
        <f t="shared" si="437"/>
        <v>0</v>
      </c>
      <c r="AA1420" s="4">
        <v>86366.3759765625</v>
      </c>
      <c r="AB1420" s="7">
        <f t="shared" si="422"/>
        <v>0.22580546105558064</v>
      </c>
      <c r="AC1420" s="7">
        <f t="shared" si="423"/>
        <v>0</v>
      </c>
      <c r="AD1420" s="2"/>
    </row>
    <row r="1421" spans="1:30" x14ac:dyDescent="0.35">
      <c r="A1421" s="1">
        <v>43059</v>
      </c>
      <c r="B1421" s="3">
        <f t="shared" si="424"/>
        <v>2017</v>
      </c>
      <c r="C1421" s="2">
        <v>28620.766612843683</v>
      </c>
      <c r="D1421" s="2">
        <v>0</v>
      </c>
      <c r="E1421" s="2">
        <f t="shared" si="425"/>
        <v>28620.766612843683</v>
      </c>
      <c r="F1421" s="2">
        <f t="shared" si="426"/>
        <v>1</v>
      </c>
      <c r="G1421" s="2">
        <f t="shared" si="427"/>
        <v>28620.766612843683</v>
      </c>
      <c r="H1421" s="2">
        <v>-1000</v>
      </c>
      <c r="I1421" s="2">
        <f t="shared" si="419"/>
        <v>10938.187674537434</v>
      </c>
      <c r="J1421" s="2">
        <f t="shared" si="420"/>
        <v>19951.546875168016</v>
      </c>
      <c r="K1421" s="3">
        <f t="shared" si="428"/>
        <v>11</v>
      </c>
      <c r="L1421" s="3">
        <f t="shared" si="429"/>
        <v>2</v>
      </c>
      <c r="M1421" s="3" t="str">
        <f t="shared" si="421"/>
        <v>Fall</v>
      </c>
      <c r="N1421" s="4">
        <v>39</v>
      </c>
      <c r="O1421" s="4">
        <v>26</v>
      </c>
      <c r="P1421" s="4">
        <v>51</v>
      </c>
      <c r="Q1421" s="4">
        <v>26</v>
      </c>
      <c r="R1421" s="4">
        <v>0</v>
      </c>
      <c r="S1421" s="6">
        <f t="shared" si="430"/>
        <v>0</v>
      </c>
      <c r="T1421" s="6">
        <f t="shared" si="431"/>
        <v>1</v>
      </c>
      <c r="U1421" s="6">
        <f t="shared" si="432"/>
        <v>0</v>
      </c>
      <c r="V1421" s="6">
        <f t="shared" si="433"/>
        <v>0</v>
      </c>
      <c r="W1421" s="6">
        <f t="shared" si="434"/>
        <v>0</v>
      </c>
      <c r="X1421" s="6">
        <f t="shared" si="435"/>
        <v>1</v>
      </c>
      <c r="Y1421" s="6">
        <f t="shared" si="436"/>
        <v>0</v>
      </c>
      <c r="Z1421" s="6">
        <f t="shared" si="437"/>
        <v>0</v>
      </c>
      <c r="AA1421" s="4">
        <v>99684.761352539063</v>
      </c>
      <c r="AB1421" s="7">
        <f t="shared" si="422"/>
        <v>0.28711275649871121</v>
      </c>
      <c r="AC1421" s="7">
        <f t="shared" si="423"/>
        <v>0</v>
      </c>
      <c r="AD1421" s="2"/>
    </row>
    <row r="1422" spans="1:30" x14ac:dyDescent="0.35">
      <c r="A1422" s="1">
        <v>43060</v>
      </c>
      <c r="B1422" s="3">
        <f t="shared" si="424"/>
        <v>2017</v>
      </c>
      <c r="C1422" s="2">
        <v>18458.267253877071</v>
      </c>
      <c r="D1422" s="2">
        <v>91.049645384771139</v>
      </c>
      <c r="E1422" s="2">
        <f t="shared" si="425"/>
        <v>18549.316899261841</v>
      </c>
      <c r="F1422" s="2">
        <f t="shared" si="426"/>
        <v>0.99509148256621816</v>
      </c>
      <c r="G1422" s="2">
        <f t="shared" si="427"/>
        <v>-1</v>
      </c>
      <c r="H1422" s="2">
        <v>-1000</v>
      </c>
      <c r="I1422" s="2">
        <f t="shared" si="419"/>
        <v>10938.187674537434</v>
      </c>
      <c r="J1422" s="2">
        <f t="shared" si="420"/>
        <v>19951.546875168016</v>
      </c>
      <c r="K1422" s="3">
        <f t="shared" si="428"/>
        <v>11</v>
      </c>
      <c r="L1422" s="3">
        <f t="shared" si="429"/>
        <v>3</v>
      </c>
      <c r="M1422" s="3" t="str">
        <f t="shared" si="421"/>
        <v>Fall</v>
      </c>
      <c r="N1422" s="4">
        <v>50</v>
      </c>
      <c r="O1422" s="4">
        <v>41</v>
      </c>
      <c r="P1422" s="4">
        <v>59</v>
      </c>
      <c r="Q1422" s="4">
        <v>15</v>
      </c>
      <c r="R1422" s="4">
        <v>0</v>
      </c>
      <c r="S1422" s="6">
        <f t="shared" si="430"/>
        <v>0</v>
      </c>
      <c r="T1422" s="6">
        <f t="shared" si="431"/>
        <v>1</v>
      </c>
      <c r="U1422" s="6">
        <f t="shared" si="432"/>
        <v>0</v>
      </c>
      <c r="V1422" s="6">
        <f t="shared" si="433"/>
        <v>0</v>
      </c>
      <c r="W1422" s="6">
        <f t="shared" si="434"/>
        <v>0</v>
      </c>
      <c r="X1422" s="6">
        <f t="shared" si="435"/>
        <v>0</v>
      </c>
      <c r="Y1422" s="6">
        <f t="shared" si="436"/>
        <v>0</v>
      </c>
      <c r="Z1422" s="6">
        <f t="shared" si="437"/>
        <v>0</v>
      </c>
      <c r="AA1422" s="4">
        <v>92564.520629882813</v>
      </c>
      <c r="AB1422" s="7">
        <f t="shared" si="422"/>
        <v>0.19940974282881066</v>
      </c>
      <c r="AC1422" s="7">
        <f t="shared" si="423"/>
        <v>9.8363438567171044E-4</v>
      </c>
      <c r="AD1422" s="2"/>
    </row>
    <row r="1423" spans="1:30" x14ac:dyDescent="0.35">
      <c r="A1423" s="1">
        <v>43061</v>
      </c>
      <c r="B1423" s="3">
        <f t="shared" si="424"/>
        <v>2017</v>
      </c>
      <c r="C1423" s="2">
        <v>13915.091130013869</v>
      </c>
      <c r="D1423" s="2">
        <v>1397.2815602688399</v>
      </c>
      <c r="E1423" s="2">
        <f t="shared" si="425"/>
        <v>15312.372690282709</v>
      </c>
      <c r="F1423" s="2">
        <f t="shared" si="426"/>
        <v>0.90874820065243311</v>
      </c>
      <c r="G1423" s="2">
        <f t="shared" si="427"/>
        <v>-1</v>
      </c>
      <c r="H1423" s="2">
        <v>-1000</v>
      </c>
      <c r="I1423" s="2">
        <f t="shared" si="419"/>
        <v>10938.187674537434</v>
      </c>
      <c r="J1423" s="2">
        <f t="shared" si="420"/>
        <v>19951.546875168016</v>
      </c>
      <c r="K1423" s="3">
        <f t="shared" si="428"/>
        <v>11</v>
      </c>
      <c r="L1423" s="3">
        <f t="shared" si="429"/>
        <v>4</v>
      </c>
      <c r="M1423" s="3" t="str">
        <f t="shared" si="421"/>
        <v>Fall</v>
      </c>
      <c r="N1423" s="4">
        <v>38</v>
      </c>
      <c r="O1423" s="4">
        <v>30</v>
      </c>
      <c r="P1423" s="4">
        <v>46</v>
      </c>
      <c r="Q1423" s="4">
        <v>27</v>
      </c>
      <c r="R1423" s="4">
        <v>0</v>
      </c>
      <c r="S1423" s="6">
        <f t="shared" si="430"/>
        <v>0</v>
      </c>
      <c r="T1423" s="6">
        <f t="shared" si="431"/>
        <v>1</v>
      </c>
      <c r="U1423" s="6">
        <f t="shared" si="432"/>
        <v>0</v>
      </c>
      <c r="V1423" s="6">
        <f t="shared" si="433"/>
        <v>0</v>
      </c>
      <c r="W1423" s="6">
        <f t="shared" si="434"/>
        <v>0</v>
      </c>
      <c r="X1423" s="6">
        <f t="shared" si="435"/>
        <v>0</v>
      </c>
      <c r="Y1423" s="6">
        <f t="shared" si="436"/>
        <v>0</v>
      </c>
      <c r="Z1423" s="6">
        <f t="shared" si="437"/>
        <v>0</v>
      </c>
      <c r="AA1423" s="4">
        <v>94560.538940429688</v>
      </c>
      <c r="AB1423" s="7">
        <f t="shared" si="422"/>
        <v>0.14715537036839393</v>
      </c>
      <c r="AC1423" s="7">
        <f t="shared" si="423"/>
        <v>1.4776582028039048E-2</v>
      </c>
      <c r="AD1423" s="2"/>
    </row>
    <row r="1424" spans="1:30" x14ac:dyDescent="0.35">
      <c r="A1424" s="1">
        <v>43062</v>
      </c>
      <c r="B1424" s="3">
        <f t="shared" si="424"/>
        <v>2017</v>
      </c>
      <c r="C1424" s="2">
        <v>587.27727269960292</v>
      </c>
      <c r="D1424" s="2">
        <v>6764.9999999965075</v>
      </c>
      <c r="E1424" s="2">
        <f t="shared" si="425"/>
        <v>7352.2772726961102</v>
      </c>
      <c r="F1424" s="2">
        <f t="shared" si="426"/>
        <v>7.9876921247319321E-2</v>
      </c>
      <c r="G1424" s="2">
        <f t="shared" si="427"/>
        <v>-1</v>
      </c>
      <c r="H1424" s="2">
        <v>-1000</v>
      </c>
      <c r="I1424" s="2">
        <f t="shared" si="419"/>
        <v>10938.187674537434</v>
      </c>
      <c r="J1424" s="2">
        <f t="shared" si="420"/>
        <v>19951.546875168016</v>
      </c>
      <c r="K1424" s="3">
        <f t="shared" si="428"/>
        <v>11</v>
      </c>
      <c r="L1424" s="3">
        <f t="shared" si="429"/>
        <v>5</v>
      </c>
      <c r="M1424" s="3" t="str">
        <f t="shared" si="421"/>
        <v>Fall</v>
      </c>
      <c r="N1424" s="4">
        <v>39</v>
      </c>
      <c r="O1424" s="4">
        <v>28</v>
      </c>
      <c r="P1424" s="4">
        <v>49</v>
      </c>
      <c r="Q1424" s="4">
        <v>26</v>
      </c>
      <c r="R1424" s="4">
        <v>0</v>
      </c>
      <c r="S1424" s="6">
        <f t="shared" si="430"/>
        <v>0</v>
      </c>
      <c r="T1424" s="6">
        <f t="shared" si="431"/>
        <v>1</v>
      </c>
      <c r="U1424" s="6">
        <f t="shared" si="432"/>
        <v>0</v>
      </c>
      <c r="V1424" s="6">
        <f t="shared" si="433"/>
        <v>0</v>
      </c>
      <c r="W1424" s="6">
        <f t="shared" si="434"/>
        <v>0</v>
      </c>
      <c r="X1424" s="6">
        <f t="shared" si="435"/>
        <v>0</v>
      </c>
      <c r="Y1424" s="6">
        <f t="shared" si="436"/>
        <v>0</v>
      </c>
      <c r="Z1424" s="6">
        <f t="shared" si="437"/>
        <v>0</v>
      </c>
      <c r="AA1424" s="4">
        <v>84445.078247070313</v>
      </c>
      <c r="AB1424" s="7">
        <f t="shared" si="422"/>
        <v>6.9545470842165696E-3</v>
      </c>
      <c r="AC1424" s="7">
        <f t="shared" si="423"/>
        <v>8.0111240825704463E-2</v>
      </c>
      <c r="AD1424" s="2"/>
    </row>
    <row r="1425" spans="1:30" x14ac:dyDescent="0.35">
      <c r="A1425" s="1">
        <v>43063</v>
      </c>
      <c r="B1425" s="3">
        <f t="shared" si="424"/>
        <v>2017</v>
      </c>
      <c r="C1425" s="2">
        <v>441.16363636363633</v>
      </c>
      <c r="D1425" s="2">
        <v>7200</v>
      </c>
      <c r="E1425" s="2">
        <f t="shared" si="425"/>
        <v>7641.1636363636362</v>
      </c>
      <c r="F1425" s="2">
        <f t="shared" si="426"/>
        <v>5.7735137913311627E-2</v>
      </c>
      <c r="G1425" s="2">
        <f t="shared" si="427"/>
        <v>-1</v>
      </c>
      <c r="H1425" s="2">
        <v>-1000</v>
      </c>
      <c r="I1425" s="2">
        <f t="shared" si="419"/>
        <v>10938.187674537434</v>
      </c>
      <c r="J1425" s="2">
        <f t="shared" si="420"/>
        <v>19951.546875168016</v>
      </c>
      <c r="K1425" s="3">
        <f t="shared" si="428"/>
        <v>11</v>
      </c>
      <c r="L1425" s="3">
        <f t="shared" si="429"/>
        <v>6</v>
      </c>
      <c r="M1425" s="3" t="str">
        <f t="shared" si="421"/>
        <v>Fall</v>
      </c>
      <c r="N1425" s="4">
        <v>46</v>
      </c>
      <c r="O1425" s="4">
        <v>31</v>
      </c>
      <c r="P1425" s="4">
        <v>61</v>
      </c>
      <c r="Q1425" s="4">
        <v>19</v>
      </c>
      <c r="R1425" s="4">
        <v>0</v>
      </c>
      <c r="S1425" s="6">
        <f t="shared" si="430"/>
        <v>0</v>
      </c>
      <c r="T1425" s="6">
        <f t="shared" si="431"/>
        <v>1</v>
      </c>
      <c r="U1425" s="6">
        <f t="shared" si="432"/>
        <v>0</v>
      </c>
      <c r="V1425" s="6">
        <f t="shared" si="433"/>
        <v>0</v>
      </c>
      <c r="W1425" s="6">
        <f t="shared" si="434"/>
        <v>0</v>
      </c>
      <c r="X1425" s="6">
        <f t="shared" si="435"/>
        <v>0</v>
      </c>
      <c r="Y1425" s="6">
        <f t="shared" si="436"/>
        <v>0</v>
      </c>
      <c r="Z1425" s="6">
        <f t="shared" si="437"/>
        <v>0</v>
      </c>
      <c r="AA1425" s="4">
        <v>80611.065795898438</v>
      </c>
      <c r="AB1425" s="7">
        <f t="shared" si="422"/>
        <v>5.4727428797509232E-3</v>
      </c>
      <c r="AC1425" s="7">
        <f t="shared" si="423"/>
        <v>8.9317762132433462E-2</v>
      </c>
      <c r="AD1425" s="2"/>
    </row>
    <row r="1426" spans="1:30" x14ac:dyDescent="0.35">
      <c r="A1426" s="1">
        <v>43064</v>
      </c>
      <c r="B1426" s="3">
        <f t="shared" si="424"/>
        <v>2017</v>
      </c>
      <c r="C1426" s="2">
        <v>5908.4136363331354</v>
      </c>
      <c r="D1426" s="2">
        <v>7200</v>
      </c>
      <c r="E1426" s="2">
        <f t="shared" si="425"/>
        <v>13108.413636333134</v>
      </c>
      <c r="F1426" s="2">
        <f t="shared" si="426"/>
        <v>0.45073445195203027</v>
      </c>
      <c r="G1426" s="2">
        <f t="shared" si="427"/>
        <v>-1</v>
      </c>
      <c r="H1426" s="2">
        <v>-1000</v>
      </c>
      <c r="I1426" s="2">
        <f t="shared" si="419"/>
        <v>10938.187674537434</v>
      </c>
      <c r="J1426" s="2">
        <f t="shared" si="420"/>
        <v>19951.546875168016</v>
      </c>
      <c r="K1426" s="3">
        <f t="shared" si="428"/>
        <v>11</v>
      </c>
      <c r="L1426" s="3">
        <f t="shared" si="429"/>
        <v>7</v>
      </c>
      <c r="M1426" s="3" t="str">
        <f t="shared" si="421"/>
        <v>Fall</v>
      </c>
      <c r="N1426" s="4">
        <v>54</v>
      </c>
      <c r="O1426" s="4">
        <v>44</v>
      </c>
      <c r="P1426" s="4">
        <v>63</v>
      </c>
      <c r="Q1426" s="4">
        <v>11</v>
      </c>
      <c r="R1426" s="4">
        <v>0</v>
      </c>
      <c r="S1426" s="6">
        <f t="shared" si="430"/>
        <v>1</v>
      </c>
      <c r="T1426" s="6">
        <f t="shared" si="431"/>
        <v>0</v>
      </c>
      <c r="U1426" s="6">
        <f t="shared" si="432"/>
        <v>0</v>
      </c>
      <c r="V1426" s="6">
        <f t="shared" si="433"/>
        <v>0</v>
      </c>
      <c r="W1426" s="6">
        <f t="shared" si="434"/>
        <v>0</v>
      </c>
      <c r="X1426" s="6">
        <f t="shared" si="435"/>
        <v>0</v>
      </c>
      <c r="Y1426" s="6">
        <f t="shared" si="436"/>
        <v>0</v>
      </c>
      <c r="Z1426" s="6">
        <f t="shared" si="437"/>
        <v>0</v>
      </c>
      <c r="AA1426" s="4">
        <v>74292.289916992188</v>
      </c>
      <c r="AB1426" s="7">
        <f t="shared" si="422"/>
        <v>7.9529297628794168E-2</v>
      </c>
      <c r="AC1426" s="7">
        <f t="shared" si="423"/>
        <v>9.6914498234536323E-2</v>
      </c>
      <c r="AD1426" s="2"/>
    </row>
    <row r="1427" spans="1:30" x14ac:dyDescent="0.35">
      <c r="A1427" s="1">
        <v>43065</v>
      </c>
      <c r="B1427" s="3">
        <f t="shared" si="424"/>
        <v>2017</v>
      </c>
      <c r="C1427" s="2">
        <v>433.84347814920841</v>
      </c>
      <c r="D1427" s="2">
        <v>9103.6196867678937</v>
      </c>
      <c r="E1427" s="2">
        <f t="shared" si="425"/>
        <v>9537.4631649171024</v>
      </c>
      <c r="F1427" s="2">
        <f t="shared" si="426"/>
        <v>4.5488351634748285E-2</v>
      </c>
      <c r="G1427" s="2">
        <f t="shared" si="427"/>
        <v>-1</v>
      </c>
      <c r="H1427" s="2">
        <v>-1000</v>
      </c>
      <c r="I1427" s="2">
        <f t="shared" si="419"/>
        <v>10938.187674537434</v>
      </c>
      <c r="J1427" s="2">
        <f t="shared" si="420"/>
        <v>19951.546875168016</v>
      </c>
      <c r="K1427" s="3">
        <f t="shared" si="428"/>
        <v>11</v>
      </c>
      <c r="L1427" s="3">
        <f t="shared" si="429"/>
        <v>1</v>
      </c>
      <c r="M1427" s="3" t="str">
        <f t="shared" si="421"/>
        <v>Fall</v>
      </c>
      <c r="N1427" s="4">
        <v>46</v>
      </c>
      <c r="O1427" s="4">
        <v>35</v>
      </c>
      <c r="P1427" s="4">
        <v>57</v>
      </c>
      <c r="Q1427" s="4">
        <v>19</v>
      </c>
      <c r="R1427" s="4">
        <v>0</v>
      </c>
      <c r="S1427" s="6">
        <f t="shared" si="430"/>
        <v>1</v>
      </c>
      <c r="T1427" s="6">
        <f t="shared" si="431"/>
        <v>0</v>
      </c>
      <c r="U1427" s="6">
        <f t="shared" si="432"/>
        <v>0</v>
      </c>
      <c r="V1427" s="6">
        <f t="shared" si="433"/>
        <v>0</v>
      </c>
      <c r="W1427" s="6">
        <f t="shared" si="434"/>
        <v>0</v>
      </c>
      <c r="X1427" s="6">
        <f t="shared" si="435"/>
        <v>0</v>
      </c>
      <c r="Y1427" s="6">
        <f t="shared" si="436"/>
        <v>0</v>
      </c>
      <c r="Z1427" s="6">
        <f t="shared" si="437"/>
        <v>0</v>
      </c>
      <c r="AA1427" s="4">
        <v>80565.119506835938</v>
      </c>
      <c r="AB1427" s="7">
        <f t="shared" si="422"/>
        <v>5.3850038429148839E-3</v>
      </c>
      <c r="AC1427" s="7">
        <f t="shared" si="423"/>
        <v>0.1129970357208426</v>
      </c>
      <c r="AD1427" s="2"/>
    </row>
    <row r="1428" spans="1:30" x14ac:dyDescent="0.35">
      <c r="A1428" s="1">
        <v>43066</v>
      </c>
      <c r="B1428" s="3">
        <f t="shared" si="424"/>
        <v>2017</v>
      </c>
      <c r="C1428" s="2">
        <v>2156.7607678758086</v>
      </c>
      <c r="D1428" s="2">
        <v>0</v>
      </c>
      <c r="E1428" s="2">
        <f t="shared" si="425"/>
        <v>2156.7607678758086</v>
      </c>
      <c r="F1428" s="2">
        <f t="shared" si="426"/>
        <v>1</v>
      </c>
      <c r="G1428" s="2">
        <f t="shared" si="427"/>
        <v>-1</v>
      </c>
      <c r="H1428" s="2">
        <v>-1000</v>
      </c>
      <c r="I1428" s="2">
        <f t="shared" si="419"/>
        <v>10938.187674537434</v>
      </c>
      <c r="J1428" s="2">
        <f t="shared" si="420"/>
        <v>19951.546875168016</v>
      </c>
      <c r="K1428" s="3">
        <f t="shared" si="428"/>
        <v>11</v>
      </c>
      <c r="L1428" s="3">
        <f t="shared" si="429"/>
        <v>2</v>
      </c>
      <c r="M1428" s="3" t="str">
        <f t="shared" si="421"/>
        <v>Fall</v>
      </c>
      <c r="N1428" s="4">
        <v>50</v>
      </c>
      <c r="O1428" s="4">
        <v>34</v>
      </c>
      <c r="P1428" s="4">
        <v>66</v>
      </c>
      <c r="Q1428" s="4">
        <v>15</v>
      </c>
      <c r="R1428" s="4">
        <v>0</v>
      </c>
      <c r="S1428" s="6">
        <f t="shared" si="430"/>
        <v>0</v>
      </c>
      <c r="T1428" s="6">
        <f t="shared" si="431"/>
        <v>1</v>
      </c>
      <c r="U1428" s="6">
        <f t="shared" si="432"/>
        <v>0</v>
      </c>
      <c r="V1428" s="6">
        <f t="shared" si="433"/>
        <v>0</v>
      </c>
      <c r="W1428" s="6">
        <f t="shared" si="434"/>
        <v>0</v>
      </c>
      <c r="X1428" s="6">
        <f t="shared" si="435"/>
        <v>0</v>
      </c>
      <c r="Y1428" s="6">
        <f t="shared" si="436"/>
        <v>0</v>
      </c>
      <c r="Z1428" s="6">
        <f t="shared" si="437"/>
        <v>0</v>
      </c>
      <c r="AA1428" s="4">
        <v>91923.557861328125</v>
      </c>
      <c r="AB1428" s="7">
        <f t="shared" si="422"/>
        <v>2.346254668612157E-2</v>
      </c>
      <c r="AC1428" s="7">
        <f t="shared" si="423"/>
        <v>0</v>
      </c>
      <c r="AD1428" s="2"/>
    </row>
    <row r="1429" spans="1:30" x14ac:dyDescent="0.35">
      <c r="A1429" s="1">
        <v>43067</v>
      </c>
      <c r="B1429" s="3">
        <f t="shared" si="424"/>
        <v>2017</v>
      </c>
      <c r="C1429" s="2">
        <v>3306.5308892804701</v>
      </c>
      <c r="D1429" s="2">
        <v>4499.7666666831938</v>
      </c>
      <c r="E1429" s="2">
        <f t="shared" si="425"/>
        <v>7806.2975559636634</v>
      </c>
      <c r="F1429" s="2">
        <f t="shared" si="426"/>
        <v>0.42357223326113513</v>
      </c>
      <c r="G1429" s="2">
        <f t="shared" si="427"/>
        <v>-1</v>
      </c>
      <c r="H1429" s="2">
        <v>-1000</v>
      </c>
      <c r="I1429" s="2">
        <f t="shared" si="419"/>
        <v>10938.187674537434</v>
      </c>
      <c r="J1429" s="2">
        <f t="shared" si="420"/>
        <v>19951.546875168016</v>
      </c>
      <c r="K1429" s="3">
        <f t="shared" si="428"/>
        <v>11</v>
      </c>
      <c r="L1429" s="3">
        <f t="shared" si="429"/>
        <v>3</v>
      </c>
      <c r="M1429" s="3" t="str">
        <f t="shared" si="421"/>
        <v>Fall</v>
      </c>
      <c r="N1429" s="4">
        <v>54</v>
      </c>
      <c r="O1429" s="4">
        <v>42</v>
      </c>
      <c r="P1429" s="4">
        <v>66</v>
      </c>
      <c r="Q1429" s="4">
        <v>11</v>
      </c>
      <c r="R1429" s="4">
        <v>0</v>
      </c>
      <c r="S1429" s="6">
        <f t="shared" si="430"/>
        <v>0</v>
      </c>
      <c r="T1429" s="6">
        <f t="shared" si="431"/>
        <v>1</v>
      </c>
      <c r="U1429" s="6">
        <f t="shared" si="432"/>
        <v>0</v>
      </c>
      <c r="V1429" s="6">
        <f t="shared" si="433"/>
        <v>0</v>
      </c>
      <c r="W1429" s="6">
        <f t="shared" si="434"/>
        <v>0</v>
      </c>
      <c r="X1429" s="6">
        <f t="shared" si="435"/>
        <v>0</v>
      </c>
      <c r="Y1429" s="6">
        <f t="shared" si="436"/>
        <v>0</v>
      </c>
      <c r="Z1429" s="6">
        <f t="shared" si="437"/>
        <v>0</v>
      </c>
      <c r="AA1429" s="4">
        <v>88888.712890625</v>
      </c>
      <c r="AB1429" s="7">
        <f t="shared" si="422"/>
        <v>3.7198546156800148E-2</v>
      </c>
      <c r="AC1429" s="7">
        <f t="shared" si="423"/>
        <v>5.0622475231698168E-2</v>
      </c>
      <c r="AD1429" s="2"/>
    </row>
    <row r="1430" spans="1:30" x14ac:dyDescent="0.35">
      <c r="A1430" s="1">
        <v>43068</v>
      </c>
      <c r="B1430" s="3">
        <f t="shared" si="424"/>
        <v>2017</v>
      </c>
      <c r="C1430" s="2">
        <v>18271.596969672653</v>
      </c>
      <c r="D1430" s="2">
        <v>3428.1666666732053</v>
      </c>
      <c r="E1430" s="2">
        <f t="shared" si="425"/>
        <v>21699.763636345859</v>
      </c>
      <c r="F1430" s="2">
        <f t="shared" si="426"/>
        <v>0.84201824848768292</v>
      </c>
      <c r="G1430" s="2">
        <f t="shared" si="427"/>
        <v>21699.763636345859</v>
      </c>
      <c r="H1430" s="2">
        <v>-1000</v>
      </c>
      <c r="I1430" s="2">
        <f t="shared" si="419"/>
        <v>10938.187674537434</v>
      </c>
      <c r="J1430" s="2">
        <f t="shared" si="420"/>
        <v>19951.546875168016</v>
      </c>
      <c r="K1430" s="3">
        <f t="shared" si="428"/>
        <v>11</v>
      </c>
      <c r="L1430" s="3">
        <f t="shared" si="429"/>
        <v>4</v>
      </c>
      <c r="M1430" s="3" t="str">
        <f t="shared" si="421"/>
        <v>Fall</v>
      </c>
      <c r="N1430" s="4">
        <v>54</v>
      </c>
      <c r="O1430" s="4">
        <v>45</v>
      </c>
      <c r="P1430" s="4">
        <v>63</v>
      </c>
      <c r="Q1430" s="4">
        <v>11</v>
      </c>
      <c r="R1430" s="4">
        <v>0</v>
      </c>
      <c r="S1430" s="6">
        <f t="shared" si="430"/>
        <v>0</v>
      </c>
      <c r="T1430" s="6">
        <f t="shared" si="431"/>
        <v>1</v>
      </c>
      <c r="U1430" s="6">
        <f t="shared" si="432"/>
        <v>0</v>
      </c>
      <c r="V1430" s="6">
        <f t="shared" si="433"/>
        <v>0</v>
      </c>
      <c r="W1430" s="6">
        <f t="shared" si="434"/>
        <v>0</v>
      </c>
      <c r="X1430" s="6">
        <f t="shared" si="435"/>
        <v>1</v>
      </c>
      <c r="Y1430" s="6">
        <f t="shared" si="436"/>
        <v>0</v>
      </c>
      <c r="Z1430" s="6">
        <f t="shared" si="437"/>
        <v>0</v>
      </c>
      <c r="AA1430" s="4">
        <v>88686.513427734375</v>
      </c>
      <c r="AB1430" s="7">
        <f t="shared" si="422"/>
        <v>0.20602452688098</v>
      </c>
      <c r="AC1430" s="7">
        <f t="shared" si="423"/>
        <v>3.8654881494091256E-2</v>
      </c>
      <c r="AD1430" s="2"/>
    </row>
    <row r="1431" spans="1:30" x14ac:dyDescent="0.35">
      <c r="A1431" s="1">
        <v>43069</v>
      </c>
      <c r="B1431" s="3">
        <f t="shared" si="424"/>
        <v>2017</v>
      </c>
      <c r="C1431" s="2">
        <v>11598.86363633658</v>
      </c>
      <c r="D1431" s="2">
        <v>1326.6499999926891</v>
      </c>
      <c r="E1431" s="2">
        <f t="shared" si="425"/>
        <v>12925.51363632927</v>
      </c>
      <c r="F1431" s="2">
        <f t="shared" si="426"/>
        <v>0.89736191246869124</v>
      </c>
      <c r="G1431" s="2">
        <f t="shared" si="427"/>
        <v>-1</v>
      </c>
      <c r="H1431" s="2">
        <v>-1000</v>
      </c>
      <c r="I1431" s="2">
        <f t="shared" si="419"/>
        <v>10938.187674537434</v>
      </c>
      <c r="J1431" s="2">
        <f t="shared" si="420"/>
        <v>19951.546875168016</v>
      </c>
      <c r="K1431" s="3">
        <f t="shared" si="428"/>
        <v>11</v>
      </c>
      <c r="L1431" s="3">
        <f t="shared" si="429"/>
        <v>5</v>
      </c>
      <c r="M1431" s="3" t="str">
        <f t="shared" si="421"/>
        <v>Fall</v>
      </c>
      <c r="N1431" s="4">
        <v>49</v>
      </c>
      <c r="O1431" s="4">
        <v>41</v>
      </c>
      <c r="P1431" s="4">
        <v>57</v>
      </c>
      <c r="Q1431" s="4">
        <v>16</v>
      </c>
      <c r="R1431" s="4">
        <v>0</v>
      </c>
      <c r="S1431" s="6">
        <f t="shared" si="430"/>
        <v>0</v>
      </c>
      <c r="T1431" s="6">
        <f t="shared" si="431"/>
        <v>1</v>
      </c>
      <c r="U1431" s="6">
        <f t="shared" si="432"/>
        <v>0</v>
      </c>
      <c r="V1431" s="6">
        <f t="shared" si="433"/>
        <v>0</v>
      </c>
      <c r="W1431" s="6">
        <f t="shared" si="434"/>
        <v>0</v>
      </c>
      <c r="X1431" s="6">
        <f t="shared" si="435"/>
        <v>0</v>
      </c>
      <c r="Y1431" s="6">
        <f t="shared" si="436"/>
        <v>0</v>
      </c>
      <c r="Z1431" s="6">
        <f t="shared" si="437"/>
        <v>0</v>
      </c>
      <c r="AA1431" s="4">
        <v>89825.244873046875</v>
      </c>
      <c r="AB1431" s="7">
        <f t="shared" si="422"/>
        <v>0.12912699155710242</v>
      </c>
      <c r="AC1431" s="7">
        <f t="shared" si="423"/>
        <v>1.4769233324859726E-2</v>
      </c>
      <c r="AD1431" s="2"/>
    </row>
    <row r="1432" spans="1:30" x14ac:dyDescent="0.35">
      <c r="A1432" s="1">
        <v>43070</v>
      </c>
      <c r="B1432" s="3">
        <f t="shared" si="424"/>
        <v>2017</v>
      </c>
      <c r="C1432" s="2">
        <v>12926.940706244895</v>
      </c>
      <c r="D1432" s="2">
        <v>543.65229886639713</v>
      </c>
      <c r="E1432" s="2">
        <f t="shared" si="425"/>
        <v>13470.593005111292</v>
      </c>
      <c r="F1432" s="2">
        <f t="shared" si="426"/>
        <v>0.95964154668913892</v>
      </c>
      <c r="G1432" s="2">
        <f t="shared" si="427"/>
        <v>-1</v>
      </c>
      <c r="H1432" s="2">
        <v>-1000</v>
      </c>
      <c r="I1432" s="2">
        <f t="shared" si="419"/>
        <v>10938.187674537434</v>
      </c>
      <c r="J1432" s="2">
        <f t="shared" si="420"/>
        <v>19951.546875168016</v>
      </c>
      <c r="K1432" s="3">
        <f t="shared" si="428"/>
        <v>12</v>
      </c>
      <c r="L1432" s="3">
        <f t="shared" si="429"/>
        <v>6</v>
      </c>
      <c r="M1432" s="3" t="str">
        <f t="shared" si="421"/>
        <v>Winter</v>
      </c>
      <c r="N1432" s="4">
        <v>45</v>
      </c>
      <c r="O1432" s="4">
        <v>33</v>
      </c>
      <c r="P1432" s="4">
        <v>57</v>
      </c>
      <c r="Q1432" s="4">
        <v>20</v>
      </c>
      <c r="R1432" s="4">
        <v>0</v>
      </c>
      <c r="S1432" s="6">
        <f t="shared" si="430"/>
        <v>0</v>
      </c>
      <c r="T1432" s="6">
        <f t="shared" si="431"/>
        <v>1</v>
      </c>
      <c r="U1432" s="6">
        <f t="shared" si="432"/>
        <v>1</v>
      </c>
      <c r="V1432" s="6">
        <f t="shared" si="433"/>
        <v>0</v>
      </c>
      <c r="W1432" s="6">
        <f t="shared" si="434"/>
        <v>0</v>
      </c>
      <c r="X1432" s="6">
        <f t="shared" si="435"/>
        <v>0</v>
      </c>
      <c r="Y1432" s="6">
        <f t="shared" si="436"/>
        <v>0</v>
      </c>
      <c r="Z1432" s="6">
        <f t="shared" si="437"/>
        <v>0</v>
      </c>
      <c r="AA1432" s="4">
        <v>91248.762817382813</v>
      </c>
      <c r="AB1432" s="7">
        <f t="shared" si="422"/>
        <v>0.1416670243750672</v>
      </c>
      <c r="AC1432" s="7">
        <f t="shared" si="423"/>
        <v>5.9579141906221204E-3</v>
      </c>
      <c r="AD1432" s="2"/>
    </row>
    <row r="1433" spans="1:30" x14ac:dyDescent="0.35">
      <c r="A1433" s="1">
        <v>43071</v>
      </c>
      <c r="B1433" s="3">
        <f t="shared" si="424"/>
        <v>2017</v>
      </c>
      <c r="C1433" s="2">
        <v>9890.097859978403</v>
      </c>
      <c r="D1433" s="2">
        <v>998.35524426122595</v>
      </c>
      <c r="E1433" s="2">
        <f t="shared" si="425"/>
        <v>10888.453104239628</v>
      </c>
      <c r="F1433" s="2">
        <f t="shared" si="426"/>
        <v>0.90831064479926016</v>
      </c>
      <c r="G1433" s="2">
        <f t="shared" si="427"/>
        <v>-1</v>
      </c>
      <c r="H1433" s="2">
        <v>-1000</v>
      </c>
      <c r="I1433" s="2">
        <f t="shared" si="419"/>
        <v>10938.187674537434</v>
      </c>
      <c r="J1433" s="2">
        <f t="shared" si="420"/>
        <v>19951.546875168016</v>
      </c>
      <c r="K1433" s="3">
        <f t="shared" si="428"/>
        <v>12</v>
      </c>
      <c r="L1433" s="3">
        <f t="shared" si="429"/>
        <v>7</v>
      </c>
      <c r="M1433" s="3" t="str">
        <f t="shared" si="421"/>
        <v>Winter</v>
      </c>
      <c r="N1433" s="4">
        <v>48</v>
      </c>
      <c r="O1433" s="4">
        <v>36</v>
      </c>
      <c r="P1433" s="4">
        <v>60</v>
      </c>
      <c r="Q1433" s="4">
        <v>17</v>
      </c>
      <c r="R1433" s="4">
        <v>0</v>
      </c>
      <c r="S1433" s="6">
        <f t="shared" si="430"/>
        <v>1</v>
      </c>
      <c r="T1433" s="6">
        <f t="shared" si="431"/>
        <v>0</v>
      </c>
      <c r="U1433" s="6">
        <f t="shared" si="432"/>
        <v>1</v>
      </c>
      <c r="V1433" s="6">
        <f t="shared" si="433"/>
        <v>0</v>
      </c>
      <c r="W1433" s="6">
        <f t="shared" si="434"/>
        <v>0</v>
      </c>
      <c r="X1433" s="6">
        <f t="shared" si="435"/>
        <v>0</v>
      </c>
      <c r="Y1433" s="6">
        <f t="shared" si="436"/>
        <v>0</v>
      </c>
      <c r="Z1433" s="6">
        <f t="shared" si="437"/>
        <v>0</v>
      </c>
      <c r="AA1433" s="4">
        <v>82634.715087890625</v>
      </c>
      <c r="AB1433" s="7">
        <f t="shared" si="422"/>
        <v>0.11968453995949831</v>
      </c>
      <c r="AC1433" s="7">
        <f t="shared" si="423"/>
        <v>1.2081547606225436E-2</v>
      </c>
      <c r="AD1433" s="2"/>
    </row>
    <row r="1434" spans="1:30" x14ac:dyDescent="0.35">
      <c r="A1434" s="1">
        <v>43072</v>
      </c>
      <c r="B1434" s="3">
        <f t="shared" si="424"/>
        <v>2017</v>
      </c>
      <c r="C1434" s="2">
        <v>8386.2342236409222</v>
      </c>
      <c r="D1434" s="2">
        <v>6943.0967000951096</v>
      </c>
      <c r="E1434" s="2">
        <f t="shared" si="425"/>
        <v>15329.330923736032</v>
      </c>
      <c r="F1434" s="2">
        <f t="shared" si="426"/>
        <v>0.54707111910902939</v>
      </c>
      <c r="G1434" s="2">
        <f t="shared" si="427"/>
        <v>-1</v>
      </c>
      <c r="H1434" s="2">
        <v>-1000</v>
      </c>
      <c r="I1434" s="2">
        <f t="shared" si="419"/>
        <v>10938.187674537434</v>
      </c>
      <c r="J1434" s="2">
        <f t="shared" si="420"/>
        <v>19951.546875168016</v>
      </c>
      <c r="K1434" s="3">
        <f t="shared" si="428"/>
        <v>12</v>
      </c>
      <c r="L1434" s="3">
        <f t="shared" si="429"/>
        <v>1</v>
      </c>
      <c r="M1434" s="3" t="str">
        <f t="shared" si="421"/>
        <v>Winter</v>
      </c>
      <c r="N1434" s="4">
        <v>48</v>
      </c>
      <c r="O1434" s="4">
        <v>33</v>
      </c>
      <c r="P1434" s="4">
        <v>62</v>
      </c>
      <c r="Q1434" s="4">
        <v>17</v>
      </c>
      <c r="R1434" s="4">
        <v>0</v>
      </c>
      <c r="S1434" s="6">
        <f t="shared" si="430"/>
        <v>1</v>
      </c>
      <c r="T1434" s="6">
        <f t="shared" si="431"/>
        <v>0</v>
      </c>
      <c r="U1434" s="6">
        <f t="shared" si="432"/>
        <v>1</v>
      </c>
      <c r="V1434" s="6">
        <f t="shared" si="433"/>
        <v>0</v>
      </c>
      <c r="W1434" s="6">
        <f t="shared" si="434"/>
        <v>0</v>
      </c>
      <c r="X1434" s="6">
        <f t="shared" si="435"/>
        <v>0</v>
      </c>
      <c r="Y1434" s="6">
        <f t="shared" si="436"/>
        <v>0</v>
      </c>
      <c r="Z1434" s="6">
        <f t="shared" si="437"/>
        <v>0</v>
      </c>
      <c r="AA1434" s="4">
        <v>79763.732299804688</v>
      </c>
      <c r="AB1434" s="7">
        <f t="shared" si="422"/>
        <v>0.10513843800738819</v>
      </c>
      <c r="AC1434" s="7">
        <f t="shared" si="423"/>
        <v>8.7045785094388206E-2</v>
      </c>
      <c r="AD1434" s="2"/>
    </row>
    <row r="1435" spans="1:30" x14ac:dyDescent="0.35">
      <c r="A1435" s="1">
        <v>43073</v>
      </c>
      <c r="B1435" s="3">
        <f t="shared" si="424"/>
        <v>2017</v>
      </c>
      <c r="C1435" s="2">
        <v>976.75392058442105</v>
      </c>
      <c r="D1435" s="2">
        <v>4731.7599486278505</v>
      </c>
      <c r="E1435" s="2">
        <f t="shared" si="425"/>
        <v>5708.5138692122719</v>
      </c>
      <c r="F1435" s="2">
        <f t="shared" si="426"/>
        <v>0.17110476438576211</v>
      </c>
      <c r="G1435" s="2">
        <f t="shared" si="427"/>
        <v>-1</v>
      </c>
      <c r="H1435" s="2">
        <v>-1000</v>
      </c>
      <c r="I1435" s="2">
        <f t="shared" si="419"/>
        <v>10938.187674537434</v>
      </c>
      <c r="J1435" s="2">
        <f t="shared" si="420"/>
        <v>19951.546875168016</v>
      </c>
      <c r="K1435" s="3">
        <f t="shared" si="428"/>
        <v>12</v>
      </c>
      <c r="L1435" s="3">
        <f t="shared" si="429"/>
        <v>2</v>
      </c>
      <c r="M1435" s="3" t="str">
        <f t="shared" si="421"/>
        <v>Winter</v>
      </c>
      <c r="N1435" s="4">
        <v>55</v>
      </c>
      <c r="O1435" s="4">
        <v>41</v>
      </c>
      <c r="P1435" s="4">
        <v>69</v>
      </c>
      <c r="Q1435" s="4">
        <v>10</v>
      </c>
      <c r="R1435" s="4">
        <v>0</v>
      </c>
      <c r="S1435" s="6">
        <f t="shared" si="430"/>
        <v>0</v>
      </c>
      <c r="T1435" s="6">
        <f t="shared" si="431"/>
        <v>1</v>
      </c>
      <c r="U1435" s="6">
        <f t="shared" si="432"/>
        <v>1</v>
      </c>
      <c r="V1435" s="6">
        <f t="shared" si="433"/>
        <v>0</v>
      </c>
      <c r="W1435" s="6">
        <f t="shared" si="434"/>
        <v>0</v>
      </c>
      <c r="X1435" s="6">
        <f t="shared" si="435"/>
        <v>0</v>
      </c>
      <c r="Y1435" s="6">
        <f t="shared" si="436"/>
        <v>0</v>
      </c>
      <c r="Z1435" s="6">
        <f t="shared" si="437"/>
        <v>0</v>
      </c>
      <c r="AA1435" s="4">
        <v>86512.284301757813</v>
      </c>
      <c r="AB1435" s="7">
        <f t="shared" si="422"/>
        <v>1.1290349439594843E-2</v>
      </c>
      <c r="AC1435" s="7">
        <f t="shared" si="423"/>
        <v>5.4694659686979362E-2</v>
      </c>
      <c r="AD1435" s="2"/>
    </row>
    <row r="1436" spans="1:30" x14ac:dyDescent="0.35">
      <c r="A1436" s="1">
        <v>43074</v>
      </c>
      <c r="B1436" s="3">
        <f t="shared" si="424"/>
        <v>2017</v>
      </c>
      <c r="C1436" s="2">
        <v>1409.1007154649137</v>
      </c>
      <c r="D1436" s="2">
        <v>3718.0681818186845</v>
      </c>
      <c r="E1436" s="2">
        <f t="shared" si="425"/>
        <v>5127.1688972835982</v>
      </c>
      <c r="F1436" s="2">
        <f t="shared" si="426"/>
        <v>0.27483017308274416</v>
      </c>
      <c r="G1436" s="2">
        <f t="shared" si="427"/>
        <v>-1</v>
      </c>
      <c r="H1436" s="2">
        <v>-1000</v>
      </c>
      <c r="I1436" s="2">
        <f t="shared" si="419"/>
        <v>10938.187674537434</v>
      </c>
      <c r="J1436" s="2">
        <f t="shared" si="420"/>
        <v>19951.546875168016</v>
      </c>
      <c r="K1436" s="3">
        <f t="shared" si="428"/>
        <v>12</v>
      </c>
      <c r="L1436" s="3">
        <f t="shared" si="429"/>
        <v>3</v>
      </c>
      <c r="M1436" s="3" t="str">
        <f t="shared" si="421"/>
        <v>Winter</v>
      </c>
      <c r="N1436" s="4">
        <v>48</v>
      </c>
      <c r="O1436" s="4">
        <v>33</v>
      </c>
      <c r="P1436" s="4">
        <v>63</v>
      </c>
      <c r="Q1436" s="4">
        <v>17</v>
      </c>
      <c r="R1436" s="4">
        <v>0</v>
      </c>
      <c r="S1436" s="6">
        <f t="shared" si="430"/>
        <v>0</v>
      </c>
      <c r="T1436" s="6">
        <f t="shared" si="431"/>
        <v>1</v>
      </c>
      <c r="U1436" s="6">
        <f t="shared" si="432"/>
        <v>1</v>
      </c>
      <c r="V1436" s="6">
        <f t="shared" si="433"/>
        <v>0</v>
      </c>
      <c r="W1436" s="6">
        <f t="shared" si="434"/>
        <v>0</v>
      </c>
      <c r="X1436" s="6">
        <f t="shared" si="435"/>
        <v>0</v>
      </c>
      <c r="Y1436" s="6">
        <f t="shared" si="436"/>
        <v>0</v>
      </c>
      <c r="Z1436" s="6">
        <f t="shared" si="437"/>
        <v>0</v>
      </c>
      <c r="AA1436" s="4">
        <v>87074.674011230469</v>
      </c>
      <c r="AB1436" s="7">
        <f t="shared" si="422"/>
        <v>1.6182670006702232E-2</v>
      </c>
      <c r="AC1436" s="7">
        <f t="shared" si="423"/>
        <v>4.2699765736006617E-2</v>
      </c>
      <c r="AD1436" s="2"/>
    </row>
    <row r="1437" spans="1:30" x14ac:dyDescent="0.35">
      <c r="A1437" s="1">
        <v>43075</v>
      </c>
      <c r="B1437" s="3">
        <f t="shared" si="424"/>
        <v>2017</v>
      </c>
      <c r="C1437" s="2">
        <v>2430.0955722101685</v>
      </c>
      <c r="D1437" s="2">
        <v>564.96969696303665</v>
      </c>
      <c r="E1437" s="2">
        <f t="shared" si="425"/>
        <v>2995.0652691732053</v>
      </c>
      <c r="F1437" s="2">
        <f t="shared" si="426"/>
        <v>0.81136648246767662</v>
      </c>
      <c r="G1437" s="2">
        <f t="shared" si="427"/>
        <v>-1</v>
      </c>
      <c r="H1437" s="2">
        <v>-1000</v>
      </c>
      <c r="I1437" s="2">
        <f t="shared" si="419"/>
        <v>10938.187674537434</v>
      </c>
      <c r="J1437" s="2">
        <f t="shared" si="420"/>
        <v>19951.546875168016</v>
      </c>
      <c r="K1437" s="3">
        <f t="shared" si="428"/>
        <v>12</v>
      </c>
      <c r="L1437" s="3">
        <f t="shared" si="429"/>
        <v>4</v>
      </c>
      <c r="M1437" s="3" t="str">
        <f t="shared" si="421"/>
        <v>Winter</v>
      </c>
      <c r="N1437" s="4">
        <v>39</v>
      </c>
      <c r="O1437" s="4">
        <v>29</v>
      </c>
      <c r="P1437" s="4">
        <v>49</v>
      </c>
      <c r="Q1437" s="4">
        <v>26</v>
      </c>
      <c r="R1437" s="4">
        <v>0</v>
      </c>
      <c r="S1437" s="6">
        <f t="shared" si="430"/>
        <v>0</v>
      </c>
      <c r="T1437" s="6">
        <f t="shared" si="431"/>
        <v>1</v>
      </c>
      <c r="U1437" s="6">
        <f t="shared" si="432"/>
        <v>1</v>
      </c>
      <c r="V1437" s="6">
        <f t="shared" si="433"/>
        <v>0</v>
      </c>
      <c r="W1437" s="6">
        <f t="shared" si="434"/>
        <v>0</v>
      </c>
      <c r="X1437" s="6">
        <f t="shared" si="435"/>
        <v>0</v>
      </c>
      <c r="Y1437" s="6">
        <f t="shared" si="436"/>
        <v>0</v>
      </c>
      <c r="Z1437" s="6">
        <f t="shared" si="437"/>
        <v>0</v>
      </c>
      <c r="AA1437" s="4">
        <v>99050.469848632813</v>
      </c>
      <c r="AB1437" s="7">
        <f t="shared" si="422"/>
        <v>2.453391261973616E-2</v>
      </c>
      <c r="AC1437" s="7">
        <f t="shared" si="423"/>
        <v>5.703856809830518E-3</v>
      </c>
      <c r="AD1437" s="2"/>
    </row>
    <row r="1438" spans="1:30" x14ac:dyDescent="0.35">
      <c r="A1438" s="1">
        <v>43076</v>
      </c>
      <c r="B1438" s="3">
        <f t="shared" si="424"/>
        <v>2017</v>
      </c>
      <c r="C1438" s="2">
        <v>3684.7227517566653</v>
      </c>
      <c r="D1438" s="2">
        <v>664.81414142544168</v>
      </c>
      <c r="E1438" s="2">
        <f t="shared" si="425"/>
        <v>4349.5368931821067</v>
      </c>
      <c r="F1438" s="2">
        <f t="shared" si="426"/>
        <v>0.84715289058300969</v>
      </c>
      <c r="G1438" s="2">
        <f t="shared" si="427"/>
        <v>-1</v>
      </c>
      <c r="H1438" s="2">
        <v>-1000</v>
      </c>
      <c r="I1438" s="2">
        <f t="shared" si="419"/>
        <v>10938.187674537434</v>
      </c>
      <c r="J1438" s="2">
        <f t="shared" si="420"/>
        <v>19951.546875168016</v>
      </c>
      <c r="K1438" s="3">
        <f t="shared" si="428"/>
        <v>12</v>
      </c>
      <c r="L1438" s="3">
        <f t="shared" si="429"/>
        <v>5</v>
      </c>
      <c r="M1438" s="3" t="str">
        <f t="shared" si="421"/>
        <v>Winter</v>
      </c>
      <c r="N1438" s="4">
        <v>32</v>
      </c>
      <c r="O1438" s="4">
        <v>25</v>
      </c>
      <c r="P1438" s="4">
        <v>39</v>
      </c>
      <c r="Q1438" s="4">
        <v>33</v>
      </c>
      <c r="R1438" s="4">
        <v>0</v>
      </c>
      <c r="S1438" s="6">
        <f t="shared" si="430"/>
        <v>0</v>
      </c>
      <c r="T1438" s="6">
        <f t="shared" si="431"/>
        <v>1</v>
      </c>
      <c r="U1438" s="6">
        <f t="shared" si="432"/>
        <v>1</v>
      </c>
      <c r="V1438" s="6">
        <f t="shared" si="433"/>
        <v>0</v>
      </c>
      <c r="W1438" s="6">
        <f t="shared" si="434"/>
        <v>0</v>
      </c>
      <c r="X1438" s="6">
        <f t="shared" si="435"/>
        <v>0</v>
      </c>
      <c r="Y1438" s="6">
        <f t="shared" si="436"/>
        <v>0</v>
      </c>
      <c r="Z1438" s="6">
        <f t="shared" si="437"/>
        <v>0</v>
      </c>
      <c r="AA1438" s="4">
        <v>102479.04333496094</v>
      </c>
      <c r="AB1438" s="7">
        <f t="shared" si="422"/>
        <v>3.5955866017531556E-2</v>
      </c>
      <c r="AC1438" s="7">
        <f t="shared" si="423"/>
        <v>6.4873179900054641E-3</v>
      </c>
      <c r="AD1438" s="2"/>
    </row>
    <row r="1439" spans="1:30" x14ac:dyDescent="0.35">
      <c r="A1439" s="1">
        <v>43077</v>
      </c>
      <c r="B1439" s="3">
        <f t="shared" si="424"/>
        <v>2017</v>
      </c>
      <c r="C1439" s="2">
        <v>1302.8872947059638</v>
      </c>
      <c r="D1439" s="2">
        <v>221.67171716508034</v>
      </c>
      <c r="E1439" s="2">
        <f t="shared" si="425"/>
        <v>1524.559011871044</v>
      </c>
      <c r="F1439" s="2">
        <f t="shared" si="426"/>
        <v>0.8545994510943663</v>
      </c>
      <c r="G1439" s="2">
        <f t="shared" si="427"/>
        <v>-1</v>
      </c>
      <c r="H1439" s="2">
        <v>-1000</v>
      </c>
      <c r="I1439" s="2">
        <f t="shared" si="419"/>
        <v>10938.187674537434</v>
      </c>
      <c r="J1439" s="2">
        <f t="shared" si="420"/>
        <v>19951.546875168016</v>
      </c>
      <c r="K1439" s="3">
        <f t="shared" si="428"/>
        <v>12</v>
      </c>
      <c r="L1439" s="3">
        <f t="shared" si="429"/>
        <v>6</v>
      </c>
      <c r="M1439" s="3" t="str">
        <f t="shared" si="421"/>
        <v>Winter</v>
      </c>
      <c r="N1439" s="4">
        <v>29</v>
      </c>
      <c r="O1439" s="4">
        <v>22</v>
      </c>
      <c r="P1439" s="4">
        <v>35</v>
      </c>
      <c r="Q1439" s="4">
        <v>36</v>
      </c>
      <c r="R1439" s="4">
        <v>0</v>
      </c>
      <c r="S1439" s="6">
        <f t="shared" si="430"/>
        <v>0</v>
      </c>
      <c r="T1439" s="6">
        <f t="shared" si="431"/>
        <v>1</v>
      </c>
      <c r="U1439" s="6">
        <f t="shared" si="432"/>
        <v>1</v>
      </c>
      <c r="V1439" s="6">
        <f t="shared" si="433"/>
        <v>0</v>
      </c>
      <c r="W1439" s="6">
        <f t="shared" si="434"/>
        <v>0</v>
      </c>
      <c r="X1439" s="6">
        <f t="shared" si="435"/>
        <v>0</v>
      </c>
      <c r="Y1439" s="6">
        <f t="shared" si="436"/>
        <v>0</v>
      </c>
      <c r="Z1439" s="6">
        <f t="shared" si="437"/>
        <v>0</v>
      </c>
      <c r="AA1439" s="4">
        <v>109609.33764648438</v>
      </c>
      <c r="AB1439" s="7">
        <f t="shared" si="422"/>
        <v>1.1886645085914839E-2</v>
      </c>
      <c r="AC1439" s="7">
        <f t="shared" si="423"/>
        <v>2.022379862197719E-3</v>
      </c>
      <c r="AD1439" s="2"/>
    </row>
    <row r="1440" spans="1:30" x14ac:dyDescent="0.35">
      <c r="A1440" s="1">
        <v>43078</v>
      </c>
      <c r="B1440" s="3">
        <f t="shared" si="424"/>
        <v>2017</v>
      </c>
      <c r="C1440" s="2">
        <v>1191.8498444020599</v>
      </c>
      <c r="D1440" s="2">
        <v>3548.4911036658618</v>
      </c>
      <c r="E1440" s="2">
        <f t="shared" si="425"/>
        <v>4740.340948067922</v>
      </c>
      <c r="F1440" s="2">
        <f t="shared" si="426"/>
        <v>0.25142702971351388</v>
      </c>
      <c r="G1440" s="2">
        <f t="shared" si="427"/>
        <v>-1</v>
      </c>
      <c r="H1440" s="2">
        <v>-1000</v>
      </c>
      <c r="I1440" s="2">
        <f t="shared" si="419"/>
        <v>10938.187674537434</v>
      </c>
      <c r="J1440" s="2">
        <f t="shared" si="420"/>
        <v>19951.546875168016</v>
      </c>
      <c r="K1440" s="3">
        <f t="shared" si="428"/>
        <v>12</v>
      </c>
      <c r="L1440" s="3">
        <f t="shared" si="429"/>
        <v>7</v>
      </c>
      <c r="M1440" s="3" t="str">
        <f t="shared" si="421"/>
        <v>Winter</v>
      </c>
      <c r="N1440" s="4">
        <v>28</v>
      </c>
      <c r="O1440" s="4">
        <v>21</v>
      </c>
      <c r="P1440" s="4">
        <v>34</v>
      </c>
      <c r="Q1440" s="4">
        <v>37</v>
      </c>
      <c r="R1440" s="4">
        <v>0</v>
      </c>
      <c r="S1440" s="6">
        <f t="shared" si="430"/>
        <v>1</v>
      </c>
      <c r="T1440" s="6">
        <f t="shared" si="431"/>
        <v>0</v>
      </c>
      <c r="U1440" s="6">
        <f t="shared" si="432"/>
        <v>1</v>
      </c>
      <c r="V1440" s="6">
        <f t="shared" si="433"/>
        <v>0</v>
      </c>
      <c r="W1440" s="6">
        <f t="shared" si="434"/>
        <v>0</v>
      </c>
      <c r="X1440" s="6">
        <f t="shared" si="435"/>
        <v>0</v>
      </c>
      <c r="Y1440" s="6">
        <f t="shared" si="436"/>
        <v>0</v>
      </c>
      <c r="Z1440" s="6">
        <f t="shared" si="437"/>
        <v>0</v>
      </c>
      <c r="AA1440" s="4">
        <v>106356.41381835938</v>
      </c>
      <c r="AB1440" s="7">
        <f t="shared" si="422"/>
        <v>1.1206186835497844E-2</v>
      </c>
      <c r="AC1440" s="7">
        <f t="shared" si="423"/>
        <v>3.3364147739375141E-2</v>
      </c>
      <c r="AD1440" s="2"/>
    </row>
    <row r="1441" spans="1:30" x14ac:dyDescent="0.35">
      <c r="A1441" s="1">
        <v>43079</v>
      </c>
      <c r="B1441" s="3">
        <f t="shared" si="424"/>
        <v>2017</v>
      </c>
      <c r="C1441" s="2">
        <v>14659.18757089801</v>
      </c>
      <c r="D1441" s="2">
        <v>0</v>
      </c>
      <c r="E1441" s="2">
        <f t="shared" si="425"/>
        <v>14659.18757089801</v>
      </c>
      <c r="F1441" s="2">
        <f t="shared" si="426"/>
        <v>1</v>
      </c>
      <c r="G1441" s="2">
        <f t="shared" si="427"/>
        <v>-1</v>
      </c>
      <c r="H1441" s="2">
        <v>-1000</v>
      </c>
      <c r="I1441" s="2">
        <f t="shared" si="419"/>
        <v>10938.187674537434</v>
      </c>
      <c r="J1441" s="2">
        <f t="shared" si="420"/>
        <v>19951.546875168016</v>
      </c>
      <c r="K1441" s="3">
        <f t="shared" si="428"/>
        <v>12</v>
      </c>
      <c r="L1441" s="3">
        <f t="shared" si="429"/>
        <v>1</v>
      </c>
      <c r="M1441" s="3" t="str">
        <f t="shared" si="421"/>
        <v>Winter</v>
      </c>
      <c r="N1441" s="4">
        <v>34</v>
      </c>
      <c r="O1441" s="4">
        <v>24</v>
      </c>
      <c r="P1441" s="4">
        <v>44</v>
      </c>
      <c r="Q1441" s="4">
        <v>31</v>
      </c>
      <c r="R1441" s="4">
        <v>0</v>
      </c>
      <c r="S1441" s="6">
        <f t="shared" si="430"/>
        <v>1</v>
      </c>
      <c r="T1441" s="6">
        <f t="shared" si="431"/>
        <v>0</v>
      </c>
      <c r="U1441" s="6">
        <f t="shared" si="432"/>
        <v>1</v>
      </c>
      <c r="V1441" s="6">
        <f t="shared" si="433"/>
        <v>0</v>
      </c>
      <c r="W1441" s="6">
        <f t="shared" si="434"/>
        <v>0</v>
      </c>
      <c r="X1441" s="6">
        <f t="shared" si="435"/>
        <v>0</v>
      </c>
      <c r="Y1441" s="6">
        <f t="shared" si="436"/>
        <v>0</v>
      </c>
      <c r="Z1441" s="6">
        <f t="shared" si="437"/>
        <v>0</v>
      </c>
      <c r="AA1441" s="4">
        <v>100920.44213867188</v>
      </c>
      <c r="AB1441" s="7">
        <f t="shared" si="422"/>
        <v>0.14525488850668372</v>
      </c>
      <c r="AC1441" s="7">
        <f t="shared" si="423"/>
        <v>0</v>
      </c>
      <c r="AD1441" s="2"/>
    </row>
    <row r="1442" spans="1:30" x14ac:dyDescent="0.35">
      <c r="A1442" s="1">
        <v>43080</v>
      </c>
      <c r="B1442" s="3">
        <f t="shared" si="424"/>
        <v>2017</v>
      </c>
      <c r="C1442" s="2">
        <v>14918.870587250505</v>
      </c>
      <c r="D1442" s="2">
        <v>0</v>
      </c>
      <c r="E1442" s="2">
        <f t="shared" si="425"/>
        <v>14918.870587250505</v>
      </c>
      <c r="F1442" s="2">
        <f t="shared" si="426"/>
        <v>1</v>
      </c>
      <c r="G1442" s="2">
        <f t="shared" si="427"/>
        <v>-1</v>
      </c>
      <c r="H1442" s="2">
        <v>-1000</v>
      </c>
      <c r="I1442" s="2">
        <f t="shared" si="419"/>
        <v>10938.187674537434</v>
      </c>
      <c r="J1442" s="2">
        <f t="shared" si="420"/>
        <v>19951.546875168016</v>
      </c>
      <c r="K1442" s="3">
        <f t="shared" si="428"/>
        <v>12</v>
      </c>
      <c r="L1442" s="3">
        <f t="shared" si="429"/>
        <v>2</v>
      </c>
      <c r="M1442" s="3" t="str">
        <f t="shared" si="421"/>
        <v>Winter</v>
      </c>
      <c r="N1442" s="4">
        <v>41</v>
      </c>
      <c r="O1442" s="4">
        <v>27</v>
      </c>
      <c r="P1442" s="4">
        <v>55</v>
      </c>
      <c r="Q1442" s="4">
        <v>24</v>
      </c>
      <c r="R1442" s="4">
        <v>0</v>
      </c>
      <c r="S1442" s="6">
        <f t="shared" si="430"/>
        <v>0</v>
      </c>
      <c r="T1442" s="6">
        <f t="shared" si="431"/>
        <v>1</v>
      </c>
      <c r="U1442" s="6">
        <f t="shared" si="432"/>
        <v>1</v>
      </c>
      <c r="V1442" s="6">
        <f t="shared" si="433"/>
        <v>0</v>
      </c>
      <c r="W1442" s="6">
        <f t="shared" si="434"/>
        <v>0</v>
      </c>
      <c r="X1442" s="6">
        <f t="shared" si="435"/>
        <v>0</v>
      </c>
      <c r="Y1442" s="6">
        <f t="shared" si="436"/>
        <v>0</v>
      </c>
      <c r="Z1442" s="6">
        <f t="shared" si="437"/>
        <v>0</v>
      </c>
      <c r="AA1442" s="4">
        <v>101289.29931640625</v>
      </c>
      <c r="AB1442" s="7">
        <f t="shared" si="422"/>
        <v>0.14728970076737449</v>
      </c>
      <c r="AC1442" s="7">
        <f t="shared" si="423"/>
        <v>0</v>
      </c>
      <c r="AD1442" s="2"/>
    </row>
    <row r="1443" spans="1:30" x14ac:dyDescent="0.35">
      <c r="A1443" s="1">
        <v>43081</v>
      </c>
      <c r="B1443" s="3">
        <f t="shared" si="424"/>
        <v>2017</v>
      </c>
      <c r="C1443" s="2">
        <v>16239.983312316717</v>
      </c>
      <c r="D1443" s="2">
        <v>0</v>
      </c>
      <c r="E1443" s="2">
        <f t="shared" si="425"/>
        <v>16239.983312316717</v>
      </c>
      <c r="F1443" s="2">
        <f t="shared" si="426"/>
        <v>1</v>
      </c>
      <c r="G1443" s="2">
        <f t="shared" si="427"/>
        <v>-1</v>
      </c>
      <c r="H1443" s="2">
        <v>-1000</v>
      </c>
      <c r="I1443" s="2">
        <f t="shared" si="419"/>
        <v>10938.187674537434</v>
      </c>
      <c r="J1443" s="2">
        <f t="shared" si="420"/>
        <v>19951.546875168016</v>
      </c>
      <c r="K1443" s="3">
        <f t="shared" si="428"/>
        <v>12</v>
      </c>
      <c r="L1443" s="3">
        <f t="shared" si="429"/>
        <v>3</v>
      </c>
      <c r="M1443" s="3" t="str">
        <f t="shared" si="421"/>
        <v>Winter</v>
      </c>
      <c r="N1443" s="4">
        <v>34</v>
      </c>
      <c r="O1443" s="4">
        <v>22</v>
      </c>
      <c r="P1443" s="4">
        <v>46</v>
      </c>
      <c r="Q1443" s="4">
        <v>31</v>
      </c>
      <c r="R1443" s="4">
        <v>0</v>
      </c>
      <c r="S1443" s="6">
        <f t="shared" si="430"/>
        <v>0</v>
      </c>
      <c r="T1443" s="6">
        <f t="shared" si="431"/>
        <v>1</v>
      </c>
      <c r="U1443" s="6">
        <f t="shared" si="432"/>
        <v>1</v>
      </c>
      <c r="V1443" s="6">
        <f t="shared" si="433"/>
        <v>0</v>
      </c>
      <c r="W1443" s="6">
        <f t="shared" si="434"/>
        <v>0</v>
      </c>
      <c r="X1443" s="6">
        <f t="shared" si="435"/>
        <v>0</v>
      </c>
      <c r="Y1443" s="6">
        <f t="shared" si="436"/>
        <v>0</v>
      </c>
      <c r="Z1443" s="6">
        <f t="shared" si="437"/>
        <v>0</v>
      </c>
      <c r="AA1443" s="4">
        <v>105814.02307128906</v>
      </c>
      <c r="AB1443" s="7">
        <f t="shared" si="422"/>
        <v>0.15347666444338393</v>
      </c>
      <c r="AC1443" s="7">
        <f t="shared" si="423"/>
        <v>0</v>
      </c>
      <c r="AD1443" s="2"/>
    </row>
    <row r="1444" spans="1:30" x14ac:dyDescent="0.35">
      <c r="A1444" s="1">
        <v>43082</v>
      </c>
      <c r="B1444" s="3">
        <f t="shared" si="424"/>
        <v>2017</v>
      </c>
      <c r="C1444" s="2">
        <v>9200.3824076104847</v>
      </c>
      <c r="D1444" s="2">
        <v>259.0909091067839</v>
      </c>
      <c r="E1444" s="2">
        <f t="shared" si="425"/>
        <v>9459.473316717269</v>
      </c>
      <c r="F1444" s="2">
        <f t="shared" si="426"/>
        <v>0.97261042973196976</v>
      </c>
      <c r="G1444" s="2">
        <f t="shared" si="427"/>
        <v>-1</v>
      </c>
      <c r="H1444" s="2">
        <v>-1000</v>
      </c>
      <c r="I1444" s="2">
        <f t="shared" si="419"/>
        <v>10938.187674537434</v>
      </c>
      <c r="J1444" s="2">
        <f t="shared" si="420"/>
        <v>19951.546875168016</v>
      </c>
      <c r="K1444" s="3">
        <f t="shared" si="428"/>
        <v>12</v>
      </c>
      <c r="L1444" s="3">
        <f t="shared" si="429"/>
        <v>4</v>
      </c>
      <c r="M1444" s="3" t="str">
        <f t="shared" si="421"/>
        <v>Winter</v>
      </c>
      <c r="N1444" s="4">
        <v>36</v>
      </c>
      <c r="O1444" s="4">
        <v>21</v>
      </c>
      <c r="P1444" s="4">
        <v>50</v>
      </c>
      <c r="Q1444" s="4">
        <v>29</v>
      </c>
      <c r="R1444" s="4">
        <v>0</v>
      </c>
      <c r="S1444" s="6">
        <f t="shared" si="430"/>
        <v>0</v>
      </c>
      <c r="T1444" s="6">
        <f t="shared" si="431"/>
        <v>1</v>
      </c>
      <c r="U1444" s="6">
        <f t="shared" si="432"/>
        <v>1</v>
      </c>
      <c r="V1444" s="6">
        <f t="shared" si="433"/>
        <v>0</v>
      </c>
      <c r="W1444" s="6">
        <f t="shared" si="434"/>
        <v>0</v>
      </c>
      <c r="X1444" s="6">
        <f t="shared" si="435"/>
        <v>0</v>
      </c>
      <c r="Y1444" s="6">
        <f t="shared" si="436"/>
        <v>0</v>
      </c>
      <c r="Z1444" s="6">
        <f t="shared" si="437"/>
        <v>0</v>
      </c>
      <c r="AA1444" s="4">
        <v>112990.34350585938</v>
      </c>
      <c r="AB1444" s="7">
        <f t="shared" si="422"/>
        <v>8.1426271680759846E-2</v>
      </c>
      <c r="AC1444" s="7">
        <f t="shared" si="423"/>
        <v>2.2930358565849316E-3</v>
      </c>
      <c r="AD1444" s="2"/>
    </row>
    <row r="1445" spans="1:30" x14ac:dyDescent="0.35">
      <c r="A1445" s="1">
        <v>43083</v>
      </c>
      <c r="B1445" s="3">
        <f t="shared" si="424"/>
        <v>2017</v>
      </c>
      <c r="C1445" s="2">
        <v>1942.4124473679485</v>
      </c>
      <c r="D1445" s="2">
        <v>809.35151516711767</v>
      </c>
      <c r="E1445" s="2">
        <f t="shared" si="425"/>
        <v>2751.7639625350662</v>
      </c>
      <c r="F1445" s="2">
        <f t="shared" si="426"/>
        <v>0.70587901935400688</v>
      </c>
      <c r="G1445" s="2">
        <f t="shared" si="427"/>
        <v>-1</v>
      </c>
      <c r="H1445" s="2">
        <v>-1000</v>
      </c>
      <c r="I1445" s="2">
        <f t="shared" si="419"/>
        <v>10938.187674537434</v>
      </c>
      <c r="J1445" s="2">
        <f t="shared" si="420"/>
        <v>19951.546875168016</v>
      </c>
      <c r="K1445" s="3">
        <f t="shared" si="428"/>
        <v>12</v>
      </c>
      <c r="L1445" s="3">
        <f t="shared" si="429"/>
        <v>5</v>
      </c>
      <c r="M1445" s="3" t="str">
        <f t="shared" si="421"/>
        <v>Winter</v>
      </c>
      <c r="N1445" s="4">
        <v>36</v>
      </c>
      <c r="O1445" s="4">
        <v>27</v>
      </c>
      <c r="P1445" s="4">
        <v>44</v>
      </c>
      <c r="Q1445" s="4">
        <v>29</v>
      </c>
      <c r="R1445" s="4">
        <v>0</v>
      </c>
      <c r="S1445" s="6">
        <f t="shared" si="430"/>
        <v>0</v>
      </c>
      <c r="T1445" s="6">
        <f t="shared" si="431"/>
        <v>1</v>
      </c>
      <c r="U1445" s="6">
        <f t="shared" si="432"/>
        <v>1</v>
      </c>
      <c r="V1445" s="6">
        <f t="shared" si="433"/>
        <v>0</v>
      </c>
      <c r="W1445" s="6">
        <f t="shared" si="434"/>
        <v>0</v>
      </c>
      <c r="X1445" s="6">
        <f t="shared" si="435"/>
        <v>0</v>
      </c>
      <c r="Y1445" s="6">
        <f t="shared" si="436"/>
        <v>0</v>
      </c>
      <c r="Z1445" s="6">
        <f t="shared" si="437"/>
        <v>0</v>
      </c>
      <c r="AA1445" s="4">
        <v>104455.07373046875</v>
      </c>
      <c r="AB1445" s="7">
        <f t="shared" si="422"/>
        <v>1.8595673508211421E-2</v>
      </c>
      <c r="AC1445" s="7">
        <f t="shared" si="423"/>
        <v>7.7483217067610567E-3</v>
      </c>
      <c r="AD1445" s="2"/>
    </row>
    <row r="1446" spans="1:30" x14ac:dyDescent="0.35">
      <c r="A1446" s="1">
        <v>43084</v>
      </c>
      <c r="B1446" s="3">
        <f t="shared" si="424"/>
        <v>2017</v>
      </c>
      <c r="C1446" s="2">
        <v>2057.2106351768443</v>
      </c>
      <c r="D1446" s="2">
        <v>1109.5424426806217</v>
      </c>
      <c r="E1446" s="2">
        <f t="shared" si="425"/>
        <v>3166.753077857466</v>
      </c>
      <c r="F1446" s="2">
        <f t="shared" si="426"/>
        <v>0.64962773686437647</v>
      </c>
      <c r="G1446" s="2">
        <f t="shared" si="427"/>
        <v>-1</v>
      </c>
      <c r="H1446" s="2">
        <v>-1000</v>
      </c>
      <c r="I1446" s="2">
        <f t="shared" si="419"/>
        <v>10938.187674537434</v>
      </c>
      <c r="J1446" s="2">
        <f t="shared" si="420"/>
        <v>19951.546875168016</v>
      </c>
      <c r="K1446" s="3">
        <f t="shared" si="428"/>
        <v>12</v>
      </c>
      <c r="L1446" s="3">
        <f t="shared" si="429"/>
        <v>6</v>
      </c>
      <c r="M1446" s="3" t="str">
        <f t="shared" si="421"/>
        <v>Winter</v>
      </c>
      <c r="N1446" s="4">
        <v>34</v>
      </c>
      <c r="O1446" s="4">
        <v>28</v>
      </c>
      <c r="P1446" s="4">
        <v>39</v>
      </c>
      <c r="Q1446" s="4">
        <v>31</v>
      </c>
      <c r="R1446" s="4">
        <v>0</v>
      </c>
      <c r="S1446" s="6">
        <f t="shared" si="430"/>
        <v>0</v>
      </c>
      <c r="T1446" s="6">
        <f t="shared" si="431"/>
        <v>1</v>
      </c>
      <c r="U1446" s="6">
        <f t="shared" si="432"/>
        <v>1</v>
      </c>
      <c r="V1446" s="6">
        <f t="shared" si="433"/>
        <v>0</v>
      </c>
      <c r="W1446" s="6">
        <f t="shared" si="434"/>
        <v>0</v>
      </c>
      <c r="X1446" s="6">
        <f t="shared" si="435"/>
        <v>0</v>
      </c>
      <c r="Y1446" s="6">
        <f t="shared" si="436"/>
        <v>0</v>
      </c>
      <c r="Z1446" s="6">
        <f t="shared" si="437"/>
        <v>0</v>
      </c>
      <c r="AA1446" s="4">
        <v>108311.79992675781</v>
      </c>
      <c r="AB1446" s="7">
        <f t="shared" si="422"/>
        <v>1.8993411951125947E-2</v>
      </c>
      <c r="AC1446" s="7">
        <f t="shared" si="423"/>
        <v>1.0243966432382364E-2</v>
      </c>
      <c r="AD1446" s="2"/>
    </row>
    <row r="1447" spans="1:30" x14ac:dyDescent="0.35">
      <c r="A1447" s="1">
        <v>43085</v>
      </c>
      <c r="B1447" s="3">
        <f t="shared" si="424"/>
        <v>2017</v>
      </c>
      <c r="C1447" s="2">
        <v>1827.6142595590522</v>
      </c>
      <c r="D1447" s="2">
        <v>3159.7491370862126</v>
      </c>
      <c r="E1447" s="2">
        <f t="shared" si="425"/>
        <v>4987.3633966452653</v>
      </c>
      <c r="F1447" s="2">
        <f t="shared" si="426"/>
        <v>0.36644898600899856</v>
      </c>
      <c r="G1447" s="2">
        <f t="shared" si="427"/>
        <v>-1</v>
      </c>
      <c r="H1447" s="2">
        <v>-1000</v>
      </c>
      <c r="I1447" s="2">
        <f t="shared" si="419"/>
        <v>10938.187674537434</v>
      </c>
      <c r="J1447" s="2">
        <f t="shared" si="420"/>
        <v>19951.546875168016</v>
      </c>
      <c r="K1447" s="3">
        <f t="shared" si="428"/>
        <v>12</v>
      </c>
      <c r="L1447" s="3">
        <f t="shared" si="429"/>
        <v>7</v>
      </c>
      <c r="M1447" s="3" t="str">
        <f t="shared" si="421"/>
        <v>Winter</v>
      </c>
      <c r="N1447" s="4">
        <v>44</v>
      </c>
      <c r="O1447" s="4">
        <v>34</v>
      </c>
      <c r="P1447" s="4">
        <v>53</v>
      </c>
      <c r="Q1447" s="4">
        <v>21</v>
      </c>
      <c r="R1447" s="4">
        <v>0</v>
      </c>
      <c r="S1447" s="6">
        <f t="shared" si="430"/>
        <v>1</v>
      </c>
      <c r="T1447" s="6">
        <f t="shared" si="431"/>
        <v>0</v>
      </c>
      <c r="U1447" s="6">
        <f t="shared" si="432"/>
        <v>1</v>
      </c>
      <c r="V1447" s="6">
        <f t="shared" si="433"/>
        <v>0</v>
      </c>
      <c r="W1447" s="6">
        <f t="shared" si="434"/>
        <v>0</v>
      </c>
      <c r="X1447" s="6">
        <f t="shared" si="435"/>
        <v>0</v>
      </c>
      <c r="Y1447" s="6">
        <f t="shared" si="436"/>
        <v>0</v>
      </c>
      <c r="Z1447" s="6">
        <f t="shared" si="437"/>
        <v>0</v>
      </c>
      <c r="AA1447" s="4">
        <v>93122.599243164063</v>
      </c>
      <c r="AB1447" s="7">
        <f t="shared" si="422"/>
        <v>1.9625893976463651E-2</v>
      </c>
      <c r="AC1447" s="7">
        <f t="shared" si="423"/>
        <v>3.3931066816932337E-2</v>
      </c>
      <c r="AD1447" s="2"/>
    </row>
    <row r="1448" spans="1:30" x14ac:dyDescent="0.35">
      <c r="A1448" s="1">
        <v>43086</v>
      </c>
      <c r="B1448" s="3">
        <f t="shared" si="424"/>
        <v>2017</v>
      </c>
      <c r="C1448" s="2">
        <v>2468.6611220912973</v>
      </c>
      <c r="D1448" s="2">
        <v>0</v>
      </c>
      <c r="E1448" s="2">
        <f t="shared" si="425"/>
        <v>2468.6611220912973</v>
      </c>
      <c r="F1448" s="2">
        <f t="shared" si="426"/>
        <v>1</v>
      </c>
      <c r="G1448" s="2">
        <f t="shared" si="427"/>
        <v>-1</v>
      </c>
      <c r="H1448" s="2">
        <v>-1000</v>
      </c>
      <c r="I1448" s="2">
        <f t="shared" si="419"/>
        <v>10938.187674537434</v>
      </c>
      <c r="J1448" s="2">
        <f t="shared" si="420"/>
        <v>19951.546875168016</v>
      </c>
      <c r="K1448" s="3">
        <f t="shared" si="428"/>
        <v>12</v>
      </c>
      <c r="L1448" s="3">
        <f t="shared" si="429"/>
        <v>1</v>
      </c>
      <c r="M1448" s="3" t="str">
        <f t="shared" si="421"/>
        <v>Winter</v>
      </c>
      <c r="N1448" s="4">
        <v>43</v>
      </c>
      <c r="O1448" s="4">
        <v>39</v>
      </c>
      <c r="P1448" s="4">
        <v>47</v>
      </c>
      <c r="Q1448" s="4">
        <v>22</v>
      </c>
      <c r="R1448" s="4">
        <v>0</v>
      </c>
      <c r="S1448" s="6">
        <f t="shared" si="430"/>
        <v>1</v>
      </c>
      <c r="T1448" s="6">
        <f t="shared" si="431"/>
        <v>0</v>
      </c>
      <c r="U1448" s="6">
        <f t="shared" si="432"/>
        <v>1</v>
      </c>
      <c r="V1448" s="6">
        <f t="shared" si="433"/>
        <v>0</v>
      </c>
      <c r="W1448" s="6">
        <f t="shared" si="434"/>
        <v>0</v>
      </c>
      <c r="X1448" s="6">
        <f t="shared" si="435"/>
        <v>0</v>
      </c>
      <c r="Y1448" s="6">
        <f t="shared" si="436"/>
        <v>0</v>
      </c>
      <c r="Z1448" s="6">
        <f t="shared" si="437"/>
        <v>0</v>
      </c>
      <c r="AA1448" s="4">
        <v>88227.400146484375</v>
      </c>
      <c r="AB1448" s="7">
        <f t="shared" si="422"/>
        <v>2.7980662673869654E-2</v>
      </c>
      <c r="AC1448" s="7">
        <f t="shared" si="423"/>
        <v>0</v>
      </c>
      <c r="AD1448" s="2"/>
    </row>
    <row r="1449" spans="1:30" x14ac:dyDescent="0.35">
      <c r="A1449" s="1">
        <v>43087</v>
      </c>
      <c r="B1449" s="3">
        <f t="shared" si="424"/>
        <v>2017</v>
      </c>
      <c r="C1449" s="2">
        <v>2025.5327658740462</v>
      </c>
      <c r="D1449" s="2">
        <v>336.88459059652291</v>
      </c>
      <c r="E1449" s="2">
        <f t="shared" si="425"/>
        <v>2362.4173564705688</v>
      </c>
      <c r="F1449" s="2">
        <f t="shared" si="426"/>
        <v>0.8573983594923188</v>
      </c>
      <c r="G1449" s="2">
        <f t="shared" si="427"/>
        <v>-1</v>
      </c>
      <c r="H1449" s="2">
        <v>-1000</v>
      </c>
      <c r="I1449" s="2">
        <f t="shared" si="419"/>
        <v>10938.187674537434</v>
      </c>
      <c r="J1449" s="2">
        <f t="shared" si="420"/>
        <v>19951.546875168016</v>
      </c>
      <c r="K1449" s="3">
        <f t="shared" si="428"/>
        <v>12</v>
      </c>
      <c r="L1449" s="3">
        <f t="shared" si="429"/>
        <v>2</v>
      </c>
      <c r="M1449" s="3" t="str">
        <f t="shared" si="421"/>
        <v>Winter</v>
      </c>
      <c r="N1449" s="4">
        <v>48</v>
      </c>
      <c r="O1449" s="4">
        <v>44</v>
      </c>
      <c r="P1449" s="4">
        <v>51</v>
      </c>
      <c r="Q1449" s="4">
        <v>17</v>
      </c>
      <c r="R1449" s="4">
        <v>0</v>
      </c>
      <c r="S1449" s="6">
        <f t="shared" si="430"/>
        <v>0</v>
      </c>
      <c r="T1449" s="6">
        <f t="shared" si="431"/>
        <v>1</v>
      </c>
      <c r="U1449" s="6">
        <f t="shared" si="432"/>
        <v>1</v>
      </c>
      <c r="V1449" s="6">
        <f t="shared" si="433"/>
        <v>0</v>
      </c>
      <c r="W1449" s="6">
        <f t="shared" si="434"/>
        <v>0</v>
      </c>
      <c r="X1449" s="6">
        <f t="shared" si="435"/>
        <v>0</v>
      </c>
      <c r="Y1449" s="6">
        <f t="shared" si="436"/>
        <v>0</v>
      </c>
      <c r="Z1449" s="6">
        <f t="shared" si="437"/>
        <v>0</v>
      </c>
      <c r="AA1449" s="4">
        <v>92928.699340820313</v>
      </c>
      <c r="AB1449" s="7">
        <f t="shared" si="422"/>
        <v>2.1796633120251804E-2</v>
      </c>
      <c r="AC1449" s="7">
        <f t="shared" si="423"/>
        <v>3.6251942939713711E-3</v>
      </c>
      <c r="AD1449" s="2"/>
    </row>
    <row r="1450" spans="1:30" x14ac:dyDescent="0.35">
      <c r="A1450" s="1">
        <v>43088</v>
      </c>
      <c r="B1450" s="3">
        <f t="shared" si="424"/>
        <v>2017</v>
      </c>
      <c r="C1450" s="2">
        <v>1471.7881400449244</v>
      </c>
      <c r="D1450" s="2">
        <v>433.13086179455661</v>
      </c>
      <c r="E1450" s="2">
        <f t="shared" si="425"/>
        <v>1904.9190018394811</v>
      </c>
      <c r="F1450" s="2">
        <f t="shared" si="426"/>
        <v>0.77262505052639785</v>
      </c>
      <c r="G1450" s="2">
        <f t="shared" si="427"/>
        <v>-1</v>
      </c>
      <c r="H1450" s="2">
        <v>-1000</v>
      </c>
      <c r="I1450" s="2">
        <f t="shared" si="419"/>
        <v>10938.187674537434</v>
      </c>
      <c r="J1450" s="2">
        <f t="shared" si="420"/>
        <v>19951.546875168016</v>
      </c>
      <c r="K1450" s="3">
        <f t="shared" si="428"/>
        <v>12</v>
      </c>
      <c r="L1450" s="3">
        <f t="shared" si="429"/>
        <v>3</v>
      </c>
      <c r="M1450" s="3" t="str">
        <f t="shared" si="421"/>
        <v>Winter</v>
      </c>
      <c r="N1450" s="4">
        <v>50</v>
      </c>
      <c r="O1450" s="4">
        <v>45</v>
      </c>
      <c r="P1450" s="4">
        <v>55</v>
      </c>
      <c r="Q1450" s="4">
        <v>15</v>
      </c>
      <c r="R1450" s="4">
        <v>0</v>
      </c>
      <c r="S1450" s="6">
        <f t="shared" si="430"/>
        <v>0</v>
      </c>
      <c r="T1450" s="6">
        <f t="shared" si="431"/>
        <v>1</v>
      </c>
      <c r="U1450" s="6">
        <f t="shared" si="432"/>
        <v>1</v>
      </c>
      <c r="V1450" s="6">
        <f t="shared" si="433"/>
        <v>0</v>
      </c>
      <c r="W1450" s="6">
        <f t="shared" si="434"/>
        <v>0</v>
      </c>
      <c r="X1450" s="6">
        <f t="shared" si="435"/>
        <v>0</v>
      </c>
      <c r="Y1450" s="6">
        <f t="shared" si="436"/>
        <v>0</v>
      </c>
      <c r="Z1450" s="6">
        <f t="shared" si="437"/>
        <v>0</v>
      </c>
      <c r="AA1450" s="4">
        <v>90039.449340820313</v>
      </c>
      <c r="AB1450" s="7">
        <f t="shared" si="422"/>
        <v>1.6346036663039364E-2</v>
      </c>
      <c r="AC1450" s="7">
        <f t="shared" si="423"/>
        <v>4.8104565828146649E-3</v>
      </c>
      <c r="AD1450" s="2"/>
    </row>
    <row r="1451" spans="1:30" x14ac:dyDescent="0.35">
      <c r="A1451" s="1">
        <v>43089</v>
      </c>
      <c r="B1451" s="3">
        <f t="shared" si="424"/>
        <v>2017</v>
      </c>
      <c r="C1451" s="2">
        <v>1186.7353393837659</v>
      </c>
      <c r="D1451" s="2">
        <v>10998.668808687004</v>
      </c>
      <c r="E1451" s="2">
        <f t="shared" si="425"/>
        <v>12185.404148070769</v>
      </c>
      <c r="F1451" s="2">
        <f t="shared" si="426"/>
        <v>9.7389903934507874E-2</v>
      </c>
      <c r="G1451" s="2">
        <f t="shared" si="427"/>
        <v>-1</v>
      </c>
      <c r="H1451" s="2">
        <v>-1000</v>
      </c>
      <c r="I1451" s="2">
        <f t="shared" si="419"/>
        <v>10938.187674537434</v>
      </c>
      <c r="J1451" s="2">
        <f t="shared" si="420"/>
        <v>19951.546875168016</v>
      </c>
      <c r="K1451" s="3">
        <f t="shared" si="428"/>
        <v>12</v>
      </c>
      <c r="L1451" s="3">
        <f t="shared" si="429"/>
        <v>4</v>
      </c>
      <c r="M1451" s="3" t="str">
        <f t="shared" si="421"/>
        <v>Winter</v>
      </c>
      <c r="N1451" s="4">
        <v>47</v>
      </c>
      <c r="O1451" s="4">
        <v>38</v>
      </c>
      <c r="P1451" s="4">
        <v>56</v>
      </c>
      <c r="Q1451" s="4">
        <v>18</v>
      </c>
      <c r="R1451" s="4">
        <v>0</v>
      </c>
      <c r="S1451" s="6">
        <f t="shared" si="430"/>
        <v>0</v>
      </c>
      <c r="T1451" s="6">
        <f t="shared" si="431"/>
        <v>1</v>
      </c>
      <c r="U1451" s="6">
        <f t="shared" si="432"/>
        <v>1</v>
      </c>
      <c r="V1451" s="6">
        <f t="shared" si="433"/>
        <v>0</v>
      </c>
      <c r="W1451" s="6">
        <f t="shared" si="434"/>
        <v>0</v>
      </c>
      <c r="X1451" s="6">
        <f t="shared" si="435"/>
        <v>0</v>
      </c>
      <c r="Y1451" s="6">
        <f t="shared" si="436"/>
        <v>0</v>
      </c>
      <c r="Z1451" s="6">
        <f t="shared" si="437"/>
        <v>0</v>
      </c>
      <c r="AA1451" s="4">
        <v>91481.8291015625</v>
      </c>
      <c r="AB1451" s="7">
        <f t="shared" si="422"/>
        <v>1.2972361298835208E-2</v>
      </c>
      <c r="AC1451" s="7">
        <f t="shared" si="423"/>
        <v>0.12022790664227272</v>
      </c>
      <c r="AD1451" s="2"/>
    </row>
    <row r="1452" spans="1:30" x14ac:dyDescent="0.35">
      <c r="A1452" s="1">
        <v>43090</v>
      </c>
      <c r="B1452" s="3">
        <f t="shared" si="424"/>
        <v>2017</v>
      </c>
      <c r="C1452" s="2">
        <v>1287.4289788542985</v>
      </c>
      <c r="D1452" s="2">
        <v>13923.525531912193</v>
      </c>
      <c r="E1452" s="2">
        <f t="shared" si="425"/>
        <v>15210.954510766493</v>
      </c>
      <c r="F1452" s="2">
        <f t="shared" si="426"/>
        <v>8.46382768381196E-2</v>
      </c>
      <c r="G1452" s="2">
        <f t="shared" si="427"/>
        <v>-1</v>
      </c>
      <c r="H1452" s="2">
        <v>-1000</v>
      </c>
      <c r="I1452" s="2">
        <f t="shared" si="419"/>
        <v>10938.187674537434</v>
      </c>
      <c r="J1452" s="2">
        <f t="shared" si="420"/>
        <v>19951.546875168016</v>
      </c>
      <c r="K1452" s="3">
        <f t="shared" si="428"/>
        <v>12</v>
      </c>
      <c r="L1452" s="3">
        <f t="shared" si="429"/>
        <v>5</v>
      </c>
      <c r="M1452" s="3" t="str">
        <f t="shared" si="421"/>
        <v>Winter</v>
      </c>
      <c r="N1452" s="4">
        <v>46</v>
      </c>
      <c r="O1452" s="4">
        <v>33</v>
      </c>
      <c r="P1452" s="4">
        <v>59</v>
      </c>
      <c r="Q1452" s="4">
        <v>19</v>
      </c>
      <c r="R1452" s="4">
        <v>0</v>
      </c>
      <c r="S1452" s="6">
        <f t="shared" si="430"/>
        <v>0</v>
      </c>
      <c r="T1452" s="6">
        <f t="shared" si="431"/>
        <v>1</v>
      </c>
      <c r="U1452" s="6">
        <f t="shared" si="432"/>
        <v>1</v>
      </c>
      <c r="V1452" s="6">
        <f t="shared" si="433"/>
        <v>0</v>
      </c>
      <c r="W1452" s="6">
        <f t="shared" si="434"/>
        <v>0</v>
      </c>
      <c r="X1452" s="6">
        <f t="shared" si="435"/>
        <v>0</v>
      </c>
      <c r="Y1452" s="6">
        <f t="shared" si="436"/>
        <v>0</v>
      </c>
      <c r="Z1452" s="6">
        <f t="shared" si="437"/>
        <v>0</v>
      </c>
      <c r="AA1452" s="4">
        <v>93394.932739257813</v>
      </c>
      <c r="AB1452" s="7">
        <f t="shared" si="422"/>
        <v>1.378478404656678E-2</v>
      </c>
      <c r="AC1452" s="7">
        <f t="shared" si="423"/>
        <v>0.14908223737131673</v>
      </c>
      <c r="AD1452" s="2"/>
    </row>
    <row r="1453" spans="1:30" x14ac:dyDescent="0.35">
      <c r="A1453" s="1">
        <v>43091</v>
      </c>
      <c r="B1453" s="3">
        <f t="shared" si="424"/>
        <v>2017</v>
      </c>
      <c r="C1453" s="2">
        <v>1138.8251327056748</v>
      </c>
      <c r="D1453" s="2">
        <v>8181.0169424816604</v>
      </c>
      <c r="E1453" s="2">
        <f t="shared" si="425"/>
        <v>9319.8420751873346</v>
      </c>
      <c r="F1453" s="2">
        <f t="shared" si="426"/>
        <v>0.12219360838072825</v>
      </c>
      <c r="G1453" s="2">
        <f t="shared" si="427"/>
        <v>-1</v>
      </c>
      <c r="H1453" s="2">
        <v>-1000</v>
      </c>
      <c r="I1453" s="2">
        <f t="shared" si="419"/>
        <v>10938.187674537434</v>
      </c>
      <c r="J1453" s="2">
        <f t="shared" si="420"/>
        <v>19951.546875168016</v>
      </c>
      <c r="K1453" s="3">
        <f t="shared" si="428"/>
        <v>12</v>
      </c>
      <c r="L1453" s="3">
        <f t="shared" si="429"/>
        <v>6</v>
      </c>
      <c r="M1453" s="3" t="str">
        <f t="shared" si="421"/>
        <v>Winter</v>
      </c>
      <c r="N1453" s="4">
        <v>57</v>
      </c>
      <c r="O1453" s="4">
        <v>55</v>
      </c>
      <c r="P1453" s="4">
        <v>59</v>
      </c>
      <c r="Q1453" s="4">
        <v>8</v>
      </c>
      <c r="R1453" s="4">
        <v>0</v>
      </c>
      <c r="S1453" s="6">
        <f t="shared" si="430"/>
        <v>0</v>
      </c>
      <c r="T1453" s="6">
        <f t="shared" si="431"/>
        <v>1</v>
      </c>
      <c r="U1453" s="6">
        <f t="shared" si="432"/>
        <v>1</v>
      </c>
      <c r="V1453" s="6">
        <f t="shared" si="433"/>
        <v>0</v>
      </c>
      <c r="W1453" s="6">
        <f t="shared" si="434"/>
        <v>0</v>
      </c>
      <c r="X1453" s="6">
        <f t="shared" si="435"/>
        <v>0</v>
      </c>
      <c r="Y1453" s="6">
        <f t="shared" si="436"/>
        <v>0</v>
      </c>
      <c r="Z1453" s="6">
        <f t="shared" si="437"/>
        <v>0</v>
      </c>
      <c r="AA1453" s="4">
        <v>83042.56298828125</v>
      </c>
      <c r="AB1453" s="7">
        <f t="shared" si="422"/>
        <v>1.3713752222054886E-2</v>
      </c>
      <c r="AC1453" s="7">
        <f t="shared" si="423"/>
        <v>9.8515949509363585E-2</v>
      </c>
      <c r="AD1453" s="2"/>
    </row>
    <row r="1454" spans="1:30" x14ac:dyDescent="0.35">
      <c r="A1454" s="1">
        <v>43092</v>
      </c>
      <c r="B1454" s="3">
        <f t="shared" si="424"/>
        <v>2017</v>
      </c>
      <c r="C1454" s="2">
        <v>1138.8251327056748</v>
      </c>
      <c r="D1454" s="2">
        <v>0</v>
      </c>
      <c r="E1454" s="2">
        <f t="shared" si="425"/>
        <v>1138.8251327056748</v>
      </c>
      <c r="F1454" s="2">
        <f t="shared" si="426"/>
        <v>1</v>
      </c>
      <c r="G1454" s="2">
        <f t="shared" si="427"/>
        <v>-1</v>
      </c>
      <c r="H1454" s="2">
        <v>-1000</v>
      </c>
      <c r="I1454" s="2">
        <f t="shared" si="419"/>
        <v>10938.187674537434</v>
      </c>
      <c r="J1454" s="2">
        <f t="shared" si="420"/>
        <v>19951.546875168016</v>
      </c>
      <c r="K1454" s="3">
        <f t="shared" si="428"/>
        <v>12</v>
      </c>
      <c r="L1454" s="3">
        <f t="shared" si="429"/>
        <v>7</v>
      </c>
      <c r="M1454" s="3" t="str">
        <f t="shared" si="421"/>
        <v>Winter</v>
      </c>
      <c r="N1454" s="4">
        <v>48</v>
      </c>
      <c r="O1454" s="4">
        <v>38</v>
      </c>
      <c r="P1454" s="4">
        <v>58</v>
      </c>
      <c r="Q1454" s="4">
        <v>17</v>
      </c>
      <c r="R1454" s="4">
        <v>0</v>
      </c>
      <c r="S1454" s="6">
        <f t="shared" si="430"/>
        <v>1</v>
      </c>
      <c r="T1454" s="6">
        <f t="shared" si="431"/>
        <v>0</v>
      </c>
      <c r="U1454" s="6">
        <f t="shared" si="432"/>
        <v>1</v>
      </c>
      <c r="V1454" s="6">
        <f t="shared" si="433"/>
        <v>0</v>
      </c>
      <c r="W1454" s="6">
        <f t="shared" si="434"/>
        <v>0</v>
      </c>
      <c r="X1454" s="6">
        <f t="shared" si="435"/>
        <v>0</v>
      </c>
      <c r="Y1454" s="6">
        <f t="shared" si="436"/>
        <v>0</v>
      </c>
      <c r="Z1454" s="6">
        <f t="shared" si="437"/>
        <v>0</v>
      </c>
      <c r="AA1454" s="4">
        <v>80177.734924316406</v>
      </c>
      <c r="AB1454" s="7">
        <f t="shared" si="422"/>
        <v>1.4203757860965595E-2</v>
      </c>
      <c r="AC1454" s="7">
        <f t="shared" si="423"/>
        <v>0</v>
      </c>
      <c r="AD1454" s="2"/>
    </row>
    <row r="1455" spans="1:30" x14ac:dyDescent="0.35">
      <c r="A1455" s="1">
        <v>43093</v>
      </c>
      <c r="B1455" s="3">
        <f t="shared" si="424"/>
        <v>2017</v>
      </c>
      <c r="C1455" s="2">
        <v>1138.8251327056748</v>
      </c>
      <c r="D1455" s="2">
        <v>0</v>
      </c>
      <c r="E1455" s="2">
        <f t="shared" si="425"/>
        <v>1138.8251327056748</v>
      </c>
      <c r="F1455" s="2">
        <f t="shared" si="426"/>
        <v>1</v>
      </c>
      <c r="G1455" s="2">
        <f t="shared" si="427"/>
        <v>-1</v>
      </c>
      <c r="H1455" s="2">
        <v>-1000</v>
      </c>
      <c r="I1455" s="2">
        <f t="shared" si="419"/>
        <v>10938.187674537434</v>
      </c>
      <c r="J1455" s="2">
        <f t="shared" si="420"/>
        <v>19951.546875168016</v>
      </c>
      <c r="K1455" s="3">
        <f t="shared" si="428"/>
        <v>12</v>
      </c>
      <c r="L1455" s="3">
        <f t="shared" si="429"/>
        <v>1</v>
      </c>
      <c r="M1455" s="3" t="str">
        <f t="shared" si="421"/>
        <v>Winter</v>
      </c>
      <c r="N1455" s="4">
        <v>31</v>
      </c>
      <c r="O1455" s="4">
        <v>23</v>
      </c>
      <c r="P1455" s="4">
        <v>39</v>
      </c>
      <c r="Q1455" s="4">
        <v>34</v>
      </c>
      <c r="R1455" s="4">
        <v>0</v>
      </c>
      <c r="S1455" s="6">
        <f t="shared" si="430"/>
        <v>1</v>
      </c>
      <c r="T1455" s="6">
        <f t="shared" si="431"/>
        <v>0</v>
      </c>
      <c r="U1455" s="6">
        <f t="shared" si="432"/>
        <v>1</v>
      </c>
      <c r="V1455" s="6">
        <f t="shared" si="433"/>
        <v>0</v>
      </c>
      <c r="W1455" s="6">
        <f t="shared" si="434"/>
        <v>0</v>
      </c>
      <c r="X1455" s="6">
        <f t="shared" si="435"/>
        <v>0</v>
      </c>
      <c r="Y1455" s="6">
        <f t="shared" si="436"/>
        <v>0</v>
      </c>
      <c r="Z1455" s="6">
        <f t="shared" si="437"/>
        <v>0</v>
      </c>
      <c r="AA1455" s="4">
        <v>86831.550170898438</v>
      </c>
      <c r="AB1455" s="7">
        <f t="shared" si="422"/>
        <v>1.311533803628156E-2</v>
      </c>
      <c r="AC1455" s="7">
        <f t="shared" si="423"/>
        <v>0</v>
      </c>
      <c r="AD1455" s="2"/>
    </row>
    <row r="1456" spans="1:30" x14ac:dyDescent="0.35">
      <c r="A1456" s="1">
        <v>43094</v>
      </c>
      <c r="B1456" s="3">
        <f t="shared" si="424"/>
        <v>2017</v>
      </c>
      <c r="C1456" s="2">
        <v>2735.8101208321832</v>
      </c>
      <c r="D1456" s="2">
        <v>0</v>
      </c>
      <c r="E1456" s="2">
        <f t="shared" si="425"/>
        <v>2735.8101208321832</v>
      </c>
      <c r="F1456" s="2">
        <f t="shared" si="426"/>
        <v>1</v>
      </c>
      <c r="G1456" s="2">
        <f t="shared" si="427"/>
        <v>-1</v>
      </c>
      <c r="H1456" s="2">
        <v>-1000</v>
      </c>
      <c r="I1456" s="2">
        <f t="shared" si="419"/>
        <v>10938.187674537434</v>
      </c>
      <c r="J1456" s="2">
        <f t="shared" si="420"/>
        <v>19951.546875168016</v>
      </c>
      <c r="K1456" s="3">
        <f t="shared" si="428"/>
        <v>12</v>
      </c>
      <c r="L1456" s="3">
        <f t="shared" si="429"/>
        <v>2</v>
      </c>
      <c r="M1456" s="3" t="str">
        <f t="shared" si="421"/>
        <v>Winter</v>
      </c>
      <c r="N1456" s="4">
        <v>28</v>
      </c>
      <c r="O1456" s="4">
        <v>23</v>
      </c>
      <c r="P1456" s="4">
        <v>32</v>
      </c>
      <c r="Q1456" s="4">
        <v>37</v>
      </c>
      <c r="R1456" s="4">
        <v>0</v>
      </c>
      <c r="S1456" s="6">
        <f t="shared" si="430"/>
        <v>0</v>
      </c>
      <c r="T1456" s="6">
        <f t="shared" si="431"/>
        <v>1</v>
      </c>
      <c r="U1456" s="6">
        <f t="shared" si="432"/>
        <v>1</v>
      </c>
      <c r="V1456" s="6">
        <f t="shared" si="433"/>
        <v>0</v>
      </c>
      <c r="W1456" s="6">
        <f t="shared" si="434"/>
        <v>0</v>
      </c>
      <c r="X1456" s="6">
        <f t="shared" si="435"/>
        <v>0</v>
      </c>
      <c r="Y1456" s="6">
        <f t="shared" si="436"/>
        <v>0</v>
      </c>
      <c r="Z1456" s="6">
        <f t="shared" si="437"/>
        <v>0</v>
      </c>
      <c r="AA1456" s="4">
        <v>96157.648681640625</v>
      </c>
      <c r="AB1456" s="7">
        <f t="shared" si="422"/>
        <v>2.845130011331622E-2</v>
      </c>
      <c r="AC1456" s="7">
        <f t="shared" si="423"/>
        <v>0</v>
      </c>
      <c r="AD1456" s="2"/>
    </row>
    <row r="1457" spans="1:30" x14ac:dyDescent="0.35">
      <c r="A1457" s="1">
        <v>43095</v>
      </c>
      <c r="B1457" s="3">
        <f t="shared" si="424"/>
        <v>2017</v>
      </c>
      <c r="C1457" s="2">
        <v>6423.3569508667533</v>
      </c>
      <c r="D1457" s="2">
        <v>0</v>
      </c>
      <c r="E1457" s="2">
        <f t="shared" si="425"/>
        <v>6423.3569508667533</v>
      </c>
      <c r="F1457" s="2">
        <f t="shared" si="426"/>
        <v>1</v>
      </c>
      <c r="G1457" s="2">
        <f t="shared" si="427"/>
        <v>-1</v>
      </c>
      <c r="H1457" s="2">
        <v>-1000</v>
      </c>
      <c r="I1457" s="2">
        <f t="shared" si="419"/>
        <v>10938.187674537434</v>
      </c>
      <c r="J1457" s="2">
        <f t="shared" si="420"/>
        <v>19951.546875168016</v>
      </c>
      <c r="K1457" s="3">
        <f t="shared" si="428"/>
        <v>12</v>
      </c>
      <c r="L1457" s="3">
        <f t="shared" si="429"/>
        <v>3</v>
      </c>
      <c r="M1457" s="3" t="str">
        <f t="shared" si="421"/>
        <v>Winter</v>
      </c>
      <c r="N1457" s="4">
        <v>26</v>
      </c>
      <c r="O1457" s="4">
        <v>21</v>
      </c>
      <c r="P1457" s="4">
        <v>31</v>
      </c>
      <c r="Q1457" s="4">
        <v>39</v>
      </c>
      <c r="R1457" s="4">
        <v>0</v>
      </c>
      <c r="S1457" s="6">
        <f t="shared" si="430"/>
        <v>0</v>
      </c>
      <c r="T1457" s="6">
        <f t="shared" si="431"/>
        <v>1</v>
      </c>
      <c r="U1457" s="6">
        <f t="shared" si="432"/>
        <v>1</v>
      </c>
      <c r="V1457" s="6">
        <f t="shared" si="433"/>
        <v>0</v>
      </c>
      <c r="W1457" s="6">
        <f t="shared" si="434"/>
        <v>0</v>
      </c>
      <c r="X1457" s="6">
        <f t="shared" si="435"/>
        <v>0</v>
      </c>
      <c r="Y1457" s="6">
        <f t="shared" si="436"/>
        <v>0</v>
      </c>
      <c r="Z1457" s="6">
        <f t="shared" si="437"/>
        <v>0</v>
      </c>
      <c r="AA1457" s="4">
        <v>100301.73828125</v>
      </c>
      <c r="AB1457" s="7">
        <f t="shared" si="422"/>
        <v>6.404033530162169E-2</v>
      </c>
      <c r="AC1457" s="7">
        <f t="shared" si="423"/>
        <v>0</v>
      </c>
      <c r="AD1457" s="2"/>
    </row>
    <row r="1458" spans="1:30" x14ac:dyDescent="0.35">
      <c r="A1458" s="1">
        <v>43096</v>
      </c>
      <c r="B1458" s="3">
        <f t="shared" si="424"/>
        <v>2017</v>
      </c>
      <c r="C1458" s="2">
        <v>20700.391799396133</v>
      </c>
      <c r="D1458" s="2">
        <v>435.56666664860677</v>
      </c>
      <c r="E1458" s="2">
        <f t="shared" si="425"/>
        <v>21135.95846604474</v>
      </c>
      <c r="F1458" s="2">
        <f t="shared" si="426"/>
        <v>0.97939214976466049</v>
      </c>
      <c r="G1458" s="2">
        <f t="shared" si="427"/>
        <v>21135.95846604474</v>
      </c>
      <c r="H1458" s="2">
        <v>-1000</v>
      </c>
      <c r="I1458" s="2">
        <f t="shared" si="419"/>
        <v>10938.187674537434</v>
      </c>
      <c r="J1458" s="2">
        <f t="shared" si="420"/>
        <v>19951.546875168016</v>
      </c>
      <c r="K1458" s="3">
        <f t="shared" si="428"/>
        <v>12</v>
      </c>
      <c r="L1458" s="3">
        <f t="shared" si="429"/>
        <v>4</v>
      </c>
      <c r="M1458" s="3" t="str">
        <f t="shared" si="421"/>
        <v>Winter</v>
      </c>
      <c r="N1458" s="4">
        <v>15</v>
      </c>
      <c r="O1458" s="4">
        <v>8</v>
      </c>
      <c r="P1458" s="4">
        <v>21</v>
      </c>
      <c r="Q1458" s="4">
        <v>50</v>
      </c>
      <c r="R1458" s="4">
        <v>0</v>
      </c>
      <c r="S1458" s="6">
        <f t="shared" si="430"/>
        <v>0</v>
      </c>
      <c r="T1458" s="6">
        <f t="shared" si="431"/>
        <v>1</v>
      </c>
      <c r="U1458" s="6">
        <f t="shared" si="432"/>
        <v>1</v>
      </c>
      <c r="V1458" s="6">
        <f t="shared" si="433"/>
        <v>1</v>
      </c>
      <c r="W1458" s="6">
        <f t="shared" si="434"/>
        <v>0</v>
      </c>
      <c r="X1458" s="6">
        <f t="shared" si="435"/>
        <v>1</v>
      </c>
      <c r="Y1458" s="6">
        <f t="shared" si="436"/>
        <v>1</v>
      </c>
      <c r="Z1458" s="6">
        <f t="shared" si="437"/>
        <v>0</v>
      </c>
      <c r="AA1458" s="4">
        <v>117382.29919433594</v>
      </c>
      <c r="AB1458" s="7">
        <f t="shared" si="422"/>
        <v>0.17635019880744499</v>
      </c>
      <c r="AC1458" s="7">
        <f t="shared" si="423"/>
        <v>3.7106673632920648E-3</v>
      </c>
      <c r="AD1458" s="2"/>
    </row>
    <row r="1459" spans="1:30" x14ac:dyDescent="0.35">
      <c r="A1459" s="1">
        <v>43097</v>
      </c>
      <c r="B1459" s="3">
        <f t="shared" si="424"/>
        <v>2017</v>
      </c>
      <c r="C1459" s="2">
        <v>18538.008465989722</v>
      </c>
      <c r="D1459" s="2">
        <v>0</v>
      </c>
      <c r="E1459" s="2">
        <f t="shared" si="425"/>
        <v>18538.008465989722</v>
      </c>
      <c r="F1459" s="2">
        <f t="shared" si="426"/>
        <v>1</v>
      </c>
      <c r="G1459" s="2">
        <f t="shared" si="427"/>
        <v>-1</v>
      </c>
      <c r="H1459" s="2">
        <v>-1000</v>
      </c>
      <c r="I1459" s="2">
        <f t="shared" si="419"/>
        <v>10938.187674537434</v>
      </c>
      <c r="J1459" s="2">
        <f t="shared" si="420"/>
        <v>19951.546875168016</v>
      </c>
      <c r="K1459" s="3">
        <f t="shared" si="428"/>
        <v>12</v>
      </c>
      <c r="L1459" s="3">
        <f t="shared" si="429"/>
        <v>5</v>
      </c>
      <c r="M1459" s="3" t="str">
        <f t="shared" si="421"/>
        <v>Winter</v>
      </c>
      <c r="N1459" s="4">
        <v>19</v>
      </c>
      <c r="O1459" s="4">
        <v>11</v>
      </c>
      <c r="P1459" s="4">
        <v>26</v>
      </c>
      <c r="Q1459" s="4">
        <v>46</v>
      </c>
      <c r="R1459" s="4">
        <v>0</v>
      </c>
      <c r="S1459" s="6">
        <f t="shared" si="430"/>
        <v>0</v>
      </c>
      <c r="T1459" s="6">
        <f t="shared" si="431"/>
        <v>1</v>
      </c>
      <c r="U1459" s="6">
        <f t="shared" si="432"/>
        <v>1</v>
      </c>
      <c r="V1459" s="6">
        <f t="shared" si="433"/>
        <v>1</v>
      </c>
      <c r="W1459" s="6">
        <f t="shared" si="434"/>
        <v>0</v>
      </c>
      <c r="X1459" s="6">
        <f t="shared" si="435"/>
        <v>0</v>
      </c>
      <c r="Y1459" s="6">
        <f t="shared" si="436"/>
        <v>0</v>
      </c>
      <c r="Z1459" s="6">
        <f t="shared" si="437"/>
        <v>0</v>
      </c>
      <c r="AA1459" s="4">
        <v>121682.41796875</v>
      </c>
      <c r="AB1459" s="7">
        <f t="shared" si="422"/>
        <v>0.15234746954774173</v>
      </c>
      <c r="AC1459" s="7">
        <f t="shared" si="423"/>
        <v>0</v>
      </c>
      <c r="AD1459" s="2"/>
    </row>
    <row r="1460" spans="1:30" x14ac:dyDescent="0.35">
      <c r="A1460" s="1">
        <v>43098</v>
      </c>
      <c r="B1460" s="3">
        <f t="shared" si="424"/>
        <v>2017</v>
      </c>
      <c r="C1460" s="2">
        <v>16250.786243746812</v>
      </c>
      <c r="D1460" s="2">
        <v>0</v>
      </c>
      <c r="E1460" s="2">
        <f t="shared" si="425"/>
        <v>16250.786243746812</v>
      </c>
      <c r="F1460" s="2">
        <f t="shared" si="426"/>
        <v>1</v>
      </c>
      <c r="G1460" s="2">
        <f t="shared" si="427"/>
        <v>-1</v>
      </c>
      <c r="H1460" s="2">
        <v>-1000</v>
      </c>
      <c r="I1460" s="2">
        <f t="shared" si="419"/>
        <v>10938.187674537434</v>
      </c>
      <c r="J1460" s="2">
        <f t="shared" si="420"/>
        <v>19951.546875168016</v>
      </c>
      <c r="K1460" s="3">
        <f t="shared" si="428"/>
        <v>12</v>
      </c>
      <c r="L1460" s="3">
        <f t="shared" si="429"/>
        <v>6</v>
      </c>
      <c r="M1460" s="3" t="str">
        <f t="shared" si="421"/>
        <v>Winter</v>
      </c>
      <c r="N1460" s="4">
        <v>27</v>
      </c>
      <c r="O1460" s="4">
        <v>22</v>
      </c>
      <c r="P1460" s="4">
        <v>31</v>
      </c>
      <c r="Q1460" s="4">
        <v>38</v>
      </c>
      <c r="R1460" s="4">
        <v>0</v>
      </c>
      <c r="S1460" s="6">
        <f t="shared" si="430"/>
        <v>0</v>
      </c>
      <c r="T1460" s="6">
        <f t="shared" si="431"/>
        <v>1</v>
      </c>
      <c r="U1460" s="6">
        <f t="shared" si="432"/>
        <v>1</v>
      </c>
      <c r="V1460" s="6">
        <f t="shared" si="433"/>
        <v>0</v>
      </c>
      <c r="W1460" s="6">
        <f t="shared" si="434"/>
        <v>0</v>
      </c>
      <c r="X1460" s="6">
        <f t="shared" si="435"/>
        <v>0</v>
      </c>
      <c r="Y1460" s="6">
        <f t="shared" si="436"/>
        <v>0</v>
      </c>
      <c r="Z1460" s="6">
        <f t="shared" si="437"/>
        <v>0</v>
      </c>
      <c r="AA1460" s="4">
        <v>108465.82153320313</v>
      </c>
      <c r="AB1460" s="7">
        <f t="shared" si="422"/>
        <v>0.14982402764332714</v>
      </c>
      <c r="AC1460" s="7">
        <f t="shared" si="423"/>
        <v>0</v>
      </c>
      <c r="AD1460" s="2"/>
    </row>
    <row r="1461" spans="1:30" x14ac:dyDescent="0.35">
      <c r="A1461" s="1">
        <v>43099</v>
      </c>
      <c r="B1461" s="3">
        <f t="shared" si="424"/>
        <v>2017</v>
      </c>
      <c r="C1461" s="2">
        <v>17929.640668778964</v>
      </c>
      <c r="D1461" s="2">
        <v>0</v>
      </c>
      <c r="E1461" s="2">
        <f t="shared" si="425"/>
        <v>17929.640668778964</v>
      </c>
      <c r="F1461" s="2">
        <f t="shared" si="426"/>
        <v>1</v>
      </c>
      <c r="G1461" s="2">
        <f t="shared" si="427"/>
        <v>-1</v>
      </c>
      <c r="H1461" s="2">
        <v>-1000</v>
      </c>
      <c r="I1461" s="2">
        <f t="shared" si="419"/>
        <v>10938.187674537434</v>
      </c>
      <c r="J1461" s="2">
        <f t="shared" si="420"/>
        <v>19951.546875168016</v>
      </c>
      <c r="K1461" s="3">
        <f t="shared" si="428"/>
        <v>12</v>
      </c>
      <c r="L1461" s="3">
        <f t="shared" si="429"/>
        <v>7</v>
      </c>
      <c r="M1461" s="3" t="str">
        <f t="shared" si="421"/>
        <v>Winter</v>
      </c>
      <c r="N1461" s="4">
        <v>21</v>
      </c>
      <c r="O1461" s="4">
        <v>12</v>
      </c>
      <c r="P1461" s="4">
        <v>29</v>
      </c>
      <c r="Q1461" s="4">
        <v>44</v>
      </c>
      <c r="R1461" s="4">
        <v>0</v>
      </c>
      <c r="S1461" s="6">
        <f t="shared" si="430"/>
        <v>1</v>
      </c>
      <c r="T1461" s="6">
        <f t="shared" si="431"/>
        <v>0</v>
      </c>
      <c r="U1461" s="6">
        <f t="shared" si="432"/>
        <v>1</v>
      </c>
      <c r="V1461" s="6">
        <f t="shared" si="433"/>
        <v>0</v>
      </c>
      <c r="W1461" s="6">
        <f t="shared" si="434"/>
        <v>0</v>
      </c>
      <c r="X1461" s="6">
        <f t="shared" si="435"/>
        <v>0</v>
      </c>
      <c r="Y1461" s="6">
        <f t="shared" si="436"/>
        <v>0</v>
      </c>
      <c r="Z1461" s="6">
        <f t="shared" si="437"/>
        <v>0</v>
      </c>
      <c r="AA1461" s="4">
        <v>106315.60607910156</v>
      </c>
      <c r="AB1461" s="7">
        <f t="shared" si="422"/>
        <v>0.1686454259164816</v>
      </c>
      <c r="AC1461" s="7">
        <f t="shared" si="423"/>
        <v>0</v>
      </c>
      <c r="AD1461" s="2"/>
    </row>
    <row r="1462" spans="1:30" x14ac:dyDescent="0.35">
      <c r="A1462" s="1">
        <v>43100</v>
      </c>
      <c r="B1462" s="3">
        <f t="shared" si="424"/>
        <v>2017</v>
      </c>
      <c r="C1462" s="2">
        <v>20445.919307482523</v>
      </c>
      <c r="D1462" s="2">
        <v>0</v>
      </c>
      <c r="E1462" s="2">
        <f t="shared" si="425"/>
        <v>20445.919307482523</v>
      </c>
      <c r="F1462" s="2">
        <f t="shared" si="426"/>
        <v>1</v>
      </c>
      <c r="G1462" s="2">
        <f t="shared" si="427"/>
        <v>20445.919307482523</v>
      </c>
      <c r="H1462" s="2">
        <v>-1000</v>
      </c>
      <c r="I1462" s="2">
        <f t="shared" si="419"/>
        <v>10938.187674537434</v>
      </c>
      <c r="J1462" s="2">
        <f t="shared" si="420"/>
        <v>19951.546875168016</v>
      </c>
      <c r="K1462" s="3">
        <f t="shared" si="428"/>
        <v>12</v>
      </c>
      <c r="L1462" s="3">
        <f t="shared" si="429"/>
        <v>1</v>
      </c>
      <c r="M1462" s="3" t="str">
        <f t="shared" si="421"/>
        <v>Winter</v>
      </c>
      <c r="N1462" s="4">
        <v>15</v>
      </c>
      <c r="O1462" s="4">
        <v>9</v>
      </c>
      <c r="P1462" s="4">
        <v>21</v>
      </c>
      <c r="Q1462" s="4">
        <v>50</v>
      </c>
      <c r="R1462" s="4">
        <v>0</v>
      </c>
      <c r="S1462" s="6">
        <f t="shared" si="430"/>
        <v>1</v>
      </c>
      <c r="T1462" s="6">
        <f t="shared" si="431"/>
        <v>0</v>
      </c>
      <c r="U1462" s="6">
        <f t="shared" si="432"/>
        <v>1</v>
      </c>
      <c r="V1462" s="6">
        <f t="shared" si="433"/>
        <v>1</v>
      </c>
      <c r="W1462" s="6">
        <f t="shared" si="434"/>
        <v>0</v>
      </c>
      <c r="X1462" s="6">
        <f t="shared" si="435"/>
        <v>1</v>
      </c>
      <c r="Y1462" s="6">
        <f t="shared" si="436"/>
        <v>1</v>
      </c>
      <c r="Z1462" s="6">
        <f t="shared" si="437"/>
        <v>0</v>
      </c>
      <c r="AA1462" s="4">
        <v>120744.71838378906</v>
      </c>
      <c r="AB1462" s="7">
        <f t="shared" si="422"/>
        <v>0.16933179008703994</v>
      </c>
      <c r="AC1462" s="7">
        <f t="shared" si="423"/>
        <v>0</v>
      </c>
      <c r="AD1462" s="2"/>
    </row>
    <row r="1463" spans="1:30" x14ac:dyDescent="0.35">
      <c r="A1463" s="1">
        <v>43101</v>
      </c>
      <c r="B1463" s="3">
        <f t="shared" si="424"/>
        <v>2018</v>
      </c>
      <c r="C1463" s="2">
        <v>13002.318422236964</v>
      </c>
      <c r="D1463" s="2">
        <v>0</v>
      </c>
      <c r="E1463" s="2">
        <f t="shared" si="425"/>
        <v>13002.318422236964</v>
      </c>
      <c r="F1463" s="2">
        <f t="shared" si="426"/>
        <v>1</v>
      </c>
      <c r="G1463" s="2">
        <f t="shared" si="427"/>
        <v>-1</v>
      </c>
      <c r="H1463" s="2">
        <v>-1000</v>
      </c>
      <c r="I1463" s="2">
        <f t="shared" si="419"/>
        <v>9339.6678083866009</v>
      </c>
      <c r="J1463" s="2">
        <f t="shared" si="420"/>
        <v>16474.824649860362</v>
      </c>
      <c r="K1463" s="3">
        <f t="shared" si="428"/>
        <v>1</v>
      </c>
      <c r="L1463" s="3">
        <f t="shared" si="429"/>
        <v>2</v>
      </c>
      <c r="M1463" s="3" t="str">
        <f t="shared" si="421"/>
        <v>Winter</v>
      </c>
      <c r="N1463" s="4">
        <v>11</v>
      </c>
      <c r="O1463" s="4">
        <v>3</v>
      </c>
      <c r="P1463" s="4">
        <v>18</v>
      </c>
      <c r="Q1463" s="4">
        <v>54</v>
      </c>
      <c r="R1463" s="4">
        <v>0</v>
      </c>
      <c r="S1463" s="6">
        <f t="shared" si="430"/>
        <v>0</v>
      </c>
      <c r="T1463" s="6">
        <f t="shared" si="431"/>
        <v>1</v>
      </c>
      <c r="U1463" s="6">
        <f t="shared" si="432"/>
        <v>1</v>
      </c>
      <c r="V1463" s="6">
        <f t="shared" si="433"/>
        <v>1</v>
      </c>
      <c r="W1463" s="6">
        <f t="shared" si="434"/>
        <v>0</v>
      </c>
      <c r="X1463" s="6">
        <f t="shared" si="435"/>
        <v>0</v>
      </c>
      <c r="Y1463" s="6">
        <f t="shared" si="436"/>
        <v>0</v>
      </c>
      <c r="Z1463" s="6">
        <f t="shared" si="437"/>
        <v>0</v>
      </c>
      <c r="AA1463" s="4">
        <v>127389.52783203125</v>
      </c>
      <c r="AB1463" s="7">
        <f t="shared" si="422"/>
        <v>0.10206740415413972</v>
      </c>
      <c r="AC1463" s="7">
        <f t="shared" si="423"/>
        <v>0</v>
      </c>
      <c r="AD1463" s="2"/>
    </row>
    <row r="1464" spans="1:30" x14ac:dyDescent="0.35">
      <c r="A1464" s="1">
        <v>43102</v>
      </c>
      <c r="B1464" s="3">
        <f t="shared" si="424"/>
        <v>2018</v>
      </c>
      <c r="C1464" s="2">
        <v>8397.8084715799287</v>
      </c>
      <c r="D1464" s="2">
        <v>0</v>
      </c>
      <c r="E1464" s="2">
        <f t="shared" si="425"/>
        <v>8397.8084715799287</v>
      </c>
      <c r="F1464" s="2">
        <f t="shared" si="426"/>
        <v>1</v>
      </c>
      <c r="G1464" s="2">
        <f t="shared" si="427"/>
        <v>-1</v>
      </c>
      <c r="H1464" s="2">
        <v>-1000</v>
      </c>
      <c r="I1464" s="2">
        <f t="shared" si="419"/>
        <v>9339.6678083866009</v>
      </c>
      <c r="J1464" s="2">
        <f t="shared" si="420"/>
        <v>16474.824649860362</v>
      </c>
      <c r="K1464" s="3">
        <f t="shared" si="428"/>
        <v>1</v>
      </c>
      <c r="L1464" s="3">
        <f t="shared" si="429"/>
        <v>3</v>
      </c>
      <c r="M1464" s="3" t="str">
        <f t="shared" si="421"/>
        <v>Winter</v>
      </c>
      <c r="N1464" s="4">
        <v>11</v>
      </c>
      <c r="O1464" s="4">
        <v>0</v>
      </c>
      <c r="P1464" s="4">
        <v>22</v>
      </c>
      <c r="Q1464" s="4">
        <v>54</v>
      </c>
      <c r="R1464" s="4">
        <v>0</v>
      </c>
      <c r="S1464" s="6">
        <f t="shared" si="430"/>
        <v>0</v>
      </c>
      <c r="T1464" s="6">
        <f t="shared" si="431"/>
        <v>1</v>
      </c>
      <c r="U1464" s="6">
        <f t="shared" si="432"/>
        <v>1</v>
      </c>
      <c r="V1464" s="6">
        <f t="shared" si="433"/>
        <v>1</v>
      </c>
      <c r="W1464" s="6">
        <f t="shared" si="434"/>
        <v>0</v>
      </c>
      <c r="X1464" s="6">
        <f t="shared" si="435"/>
        <v>0</v>
      </c>
      <c r="Y1464" s="6">
        <f t="shared" si="436"/>
        <v>0</v>
      </c>
      <c r="Z1464" s="6">
        <f t="shared" si="437"/>
        <v>0</v>
      </c>
      <c r="AA1464" s="4">
        <v>140888.27734375</v>
      </c>
      <c r="AB1464" s="7">
        <f t="shared" si="422"/>
        <v>5.9606154819327607E-2</v>
      </c>
      <c r="AC1464" s="7">
        <f t="shared" si="423"/>
        <v>0</v>
      </c>
      <c r="AD1464" s="2"/>
    </row>
    <row r="1465" spans="1:30" x14ac:dyDescent="0.35">
      <c r="A1465" s="1">
        <v>43103</v>
      </c>
      <c r="B1465" s="3">
        <f t="shared" si="424"/>
        <v>2018</v>
      </c>
      <c r="C1465" s="2">
        <v>9717.4017556412109</v>
      </c>
      <c r="D1465" s="2">
        <v>86.624113470135129</v>
      </c>
      <c r="E1465" s="2">
        <f t="shared" si="425"/>
        <v>9804.0258691113468</v>
      </c>
      <c r="F1465" s="2">
        <f t="shared" si="426"/>
        <v>0.99116443442453017</v>
      </c>
      <c r="G1465" s="2">
        <f t="shared" si="427"/>
        <v>-1</v>
      </c>
      <c r="H1465" s="2">
        <v>-1000</v>
      </c>
      <c r="I1465" s="2">
        <f t="shared" si="419"/>
        <v>9339.6678083866009</v>
      </c>
      <c r="J1465" s="2">
        <f t="shared" si="420"/>
        <v>16474.824649860362</v>
      </c>
      <c r="K1465" s="3">
        <f t="shared" si="428"/>
        <v>1</v>
      </c>
      <c r="L1465" s="3">
        <f t="shared" si="429"/>
        <v>4</v>
      </c>
      <c r="M1465" s="3" t="str">
        <f t="shared" si="421"/>
        <v>Winter</v>
      </c>
      <c r="N1465" s="4">
        <v>19</v>
      </c>
      <c r="O1465" s="4">
        <v>7</v>
      </c>
      <c r="P1465" s="4">
        <v>31</v>
      </c>
      <c r="Q1465" s="4">
        <v>46</v>
      </c>
      <c r="R1465" s="4">
        <v>0</v>
      </c>
      <c r="S1465" s="6">
        <f t="shared" si="430"/>
        <v>0</v>
      </c>
      <c r="T1465" s="6">
        <f t="shared" si="431"/>
        <v>1</v>
      </c>
      <c r="U1465" s="6">
        <f t="shared" si="432"/>
        <v>1</v>
      </c>
      <c r="V1465" s="6">
        <f t="shared" si="433"/>
        <v>1</v>
      </c>
      <c r="W1465" s="6">
        <f t="shared" si="434"/>
        <v>0</v>
      </c>
      <c r="X1465" s="6">
        <f t="shared" si="435"/>
        <v>0</v>
      </c>
      <c r="Y1465" s="6">
        <f t="shared" si="436"/>
        <v>0</v>
      </c>
      <c r="Z1465" s="6">
        <f t="shared" si="437"/>
        <v>0</v>
      </c>
      <c r="AA1465" s="4">
        <v>133207.876953125</v>
      </c>
      <c r="AB1465" s="7">
        <f t="shared" si="422"/>
        <v>7.2949152692079175E-2</v>
      </c>
      <c r="AC1465" s="7">
        <f t="shared" si="423"/>
        <v>6.5029272631240563E-4</v>
      </c>
      <c r="AD1465" s="2"/>
    </row>
    <row r="1466" spans="1:30" x14ac:dyDescent="0.35">
      <c r="A1466" s="1">
        <v>43104</v>
      </c>
      <c r="B1466" s="3">
        <f t="shared" si="424"/>
        <v>2018</v>
      </c>
      <c r="C1466" s="2">
        <v>11175.38734301859</v>
      </c>
      <c r="D1466" s="2">
        <v>228.11016548698657</v>
      </c>
      <c r="E1466" s="2">
        <f t="shared" si="425"/>
        <v>11403.497508505578</v>
      </c>
      <c r="F1466" s="2">
        <f t="shared" si="426"/>
        <v>0.97999647342257534</v>
      </c>
      <c r="G1466" s="2">
        <f t="shared" si="427"/>
        <v>-1</v>
      </c>
      <c r="H1466" s="2">
        <v>-1000</v>
      </c>
      <c r="I1466" s="2">
        <f t="shared" si="419"/>
        <v>9339.6678083866009</v>
      </c>
      <c r="J1466" s="2">
        <f t="shared" si="420"/>
        <v>16474.824649860362</v>
      </c>
      <c r="K1466" s="3">
        <f t="shared" si="428"/>
        <v>1</v>
      </c>
      <c r="L1466" s="3">
        <f t="shared" si="429"/>
        <v>5</v>
      </c>
      <c r="M1466" s="3" t="str">
        <f t="shared" si="421"/>
        <v>Winter</v>
      </c>
      <c r="N1466" s="4">
        <v>16</v>
      </c>
      <c r="O1466" s="4">
        <v>7</v>
      </c>
      <c r="P1466" s="4">
        <v>24</v>
      </c>
      <c r="Q1466" s="4">
        <v>49</v>
      </c>
      <c r="R1466" s="4">
        <v>0</v>
      </c>
      <c r="S1466" s="6">
        <f t="shared" si="430"/>
        <v>0</v>
      </c>
      <c r="T1466" s="6">
        <f t="shared" si="431"/>
        <v>1</v>
      </c>
      <c r="U1466" s="6">
        <f t="shared" si="432"/>
        <v>1</v>
      </c>
      <c r="V1466" s="6">
        <f t="shared" si="433"/>
        <v>1</v>
      </c>
      <c r="W1466" s="6">
        <f t="shared" si="434"/>
        <v>0</v>
      </c>
      <c r="X1466" s="6">
        <f t="shared" si="435"/>
        <v>0</v>
      </c>
      <c r="Y1466" s="6">
        <f t="shared" si="436"/>
        <v>0</v>
      </c>
      <c r="Z1466" s="6">
        <f t="shared" si="437"/>
        <v>0</v>
      </c>
      <c r="AA1466" s="4">
        <v>134889.19897460938</v>
      </c>
      <c r="AB1466" s="7">
        <f t="shared" si="422"/>
        <v>8.2848644872760863E-2</v>
      </c>
      <c r="AC1466" s="7">
        <f t="shared" si="423"/>
        <v>1.6910928912100996E-3</v>
      </c>
      <c r="AD1466" s="2"/>
    </row>
    <row r="1467" spans="1:30" x14ac:dyDescent="0.35">
      <c r="A1467" s="1">
        <v>43105</v>
      </c>
      <c r="B1467" s="3">
        <f t="shared" si="424"/>
        <v>2018</v>
      </c>
      <c r="C1467" s="2">
        <v>9579.9155411442171</v>
      </c>
      <c r="D1467" s="2">
        <v>2565.7846154090539</v>
      </c>
      <c r="E1467" s="2">
        <f t="shared" si="425"/>
        <v>12145.70015655327</v>
      </c>
      <c r="F1467" s="2">
        <f t="shared" si="426"/>
        <v>0.7887495506774328</v>
      </c>
      <c r="G1467" s="2">
        <f t="shared" si="427"/>
        <v>-1</v>
      </c>
      <c r="H1467" s="2">
        <v>-1000</v>
      </c>
      <c r="I1467" s="2">
        <f t="shared" si="419"/>
        <v>9339.6678083866009</v>
      </c>
      <c r="J1467" s="2">
        <f t="shared" si="420"/>
        <v>16474.824649860362</v>
      </c>
      <c r="K1467" s="3">
        <f t="shared" si="428"/>
        <v>1</v>
      </c>
      <c r="L1467" s="3">
        <f t="shared" si="429"/>
        <v>6</v>
      </c>
      <c r="M1467" s="3" t="str">
        <f t="shared" si="421"/>
        <v>Winter</v>
      </c>
      <c r="N1467" s="4">
        <v>15</v>
      </c>
      <c r="O1467" s="4">
        <v>9</v>
      </c>
      <c r="P1467" s="4">
        <v>21</v>
      </c>
      <c r="Q1467" s="4">
        <v>50</v>
      </c>
      <c r="R1467" s="4">
        <v>0</v>
      </c>
      <c r="S1467" s="6">
        <f t="shared" si="430"/>
        <v>0</v>
      </c>
      <c r="T1467" s="6">
        <f t="shared" si="431"/>
        <v>1</v>
      </c>
      <c r="U1467" s="6">
        <f t="shared" si="432"/>
        <v>1</v>
      </c>
      <c r="V1467" s="6">
        <f t="shared" si="433"/>
        <v>1</v>
      </c>
      <c r="W1467" s="6">
        <f t="shared" si="434"/>
        <v>0</v>
      </c>
      <c r="X1467" s="6">
        <f t="shared" si="435"/>
        <v>0</v>
      </c>
      <c r="Y1467" s="6">
        <f t="shared" si="436"/>
        <v>0</v>
      </c>
      <c r="Z1467" s="6">
        <f t="shared" si="437"/>
        <v>0</v>
      </c>
      <c r="AA1467" s="4">
        <v>139920.4892578125</v>
      </c>
      <c r="AB1467" s="7">
        <f t="shared" si="422"/>
        <v>6.846685279589472E-2</v>
      </c>
      <c r="AC1467" s="7">
        <f t="shared" si="423"/>
        <v>1.8337447424740139E-2</v>
      </c>
      <c r="AD1467" s="2"/>
    </row>
    <row r="1468" spans="1:30" x14ac:dyDescent="0.35">
      <c r="A1468" s="1">
        <v>43106</v>
      </c>
      <c r="B1468" s="3">
        <f t="shared" si="424"/>
        <v>2018</v>
      </c>
      <c r="C1468" s="2">
        <v>3242.6850889419984</v>
      </c>
      <c r="D1468" s="2">
        <v>2164.2095238007341</v>
      </c>
      <c r="E1468" s="2">
        <f t="shared" si="425"/>
        <v>5406.8946127427325</v>
      </c>
      <c r="F1468" s="2">
        <f t="shared" si="426"/>
        <v>0.59973151340878372</v>
      </c>
      <c r="G1468" s="2">
        <f t="shared" si="427"/>
        <v>-1</v>
      </c>
      <c r="H1468" s="2">
        <v>-1000</v>
      </c>
      <c r="I1468" s="2">
        <f t="shared" si="419"/>
        <v>9339.6678083866009</v>
      </c>
      <c r="J1468" s="2">
        <f t="shared" si="420"/>
        <v>16474.824649860362</v>
      </c>
      <c r="K1468" s="3">
        <f t="shared" si="428"/>
        <v>1</v>
      </c>
      <c r="L1468" s="3">
        <f t="shared" si="429"/>
        <v>7</v>
      </c>
      <c r="M1468" s="3" t="str">
        <f t="shared" si="421"/>
        <v>Winter</v>
      </c>
      <c r="N1468" s="4">
        <v>14</v>
      </c>
      <c r="O1468" s="4">
        <v>4</v>
      </c>
      <c r="P1468" s="4">
        <v>23</v>
      </c>
      <c r="Q1468" s="4">
        <v>51</v>
      </c>
      <c r="R1468" s="4">
        <v>0</v>
      </c>
      <c r="S1468" s="6">
        <f t="shared" si="430"/>
        <v>1</v>
      </c>
      <c r="T1468" s="6">
        <f t="shared" si="431"/>
        <v>0</v>
      </c>
      <c r="U1468" s="6">
        <f t="shared" si="432"/>
        <v>1</v>
      </c>
      <c r="V1468" s="6">
        <f t="shared" si="433"/>
        <v>1</v>
      </c>
      <c r="W1468" s="6">
        <f t="shared" si="434"/>
        <v>0</v>
      </c>
      <c r="X1468" s="6">
        <f t="shared" si="435"/>
        <v>0</v>
      </c>
      <c r="Y1468" s="6">
        <f t="shared" si="436"/>
        <v>0</v>
      </c>
      <c r="Z1468" s="6">
        <f t="shared" si="437"/>
        <v>0</v>
      </c>
      <c r="AA1468" s="4">
        <v>134401.44836425781</v>
      </c>
      <c r="AB1468" s="7">
        <f t="shared" si="422"/>
        <v>2.4126861193888332E-2</v>
      </c>
      <c r="AC1468" s="7">
        <f t="shared" si="423"/>
        <v>1.6102575903313519E-2</v>
      </c>
      <c r="AD1468" s="2"/>
    </row>
    <row r="1469" spans="1:30" x14ac:dyDescent="0.35">
      <c r="A1469" s="1">
        <v>43107</v>
      </c>
      <c r="B1469" s="3">
        <f t="shared" si="424"/>
        <v>2018</v>
      </c>
      <c r="C1469" s="2">
        <v>3242.6850889419984</v>
      </c>
      <c r="D1469" s="2">
        <v>4034.3832086241605</v>
      </c>
      <c r="E1469" s="2">
        <f t="shared" si="425"/>
        <v>7277.0682975661584</v>
      </c>
      <c r="F1469" s="2">
        <f t="shared" si="426"/>
        <v>0.44560322321373924</v>
      </c>
      <c r="G1469" s="2">
        <f t="shared" si="427"/>
        <v>-1</v>
      </c>
      <c r="H1469" s="2">
        <v>-1000</v>
      </c>
      <c r="I1469" s="2">
        <f t="shared" si="419"/>
        <v>9339.6678083866009</v>
      </c>
      <c r="J1469" s="2">
        <f t="shared" si="420"/>
        <v>16474.824649860362</v>
      </c>
      <c r="K1469" s="3">
        <f t="shared" si="428"/>
        <v>1</v>
      </c>
      <c r="L1469" s="3">
        <f t="shared" si="429"/>
        <v>1</v>
      </c>
      <c r="M1469" s="3" t="str">
        <f t="shared" si="421"/>
        <v>Winter</v>
      </c>
      <c r="N1469" s="4">
        <v>28</v>
      </c>
      <c r="O1469" s="4">
        <v>11</v>
      </c>
      <c r="P1469" s="4">
        <v>44</v>
      </c>
      <c r="Q1469" s="4">
        <v>37</v>
      </c>
      <c r="R1469" s="4">
        <v>0</v>
      </c>
      <c r="S1469" s="6">
        <f t="shared" si="430"/>
        <v>1</v>
      </c>
      <c r="T1469" s="6">
        <f t="shared" si="431"/>
        <v>0</v>
      </c>
      <c r="U1469" s="6">
        <f t="shared" si="432"/>
        <v>1</v>
      </c>
      <c r="V1469" s="6">
        <f t="shared" si="433"/>
        <v>0</v>
      </c>
      <c r="W1469" s="6">
        <f t="shared" si="434"/>
        <v>0</v>
      </c>
      <c r="X1469" s="6">
        <f t="shared" si="435"/>
        <v>0</v>
      </c>
      <c r="Y1469" s="6">
        <f t="shared" si="436"/>
        <v>0</v>
      </c>
      <c r="Z1469" s="6">
        <f t="shared" si="437"/>
        <v>0</v>
      </c>
      <c r="AA1469" s="4">
        <v>118296.64868164063</v>
      </c>
      <c r="AB1469" s="7">
        <f t="shared" si="422"/>
        <v>2.7411470443839004E-2</v>
      </c>
      <c r="AC1469" s="7">
        <f t="shared" si="423"/>
        <v>3.4103951832832331E-2</v>
      </c>
      <c r="AD1469" s="2"/>
    </row>
    <row r="1470" spans="1:30" x14ac:dyDescent="0.35">
      <c r="A1470" s="1">
        <v>43108</v>
      </c>
      <c r="B1470" s="3">
        <f t="shared" si="424"/>
        <v>2018</v>
      </c>
      <c r="C1470" s="2">
        <v>3567.6850889571324</v>
      </c>
      <c r="D1470" s="2">
        <v>2938.0594491419643</v>
      </c>
      <c r="E1470" s="2">
        <f t="shared" si="425"/>
        <v>6505.7445380990966</v>
      </c>
      <c r="F1470" s="2">
        <f t="shared" si="426"/>
        <v>0.5483899756690368</v>
      </c>
      <c r="G1470" s="2">
        <f t="shared" si="427"/>
        <v>-1</v>
      </c>
      <c r="H1470" s="2">
        <v>-1000</v>
      </c>
      <c r="I1470" s="2">
        <f t="shared" si="419"/>
        <v>9339.6678083866009</v>
      </c>
      <c r="J1470" s="2">
        <f t="shared" si="420"/>
        <v>16474.824649860362</v>
      </c>
      <c r="K1470" s="3">
        <f t="shared" si="428"/>
        <v>1</v>
      </c>
      <c r="L1470" s="3">
        <f t="shared" si="429"/>
        <v>2</v>
      </c>
      <c r="M1470" s="3" t="str">
        <f t="shared" si="421"/>
        <v>Winter</v>
      </c>
      <c r="N1470" s="4">
        <v>38</v>
      </c>
      <c r="O1470" s="4">
        <v>35</v>
      </c>
      <c r="P1470" s="4">
        <v>41</v>
      </c>
      <c r="Q1470" s="4">
        <v>27</v>
      </c>
      <c r="R1470" s="4">
        <v>0</v>
      </c>
      <c r="S1470" s="6">
        <f t="shared" si="430"/>
        <v>0</v>
      </c>
      <c r="T1470" s="6">
        <f t="shared" si="431"/>
        <v>1</v>
      </c>
      <c r="U1470" s="6">
        <f t="shared" si="432"/>
        <v>1</v>
      </c>
      <c r="V1470" s="6">
        <f t="shared" si="433"/>
        <v>0</v>
      </c>
      <c r="W1470" s="6">
        <f t="shared" si="434"/>
        <v>0</v>
      </c>
      <c r="X1470" s="6">
        <f t="shared" si="435"/>
        <v>0</v>
      </c>
      <c r="Y1470" s="6">
        <f t="shared" si="436"/>
        <v>0</v>
      </c>
      <c r="Z1470" s="6">
        <f t="shared" si="437"/>
        <v>0</v>
      </c>
      <c r="AA1470" s="4">
        <v>108030.79223632813</v>
      </c>
      <c r="AB1470" s="7">
        <f t="shared" si="422"/>
        <v>3.3024705411328147E-2</v>
      </c>
      <c r="AC1470" s="7">
        <f t="shared" si="423"/>
        <v>2.7196500074855197E-2</v>
      </c>
      <c r="AD1470" s="2"/>
    </row>
    <row r="1471" spans="1:30" x14ac:dyDescent="0.35">
      <c r="A1471" s="1">
        <v>43109</v>
      </c>
      <c r="B1471" s="3">
        <f t="shared" si="424"/>
        <v>2018</v>
      </c>
      <c r="C1471" s="2">
        <v>3329.3092024121333</v>
      </c>
      <c r="D1471" s="2">
        <v>10474.187759809161</v>
      </c>
      <c r="E1471" s="2">
        <f t="shared" si="425"/>
        <v>13803.496962221296</v>
      </c>
      <c r="F1471" s="2">
        <f t="shared" si="426"/>
        <v>0.24119317094241399</v>
      </c>
      <c r="G1471" s="2">
        <f t="shared" si="427"/>
        <v>-1</v>
      </c>
      <c r="H1471" s="2">
        <v>-1000</v>
      </c>
      <c r="I1471" s="2">
        <f t="shared" si="419"/>
        <v>9339.6678083866009</v>
      </c>
      <c r="J1471" s="2">
        <f t="shared" si="420"/>
        <v>16474.824649860362</v>
      </c>
      <c r="K1471" s="3">
        <f t="shared" si="428"/>
        <v>1</v>
      </c>
      <c r="L1471" s="3">
        <f t="shared" si="429"/>
        <v>3</v>
      </c>
      <c r="M1471" s="3" t="str">
        <f t="shared" si="421"/>
        <v>Winter</v>
      </c>
      <c r="N1471" s="4">
        <v>41</v>
      </c>
      <c r="O1471" s="4">
        <v>37</v>
      </c>
      <c r="P1471" s="4">
        <v>44</v>
      </c>
      <c r="Q1471" s="4">
        <v>24</v>
      </c>
      <c r="R1471" s="4">
        <v>0</v>
      </c>
      <c r="S1471" s="6">
        <f t="shared" si="430"/>
        <v>0</v>
      </c>
      <c r="T1471" s="6">
        <f t="shared" si="431"/>
        <v>1</v>
      </c>
      <c r="U1471" s="6">
        <f t="shared" si="432"/>
        <v>1</v>
      </c>
      <c r="V1471" s="6">
        <f t="shared" si="433"/>
        <v>0</v>
      </c>
      <c r="W1471" s="6">
        <f t="shared" si="434"/>
        <v>0</v>
      </c>
      <c r="X1471" s="6">
        <f t="shared" si="435"/>
        <v>0</v>
      </c>
      <c r="Y1471" s="6">
        <f t="shared" si="436"/>
        <v>0</v>
      </c>
      <c r="Z1471" s="6">
        <f t="shared" si="437"/>
        <v>0</v>
      </c>
      <c r="AA1471" s="4">
        <v>100999.88208007813</v>
      </c>
      <c r="AB1471" s="7">
        <f t="shared" si="422"/>
        <v>3.2963495935297016E-2</v>
      </c>
      <c r="AC1471" s="7">
        <f t="shared" si="423"/>
        <v>0.10370495038305751</v>
      </c>
      <c r="AD1471" s="2"/>
    </row>
    <row r="1472" spans="1:30" x14ac:dyDescent="0.35">
      <c r="A1472" s="1">
        <v>43110</v>
      </c>
      <c r="B1472" s="3">
        <f t="shared" si="424"/>
        <v>2018</v>
      </c>
      <c r="C1472" s="2">
        <v>3595.1316842138426</v>
      </c>
      <c r="D1472" s="2">
        <v>10421.214430532133</v>
      </c>
      <c r="E1472" s="2">
        <f t="shared" si="425"/>
        <v>14016.346114745975</v>
      </c>
      <c r="F1472" s="2">
        <f t="shared" si="426"/>
        <v>0.25649564121647683</v>
      </c>
      <c r="G1472" s="2">
        <f t="shared" si="427"/>
        <v>-1</v>
      </c>
      <c r="H1472" s="2">
        <v>-1000</v>
      </c>
      <c r="I1472" s="2">
        <f t="shared" si="419"/>
        <v>9339.6678083866009</v>
      </c>
      <c r="J1472" s="2">
        <f t="shared" si="420"/>
        <v>16474.824649860362</v>
      </c>
      <c r="K1472" s="3">
        <f t="shared" si="428"/>
        <v>1</v>
      </c>
      <c r="L1472" s="3">
        <f t="shared" si="429"/>
        <v>4</v>
      </c>
      <c r="M1472" s="3" t="str">
        <f t="shared" si="421"/>
        <v>Winter</v>
      </c>
      <c r="N1472" s="4">
        <v>53</v>
      </c>
      <c r="O1472" s="4">
        <v>42</v>
      </c>
      <c r="P1472" s="4">
        <v>63</v>
      </c>
      <c r="Q1472" s="4">
        <v>12</v>
      </c>
      <c r="R1472" s="4">
        <v>0</v>
      </c>
      <c r="S1472" s="6">
        <f t="shared" si="430"/>
        <v>0</v>
      </c>
      <c r="T1472" s="6">
        <f t="shared" si="431"/>
        <v>1</v>
      </c>
      <c r="U1472" s="6">
        <f t="shared" si="432"/>
        <v>1</v>
      </c>
      <c r="V1472" s="6">
        <f t="shared" si="433"/>
        <v>0</v>
      </c>
      <c r="W1472" s="6">
        <f t="shared" si="434"/>
        <v>0</v>
      </c>
      <c r="X1472" s="6">
        <f t="shared" si="435"/>
        <v>0</v>
      </c>
      <c r="Y1472" s="6">
        <f t="shared" si="436"/>
        <v>0</v>
      </c>
      <c r="Z1472" s="6">
        <f t="shared" si="437"/>
        <v>0</v>
      </c>
      <c r="AA1472" s="4">
        <v>91400.69970703125</v>
      </c>
      <c r="AB1472" s="7">
        <f t="shared" si="422"/>
        <v>3.933374356801863E-2</v>
      </c>
      <c r="AC1472" s="7">
        <f t="shared" si="423"/>
        <v>0.11401679050527501</v>
      </c>
      <c r="AD1472" s="2"/>
    </row>
    <row r="1473" spans="1:30" x14ac:dyDescent="0.35">
      <c r="A1473" s="1">
        <v>43111</v>
      </c>
      <c r="B1473" s="3">
        <f t="shared" si="424"/>
        <v>2018</v>
      </c>
      <c r="C1473" s="2">
        <v>6407.6788526056444</v>
      </c>
      <c r="D1473" s="2">
        <v>6659.6979996618065</v>
      </c>
      <c r="E1473" s="2">
        <f t="shared" si="425"/>
        <v>13067.376852267451</v>
      </c>
      <c r="F1473" s="2">
        <f t="shared" si="426"/>
        <v>0.49035693429885158</v>
      </c>
      <c r="G1473" s="2">
        <f t="shared" si="427"/>
        <v>-1</v>
      </c>
      <c r="H1473" s="2">
        <v>-1000</v>
      </c>
      <c r="I1473" s="2">
        <f t="shared" si="419"/>
        <v>9339.6678083866009</v>
      </c>
      <c r="J1473" s="2">
        <f t="shared" si="420"/>
        <v>16474.824649860362</v>
      </c>
      <c r="K1473" s="3">
        <f t="shared" si="428"/>
        <v>1</v>
      </c>
      <c r="L1473" s="3">
        <f t="shared" si="429"/>
        <v>5</v>
      </c>
      <c r="M1473" s="3" t="str">
        <f t="shared" si="421"/>
        <v>Winter</v>
      </c>
      <c r="N1473" s="4">
        <v>61</v>
      </c>
      <c r="O1473" s="4">
        <v>55</v>
      </c>
      <c r="P1473" s="4">
        <v>66</v>
      </c>
      <c r="Q1473" s="4">
        <v>4</v>
      </c>
      <c r="R1473" s="4">
        <v>0</v>
      </c>
      <c r="S1473" s="6">
        <f t="shared" si="430"/>
        <v>0</v>
      </c>
      <c r="T1473" s="6">
        <f t="shared" si="431"/>
        <v>1</v>
      </c>
      <c r="U1473" s="6">
        <f t="shared" si="432"/>
        <v>1</v>
      </c>
      <c r="V1473" s="6">
        <f t="shared" si="433"/>
        <v>0</v>
      </c>
      <c r="W1473" s="6">
        <f t="shared" si="434"/>
        <v>0</v>
      </c>
      <c r="X1473" s="6">
        <f t="shared" si="435"/>
        <v>0</v>
      </c>
      <c r="Y1473" s="6">
        <f t="shared" si="436"/>
        <v>0</v>
      </c>
      <c r="Z1473" s="6">
        <f t="shared" si="437"/>
        <v>0</v>
      </c>
      <c r="AA1473" s="4">
        <v>85701.799926757813</v>
      </c>
      <c r="AB1473" s="7">
        <f t="shared" si="422"/>
        <v>7.4767144424991702E-2</v>
      </c>
      <c r="AC1473" s="7">
        <f t="shared" si="423"/>
        <v>7.7707796164763115E-2</v>
      </c>
      <c r="AD1473" s="2"/>
    </row>
    <row r="1474" spans="1:30" x14ac:dyDescent="0.35">
      <c r="A1474" s="1">
        <v>43112</v>
      </c>
      <c r="B1474" s="3">
        <f t="shared" si="424"/>
        <v>2018</v>
      </c>
      <c r="C1474" s="2">
        <v>12569.875132700368</v>
      </c>
      <c r="D1474" s="2">
        <v>384.03356973625512</v>
      </c>
      <c r="E1474" s="2">
        <f t="shared" si="425"/>
        <v>12953.908702436624</v>
      </c>
      <c r="F1474" s="2">
        <f t="shared" si="426"/>
        <v>0.97035384619747866</v>
      </c>
      <c r="G1474" s="2">
        <f t="shared" si="427"/>
        <v>-1</v>
      </c>
      <c r="H1474" s="2">
        <v>-1000</v>
      </c>
      <c r="I1474" s="2">
        <f t="shared" ref="I1474:I1537" si="438">INDEX($AD$1:$AG$10, MATCH(B1474, $AD$1:$AD$10, 0), 3)</f>
        <v>9339.6678083866009</v>
      </c>
      <c r="J1474" s="2">
        <f t="shared" ref="J1474:J1537" si="439">INDEX($AD$1:$AG$10, MATCH(B1474, $AD$1:$AD$10, 0), 4)</f>
        <v>16474.824649860362</v>
      </c>
      <c r="K1474" s="3">
        <f t="shared" si="428"/>
        <v>1</v>
      </c>
      <c r="L1474" s="3">
        <f t="shared" si="429"/>
        <v>6</v>
      </c>
      <c r="M1474" s="3" t="str">
        <f t="shared" ref="M1474:M1537" si="440">INDEX($AK$1:$AK$12, MATCH(K1474, $AJ$1:$AJ$12, 0))</f>
        <v>Winter</v>
      </c>
      <c r="N1474" s="4">
        <v>42</v>
      </c>
      <c r="O1474" s="4">
        <v>25</v>
      </c>
      <c r="P1474" s="4">
        <v>59</v>
      </c>
      <c r="Q1474" s="4">
        <v>23</v>
      </c>
      <c r="R1474" s="4">
        <v>0</v>
      </c>
      <c r="S1474" s="6">
        <f t="shared" si="430"/>
        <v>0</v>
      </c>
      <c r="T1474" s="6">
        <f t="shared" si="431"/>
        <v>1</v>
      </c>
      <c r="U1474" s="6">
        <f t="shared" si="432"/>
        <v>1</v>
      </c>
      <c r="V1474" s="6">
        <f t="shared" si="433"/>
        <v>0</v>
      </c>
      <c r="W1474" s="6">
        <f t="shared" si="434"/>
        <v>0</v>
      </c>
      <c r="X1474" s="6">
        <f t="shared" si="435"/>
        <v>0</v>
      </c>
      <c r="Y1474" s="6">
        <f t="shared" si="436"/>
        <v>0</v>
      </c>
      <c r="Z1474" s="6">
        <f t="shared" si="437"/>
        <v>0</v>
      </c>
      <c r="AA1474" s="4">
        <v>98186.524291992188</v>
      </c>
      <c r="AB1474" s="7">
        <f t="shared" ref="AB1474:AB1537" si="441">C1474/AA1474</f>
        <v>0.12802036963157409</v>
      </c>
      <c r="AC1474" s="7">
        <f t="shared" ref="AC1474:AC1537" si="442">D1474/AA1474</f>
        <v>3.911265547950309E-3</v>
      </c>
      <c r="AD1474" s="2"/>
    </row>
    <row r="1475" spans="1:30" x14ac:dyDescent="0.35">
      <c r="A1475" s="1">
        <v>43113</v>
      </c>
      <c r="B1475" s="3">
        <f t="shared" ref="B1475:B1538" si="443">YEAR(A1475)</f>
        <v>2018</v>
      </c>
      <c r="C1475" s="2">
        <v>16682.291799350118</v>
      </c>
      <c r="D1475" s="2">
        <v>2537.7677100346518</v>
      </c>
      <c r="E1475" s="2">
        <f t="shared" ref="E1475:E1538" si="444">+D1475+C1475</f>
        <v>19220.05950938477</v>
      </c>
      <c r="F1475" s="2">
        <f t="shared" ref="F1475:F1538" si="445">IFERROR(C1475/E1475,0)</f>
        <v>0.86796254669266182</v>
      </c>
      <c r="G1475" s="2">
        <f t="shared" ref="G1475:G1538" si="446">IF(AND(F1475&gt;=0.2,E1475&gt;=J1475), E1475, -1)</f>
        <v>19220.05950938477</v>
      </c>
      <c r="H1475" s="2">
        <v>-1000</v>
      </c>
      <c r="I1475" s="2">
        <f t="shared" si="438"/>
        <v>9339.6678083866009</v>
      </c>
      <c r="J1475" s="2">
        <f t="shared" si="439"/>
        <v>16474.824649860362</v>
      </c>
      <c r="K1475" s="3">
        <f t="shared" ref="K1475:K1538" si="447">MONTH(A1475)</f>
        <v>1</v>
      </c>
      <c r="L1475" s="3">
        <f t="shared" ref="L1475:L1538" si="448">WEEKDAY(A1475)</f>
        <v>7</v>
      </c>
      <c r="M1475" s="3" t="str">
        <f t="shared" si="440"/>
        <v>Winter</v>
      </c>
      <c r="N1475" s="4">
        <v>20</v>
      </c>
      <c r="O1475" s="4">
        <v>14</v>
      </c>
      <c r="P1475" s="4">
        <v>25</v>
      </c>
      <c r="Q1475" s="4">
        <v>45</v>
      </c>
      <c r="R1475" s="4">
        <v>0</v>
      </c>
      <c r="S1475" s="6">
        <f t="shared" ref="S1475:S1538" si="449">IF(OR(L1475=1, L1475=7), 1, 0)</f>
        <v>1</v>
      </c>
      <c r="T1475" s="6">
        <f t="shared" ref="T1475:T1538" si="450">IF(AND(L1475&lt;7, L1475&gt;1), 1, 0)</f>
        <v>0</v>
      </c>
      <c r="U1475" s="6">
        <f t="shared" ref="U1475:U1538" si="451">IF(M1475="Winter", 1, 0)</f>
        <v>1</v>
      </c>
      <c r="V1475" s="6">
        <f t="shared" ref="V1475:V1538" si="452">IF(N1475&lt;20, 1, 0)</f>
        <v>0</v>
      </c>
      <c r="W1475" s="6">
        <f t="shared" ref="W1475:W1538" si="453">IF(M1475="Summer", 1, 0)</f>
        <v>0</v>
      </c>
      <c r="X1475" s="6">
        <f t="shared" ref="X1475:X1538" si="454">IF(G1475&lt;&gt;-1, 1, 0)</f>
        <v>1</v>
      </c>
      <c r="Y1475" s="6">
        <f t="shared" ref="Y1475:Y1538" si="455">U1475*X1475</f>
        <v>1</v>
      </c>
      <c r="Z1475" s="6">
        <f t="shared" ref="Z1475:Z1538" si="456">W1475*X1475</f>
        <v>0</v>
      </c>
      <c r="AA1475" s="4">
        <v>118532.22961425781</v>
      </c>
      <c r="AB1475" s="7">
        <f t="shared" si="441"/>
        <v>0.14074055515229644</v>
      </c>
      <c r="AC1475" s="7">
        <f t="shared" si="442"/>
        <v>2.1409938193969424E-2</v>
      </c>
      <c r="AD1475" s="2"/>
    </row>
    <row r="1476" spans="1:30" x14ac:dyDescent="0.35">
      <c r="A1476" s="1">
        <v>43114</v>
      </c>
      <c r="B1476" s="3">
        <f t="shared" si="443"/>
        <v>2018</v>
      </c>
      <c r="C1476" s="2">
        <v>13319.42513269506</v>
      </c>
      <c r="D1476" s="2">
        <v>0</v>
      </c>
      <c r="E1476" s="2">
        <f t="shared" si="444"/>
        <v>13319.42513269506</v>
      </c>
      <c r="F1476" s="2">
        <f t="shared" si="445"/>
        <v>1</v>
      </c>
      <c r="G1476" s="2">
        <f t="shared" si="446"/>
        <v>-1</v>
      </c>
      <c r="H1476" s="2">
        <v>-1000</v>
      </c>
      <c r="I1476" s="2">
        <f t="shared" si="438"/>
        <v>9339.6678083866009</v>
      </c>
      <c r="J1476" s="2">
        <f t="shared" si="439"/>
        <v>16474.824649860362</v>
      </c>
      <c r="K1476" s="3">
        <f t="shared" si="447"/>
        <v>1</v>
      </c>
      <c r="L1476" s="3">
        <f t="shared" si="448"/>
        <v>1</v>
      </c>
      <c r="M1476" s="3" t="str">
        <f t="shared" si="440"/>
        <v>Winter</v>
      </c>
      <c r="N1476" s="4">
        <v>16</v>
      </c>
      <c r="O1476" s="4">
        <v>9</v>
      </c>
      <c r="P1476" s="4">
        <v>23</v>
      </c>
      <c r="Q1476" s="4">
        <v>49</v>
      </c>
      <c r="R1476" s="4">
        <v>0</v>
      </c>
      <c r="S1476" s="6">
        <f t="shared" si="449"/>
        <v>1</v>
      </c>
      <c r="T1476" s="6">
        <f t="shared" si="450"/>
        <v>0</v>
      </c>
      <c r="U1476" s="6">
        <f t="shared" si="451"/>
        <v>1</v>
      </c>
      <c r="V1476" s="6">
        <f t="shared" si="452"/>
        <v>1</v>
      </c>
      <c r="W1476" s="6">
        <f t="shared" si="453"/>
        <v>0</v>
      </c>
      <c r="X1476" s="6">
        <f t="shared" si="454"/>
        <v>0</v>
      </c>
      <c r="Y1476" s="6">
        <f t="shared" si="455"/>
        <v>0</v>
      </c>
      <c r="Z1476" s="6">
        <f t="shared" si="456"/>
        <v>0</v>
      </c>
      <c r="AA1476" s="4">
        <v>123897.19836425781</v>
      </c>
      <c r="AB1476" s="7">
        <f t="shared" si="441"/>
        <v>0.10750384438505174</v>
      </c>
      <c r="AC1476" s="7">
        <f t="shared" si="442"/>
        <v>0</v>
      </c>
      <c r="AD1476" s="2"/>
    </row>
    <row r="1477" spans="1:30" x14ac:dyDescent="0.35">
      <c r="A1477" s="1">
        <v>43115</v>
      </c>
      <c r="B1477" s="3">
        <f t="shared" si="443"/>
        <v>2018</v>
      </c>
      <c r="C1477" s="2">
        <v>9502.5420546698679</v>
      </c>
      <c r="D1477" s="2">
        <v>0</v>
      </c>
      <c r="E1477" s="2">
        <f t="shared" si="444"/>
        <v>9502.5420546698679</v>
      </c>
      <c r="F1477" s="2">
        <f t="shared" si="445"/>
        <v>1</v>
      </c>
      <c r="G1477" s="2">
        <f t="shared" si="446"/>
        <v>-1</v>
      </c>
      <c r="H1477" s="2">
        <v>-1000</v>
      </c>
      <c r="I1477" s="2">
        <f t="shared" si="438"/>
        <v>9339.6678083866009</v>
      </c>
      <c r="J1477" s="2">
        <f t="shared" si="439"/>
        <v>16474.824649860362</v>
      </c>
      <c r="K1477" s="3">
        <f t="shared" si="447"/>
        <v>1</v>
      </c>
      <c r="L1477" s="3">
        <f t="shared" si="448"/>
        <v>2</v>
      </c>
      <c r="M1477" s="3" t="str">
        <f t="shared" si="440"/>
        <v>Winter</v>
      </c>
      <c r="N1477" s="4">
        <v>25</v>
      </c>
      <c r="O1477" s="4">
        <v>17</v>
      </c>
      <c r="P1477" s="4">
        <v>33</v>
      </c>
      <c r="Q1477" s="4">
        <v>40</v>
      </c>
      <c r="R1477" s="4">
        <v>0</v>
      </c>
      <c r="S1477" s="6">
        <f t="shared" si="449"/>
        <v>0</v>
      </c>
      <c r="T1477" s="6">
        <f t="shared" si="450"/>
        <v>1</v>
      </c>
      <c r="U1477" s="6">
        <f t="shared" si="451"/>
        <v>1</v>
      </c>
      <c r="V1477" s="6">
        <f t="shared" si="452"/>
        <v>0</v>
      </c>
      <c r="W1477" s="6">
        <f t="shared" si="453"/>
        <v>0</v>
      </c>
      <c r="X1477" s="6">
        <f t="shared" si="454"/>
        <v>0</v>
      </c>
      <c r="Y1477" s="6">
        <f t="shared" si="455"/>
        <v>0</v>
      </c>
      <c r="Z1477" s="6">
        <f t="shared" si="456"/>
        <v>0</v>
      </c>
      <c r="AA1477" s="4">
        <v>119076.31945800781</v>
      </c>
      <c r="AB1477" s="7">
        <f t="shared" si="441"/>
        <v>7.9802114290414672E-2</v>
      </c>
      <c r="AC1477" s="7">
        <f t="shared" si="442"/>
        <v>0</v>
      </c>
      <c r="AD1477" s="2"/>
    </row>
    <row r="1478" spans="1:30" x14ac:dyDescent="0.35">
      <c r="A1478" s="1">
        <v>43116</v>
      </c>
      <c r="B1478" s="3">
        <f t="shared" si="443"/>
        <v>2018</v>
      </c>
      <c r="C1478" s="2">
        <v>3668.123727226543</v>
      </c>
      <c r="D1478" s="2">
        <v>0</v>
      </c>
      <c r="E1478" s="2">
        <f t="shared" si="444"/>
        <v>3668.123727226543</v>
      </c>
      <c r="F1478" s="2">
        <f t="shared" si="445"/>
        <v>1</v>
      </c>
      <c r="G1478" s="2">
        <f t="shared" si="446"/>
        <v>-1</v>
      </c>
      <c r="H1478" s="2">
        <v>-1000</v>
      </c>
      <c r="I1478" s="2">
        <f t="shared" si="438"/>
        <v>9339.6678083866009</v>
      </c>
      <c r="J1478" s="2">
        <f t="shared" si="439"/>
        <v>16474.824649860362</v>
      </c>
      <c r="K1478" s="3">
        <f t="shared" si="447"/>
        <v>1</v>
      </c>
      <c r="L1478" s="3">
        <f t="shared" si="448"/>
        <v>3</v>
      </c>
      <c r="M1478" s="3" t="str">
        <f t="shared" si="440"/>
        <v>Winter</v>
      </c>
      <c r="N1478" s="4">
        <v>12</v>
      </c>
      <c r="O1478" s="4">
        <v>6</v>
      </c>
      <c r="P1478" s="4">
        <v>17</v>
      </c>
      <c r="Q1478" s="4">
        <v>53</v>
      </c>
      <c r="R1478" s="4">
        <v>0</v>
      </c>
      <c r="S1478" s="6">
        <f t="shared" si="449"/>
        <v>0</v>
      </c>
      <c r="T1478" s="6">
        <f t="shared" si="450"/>
        <v>1</v>
      </c>
      <c r="U1478" s="6">
        <f t="shared" si="451"/>
        <v>1</v>
      </c>
      <c r="V1478" s="6">
        <f t="shared" si="452"/>
        <v>1</v>
      </c>
      <c r="W1478" s="6">
        <f t="shared" si="453"/>
        <v>0</v>
      </c>
      <c r="X1478" s="6">
        <f t="shared" si="454"/>
        <v>0</v>
      </c>
      <c r="Y1478" s="6">
        <f t="shared" si="455"/>
        <v>0</v>
      </c>
      <c r="Z1478" s="6">
        <f t="shared" si="456"/>
        <v>0</v>
      </c>
      <c r="AA1478" s="4">
        <v>132944.69897460938</v>
      </c>
      <c r="AB1478" s="7">
        <f t="shared" si="441"/>
        <v>2.7591350053958186E-2</v>
      </c>
      <c r="AC1478" s="7">
        <f t="shared" si="442"/>
        <v>0</v>
      </c>
      <c r="AD1478" s="2"/>
    </row>
    <row r="1479" spans="1:30" x14ac:dyDescent="0.35">
      <c r="A1479" s="1">
        <v>43117</v>
      </c>
      <c r="B1479" s="3">
        <f t="shared" si="443"/>
        <v>2018</v>
      </c>
      <c r="C1479" s="2">
        <v>1920.8184913014895</v>
      </c>
      <c r="D1479" s="2">
        <v>0</v>
      </c>
      <c r="E1479" s="2">
        <f t="shared" si="444"/>
        <v>1920.8184913014895</v>
      </c>
      <c r="F1479" s="2">
        <f t="shared" si="445"/>
        <v>1</v>
      </c>
      <c r="G1479" s="2">
        <f t="shared" si="446"/>
        <v>-1</v>
      </c>
      <c r="H1479" s="2">
        <v>-1000</v>
      </c>
      <c r="I1479" s="2">
        <f t="shared" si="438"/>
        <v>9339.6678083866009</v>
      </c>
      <c r="J1479" s="2">
        <f t="shared" si="439"/>
        <v>16474.824649860362</v>
      </c>
      <c r="K1479" s="3">
        <f t="shared" si="447"/>
        <v>1</v>
      </c>
      <c r="L1479" s="3">
        <f t="shared" si="448"/>
        <v>4</v>
      </c>
      <c r="M1479" s="3" t="str">
        <f t="shared" si="440"/>
        <v>Winter</v>
      </c>
      <c r="N1479" s="4">
        <v>14</v>
      </c>
      <c r="O1479" s="4">
        <v>8</v>
      </c>
      <c r="P1479" s="4">
        <v>20</v>
      </c>
      <c r="Q1479" s="4">
        <v>51</v>
      </c>
      <c r="R1479" s="4">
        <v>0</v>
      </c>
      <c r="S1479" s="6">
        <f t="shared" si="449"/>
        <v>0</v>
      </c>
      <c r="T1479" s="6">
        <f t="shared" si="450"/>
        <v>1</v>
      </c>
      <c r="U1479" s="6">
        <f t="shared" si="451"/>
        <v>1</v>
      </c>
      <c r="V1479" s="6">
        <f t="shared" si="452"/>
        <v>1</v>
      </c>
      <c r="W1479" s="6">
        <f t="shared" si="453"/>
        <v>0</v>
      </c>
      <c r="X1479" s="6">
        <f t="shared" si="454"/>
        <v>0</v>
      </c>
      <c r="Y1479" s="6">
        <f t="shared" si="455"/>
        <v>0</v>
      </c>
      <c r="Z1479" s="6">
        <f t="shared" si="456"/>
        <v>0</v>
      </c>
      <c r="AA1479" s="4">
        <v>139956.39758300781</v>
      </c>
      <c r="AB1479" s="7">
        <f t="shared" si="441"/>
        <v>1.3724406489973112E-2</v>
      </c>
      <c r="AC1479" s="7">
        <f t="shared" si="442"/>
        <v>0</v>
      </c>
      <c r="AD1479" s="2"/>
    </row>
    <row r="1480" spans="1:30" x14ac:dyDescent="0.35">
      <c r="A1480" s="1">
        <v>43118</v>
      </c>
      <c r="B1480" s="3">
        <f t="shared" si="443"/>
        <v>2018</v>
      </c>
      <c r="C1480" s="2">
        <v>5754.8002464278243</v>
      </c>
      <c r="D1480" s="2">
        <v>0</v>
      </c>
      <c r="E1480" s="2">
        <f t="shared" si="444"/>
        <v>5754.8002464278243</v>
      </c>
      <c r="F1480" s="2">
        <f t="shared" si="445"/>
        <v>1</v>
      </c>
      <c r="G1480" s="2">
        <f t="shared" si="446"/>
        <v>-1</v>
      </c>
      <c r="H1480" s="2">
        <v>-1000</v>
      </c>
      <c r="I1480" s="2">
        <f t="shared" si="438"/>
        <v>9339.6678083866009</v>
      </c>
      <c r="J1480" s="2">
        <f t="shared" si="439"/>
        <v>16474.824649860362</v>
      </c>
      <c r="K1480" s="3">
        <f t="shared" si="447"/>
        <v>1</v>
      </c>
      <c r="L1480" s="3">
        <f t="shared" si="448"/>
        <v>5</v>
      </c>
      <c r="M1480" s="3" t="str">
        <f t="shared" si="440"/>
        <v>Winter</v>
      </c>
      <c r="N1480" s="4">
        <v>23</v>
      </c>
      <c r="O1480" s="4">
        <v>12</v>
      </c>
      <c r="P1480" s="4">
        <v>33</v>
      </c>
      <c r="Q1480" s="4">
        <v>42</v>
      </c>
      <c r="R1480" s="4">
        <v>0</v>
      </c>
      <c r="S1480" s="6">
        <f t="shared" si="449"/>
        <v>0</v>
      </c>
      <c r="T1480" s="6">
        <f t="shared" si="450"/>
        <v>1</v>
      </c>
      <c r="U1480" s="6">
        <f t="shared" si="451"/>
        <v>1</v>
      </c>
      <c r="V1480" s="6">
        <f t="shared" si="452"/>
        <v>0</v>
      </c>
      <c r="W1480" s="6">
        <f t="shared" si="453"/>
        <v>0</v>
      </c>
      <c r="X1480" s="6">
        <f t="shared" si="454"/>
        <v>0</v>
      </c>
      <c r="Y1480" s="6">
        <f t="shared" si="455"/>
        <v>0</v>
      </c>
      <c r="Z1480" s="6">
        <f t="shared" si="456"/>
        <v>0</v>
      </c>
      <c r="AA1480" s="4">
        <v>133506.01330566406</v>
      </c>
      <c r="AB1480" s="7">
        <f t="shared" si="441"/>
        <v>4.3105176343271677E-2</v>
      </c>
      <c r="AC1480" s="7">
        <f t="shared" si="442"/>
        <v>0</v>
      </c>
      <c r="AD1480" s="2"/>
    </row>
    <row r="1481" spans="1:30" x14ac:dyDescent="0.35">
      <c r="A1481" s="1">
        <v>43119</v>
      </c>
      <c r="B1481" s="3">
        <f t="shared" si="443"/>
        <v>2018</v>
      </c>
      <c r="C1481" s="2">
        <v>11917.225108987855</v>
      </c>
      <c r="D1481" s="2">
        <v>2183.1000000092899</v>
      </c>
      <c r="E1481" s="2">
        <f t="shared" si="444"/>
        <v>14100.325108997145</v>
      </c>
      <c r="F1481" s="2">
        <f t="shared" si="445"/>
        <v>0.84517378265155774</v>
      </c>
      <c r="G1481" s="2">
        <f t="shared" si="446"/>
        <v>-1</v>
      </c>
      <c r="H1481" s="2">
        <v>-1000</v>
      </c>
      <c r="I1481" s="2">
        <f t="shared" si="438"/>
        <v>9339.6678083866009</v>
      </c>
      <c r="J1481" s="2">
        <f t="shared" si="439"/>
        <v>16474.824649860362</v>
      </c>
      <c r="K1481" s="3">
        <f t="shared" si="447"/>
        <v>1</v>
      </c>
      <c r="L1481" s="3">
        <f t="shared" si="448"/>
        <v>6</v>
      </c>
      <c r="M1481" s="3" t="str">
        <f t="shared" si="440"/>
        <v>Winter</v>
      </c>
      <c r="N1481" s="4">
        <v>33</v>
      </c>
      <c r="O1481" s="4">
        <v>22</v>
      </c>
      <c r="P1481" s="4">
        <v>44</v>
      </c>
      <c r="Q1481" s="4">
        <v>32</v>
      </c>
      <c r="R1481" s="4">
        <v>0</v>
      </c>
      <c r="S1481" s="6">
        <f t="shared" si="449"/>
        <v>0</v>
      </c>
      <c r="T1481" s="6">
        <f t="shared" si="450"/>
        <v>1</v>
      </c>
      <c r="U1481" s="6">
        <f t="shared" si="451"/>
        <v>1</v>
      </c>
      <c r="V1481" s="6">
        <f t="shared" si="452"/>
        <v>0</v>
      </c>
      <c r="W1481" s="6">
        <f t="shared" si="453"/>
        <v>0</v>
      </c>
      <c r="X1481" s="6">
        <f t="shared" si="454"/>
        <v>0</v>
      </c>
      <c r="Y1481" s="6">
        <f t="shared" si="455"/>
        <v>0</v>
      </c>
      <c r="Z1481" s="6">
        <f t="shared" si="456"/>
        <v>0</v>
      </c>
      <c r="AA1481" s="4">
        <v>116127.46704101563</v>
      </c>
      <c r="AB1481" s="7">
        <f t="shared" si="441"/>
        <v>0.10262193271449513</v>
      </c>
      <c r="AC1481" s="7">
        <f t="shared" si="442"/>
        <v>1.8799170046809255E-2</v>
      </c>
      <c r="AD1481" s="2"/>
    </row>
    <row r="1482" spans="1:30" x14ac:dyDescent="0.35">
      <c r="A1482" s="1">
        <v>43120</v>
      </c>
      <c r="B1482" s="3">
        <f t="shared" si="443"/>
        <v>2018</v>
      </c>
      <c r="C1482" s="2">
        <v>4707.9659385809191</v>
      </c>
      <c r="D1482" s="2">
        <v>23377.393654276857</v>
      </c>
      <c r="E1482" s="2">
        <f t="shared" si="444"/>
        <v>28085.359592857778</v>
      </c>
      <c r="F1482" s="2">
        <f t="shared" si="445"/>
        <v>0.16763060921527864</v>
      </c>
      <c r="G1482" s="2">
        <f t="shared" si="446"/>
        <v>-1</v>
      </c>
      <c r="H1482" s="2">
        <v>-1000</v>
      </c>
      <c r="I1482" s="2">
        <f t="shared" si="438"/>
        <v>9339.6678083866009</v>
      </c>
      <c r="J1482" s="2">
        <f t="shared" si="439"/>
        <v>16474.824649860362</v>
      </c>
      <c r="K1482" s="3">
        <f t="shared" si="447"/>
        <v>1</v>
      </c>
      <c r="L1482" s="3">
        <f t="shared" si="448"/>
        <v>7</v>
      </c>
      <c r="M1482" s="3" t="str">
        <f t="shared" si="440"/>
        <v>Winter</v>
      </c>
      <c r="N1482" s="4">
        <v>47</v>
      </c>
      <c r="O1482" s="4">
        <v>40</v>
      </c>
      <c r="P1482" s="4">
        <v>54</v>
      </c>
      <c r="Q1482" s="4">
        <v>18</v>
      </c>
      <c r="R1482" s="4">
        <v>0</v>
      </c>
      <c r="S1482" s="6">
        <f t="shared" si="449"/>
        <v>1</v>
      </c>
      <c r="T1482" s="6">
        <f t="shared" si="450"/>
        <v>0</v>
      </c>
      <c r="U1482" s="6">
        <f t="shared" si="451"/>
        <v>1</v>
      </c>
      <c r="V1482" s="6">
        <f t="shared" si="452"/>
        <v>0</v>
      </c>
      <c r="W1482" s="6">
        <f t="shared" si="453"/>
        <v>0</v>
      </c>
      <c r="X1482" s="6">
        <f t="shared" si="454"/>
        <v>0</v>
      </c>
      <c r="Y1482" s="6">
        <f t="shared" si="455"/>
        <v>0</v>
      </c>
      <c r="Z1482" s="6">
        <f t="shared" si="456"/>
        <v>0</v>
      </c>
      <c r="AA1482" s="4">
        <v>92847.113525390625</v>
      </c>
      <c r="AB1482" s="7">
        <f t="shared" si="441"/>
        <v>5.070664837947219E-2</v>
      </c>
      <c r="AC1482" s="7">
        <f t="shared" si="442"/>
        <v>0.25178374175179835</v>
      </c>
      <c r="AD1482" s="2"/>
    </row>
    <row r="1483" spans="1:30" x14ac:dyDescent="0.35">
      <c r="A1483" s="1">
        <v>43121</v>
      </c>
      <c r="B1483" s="3">
        <f t="shared" si="443"/>
        <v>2018</v>
      </c>
      <c r="C1483" s="2">
        <v>4594.8251327056742</v>
      </c>
      <c r="D1483" s="2">
        <v>27461.601439471277</v>
      </c>
      <c r="E1483" s="2">
        <f t="shared" si="444"/>
        <v>32056.426572176952</v>
      </c>
      <c r="F1483" s="2">
        <f t="shared" si="445"/>
        <v>0.14333553748918806</v>
      </c>
      <c r="G1483" s="2">
        <f t="shared" si="446"/>
        <v>-1</v>
      </c>
      <c r="H1483" s="2">
        <v>-1000</v>
      </c>
      <c r="I1483" s="2">
        <f t="shared" si="438"/>
        <v>9339.6678083866009</v>
      </c>
      <c r="J1483" s="2">
        <f t="shared" si="439"/>
        <v>16474.824649860362</v>
      </c>
      <c r="K1483" s="3">
        <f t="shared" si="447"/>
        <v>1</v>
      </c>
      <c r="L1483" s="3">
        <f t="shared" si="448"/>
        <v>1</v>
      </c>
      <c r="M1483" s="3" t="str">
        <f t="shared" si="440"/>
        <v>Winter</v>
      </c>
      <c r="N1483" s="4">
        <v>54</v>
      </c>
      <c r="O1483" s="4">
        <v>49</v>
      </c>
      <c r="P1483" s="4">
        <v>59</v>
      </c>
      <c r="Q1483" s="4">
        <v>11</v>
      </c>
      <c r="R1483" s="4">
        <v>0</v>
      </c>
      <c r="S1483" s="6">
        <f t="shared" si="449"/>
        <v>1</v>
      </c>
      <c r="T1483" s="6">
        <f t="shared" si="450"/>
        <v>0</v>
      </c>
      <c r="U1483" s="6">
        <f t="shared" si="451"/>
        <v>1</v>
      </c>
      <c r="V1483" s="6">
        <f t="shared" si="452"/>
        <v>0</v>
      </c>
      <c r="W1483" s="6">
        <f t="shared" si="453"/>
        <v>0</v>
      </c>
      <c r="X1483" s="6">
        <f t="shared" si="454"/>
        <v>0</v>
      </c>
      <c r="Y1483" s="6">
        <f t="shared" si="455"/>
        <v>0</v>
      </c>
      <c r="Z1483" s="6">
        <f t="shared" si="456"/>
        <v>0</v>
      </c>
      <c r="AA1483" s="4">
        <v>81067.39990234375</v>
      </c>
      <c r="AB1483" s="7">
        <f t="shared" si="441"/>
        <v>5.6679073687335969E-2</v>
      </c>
      <c r="AC1483" s="7">
        <f t="shared" si="442"/>
        <v>0.33875024328586284</v>
      </c>
      <c r="AD1483" s="2"/>
    </row>
    <row r="1484" spans="1:30" x14ac:dyDescent="0.35">
      <c r="A1484" s="1">
        <v>43122</v>
      </c>
      <c r="B1484" s="3">
        <f t="shared" si="443"/>
        <v>2018</v>
      </c>
      <c r="C1484" s="2">
        <v>4869.4678142432613</v>
      </c>
      <c r="D1484" s="2">
        <v>20880.745080903376</v>
      </c>
      <c r="E1484" s="2">
        <f t="shared" si="444"/>
        <v>25750.212895146637</v>
      </c>
      <c r="F1484" s="2">
        <f t="shared" si="445"/>
        <v>0.18910398271546142</v>
      </c>
      <c r="G1484" s="2">
        <f t="shared" si="446"/>
        <v>-1</v>
      </c>
      <c r="H1484" s="2">
        <v>-1000</v>
      </c>
      <c r="I1484" s="2">
        <f t="shared" si="438"/>
        <v>9339.6678083866009</v>
      </c>
      <c r="J1484" s="2">
        <f t="shared" si="439"/>
        <v>16474.824649860362</v>
      </c>
      <c r="K1484" s="3">
        <f t="shared" si="447"/>
        <v>1</v>
      </c>
      <c r="L1484" s="3">
        <f t="shared" si="448"/>
        <v>2</v>
      </c>
      <c r="M1484" s="3" t="str">
        <f t="shared" si="440"/>
        <v>Winter</v>
      </c>
      <c r="N1484" s="4">
        <v>56</v>
      </c>
      <c r="O1484" s="4">
        <v>50</v>
      </c>
      <c r="P1484" s="4">
        <v>61</v>
      </c>
      <c r="Q1484" s="4">
        <v>9</v>
      </c>
      <c r="R1484" s="4">
        <v>0</v>
      </c>
      <c r="S1484" s="6">
        <f t="shared" si="449"/>
        <v>0</v>
      </c>
      <c r="T1484" s="6">
        <f t="shared" si="450"/>
        <v>1</v>
      </c>
      <c r="U1484" s="6">
        <f t="shared" si="451"/>
        <v>1</v>
      </c>
      <c r="V1484" s="6">
        <f t="shared" si="452"/>
        <v>0</v>
      </c>
      <c r="W1484" s="6">
        <f t="shared" si="453"/>
        <v>0</v>
      </c>
      <c r="X1484" s="6">
        <f t="shared" si="454"/>
        <v>0</v>
      </c>
      <c r="Y1484" s="6">
        <f t="shared" si="455"/>
        <v>0</v>
      </c>
      <c r="Z1484" s="6">
        <f t="shared" si="456"/>
        <v>0</v>
      </c>
      <c r="AA1484" s="4">
        <v>86943.699890136719</v>
      </c>
      <c r="AB1484" s="7">
        <f t="shared" si="441"/>
        <v>5.6007138187084159E-2</v>
      </c>
      <c r="AC1484" s="7">
        <f t="shared" si="442"/>
        <v>0.24016398091280425</v>
      </c>
      <c r="AD1484" s="2"/>
    </row>
    <row r="1485" spans="1:30" x14ac:dyDescent="0.35">
      <c r="A1485" s="1">
        <v>43123</v>
      </c>
      <c r="B1485" s="3">
        <f t="shared" si="443"/>
        <v>2018</v>
      </c>
      <c r="C1485" s="2">
        <v>5048.6405173303301</v>
      </c>
      <c r="D1485" s="2">
        <v>6850.7993589688604</v>
      </c>
      <c r="E1485" s="2">
        <f t="shared" si="444"/>
        <v>11899.439876299191</v>
      </c>
      <c r="F1485" s="2">
        <f t="shared" si="445"/>
        <v>0.42427547597311721</v>
      </c>
      <c r="G1485" s="2">
        <f t="shared" si="446"/>
        <v>-1</v>
      </c>
      <c r="H1485" s="2">
        <v>-1000</v>
      </c>
      <c r="I1485" s="2">
        <f t="shared" si="438"/>
        <v>9339.6678083866009</v>
      </c>
      <c r="J1485" s="2">
        <f t="shared" si="439"/>
        <v>16474.824649860362</v>
      </c>
      <c r="K1485" s="3">
        <f t="shared" si="447"/>
        <v>1</v>
      </c>
      <c r="L1485" s="3">
        <f t="shared" si="448"/>
        <v>3</v>
      </c>
      <c r="M1485" s="3" t="str">
        <f t="shared" si="440"/>
        <v>Winter</v>
      </c>
      <c r="N1485" s="4">
        <v>43</v>
      </c>
      <c r="O1485" s="4">
        <v>34</v>
      </c>
      <c r="P1485" s="4">
        <v>51</v>
      </c>
      <c r="Q1485" s="4">
        <v>22</v>
      </c>
      <c r="R1485" s="4">
        <v>0</v>
      </c>
      <c r="S1485" s="6">
        <f t="shared" si="449"/>
        <v>0</v>
      </c>
      <c r="T1485" s="6">
        <f t="shared" si="450"/>
        <v>1</v>
      </c>
      <c r="U1485" s="6">
        <f t="shared" si="451"/>
        <v>1</v>
      </c>
      <c r="V1485" s="6">
        <f t="shared" si="452"/>
        <v>0</v>
      </c>
      <c r="W1485" s="6">
        <f t="shared" si="453"/>
        <v>0</v>
      </c>
      <c r="X1485" s="6">
        <f t="shared" si="454"/>
        <v>0</v>
      </c>
      <c r="Y1485" s="6">
        <f t="shared" si="455"/>
        <v>0</v>
      </c>
      <c r="Z1485" s="6">
        <f t="shared" si="456"/>
        <v>0</v>
      </c>
      <c r="AA1485" s="4">
        <v>97759.921264648438</v>
      </c>
      <c r="AB1485" s="7">
        <f t="shared" si="441"/>
        <v>5.1643254740999879E-2</v>
      </c>
      <c r="AC1485" s="7">
        <f t="shared" si="442"/>
        <v>7.007779129059323E-2</v>
      </c>
      <c r="AD1485" s="2"/>
    </row>
    <row r="1486" spans="1:30" x14ac:dyDescent="0.35">
      <c r="A1486" s="1">
        <v>43124</v>
      </c>
      <c r="B1486" s="3">
        <f t="shared" si="443"/>
        <v>2018</v>
      </c>
      <c r="C1486" s="2">
        <v>4676.1604837263931</v>
      </c>
      <c r="D1486" s="2">
        <v>14285.125641035915</v>
      </c>
      <c r="E1486" s="2">
        <f t="shared" si="444"/>
        <v>18961.286124762308</v>
      </c>
      <c r="F1486" s="2">
        <f t="shared" si="445"/>
        <v>0.2466162080440106</v>
      </c>
      <c r="G1486" s="2">
        <f t="shared" si="446"/>
        <v>18961.286124762308</v>
      </c>
      <c r="H1486" s="2">
        <v>-1000</v>
      </c>
      <c r="I1486" s="2">
        <f t="shared" si="438"/>
        <v>9339.6678083866009</v>
      </c>
      <c r="J1486" s="2">
        <f t="shared" si="439"/>
        <v>16474.824649860362</v>
      </c>
      <c r="K1486" s="3">
        <f t="shared" si="447"/>
        <v>1</v>
      </c>
      <c r="L1486" s="3">
        <f t="shared" si="448"/>
        <v>4</v>
      </c>
      <c r="M1486" s="3" t="str">
        <f t="shared" si="440"/>
        <v>Winter</v>
      </c>
      <c r="N1486" s="4">
        <v>34</v>
      </c>
      <c r="O1486" s="4">
        <v>28</v>
      </c>
      <c r="P1486" s="4">
        <v>39</v>
      </c>
      <c r="Q1486" s="4">
        <v>31</v>
      </c>
      <c r="R1486" s="4">
        <v>0</v>
      </c>
      <c r="S1486" s="6">
        <f t="shared" si="449"/>
        <v>0</v>
      </c>
      <c r="T1486" s="6">
        <f t="shared" si="450"/>
        <v>1</v>
      </c>
      <c r="U1486" s="6">
        <f t="shared" si="451"/>
        <v>1</v>
      </c>
      <c r="V1486" s="6">
        <f t="shared" si="452"/>
        <v>0</v>
      </c>
      <c r="W1486" s="6">
        <f t="shared" si="453"/>
        <v>0</v>
      </c>
      <c r="X1486" s="6">
        <f t="shared" si="454"/>
        <v>1</v>
      </c>
      <c r="Y1486" s="6">
        <f t="shared" si="455"/>
        <v>1</v>
      </c>
      <c r="Z1486" s="6">
        <f t="shared" si="456"/>
        <v>0</v>
      </c>
      <c r="AA1486" s="4">
        <v>108652.31994628906</v>
      </c>
      <c r="AB1486" s="7">
        <f t="shared" si="441"/>
        <v>4.3037833762205865E-2</v>
      </c>
      <c r="AC1486" s="7">
        <f t="shared" si="442"/>
        <v>0.1314755694871273</v>
      </c>
      <c r="AD1486" s="2"/>
    </row>
    <row r="1487" spans="1:30" x14ac:dyDescent="0.35">
      <c r="A1487" s="1">
        <v>43125</v>
      </c>
      <c r="B1487" s="3">
        <f t="shared" si="443"/>
        <v>2018</v>
      </c>
      <c r="C1487" s="2">
        <v>6298.3257917503761</v>
      </c>
      <c r="D1487" s="2">
        <v>6724.5056738018766</v>
      </c>
      <c r="E1487" s="2">
        <f t="shared" si="444"/>
        <v>13022.831465552252</v>
      </c>
      <c r="F1487" s="2">
        <f t="shared" si="445"/>
        <v>0.48363720350759271</v>
      </c>
      <c r="G1487" s="2">
        <f t="shared" si="446"/>
        <v>-1</v>
      </c>
      <c r="H1487" s="2">
        <v>-1000</v>
      </c>
      <c r="I1487" s="2">
        <f t="shared" si="438"/>
        <v>9339.6678083866009</v>
      </c>
      <c r="J1487" s="2">
        <f t="shared" si="439"/>
        <v>16474.824649860362</v>
      </c>
      <c r="K1487" s="3">
        <f t="shared" si="447"/>
        <v>1</v>
      </c>
      <c r="L1487" s="3">
        <f t="shared" si="448"/>
        <v>5</v>
      </c>
      <c r="M1487" s="3" t="str">
        <f t="shared" si="440"/>
        <v>Winter</v>
      </c>
      <c r="N1487" s="4">
        <v>38</v>
      </c>
      <c r="O1487" s="4">
        <v>24</v>
      </c>
      <c r="P1487" s="4">
        <v>52</v>
      </c>
      <c r="Q1487" s="4">
        <v>27</v>
      </c>
      <c r="R1487" s="4">
        <v>0</v>
      </c>
      <c r="S1487" s="6">
        <f t="shared" si="449"/>
        <v>0</v>
      </c>
      <c r="T1487" s="6">
        <f t="shared" si="450"/>
        <v>1</v>
      </c>
      <c r="U1487" s="6">
        <f t="shared" si="451"/>
        <v>1</v>
      </c>
      <c r="V1487" s="6">
        <f t="shared" si="452"/>
        <v>0</v>
      </c>
      <c r="W1487" s="6">
        <f t="shared" si="453"/>
        <v>0</v>
      </c>
      <c r="X1487" s="6">
        <f t="shared" si="454"/>
        <v>0</v>
      </c>
      <c r="Y1487" s="6">
        <f t="shared" si="455"/>
        <v>0</v>
      </c>
      <c r="Z1487" s="6">
        <f t="shared" si="456"/>
        <v>0</v>
      </c>
      <c r="AA1487" s="4">
        <v>107490.74792480469</v>
      </c>
      <c r="AB1487" s="7">
        <f t="shared" si="441"/>
        <v>5.8594120083305952E-2</v>
      </c>
      <c r="AC1487" s="7">
        <f t="shared" si="442"/>
        <v>6.2558925336588175E-2</v>
      </c>
      <c r="AD1487" s="2"/>
    </row>
    <row r="1488" spans="1:30" x14ac:dyDescent="0.35">
      <c r="A1488" s="1">
        <v>43126</v>
      </c>
      <c r="B1488" s="3">
        <f t="shared" si="443"/>
        <v>2018</v>
      </c>
      <c r="C1488" s="2">
        <v>5016.3000640960736</v>
      </c>
      <c r="D1488" s="2">
        <v>8699.1035006015245</v>
      </c>
      <c r="E1488" s="2">
        <f t="shared" si="444"/>
        <v>13715.403564697597</v>
      </c>
      <c r="F1488" s="2">
        <f t="shared" si="445"/>
        <v>0.36574206806481785</v>
      </c>
      <c r="G1488" s="2">
        <f t="shared" si="446"/>
        <v>-1</v>
      </c>
      <c r="H1488" s="2">
        <v>-1000</v>
      </c>
      <c r="I1488" s="2">
        <f t="shared" si="438"/>
        <v>9339.6678083866009</v>
      </c>
      <c r="J1488" s="2">
        <f t="shared" si="439"/>
        <v>16474.824649860362</v>
      </c>
      <c r="K1488" s="3">
        <f t="shared" si="447"/>
        <v>1</v>
      </c>
      <c r="L1488" s="3">
        <f t="shared" si="448"/>
        <v>6</v>
      </c>
      <c r="M1488" s="3" t="str">
        <f t="shared" si="440"/>
        <v>Winter</v>
      </c>
      <c r="N1488" s="4">
        <v>48</v>
      </c>
      <c r="O1488" s="4">
        <v>35</v>
      </c>
      <c r="P1488" s="4">
        <v>61</v>
      </c>
      <c r="Q1488" s="4">
        <v>17</v>
      </c>
      <c r="R1488" s="4">
        <v>0</v>
      </c>
      <c r="S1488" s="6">
        <f t="shared" si="449"/>
        <v>0</v>
      </c>
      <c r="T1488" s="6">
        <f t="shared" si="450"/>
        <v>1</v>
      </c>
      <c r="U1488" s="6">
        <f t="shared" si="451"/>
        <v>1</v>
      </c>
      <c r="V1488" s="6">
        <f t="shared" si="452"/>
        <v>0</v>
      </c>
      <c r="W1488" s="6">
        <f t="shared" si="453"/>
        <v>0</v>
      </c>
      <c r="X1488" s="6">
        <f t="shared" si="454"/>
        <v>0</v>
      </c>
      <c r="Y1488" s="6">
        <f t="shared" si="455"/>
        <v>0</v>
      </c>
      <c r="Z1488" s="6">
        <f t="shared" si="456"/>
        <v>0</v>
      </c>
      <c r="AA1488" s="4">
        <v>97244.399536132813</v>
      </c>
      <c r="AB1488" s="7">
        <f t="shared" si="441"/>
        <v>5.1584462324045531E-2</v>
      </c>
      <c r="AC1488" s="7">
        <f t="shared" si="442"/>
        <v>8.9456087364385692E-2</v>
      </c>
      <c r="AD1488" s="2"/>
    </row>
    <row r="1489" spans="1:30" x14ac:dyDescent="0.35">
      <c r="A1489" s="1">
        <v>43127</v>
      </c>
      <c r="B1489" s="3">
        <f t="shared" si="443"/>
        <v>2018</v>
      </c>
      <c r="C1489" s="2">
        <v>6057.5091387647026</v>
      </c>
      <c r="D1489" s="2">
        <v>0</v>
      </c>
      <c r="E1489" s="2">
        <f t="shared" si="444"/>
        <v>6057.5091387647026</v>
      </c>
      <c r="F1489" s="2">
        <f t="shared" si="445"/>
        <v>1</v>
      </c>
      <c r="G1489" s="2">
        <f t="shared" si="446"/>
        <v>-1</v>
      </c>
      <c r="H1489" s="2">
        <v>-1000</v>
      </c>
      <c r="I1489" s="2">
        <f t="shared" si="438"/>
        <v>9339.6678083866009</v>
      </c>
      <c r="J1489" s="2">
        <f t="shared" si="439"/>
        <v>16474.824649860362</v>
      </c>
      <c r="K1489" s="3">
        <f t="shared" si="447"/>
        <v>1</v>
      </c>
      <c r="L1489" s="3">
        <f t="shared" si="448"/>
        <v>7</v>
      </c>
      <c r="M1489" s="3" t="str">
        <f t="shared" si="440"/>
        <v>Winter</v>
      </c>
      <c r="N1489" s="4">
        <v>54</v>
      </c>
      <c r="O1489" s="4">
        <v>49</v>
      </c>
      <c r="P1489" s="4">
        <v>59</v>
      </c>
      <c r="Q1489" s="4">
        <v>11</v>
      </c>
      <c r="R1489" s="4">
        <v>0</v>
      </c>
      <c r="S1489" s="6">
        <f t="shared" si="449"/>
        <v>1</v>
      </c>
      <c r="T1489" s="6">
        <f t="shared" si="450"/>
        <v>0</v>
      </c>
      <c r="U1489" s="6">
        <f t="shared" si="451"/>
        <v>1</v>
      </c>
      <c r="V1489" s="6">
        <f t="shared" si="452"/>
        <v>0</v>
      </c>
      <c r="W1489" s="6">
        <f t="shared" si="453"/>
        <v>0</v>
      </c>
      <c r="X1489" s="6">
        <f t="shared" si="454"/>
        <v>0</v>
      </c>
      <c r="Y1489" s="6">
        <f t="shared" si="455"/>
        <v>0</v>
      </c>
      <c r="Z1489" s="6">
        <f t="shared" si="456"/>
        <v>0</v>
      </c>
      <c r="AA1489" s="4">
        <v>83059.100708007813</v>
      </c>
      <c r="AB1489" s="7">
        <f t="shared" si="441"/>
        <v>7.293010744312925E-2</v>
      </c>
      <c r="AC1489" s="7">
        <f t="shared" si="442"/>
        <v>0</v>
      </c>
      <c r="AD1489" s="2"/>
    </row>
    <row r="1490" spans="1:30" x14ac:dyDescent="0.35">
      <c r="A1490" s="1">
        <v>43128</v>
      </c>
      <c r="B1490" s="3">
        <f t="shared" si="443"/>
        <v>2018</v>
      </c>
      <c r="C1490" s="2">
        <v>4782.575805449922</v>
      </c>
      <c r="D1490" s="2">
        <v>1906.3735672325906</v>
      </c>
      <c r="E1490" s="2">
        <f t="shared" si="444"/>
        <v>6688.9493726825131</v>
      </c>
      <c r="F1490" s="2">
        <f t="shared" si="445"/>
        <v>0.71499656208818552</v>
      </c>
      <c r="G1490" s="2">
        <f t="shared" si="446"/>
        <v>-1</v>
      </c>
      <c r="H1490" s="2">
        <v>-1000</v>
      </c>
      <c r="I1490" s="2">
        <f t="shared" si="438"/>
        <v>9339.6678083866009</v>
      </c>
      <c r="J1490" s="2">
        <f t="shared" si="439"/>
        <v>16474.824649860362</v>
      </c>
      <c r="K1490" s="3">
        <f t="shared" si="447"/>
        <v>1</v>
      </c>
      <c r="L1490" s="3">
        <f t="shared" si="448"/>
        <v>1</v>
      </c>
      <c r="M1490" s="3" t="str">
        <f t="shared" si="440"/>
        <v>Winter</v>
      </c>
      <c r="N1490" s="4">
        <v>46</v>
      </c>
      <c r="O1490" s="4">
        <v>36</v>
      </c>
      <c r="P1490" s="4">
        <v>55</v>
      </c>
      <c r="Q1490" s="4">
        <v>19</v>
      </c>
      <c r="R1490" s="4">
        <v>0</v>
      </c>
      <c r="S1490" s="6">
        <f t="shared" si="449"/>
        <v>1</v>
      </c>
      <c r="T1490" s="6">
        <f t="shared" si="450"/>
        <v>0</v>
      </c>
      <c r="U1490" s="6">
        <f t="shared" si="451"/>
        <v>1</v>
      </c>
      <c r="V1490" s="6">
        <f t="shared" si="452"/>
        <v>0</v>
      </c>
      <c r="W1490" s="6">
        <f t="shared" si="453"/>
        <v>0</v>
      </c>
      <c r="X1490" s="6">
        <f t="shared" si="454"/>
        <v>0</v>
      </c>
      <c r="Y1490" s="6">
        <f t="shared" si="455"/>
        <v>0</v>
      </c>
      <c r="Z1490" s="6">
        <f t="shared" si="456"/>
        <v>0</v>
      </c>
      <c r="AA1490" s="4">
        <v>79137.725158691406</v>
      </c>
      <c r="AB1490" s="7">
        <f t="shared" si="441"/>
        <v>6.0433576980632599E-2</v>
      </c>
      <c r="AC1490" s="7">
        <f t="shared" si="442"/>
        <v>2.4089314715703837E-2</v>
      </c>
      <c r="AD1490" s="2"/>
    </row>
    <row r="1491" spans="1:30" x14ac:dyDescent="0.35">
      <c r="A1491" s="1">
        <v>43129</v>
      </c>
      <c r="B1491" s="3">
        <f t="shared" si="443"/>
        <v>2018</v>
      </c>
      <c r="C1491" s="2">
        <v>4917.2266660224032</v>
      </c>
      <c r="D1491" s="2">
        <v>594.72559307993208</v>
      </c>
      <c r="E1491" s="2">
        <f t="shared" si="444"/>
        <v>5511.9522591023351</v>
      </c>
      <c r="F1491" s="2">
        <f t="shared" si="445"/>
        <v>0.89210255003609418</v>
      </c>
      <c r="G1491" s="2">
        <f t="shared" si="446"/>
        <v>-1</v>
      </c>
      <c r="H1491" s="2">
        <v>-1000</v>
      </c>
      <c r="I1491" s="2">
        <f t="shared" si="438"/>
        <v>9339.6678083866009</v>
      </c>
      <c r="J1491" s="2">
        <f t="shared" si="439"/>
        <v>16474.824649860362</v>
      </c>
      <c r="K1491" s="3">
        <f t="shared" si="447"/>
        <v>1</v>
      </c>
      <c r="L1491" s="3">
        <f t="shared" si="448"/>
        <v>2</v>
      </c>
      <c r="M1491" s="3" t="str">
        <f t="shared" si="440"/>
        <v>Winter</v>
      </c>
      <c r="N1491" s="4">
        <v>35</v>
      </c>
      <c r="O1491" s="4">
        <v>30</v>
      </c>
      <c r="P1491" s="4">
        <v>40</v>
      </c>
      <c r="Q1491" s="4">
        <v>30</v>
      </c>
      <c r="R1491" s="4">
        <v>0</v>
      </c>
      <c r="S1491" s="6">
        <f t="shared" si="449"/>
        <v>0</v>
      </c>
      <c r="T1491" s="6">
        <f t="shared" si="450"/>
        <v>1</v>
      </c>
      <c r="U1491" s="6">
        <f t="shared" si="451"/>
        <v>1</v>
      </c>
      <c r="V1491" s="6">
        <f t="shared" si="452"/>
        <v>0</v>
      </c>
      <c r="W1491" s="6">
        <f t="shared" si="453"/>
        <v>0</v>
      </c>
      <c r="X1491" s="6">
        <f t="shared" si="454"/>
        <v>0</v>
      </c>
      <c r="Y1491" s="6">
        <f t="shared" si="455"/>
        <v>0</v>
      </c>
      <c r="Z1491" s="6">
        <f t="shared" si="456"/>
        <v>0</v>
      </c>
      <c r="AA1491" s="4">
        <v>101790.28308105469</v>
      </c>
      <c r="AB1491" s="7">
        <f t="shared" si="441"/>
        <v>4.8307426968317399E-2</v>
      </c>
      <c r="AC1491" s="7">
        <f t="shared" si="442"/>
        <v>5.8426558516038061E-3</v>
      </c>
      <c r="AD1491" s="2"/>
    </row>
    <row r="1492" spans="1:30" x14ac:dyDescent="0.35">
      <c r="A1492" s="1">
        <v>43130</v>
      </c>
      <c r="B1492" s="3">
        <f t="shared" si="443"/>
        <v>2018</v>
      </c>
      <c r="C1492" s="2">
        <v>4408.873209627679</v>
      </c>
      <c r="D1492" s="2">
        <v>608.17762238279852</v>
      </c>
      <c r="E1492" s="2">
        <f t="shared" si="444"/>
        <v>5017.0508320104773</v>
      </c>
      <c r="F1492" s="2">
        <f t="shared" si="445"/>
        <v>0.87877786318160866</v>
      </c>
      <c r="G1492" s="2">
        <f t="shared" si="446"/>
        <v>-1</v>
      </c>
      <c r="H1492" s="2">
        <v>-1000</v>
      </c>
      <c r="I1492" s="2">
        <f t="shared" si="438"/>
        <v>9339.6678083866009</v>
      </c>
      <c r="J1492" s="2">
        <f t="shared" si="439"/>
        <v>16474.824649860362</v>
      </c>
      <c r="K1492" s="3">
        <f t="shared" si="447"/>
        <v>1</v>
      </c>
      <c r="L1492" s="3">
        <f t="shared" si="448"/>
        <v>3</v>
      </c>
      <c r="M1492" s="3" t="str">
        <f t="shared" si="440"/>
        <v>Winter</v>
      </c>
      <c r="N1492" s="4">
        <v>32</v>
      </c>
      <c r="O1492" s="4">
        <v>25</v>
      </c>
      <c r="P1492" s="4">
        <v>38</v>
      </c>
      <c r="Q1492" s="4">
        <v>33</v>
      </c>
      <c r="R1492" s="4">
        <v>0</v>
      </c>
      <c r="S1492" s="6">
        <f t="shared" si="449"/>
        <v>0</v>
      </c>
      <c r="T1492" s="6">
        <f t="shared" si="450"/>
        <v>1</v>
      </c>
      <c r="U1492" s="6">
        <f t="shared" si="451"/>
        <v>1</v>
      </c>
      <c r="V1492" s="6">
        <f t="shared" si="452"/>
        <v>0</v>
      </c>
      <c r="W1492" s="6">
        <f t="shared" si="453"/>
        <v>0</v>
      </c>
      <c r="X1492" s="6">
        <f t="shared" si="454"/>
        <v>0</v>
      </c>
      <c r="Y1492" s="6">
        <f t="shared" si="455"/>
        <v>0</v>
      </c>
      <c r="Z1492" s="6">
        <f t="shared" si="456"/>
        <v>0</v>
      </c>
      <c r="AA1492" s="4">
        <v>109803.02307128906</v>
      </c>
      <c r="AB1492" s="7">
        <f t="shared" si="441"/>
        <v>4.0152566717268252E-2</v>
      </c>
      <c r="AC1492" s="7">
        <f t="shared" si="442"/>
        <v>5.5388058121855375E-3</v>
      </c>
      <c r="AD1492" s="2"/>
    </row>
    <row r="1493" spans="1:30" x14ac:dyDescent="0.35">
      <c r="A1493" s="1">
        <v>43131</v>
      </c>
      <c r="B1493" s="3">
        <f t="shared" si="443"/>
        <v>2018</v>
      </c>
      <c r="C1493" s="2">
        <v>4788.6101590543603</v>
      </c>
      <c r="D1493" s="2">
        <v>5735.2073250570984</v>
      </c>
      <c r="E1493" s="2">
        <f t="shared" si="444"/>
        <v>10523.81748411146</v>
      </c>
      <c r="F1493" s="2">
        <f t="shared" si="445"/>
        <v>0.45502596052089073</v>
      </c>
      <c r="G1493" s="2">
        <f t="shared" si="446"/>
        <v>-1</v>
      </c>
      <c r="H1493" s="2">
        <v>-1000</v>
      </c>
      <c r="I1493" s="2">
        <f t="shared" si="438"/>
        <v>9339.6678083866009</v>
      </c>
      <c r="J1493" s="2">
        <f t="shared" si="439"/>
        <v>16474.824649860362</v>
      </c>
      <c r="K1493" s="3">
        <f t="shared" si="447"/>
        <v>1</v>
      </c>
      <c r="L1493" s="3">
        <f t="shared" si="448"/>
        <v>4</v>
      </c>
      <c r="M1493" s="3" t="str">
        <f t="shared" si="440"/>
        <v>Winter</v>
      </c>
      <c r="N1493" s="4">
        <v>43</v>
      </c>
      <c r="O1493" s="4">
        <v>28</v>
      </c>
      <c r="P1493" s="4">
        <v>58</v>
      </c>
      <c r="Q1493" s="4">
        <v>22</v>
      </c>
      <c r="R1493" s="4">
        <v>0</v>
      </c>
      <c r="S1493" s="6">
        <f t="shared" si="449"/>
        <v>0</v>
      </c>
      <c r="T1493" s="6">
        <f t="shared" si="450"/>
        <v>1</v>
      </c>
      <c r="U1493" s="6">
        <f t="shared" si="451"/>
        <v>1</v>
      </c>
      <c r="V1493" s="6">
        <f t="shared" si="452"/>
        <v>0</v>
      </c>
      <c r="W1493" s="6">
        <f t="shared" si="453"/>
        <v>0</v>
      </c>
      <c r="X1493" s="6">
        <f t="shared" si="454"/>
        <v>0</v>
      </c>
      <c r="Y1493" s="6">
        <f t="shared" si="455"/>
        <v>0</v>
      </c>
      <c r="Z1493" s="6">
        <f t="shared" si="456"/>
        <v>0</v>
      </c>
      <c r="AA1493" s="4">
        <v>104186.51550292969</v>
      </c>
      <c r="AB1493" s="7">
        <f t="shared" si="441"/>
        <v>4.5961899540825954E-2</v>
      </c>
      <c r="AC1493" s="7">
        <f t="shared" si="442"/>
        <v>5.5047501083725428E-2</v>
      </c>
      <c r="AD1493" s="2"/>
    </row>
    <row r="1494" spans="1:30" x14ac:dyDescent="0.35">
      <c r="A1494" s="1">
        <v>43132</v>
      </c>
      <c r="B1494" s="3">
        <f t="shared" si="443"/>
        <v>2018</v>
      </c>
      <c r="C1494" s="2">
        <v>5140.7084660237851</v>
      </c>
      <c r="D1494" s="2">
        <v>9912</v>
      </c>
      <c r="E1494" s="2">
        <f t="shared" si="444"/>
        <v>15052.708466023785</v>
      </c>
      <c r="F1494" s="2">
        <f t="shared" si="445"/>
        <v>0.34151385298048742</v>
      </c>
      <c r="G1494" s="2">
        <f t="shared" si="446"/>
        <v>-1</v>
      </c>
      <c r="H1494" s="2">
        <v>-1000</v>
      </c>
      <c r="I1494" s="2">
        <f t="shared" si="438"/>
        <v>9339.6678083866009</v>
      </c>
      <c r="J1494" s="2">
        <f t="shared" si="439"/>
        <v>16474.824649860362</v>
      </c>
      <c r="K1494" s="3">
        <f t="shared" si="447"/>
        <v>2</v>
      </c>
      <c r="L1494" s="3">
        <f t="shared" si="448"/>
        <v>5</v>
      </c>
      <c r="M1494" s="3" t="str">
        <f t="shared" si="440"/>
        <v>Winter</v>
      </c>
      <c r="N1494" s="4">
        <v>37</v>
      </c>
      <c r="O1494" s="4">
        <v>23</v>
      </c>
      <c r="P1494" s="4">
        <v>50</v>
      </c>
      <c r="Q1494" s="4">
        <v>28</v>
      </c>
      <c r="R1494" s="4">
        <v>0</v>
      </c>
      <c r="S1494" s="6">
        <f t="shared" si="449"/>
        <v>0</v>
      </c>
      <c r="T1494" s="6">
        <f t="shared" si="450"/>
        <v>1</v>
      </c>
      <c r="U1494" s="6">
        <f t="shared" si="451"/>
        <v>1</v>
      </c>
      <c r="V1494" s="6">
        <f t="shared" si="452"/>
        <v>0</v>
      </c>
      <c r="W1494" s="6">
        <f t="shared" si="453"/>
        <v>0</v>
      </c>
      <c r="X1494" s="6">
        <f t="shared" si="454"/>
        <v>0</v>
      </c>
      <c r="Y1494" s="6">
        <f t="shared" si="455"/>
        <v>0</v>
      </c>
      <c r="Z1494" s="6">
        <f t="shared" si="456"/>
        <v>0</v>
      </c>
      <c r="AA1494" s="4">
        <v>99919.19970703125</v>
      </c>
      <c r="AB1494" s="7">
        <f t="shared" si="441"/>
        <v>5.1448655324468504E-2</v>
      </c>
      <c r="AC1494" s="7">
        <f t="shared" si="442"/>
        <v>9.9200154015069625E-2</v>
      </c>
      <c r="AD1494" s="2"/>
    </row>
    <row r="1495" spans="1:30" x14ac:dyDescent="0.35">
      <c r="A1495" s="1">
        <v>43133</v>
      </c>
      <c r="B1495" s="3">
        <f t="shared" si="443"/>
        <v>2018</v>
      </c>
      <c r="C1495" s="2">
        <v>5505.4028458887324</v>
      </c>
      <c r="D1495" s="2">
        <v>998.08333334134659</v>
      </c>
      <c r="E1495" s="2">
        <f t="shared" si="444"/>
        <v>6503.486179230079</v>
      </c>
      <c r="F1495" s="2">
        <f t="shared" si="445"/>
        <v>0.84653102876901853</v>
      </c>
      <c r="G1495" s="2">
        <f t="shared" si="446"/>
        <v>-1</v>
      </c>
      <c r="H1495" s="2">
        <v>-1000</v>
      </c>
      <c r="I1495" s="2">
        <f t="shared" si="438"/>
        <v>9339.6678083866009</v>
      </c>
      <c r="J1495" s="2">
        <f t="shared" si="439"/>
        <v>16474.824649860362</v>
      </c>
      <c r="K1495" s="3">
        <f t="shared" si="447"/>
        <v>2</v>
      </c>
      <c r="L1495" s="3">
        <f t="shared" si="448"/>
        <v>6</v>
      </c>
      <c r="M1495" s="3" t="str">
        <f t="shared" si="440"/>
        <v>Winter</v>
      </c>
      <c r="N1495" s="4">
        <v>21</v>
      </c>
      <c r="O1495" s="4">
        <v>14</v>
      </c>
      <c r="P1495" s="4">
        <v>28</v>
      </c>
      <c r="Q1495" s="4">
        <v>44</v>
      </c>
      <c r="R1495" s="4">
        <v>0</v>
      </c>
      <c r="S1495" s="6">
        <f t="shared" si="449"/>
        <v>0</v>
      </c>
      <c r="T1495" s="6">
        <f t="shared" si="450"/>
        <v>1</v>
      </c>
      <c r="U1495" s="6">
        <f t="shared" si="451"/>
        <v>1</v>
      </c>
      <c r="V1495" s="6">
        <f t="shared" si="452"/>
        <v>0</v>
      </c>
      <c r="W1495" s="6">
        <f t="shared" si="453"/>
        <v>0</v>
      </c>
      <c r="X1495" s="6">
        <f t="shared" si="454"/>
        <v>0</v>
      </c>
      <c r="Y1495" s="6">
        <f t="shared" si="455"/>
        <v>0</v>
      </c>
      <c r="Z1495" s="6">
        <f t="shared" si="456"/>
        <v>0</v>
      </c>
      <c r="AA1495" s="4">
        <v>118844.89953613281</v>
      </c>
      <c r="AB1495" s="7">
        <f t="shared" si="441"/>
        <v>4.6324266900616182E-2</v>
      </c>
      <c r="AC1495" s="7">
        <f t="shared" si="442"/>
        <v>8.3982008250837546E-3</v>
      </c>
      <c r="AD1495" s="2"/>
    </row>
    <row r="1496" spans="1:30" x14ac:dyDescent="0.35">
      <c r="A1496" s="1">
        <v>43134</v>
      </c>
      <c r="B1496" s="3">
        <f t="shared" si="443"/>
        <v>2018</v>
      </c>
      <c r="C1496" s="2">
        <v>1138.8251327056748</v>
      </c>
      <c r="D1496" s="2">
        <v>3613.6666666867677</v>
      </c>
      <c r="E1496" s="2">
        <f t="shared" si="444"/>
        <v>4752.4917993924428</v>
      </c>
      <c r="F1496" s="2">
        <f t="shared" si="445"/>
        <v>0.23962695377007528</v>
      </c>
      <c r="G1496" s="2">
        <f t="shared" si="446"/>
        <v>-1</v>
      </c>
      <c r="H1496" s="2">
        <v>-1000</v>
      </c>
      <c r="I1496" s="2">
        <f t="shared" si="438"/>
        <v>9339.6678083866009</v>
      </c>
      <c r="J1496" s="2">
        <f t="shared" si="439"/>
        <v>16474.824649860362</v>
      </c>
      <c r="K1496" s="3">
        <f t="shared" si="447"/>
        <v>2</v>
      </c>
      <c r="L1496" s="3">
        <f t="shared" si="448"/>
        <v>7</v>
      </c>
      <c r="M1496" s="3" t="str">
        <f t="shared" si="440"/>
        <v>Winter</v>
      </c>
      <c r="N1496" s="4">
        <v>30</v>
      </c>
      <c r="O1496" s="4">
        <v>17</v>
      </c>
      <c r="P1496" s="4">
        <v>43</v>
      </c>
      <c r="Q1496" s="4">
        <v>35</v>
      </c>
      <c r="R1496" s="4">
        <v>0</v>
      </c>
      <c r="S1496" s="6">
        <f t="shared" si="449"/>
        <v>1</v>
      </c>
      <c r="T1496" s="6">
        <f t="shared" si="450"/>
        <v>0</v>
      </c>
      <c r="U1496" s="6">
        <f t="shared" si="451"/>
        <v>1</v>
      </c>
      <c r="V1496" s="6">
        <f t="shared" si="452"/>
        <v>0</v>
      </c>
      <c r="W1496" s="6">
        <f t="shared" si="453"/>
        <v>0</v>
      </c>
      <c r="X1496" s="6">
        <f t="shared" si="454"/>
        <v>0</v>
      </c>
      <c r="Y1496" s="6">
        <f t="shared" si="455"/>
        <v>0</v>
      </c>
      <c r="Z1496" s="6">
        <f t="shared" si="456"/>
        <v>0</v>
      </c>
      <c r="AA1496" s="4">
        <v>109699.90002441406</v>
      </c>
      <c r="AB1496" s="7">
        <f t="shared" si="441"/>
        <v>1.0381277762807674E-2</v>
      </c>
      <c r="AC1496" s="7">
        <f t="shared" si="442"/>
        <v>3.2941385232644102E-2</v>
      </c>
      <c r="AD1496" s="2"/>
    </row>
    <row r="1497" spans="1:30" x14ac:dyDescent="0.35">
      <c r="A1497" s="1">
        <v>43135</v>
      </c>
      <c r="B1497" s="3">
        <f t="shared" si="443"/>
        <v>2018</v>
      </c>
      <c r="C1497" s="2">
        <v>1138.8251327056748</v>
      </c>
      <c r="D1497" s="2">
        <v>2537.7677100346518</v>
      </c>
      <c r="E1497" s="2">
        <f t="shared" si="444"/>
        <v>3676.5928427403269</v>
      </c>
      <c r="F1497" s="2">
        <f t="shared" si="445"/>
        <v>0.30975013590486628</v>
      </c>
      <c r="G1497" s="2">
        <f t="shared" si="446"/>
        <v>-1</v>
      </c>
      <c r="H1497" s="2">
        <v>-1000</v>
      </c>
      <c r="I1497" s="2">
        <f t="shared" si="438"/>
        <v>9339.6678083866009</v>
      </c>
      <c r="J1497" s="2">
        <f t="shared" si="439"/>
        <v>16474.824649860362</v>
      </c>
      <c r="K1497" s="3">
        <f t="shared" si="447"/>
        <v>2</v>
      </c>
      <c r="L1497" s="3">
        <f t="shared" si="448"/>
        <v>1</v>
      </c>
      <c r="M1497" s="3" t="str">
        <f t="shared" si="440"/>
        <v>Winter</v>
      </c>
      <c r="N1497" s="4">
        <v>34</v>
      </c>
      <c r="O1497" s="4">
        <v>24</v>
      </c>
      <c r="P1497" s="4">
        <v>44</v>
      </c>
      <c r="Q1497" s="4">
        <v>31</v>
      </c>
      <c r="R1497" s="4">
        <v>0</v>
      </c>
      <c r="S1497" s="6">
        <f t="shared" si="449"/>
        <v>1</v>
      </c>
      <c r="T1497" s="6">
        <f t="shared" si="450"/>
        <v>0</v>
      </c>
      <c r="U1497" s="6">
        <f t="shared" si="451"/>
        <v>1</v>
      </c>
      <c r="V1497" s="6">
        <f t="shared" si="452"/>
        <v>0</v>
      </c>
      <c r="W1497" s="6">
        <f t="shared" si="453"/>
        <v>0</v>
      </c>
      <c r="X1497" s="6">
        <f t="shared" si="454"/>
        <v>0</v>
      </c>
      <c r="Y1497" s="6">
        <f t="shared" si="455"/>
        <v>0</v>
      </c>
      <c r="Z1497" s="6">
        <f t="shared" si="456"/>
        <v>0</v>
      </c>
      <c r="AA1497" s="4">
        <v>94748.79931640625</v>
      </c>
      <c r="AB1497" s="7">
        <f t="shared" si="441"/>
        <v>1.2019414925804568E-2</v>
      </c>
      <c r="AC1497" s="7">
        <f t="shared" si="442"/>
        <v>2.6784167486492087E-2</v>
      </c>
      <c r="AD1497" s="2"/>
    </row>
    <row r="1498" spans="1:30" x14ac:dyDescent="0.35">
      <c r="A1498" s="1">
        <v>43136</v>
      </c>
      <c r="B1498" s="3">
        <f t="shared" si="443"/>
        <v>2018</v>
      </c>
      <c r="C1498" s="2">
        <v>1196.9471185233597</v>
      </c>
      <c r="D1498" s="2">
        <v>551.60000000917353</v>
      </c>
      <c r="E1498" s="2">
        <f t="shared" si="444"/>
        <v>1748.5471185325332</v>
      </c>
      <c r="F1498" s="2">
        <f t="shared" si="445"/>
        <v>0.68453809785114428</v>
      </c>
      <c r="G1498" s="2">
        <f t="shared" si="446"/>
        <v>-1</v>
      </c>
      <c r="H1498" s="2">
        <v>-1000</v>
      </c>
      <c r="I1498" s="2">
        <f t="shared" si="438"/>
        <v>9339.6678083866009</v>
      </c>
      <c r="J1498" s="2">
        <f t="shared" si="439"/>
        <v>16474.824649860362</v>
      </c>
      <c r="K1498" s="3">
        <f t="shared" si="447"/>
        <v>2</v>
      </c>
      <c r="L1498" s="3">
        <f t="shared" si="448"/>
        <v>2</v>
      </c>
      <c r="M1498" s="3" t="str">
        <f t="shared" si="440"/>
        <v>Winter</v>
      </c>
      <c r="N1498" s="4">
        <v>26</v>
      </c>
      <c r="O1498" s="4">
        <v>20</v>
      </c>
      <c r="P1498" s="4">
        <v>32</v>
      </c>
      <c r="Q1498" s="4">
        <v>39</v>
      </c>
      <c r="R1498" s="4">
        <v>0</v>
      </c>
      <c r="S1498" s="6">
        <f t="shared" si="449"/>
        <v>0</v>
      </c>
      <c r="T1498" s="6">
        <f t="shared" si="450"/>
        <v>1</v>
      </c>
      <c r="U1498" s="6">
        <f t="shared" si="451"/>
        <v>1</v>
      </c>
      <c r="V1498" s="6">
        <f t="shared" si="452"/>
        <v>0</v>
      </c>
      <c r="W1498" s="6">
        <f t="shared" si="453"/>
        <v>0</v>
      </c>
      <c r="X1498" s="6">
        <f t="shared" si="454"/>
        <v>0</v>
      </c>
      <c r="Y1498" s="6">
        <f t="shared" si="455"/>
        <v>0</v>
      </c>
      <c r="Z1498" s="6">
        <f t="shared" si="456"/>
        <v>0</v>
      </c>
      <c r="AA1498" s="4">
        <v>112785.14697265625</v>
      </c>
      <c r="AB1498" s="7">
        <f t="shared" si="441"/>
        <v>1.0612630746613725E-2</v>
      </c>
      <c r="AC1498" s="7">
        <f t="shared" si="442"/>
        <v>4.8907149107400112E-3</v>
      </c>
      <c r="AD1498" s="2"/>
    </row>
    <row r="1499" spans="1:30" x14ac:dyDescent="0.35">
      <c r="A1499" s="1">
        <v>43137</v>
      </c>
      <c r="B1499" s="3">
        <f t="shared" si="443"/>
        <v>2018</v>
      </c>
      <c r="C1499" s="2">
        <v>1174.2740618696039</v>
      </c>
      <c r="D1499" s="2">
        <v>9972.6883297056374</v>
      </c>
      <c r="E1499" s="2">
        <f t="shared" si="444"/>
        <v>11146.962391575242</v>
      </c>
      <c r="F1499" s="2">
        <f t="shared" si="445"/>
        <v>0.10534475856463892</v>
      </c>
      <c r="G1499" s="2">
        <f t="shared" si="446"/>
        <v>-1</v>
      </c>
      <c r="H1499" s="2">
        <v>-1000</v>
      </c>
      <c r="I1499" s="2">
        <f t="shared" si="438"/>
        <v>9339.6678083866009</v>
      </c>
      <c r="J1499" s="2">
        <f t="shared" si="439"/>
        <v>16474.824649860362</v>
      </c>
      <c r="K1499" s="3">
        <f t="shared" si="447"/>
        <v>2</v>
      </c>
      <c r="L1499" s="3">
        <f t="shared" si="448"/>
        <v>3</v>
      </c>
      <c r="M1499" s="3" t="str">
        <f t="shared" si="440"/>
        <v>Winter</v>
      </c>
      <c r="N1499" s="4">
        <v>35</v>
      </c>
      <c r="O1499" s="4">
        <v>31</v>
      </c>
      <c r="P1499" s="4">
        <v>38</v>
      </c>
      <c r="Q1499" s="4">
        <v>30</v>
      </c>
      <c r="R1499" s="4">
        <v>0</v>
      </c>
      <c r="S1499" s="6">
        <f t="shared" si="449"/>
        <v>0</v>
      </c>
      <c r="T1499" s="6">
        <f t="shared" si="450"/>
        <v>1</v>
      </c>
      <c r="U1499" s="6">
        <f t="shared" si="451"/>
        <v>1</v>
      </c>
      <c r="V1499" s="6">
        <f t="shared" si="452"/>
        <v>0</v>
      </c>
      <c r="W1499" s="6">
        <f t="shared" si="453"/>
        <v>0</v>
      </c>
      <c r="X1499" s="6">
        <f t="shared" si="454"/>
        <v>0</v>
      </c>
      <c r="Y1499" s="6">
        <f t="shared" si="455"/>
        <v>0</v>
      </c>
      <c r="Z1499" s="6">
        <f t="shared" si="456"/>
        <v>0</v>
      </c>
      <c r="AA1499" s="4">
        <v>107027.19995117188</v>
      </c>
      <c r="AB1499" s="7">
        <f t="shared" si="441"/>
        <v>1.0971734871185392E-2</v>
      </c>
      <c r="AC1499" s="7">
        <f t="shared" si="442"/>
        <v>9.3179008086312576E-2</v>
      </c>
      <c r="AD1499" s="2"/>
    </row>
    <row r="1500" spans="1:30" x14ac:dyDescent="0.35">
      <c r="A1500" s="1">
        <v>43138</v>
      </c>
      <c r="B1500" s="3">
        <f t="shared" si="443"/>
        <v>2018</v>
      </c>
      <c r="C1500" s="2">
        <v>4932.0728212299173</v>
      </c>
      <c r="D1500" s="2">
        <v>923.36075856460366</v>
      </c>
      <c r="E1500" s="2">
        <f t="shared" si="444"/>
        <v>5855.4335797945205</v>
      </c>
      <c r="F1500" s="2">
        <f t="shared" si="445"/>
        <v>0.84230702201953667</v>
      </c>
      <c r="G1500" s="2">
        <f t="shared" si="446"/>
        <v>-1</v>
      </c>
      <c r="H1500" s="2">
        <v>-1000</v>
      </c>
      <c r="I1500" s="2">
        <f t="shared" si="438"/>
        <v>9339.6678083866009</v>
      </c>
      <c r="J1500" s="2">
        <f t="shared" si="439"/>
        <v>16474.824649860362</v>
      </c>
      <c r="K1500" s="3">
        <f t="shared" si="447"/>
        <v>2</v>
      </c>
      <c r="L1500" s="3">
        <f t="shared" si="448"/>
        <v>4</v>
      </c>
      <c r="M1500" s="3" t="str">
        <f t="shared" si="440"/>
        <v>Winter</v>
      </c>
      <c r="N1500" s="4">
        <v>30</v>
      </c>
      <c r="O1500" s="4">
        <v>25</v>
      </c>
      <c r="P1500" s="4">
        <v>34</v>
      </c>
      <c r="Q1500" s="4">
        <v>35</v>
      </c>
      <c r="R1500" s="4">
        <v>0</v>
      </c>
      <c r="S1500" s="6">
        <f t="shared" si="449"/>
        <v>0</v>
      </c>
      <c r="T1500" s="6">
        <f t="shared" si="450"/>
        <v>1</v>
      </c>
      <c r="U1500" s="6">
        <f t="shared" si="451"/>
        <v>1</v>
      </c>
      <c r="V1500" s="6">
        <f t="shared" si="452"/>
        <v>0</v>
      </c>
      <c r="W1500" s="6">
        <f t="shared" si="453"/>
        <v>0</v>
      </c>
      <c r="X1500" s="6">
        <f t="shared" si="454"/>
        <v>0</v>
      </c>
      <c r="Y1500" s="6">
        <f t="shared" si="455"/>
        <v>0</v>
      </c>
      <c r="Z1500" s="6">
        <f t="shared" si="456"/>
        <v>0</v>
      </c>
      <c r="AA1500" s="4">
        <v>110165.74987792969</v>
      </c>
      <c r="AB1500" s="7">
        <f t="shared" si="441"/>
        <v>4.4769566101033692E-2</v>
      </c>
      <c r="AC1500" s="7">
        <f t="shared" si="442"/>
        <v>8.3815592376736258E-3</v>
      </c>
      <c r="AD1500" s="2"/>
    </row>
    <row r="1501" spans="1:30" x14ac:dyDescent="0.35">
      <c r="A1501" s="1">
        <v>43139</v>
      </c>
      <c r="B1501" s="3">
        <f t="shared" si="443"/>
        <v>2018</v>
      </c>
      <c r="C1501" s="2">
        <v>3191.2807626151093</v>
      </c>
      <c r="D1501" s="2">
        <v>356.39999997359701</v>
      </c>
      <c r="E1501" s="2">
        <f t="shared" si="444"/>
        <v>3547.6807625887063</v>
      </c>
      <c r="F1501" s="2">
        <f t="shared" si="445"/>
        <v>0.89954000265978395</v>
      </c>
      <c r="G1501" s="2">
        <f t="shared" si="446"/>
        <v>-1</v>
      </c>
      <c r="H1501" s="2">
        <v>-1000</v>
      </c>
      <c r="I1501" s="2">
        <f t="shared" si="438"/>
        <v>9339.6678083866009</v>
      </c>
      <c r="J1501" s="2">
        <f t="shared" si="439"/>
        <v>16474.824649860362</v>
      </c>
      <c r="K1501" s="3">
        <f t="shared" si="447"/>
        <v>2</v>
      </c>
      <c r="L1501" s="3">
        <f t="shared" si="448"/>
        <v>5</v>
      </c>
      <c r="M1501" s="3" t="str">
        <f t="shared" si="440"/>
        <v>Winter</v>
      </c>
      <c r="N1501" s="4">
        <v>28</v>
      </c>
      <c r="O1501" s="4">
        <v>19</v>
      </c>
      <c r="P1501" s="4">
        <v>37</v>
      </c>
      <c r="Q1501" s="4">
        <v>37</v>
      </c>
      <c r="R1501" s="4">
        <v>0</v>
      </c>
      <c r="S1501" s="6">
        <f t="shared" si="449"/>
        <v>0</v>
      </c>
      <c r="T1501" s="6">
        <f t="shared" si="450"/>
        <v>1</v>
      </c>
      <c r="U1501" s="6">
        <f t="shared" si="451"/>
        <v>1</v>
      </c>
      <c r="V1501" s="6">
        <f t="shared" si="452"/>
        <v>0</v>
      </c>
      <c r="W1501" s="6">
        <f t="shared" si="453"/>
        <v>0</v>
      </c>
      <c r="X1501" s="6">
        <f t="shared" si="454"/>
        <v>0</v>
      </c>
      <c r="Y1501" s="6">
        <f t="shared" si="455"/>
        <v>0</v>
      </c>
      <c r="Z1501" s="6">
        <f t="shared" si="456"/>
        <v>0</v>
      </c>
      <c r="AA1501" s="4">
        <v>110200.09997558594</v>
      </c>
      <c r="AB1501" s="7">
        <f t="shared" si="441"/>
        <v>2.8958964314207657E-2</v>
      </c>
      <c r="AC1501" s="7">
        <f t="shared" si="442"/>
        <v>3.2341168479207818E-3</v>
      </c>
      <c r="AD1501" s="2"/>
    </row>
    <row r="1502" spans="1:30" x14ac:dyDescent="0.35">
      <c r="A1502" s="1">
        <v>43140</v>
      </c>
      <c r="B1502" s="3">
        <f t="shared" si="443"/>
        <v>2018</v>
      </c>
      <c r="C1502" s="2">
        <v>3876.5167993511382</v>
      </c>
      <c r="D1502" s="2">
        <v>11664</v>
      </c>
      <c r="E1502" s="2">
        <f t="shared" si="444"/>
        <v>15540.516799351139</v>
      </c>
      <c r="F1502" s="2">
        <f t="shared" si="445"/>
        <v>0.2494458099046612</v>
      </c>
      <c r="G1502" s="2">
        <f t="shared" si="446"/>
        <v>-1</v>
      </c>
      <c r="H1502" s="2">
        <v>-1000</v>
      </c>
      <c r="I1502" s="2">
        <f t="shared" si="438"/>
        <v>9339.6678083866009</v>
      </c>
      <c r="J1502" s="2">
        <f t="shared" si="439"/>
        <v>16474.824649860362</v>
      </c>
      <c r="K1502" s="3">
        <f t="shared" si="447"/>
        <v>2</v>
      </c>
      <c r="L1502" s="3">
        <f t="shared" si="448"/>
        <v>6</v>
      </c>
      <c r="M1502" s="3" t="str">
        <f t="shared" si="440"/>
        <v>Winter</v>
      </c>
      <c r="N1502" s="4">
        <v>44</v>
      </c>
      <c r="O1502" s="4">
        <v>28</v>
      </c>
      <c r="P1502" s="4">
        <v>60</v>
      </c>
      <c r="Q1502" s="4">
        <v>21</v>
      </c>
      <c r="R1502" s="4">
        <v>0</v>
      </c>
      <c r="S1502" s="6">
        <f t="shared" si="449"/>
        <v>0</v>
      </c>
      <c r="T1502" s="6">
        <f t="shared" si="450"/>
        <v>1</v>
      </c>
      <c r="U1502" s="6">
        <f t="shared" si="451"/>
        <v>1</v>
      </c>
      <c r="V1502" s="6">
        <f t="shared" si="452"/>
        <v>0</v>
      </c>
      <c r="W1502" s="6">
        <f t="shared" si="453"/>
        <v>0</v>
      </c>
      <c r="X1502" s="6">
        <f t="shared" si="454"/>
        <v>0</v>
      </c>
      <c r="Y1502" s="6">
        <f t="shared" si="455"/>
        <v>0</v>
      </c>
      <c r="Z1502" s="6">
        <f t="shared" si="456"/>
        <v>0</v>
      </c>
      <c r="AA1502" s="4">
        <v>99347.57568359375</v>
      </c>
      <c r="AB1502" s="7">
        <f t="shared" si="441"/>
        <v>3.9019742280347422E-2</v>
      </c>
      <c r="AC1502" s="7">
        <f t="shared" si="442"/>
        <v>0.11740598519633723</v>
      </c>
      <c r="AD1502" s="2"/>
    </row>
    <row r="1503" spans="1:30" x14ac:dyDescent="0.35">
      <c r="A1503" s="1">
        <v>43141</v>
      </c>
      <c r="B1503" s="3">
        <f t="shared" si="443"/>
        <v>2018</v>
      </c>
      <c r="C1503" s="2">
        <v>8099.7334660681618</v>
      </c>
      <c r="D1503" s="2">
        <v>12425.330313014827</v>
      </c>
      <c r="E1503" s="2">
        <f t="shared" si="444"/>
        <v>20525.06377908299</v>
      </c>
      <c r="F1503" s="2">
        <f t="shared" si="445"/>
        <v>0.3946264700196726</v>
      </c>
      <c r="G1503" s="2">
        <f t="shared" si="446"/>
        <v>20525.06377908299</v>
      </c>
      <c r="H1503" s="2">
        <v>-1000</v>
      </c>
      <c r="I1503" s="2">
        <f t="shared" si="438"/>
        <v>9339.6678083866009</v>
      </c>
      <c r="J1503" s="2">
        <f t="shared" si="439"/>
        <v>16474.824649860362</v>
      </c>
      <c r="K1503" s="3">
        <f t="shared" si="447"/>
        <v>2</v>
      </c>
      <c r="L1503" s="3">
        <f t="shared" si="448"/>
        <v>7</v>
      </c>
      <c r="M1503" s="3" t="str">
        <f t="shared" si="440"/>
        <v>Winter</v>
      </c>
      <c r="N1503" s="4">
        <v>44</v>
      </c>
      <c r="O1503" s="4">
        <v>38</v>
      </c>
      <c r="P1503" s="4">
        <v>49</v>
      </c>
      <c r="Q1503" s="4">
        <v>21</v>
      </c>
      <c r="R1503" s="4">
        <v>0</v>
      </c>
      <c r="S1503" s="6">
        <f t="shared" si="449"/>
        <v>1</v>
      </c>
      <c r="T1503" s="6">
        <f t="shared" si="450"/>
        <v>0</v>
      </c>
      <c r="U1503" s="6">
        <f t="shared" si="451"/>
        <v>1</v>
      </c>
      <c r="V1503" s="6">
        <f t="shared" si="452"/>
        <v>0</v>
      </c>
      <c r="W1503" s="6">
        <f t="shared" si="453"/>
        <v>0</v>
      </c>
      <c r="X1503" s="6">
        <f t="shared" si="454"/>
        <v>1</v>
      </c>
      <c r="Y1503" s="6">
        <f t="shared" si="455"/>
        <v>1</v>
      </c>
      <c r="Z1503" s="6">
        <f t="shared" si="456"/>
        <v>0</v>
      </c>
      <c r="AA1503" s="4">
        <v>83897.200073242188</v>
      </c>
      <c r="AB1503" s="7">
        <f t="shared" si="441"/>
        <v>9.6543549236411952E-2</v>
      </c>
      <c r="AC1503" s="7">
        <f t="shared" si="442"/>
        <v>0.1481018472865307</v>
      </c>
      <c r="AD1503" s="2"/>
    </row>
    <row r="1504" spans="1:30" x14ac:dyDescent="0.35">
      <c r="A1504" s="1">
        <v>43142</v>
      </c>
      <c r="B1504" s="3">
        <f t="shared" si="443"/>
        <v>2018</v>
      </c>
      <c r="C1504" s="2">
        <v>1138.8251327056748</v>
      </c>
      <c r="D1504" s="2">
        <v>10815.96771003088</v>
      </c>
      <c r="E1504" s="2">
        <f t="shared" si="444"/>
        <v>11954.792842736555</v>
      </c>
      <c r="F1504" s="2">
        <f t="shared" si="445"/>
        <v>9.5260967520453321E-2</v>
      </c>
      <c r="G1504" s="2">
        <f t="shared" si="446"/>
        <v>-1</v>
      </c>
      <c r="H1504" s="2">
        <v>-1000</v>
      </c>
      <c r="I1504" s="2">
        <f t="shared" si="438"/>
        <v>9339.6678083866009</v>
      </c>
      <c r="J1504" s="2">
        <f t="shared" si="439"/>
        <v>16474.824649860362</v>
      </c>
      <c r="K1504" s="3">
        <f t="shared" si="447"/>
        <v>2</v>
      </c>
      <c r="L1504" s="3">
        <f t="shared" si="448"/>
        <v>1</v>
      </c>
      <c r="M1504" s="3" t="str">
        <f t="shared" si="440"/>
        <v>Winter</v>
      </c>
      <c r="N1504" s="4">
        <v>36</v>
      </c>
      <c r="O1504" s="4">
        <v>30</v>
      </c>
      <c r="P1504" s="4">
        <v>42</v>
      </c>
      <c r="Q1504" s="4">
        <v>29</v>
      </c>
      <c r="R1504" s="4">
        <v>0</v>
      </c>
      <c r="S1504" s="6">
        <f t="shared" si="449"/>
        <v>1</v>
      </c>
      <c r="T1504" s="6">
        <f t="shared" si="450"/>
        <v>0</v>
      </c>
      <c r="U1504" s="6">
        <f t="shared" si="451"/>
        <v>1</v>
      </c>
      <c r="V1504" s="6">
        <f t="shared" si="452"/>
        <v>0</v>
      </c>
      <c r="W1504" s="6">
        <f t="shared" si="453"/>
        <v>0</v>
      </c>
      <c r="X1504" s="6">
        <f t="shared" si="454"/>
        <v>0</v>
      </c>
      <c r="Y1504" s="6">
        <f t="shared" si="455"/>
        <v>0</v>
      </c>
      <c r="Z1504" s="6">
        <f t="shared" si="456"/>
        <v>0</v>
      </c>
      <c r="AA1504" s="4">
        <v>85073.016845703125</v>
      </c>
      <c r="AB1504" s="7">
        <f t="shared" si="441"/>
        <v>1.3386443492078825E-2</v>
      </c>
      <c r="AC1504" s="7">
        <f t="shared" si="442"/>
        <v>0.12713746509833773</v>
      </c>
      <c r="AD1504" s="2"/>
    </row>
    <row r="1505" spans="1:30" x14ac:dyDescent="0.35">
      <c r="A1505" s="1">
        <v>43143</v>
      </c>
      <c r="B1505" s="3">
        <f t="shared" si="443"/>
        <v>2018</v>
      </c>
      <c r="C1505" s="2">
        <v>1136.143314524481</v>
      </c>
      <c r="D1505" s="2">
        <v>707.41363636412211</v>
      </c>
      <c r="E1505" s="2">
        <f t="shared" si="444"/>
        <v>1843.5569508886031</v>
      </c>
      <c r="F1505" s="2">
        <f t="shared" si="445"/>
        <v>0.61627785025944248</v>
      </c>
      <c r="G1505" s="2">
        <f t="shared" si="446"/>
        <v>-1</v>
      </c>
      <c r="H1505" s="2">
        <v>-1000</v>
      </c>
      <c r="I1505" s="2">
        <f t="shared" si="438"/>
        <v>9339.6678083866009</v>
      </c>
      <c r="J1505" s="2">
        <f t="shared" si="439"/>
        <v>16474.824649860362</v>
      </c>
      <c r="K1505" s="3">
        <f t="shared" si="447"/>
        <v>2</v>
      </c>
      <c r="L1505" s="3">
        <f t="shared" si="448"/>
        <v>2</v>
      </c>
      <c r="M1505" s="3" t="str">
        <f t="shared" si="440"/>
        <v>Winter</v>
      </c>
      <c r="N1505" s="4">
        <v>35</v>
      </c>
      <c r="O1505" s="4">
        <v>24</v>
      </c>
      <c r="P1505" s="4">
        <v>45</v>
      </c>
      <c r="Q1505" s="4">
        <v>30</v>
      </c>
      <c r="R1505" s="4">
        <v>0</v>
      </c>
      <c r="S1505" s="6">
        <f t="shared" si="449"/>
        <v>0</v>
      </c>
      <c r="T1505" s="6">
        <f t="shared" si="450"/>
        <v>1</v>
      </c>
      <c r="U1505" s="6">
        <f t="shared" si="451"/>
        <v>1</v>
      </c>
      <c r="V1505" s="6">
        <f t="shared" si="452"/>
        <v>0</v>
      </c>
      <c r="W1505" s="6">
        <f t="shared" si="453"/>
        <v>0</v>
      </c>
      <c r="X1505" s="6">
        <f t="shared" si="454"/>
        <v>0</v>
      </c>
      <c r="Y1505" s="6">
        <f t="shared" si="455"/>
        <v>0</v>
      </c>
      <c r="Z1505" s="6">
        <f t="shared" si="456"/>
        <v>0</v>
      </c>
      <c r="AA1505" s="4">
        <v>104778.60009765625</v>
      </c>
      <c r="AB1505" s="7">
        <f t="shared" si="441"/>
        <v>1.0843276331861346E-2</v>
      </c>
      <c r="AC1505" s="7">
        <f t="shared" si="442"/>
        <v>6.7515087594680126E-3</v>
      </c>
      <c r="AD1505" s="2"/>
    </row>
    <row r="1506" spans="1:30" x14ac:dyDescent="0.35">
      <c r="A1506" s="1">
        <v>43144</v>
      </c>
      <c r="B1506" s="3">
        <f t="shared" si="443"/>
        <v>2018</v>
      </c>
      <c r="C1506" s="2">
        <v>1099.8493751302503</v>
      </c>
      <c r="D1506" s="2">
        <v>499.25151515299115</v>
      </c>
      <c r="E1506" s="2">
        <f t="shared" si="444"/>
        <v>1599.1008902832414</v>
      </c>
      <c r="F1506" s="2">
        <f t="shared" si="445"/>
        <v>0.68779235995262256</v>
      </c>
      <c r="G1506" s="2">
        <f t="shared" si="446"/>
        <v>-1</v>
      </c>
      <c r="H1506" s="2">
        <v>-1000</v>
      </c>
      <c r="I1506" s="2">
        <f t="shared" si="438"/>
        <v>9339.6678083866009</v>
      </c>
      <c r="J1506" s="2">
        <f t="shared" si="439"/>
        <v>16474.824649860362</v>
      </c>
      <c r="K1506" s="3">
        <f t="shared" si="447"/>
        <v>2</v>
      </c>
      <c r="L1506" s="3">
        <f t="shared" si="448"/>
        <v>3</v>
      </c>
      <c r="M1506" s="3" t="str">
        <f t="shared" si="440"/>
        <v>Winter</v>
      </c>
      <c r="N1506" s="4">
        <v>39</v>
      </c>
      <c r="O1506" s="4">
        <v>28</v>
      </c>
      <c r="P1506" s="4">
        <v>49</v>
      </c>
      <c r="Q1506" s="4">
        <v>26</v>
      </c>
      <c r="R1506" s="4">
        <v>0</v>
      </c>
      <c r="S1506" s="6">
        <f t="shared" si="449"/>
        <v>0</v>
      </c>
      <c r="T1506" s="6">
        <f t="shared" si="450"/>
        <v>1</v>
      </c>
      <c r="U1506" s="6">
        <f t="shared" si="451"/>
        <v>1</v>
      </c>
      <c r="V1506" s="6">
        <f t="shared" si="452"/>
        <v>0</v>
      </c>
      <c r="W1506" s="6">
        <f t="shared" si="453"/>
        <v>0</v>
      </c>
      <c r="X1506" s="6">
        <f t="shared" si="454"/>
        <v>0</v>
      </c>
      <c r="Y1506" s="6">
        <f t="shared" si="455"/>
        <v>0</v>
      </c>
      <c r="Z1506" s="6">
        <f t="shared" si="456"/>
        <v>0</v>
      </c>
      <c r="AA1506" s="4">
        <v>101434.70007324219</v>
      </c>
      <c r="AB1506" s="7">
        <f t="shared" si="441"/>
        <v>1.0842930223445136E-2</v>
      </c>
      <c r="AC1506" s="7">
        <f t="shared" si="442"/>
        <v>4.921900639450803E-3</v>
      </c>
      <c r="AD1506" s="2"/>
    </row>
    <row r="1507" spans="1:30" x14ac:dyDescent="0.35">
      <c r="A1507" s="1">
        <v>43145</v>
      </c>
      <c r="B1507" s="3">
        <f t="shared" si="443"/>
        <v>2018</v>
      </c>
      <c r="C1507" s="2">
        <v>1489.7084660578364</v>
      </c>
      <c r="D1507" s="2">
        <v>0</v>
      </c>
      <c r="E1507" s="2">
        <f t="shared" si="444"/>
        <v>1489.7084660578364</v>
      </c>
      <c r="F1507" s="2">
        <f t="shared" si="445"/>
        <v>1</v>
      </c>
      <c r="G1507" s="2">
        <f t="shared" si="446"/>
        <v>-1</v>
      </c>
      <c r="H1507" s="2">
        <v>-1000</v>
      </c>
      <c r="I1507" s="2">
        <f t="shared" si="438"/>
        <v>9339.6678083866009</v>
      </c>
      <c r="J1507" s="2">
        <f t="shared" si="439"/>
        <v>16474.824649860362</v>
      </c>
      <c r="K1507" s="3">
        <f t="shared" si="447"/>
        <v>2</v>
      </c>
      <c r="L1507" s="3">
        <f t="shared" si="448"/>
        <v>4</v>
      </c>
      <c r="M1507" s="3" t="str">
        <f t="shared" si="440"/>
        <v>Winter</v>
      </c>
      <c r="N1507" s="4">
        <v>53</v>
      </c>
      <c r="O1507" s="4">
        <v>43</v>
      </c>
      <c r="P1507" s="4">
        <v>63</v>
      </c>
      <c r="Q1507" s="4">
        <v>12</v>
      </c>
      <c r="R1507" s="4">
        <v>0</v>
      </c>
      <c r="S1507" s="6">
        <f t="shared" si="449"/>
        <v>0</v>
      </c>
      <c r="T1507" s="6">
        <f t="shared" si="450"/>
        <v>1</v>
      </c>
      <c r="U1507" s="6">
        <f t="shared" si="451"/>
        <v>1</v>
      </c>
      <c r="V1507" s="6">
        <f t="shared" si="452"/>
        <v>0</v>
      </c>
      <c r="W1507" s="6">
        <f t="shared" si="453"/>
        <v>0</v>
      </c>
      <c r="X1507" s="6">
        <f t="shared" si="454"/>
        <v>0</v>
      </c>
      <c r="Y1507" s="6">
        <f t="shared" si="455"/>
        <v>0</v>
      </c>
      <c r="Z1507" s="6">
        <f t="shared" si="456"/>
        <v>0</v>
      </c>
      <c r="AA1507" s="4">
        <v>89143.217041015625</v>
      </c>
      <c r="AB1507" s="7">
        <f t="shared" si="441"/>
        <v>1.6711405707653646E-2</v>
      </c>
      <c r="AC1507" s="7">
        <f t="shared" si="442"/>
        <v>0</v>
      </c>
      <c r="AD1507" s="2"/>
    </row>
    <row r="1508" spans="1:30" x14ac:dyDescent="0.35">
      <c r="A1508" s="1">
        <v>43146</v>
      </c>
      <c r="B1508" s="3">
        <f t="shared" si="443"/>
        <v>2018</v>
      </c>
      <c r="C1508" s="2">
        <v>1931.5417993605331</v>
      </c>
      <c r="D1508" s="2">
        <v>672.60050250523057</v>
      </c>
      <c r="E1508" s="2">
        <f t="shared" si="444"/>
        <v>2604.1423018657638</v>
      </c>
      <c r="F1508" s="2">
        <f t="shared" si="445"/>
        <v>0.74171899053928836</v>
      </c>
      <c r="G1508" s="2">
        <f t="shared" si="446"/>
        <v>-1</v>
      </c>
      <c r="H1508" s="2">
        <v>-1000</v>
      </c>
      <c r="I1508" s="2">
        <f t="shared" si="438"/>
        <v>9339.6678083866009</v>
      </c>
      <c r="J1508" s="2">
        <f t="shared" si="439"/>
        <v>16474.824649860362</v>
      </c>
      <c r="K1508" s="3">
        <f t="shared" si="447"/>
        <v>2</v>
      </c>
      <c r="L1508" s="3">
        <f t="shared" si="448"/>
        <v>5</v>
      </c>
      <c r="M1508" s="3" t="str">
        <f t="shared" si="440"/>
        <v>Winter</v>
      </c>
      <c r="N1508" s="4">
        <v>68</v>
      </c>
      <c r="O1508" s="4">
        <v>62</v>
      </c>
      <c r="P1508" s="4">
        <v>74</v>
      </c>
      <c r="Q1508" s="4">
        <v>0</v>
      </c>
      <c r="R1508" s="4">
        <v>3</v>
      </c>
      <c r="S1508" s="6">
        <f t="shared" si="449"/>
        <v>0</v>
      </c>
      <c r="T1508" s="6">
        <f t="shared" si="450"/>
        <v>1</v>
      </c>
      <c r="U1508" s="6">
        <f t="shared" si="451"/>
        <v>1</v>
      </c>
      <c r="V1508" s="6">
        <f t="shared" si="452"/>
        <v>0</v>
      </c>
      <c r="W1508" s="6">
        <f t="shared" si="453"/>
        <v>0</v>
      </c>
      <c r="X1508" s="6">
        <f t="shared" si="454"/>
        <v>0</v>
      </c>
      <c r="Y1508" s="6">
        <f t="shared" si="455"/>
        <v>0</v>
      </c>
      <c r="Z1508" s="6">
        <f t="shared" si="456"/>
        <v>0</v>
      </c>
      <c r="AA1508" s="4">
        <v>82492.30029296875</v>
      </c>
      <c r="AB1508" s="7">
        <f t="shared" si="441"/>
        <v>2.3414813170450147E-2</v>
      </c>
      <c r="AC1508" s="7">
        <f t="shared" si="442"/>
        <v>8.1534943275494987E-3</v>
      </c>
      <c r="AD1508" s="2"/>
    </row>
    <row r="1509" spans="1:30" x14ac:dyDescent="0.35">
      <c r="A1509" s="1">
        <v>43147</v>
      </c>
      <c r="B1509" s="3">
        <f t="shared" si="443"/>
        <v>2018</v>
      </c>
      <c r="C1509" s="2">
        <v>1522.8251327056748</v>
      </c>
      <c r="D1509" s="2">
        <v>9215.757624656193</v>
      </c>
      <c r="E1509" s="2">
        <f t="shared" si="444"/>
        <v>10738.582757361868</v>
      </c>
      <c r="F1509" s="2">
        <f t="shared" si="445"/>
        <v>0.14180876258198014</v>
      </c>
      <c r="G1509" s="2">
        <f t="shared" si="446"/>
        <v>-1</v>
      </c>
      <c r="H1509" s="2">
        <v>-1000</v>
      </c>
      <c r="I1509" s="2">
        <f t="shared" si="438"/>
        <v>9339.6678083866009</v>
      </c>
      <c r="J1509" s="2">
        <f t="shared" si="439"/>
        <v>16474.824649860362</v>
      </c>
      <c r="K1509" s="3">
        <f t="shared" si="447"/>
        <v>2</v>
      </c>
      <c r="L1509" s="3">
        <f t="shared" si="448"/>
        <v>6</v>
      </c>
      <c r="M1509" s="3" t="str">
        <f t="shared" si="440"/>
        <v>Winter</v>
      </c>
      <c r="N1509" s="4">
        <v>55</v>
      </c>
      <c r="O1509" s="4">
        <v>38</v>
      </c>
      <c r="P1509" s="4">
        <v>71</v>
      </c>
      <c r="Q1509" s="4">
        <v>10</v>
      </c>
      <c r="R1509" s="4">
        <v>0</v>
      </c>
      <c r="S1509" s="6">
        <f t="shared" si="449"/>
        <v>0</v>
      </c>
      <c r="T1509" s="6">
        <f t="shared" si="450"/>
        <v>1</v>
      </c>
      <c r="U1509" s="6">
        <f t="shared" si="451"/>
        <v>1</v>
      </c>
      <c r="V1509" s="6">
        <f t="shared" si="452"/>
        <v>0</v>
      </c>
      <c r="W1509" s="6">
        <f t="shared" si="453"/>
        <v>0</v>
      </c>
      <c r="X1509" s="6">
        <f t="shared" si="454"/>
        <v>0</v>
      </c>
      <c r="Y1509" s="6">
        <f t="shared" si="455"/>
        <v>0</v>
      </c>
      <c r="Z1509" s="6">
        <f t="shared" si="456"/>
        <v>0</v>
      </c>
      <c r="AA1509" s="4">
        <v>85474.599853515625</v>
      </c>
      <c r="AB1509" s="7">
        <f t="shared" si="441"/>
        <v>1.781611303610028E-2</v>
      </c>
      <c r="AC1509" s="7">
        <f t="shared" si="442"/>
        <v>0.10781866941114604</v>
      </c>
      <c r="AD1509" s="2"/>
    </row>
    <row r="1510" spans="1:30" x14ac:dyDescent="0.35">
      <c r="A1510" s="1">
        <v>43148</v>
      </c>
      <c r="B1510" s="3">
        <f t="shared" si="443"/>
        <v>2018</v>
      </c>
      <c r="C1510" s="2">
        <v>1522.8251327056748</v>
      </c>
      <c r="D1510" s="2">
        <v>9387.5535420246561</v>
      </c>
      <c r="E1510" s="2">
        <f t="shared" si="444"/>
        <v>10910.378674730331</v>
      </c>
      <c r="F1510" s="2">
        <f t="shared" si="445"/>
        <v>0.13957582757715914</v>
      </c>
      <c r="G1510" s="2">
        <f t="shared" si="446"/>
        <v>-1</v>
      </c>
      <c r="H1510" s="2">
        <v>-1000</v>
      </c>
      <c r="I1510" s="2">
        <f t="shared" si="438"/>
        <v>9339.6678083866009</v>
      </c>
      <c r="J1510" s="2">
        <f t="shared" si="439"/>
        <v>16474.824649860362</v>
      </c>
      <c r="K1510" s="3">
        <f t="shared" si="447"/>
        <v>2</v>
      </c>
      <c r="L1510" s="3">
        <f t="shared" si="448"/>
        <v>7</v>
      </c>
      <c r="M1510" s="3" t="str">
        <f t="shared" si="440"/>
        <v>Winter</v>
      </c>
      <c r="N1510" s="4">
        <v>37</v>
      </c>
      <c r="O1510" s="4">
        <v>33</v>
      </c>
      <c r="P1510" s="4">
        <v>41</v>
      </c>
      <c r="Q1510" s="4">
        <v>28</v>
      </c>
      <c r="R1510" s="4">
        <v>0</v>
      </c>
      <c r="S1510" s="6">
        <f t="shared" si="449"/>
        <v>1</v>
      </c>
      <c r="T1510" s="6">
        <f t="shared" si="450"/>
        <v>0</v>
      </c>
      <c r="U1510" s="6">
        <f t="shared" si="451"/>
        <v>1</v>
      </c>
      <c r="V1510" s="6">
        <f t="shared" si="452"/>
        <v>0</v>
      </c>
      <c r="W1510" s="6">
        <f t="shared" si="453"/>
        <v>0</v>
      </c>
      <c r="X1510" s="6">
        <f t="shared" si="454"/>
        <v>0</v>
      </c>
      <c r="Y1510" s="6">
        <f t="shared" si="455"/>
        <v>0</v>
      </c>
      <c r="Z1510" s="6">
        <f t="shared" si="456"/>
        <v>0</v>
      </c>
      <c r="AA1510" s="4">
        <v>91130.858520507813</v>
      </c>
      <c r="AB1510" s="7">
        <f t="shared" si="441"/>
        <v>1.6710312592555933E-2</v>
      </c>
      <c r="AC1510" s="7">
        <f t="shared" si="442"/>
        <v>0.10301179747924913</v>
      </c>
      <c r="AD1510" s="2"/>
    </row>
    <row r="1511" spans="1:30" x14ac:dyDescent="0.35">
      <c r="A1511" s="1">
        <v>43149</v>
      </c>
      <c r="B1511" s="3">
        <f t="shared" si="443"/>
        <v>2018</v>
      </c>
      <c r="C1511" s="2">
        <v>1711.6174404062515</v>
      </c>
      <c r="D1511" s="2">
        <v>8880</v>
      </c>
      <c r="E1511" s="2">
        <f t="shared" si="444"/>
        <v>10591.617440406251</v>
      </c>
      <c r="F1511" s="2">
        <f t="shared" si="445"/>
        <v>0.16160113882857544</v>
      </c>
      <c r="G1511" s="2">
        <f t="shared" si="446"/>
        <v>-1</v>
      </c>
      <c r="H1511" s="2">
        <v>-1000</v>
      </c>
      <c r="I1511" s="2">
        <f t="shared" si="438"/>
        <v>9339.6678083866009</v>
      </c>
      <c r="J1511" s="2">
        <f t="shared" si="439"/>
        <v>16474.824649860362</v>
      </c>
      <c r="K1511" s="3">
        <f t="shared" si="447"/>
        <v>2</v>
      </c>
      <c r="L1511" s="3">
        <f t="shared" si="448"/>
        <v>1</v>
      </c>
      <c r="M1511" s="3" t="str">
        <f t="shared" si="440"/>
        <v>Winter</v>
      </c>
      <c r="N1511" s="4">
        <v>41</v>
      </c>
      <c r="O1511" s="4">
        <v>30</v>
      </c>
      <c r="P1511" s="4">
        <v>52</v>
      </c>
      <c r="Q1511" s="4">
        <v>24</v>
      </c>
      <c r="R1511" s="4">
        <v>0</v>
      </c>
      <c r="S1511" s="6">
        <f t="shared" si="449"/>
        <v>1</v>
      </c>
      <c r="T1511" s="6">
        <f t="shared" si="450"/>
        <v>0</v>
      </c>
      <c r="U1511" s="6">
        <f t="shared" si="451"/>
        <v>1</v>
      </c>
      <c r="V1511" s="6">
        <f t="shared" si="452"/>
        <v>0</v>
      </c>
      <c r="W1511" s="6">
        <f t="shared" si="453"/>
        <v>0</v>
      </c>
      <c r="X1511" s="6">
        <f t="shared" si="454"/>
        <v>0</v>
      </c>
      <c r="Y1511" s="6">
        <f t="shared" si="455"/>
        <v>0</v>
      </c>
      <c r="Z1511" s="6">
        <f t="shared" si="456"/>
        <v>0</v>
      </c>
      <c r="AA1511" s="4">
        <v>83792.799682617188</v>
      </c>
      <c r="AB1511" s="7">
        <f t="shared" si="441"/>
        <v>2.0426784245058786E-2</v>
      </c>
      <c r="AC1511" s="7">
        <f t="shared" si="442"/>
        <v>0.1059756928236658</v>
      </c>
      <c r="AD1511" s="2"/>
    </row>
    <row r="1512" spans="1:30" x14ac:dyDescent="0.35">
      <c r="A1512" s="1">
        <v>43150</v>
      </c>
      <c r="B1512" s="3">
        <f t="shared" si="443"/>
        <v>2018</v>
      </c>
      <c r="C1512" s="2">
        <v>6295.5270725838218</v>
      </c>
      <c r="D1512" s="2">
        <v>7198.9999999321299</v>
      </c>
      <c r="E1512" s="2">
        <f t="shared" si="444"/>
        <v>13494.527072515952</v>
      </c>
      <c r="F1512" s="2">
        <f t="shared" si="445"/>
        <v>0.4665244686792917</v>
      </c>
      <c r="G1512" s="2">
        <f t="shared" si="446"/>
        <v>-1</v>
      </c>
      <c r="H1512" s="2">
        <v>-1000</v>
      </c>
      <c r="I1512" s="2">
        <f t="shared" si="438"/>
        <v>9339.6678083866009</v>
      </c>
      <c r="J1512" s="2">
        <f t="shared" si="439"/>
        <v>16474.824649860362</v>
      </c>
      <c r="K1512" s="3">
        <f t="shared" si="447"/>
        <v>2</v>
      </c>
      <c r="L1512" s="3">
        <f t="shared" si="448"/>
        <v>2</v>
      </c>
      <c r="M1512" s="3" t="str">
        <f t="shared" si="440"/>
        <v>Winter</v>
      </c>
      <c r="N1512" s="4">
        <v>63</v>
      </c>
      <c r="O1512" s="4">
        <v>48</v>
      </c>
      <c r="P1512" s="4">
        <v>78</v>
      </c>
      <c r="Q1512" s="4">
        <v>2</v>
      </c>
      <c r="R1512" s="4">
        <v>0</v>
      </c>
      <c r="S1512" s="6">
        <f t="shared" si="449"/>
        <v>0</v>
      </c>
      <c r="T1512" s="6">
        <f t="shared" si="450"/>
        <v>1</v>
      </c>
      <c r="U1512" s="6">
        <f t="shared" si="451"/>
        <v>1</v>
      </c>
      <c r="V1512" s="6">
        <f t="shared" si="452"/>
        <v>0</v>
      </c>
      <c r="W1512" s="6">
        <f t="shared" si="453"/>
        <v>0</v>
      </c>
      <c r="X1512" s="6">
        <f t="shared" si="454"/>
        <v>0</v>
      </c>
      <c r="Y1512" s="6">
        <f t="shared" si="455"/>
        <v>0</v>
      </c>
      <c r="Z1512" s="6">
        <f t="shared" si="456"/>
        <v>0</v>
      </c>
      <c r="AA1512" s="4">
        <v>82652.644775390625</v>
      </c>
      <c r="AB1512" s="7">
        <f t="shared" si="441"/>
        <v>7.6168489099072131E-2</v>
      </c>
      <c r="AC1512" s="7">
        <f t="shared" si="442"/>
        <v>8.7099451197181696E-2</v>
      </c>
      <c r="AD1512" s="2"/>
    </row>
    <row r="1513" spans="1:30" x14ac:dyDescent="0.35">
      <c r="A1513" s="1">
        <v>43151</v>
      </c>
      <c r="B1513" s="3">
        <f t="shared" si="443"/>
        <v>2018</v>
      </c>
      <c r="C1513" s="2">
        <v>15536.464908547097</v>
      </c>
      <c r="D1513" s="2">
        <v>1449.899999973597</v>
      </c>
      <c r="E1513" s="2">
        <f t="shared" si="444"/>
        <v>16986.364908520693</v>
      </c>
      <c r="F1513" s="2">
        <f t="shared" si="445"/>
        <v>0.91464330315626874</v>
      </c>
      <c r="G1513" s="2">
        <f t="shared" si="446"/>
        <v>16986.364908520693</v>
      </c>
      <c r="H1513" s="2">
        <v>-1000</v>
      </c>
      <c r="I1513" s="2">
        <f t="shared" si="438"/>
        <v>9339.6678083866009</v>
      </c>
      <c r="J1513" s="2">
        <f t="shared" si="439"/>
        <v>16474.824649860362</v>
      </c>
      <c r="K1513" s="3">
        <f t="shared" si="447"/>
        <v>2</v>
      </c>
      <c r="L1513" s="3">
        <f t="shared" si="448"/>
        <v>3</v>
      </c>
      <c r="M1513" s="3" t="str">
        <f t="shared" si="440"/>
        <v>Winter</v>
      </c>
      <c r="N1513" s="4">
        <v>74</v>
      </c>
      <c r="O1513" s="4">
        <v>66</v>
      </c>
      <c r="P1513" s="4">
        <v>82</v>
      </c>
      <c r="Q1513" s="4">
        <v>0</v>
      </c>
      <c r="R1513" s="4">
        <v>9</v>
      </c>
      <c r="S1513" s="6">
        <f t="shared" si="449"/>
        <v>0</v>
      </c>
      <c r="T1513" s="6">
        <f t="shared" si="450"/>
        <v>1</v>
      </c>
      <c r="U1513" s="6">
        <f t="shared" si="451"/>
        <v>1</v>
      </c>
      <c r="V1513" s="6">
        <f t="shared" si="452"/>
        <v>0</v>
      </c>
      <c r="W1513" s="6">
        <f t="shared" si="453"/>
        <v>0</v>
      </c>
      <c r="X1513" s="6">
        <f t="shared" si="454"/>
        <v>1</v>
      </c>
      <c r="Y1513" s="6">
        <f t="shared" si="455"/>
        <v>1</v>
      </c>
      <c r="Z1513" s="6">
        <f t="shared" si="456"/>
        <v>0</v>
      </c>
      <c r="AA1513" s="4">
        <v>81941.507263183594</v>
      </c>
      <c r="AB1513" s="7">
        <f t="shared" si="441"/>
        <v>0.18960433396283946</v>
      </c>
      <c r="AC1513" s="7">
        <f t="shared" si="442"/>
        <v>1.7694329142820622E-2</v>
      </c>
      <c r="AD1513" s="2"/>
    </row>
    <row r="1514" spans="1:30" x14ac:dyDescent="0.35">
      <c r="A1514" s="1">
        <v>43152</v>
      </c>
      <c r="B1514" s="3">
        <f t="shared" si="443"/>
        <v>2018</v>
      </c>
      <c r="C1514" s="2">
        <v>12278.381206075856</v>
      </c>
      <c r="D1514" s="2">
        <v>2924.1000000059721</v>
      </c>
      <c r="E1514" s="2">
        <f t="shared" si="444"/>
        <v>15202.481206081828</v>
      </c>
      <c r="F1514" s="2">
        <f t="shared" si="445"/>
        <v>0.80765639763881625</v>
      </c>
      <c r="G1514" s="2">
        <f t="shared" si="446"/>
        <v>-1</v>
      </c>
      <c r="H1514" s="2">
        <v>-1000</v>
      </c>
      <c r="I1514" s="2">
        <f t="shared" si="438"/>
        <v>9339.6678083866009</v>
      </c>
      <c r="J1514" s="2">
        <f t="shared" si="439"/>
        <v>16474.824649860362</v>
      </c>
      <c r="K1514" s="3">
        <f t="shared" si="447"/>
        <v>2</v>
      </c>
      <c r="L1514" s="3">
        <f t="shared" si="448"/>
        <v>4</v>
      </c>
      <c r="M1514" s="3" t="str">
        <f t="shared" si="440"/>
        <v>Winter</v>
      </c>
      <c r="N1514" s="4">
        <v>59</v>
      </c>
      <c r="O1514" s="4">
        <v>45</v>
      </c>
      <c r="P1514" s="4">
        <v>72</v>
      </c>
      <c r="Q1514" s="4">
        <v>6</v>
      </c>
      <c r="R1514" s="4">
        <v>0</v>
      </c>
      <c r="S1514" s="6">
        <f t="shared" si="449"/>
        <v>0</v>
      </c>
      <c r="T1514" s="6">
        <f t="shared" si="450"/>
        <v>1</v>
      </c>
      <c r="U1514" s="6">
        <f t="shared" si="451"/>
        <v>1</v>
      </c>
      <c r="V1514" s="6">
        <f t="shared" si="452"/>
        <v>0</v>
      </c>
      <c r="W1514" s="6">
        <f t="shared" si="453"/>
        <v>0</v>
      </c>
      <c r="X1514" s="6">
        <f t="shared" si="454"/>
        <v>0</v>
      </c>
      <c r="Y1514" s="6">
        <f t="shared" si="455"/>
        <v>0</v>
      </c>
      <c r="Z1514" s="6">
        <f t="shared" si="456"/>
        <v>0</v>
      </c>
      <c r="AA1514" s="4">
        <v>81911.749816894531</v>
      </c>
      <c r="AB1514" s="7">
        <f t="shared" si="441"/>
        <v>0.14989767931368747</v>
      </c>
      <c r="AC1514" s="7">
        <f t="shared" si="442"/>
        <v>3.5698175250101521E-2</v>
      </c>
      <c r="AD1514" s="2"/>
    </row>
    <row r="1515" spans="1:30" x14ac:dyDescent="0.35">
      <c r="A1515" s="1">
        <v>43153</v>
      </c>
      <c r="B1515" s="3">
        <f t="shared" si="443"/>
        <v>2018</v>
      </c>
      <c r="C1515" s="2">
        <v>6206.8881717327731</v>
      </c>
      <c r="D1515" s="2">
        <v>442.88542760854909</v>
      </c>
      <c r="E1515" s="2">
        <f t="shared" si="444"/>
        <v>6649.7735993413226</v>
      </c>
      <c r="F1515" s="2">
        <f t="shared" si="445"/>
        <v>0.93339842011276619</v>
      </c>
      <c r="G1515" s="2">
        <f t="shared" si="446"/>
        <v>-1</v>
      </c>
      <c r="H1515" s="2">
        <v>-1000</v>
      </c>
      <c r="I1515" s="2">
        <f t="shared" si="438"/>
        <v>9339.6678083866009</v>
      </c>
      <c r="J1515" s="2">
        <f t="shared" si="439"/>
        <v>16474.824649860362</v>
      </c>
      <c r="K1515" s="3">
        <f t="shared" si="447"/>
        <v>2</v>
      </c>
      <c r="L1515" s="3">
        <f t="shared" si="448"/>
        <v>5</v>
      </c>
      <c r="M1515" s="3" t="str">
        <f t="shared" si="440"/>
        <v>Winter</v>
      </c>
      <c r="N1515" s="4">
        <v>47</v>
      </c>
      <c r="O1515" s="4">
        <v>43</v>
      </c>
      <c r="P1515" s="4">
        <v>51</v>
      </c>
      <c r="Q1515" s="4">
        <v>18</v>
      </c>
      <c r="R1515" s="4">
        <v>0</v>
      </c>
      <c r="S1515" s="6">
        <f t="shared" si="449"/>
        <v>0</v>
      </c>
      <c r="T1515" s="6">
        <f t="shared" si="450"/>
        <v>1</v>
      </c>
      <c r="U1515" s="6">
        <f t="shared" si="451"/>
        <v>1</v>
      </c>
      <c r="V1515" s="6">
        <f t="shared" si="452"/>
        <v>0</v>
      </c>
      <c r="W1515" s="6">
        <f t="shared" si="453"/>
        <v>0</v>
      </c>
      <c r="X1515" s="6">
        <f t="shared" si="454"/>
        <v>0</v>
      </c>
      <c r="Y1515" s="6">
        <f t="shared" si="455"/>
        <v>0</v>
      </c>
      <c r="Z1515" s="6">
        <f t="shared" si="456"/>
        <v>0</v>
      </c>
      <c r="AA1515" s="4">
        <v>87257.449584960938</v>
      </c>
      <c r="AB1515" s="7">
        <f t="shared" si="441"/>
        <v>7.1133045960611568E-2</v>
      </c>
      <c r="AC1515" s="7">
        <f t="shared" si="442"/>
        <v>5.0756173795490078E-3</v>
      </c>
      <c r="AD1515" s="2"/>
    </row>
    <row r="1516" spans="1:30" x14ac:dyDescent="0.35">
      <c r="A1516" s="1">
        <v>43154</v>
      </c>
      <c r="B1516" s="3">
        <f t="shared" si="443"/>
        <v>2018</v>
      </c>
      <c r="C1516" s="2">
        <v>2193.7387654940439</v>
      </c>
      <c r="D1516" s="2">
        <v>0</v>
      </c>
      <c r="E1516" s="2">
        <f t="shared" si="444"/>
        <v>2193.7387654940439</v>
      </c>
      <c r="F1516" s="2">
        <f t="shared" si="445"/>
        <v>1</v>
      </c>
      <c r="G1516" s="2">
        <f t="shared" si="446"/>
        <v>-1</v>
      </c>
      <c r="H1516" s="2">
        <v>-1000</v>
      </c>
      <c r="I1516" s="2">
        <f t="shared" si="438"/>
        <v>9339.6678083866009</v>
      </c>
      <c r="J1516" s="2">
        <f t="shared" si="439"/>
        <v>16474.824649860362</v>
      </c>
      <c r="K1516" s="3">
        <f t="shared" si="447"/>
        <v>2</v>
      </c>
      <c r="L1516" s="3">
        <f t="shared" si="448"/>
        <v>6</v>
      </c>
      <c r="M1516" s="3" t="str">
        <f t="shared" si="440"/>
        <v>Winter</v>
      </c>
      <c r="N1516" s="4">
        <v>59</v>
      </c>
      <c r="O1516" s="4">
        <v>49</v>
      </c>
      <c r="P1516" s="4">
        <v>68</v>
      </c>
      <c r="Q1516" s="4">
        <v>6</v>
      </c>
      <c r="R1516" s="4">
        <v>0</v>
      </c>
      <c r="S1516" s="6">
        <f t="shared" si="449"/>
        <v>0</v>
      </c>
      <c r="T1516" s="6">
        <f t="shared" si="450"/>
        <v>1</v>
      </c>
      <c r="U1516" s="6">
        <f t="shared" si="451"/>
        <v>1</v>
      </c>
      <c r="V1516" s="6">
        <f t="shared" si="452"/>
        <v>0</v>
      </c>
      <c r="W1516" s="6">
        <f t="shared" si="453"/>
        <v>0</v>
      </c>
      <c r="X1516" s="6">
        <f t="shared" si="454"/>
        <v>0</v>
      </c>
      <c r="Y1516" s="6">
        <f t="shared" si="455"/>
        <v>0</v>
      </c>
      <c r="Z1516" s="6">
        <f t="shared" si="456"/>
        <v>0</v>
      </c>
      <c r="AA1516" s="4">
        <v>82290.800415039063</v>
      </c>
      <c r="AB1516" s="7">
        <f t="shared" si="441"/>
        <v>2.6658371949595559E-2</v>
      </c>
      <c r="AC1516" s="7">
        <f t="shared" si="442"/>
        <v>0</v>
      </c>
      <c r="AD1516" s="2"/>
    </row>
    <row r="1517" spans="1:30" x14ac:dyDescent="0.35">
      <c r="A1517" s="1">
        <v>43155</v>
      </c>
      <c r="B1517" s="3">
        <f t="shared" si="443"/>
        <v>2018</v>
      </c>
      <c r="C1517" s="2">
        <v>13769.434924364172</v>
      </c>
      <c r="D1517" s="2">
        <v>8882.4833332679991</v>
      </c>
      <c r="E1517" s="2">
        <f t="shared" si="444"/>
        <v>22651.918257632169</v>
      </c>
      <c r="F1517" s="2">
        <f t="shared" si="445"/>
        <v>0.6078705903737226</v>
      </c>
      <c r="G1517" s="2">
        <f t="shared" si="446"/>
        <v>22651.918257632169</v>
      </c>
      <c r="H1517" s="2">
        <v>-1000</v>
      </c>
      <c r="I1517" s="2">
        <f t="shared" si="438"/>
        <v>9339.6678083866009</v>
      </c>
      <c r="J1517" s="2">
        <f t="shared" si="439"/>
        <v>16474.824649860362</v>
      </c>
      <c r="K1517" s="3">
        <f t="shared" si="447"/>
        <v>2</v>
      </c>
      <c r="L1517" s="3">
        <f t="shared" si="448"/>
        <v>7</v>
      </c>
      <c r="M1517" s="3" t="str">
        <f t="shared" si="440"/>
        <v>Winter</v>
      </c>
      <c r="N1517" s="4">
        <v>58</v>
      </c>
      <c r="O1517" s="4">
        <v>51</v>
      </c>
      <c r="P1517" s="4">
        <v>64</v>
      </c>
      <c r="Q1517" s="4">
        <v>7</v>
      </c>
      <c r="R1517" s="4">
        <v>0</v>
      </c>
      <c r="S1517" s="6">
        <f t="shared" si="449"/>
        <v>1</v>
      </c>
      <c r="T1517" s="6">
        <f t="shared" si="450"/>
        <v>0</v>
      </c>
      <c r="U1517" s="6">
        <f t="shared" si="451"/>
        <v>1</v>
      </c>
      <c r="V1517" s="6">
        <f t="shared" si="452"/>
        <v>0</v>
      </c>
      <c r="W1517" s="6">
        <f t="shared" si="453"/>
        <v>0</v>
      </c>
      <c r="X1517" s="6">
        <f t="shared" si="454"/>
        <v>1</v>
      </c>
      <c r="Y1517" s="6">
        <f t="shared" si="455"/>
        <v>1</v>
      </c>
      <c r="Z1517" s="6">
        <f t="shared" si="456"/>
        <v>0</v>
      </c>
      <c r="AA1517" s="4">
        <v>74630.496459960938</v>
      </c>
      <c r="AB1517" s="7">
        <f t="shared" si="441"/>
        <v>0.1845014515178984</v>
      </c>
      <c r="AC1517" s="7">
        <f t="shared" si="442"/>
        <v>0.11901948606269057</v>
      </c>
      <c r="AD1517" s="2"/>
    </row>
    <row r="1518" spans="1:30" x14ac:dyDescent="0.35">
      <c r="A1518" s="1">
        <v>43156</v>
      </c>
      <c r="B1518" s="3">
        <f t="shared" si="443"/>
        <v>2018</v>
      </c>
      <c r="C1518" s="2">
        <v>15918.262596021981</v>
      </c>
      <c r="D1518" s="2">
        <v>6169.7666666812438</v>
      </c>
      <c r="E1518" s="2">
        <f t="shared" si="444"/>
        <v>22088.029262703225</v>
      </c>
      <c r="F1518" s="2">
        <f t="shared" si="445"/>
        <v>0.72067373719486993</v>
      </c>
      <c r="G1518" s="2">
        <f t="shared" si="446"/>
        <v>22088.029262703225</v>
      </c>
      <c r="H1518" s="2">
        <v>-1000</v>
      </c>
      <c r="I1518" s="2">
        <f t="shared" si="438"/>
        <v>9339.6678083866009</v>
      </c>
      <c r="J1518" s="2">
        <f t="shared" si="439"/>
        <v>16474.824649860362</v>
      </c>
      <c r="K1518" s="3">
        <f t="shared" si="447"/>
        <v>2</v>
      </c>
      <c r="L1518" s="3">
        <f t="shared" si="448"/>
        <v>1</v>
      </c>
      <c r="M1518" s="3" t="str">
        <f t="shared" si="440"/>
        <v>Winter</v>
      </c>
      <c r="N1518" s="4">
        <v>54</v>
      </c>
      <c r="O1518" s="4">
        <v>44</v>
      </c>
      <c r="P1518" s="4">
        <v>63</v>
      </c>
      <c r="Q1518" s="4">
        <v>11</v>
      </c>
      <c r="R1518" s="4">
        <v>0</v>
      </c>
      <c r="S1518" s="6">
        <f t="shared" si="449"/>
        <v>1</v>
      </c>
      <c r="T1518" s="6">
        <f t="shared" si="450"/>
        <v>0</v>
      </c>
      <c r="U1518" s="6">
        <f t="shared" si="451"/>
        <v>1</v>
      </c>
      <c r="V1518" s="6">
        <f t="shared" si="452"/>
        <v>0</v>
      </c>
      <c r="W1518" s="6">
        <f t="shared" si="453"/>
        <v>0</v>
      </c>
      <c r="X1518" s="6">
        <f t="shared" si="454"/>
        <v>1</v>
      </c>
      <c r="Y1518" s="6">
        <f t="shared" si="455"/>
        <v>1</v>
      </c>
      <c r="Z1518" s="6">
        <f t="shared" si="456"/>
        <v>0</v>
      </c>
      <c r="AA1518" s="4">
        <v>73340.177490234375</v>
      </c>
      <c r="AB1518" s="7">
        <f t="shared" si="441"/>
        <v>0.21704696035323312</v>
      </c>
      <c r="AC1518" s="7">
        <f t="shared" si="442"/>
        <v>8.4125330450731187E-2</v>
      </c>
      <c r="AD1518" s="2"/>
    </row>
    <row r="1519" spans="1:30" x14ac:dyDescent="0.35">
      <c r="A1519" s="1">
        <v>43157</v>
      </c>
      <c r="B1519" s="3">
        <f t="shared" si="443"/>
        <v>2018</v>
      </c>
      <c r="C1519" s="2">
        <v>15209.49226323887</v>
      </c>
      <c r="D1519" s="2">
        <v>0</v>
      </c>
      <c r="E1519" s="2">
        <f t="shared" si="444"/>
        <v>15209.49226323887</v>
      </c>
      <c r="F1519" s="2">
        <f t="shared" si="445"/>
        <v>1</v>
      </c>
      <c r="G1519" s="2">
        <f t="shared" si="446"/>
        <v>-1</v>
      </c>
      <c r="H1519" s="2">
        <v>-1000</v>
      </c>
      <c r="I1519" s="2">
        <f t="shared" si="438"/>
        <v>9339.6678083866009</v>
      </c>
      <c r="J1519" s="2">
        <f t="shared" si="439"/>
        <v>16474.824649860362</v>
      </c>
      <c r="K1519" s="3">
        <f t="shared" si="447"/>
        <v>2</v>
      </c>
      <c r="L1519" s="3">
        <f t="shared" si="448"/>
        <v>2</v>
      </c>
      <c r="M1519" s="3" t="str">
        <f t="shared" si="440"/>
        <v>Winter</v>
      </c>
      <c r="N1519" s="4">
        <v>49</v>
      </c>
      <c r="O1519" s="4">
        <v>37</v>
      </c>
      <c r="P1519" s="4">
        <v>60</v>
      </c>
      <c r="Q1519" s="4">
        <v>16</v>
      </c>
      <c r="R1519" s="4">
        <v>0</v>
      </c>
      <c r="S1519" s="6">
        <f t="shared" si="449"/>
        <v>0</v>
      </c>
      <c r="T1519" s="6">
        <f t="shared" si="450"/>
        <v>1</v>
      </c>
      <c r="U1519" s="6">
        <f t="shared" si="451"/>
        <v>1</v>
      </c>
      <c r="V1519" s="6">
        <f t="shared" si="452"/>
        <v>0</v>
      </c>
      <c r="W1519" s="6">
        <f t="shared" si="453"/>
        <v>0</v>
      </c>
      <c r="X1519" s="6">
        <f t="shared" si="454"/>
        <v>0</v>
      </c>
      <c r="Y1519" s="6">
        <f t="shared" si="455"/>
        <v>0</v>
      </c>
      <c r="Z1519" s="6">
        <f t="shared" si="456"/>
        <v>0</v>
      </c>
      <c r="AA1519" s="4">
        <v>85480.949951171875</v>
      </c>
      <c r="AB1519" s="7">
        <f t="shared" si="441"/>
        <v>0.17792844220761214</v>
      </c>
      <c r="AC1519" s="7">
        <f t="shared" si="442"/>
        <v>0</v>
      </c>
      <c r="AD1519" s="2"/>
    </row>
    <row r="1520" spans="1:30" x14ac:dyDescent="0.35">
      <c r="A1520" s="1">
        <v>43158</v>
      </c>
      <c r="B1520" s="3">
        <f t="shared" si="443"/>
        <v>2018</v>
      </c>
      <c r="C1520" s="2">
        <v>4670.9578079721859</v>
      </c>
      <c r="D1520" s="2">
        <v>5783.4000000113156</v>
      </c>
      <c r="E1520" s="2">
        <f t="shared" si="444"/>
        <v>10454.357807983502</v>
      </c>
      <c r="F1520" s="2">
        <f t="shared" si="445"/>
        <v>0.44679528802861468</v>
      </c>
      <c r="G1520" s="2">
        <f t="shared" si="446"/>
        <v>-1</v>
      </c>
      <c r="H1520" s="2">
        <v>-1000</v>
      </c>
      <c r="I1520" s="2">
        <f t="shared" si="438"/>
        <v>9339.6678083866009</v>
      </c>
      <c r="J1520" s="2">
        <f t="shared" si="439"/>
        <v>16474.824649860362</v>
      </c>
      <c r="K1520" s="3">
        <f t="shared" si="447"/>
        <v>2</v>
      </c>
      <c r="L1520" s="3">
        <f t="shared" si="448"/>
        <v>3</v>
      </c>
      <c r="M1520" s="3" t="str">
        <f t="shared" si="440"/>
        <v>Winter</v>
      </c>
      <c r="N1520" s="4">
        <v>52</v>
      </c>
      <c r="O1520" s="4">
        <v>38</v>
      </c>
      <c r="P1520" s="4">
        <v>66</v>
      </c>
      <c r="Q1520" s="4">
        <v>13</v>
      </c>
      <c r="R1520" s="4">
        <v>0</v>
      </c>
      <c r="S1520" s="6">
        <f t="shared" si="449"/>
        <v>0</v>
      </c>
      <c r="T1520" s="6">
        <f t="shared" si="450"/>
        <v>1</v>
      </c>
      <c r="U1520" s="6">
        <f t="shared" si="451"/>
        <v>1</v>
      </c>
      <c r="V1520" s="6">
        <f t="shared" si="452"/>
        <v>0</v>
      </c>
      <c r="W1520" s="6">
        <f t="shared" si="453"/>
        <v>0</v>
      </c>
      <c r="X1520" s="6">
        <f t="shared" si="454"/>
        <v>0</v>
      </c>
      <c r="Y1520" s="6">
        <f t="shared" si="455"/>
        <v>0</v>
      </c>
      <c r="Z1520" s="6">
        <f t="shared" si="456"/>
        <v>0</v>
      </c>
      <c r="AA1520" s="4">
        <v>87104.599853515625</v>
      </c>
      <c r="AB1520" s="7">
        <f t="shared" si="441"/>
        <v>5.362469738483807E-2</v>
      </c>
      <c r="AC1520" s="7">
        <f t="shared" si="442"/>
        <v>6.6396034305160653E-2</v>
      </c>
      <c r="AD1520" s="2"/>
    </row>
    <row r="1521" spans="1:30" x14ac:dyDescent="0.35">
      <c r="A1521" s="1">
        <v>43159</v>
      </c>
      <c r="B1521" s="3">
        <f t="shared" si="443"/>
        <v>2018</v>
      </c>
      <c r="C1521" s="2">
        <v>5432.4401436935314</v>
      </c>
      <c r="D1521" s="2">
        <v>0</v>
      </c>
      <c r="E1521" s="2">
        <f t="shared" si="444"/>
        <v>5432.4401436935314</v>
      </c>
      <c r="F1521" s="2">
        <f t="shared" si="445"/>
        <v>1</v>
      </c>
      <c r="G1521" s="2">
        <f t="shared" si="446"/>
        <v>-1</v>
      </c>
      <c r="H1521" s="2">
        <v>-1000</v>
      </c>
      <c r="I1521" s="2">
        <f t="shared" si="438"/>
        <v>9339.6678083866009</v>
      </c>
      <c r="J1521" s="2">
        <f t="shared" si="439"/>
        <v>16474.824649860362</v>
      </c>
      <c r="K1521" s="3">
        <f t="shared" si="447"/>
        <v>2</v>
      </c>
      <c r="L1521" s="3">
        <f t="shared" si="448"/>
        <v>4</v>
      </c>
      <c r="M1521" s="3" t="str">
        <f t="shared" si="440"/>
        <v>Winter</v>
      </c>
      <c r="N1521" s="4">
        <v>58</v>
      </c>
      <c r="O1521" s="4">
        <v>53</v>
      </c>
      <c r="P1521" s="4">
        <v>62</v>
      </c>
      <c r="Q1521" s="4">
        <v>7</v>
      </c>
      <c r="R1521" s="4">
        <v>0</v>
      </c>
      <c r="S1521" s="6">
        <f t="shared" si="449"/>
        <v>0</v>
      </c>
      <c r="T1521" s="6">
        <f t="shared" si="450"/>
        <v>1</v>
      </c>
      <c r="U1521" s="6">
        <f t="shared" si="451"/>
        <v>1</v>
      </c>
      <c r="V1521" s="6">
        <f t="shared" si="452"/>
        <v>0</v>
      </c>
      <c r="W1521" s="6">
        <f t="shared" si="453"/>
        <v>0</v>
      </c>
      <c r="X1521" s="6">
        <f t="shared" si="454"/>
        <v>0</v>
      </c>
      <c r="Y1521" s="6">
        <f t="shared" si="455"/>
        <v>0</v>
      </c>
      <c r="Z1521" s="6">
        <f t="shared" si="456"/>
        <v>0</v>
      </c>
      <c r="AA1521" s="4">
        <v>83877.949890136719</v>
      </c>
      <c r="AB1521" s="7">
        <f t="shared" si="441"/>
        <v>6.4766010027771756E-2</v>
      </c>
      <c r="AC1521" s="7">
        <f t="shared" si="442"/>
        <v>0</v>
      </c>
      <c r="AD1521" s="2"/>
    </row>
    <row r="1522" spans="1:30" x14ac:dyDescent="0.35">
      <c r="A1522" s="1">
        <v>43160</v>
      </c>
      <c r="B1522" s="3">
        <f t="shared" si="443"/>
        <v>2018</v>
      </c>
      <c r="C1522" s="2">
        <v>3001.4528088429715</v>
      </c>
      <c r="D1522" s="2">
        <v>164.54866752764821</v>
      </c>
      <c r="E1522" s="2">
        <f t="shared" si="444"/>
        <v>3166.0014763706199</v>
      </c>
      <c r="F1522" s="2">
        <f t="shared" si="445"/>
        <v>0.94802634529523955</v>
      </c>
      <c r="G1522" s="2">
        <f t="shared" si="446"/>
        <v>-1</v>
      </c>
      <c r="H1522" s="2">
        <v>-1000</v>
      </c>
      <c r="I1522" s="2">
        <f t="shared" si="438"/>
        <v>9339.6678083866009</v>
      </c>
      <c r="J1522" s="2">
        <f t="shared" si="439"/>
        <v>16474.824649860362</v>
      </c>
      <c r="K1522" s="3">
        <f t="shared" si="447"/>
        <v>3</v>
      </c>
      <c r="L1522" s="3">
        <f t="shared" si="448"/>
        <v>5</v>
      </c>
      <c r="M1522" s="3" t="str">
        <f t="shared" si="440"/>
        <v>Spring</v>
      </c>
      <c r="N1522" s="4">
        <v>52</v>
      </c>
      <c r="O1522" s="4">
        <v>43</v>
      </c>
      <c r="P1522" s="4">
        <v>60</v>
      </c>
      <c r="Q1522" s="4">
        <v>13</v>
      </c>
      <c r="R1522" s="4">
        <v>0</v>
      </c>
      <c r="S1522" s="6">
        <f t="shared" si="449"/>
        <v>0</v>
      </c>
      <c r="T1522" s="6">
        <f t="shared" si="450"/>
        <v>1</v>
      </c>
      <c r="U1522" s="6">
        <f t="shared" si="451"/>
        <v>0</v>
      </c>
      <c r="V1522" s="6">
        <f t="shared" si="452"/>
        <v>0</v>
      </c>
      <c r="W1522" s="6">
        <f t="shared" si="453"/>
        <v>0</v>
      </c>
      <c r="X1522" s="6">
        <f t="shared" si="454"/>
        <v>0</v>
      </c>
      <c r="Y1522" s="6">
        <f t="shared" si="455"/>
        <v>0</v>
      </c>
      <c r="Z1522" s="6">
        <f t="shared" si="456"/>
        <v>0</v>
      </c>
      <c r="AA1522" s="4">
        <v>84533.027160644531</v>
      </c>
      <c r="AB1522" s="7">
        <f t="shared" si="441"/>
        <v>3.5506273815784251E-2</v>
      </c>
      <c r="AC1522" s="7">
        <f t="shared" si="442"/>
        <v>1.9465606882259625E-3</v>
      </c>
      <c r="AD1522" s="2"/>
    </row>
    <row r="1523" spans="1:30" x14ac:dyDescent="0.35">
      <c r="A1523" s="1">
        <v>43161</v>
      </c>
      <c r="B1523" s="3">
        <f t="shared" si="443"/>
        <v>2018</v>
      </c>
      <c r="C1523" s="2">
        <v>4407.708671327131</v>
      </c>
      <c r="D1523" s="2">
        <v>581.44747473439202</v>
      </c>
      <c r="E1523" s="2">
        <f t="shared" si="444"/>
        <v>4989.156146061523</v>
      </c>
      <c r="F1523" s="2">
        <f t="shared" si="445"/>
        <v>0.88345775162932294</v>
      </c>
      <c r="G1523" s="2">
        <f t="shared" si="446"/>
        <v>-1</v>
      </c>
      <c r="H1523" s="2">
        <v>-1000</v>
      </c>
      <c r="I1523" s="2">
        <f t="shared" si="438"/>
        <v>9339.6678083866009</v>
      </c>
      <c r="J1523" s="2">
        <f t="shared" si="439"/>
        <v>16474.824649860362</v>
      </c>
      <c r="K1523" s="3">
        <f t="shared" si="447"/>
        <v>3</v>
      </c>
      <c r="L1523" s="3">
        <f t="shared" si="448"/>
        <v>6</v>
      </c>
      <c r="M1523" s="3" t="str">
        <f t="shared" si="440"/>
        <v>Spring</v>
      </c>
      <c r="N1523" s="4">
        <v>44</v>
      </c>
      <c r="O1523" s="4">
        <v>35</v>
      </c>
      <c r="P1523" s="4">
        <v>52</v>
      </c>
      <c r="Q1523" s="4">
        <v>21</v>
      </c>
      <c r="R1523" s="4">
        <v>0</v>
      </c>
      <c r="S1523" s="6">
        <f t="shared" si="449"/>
        <v>0</v>
      </c>
      <c r="T1523" s="6">
        <f t="shared" si="450"/>
        <v>1</v>
      </c>
      <c r="U1523" s="6">
        <f t="shared" si="451"/>
        <v>0</v>
      </c>
      <c r="V1523" s="6">
        <f t="shared" si="452"/>
        <v>0</v>
      </c>
      <c r="W1523" s="6">
        <f t="shared" si="453"/>
        <v>0</v>
      </c>
      <c r="X1523" s="6">
        <f t="shared" si="454"/>
        <v>0</v>
      </c>
      <c r="Y1523" s="6">
        <f t="shared" si="455"/>
        <v>0</v>
      </c>
      <c r="Z1523" s="6">
        <f t="shared" si="456"/>
        <v>0</v>
      </c>
      <c r="AA1523" s="4">
        <v>89141.978515625</v>
      </c>
      <c r="AB1523" s="7">
        <f t="shared" si="441"/>
        <v>4.9445937197305286E-2</v>
      </c>
      <c r="AC1523" s="7">
        <f t="shared" si="442"/>
        <v>6.5227122441810581E-3</v>
      </c>
      <c r="AD1523" s="2"/>
    </row>
    <row r="1524" spans="1:30" x14ac:dyDescent="0.35">
      <c r="A1524" s="1">
        <v>43162</v>
      </c>
      <c r="B1524" s="3">
        <f t="shared" si="443"/>
        <v>2018</v>
      </c>
      <c r="C1524" s="2">
        <v>8408.2757343004996</v>
      </c>
      <c r="D1524" s="2">
        <v>11568</v>
      </c>
      <c r="E1524" s="2">
        <f t="shared" si="444"/>
        <v>19976.2757343005</v>
      </c>
      <c r="F1524" s="2">
        <f t="shared" si="445"/>
        <v>0.42091307940163092</v>
      </c>
      <c r="G1524" s="2">
        <f t="shared" si="446"/>
        <v>19976.2757343005</v>
      </c>
      <c r="H1524" s="2">
        <v>-1000</v>
      </c>
      <c r="I1524" s="2">
        <f t="shared" si="438"/>
        <v>9339.6678083866009</v>
      </c>
      <c r="J1524" s="2">
        <f t="shared" si="439"/>
        <v>16474.824649860362</v>
      </c>
      <c r="K1524" s="3">
        <f t="shared" si="447"/>
        <v>3</v>
      </c>
      <c r="L1524" s="3">
        <f t="shared" si="448"/>
        <v>7</v>
      </c>
      <c r="M1524" s="3" t="str">
        <f t="shared" si="440"/>
        <v>Spring</v>
      </c>
      <c r="N1524" s="4">
        <v>44</v>
      </c>
      <c r="O1524" s="4">
        <v>32</v>
      </c>
      <c r="P1524" s="4">
        <v>55</v>
      </c>
      <c r="Q1524" s="4">
        <v>21</v>
      </c>
      <c r="R1524" s="4">
        <v>0</v>
      </c>
      <c r="S1524" s="6">
        <f t="shared" si="449"/>
        <v>1</v>
      </c>
      <c r="T1524" s="6">
        <f t="shared" si="450"/>
        <v>0</v>
      </c>
      <c r="U1524" s="6">
        <f t="shared" si="451"/>
        <v>0</v>
      </c>
      <c r="V1524" s="6">
        <f t="shared" si="452"/>
        <v>0</v>
      </c>
      <c r="W1524" s="6">
        <f t="shared" si="453"/>
        <v>0</v>
      </c>
      <c r="X1524" s="6">
        <f t="shared" si="454"/>
        <v>1</v>
      </c>
      <c r="Y1524" s="6">
        <f t="shared" si="455"/>
        <v>0</v>
      </c>
      <c r="Z1524" s="6">
        <f t="shared" si="456"/>
        <v>0</v>
      </c>
      <c r="AA1524" s="4">
        <v>83207.60498046875</v>
      </c>
      <c r="AB1524" s="7">
        <f t="shared" si="441"/>
        <v>0.10105176968228045</v>
      </c>
      <c r="AC1524" s="7">
        <f t="shared" si="442"/>
        <v>0.13902575374829437</v>
      </c>
      <c r="AD1524" s="2"/>
    </row>
    <row r="1525" spans="1:30" x14ac:dyDescent="0.35">
      <c r="A1525" s="1">
        <v>43163</v>
      </c>
      <c r="B1525" s="3">
        <f t="shared" si="443"/>
        <v>2018</v>
      </c>
      <c r="C1525" s="2">
        <v>2662.7181818052691</v>
      </c>
      <c r="D1525" s="2">
        <v>11568</v>
      </c>
      <c r="E1525" s="2">
        <f t="shared" si="444"/>
        <v>14230.718181805269</v>
      </c>
      <c r="F1525" s="2">
        <f t="shared" si="445"/>
        <v>0.18711059749673745</v>
      </c>
      <c r="G1525" s="2">
        <f t="shared" si="446"/>
        <v>-1</v>
      </c>
      <c r="H1525" s="2">
        <v>-1000</v>
      </c>
      <c r="I1525" s="2">
        <f t="shared" si="438"/>
        <v>9339.6678083866009</v>
      </c>
      <c r="J1525" s="2">
        <f t="shared" si="439"/>
        <v>16474.824649860362</v>
      </c>
      <c r="K1525" s="3">
        <f t="shared" si="447"/>
        <v>3</v>
      </c>
      <c r="L1525" s="3">
        <f t="shared" si="448"/>
        <v>1</v>
      </c>
      <c r="M1525" s="3" t="str">
        <f t="shared" si="440"/>
        <v>Spring</v>
      </c>
      <c r="N1525" s="4">
        <v>44</v>
      </c>
      <c r="O1525" s="4">
        <v>33</v>
      </c>
      <c r="P1525" s="4">
        <v>55</v>
      </c>
      <c r="Q1525" s="4">
        <v>21</v>
      </c>
      <c r="R1525" s="4">
        <v>0</v>
      </c>
      <c r="S1525" s="6">
        <f t="shared" si="449"/>
        <v>1</v>
      </c>
      <c r="T1525" s="6">
        <f t="shared" si="450"/>
        <v>0</v>
      </c>
      <c r="U1525" s="6">
        <f t="shared" si="451"/>
        <v>0</v>
      </c>
      <c r="V1525" s="6">
        <f t="shared" si="452"/>
        <v>0</v>
      </c>
      <c r="W1525" s="6">
        <f t="shared" si="453"/>
        <v>0</v>
      </c>
      <c r="X1525" s="6">
        <f t="shared" si="454"/>
        <v>0</v>
      </c>
      <c r="Y1525" s="6">
        <f t="shared" si="455"/>
        <v>0</v>
      </c>
      <c r="Z1525" s="6">
        <f t="shared" si="456"/>
        <v>0</v>
      </c>
      <c r="AA1525" s="4">
        <v>81229.650268554688</v>
      </c>
      <c r="AB1525" s="7">
        <f t="shared" si="441"/>
        <v>3.2780126136232428E-2</v>
      </c>
      <c r="AC1525" s="7">
        <f t="shared" si="442"/>
        <v>0.14241105263601214</v>
      </c>
      <c r="AD1525" s="2"/>
    </row>
    <row r="1526" spans="1:30" x14ac:dyDescent="0.35">
      <c r="A1526" s="1">
        <v>43164</v>
      </c>
      <c r="B1526" s="3">
        <f t="shared" si="443"/>
        <v>2018</v>
      </c>
      <c r="C1526" s="2">
        <v>4500.266666669866</v>
      </c>
      <c r="D1526" s="2">
        <v>11568</v>
      </c>
      <c r="E1526" s="2">
        <f t="shared" si="444"/>
        <v>16068.266666669866</v>
      </c>
      <c r="F1526" s="2">
        <f t="shared" si="445"/>
        <v>0.2800716941052947</v>
      </c>
      <c r="G1526" s="2">
        <f t="shared" si="446"/>
        <v>-1</v>
      </c>
      <c r="H1526" s="2">
        <v>-1000</v>
      </c>
      <c r="I1526" s="2">
        <f t="shared" si="438"/>
        <v>9339.6678083866009</v>
      </c>
      <c r="J1526" s="2">
        <f t="shared" si="439"/>
        <v>16474.824649860362</v>
      </c>
      <c r="K1526" s="3">
        <f t="shared" si="447"/>
        <v>3</v>
      </c>
      <c r="L1526" s="3">
        <f t="shared" si="448"/>
        <v>2</v>
      </c>
      <c r="M1526" s="3" t="str">
        <f t="shared" si="440"/>
        <v>Spring</v>
      </c>
      <c r="N1526" s="4">
        <v>45</v>
      </c>
      <c r="O1526" s="4">
        <v>37</v>
      </c>
      <c r="P1526" s="4">
        <v>53</v>
      </c>
      <c r="Q1526" s="4">
        <v>20</v>
      </c>
      <c r="R1526" s="4">
        <v>0</v>
      </c>
      <c r="S1526" s="6">
        <f t="shared" si="449"/>
        <v>0</v>
      </c>
      <c r="T1526" s="6">
        <f t="shared" si="450"/>
        <v>1</v>
      </c>
      <c r="U1526" s="6">
        <f t="shared" si="451"/>
        <v>0</v>
      </c>
      <c r="V1526" s="6">
        <f t="shared" si="452"/>
        <v>0</v>
      </c>
      <c r="W1526" s="6">
        <f t="shared" si="453"/>
        <v>0</v>
      </c>
      <c r="X1526" s="6">
        <f t="shared" si="454"/>
        <v>0</v>
      </c>
      <c r="Y1526" s="6">
        <f t="shared" si="455"/>
        <v>0</v>
      </c>
      <c r="Z1526" s="6">
        <f t="shared" si="456"/>
        <v>0</v>
      </c>
      <c r="AA1526" s="4">
        <v>91853.23095703125</v>
      </c>
      <c r="AB1526" s="7">
        <f t="shared" si="441"/>
        <v>4.8994103090125175E-2</v>
      </c>
      <c r="AC1526" s="7">
        <f t="shared" si="442"/>
        <v>0.12594004456317368</v>
      </c>
      <c r="AD1526" s="2"/>
    </row>
    <row r="1527" spans="1:30" x14ac:dyDescent="0.35">
      <c r="A1527" s="1">
        <v>43165</v>
      </c>
      <c r="B1527" s="3">
        <f t="shared" si="443"/>
        <v>2018</v>
      </c>
      <c r="C1527" s="2">
        <v>3522.3272727272729</v>
      </c>
      <c r="D1527" s="2">
        <v>11777.95083799062</v>
      </c>
      <c r="E1527" s="2">
        <f t="shared" si="444"/>
        <v>15300.278110717893</v>
      </c>
      <c r="F1527" s="2">
        <f t="shared" si="445"/>
        <v>0.23021328417944714</v>
      </c>
      <c r="G1527" s="2">
        <f t="shared" si="446"/>
        <v>-1</v>
      </c>
      <c r="H1527" s="2">
        <v>-1000</v>
      </c>
      <c r="I1527" s="2">
        <f t="shared" si="438"/>
        <v>9339.6678083866009</v>
      </c>
      <c r="J1527" s="2">
        <f t="shared" si="439"/>
        <v>16474.824649860362</v>
      </c>
      <c r="K1527" s="3">
        <f t="shared" si="447"/>
        <v>3</v>
      </c>
      <c r="L1527" s="3">
        <f t="shared" si="448"/>
        <v>3</v>
      </c>
      <c r="M1527" s="3" t="str">
        <f t="shared" si="440"/>
        <v>Spring</v>
      </c>
      <c r="N1527" s="4">
        <v>49</v>
      </c>
      <c r="O1527" s="4">
        <v>36</v>
      </c>
      <c r="P1527" s="4">
        <v>62</v>
      </c>
      <c r="Q1527" s="4">
        <v>16</v>
      </c>
      <c r="R1527" s="4">
        <v>0</v>
      </c>
      <c r="S1527" s="6">
        <f t="shared" si="449"/>
        <v>0</v>
      </c>
      <c r="T1527" s="6">
        <f t="shared" si="450"/>
        <v>1</v>
      </c>
      <c r="U1527" s="6">
        <f t="shared" si="451"/>
        <v>0</v>
      </c>
      <c r="V1527" s="6">
        <f t="shared" si="452"/>
        <v>0</v>
      </c>
      <c r="W1527" s="6">
        <f t="shared" si="453"/>
        <v>0</v>
      </c>
      <c r="X1527" s="6">
        <f t="shared" si="454"/>
        <v>0</v>
      </c>
      <c r="Y1527" s="6">
        <f t="shared" si="455"/>
        <v>0</v>
      </c>
      <c r="Z1527" s="6">
        <f t="shared" si="456"/>
        <v>0</v>
      </c>
      <c r="AA1527" s="4">
        <v>86658.044799804688</v>
      </c>
      <c r="AB1527" s="7">
        <f t="shared" si="441"/>
        <v>4.0646281379466478E-2</v>
      </c>
      <c r="AC1527" s="7">
        <f t="shared" si="442"/>
        <v>0.13591295378518817</v>
      </c>
      <c r="AD1527" s="2"/>
    </row>
    <row r="1528" spans="1:30" x14ac:dyDescent="0.35">
      <c r="A1528" s="1">
        <v>43166</v>
      </c>
      <c r="B1528" s="3">
        <f t="shared" si="443"/>
        <v>2018</v>
      </c>
      <c r="C1528" s="2">
        <v>10569.427272744013</v>
      </c>
      <c r="D1528" s="2">
        <v>1429.2999999696622</v>
      </c>
      <c r="E1528" s="2">
        <f t="shared" si="444"/>
        <v>11998.727272713675</v>
      </c>
      <c r="F1528" s="2">
        <f t="shared" si="445"/>
        <v>0.88087903262706579</v>
      </c>
      <c r="G1528" s="2">
        <f t="shared" si="446"/>
        <v>-1</v>
      </c>
      <c r="H1528" s="2">
        <v>-1000</v>
      </c>
      <c r="I1528" s="2">
        <f t="shared" si="438"/>
        <v>9339.6678083866009</v>
      </c>
      <c r="J1528" s="2">
        <f t="shared" si="439"/>
        <v>16474.824649860362</v>
      </c>
      <c r="K1528" s="3">
        <f t="shared" si="447"/>
        <v>3</v>
      </c>
      <c r="L1528" s="3">
        <f t="shared" si="448"/>
        <v>4</v>
      </c>
      <c r="M1528" s="3" t="str">
        <f t="shared" si="440"/>
        <v>Spring</v>
      </c>
      <c r="N1528" s="4">
        <v>38</v>
      </c>
      <c r="O1528" s="4">
        <v>33</v>
      </c>
      <c r="P1528" s="4">
        <v>43</v>
      </c>
      <c r="Q1528" s="4">
        <v>27</v>
      </c>
      <c r="R1528" s="4">
        <v>0</v>
      </c>
      <c r="S1528" s="6">
        <f t="shared" si="449"/>
        <v>0</v>
      </c>
      <c r="T1528" s="6">
        <f t="shared" si="450"/>
        <v>1</v>
      </c>
      <c r="U1528" s="6">
        <f t="shared" si="451"/>
        <v>0</v>
      </c>
      <c r="V1528" s="6">
        <f t="shared" si="452"/>
        <v>0</v>
      </c>
      <c r="W1528" s="6">
        <f t="shared" si="453"/>
        <v>0</v>
      </c>
      <c r="X1528" s="6">
        <f t="shared" si="454"/>
        <v>0</v>
      </c>
      <c r="Y1528" s="6">
        <f t="shared" si="455"/>
        <v>0</v>
      </c>
      <c r="Z1528" s="6">
        <f t="shared" si="456"/>
        <v>0</v>
      </c>
      <c r="AA1528" s="4">
        <v>99258.378051757813</v>
      </c>
      <c r="AB1528" s="7">
        <f t="shared" si="441"/>
        <v>0.10648398130415385</v>
      </c>
      <c r="AC1528" s="7">
        <f t="shared" si="442"/>
        <v>1.4399792017801867E-2</v>
      </c>
      <c r="AD1528" s="2"/>
    </row>
    <row r="1529" spans="1:30" x14ac:dyDescent="0.35">
      <c r="A1529" s="1">
        <v>43167</v>
      </c>
      <c r="B1529" s="3">
        <f t="shared" si="443"/>
        <v>2018</v>
      </c>
      <c r="C1529" s="2">
        <v>3522.3272727272729</v>
      </c>
      <c r="D1529" s="2">
        <v>0</v>
      </c>
      <c r="E1529" s="2">
        <f t="shared" si="444"/>
        <v>3522.3272727272729</v>
      </c>
      <c r="F1529" s="2">
        <f t="shared" si="445"/>
        <v>1</v>
      </c>
      <c r="G1529" s="2">
        <f t="shared" si="446"/>
        <v>-1</v>
      </c>
      <c r="H1529" s="2">
        <v>-1000</v>
      </c>
      <c r="I1529" s="2">
        <f t="shared" si="438"/>
        <v>9339.6678083866009</v>
      </c>
      <c r="J1529" s="2">
        <f t="shared" si="439"/>
        <v>16474.824649860362</v>
      </c>
      <c r="K1529" s="3">
        <f t="shared" si="447"/>
        <v>3</v>
      </c>
      <c r="L1529" s="3">
        <f t="shared" si="448"/>
        <v>5</v>
      </c>
      <c r="M1529" s="3" t="str">
        <f t="shared" si="440"/>
        <v>Spring</v>
      </c>
      <c r="N1529" s="4">
        <v>35</v>
      </c>
      <c r="O1529" s="4">
        <v>30</v>
      </c>
      <c r="P1529" s="4">
        <v>39</v>
      </c>
      <c r="Q1529" s="4">
        <v>30</v>
      </c>
      <c r="R1529" s="4">
        <v>0</v>
      </c>
      <c r="S1529" s="6">
        <f t="shared" si="449"/>
        <v>0</v>
      </c>
      <c r="T1529" s="6">
        <f t="shared" si="450"/>
        <v>1</v>
      </c>
      <c r="U1529" s="6">
        <f t="shared" si="451"/>
        <v>0</v>
      </c>
      <c r="V1529" s="6">
        <f t="shared" si="452"/>
        <v>0</v>
      </c>
      <c r="W1529" s="6">
        <f t="shared" si="453"/>
        <v>0</v>
      </c>
      <c r="X1529" s="6">
        <f t="shared" si="454"/>
        <v>0</v>
      </c>
      <c r="Y1529" s="6">
        <f t="shared" si="455"/>
        <v>0</v>
      </c>
      <c r="Z1529" s="6">
        <f t="shared" si="456"/>
        <v>0</v>
      </c>
      <c r="AA1529" s="4">
        <v>104560.09997558594</v>
      </c>
      <c r="AB1529" s="7">
        <f t="shared" si="441"/>
        <v>3.3687106970533807E-2</v>
      </c>
      <c r="AC1529" s="7">
        <f t="shared" si="442"/>
        <v>0</v>
      </c>
      <c r="AD1529" s="2"/>
    </row>
    <row r="1530" spans="1:30" x14ac:dyDescent="0.35">
      <c r="A1530" s="1">
        <v>43168</v>
      </c>
      <c r="B1530" s="3">
        <f t="shared" si="443"/>
        <v>2018</v>
      </c>
      <c r="C1530" s="2">
        <v>5171.9042424214413</v>
      </c>
      <c r="D1530" s="2">
        <v>0</v>
      </c>
      <c r="E1530" s="2">
        <f t="shared" si="444"/>
        <v>5171.9042424214413</v>
      </c>
      <c r="F1530" s="2">
        <f t="shared" si="445"/>
        <v>1</v>
      </c>
      <c r="G1530" s="2">
        <f t="shared" si="446"/>
        <v>-1</v>
      </c>
      <c r="H1530" s="2">
        <v>-1000</v>
      </c>
      <c r="I1530" s="2">
        <f t="shared" si="438"/>
        <v>9339.6678083866009</v>
      </c>
      <c r="J1530" s="2">
        <f t="shared" si="439"/>
        <v>16474.824649860362</v>
      </c>
      <c r="K1530" s="3">
        <f t="shared" si="447"/>
        <v>3</v>
      </c>
      <c r="L1530" s="3">
        <f t="shared" si="448"/>
        <v>6</v>
      </c>
      <c r="M1530" s="3" t="str">
        <f t="shared" si="440"/>
        <v>Spring</v>
      </c>
      <c r="N1530" s="4">
        <v>38</v>
      </c>
      <c r="O1530" s="4">
        <v>27</v>
      </c>
      <c r="P1530" s="4">
        <v>48</v>
      </c>
      <c r="Q1530" s="4">
        <v>27</v>
      </c>
      <c r="R1530" s="4">
        <v>0</v>
      </c>
      <c r="S1530" s="6">
        <f t="shared" si="449"/>
        <v>0</v>
      </c>
      <c r="T1530" s="6">
        <f t="shared" si="450"/>
        <v>1</v>
      </c>
      <c r="U1530" s="6">
        <f t="shared" si="451"/>
        <v>0</v>
      </c>
      <c r="V1530" s="6">
        <f t="shared" si="452"/>
        <v>0</v>
      </c>
      <c r="W1530" s="6">
        <f t="shared" si="453"/>
        <v>0</v>
      </c>
      <c r="X1530" s="6">
        <f t="shared" si="454"/>
        <v>0</v>
      </c>
      <c r="Y1530" s="6">
        <f t="shared" si="455"/>
        <v>0</v>
      </c>
      <c r="Z1530" s="6">
        <f t="shared" si="456"/>
        <v>0</v>
      </c>
      <c r="AA1530" s="4">
        <v>99848.800659179688</v>
      </c>
      <c r="AB1530" s="7">
        <f t="shared" si="441"/>
        <v>5.1797359690628972E-2</v>
      </c>
      <c r="AC1530" s="7">
        <f t="shared" si="442"/>
        <v>0</v>
      </c>
      <c r="AD1530" s="2"/>
    </row>
    <row r="1531" spans="1:30" x14ac:dyDescent="0.35">
      <c r="A1531" s="1">
        <v>43169</v>
      </c>
      <c r="B1531" s="3">
        <f t="shared" si="443"/>
        <v>2018</v>
      </c>
      <c r="C1531" s="2">
        <v>5502.2682160677668</v>
      </c>
      <c r="D1531" s="2">
        <v>0</v>
      </c>
      <c r="E1531" s="2">
        <f t="shared" si="444"/>
        <v>5502.2682160677668</v>
      </c>
      <c r="F1531" s="2">
        <f t="shared" si="445"/>
        <v>1</v>
      </c>
      <c r="G1531" s="2">
        <f t="shared" si="446"/>
        <v>-1</v>
      </c>
      <c r="H1531" s="2">
        <v>-1000</v>
      </c>
      <c r="I1531" s="2">
        <f t="shared" si="438"/>
        <v>9339.6678083866009</v>
      </c>
      <c r="J1531" s="2">
        <f t="shared" si="439"/>
        <v>16474.824649860362</v>
      </c>
      <c r="K1531" s="3">
        <f t="shared" si="447"/>
        <v>3</v>
      </c>
      <c r="L1531" s="3">
        <f t="shared" si="448"/>
        <v>7</v>
      </c>
      <c r="M1531" s="3" t="str">
        <f t="shared" si="440"/>
        <v>Spring</v>
      </c>
      <c r="N1531" s="4">
        <v>43</v>
      </c>
      <c r="O1531" s="4">
        <v>36</v>
      </c>
      <c r="P1531" s="4">
        <v>50</v>
      </c>
      <c r="Q1531" s="4">
        <v>22</v>
      </c>
      <c r="R1531" s="4">
        <v>0</v>
      </c>
      <c r="S1531" s="6">
        <f t="shared" si="449"/>
        <v>1</v>
      </c>
      <c r="T1531" s="6">
        <f t="shared" si="450"/>
        <v>0</v>
      </c>
      <c r="U1531" s="6">
        <f t="shared" si="451"/>
        <v>0</v>
      </c>
      <c r="V1531" s="6">
        <f t="shared" si="452"/>
        <v>0</v>
      </c>
      <c r="W1531" s="6">
        <f t="shared" si="453"/>
        <v>0</v>
      </c>
      <c r="X1531" s="6">
        <f t="shared" si="454"/>
        <v>0</v>
      </c>
      <c r="Y1531" s="6">
        <f t="shared" si="455"/>
        <v>0</v>
      </c>
      <c r="Z1531" s="6">
        <f t="shared" si="456"/>
        <v>0</v>
      </c>
      <c r="AA1531" s="4">
        <v>86649.85009765625</v>
      </c>
      <c r="AB1531" s="7">
        <f t="shared" si="441"/>
        <v>6.3500031562277279E-2</v>
      </c>
      <c r="AC1531" s="7">
        <f t="shared" si="442"/>
        <v>0</v>
      </c>
      <c r="AD1531" s="2"/>
    </row>
    <row r="1532" spans="1:30" x14ac:dyDescent="0.35">
      <c r="A1532" s="1">
        <v>43170</v>
      </c>
      <c r="B1532" s="3">
        <f t="shared" si="443"/>
        <v>2018</v>
      </c>
      <c r="C1532" s="2">
        <v>5448</v>
      </c>
      <c r="D1532" s="2">
        <v>0</v>
      </c>
      <c r="E1532" s="2">
        <f t="shared" si="444"/>
        <v>5448</v>
      </c>
      <c r="F1532" s="2">
        <f t="shared" si="445"/>
        <v>1</v>
      </c>
      <c r="G1532" s="2">
        <f t="shared" si="446"/>
        <v>-1</v>
      </c>
      <c r="H1532" s="2">
        <v>-1000</v>
      </c>
      <c r="I1532" s="2">
        <f t="shared" si="438"/>
        <v>9339.6678083866009</v>
      </c>
      <c r="J1532" s="2">
        <f t="shared" si="439"/>
        <v>16474.824649860362</v>
      </c>
      <c r="K1532" s="3">
        <f t="shared" si="447"/>
        <v>3</v>
      </c>
      <c r="L1532" s="3">
        <f t="shared" si="448"/>
        <v>1</v>
      </c>
      <c r="M1532" s="3" t="str">
        <f t="shared" si="440"/>
        <v>Spring</v>
      </c>
      <c r="N1532" s="4">
        <v>42</v>
      </c>
      <c r="O1532" s="4">
        <v>33</v>
      </c>
      <c r="P1532" s="4">
        <v>50</v>
      </c>
      <c r="Q1532" s="4">
        <v>23</v>
      </c>
      <c r="R1532" s="4">
        <v>0</v>
      </c>
      <c r="S1532" s="6">
        <f t="shared" si="449"/>
        <v>1</v>
      </c>
      <c r="T1532" s="6">
        <f t="shared" si="450"/>
        <v>0</v>
      </c>
      <c r="U1532" s="6">
        <f t="shared" si="451"/>
        <v>0</v>
      </c>
      <c r="V1532" s="6">
        <f t="shared" si="452"/>
        <v>0</v>
      </c>
      <c r="W1532" s="6">
        <f t="shared" si="453"/>
        <v>0</v>
      </c>
      <c r="X1532" s="6">
        <f t="shared" si="454"/>
        <v>0</v>
      </c>
      <c r="Y1532" s="6">
        <f t="shared" si="455"/>
        <v>0</v>
      </c>
      <c r="Z1532" s="6">
        <f t="shared" si="456"/>
        <v>0</v>
      </c>
      <c r="AA1532" s="4">
        <v>84841.362915039063</v>
      </c>
      <c r="AB1532" s="7">
        <f t="shared" si="441"/>
        <v>6.4213961360517963E-2</v>
      </c>
      <c r="AC1532" s="7">
        <f t="shared" si="442"/>
        <v>0</v>
      </c>
      <c r="AD1532" s="2"/>
    </row>
    <row r="1533" spans="1:30" x14ac:dyDescent="0.35">
      <c r="A1533" s="1">
        <v>43171</v>
      </c>
      <c r="B1533" s="3">
        <f t="shared" si="443"/>
        <v>2018</v>
      </c>
      <c r="C1533" s="2">
        <v>16559.18333336612</v>
      </c>
      <c r="D1533" s="2">
        <v>0</v>
      </c>
      <c r="E1533" s="2">
        <f t="shared" si="444"/>
        <v>16559.18333336612</v>
      </c>
      <c r="F1533" s="2">
        <f t="shared" si="445"/>
        <v>1</v>
      </c>
      <c r="G1533" s="2">
        <f t="shared" si="446"/>
        <v>16559.18333336612</v>
      </c>
      <c r="H1533" s="2">
        <v>-1000</v>
      </c>
      <c r="I1533" s="2">
        <f t="shared" si="438"/>
        <v>9339.6678083866009</v>
      </c>
      <c r="J1533" s="2">
        <f t="shared" si="439"/>
        <v>16474.824649860362</v>
      </c>
      <c r="K1533" s="3">
        <f t="shared" si="447"/>
        <v>3</v>
      </c>
      <c r="L1533" s="3">
        <f t="shared" si="448"/>
        <v>2</v>
      </c>
      <c r="M1533" s="3" t="str">
        <f t="shared" si="440"/>
        <v>Spring</v>
      </c>
      <c r="N1533" s="4">
        <v>39</v>
      </c>
      <c r="O1533" s="4">
        <v>32</v>
      </c>
      <c r="P1533" s="4">
        <v>45</v>
      </c>
      <c r="Q1533" s="4">
        <v>26</v>
      </c>
      <c r="R1533" s="4">
        <v>0</v>
      </c>
      <c r="S1533" s="6">
        <f t="shared" si="449"/>
        <v>0</v>
      </c>
      <c r="T1533" s="6">
        <f t="shared" si="450"/>
        <v>1</v>
      </c>
      <c r="U1533" s="6">
        <f t="shared" si="451"/>
        <v>0</v>
      </c>
      <c r="V1533" s="6">
        <f t="shared" si="452"/>
        <v>0</v>
      </c>
      <c r="W1533" s="6">
        <f t="shared" si="453"/>
        <v>0</v>
      </c>
      <c r="X1533" s="6">
        <f t="shared" si="454"/>
        <v>1</v>
      </c>
      <c r="Y1533" s="6">
        <f t="shared" si="455"/>
        <v>0</v>
      </c>
      <c r="Z1533" s="6">
        <f t="shared" si="456"/>
        <v>0</v>
      </c>
      <c r="AA1533" s="4">
        <v>99268.209594726563</v>
      </c>
      <c r="AB1533" s="7">
        <f t="shared" si="441"/>
        <v>0.1668125515809222</v>
      </c>
      <c r="AC1533" s="7">
        <f t="shared" si="442"/>
        <v>0</v>
      </c>
      <c r="AD1533" s="2"/>
    </row>
    <row r="1534" spans="1:30" x14ac:dyDescent="0.35">
      <c r="A1534" s="1">
        <v>43172</v>
      </c>
      <c r="B1534" s="3">
        <f t="shared" si="443"/>
        <v>2018</v>
      </c>
      <c r="C1534" s="2">
        <v>10415.003771648504</v>
      </c>
      <c r="D1534" s="2">
        <v>0</v>
      </c>
      <c r="E1534" s="2">
        <f t="shared" si="444"/>
        <v>10415.003771648504</v>
      </c>
      <c r="F1534" s="2">
        <f t="shared" si="445"/>
        <v>1</v>
      </c>
      <c r="G1534" s="2">
        <f t="shared" si="446"/>
        <v>-1</v>
      </c>
      <c r="H1534" s="2">
        <v>-1000</v>
      </c>
      <c r="I1534" s="2">
        <f t="shared" si="438"/>
        <v>9339.6678083866009</v>
      </c>
      <c r="J1534" s="2">
        <f t="shared" si="439"/>
        <v>16474.824649860362</v>
      </c>
      <c r="K1534" s="3">
        <f t="shared" si="447"/>
        <v>3</v>
      </c>
      <c r="L1534" s="3">
        <f t="shared" si="448"/>
        <v>3</v>
      </c>
      <c r="M1534" s="3" t="str">
        <f t="shared" si="440"/>
        <v>Spring</v>
      </c>
      <c r="N1534" s="4">
        <v>39</v>
      </c>
      <c r="O1534" s="4">
        <v>30</v>
      </c>
      <c r="P1534" s="4">
        <v>47</v>
      </c>
      <c r="Q1534" s="4">
        <v>26</v>
      </c>
      <c r="R1534" s="4">
        <v>0</v>
      </c>
      <c r="S1534" s="6">
        <f t="shared" si="449"/>
        <v>0</v>
      </c>
      <c r="T1534" s="6">
        <f t="shared" si="450"/>
        <v>1</v>
      </c>
      <c r="U1534" s="6">
        <f t="shared" si="451"/>
        <v>0</v>
      </c>
      <c r="V1534" s="6">
        <f t="shared" si="452"/>
        <v>0</v>
      </c>
      <c r="W1534" s="6">
        <f t="shared" si="453"/>
        <v>0</v>
      </c>
      <c r="X1534" s="6">
        <f t="shared" si="454"/>
        <v>0</v>
      </c>
      <c r="Y1534" s="6">
        <f t="shared" si="455"/>
        <v>0</v>
      </c>
      <c r="Z1534" s="6">
        <f t="shared" si="456"/>
        <v>0</v>
      </c>
      <c r="AA1534" s="4">
        <v>101603.91064453125</v>
      </c>
      <c r="AB1534" s="7">
        <f t="shared" si="441"/>
        <v>0.10250593412773412</v>
      </c>
      <c r="AC1534" s="7">
        <f t="shared" si="442"/>
        <v>0</v>
      </c>
      <c r="AD1534" s="2"/>
    </row>
    <row r="1535" spans="1:30" x14ac:dyDescent="0.35">
      <c r="A1535" s="1">
        <v>43173</v>
      </c>
      <c r="B1535" s="3">
        <f t="shared" si="443"/>
        <v>2018</v>
      </c>
      <c r="C1535" s="2">
        <v>6240.6912280654533</v>
      </c>
      <c r="D1535" s="2">
        <v>0</v>
      </c>
      <c r="E1535" s="2">
        <f t="shared" si="444"/>
        <v>6240.6912280654533</v>
      </c>
      <c r="F1535" s="2">
        <f t="shared" si="445"/>
        <v>1</v>
      </c>
      <c r="G1535" s="2">
        <f t="shared" si="446"/>
        <v>-1</v>
      </c>
      <c r="H1535" s="2">
        <v>-1000</v>
      </c>
      <c r="I1535" s="2">
        <f t="shared" si="438"/>
        <v>9339.6678083866009</v>
      </c>
      <c r="J1535" s="2">
        <f t="shared" si="439"/>
        <v>16474.824649860362</v>
      </c>
      <c r="K1535" s="3">
        <f t="shared" si="447"/>
        <v>3</v>
      </c>
      <c r="L1535" s="3">
        <f t="shared" si="448"/>
        <v>4</v>
      </c>
      <c r="M1535" s="3" t="str">
        <f t="shared" si="440"/>
        <v>Spring</v>
      </c>
      <c r="N1535" s="4">
        <v>35</v>
      </c>
      <c r="O1535" s="4">
        <v>25</v>
      </c>
      <c r="P1535" s="4">
        <v>45</v>
      </c>
      <c r="Q1535" s="4">
        <v>30</v>
      </c>
      <c r="R1535" s="4">
        <v>0</v>
      </c>
      <c r="S1535" s="6">
        <f t="shared" si="449"/>
        <v>0</v>
      </c>
      <c r="T1535" s="6">
        <f t="shared" si="450"/>
        <v>1</v>
      </c>
      <c r="U1535" s="6">
        <f t="shared" si="451"/>
        <v>0</v>
      </c>
      <c r="V1535" s="6">
        <f t="shared" si="452"/>
        <v>0</v>
      </c>
      <c r="W1535" s="6">
        <f t="shared" si="453"/>
        <v>0</v>
      </c>
      <c r="X1535" s="6">
        <f t="shared" si="454"/>
        <v>0</v>
      </c>
      <c r="Y1535" s="6">
        <f t="shared" si="455"/>
        <v>0</v>
      </c>
      <c r="Z1535" s="6">
        <f t="shared" si="456"/>
        <v>0</v>
      </c>
      <c r="AA1535" s="4">
        <v>104843.10021972656</v>
      </c>
      <c r="AB1535" s="7">
        <f t="shared" si="441"/>
        <v>5.9524100441387437E-2</v>
      </c>
      <c r="AC1535" s="7">
        <f t="shared" si="442"/>
        <v>0</v>
      </c>
      <c r="AD1535" s="2"/>
    </row>
    <row r="1536" spans="1:30" x14ac:dyDescent="0.35">
      <c r="A1536" s="1">
        <v>43174</v>
      </c>
      <c r="B1536" s="3">
        <f t="shared" si="443"/>
        <v>2018</v>
      </c>
      <c r="C1536" s="2">
        <v>4632.1578947368425</v>
      </c>
      <c r="D1536" s="2">
        <v>0</v>
      </c>
      <c r="E1536" s="2">
        <f t="shared" si="444"/>
        <v>4632.1578947368425</v>
      </c>
      <c r="F1536" s="2">
        <f t="shared" si="445"/>
        <v>1</v>
      </c>
      <c r="G1536" s="2">
        <f t="shared" si="446"/>
        <v>-1</v>
      </c>
      <c r="H1536" s="2">
        <v>-1000</v>
      </c>
      <c r="I1536" s="2">
        <f t="shared" si="438"/>
        <v>9339.6678083866009</v>
      </c>
      <c r="J1536" s="2">
        <f t="shared" si="439"/>
        <v>16474.824649860362</v>
      </c>
      <c r="K1536" s="3">
        <f t="shared" si="447"/>
        <v>3</v>
      </c>
      <c r="L1536" s="3">
        <f t="shared" si="448"/>
        <v>5</v>
      </c>
      <c r="M1536" s="3" t="str">
        <f t="shared" si="440"/>
        <v>Spring</v>
      </c>
      <c r="N1536" s="4">
        <v>52</v>
      </c>
      <c r="O1536" s="4">
        <v>38</v>
      </c>
      <c r="P1536" s="4">
        <v>66</v>
      </c>
      <c r="Q1536" s="4">
        <v>13</v>
      </c>
      <c r="R1536" s="4">
        <v>0</v>
      </c>
      <c r="S1536" s="6">
        <f t="shared" si="449"/>
        <v>0</v>
      </c>
      <c r="T1536" s="6">
        <f t="shared" si="450"/>
        <v>1</v>
      </c>
      <c r="U1536" s="6">
        <f t="shared" si="451"/>
        <v>0</v>
      </c>
      <c r="V1536" s="6">
        <f t="shared" si="452"/>
        <v>0</v>
      </c>
      <c r="W1536" s="6">
        <f t="shared" si="453"/>
        <v>0</v>
      </c>
      <c r="X1536" s="6">
        <f t="shared" si="454"/>
        <v>0</v>
      </c>
      <c r="Y1536" s="6">
        <f t="shared" si="455"/>
        <v>0</v>
      </c>
      <c r="Z1536" s="6">
        <f t="shared" si="456"/>
        <v>0</v>
      </c>
      <c r="AA1536" s="4">
        <v>93041.099853515625</v>
      </c>
      <c r="AB1536" s="7">
        <f t="shared" si="441"/>
        <v>4.9786147219129342E-2</v>
      </c>
      <c r="AC1536" s="7">
        <f t="shared" si="442"/>
        <v>0</v>
      </c>
      <c r="AD1536" s="2"/>
    </row>
    <row r="1537" spans="1:30" x14ac:dyDescent="0.35">
      <c r="A1537" s="1">
        <v>43175</v>
      </c>
      <c r="B1537" s="3">
        <f t="shared" si="443"/>
        <v>2018</v>
      </c>
      <c r="C1537" s="2">
        <v>4963.3614035039527</v>
      </c>
      <c r="D1537" s="2">
        <v>0</v>
      </c>
      <c r="E1537" s="2">
        <f t="shared" si="444"/>
        <v>4963.3614035039527</v>
      </c>
      <c r="F1537" s="2">
        <f t="shared" si="445"/>
        <v>1</v>
      </c>
      <c r="G1537" s="2">
        <f t="shared" si="446"/>
        <v>-1</v>
      </c>
      <c r="H1537" s="2">
        <v>-1000</v>
      </c>
      <c r="I1537" s="2">
        <f t="shared" si="438"/>
        <v>9339.6678083866009</v>
      </c>
      <c r="J1537" s="2">
        <f t="shared" si="439"/>
        <v>16474.824649860362</v>
      </c>
      <c r="K1537" s="3">
        <f t="shared" si="447"/>
        <v>3</v>
      </c>
      <c r="L1537" s="3">
        <f t="shared" si="448"/>
        <v>6</v>
      </c>
      <c r="M1537" s="3" t="str">
        <f t="shared" si="440"/>
        <v>Spring</v>
      </c>
      <c r="N1537" s="4">
        <v>44</v>
      </c>
      <c r="O1537" s="4">
        <v>34</v>
      </c>
      <c r="P1537" s="4">
        <v>53</v>
      </c>
      <c r="Q1537" s="4">
        <v>21</v>
      </c>
      <c r="R1537" s="4">
        <v>0</v>
      </c>
      <c r="S1537" s="6">
        <f t="shared" si="449"/>
        <v>0</v>
      </c>
      <c r="T1537" s="6">
        <f t="shared" si="450"/>
        <v>1</v>
      </c>
      <c r="U1537" s="6">
        <f t="shared" si="451"/>
        <v>0</v>
      </c>
      <c r="V1537" s="6">
        <f t="shared" si="452"/>
        <v>0</v>
      </c>
      <c r="W1537" s="6">
        <f t="shared" si="453"/>
        <v>0</v>
      </c>
      <c r="X1537" s="6">
        <f t="shared" si="454"/>
        <v>0</v>
      </c>
      <c r="Y1537" s="6">
        <f t="shared" si="455"/>
        <v>0</v>
      </c>
      <c r="Z1537" s="6">
        <f t="shared" si="456"/>
        <v>0</v>
      </c>
      <c r="AA1537" s="4">
        <v>89682.000244140625</v>
      </c>
      <c r="AB1537" s="7">
        <f t="shared" si="441"/>
        <v>5.534400871961187E-2</v>
      </c>
      <c r="AC1537" s="7">
        <f t="shared" si="442"/>
        <v>0</v>
      </c>
      <c r="AD1537" s="2"/>
    </row>
    <row r="1538" spans="1:30" x14ac:dyDescent="0.35">
      <c r="A1538" s="1">
        <v>43176</v>
      </c>
      <c r="B1538" s="3">
        <f t="shared" si="443"/>
        <v>2018</v>
      </c>
      <c r="C1538" s="2">
        <v>4632.1578947368425</v>
      </c>
      <c r="D1538" s="2">
        <v>0</v>
      </c>
      <c r="E1538" s="2">
        <f t="shared" si="444"/>
        <v>4632.1578947368425</v>
      </c>
      <c r="F1538" s="2">
        <f t="shared" si="445"/>
        <v>1</v>
      </c>
      <c r="G1538" s="2">
        <f t="shared" si="446"/>
        <v>-1</v>
      </c>
      <c r="H1538" s="2">
        <v>-1000</v>
      </c>
      <c r="I1538" s="2">
        <f t="shared" ref="I1538:I1601" si="457">INDEX($AD$1:$AG$10, MATCH(B1538, $AD$1:$AD$10, 0), 3)</f>
        <v>9339.6678083866009</v>
      </c>
      <c r="J1538" s="2">
        <f t="shared" ref="J1538:J1601" si="458">INDEX($AD$1:$AG$10, MATCH(B1538, $AD$1:$AD$10, 0), 4)</f>
        <v>16474.824649860362</v>
      </c>
      <c r="K1538" s="3">
        <f t="shared" si="447"/>
        <v>3</v>
      </c>
      <c r="L1538" s="3">
        <f t="shared" si="448"/>
        <v>7</v>
      </c>
      <c r="M1538" s="3" t="str">
        <f t="shared" ref="M1538:M1601" si="459">INDEX($AK$1:$AK$12, MATCH(K1538, $AJ$1:$AJ$12, 0))</f>
        <v>Spring</v>
      </c>
      <c r="N1538" s="4">
        <v>53</v>
      </c>
      <c r="O1538" s="4">
        <v>42</v>
      </c>
      <c r="P1538" s="4">
        <v>64</v>
      </c>
      <c r="Q1538" s="4">
        <v>12</v>
      </c>
      <c r="R1538" s="4">
        <v>0</v>
      </c>
      <c r="S1538" s="6">
        <f t="shared" si="449"/>
        <v>1</v>
      </c>
      <c r="T1538" s="6">
        <f t="shared" si="450"/>
        <v>0</v>
      </c>
      <c r="U1538" s="6">
        <f t="shared" si="451"/>
        <v>0</v>
      </c>
      <c r="V1538" s="6">
        <f t="shared" si="452"/>
        <v>0</v>
      </c>
      <c r="W1538" s="6">
        <f t="shared" si="453"/>
        <v>0</v>
      </c>
      <c r="X1538" s="6">
        <f t="shared" si="454"/>
        <v>0</v>
      </c>
      <c r="Y1538" s="6">
        <f t="shared" si="455"/>
        <v>0</v>
      </c>
      <c r="Z1538" s="6">
        <f t="shared" si="456"/>
        <v>0</v>
      </c>
      <c r="AA1538" s="4">
        <v>78864.000366210938</v>
      </c>
      <c r="AB1538" s="7">
        <f t="shared" ref="AB1538:AB1601" si="460">C1538/AA1538</f>
        <v>5.8736024969911087E-2</v>
      </c>
      <c r="AC1538" s="7">
        <f t="shared" ref="AC1538:AC1601" si="461">D1538/AA1538</f>
        <v>0</v>
      </c>
      <c r="AD1538" s="2"/>
    </row>
    <row r="1539" spans="1:30" x14ac:dyDescent="0.35">
      <c r="A1539" s="1">
        <v>43177</v>
      </c>
      <c r="B1539" s="3">
        <f t="shared" ref="B1539:B1602" si="462">YEAR(A1539)</f>
        <v>2018</v>
      </c>
      <c r="C1539" s="2">
        <v>4632.1578947368425</v>
      </c>
      <c r="D1539" s="2">
        <v>0</v>
      </c>
      <c r="E1539" s="2">
        <f t="shared" ref="E1539:E1602" si="463">+D1539+C1539</f>
        <v>4632.1578947368425</v>
      </c>
      <c r="F1539" s="2">
        <f t="shared" ref="F1539:F1602" si="464">IFERROR(C1539/E1539,0)</f>
        <v>1</v>
      </c>
      <c r="G1539" s="2">
        <f t="shared" ref="G1539:G1602" si="465">IF(AND(F1539&gt;=0.2,E1539&gt;=J1539), E1539, -1)</f>
        <v>-1</v>
      </c>
      <c r="H1539" s="2">
        <v>-1000</v>
      </c>
      <c r="I1539" s="2">
        <f t="shared" si="457"/>
        <v>9339.6678083866009</v>
      </c>
      <c r="J1539" s="2">
        <f t="shared" si="458"/>
        <v>16474.824649860362</v>
      </c>
      <c r="K1539" s="3">
        <f t="shared" ref="K1539:K1602" si="466">MONTH(A1539)</f>
        <v>3</v>
      </c>
      <c r="L1539" s="3">
        <f t="shared" ref="L1539:L1602" si="467">WEEKDAY(A1539)</f>
        <v>1</v>
      </c>
      <c r="M1539" s="3" t="str">
        <f t="shared" si="459"/>
        <v>Spring</v>
      </c>
      <c r="N1539" s="4">
        <v>50</v>
      </c>
      <c r="O1539" s="4">
        <v>38</v>
      </c>
      <c r="P1539" s="4">
        <v>62</v>
      </c>
      <c r="Q1539" s="4">
        <v>15</v>
      </c>
      <c r="R1539" s="4">
        <v>0</v>
      </c>
      <c r="S1539" s="6">
        <f t="shared" ref="S1539:S1602" si="468">IF(OR(L1539=1, L1539=7), 1, 0)</f>
        <v>1</v>
      </c>
      <c r="T1539" s="6">
        <f t="shared" ref="T1539:T1602" si="469">IF(AND(L1539&lt;7, L1539&gt;1), 1, 0)</f>
        <v>0</v>
      </c>
      <c r="U1539" s="6">
        <f t="shared" ref="U1539:U1602" si="470">IF(M1539="Winter", 1, 0)</f>
        <v>0</v>
      </c>
      <c r="V1539" s="6">
        <f t="shared" ref="V1539:V1602" si="471">IF(N1539&lt;20, 1, 0)</f>
        <v>0</v>
      </c>
      <c r="W1539" s="6">
        <f t="shared" ref="W1539:W1602" si="472">IF(M1539="Summer", 1, 0)</f>
        <v>0</v>
      </c>
      <c r="X1539" s="6">
        <f t="shared" ref="X1539:X1602" si="473">IF(G1539&lt;&gt;-1, 1, 0)</f>
        <v>0</v>
      </c>
      <c r="Y1539" s="6">
        <f t="shared" ref="Y1539:Y1602" si="474">U1539*X1539</f>
        <v>0</v>
      </c>
      <c r="Z1539" s="6">
        <f t="shared" ref="Z1539:Z1602" si="475">W1539*X1539</f>
        <v>0</v>
      </c>
      <c r="AA1539" s="4">
        <v>74529.700073242188</v>
      </c>
      <c r="AB1539" s="7">
        <f t="shared" si="460"/>
        <v>6.2151838665454255E-2</v>
      </c>
      <c r="AC1539" s="7">
        <f t="shared" si="461"/>
        <v>0</v>
      </c>
      <c r="AD1539" s="2"/>
    </row>
    <row r="1540" spans="1:30" x14ac:dyDescent="0.35">
      <c r="A1540" s="1">
        <v>43178</v>
      </c>
      <c r="B1540" s="3">
        <f t="shared" si="462"/>
        <v>2018</v>
      </c>
      <c r="C1540" s="2">
        <v>4730.2925101181936</v>
      </c>
      <c r="D1540" s="2">
        <v>98.163035374915211</v>
      </c>
      <c r="E1540" s="2">
        <f t="shared" si="463"/>
        <v>4828.4555454931087</v>
      </c>
      <c r="F1540" s="2">
        <f t="shared" si="464"/>
        <v>0.9796698893776622</v>
      </c>
      <c r="G1540" s="2">
        <f t="shared" si="465"/>
        <v>-1</v>
      </c>
      <c r="H1540" s="2">
        <v>-1000</v>
      </c>
      <c r="I1540" s="2">
        <f t="shared" si="457"/>
        <v>9339.6678083866009</v>
      </c>
      <c r="J1540" s="2">
        <f t="shared" si="458"/>
        <v>16474.824649860362</v>
      </c>
      <c r="K1540" s="3">
        <f t="shared" si="466"/>
        <v>3</v>
      </c>
      <c r="L1540" s="3">
        <f t="shared" si="467"/>
        <v>2</v>
      </c>
      <c r="M1540" s="3" t="str">
        <f t="shared" si="459"/>
        <v>Spring</v>
      </c>
      <c r="N1540" s="4">
        <v>52</v>
      </c>
      <c r="O1540" s="4">
        <v>41</v>
      </c>
      <c r="P1540" s="4">
        <v>62</v>
      </c>
      <c r="Q1540" s="4">
        <v>13</v>
      </c>
      <c r="R1540" s="4">
        <v>0</v>
      </c>
      <c r="S1540" s="6">
        <f t="shared" si="468"/>
        <v>0</v>
      </c>
      <c r="T1540" s="6">
        <f t="shared" si="469"/>
        <v>1</v>
      </c>
      <c r="U1540" s="6">
        <f t="shared" si="470"/>
        <v>0</v>
      </c>
      <c r="V1540" s="6">
        <f t="shared" si="471"/>
        <v>0</v>
      </c>
      <c r="W1540" s="6">
        <f t="shared" si="472"/>
        <v>0</v>
      </c>
      <c r="X1540" s="6">
        <f t="shared" si="473"/>
        <v>0</v>
      </c>
      <c r="Y1540" s="6">
        <f t="shared" si="474"/>
        <v>0</v>
      </c>
      <c r="Z1540" s="6">
        <f t="shared" si="475"/>
        <v>0</v>
      </c>
      <c r="AA1540" s="4">
        <v>86302.521423339844</v>
      </c>
      <c r="AB1540" s="7">
        <f t="shared" si="460"/>
        <v>5.4810594546996896E-2</v>
      </c>
      <c r="AC1540" s="7">
        <f t="shared" si="461"/>
        <v>1.1374295183497129E-3</v>
      </c>
      <c r="AD1540" s="2"/>
    </row>
    <row r="1541" spans="1:30" x14ac:dyDescent="0.35">
      <c r="A1541" s="1">
        <v>43179</v>
      </c>
      <c r="B1541" s="3">
        <f t="shared" si="462"/>
        <v>2018</v>
      </c>
      <c r="C1541" s="2">
        <v>4632.1578947368425</v>
      </c>
      <c r="D1541" s="2">
        <v>0</v>
      </c>
      <c r="E1541" s="2">
        <f t="shared" si="463"/>
        <v>4632.1578947368425</v>
      </c>
      <c r="F1541" s="2">
        <f t="shared" si="464"/>
        <v>1</v>
      </c>
      <c r="G1541" s="2">
        <f t="shared" si="465"/>
        <v>-1</v>
      </c>
      <c r="H1541" s="2">
        <v>-1000</v>
      </c>
      <c r="I1541" s="2">
        <f t="shared" si="457"/>
        <v>9339.6678083866009</v>
      </c>
      <c r="J1541" s="2">
        <f t="shared" si="458"/>
        <v>16474.824649860362</v>
      </c>
      <c r="K1541" s="3">
        <f t="shared" si="466"/>
        <v>3</v>
      </c>
      <c r="L1541" s="3">
        <f t="shared" si="467"/>
        <v>3</v>
      </c>
      <c r="M1541" s="3" t="str">
        <f t="shared" si="459"/>
        <v>Spring</v>
      </c>
      <c r="N1541" s="4">
        <v>41</v>
      </c>
      <c r="O1541" s="4">
        <v>33</v>
      </c>
      <c r="P1541" s="4">
        <v>49</v>
      </c>
      <c r="Q1541" s="4">
        <v>24</v>
      </c>
      <c r="R1541" s="4">
        <v>0</v>
      </c>
      <c r="S1541" s="6">
        <f t="shared" si="468"/>
        <v>0</v>
      </c>
      <c r="T1541" s="6">
        <f t="shared" si="469"/>
        <v>1</v>
      </c>
      <c r="U1541" s="6">
        <f t="shared" si="470"/>
        <v>0</v>
      </c>
      <c r="V1541" s="6">
        <f t="shared" si="471"/>
        <v>0</v>
      </c>
      <c r="W1541" s="6">
        <f t="shared" si="472"/>
        <v>0</v>
      </c>
      <c r="X1541" s="6">
        <f t="shared" si="473"/>
        <v>0</v>
      </c>
      <c r="Y1541" s="6">
        <f t="shared" si="474"/>
        <v>0</v>
      </c>
      <c r="Z1541" s="6">
        <f t="shared" si="475"/>
        <v>0</v>
      </c>
      <c r="AA1541" s="4">
        <v>96044.00048828125</v>
      </c>
      <c r="AB1541" s="7">
        <f t="shared" si="460"/>
        <v>4.8229539286027891E-2</v>
      </c>
      <c r="AC1541" s="7">
        <f t="shared" si="461"/>
        <v>0</v>
      </c>
      <c r="AD1541" s="2"/>
    </row>
    <row r="1542" spans="1:30" x14ac:dyDescent="0.35">
      <c r="A1542" s="1">
        <v>43180</v>
      </c>
      <c r="B1542" s="3">
        <f t="shared" si="462"/>
        <v>2018</v>
      </c>
      <c r="C1542" s="2">
        <v>4632.1578947368425</v>
      </c>
      <c r="D1542" s="2">
        <v>0</v>
      </c>
      <c r="E1542" s="2">
        <f t="shared" si="463"/>
        <v>4632.1578947368425</v>
      </c>
      <c r="F1542" s="2">
        <f t="shared" si="464"/>
        <v>1</v>
      </c>
      <c r="G1542" s="2">
        <f t="shared" si="465"/>
        <v>-1</v>
      </c>
      <c r="H1542" s="2">
        <v>-1000</v>
      </c>
      <c r="I1542" s="2">
        <f t="shared" si="457"/>
        <v>9339.6678083866009</v>
      </c>
      <c r="J1542" s="2">
        <f t="shared" si="458"/>
        <v>16474.824649860362</v>
      </c>
      <c r="K1542" s="3">
        <f t="shared" si="466"/>
        <v>3</v>
      </c>
      <c r="L1542" s="3">
        <f t="shared" si="467"/>
        <v>4</v>
      </c>
      <c r="M1542" s="3" t="str">
        <f t="shared" si="459"/>
        <v>Spring</v>
      </c>
      <c r="N1542" s="4">
        <v>35</v>
      </c>
      <c r="O1542" s="4">
        <v>30</v>
      </c>
      <c r="P1542" s="4">
        <v>40</v>
      </c>
      <c r="Q1542" s="4">
        <v>30</v>
      </c>
      <c r="R1542" s="4">
        <v>0</v>
      </c>
      <c r="S1542" s="6">
        <f t="shared" si="468"/>
        <v>0</v>
      </c>
      <c r="T1542" s="6">
        <f t="shared" si="469"/>
        <v>1</v>
      </c>
      <c r="U1542" s="6">
        <f t="shared" si="470"/>
        <v>0</v>
      </c>
      <c r="V1542" s="6">
        <f t="shared" si="471"/>
        <v>0</v>
      </c>
      <c r="W1542" s="6">
        <f t="shared" si="472"/>
        <v>0</v>
      </c>
      <c r="X1542" s="6">
        <f t="shared" si="473"/>
        <v>0</v>
      </c>
      <c r="Y1542" s="6">
        <f t="shared" si="474"/>
        <v>0</v>
      </c>
      <c r="Z1542" s="6">
        <f t="shared" si="475"/>
        <v>0</v>
      </c>
      <c r="AA1542" s="4">
        <v>106252.21850585938</v>
      </c>
      <c r="AB1542" s="7">
        <f t="shared" si="460"/>
        <v>4.3595869901590791E-2</v>
      </c>
      <c r="AC1542" s="7">
        <f t="shared" si="461"/>
        <v>0</v>
      </c>
      <c r="AD1542" s="2"/>
    </row>
    <row r="1543" spans="1:30" x14ac:dyDescent="0.35">
      <c r="A1543" s="1">
        <v>43181</v>
      </c>
      <c r="B1543" s="3">
        <f t="shared" si="462"/>
        <v>2018</v>
      </c>
      <c r="C1543" s="2">
        <v>4632.1578947368425</v>
      </c>
      <c r="D1543" s="2">
        <v>0</v>
      </c>
      <c r="E1543" s="2">
        <f t="shared" si="463"/>
        <v>4632.1578947368425</v>
      </c>
      <c r="F1543" s="2">
        <f t="shared" si="464"/>
        <v>1</v>
      </c>
      <c r="G1543" s="2">
        <f t="shared" si="465"/>
        <v>-1</v>
      </c>
      <c r="H1543" s="2">
        <v>-1000</v>
      </c>
      <c r="I1543" s="2">
        <f t="shared" si="457"/>
        <v>9339.6678083866009</v>
      </c>
      <c r="J1543" s="2">
        <f t="shared" si="458"/>
        <v>16474.824649860362</v>
      </c>
      <c r="K1543" s="3">
        <f t="shared" si="466"/>
        <v>3</v>
      </c>
      <c r="L1543" s="3">
        <f t="shared" si="467"/>
        <v>5</v>
      </c>
      <c r="M1543" s="3" t="str">
        <f t="shared" si="459"/>
        <v>Spring</v>
      </c>
      <c r="N1543" s="4">
        <v>37</v>
      </c>
      <c r="O1543" s="4">
        <v>25</v>
      </c>
      <c r="P1543" s="4">
        <v>48</v>
      </c>
      <c r="Q1543" s="4">
        <v>28</v>
      </c>
      <c r="R1543" s="4">
        <v>0</v>
      </c>
      <c r="S1543" s="6">
        <f t="shared" si="468"/>
        <v>0</v>
      </c>
      <c r="T1543" s="6">
        <f t="shared" si="469"/>
        <v>1</v>
      </c>
      <c r="U1543" s="6">
        <f t="shared" si="470"/>
        <v>0</v>
      </c>
      <c r="V1543" s="6">
        <f t="shared" si="471"/>
        <v>0</v>
      </c>
      <c r="W1543" s="6">
        <f t="shared" si="472"/>
        <v>0</v>
      </c>
      <c r="X1543" s="6">
        <f t="shared" si="473"/>
        <v>0</v>
      </c>
      <c r="Y1543" s="6">
        <f t="shared" si="474"/>
        <v>0</v>
      </c>
      <c r="Z1543" s="6">
        <f t="shared" si="475"/>
        <v>0</v>
      </c>
      <c r="AA1543" s="4">
        <v>101162.2705078125</v>
      </c>
      <c r="AB1543" s="7">
        <f t="shared" si="460"/>
        <v>4.5789382459334116E-2</v>
      </c>
      <c r="AC1543" s="7">
        <f t="shared" si="461"/>
        <v>0</v>
      </c>
      <c r="AD1543" s="2"/>
    </row>
    <row r="1544" spans="1:30" x14ac:dyDescent="0.35">
      <c r="A1544" s="1">
        <v>43182</v>
      </c>
      <c r="B1544" s="3">
        <f t="shared" si="462"/>
        <v>2018</v>
      </c>
      <c r="C1544" s="2">
        <v>3585.4578947687287</v>
      </c>
      <c r="D1544" s="2">
        <v>0</v>
      </c>
      <c r="E1544" s="2">
        <f t="shared" si="463"/>
        <v>3585.4578947687287</v>
      </c>
      <c r="F1544" s="2">
        <f t="shared" si="464"/>
        <v>1</v>
      </c>
      <c r="G1544" s="2">
        <f t="shared" si="465"/>
        <v>-1</v>
      </c>
      <c r="H1544" s="2">
        <v>-1000</v>
      </c>
      <c r="I1544" s="2">
        <f t="shared" si="457"/>
        <v>9339.6678083866009</v>
      </c>
      <c r="J1544" s="2">
        <f t="shared" si="458"/>
        <v>16474.824649860362</v>
      </c>
      <c r="K1544" s="3">
        <f t="shared" si="466"/>
        <v>3</v>
      </c>
      <c r="L1544" s="3">
        <f t="shared" si="467"/>
        <v>6</v>
      </c>
      <c r="M1544" s="3" t="str">
        <f t="shared" si="459"/>
        <v>Spring</v>
      </c>
      <c r="N1544" s="4">
        <v>44</v>
      </c>
      <c r="O1544" s="4">
        <v>33</v>
      </c>
      <c r="P1544" s="4">
        <v>54</v>
      </c>
      <c r="Q1544" s="4">
        <v>21</v>
      </c>
      <c r="R1544" s="4">
        <v>0</v>
      </c>
      <c r="S1544" s="6">
        <f t="shared" si="468"/>
        <v>0</v>
      </c>
      <c r="T1544" s="6">
        <f t="shared" si="469"/>
        <v>1</v>
      </c>
      <c r="U1544" s="6">
        <f t="shared" si="470"/>
        <v>0</v>
      </c>
      <c r="V1544" s="6">
        <f t="shared" si="471"/>
        <v>0</v>
      </c>
      <c r="W1544" s="6">
        <f t="shared" si="472"/>
        <v>0</v>
      </c>
      <c r="X1544" s="6">
        <f t="shared" si="473"/>
        <v>0</v>
      </c>
      <c r="Y1544" s="6">
        <f t="shared" si="474"/>
        <v>0</v>
      </c>
      <c r="Z1544" s="6">
        <f t="shared" si="475"/>
        <v>0</v>
      </c>
      <c r="AA1544" s="4">
        <v>93739.199584960938</v>
      </c>
      <c r="AB1544" s="7">
        <f t="shared" si="460"/>
        <v>3.8249290698487703E-2</v>
      </c>
      <c r="AC1544" s="7">
        <f t="shared" si="461"/>
        <v>0</v>
      </c>
      <c r="AD1544" s="2"/>
    </row>
    <row r="1545" spans="1:30" x14ac:dyDescent="0.35">
      <c r="A1545" s="1">
        <v>43183</v>
      </c>
      <c r="B1545" s="3">
        <f t="shared" si="462"/>
        <v>2018</v>
      </c>
      <c r="C1545" s="2">
        <v>1752.1578947368423</v>
      </c>
      <c r="D1545" s="2">
        <v>0</v>
      </c>
      <c r="E1545" s="2">
        <f t="shared" si="463"/>
        <v>1752.1578947368423</v>
      </c>
      <c r="F1545" s="2">
        <f t="shared" si="464"/>
        <v>1</v>
      </c>
      <c r="G1545" s="2">
        <f t="shared" si="465"/>
        <v>-1</v>
      </c>
      <c r="H1545" s="2">
        <v>-1000</v>
      </c>
      <c r="I1545" s="2">
        <f t="shared" si="457"/>
        <v>9339.6678083866009</v>
      </c>
      <c r="J1545" s="2">
        <f t="shared" si="458"/>
        <v>16474.824649860362</v>
      </c>
      <c r="K1545" s="3">
        <f t="shared" si="466"/>
        <v>3</v>
      </c>
      <c r="L1545" s="3">
        <f t="shared" si="467"/>
        <v>7</v>
      </c>
      <c r="M1545" s="3" t="str">
        <f t="shared" si="459"/>
        <v>Spring</v>
      </c>
      <c r="N1545" s="4">
        <v>42</v>
      </c>
      <c r="O1545" s="4">
        <v>36</v>
      </c>
      <c r="P1545" s="4">
        <v>47</v>
      </c>
      <c r="Q1545" s="4">
        <v>23</v>
      </c>
      <c r="R1545" s="4">
        <v>0</v>
      </c>
      <c r="S1545" s="6">
        <f t="shared" si="468"/>
        <v>1</v>
      </c>
      <c r="T1545" s="6">
        <f t="shared" si="469"/>
        <v>0</v>
      </c>
      <c r="U1545" s="6">
        <f t="shared" si="470"/>
        <v>0</v>
      </c>
      <c r="V1545" s="6">
        <f t="shared" si="471"/>
        <v>0</v>
      </c>
      <c r="W1545" s="6">
        <f t="shared" si="472"/>
        <v>0</v>
      </c>
      <c r="X1545" s="6">
        <f t="shared" si="473"/>
        <v>0</v>
      </c>
      <c r="Y1545" s="6">
        <f t="shared" si="474"/>
        <v>0</v>
      </c>
      <c r="Z1545" s="6">
        <f t="shared" si="475"/>
        <v>0</v>
      </c>
      <c r="AA1545" s="4">
        <v>93533.450439453125</v>
      </c>
      <c r="AB1545" s="7">
        <f t="shared" si="460"/>
        <v>1.8732954750461859E-2</v>
      </c>
      <c r="AC1545" s="7">
        <f t="shared" si="461"/>
        <v>0</v>
      </c>
      <c r="AD1545" s="2"/>
    </row>
    <row r="1546" spans="1:30" x14ac:dyDescent="0.35">
      <c r="A1546" s="1">
        <v>43184</v>
      </c>
      <c r="B1546" s="3">
        <f t="shared" si="462"/>
        <v>2018</v>
      </c>
      <c r="C1546" s="2">
        <v>1788.4358552800513</v>
      </c>
      <c r="D1546" s="2">
        <v>0</v>
      </c>
      <c r="E1546" s="2">
        <f t="shared" si="463"/>
        <v>1788.4358552800513</v>
      </c>
      <c r="F1546" s="2">
        <f t="shared" si="464"/>
        <v>1</v>
      </c>
      <c r="G1546" s="2">
        <f t="shared" si="465"/>
        <v>-1</v>
      </c>
      <c r="H1546" s="2">
        <v>-1000</v>
      </c>
      <c r="I1546" s="2">
        <f t="shared" si="457"/>
        <v>9339.6678083866009</v>
      </c>
      <c r="J1546" s="2">
        <f t="shared" si="458"/>
        <v>16474.824649860362</v>
      </c>
      <c r="K1546" s="3">
        <f t="shared" si="466"/>
        <v>3</v>
      </c>
      <c r="L1546" s="3">
        <f t="shared" si="467"/>
        <v>1</v>
      </c>
      <c r="M1546" s="3" t="str">
        <f t="shared" si="459"/>
        <v>Spring</v>
      </c>
      <c r="N1546" s="4">
        <v>44</v>
      </c>
      <c r="O1546" s="4">
        <v>35</v>
      </c>
      <c r="P1546" s="4">
        <v>53</v>
      </c>
      <c r="Q1546" s="4">
        <v>21</v>
      </c>
      <c r="R1546" s="4">
        <v>0</v>
      </c>
      <c r="S1546" s="6">
        <f t="shared" si="468"/>
        <v>1</v>
      </c>
      <c r="T1546" s="6">
        <f t="shared" si="469"/>
        <v>0</v>
      </c>
      <c r="U1546" s="6">
        <f t="shared" si="470"/>
        <v>0</v>
      </c>
      <c r="V1546" s="6">
        <f t="shared" si="471"/>
        <v>0</v>
      </c>
      <c r="W1546" s="6">
        <f t="shared" si="472"/>
        <v>0</v>
      </c>
      <c r="X1546" s="6">
        <f t="shared" si="473"/>
        <v>0</v>
      </c>
      <c r="Y1546" s="6">
        <f t="shared" si="474"/>
        <v>0</v>
      </c>
      <c r="Z1546" s="6">
        <f t="shared" si="475"/>
        <v>0</v>
      </c>
      <c r="AA1546" s="4">
        <v>86519.581420898438</v>
      </c>
      <c r="AB1546" s="7">
        <f t="shared" si="460"/>
        <v>2.0670879654164188E-2</v>
      </c>
      <c r="AC1546" s="7">
        <f t="shared" si="461"/>
        <v>0</v>
      </c>
      <c r="AD1546" s="2"/>
    </row>
    <row r="1547" spans="1:30" x14ac:dyDescent="0.35">
      <c r="A1547" s="1">
        <v>43185</v>
      </c>
      <c r="B1547" s="3">
        <f t="shared" si="462"/>
        <v>2018</v>
      </c>
      <c r="C1547" s="2">
        <v>3448.8768341128243</v>
      </c>
      <c r="D1547" s="2">
        <v>0</v>
      </c>
      <c r="E1547" s="2">
        <f t="shared" si="463"/>
        <v>3448.8768341128243</v>
      </c>
      <c r="F1547" s="2">
        <f t="shared" si="464"/>
        <v>1</v>
      </c>
      <c r="G1547" s="2">
        <f t="shared" si="465"/>
        <v>-1</v>
      </c>
      <c r="H1547" s="2">
        <v>-1000</v>
      </c>
      <c r="I1547" s="2">
        <f t="shared" si="457"/>
        <v>9339.6678083866009</v>
      </c>
      <c r="J1547" s="2">
        <f t="shared" si="458"/>
        <v>16474.824649860362</v>
      </c>
      <c r="K1547" s="3">
        <f t="shared" si="466"/>
        <v>3</v>
      </c>
      <c r="L1547" s="3">
        <f t="shared" si="467"/>
        <v>2</v>
      </c>
      <c r="M1547" s="3" t="str">
        <f t="shared" si="459"/>
        <v>Spring</v>
      </c>
      <c r="N1547" s="4">
        <v>54</v>
      </c>
      <c r="O1547" s="4">
        <v>44</v>
      </c>
      <c r="P1547" s="4">
        <v>64</v>
      </c>
      <c r="Q1547" s="4">
        <v>11</v>
      </c>
      <c r="R1547" s="4">
        <v>0</v>
      </c>
      <c r="S1547" s="6">
        <f t="shared" si="468"/>
        <v>0</v>
      </c>
      <c r="T1547" s="6">
        <f t="shared" si="469"/>
        <v>1</v>
      </c>
      <c r="U1547" s="6">
        <f t="shared" si="470"/>
        <v>0</v>
      </c>
      <c r="V1547" s="6">
        <f t="shared" si="471"/>
        <v>0</v>
      </c>
      <c r="W1547" s="6">
        <f t="shared" si="472"/>
        <v>0</v>
      </c>
      <c r="X1547" s="6">
        <f t="shared" si="473"/>
        <v>0</v>
      </c>
      <c r="Y1547" s="6">
        <f t="shared" si="474"/>
        <v>0</v>
      </c>
      <c r="Z1547" s="6">
        <f t="shared" si="475"/>
        <v>0</v>
      </c>
      <c r="AA1547" s="4">
        <v>88455.650390625</v>
      </c>
      <c r="AB1547" s="7">
        <f t="shared" si="460"/>
        <v>3.8989898541047355E-2</v>
      </c>
      <c r="AC1547" s="7">
        <f t="shared" si="461"/>
        <v>0</v>
      </c>
      <c r="AD1547" s="2"/>
    </row>
    <row r="1548" spans="1:30" x14ac:dyDescent="0.35">
      <c r="A1548" s="1">
        <v>43186</v>
      </c>
      <c r="B1548" s="3">
        <f t="shared" si="462"/>
        <v>2018</v>
      </c>
      <c r="C1548" s="2">
        <v>1752.1578947368423</v>
      </c>
      <c r="D1548" s="2">
        <v>641.13333334203344</v>
      </c>
      <c r="E1548" s="2">
        <f t="shared" si="463"/>
        <v>2393.291228078876</v>
      </c>
      <c r="F1548" s="2">
        <f t="shared" si="464"/>
        <v>0.7321122787648876</v>
      </c>
      <c r="G1548" s="2">
        <f t="shared" si="465"/>
        <v>-1</v>
      </c>
      <c r="H1548" s="2">
        <v>-1000</v>
      </c>
      <c r="I1548" s="2">
        <f t="shared" si="457"/>
        <v>9339.6678083866009</v>
      </c>
      <c r="J1548" s="2">
        <f t="shared" si="458"/>
        <v>16474.824649860362</v>
      </c>
      <c r="K1548" s="3">
        <f t="shared" si="466"/>
        <v>3</v>
      </c>
      <c r="L1548" s="3">
        <f t="shared" si="467"/>
        <v>3</v>
      </c>
      <c r="M1548" s="3" t="str">
        <f t="shared" si="459"/>
        <v>Spring</v>
      </c>
      <c r="N1548" s="4">
        <v>60</v>
      </c>
      <c r="O1548" s="4">
        <v>50</v>
      </c>
      <c r="P1548" s="4">
        <v>69</v>
      </c>
      <c r="Q1548" s="4">
        <v>5</v>
      </c>
      <c r="R1548" s="4">
        <v>0</v>
      </c>
      <c r="S1548" s="6">
        <f t="shared" si="468"/>
        <v>0</v>
      </c>
      <c r="T1548" s="6">
        <f t="shared" si="469"/>
        <v>1</v>
      </c>
      <c r="U1548" s="6">
        <f t="shared" si="470"/>
        <v>0</v>
      </c>
      <c r="V1548" s="6">
        <f t="shared" si="471"/>
        <v>0</v>
      </c>
      <c r="W1548" s="6">
        <f t="shared" si="472"/>
        <v>0</v>
      </c>
      <c r="X1548" s="6">
        <f t="shared" si="473"/>
        <v>0</v>
      </c>
      <c r="Y1548" s="6">
        <f t="shared" si="474"/>
        <v>0</v>
      </c>
      <c r="Z1548" s="6">
        <f t="shared" si="475"/>
        <v>0</v>
      </c>
      <c r="AA1548" s="4">
        <v>84962.950317382813</v>
      </c>
      <c r="AB1548" s="7">
        <f t="shared" si="460"/>
        <v>2.0622611246332429E-2</v>
      </c>
      <c r="AC1548" s="7">
        <f t="shared" si="461"/>
        <v>7.5460342531309451E-3</v>
      </c>
      <c r="AD1548" s="2"/>
    </row>
    <row r="1549" spans="1:30" x14ac:dyDescent="0.35">
      <c r="A1549" s="1">
        <v>43187</v>
      </c>
      <c r="B1549" s="3">
        <f t="shared" si="462"/>
        <v>2018</v>
      </c>
      <c r="C1549" s="2">
        <v>3556.3817982560513</v>
      </c>
      <c r="D1549" s="2">
        <v>0</v>
      </c>
      <c r="E1549" s="2">
        <f t="shared" si="463"/>
        <v>3556.3817982560513</v>
      </c>
      <c r="F1549" s="2">
        <f t="shared" si="464"/>
        <v>1</v>
      </c>
      <c r="G1549" s="2">
        <f t="shared" si="465"/>
        <v>-1</v>
      </c>
      <c r="H1549" s="2">
        <v>-1000</v>
      </c>
      <c r="I1549" s="2">
        <f t="shared" si="457"/>
        <v>9339.6678083866009</v>
      </c>
      <c r="J1549" s="2">
        <f t="shared" si="458"/>
        <v>16474.824649860362</v>
      </c>
      <c r="K1549" s="3">
        <f t="shared" si="466"/>
        <v>3</v>
      </c>
      <c r="L1549" s="3">
        <f t="shared" si="467"/>
        <v>4</v>
      </c>
      <c r="M1549" s="3" t="str">
        <f t="shared" si="459"/>
        <v>Spring</v>
      </c>
      <c r="N1549" s="4">
        <v>60</v>
      </c>
      <c r="O1549" s="4">
        <v>57</v>
      </c>
      <c r="P1549" s="4">
        <v>62</v>
      </c>
      <c r="Q1549" s="4">
        <v>5</v>
      </c>
      <c r="R1549" s="4">
        <v>0</v>
      </c>
      <c r="S1549" s="6">
        <f t="shared" si="468"/>
        <v>0</v>
      </c>
      <c r="T1549" s="6">
        <f t="shared" si="469"/>
        <v>1</v>
      </c>
      <c r="U1549" s="6">
        <f t="shared" si="470"/>
        <v>0</v>
      </c>
      <c r="V1549" s="6">
        <f t="shared" si="471"/>
        <v>0</v>
      </c>
      <c r="W1549" s="6">
        <f t="shared" si="472"/>
        <v>0</v>
      </c>
      <c r="X1549" s="6">
        <f t="shared" si="473"/>
        <v>0</v>
      </c>
      <c r="Y1549" s="6">
        <f t="shared" si="474"/>
        <v>0</v>
      </c>
      <c r="Z1549" s="6">
        <f t="shared" si="475"/>
        <v>0</v>
      </c>
      <c r="AA1549" s="4">
        <v>82672.131469726563</v>
      </c>
      <c r="AB1549" s="7">
        <f t="shared" si="460"/>
        <v>4.3017903796980859E-2</v>
      </c>
      <c r="AC1549" s="7">
        <f t="shared" si="461"/>
        <v>0</v>
      </c>
      <c r="AD1549" s="2"/>
    </row>
    <row r="1550" spans="1:30" x14ac:dyDescent="0.35">
      <c r="A1550" s="1">
        <v>43188</v>
      </c>
      <c r="B1550" s="3">
        <f t="shared" si="462"/>
        <v>2018</v>
      </c>
      <c r="C1550" s="2">
        <v>1752.1578947368423</v>
      </c>
      <c r="D1550" s="2">
        <v>0</v>
      </c>
      <c r="E1550" s="2">
        <f t="shared" si="463"/>
        <v>1752.1578947368423</v>
      </c>
      <c r="F1550" s="2">
        <f t="shared" si="464"/>
        <v>1</v>
      </c>
      <c r="G1550" s="2">
        <f t="shared" si="465"/>
        <v>-1</v>
      </c>
      <c r="H1550" s="2">
        <v>-1000</v>
      </c>
      <c r="I1550" s="2">
        <f t="shared" si="457"/>
        <v>9339.6678083866009</v>
      </c>
      <c r="J1550" s="2">
        <f t="shared" si="458"/>
        <v>16474.824649860362</v>
      </c>
      <c r="K1550" s="3">
        <f t="shared" si="466"/>
        <v>3</v>
      </c>
      <c r="L1550" s="3">
        <f t="shared" si="467"/>
        <v>5</v>
      </c>
      <c r="M1550" s="3" t="str">
        <f t="shared" si="459"/>
        <v>Spring</v>
      </c>
      <c r="N1550" s="4">
        <v>56</v>
      </c>
      <c r="O1550" s="4">
        <v>48</v>
      </c>
      <c r="P1550" s="4">
        <v>63</v>
      </c>
      <c r="Q1550" s="4">
        <v>9</v>
      </c>
      <c r="R1550" s="4">
        <v>0</v>
      </c>
      <c r="S1550" s="6">
        <f t="shared" si="468"/>
        <v>0</v>
      </c>
      <c r="T1550" s="6">
        <f t="shared" si="469"/>
        <v>1</v>
      </c>
      <c r="U1550" s="6">
        <f t="shared" si="470"/>
        <v>0</v>
      </c>
      <c r="V1550" s="6">
        <f t="shared" si="471"/>
        <v>0</v>
      </c>
      <c r="W1550" s="6">
        <f t="shared" si="472"/>
        <v>0</v>
      </c>
      <c r="X1550" s="6">
        <f t="shared" si="473"/>
        <v>0</v>
      </c>
      <c r="Y1550" s="6">
        <f t="shared" si="474"/>
        <v>0</v>
      </c>
      <c r="Z1550" s="6">
        <f t="shared" si="475"/>
        <v>0</v>
      </c>
      <c r="AA1550" s="4">
        <v>82151.700561523438</v>
      </c>
      <c r="AB1550" s="7">
        <f t="shared" si="460"/>
        <v>2.1328321662978243E-2</v>
      </c>
      <c r="AC1550" s="7">
        <f t="shared" si="461"/>
        <v>0</v>
      </c>
      <c r="AD1550" s="2"/>
    </row>
    <row r="1551" spans="1:30" x14ac:dyDescent="0.35">
      <c r="A1551" s="1">
        <v>43189</v>
      </c>
      <c r="B1551" s="3">
        <f t="shared" si="462"/>
        <v>2018</v>
      </c>
      <c r="C1551" s="2">
        <v>1775.5232793598432</v>
      </c>
      <c r="D1551" s="2">
        <v>0</v>
      </c>
      <c r="E1551" s="2">
        <f t="shared" si="463"/>
        <v>1775.5232793598432</v>
      </c>
      <c r="F1551" s="2">
        <f t="shared" si="464"/>
        <v>1</v>
      </c>
      <c r="G1551" s="2">
        <f t="shared" si="465"/>
        <v>-1</v>
      </c>
      <c r="H1551" s="2">
        <v>-1000</v>
      </c>
      <c r="I1551" s="2">
        <f t="shared" si="457"/>
        <v>9339.6678083866009</v>
      </c>
      <c r="J1551" s="2">
        <f t="shared" si="458"/>
        <v>16474.824649860362</v>
      </c>
      <c r="K1551" s="3">
        <f t="shared" si="466"/>
        <v>3</v>
      </c>
      <c r="L1551" s="3">
        <f t="shared" si="467"/>
        <v>6</v>
      </c>
      <c r="M1551" s="3" t="str">
        <f t="shared" si="459"/>
        <v>Spring</v>
      </c>
      <c r="N1551" s="4">
        <v>51</v>
      </c>
      <c r="O1551" s="4">
        <v>44</v>
      </c>
      <c r="P1551" s="4">
        <v>58</v>
      </c>
      <c r="Q1551" s="4">
        <v>14</v>
      </c>
      <c r="R1551" s="4">
        <v>0</v>
      </c>
      <c r="S1551" s="6">
        <f t="shared" si="468"/>
        <v>0</v>
      </c>
      <c r="T1551" s="6">
        <f t="shared" si="469"/>
        <v>1</v>
      </c>
      <c r="U1551" s="6">
        <f t="shared" si="470"/>
        <v>0</v>
      </c>
      <c r="V1551" s="6">
        <f t="shared" si="471"/>
        <v>0</v>
      </c>
      <c r="W1551" s="6">
        <f t="shared" si="472"/>
        <v>0</v>
      </c>
      <c r="X1551" s="6">
        <f t="shared" si="473"/>
        <v>0</v>
      </c>
      <c r="Y1551" s="6">
        <f t="shared" si="474"/>
        <v>0</v>
      </c>
      <c r="Z1551" s="6">
        <f t="shared" si="475"/>
        <v>0</v>
      </c>
      <c r="AA1551" s="4">
        <v>80793.671752929688</v>
      </c>
      <c r="AB1551" s="7">
        <f t="shared" si="460"/>
        <v>2.1976019171272041E-2</v>
      </c>
      <c r="AC1551" s="7">
        <f t="shared" si="461"/>
        <v>0</v>
      </c>
      <c r="AD1551" s="2"/>
    </row>
    <row r="1552" spans="1:30" x14ac:dyDescent="0.35">
      <c r="A1552" s="1">
        <v>43190</v>
      </c>
      <c r="B1552" s="3">
        <f t="shared" si="462"/>
        <v>2018</v>
      </c>
      <c r="C1552" s="2">
        <v>2050.6330831664181</v>
      </c>
      <c r="D1552" s="2">
        <v>0</v>
      </c>
      <c r="E1552" s="2">
        <f t="shared" si="463"/>
        <v>2050.6330831664181</v>
      </c>
      <c r="F1552" s="2">
        <f t="shared" si="464"/>
        <v>1</v>
      </c>
      <c r="G1552" s="2">
        <f t="shared" si="465"/>
        <v>-1</v>
      </c>
      <c r="H1552" s="2">
        <v>-1000</v>
      </c>
      <c r="I1552" s="2">
        <f t="shared" si="457"/>
        <v>9339.6678083866009</v>
      </c>
      <c r="J1552" s="2">
        <f t="shared" si="458"/>
        <v>16474.824649860362</v>
      </c>
      <c r="K1552" s="3">
        <f t="shared" si="466"/>
        <v>3</v>
      </c>
      <c r="L1552" s="3">
        <f t="shared" si="467"/>
        <v>7</v>
      </c>
      <c r="M1552" s="3" t="str">
        <f t="shared" si="459"/>
        <v>Spring</v>
      </c>
      <c r="N1552" s="4">
        <v>52</v>
      </c>
      <c r="O1552" s="4">
        <v>36</v>
      </c>
      <c r="P1552" s="4">
        <v>67</v>
      </c>
      <c r="Q1552" s="4">
        <v>13</v>
      </c>
      <c r="R1552" s="4">
        <v>0</v>
      </c>
      <c r="S1552" s="6">
        <f t="shared" si="468"/>
        <v>1</v>
      </c>
      <c r="T1552" s="6">
        <f t="shared" si="469"/>
        <v>0</v>
      </c>
      <c r="U1552" s="6">
        <f t="shared" si="470"/>
        <v>0</v>
      </c>
      <c r="V1552" s="6">
        <f t="shared" si="471"/>
        <v>0</v>
      </c>
      <c r="W1552" s="6">
        <f t="shared" si="472"/>
        <v>0</v>
      </c>
      <c r="X1552" s="6">
        <f t="shared" si="473"/>
        <v>0</v>
      </c>
      <c r="Y1552" s="6">
        <f t="shared" si="474"/>
        <v>0</v>
      </c>
      <c r="Z1552" s="6">
        <f t="shared" si="475"/>
        <v>0</v>
      </c>
      <c r="AA1552" s="4">
        <v>76320.012023925781</v>
      </c>
      <c r="AB1552" s="7">
        <f t="shared" si="460"/>
        <v>2.6868877883870868E-2</v>
      </c>
      <c r="AC1552" s="7">
        <f t="shared" si="461"/>
        <v>0</v>
      </c>
      <c r="AD1552" s="2"/>
    </row>
    <row r="1553" spans="1:30" x14ac:dyDescent="0.35">
      <c r="A1553" s="1">
        <v>43191</v>
      </c>
      <c r="B1553" s="3">
        <f t="shared" si="462"/>
        <v>2018</v>
      </c>
      <c r="C1553" s="2">
        <v>1752.1578947368423</v>
      </c>
      <c r="D1553" s="2">
        <v>0</v>
      </c>
      <c r="E1553" s="2">
        <f t="shared" si="463"/>
        <v>1752.1578947368423</v>
      </c>
      <c r="F1553" s="2">
        <f t="shared" si="464"/>
        <v>1</v>
      </c>
      <c r="G1553" s="2">
        <f t="shared" si="465"/>
        <v>-1</v>
      </c>
      <c r="H1553" s="2">
        <v>-1000</v>
      </c>
      <c r="I1553" s="2">
        <f t="shared" si="457"/>
        <v>9339.6678083866009</v>
      </c>
      <c r="J1553" s="2">
        <f t="shared" si="458"/>
        <v>16474.824649860362</v>
      </c>
      <c r="K1553" s="3">
        <f t="shared" si="466"/>
        <v>4</v>
      </c>
      <c r="L1553" s="3">
        <f t="shared" si="467"/>
        <v>1</v>
      </c>
      <c r="M1553" s="3" t="str">
        <f t="shared" si="459"/>
        <v>Spring</v>
      </c>
      <c r="N1553" s="4">
        <v>46</v>
      </c>
      <c r="O1553" s="4">
        <v>38</v>
      </c>
      <c r="P1553" s="4">
        <v>53</v>
      </c>
      <c r="Q1553" s="4">
        <v>19</v>
      </c>
      <c r="R1553" s="4">
        <v>0</v>
      </c>
      <c r="S1553" s="6">
        <f t="shared" si="468"/>
        <v>1</v>
      </c>
      <c r="T1553" s="6">
        <f t="shared" si="469"/>
        <v>0</v>
      </c>
      <c r="U1553" s="6">
        <f t="shared" si="470"/>
        <v>0</v>
      </c>
      <c r="V1553" s="6">
        <f t="shared" si="471"/>
        <v>0</v>
      </c>
      <c r="W1553" s="6">
        <f t="shared" si="472"/>
        <v>0</v>
      </c>
      <c r="X1553" s="6">
        <f t="shared" si="473"/>
        <v>0</v>
      </c>
      <c r="Y1553" s="6">
        <f t="shared" si="474"/>
        <v>0</v>
      </c>
      <c r="Z1553" s="6">
        <f t="shared" si="475"/>
        <v>0</v>
      </c>
      <c r="AA1553" s="4">
        <v>71210.999877929688</v>
      </c>
      <c r="AB1553" s="7">
        <f t="shared" si="460"/>
        <v>2.4605157879265867E-2</v>
      </c>
      <c r="AC1553" s="7">
        <f t="shared" si="461"/>
        <v>0</v>
      </c>
      <c r="AD1553" s="2"/>
    </row>
    <row r="1554" spans="1:30" x14ac:dyDescent="0.35">
      <c r="A1554" s="1">
        <v>43192</v>
      </c>
      <c r="B1554" s="3">
        <f t="shared" si="462"/>
        <v>2018</v>
      </c>
      <c r="C1554" s="2">
        <v>2000.6427432315684</v>
      </c>
      <c r="D1554" s="2">
        <v>104.24242423931983</v>
      </c>
      <c r="E1554" s="2">
        <f t="shared" si="463"/>
        <v>2104.8851674708881</v>
      </c>
      <c r="F1554" s="2">
        <f t="shared" si="464"/>
        <v>0.95047595666961182</v>
      </c>
      <c r="G1554" s="2">
        <f t="shared" si="465"/>
        <v>-1</v>
      </c>
      <c r="H1554" s="2">
        <v>-1000</v>
      </c>
      <c r="I1554" s="2">
        <f t="shared" si="457"/>
        <v>9339.6678083866009</v>
      </c>
      <c r="J1554" s="2">
        <f t="shared" si="458"/>
        <v>16474.824649860362</v>
      </c>
      <c r="K1554" s="3">
        <f t="shared" si="466"/>
        <v>4</v>
      </c>
      <c r="L1554" s="3">
        <f t="shared" si="467"/>
        <v>2</v>
      </c>
      <c r="M1554" s="3" t="str">
        <f t="shared" si="459"/>
        <v>Spring</v>
      </c>
      <c r="N1554" s="4">
        <v>45</v>
      </c>
      <c r="O1554" s="4">
        <v>38</v>
      </c>
      <c r="P1554" s="4">
        <v>52</v>
      </c>
      <c r="Q1554" s="4">
        <v>20</v>
      </c>
      <c r="R1554" s="4">
        <v>0</v>
      </c>
      <c r="S1554" s="6">
        <f t="shared" si="468"/>
        <v>0</v>
      </c>
      <c r="T1554" s="6">
        <f t="shared" si="469"/>
        <v>1</v>
      </c>
      <c r="U1554" s="6">
        <f t="shared" si="470"/>
        <v>0</v>
      </c>
      <c r="V1554" s="6">
        <f t="shared" si="471"/>
        <v>0</v>
      </c>
      <c r="W1554" s="6">
        <f t="shared" si="472"/>
        <v>0</v>
      </c>
      <c r="X1554" s="6">
        <f t="shared" si="473"/>
        <v>0</v>
      </c>
      <c r="Y1554" s="6">
        <f t="shared" si="474"/>
        <v>0</v>
      </c>
      <c r="Z1554" s="6">
        <f t="shared" si="475"/>
        <v>0</v>
      </c>
      <c r="AA1554" s="4">
        <v>86731.900512695313</v>
      </c>
      <c r="AB1554" s="7">
        <f t="shared" si="460"/>
        <v>2.3066976872468347E-2</v>
      </c>
      <c r="AC1554" s="7">
        <f t="shared" si="461"/>
        <v>1.2018925403815108E-3</v>
      </c>
      <c r="AD1554" s="2"/>
    </row>
    <row r="1555" spans="1:30" x14ac:dyDescent="0.35">
      <c r="A1555" s="1">
        <v>43193</v>
      </c>
      <c r="B1555" s="3">
        <f t="shared" si="462"/>
        <v>2018</v>
      </c>
      <c r="C1555" s="2">
        <v>1752.1578947368423</v>
      </c>
      <c r="D1555" s="2">
        <v>113.93939394249836</v>
      </c>
      <c r="E1555" s="2">
        <f t="shared" si="463"/>
        <v>1866.0972886793406</v>
      </c>
      <c r="F1555" s="2">
        <f t="shared" si="464"/>
        <v>0.93894241493532493</v>
      </c>
      <c r="G1555" s="2">
        <f t="shared" si="465"/>
        <v>-1</v>
      </c>
      <c r="H1555" s="2">
        <v>-1000</v>
      </c>
      <c r="I1555" s="2">
        <f t="shared" si="457"/>
        <v>9339.6678083866009</v>
      </c>
      <c r="J1555" s="2">
        <f t="shared" si="458"/>
        <v>16474.824649860362</v>
      </c>
      <c r="K1555" s="3">
        <f t="shared" si="466"/>
        <v>4</v>
      </c>
      <c r="L1555" s="3">
        <f t="shared" si="467"/>
        <v>3</v>
      </c>
      <c r="M1555" s="3" t="str">
        <f t="shared" si="459"/>
        <v>Spring</v>
      </c>
      <c r="N1555" s="4">
        <v>64</v>
      </c>
      <c r="O1555" s="4">
        <v>48</v>
      </c>
      <c r="P1555" s="4">
        <v>80</v>
      </c>
      <c r="Q1555" s="4">
        <v>1</v>
      </c>
      <c r="R1555" s="4">
        <v>0</v>
      </c>
      <c r="S1555" s="6">
        <f t="shared" si="468"/>
        <v>0</v>
      </c>
      <c r="T1555" s="6">
        <f t="shared" si="469"/>
        <v>1</v>
      </c>
      <c r="U1555" s="6">
        <f t="shared" si="470"/>
        <v>0</v>
      </c>
      <c r="V1555" s="6">
        <f t="shared" si="471"/>
        <v>0</v>
      </c>
      <c r="W1555" s="6">
        <f t="shared" si="472"/>
        <v>0</v>
      </c>
      <c r="X1555" s="6">
        <f t="shared" si="473"/>
        <v>0</v>
      </c>
      <c r="Y1555" s="6">
        <f t="shared" si="474"/>
        <v>0</v>
      </c>
      <c r="Z1555" s="6">
        <f t="shared" si="475"/>
        <v>0</v>
      </c>
      <c r="AA1555" s="4">
        <v>82148.850463867188</v>
      </c>
      <c r="AB1555" s="7">
        <f t="shared" si="460"/>
        <v>2.132906163437456E-2</v>
      </c>
      <c r="AC1555" s="7">
        <f t="shared" si="461"/>
        <v>1.386987076497365E-3</v>
      </c>
      <c r="AD1555" s="2"/>
    </row>
    <row r="1556" spans="1:30" x14ac:dyDescent="0.35">
      <c r="A1556" s="1">
        <v>43194</v>
      </c>
      <c r="B1556" s="3">
        <f t="shared" si="462"/>
        <v>2018</v>
      </c>
      <c r="C1556" s="2">
        <v>1752.1578947368423</v>
      </c>
      <c r="D1556" s="2">
        <v>0</v>
      </c>
      <c r="E1556" s="2">
        <f t="shared" si="463"/>
        <v>1752.1578947368423</v>
      </c>
      <c r="F1556" s="2">
        <f t="shared" si="464"/>
        <v>1</v>
      </c>
      <c r="G1556" s="2">
        <f t="shared" si="465"/>
        <v>-1</v>
      </c>
      <c r="H1556" s="2">
        <v>-1000</v>
      </c>
      <c r="I1556" s="2">
        <f t="shared" si="457"/>
        <v>9339.6678083866009</v>
      </c>
      <c r="J1556" s="2">
        <f t="shared" si="458"/>
        <v>16474.824649860362</v>
      </c>
      <c r="K1556" s="3">
        <f t="shared" si="466"/>
        <v>4</v>
      </c>
      <c r="L1556" s="3">
        <f t="shared" si="467"/>
        <v>4</v>
      </c>
      <c r="M1556" s="3" t="str">
        <f t="shared" si="459"/>
        <v>Spring</v>
      </c>
      <c r="N1556" s="4">
        <v>41</v>
      </c>
      <c r="O1556" s="4">
        <v>34</v>
      </c>
      <c r="P1556" s="4">
        <v>48</v>
      </c>
      <c r="Q1556" s="4">
        <v>24</v>
      </c>
      <c r="R1556" s="4">
        <v>0</v>
      </c>
      <c r="S1556" s="6">
        <f t="shared" si="468"/>
        <v>0</v>
      </c>
      <c r="T1556" s="6">
        <f t="shared" si="469"/>
        <v>1</v>
      </c>
      <c r="U1556" s="6">
        <f t="shared" si="470"/>
        <v>0</v>
      </c>
      <c r="V1556" s="6">
        <f t="shared" si="471"/>
        <v>0</v>
      </c>
      <c r="W1556" s="6">
        <f t="shared" si="472"/>
        <v>0</v>
      </c>
      <c r="X1556" s="6">
        <f t="shared" si="473"/>
        <v>0</v>
      </c>
      <c r="Y1556" s="6">
        <f t="shared" si="474"/>
        <v>0</v>
      </c>
      <c r="Z1556" s="6">
        <f t="shared" si="475"/>
        <v>0</v>
      </c>
      <c r="AA1556" s="4">
        <v>88173.736206054688</v>
      </c>
      <c r="AB1556" s="7">
        <f t="shared" si="460"/>
        <v>1.9871653058255296E-2</v>
      </c>
      <c r="AC1556" s="7">
        <f t="shared" si="461"/>
        <v>0</v>
      </c>
      <c r="AD1556" s="2"/>
    </row>
    <row r="1557" spans="1:30" x14ac:dyDescent="0.35">
      <c r="A1557" s="1">
        <v>43195</v>
      </c>
      <c r="B1557" s="3">
        <f t="shared" si="462"/>
        <v>2018</v>
      </c>
      <c r="C1557" s="2">
        <v>2708.7644331910724</v>
      </c>
      <c r="D1557" s="2">
        <v>0</v>
      </c>
      <c r="E1557" s="2">
        <f t="shared" si="463"/>
        <v>2708.7644331910724</v>
      </c>
      <c r="F1557" s="2">
        <f t="shared" si="464"/>
        <v>1</v>
      </c>
      <c r="G1557" s="2">
        <f t="shared" si="465"/>
        <v>-1</v>
      </c>
      <c r="H1557" s="2">
        <v>-1000</v>
      </c>
      <c r="I1557" s="2">
        <f t="shared" si="457"/>
        <v>9339.6678083866009</v>
      </c>
      <c r="J1557" s="2">
        <f t="shared" si="458"/>
        <v>16474.824649860362</v>
      </c>
      <c r="K1557" s="3">
        <f t="shared" si="466"/>
        <v>4</v>
      </c>
      <c r="L1557" s="3">
        <f t="shared" si="467"/>
        <v>5</v>
      </c>
      <c r="M1557" s="3" t="str">
        <f t="shared" si="459"/>
        <v>Spring</v>
      </c>
      <c r="N1557" s="4">
        <v>43</v>
      </c>
      <c r="O1557" s="4">
        <v>30</v>
      </c>
      <c r="P1557" s="4">
        <v>56</v>
      </c>
      <c r="Q1557" s="4">
        <v>22</v>
      </c>
      <c r="R1557" s="4">
        <v>0</v>
      </c>
      <c r="S1557" s="6">
        <f t="shared" si="468"/>
        <v>0</v>
      </c>
      <c r="T1557" s="6">
        <f t="shared" si="469"/>
        <v>1</v>
      </c>
      <c r="U1557" s="6">
        <f t="shared" si="470"/>
        <v>0</v>
      </c>
      <c r="V1557" s="6">
        <f t="shared" si="471"/>
        <v>0</v>
      </c>
      <c r="W1557" s="6">
        <f t="shared" si="472"/>
        <v>0</v>
      </c>
      <c r="X1557" s="6">
        <f t="shared" si="473"/>
        <v>0</v>
      </c>
      <c r="Y1557" s="6">
        <f t="shared" si="474"/>
        <v>0</v>
      </c>
      <c r="Z1557" s="6">
        <f t="shared" si="475"/>
        <v>0</v>
      </c>
      <c r="AA1557" s="4">
        <v>92041.394775390625</v>
      </c>
      <c r="AB1557" s="7">
        <f t="shared" si="460"/>
        <v>2.9429849903962153E-2</v>
      </c>
      <c r="AC1557" s="7">
        <f t="shared" si="461"/>
        <v>0</v>
      </c>
      <c r="AD1557" s="2"/>
    </row>
    <row r="1558" spans="1:30" x14ac:dyDescent="0.35">
      <c r="A1558" s="1">
        <v>43196</v>
      </c>
      <c r="B1558" s="3">
        <f t="shared" si="462"/>
        <v>2018</v>
      </c>
      <c r="C1558" s="2">
        <v>1752.1578947368423</v>
      </c>
      <c r="D1558" s="2">
        <v>0</v>
      </c>
      <c r="E1558" s="2">
        <f t="shared" si="463"/>
        <v>1752.1578947368423</v>
      </c>
      <c r="F1558" s="2">
        <f t="shared" si="464"/>
        <v>1</v>
      </c>
      <c r="G1558" s="2">
        <f t="shared" si="465"/>
        <v>-1</v>
      </c>
      <c r="H1558" s="2">
        <v>-1000</v>
      </c>
      <c r="I1558" s="2">
        <f t="shared" si="457"/>
        <v>9339.6678083866009</v>
      </c>
      <c r="J1558" s="2">
        <f t="shared" si="458"/>
        <v>16474.824649860362</v>
      </c>
      <c r="K1558" s="3">
        <f t="shared" si="466"/>
        <v>4</v>
      </c>
      <c r="L1558" s="3">
        <f t="shared" si="467"/>
        <v>6</v>
      </c>
      <c r="M1558" s="3" t="str">
        <f t="shared" si="459"/>
        <v>Spring</v>
      </c>
      <c r="N1558" s="4">
        <v>50</v>
      </c>
      <c r="O1558" s="4">
        <v>35</v>
      </c>
      <c r="P1558" s="4">
        <v>65</v>
      </c>
      <c r="Q1558" s="4">
        <v>15</v>
      </c>
      <c r="R1558" s="4">
        <v>0</v>
      </c>
      <c r="S1558" s="6">
        <f t="shared" si="468"/>
        <v>0</v>
      </c>
      <c r="T1558" s="6">
        <f t="shared" si="469"/>
        <v>1</v>
      </c>
      <c r="U1558" s="6">
        <f t="shared" si="470"/>
        <v>0</v>
      </c>
      <c r="V1558" s="6">
        <f t="shared" si="471"/>
        <v>0</v>
      </c>
      <c r="W1558" s="6">
        <f t="shared" si="472"/>
        <v>0</v>
      </c>
      <c r="X1558" s="6">
        <f t="shared" si="473"/>
        <v>0</v>
      </c>
      <c r="Y1558" s="6">
        <f t="shared" si="474"/>
        <v>0</v>
      </c>
      <c r="Z1558" s="6">
        <f t="shared" si="475"/>
        <v>0</v>
      </c>
      <c r="AA1558" s="4">
        <v>85170.628540039063</v>
      </c>
      <c r="AB1558" s="7">
        <f t="shared" si="460"/>
        <v>2.0572325516103777E-2</v>
      </c>
      <c r="AC1558" s="7">
        <f t="shared" si="461"/>
        <v>0</v>
      </c>
      <c r="AD1558" s="2"/>
    </row>
    <row r="1559" spans="1:30" x14ac:dyDescent="0.35">
      <c r="A1559" s="1">
        <v>43197</v>
      </c>
      <c r="B1559" s="3">
        <f t="shared" si="462"/>
        <v>2018</v>
      </c>
      <c r="C1559" s="2">
        <v>1752.1578947368423</v>
      </c>
      <c r="D1559" s="2">
        <v>0</v>
      </c>
      <c r="E1559" s="2">
        <f t="shared" si="463"/>
        <v>1752.1578947368423</v>
      </c>
      <c r="F1559" s="2">
        <f t="shared" si="464"/>
        <v>1</v>
      </c>
      <c r="G1559" s="2">
        <f t="shared" si="465"/>
        <v>-1</v>
      </c>
      <c r="H1559" s="2">
        <v>-1000</v>
      </c>
      <c r="I1559" s="2">
        <f t="shared" si="457"/>
        <v>9339.6678083866009</v>
      </c>
      <c r="J1559" s="2">
        <f t="shared" si="458"/>
        <v>16474.824649860362</v>
      </c>
      <c r="K1559" s="3">
        <f t="shared" si="466"/>
        <v>4</v>
      </c>
      <c r="L1559" s="3">
        <f t="shared" si="467"/>
        <v>7</v>
      </c>
      <c r="M1559" s="3" t="str">
        <f t="shared" si="459"/>
        <v>Spring</v>
      </c>
      <c r="N1559" s="4">
        <v>38</v>
      </c>
      <c r="O1559" s="4">
        <v>30</v>
      </c>
      <c r="P1559" s="4">
        <v>46</v>
      </c>
      <c r="Q1559" s="4">
        <v>27</v>
      </c>
      <c r="R1559" s="4">
        <v>0</v>
      </c>
      <c r="S1559" s="6">
        <f t="shared" si="468"/>
        <v>1</v>
      </c>
      <c r="T1559" s="6">
        <f t="shared" si="469"/>
        <v>0</v>
      </c>
      <c r="U1559" s="6">
        <f t="shared" si="470"/>
        <v>0</v>
      </c>
      <c r="V1559" s="6">
        <f t="shared" si="471"/>
        <v>0</v>
      </c>
      <c r="W1559" s="6">
        <f t="shared" si="472"/>
        <v>0</v>
      </c>
      <c r="X1559" s="6">
        <f t="shared" si="473"/>
        <v>0</v>
      </c>
      <c r="Y1559" s="6">
        <f t="shared" si="474"/>
        <v>0</v>
      </c>
      <c r="Z1559" s="6">
        <f t="shared" si="475"/>
        <v>0</v>
      </c>
      <c r="AA1559" s="4">
        <v>89441.17919921875</v>
      </c>
      <c r="AB1559" s="7">
        <f t="shared" si="460"/>
        <v>1.9590058074191258E-2</v>
      </c>
      <c r="AC1559" s="7">
        <f t="shared" si="461"/>
        <v>0</v>
      </c>
      <c r="AD1559" s="2"/>
    </row>
    <row r="1560" spans="1:30" x14ac:dyDescent="0.35">
      <c r="A1560" s="1">
        <v>43198</v>
      </c>
      <c r="B1560" s="3">
        <f t="shared" si="462"/>
        <v>2018</v>
      </c>
      <c r="C1560" s="2">
        <v>1752.1578947368423</v>
      </c>
      <c r="D1560" s="2">
        <v>0</v>
      </c>
      <c r="E1560" s="2">
        <f t="shared" si="463"/>
        <v>1752.1578947368423</v>
      </c>
      <c r="F1560" s="2">
        <f t="shared" si="464"/>
        <v>1</v>
      </c>
      <c r="G1560" s="2">
        <f t="shared" si="465"/>
        <v>-1</v>
      </c>
      <c r="H1560" s="2">
        <v>-1000</v>
      </c>
      <c r="I1560" s="2">
        <f t="shared" si="457"/>
        <v>9339.6678083866009</v>
      </c>
      <c r="J1560" s="2">
        <f t="shared" si="458"/>
        <v>16474.824649860362</v>
      </c>
      <c r="K1560" s="3">
        <f t="shared" si="466"/>
        <v>4</v>
      </c>
      <c r="L1560" s="3">
        <f t="shared" si="467"/>
        <v>1</v>
      </c>
      <c r="M1560" s="3" t="str">
        <f t="shared" si="459"/>
        <v>Spring</v>
      </c>
      <c r="N1560" s="4">
        <v>39</v>
      </c>
      <c r="O1560" s="4">
        <v>31</v>
      </c>
      <c r="P1560" s="4">
        <v>47</v>
      </c>
      <c r="Q1560" s="4">
        <v>26</v>
      </c>
      <c r="R1560" s="4">
        <v>0</v>
      </c>
      <c r="S1560" s="6">
        <f t="shared" si="468"/>
        <v>1</v>
      </c>
      <c r="T1560" s="6">
        <f t="shared" si="469"/>
        <v>0</v>
      </c>
      <c r="U1560" s="6">
        <f t="shared" si="470"/>
        <v>0</v>
      </c>
      <c r="V1560" s="6">
        <f t="shared" si="471"/>
        <v>0</v>
      </c>
      <c r="W1560" s="6">
        <f t="shared" si="472"/>
        <v>0</v>
      </c>
      <c r="X1560" s="6">
        <f t="shared" si="473"/>
        <v>0</v>
      </c>
      <c r="Y1560" s="6">
        <f t="shared" si="474"/>
        <v>0</v>
      </c>
      <c r="Z1560" s="6">
        <f t="shared" si="475"/>
        <v>0</v>
      </c>
      <c r="AA1560" s="4">
        <v>85791.9599609375</v>
      </c>
      <c r="AB1560" s="7">
        <f t="shared" si="460"/>
        <v>2.0423334488856866E-2</v>
      </c>
      <c r="AC1560" s="7">
        <f t="shared" si="461"/>
        <v>0</v>
      </c>
      <c r="AD1560" s="2"/>
    </row>
    <row r="1561" spans="1:30" x14ac:dyDescent="0.35">
      <c r="A1561" s="1">
        <v>43199</v>
      </c>
      <c r="B1561" s="3">
        <f t="shared" si="462"/>
        <v>2018</v>
      </c>
      <c r="C1561" s="2">
        <v>1752.1578947368423</v>
      </c>
      <c r="D1561" s="2">
        <v>0</v>
      </c>
      <c r="E1561" s="2">
        <f t="shared" si="463"/>
        <v>1752.1578947368423</v>
      </c>
      <c r="F1561" s="2">
        <f t="shared" si="464"/>
        <v>1</v>
      </c>
      <c r="G1561" s="2">
        <f t="shared" si="465"/>
        <v>-1</v>
      </c>
      <c r="H1561" s="2">
        <v>-1000</v>
      </c>
      <c r="I1561" s="2">
        <f t="shared" si="457"/>
        <v>9339.6678083866009</v>
      </c>
      <c r="J1561" s="2">
        <f t="shared" si="458"/>
        <v>16474.824649860362</v>
      </c>
      <c r="K1561" s="3">
        <f t="shared" si="466"/>
        <v>4</v>
      </c>
      <c r="L1561" s="3">
        <f t="shared" si="467"/>
        <v>2</v>
      </c>
      <c r="M1561" s="3" t="str">
        <f t="shared" si="459"/>
        <v>Spring</v>
      </c>
      <c r="N1561" s="4">
        <v>44</v>
      </c>
      <c r="O1561" s="4">
        <v>35</v>
      </c>
      <c r="P1561" s="4">
        <v>53</v>
      </c>
      <c r="Q1561" s="4">
        <v>21</v>
      </c>
      <c r="R1561" s="4">
        <v>0</v>
      </c>
      <c r="S1561" s="6">
        <f t="shared" si="468"/>
        <v>0</v>
      </c>
      <c r="T1561" s="6">
        <f t="shared" si="469"/>
        <v>1</v>
      </c>
      <c r="U1561" s="6">
        <f t="shared" si="470"/>
        <v>0</v>
      </c>
      <c r="V1561" s="6">
        <f t="shared" si="471"/>
        <v>0</v>
      </c>
      <c r="W1561" s="6">
        <f t="shared" si="472"/>
        <v>0</v>
      </c>
      <c r="X1561" s="6">
        <f t="shared" si="473"/>
        <v>0</v>
      </c>
      <c r="Y1561" s="6">
        <f t="shared" si="474"/>
        <v>0</v>
      </c>
      <c r="Z1561" s="6">
        <f t="shared" si="475"/>
        <v>0</v>
      </c>
      <c r="AA1561" s="4">
        <v>91112.900634765625</v>
      </c>
      <c r="AB1561" s="7">
        <f t="shared" si="460"/>
        <v>1.9230623572840985E-2</v>
      </c>
      <c r="AC1561" s="7">
        <f t="shared" si="461"/>
        <v>0</v>
      </c>
      <c r="AD1561" s="2"/>
    </row>
    <row r="1562" spans="1:30" x14ac:dyDescent="0.35">
      <c r="A1562" s="1">
        <v>43200</v>
      </c>
      <c r="B1562" s="3">
        <f t="shared" si="462"/>
        <v>2018</v>
      </c>
      <c r="C1562" s="2">
        <v>1960.9078947362602</v>
      </c>
      <c r="D1562" s="2">
        <v>0</v>
      </c>
      <c r="E1562" s="2">
        <f t="shared" si="463"/>
        <v>1960.9078947362602</v>
      </c>
      <c r="F1562" s="2">
        <f t="shared" si="464"/>
        <v>1</v>
      </c>
      <c r="G1562" s="2">
        <f t="shared" si="465"/>
        <v>-1</v>
      </c>
      <c r="H1562" s="2">
        <v>-1000</v>
      </c>
      <c r="I1562" s="2">
        <f t="shared" si="457"/>
        <v>9339.6678083866009</v>
      </c>
      <c r="J1562" s="2">
        <f t="shared" si="458"/>
        <v>16474.824649860362</v>
      </c>
      <c r="K1562" s="3">
        <f t="shared" si="466"/>
        <v>4</v>
      </c>
      <c r="L1562" s="3">
        <f t="shared" si="467"/>
        <v>3</v>
      </c>
      <c r="M1562" s="3" t="str">
        <f t="shared" si="459"/>
        <v>Spring</v>
      </c>
      <c r="N1562" s="4">
        <v>43</v>
      </c>
      <c r="O1562" s="4">
        <v>37</v>
      </c>
      <c r="P1562" s="4">
        <v>49</v>
      </c>
      <c r="Q1562" s="4">
        <v>22</v>
      </c>
      <c r="R1562" s="4">
        <v>0</v>
      </c>
      <c r="S1562" s="6">
        <f t="shared" si="468"/>
        <v>0</v>
      </c>
      <c r="T1562" s="6">
        <f t="shared" si="469"/>
        <v>1</v>
      </c>
      <c r="U1562" s="6">
        <f t="shared" si="470"/>
        <v>0</v>
      </c>
      <c r="V1562" s="6">
        <f t="shared" si="471"/>
        <v>0</v>
      </c>
      <c r="W1562" s="6">
        <f t="shared" si="472"/>
        <v>0</v>
      </c>
      <c r="X1562" s="6">
        <f t="shared" si="473"/>
        <v>0</v>
      </c>
      <c r="Y1562" s="6">
        <f t="shared" si="474"/>
        <v>0</v>
      </c>
      <c r="Z1562" s="6">
        <f t="shared" si="475"/>
        <v>0</v>
      </c>
      <c r="AA1562" s="4">
        <v>90543.599243164063</v>
      </c>
      <c r="AB1562" s="7">
        <f t="shared" si="460"/>
        <v>2.1657057054580327E-2</v>
      </c>
      <c r="AC1562" s="7">
        <f t="shared" si="461"/>
        <v>0</v>
      </c>
      <c r="AD1562" s="2"/>
    </row>
    <row r="1563" spans="1:30" x14ac:dyDescent="0.35">
      <c r="A1563" s="1">
        <v>43201</v>
      </c>
      <c r="B1563" s="3">
        <f t="shared" si="462"/>
        <v>2018</v>
      </c>
      <c r="C1563" s="2">
        <v>3115.1578947505795</v>
      </c>
      <c r="D1563" s="2">
        <v>218.18181818181819</v>
      </c>
      <c r="E1563" s="2">
        <f t="shared" si="463"/>
        <v>3333.3397129323976</v>
      </c>
      <c r="F1563" s="2">
        <f t="shared" si="464"/>
        <v>0.93454557981734188</v>
      </c>
      <c r="G1563" s="2">
        <f t="shared" si="465"/>
        <v>-1</v>
      </c>
      <c r="H1563" s="2">
        <v>-1000</v>
      </c>
      <c r="I1563" s="2">
        <f t="shared" si="457"/>
        <v>9339.6678083866009</v>
      </c>
      <c r="J1563" s="2">
        <f t="shared" si="458"/>
        <v>16474.824649860362</v>
      </c>
      <c r="K1563" s="3">
        <f t="shared" si="466"/>
        <v>4</v>
      </c>
      <c r="L1563" s="3">
        <f t="shared" si="467"/>
        <v>4</v>
      </c>
      <c r="M1563" s="3" t="str">
        <f t="shared" si="459"/>
        <v>Spring</v>
      </c>
      <c r="N1563" s="4">
        <v>51</v>
      </c>
      <c r="O1563" s="4">
        <v>33</v>
      </c>
      <c r="P1563" s="4">
        <v>68</v>
      </c>
      <c r="Q1563" s="4">
        <v>14</v>
      </c>
      <c r="R1563" s="4">
        <v>0</v>
      </c>
      <c r="S1563" s="6">
        <f t="shared" si="468"/>
        <v>0</v>
      </c>
      <c r="T1563" s="6">
        <f t="shared" si="469"/>
        <v>1</v>
      </c>
      <c r="U1563" s="6">
        <f t="shared" si="470"/>
        <v>0</v>
      </c>
      <c r="V1563" s="6">
        <f t="shared" si="471"/>
        <v>0</v>
      </c>
      <c r="W1563" s="6">
        <f t="shared" si="472"/>
        <v>0</v>
      </c>
      <c r="X1563" s="6">
        <f t="shared" si="473"/>
        <v>0</v>
      </c>
      <c r="Y1563" s="6">
        <f t="shared" si="474"/>
        <v>0</v>
      </c>
      <c r="Z1563" s="6">
        <f t="shared" si="475"/>
        <v>0</v>
      </c>
      <c r="AA1563" s="4">
        <v>88933.004028320313</v>
      </c>
      <c r="AB1563" s="7">
        <f t="shared" si="460"/>
        <v>3.5028142013043564E-2</v>
      </c>
      <c r="AC1563" s="7">
        <f t="shared" si="461"/>
        <v>2.4533278794039068E-3</v>
      </c>
      <c r="AD1563" s="2"/>
    </row>
    <row r="1564" spans="1:30" x14ac:dyDescent="0.35">
      <c r="A1564" s="1">
        <v>43202</v>
      </c>
      <c r="B1564" s="3">
        <f t="shared" si="462"/>
        <v>2018</v>
      </c>
      <c r="C1564" s="2">
        <v>4390.2840615942678</v>
      </c>
      <c r="D1564" s="2">
        <v>367.27272727611393</v>
      </c>
      <c r="E1564" s="2">
        <f t="shared" si="463"/>
        <v>4757.5567888703818</v>
      </c>
      <c r="F1564" s="2">
        <f t="shared" si="464"/>
        <v>0.92280223997844957</v>
      </c>
      <c r="G1564" s="2">
        <f t="shared" si="465"/>
        <v>-1</v>
      </c>
      <c r="H1564" s="2">
        <v>-1000</v>
      </c>
      <c r="I1564" s="2">
        <f t="shared" si="457"/>
        <v>9339.6678083866009</v>
      </c>
      <c r="J1564" s="2">
        <f t="shared" si="458"/>
        <v>16474.824649860362</v>
      </c>
      <c r="K1564" s="3">
        <f t="shared" si="466"/>
        <v>4</v>
      </c>
      <c r="L1564" s="3">
        <f t="shared" si="467"/>
        <v>5</v>
      </c>
      <c r="M1564" s="3" t="str">
        <f t="shared" si="459"/>
        <v>Spring</v>
      </c>
      <c r="N1564" s="4">
        <v>71</v>
      </c>
      <c r="O1564" s="4">
        <v>59</v>
      </c>
      <c r="P1564" s="4">
        <v>83</v>
      </c>
      <c r="Q1564" s="4">
        <v>0</v>
      </c>
      <c r="R1564" s="4">
        <v>6</v>
      </c>
      <c r="S1564" s="6">
        <f t="shared" si="468"/>
        <v>0</v>
      </c>
      <c r="T1564" s="6">
        <f t="shared" si="469"/>
        <v>1</v>
      </c>
      <c r="U1564" s="6">
        <f t="shared" si="470"/>
        <v>0</v>
      </c>
      <c r="V1564" s="6">
        <f t="shared" si="471"/>
        <v>0</v>
      </c>
      <c r="W1564" s="6">
        <f t="shared" si="472"/>
        <v>0</v>
      </c>
      <c r="X1564" s="6">
        <f t="shared" si="473"/>
        <v>0</v>
      </c>
      <c r="Y1564" s="6">
        <f t="shared" si="474"/>
        <v>0</v>
      </c>
      <c r="Z1564" s="6">
        <f t="shared" si="475"/>
        <v>0</v>
      </c>
      <c r="AA1564" s="4">
        <v>82313.231079101563</v>
      </c>
      <c r="AB1564" s="7">
        <f t="shared" si="460"/>
        <v>5.3336310627574345E-2</v>
      </c>
      <c r="AC1564" s="7">
        <f t="shared" si="461"/>
        <v>4.4618917573916068E-3</v>
      </c>
      <c r="AD1564" s="2"/>
    </row>
    <row r="1565" spans="1:30" x14ac:dyDescent="0.35">
      <c r="A1565" s="1">
        <v>43203</v>
      </c>
      <c r="B1565" s="3">
        <f t="shared" si="462"/>
        <v>2018</v>
      </c>
      <c r="C1565" s="2">
        <v>1912.1578947371333</v>
      </c>
      <c r="D1565" s="2">
        <v>199.99999999970896</v>
      </c>
      <c r="E1565" s="2">
        <f t="shared" si="463"/>
        <v>2112.1578947368425</v>
      </c>
      <c r="F1565" s="2">
        <f t="shared" si="464"/>
        <v>0.90531010939187972</v>
      </c>
      <c r="G1565" s="2">
        <f t="shared" si="465"/>
        <v>-1</v>
      </c>
      <c r="H1565" s="2">
        <v>-1000</v>
      </c>
      <c r="I1565" s="2">
        <f t="shared" si="457"/>
        <v>9339.6678083866009</v>
      </c>
      <c r="J1565" s="2">
        <f t="shared" si="458"/>
        <v>16474.824649860362</v>
      </c>
      <c r="K1565" s="3">
        <f t="shared" si="466"/>
        <v>4</v>
      </c>
      <c r="L1565" s="3">
        <f t="shared" si="467"/>
        <v>6</v>
      </c>
      <c r="M1565" s="3" t="str">
        <f t="shared" si="459"/>
        <v>Spring</v>
      </c>
      <c r="N1565" s="4">
        <v>75</v>
      </c>
      <c r="O1565" s="4">
        <v>67</v>
      </c>
      <c r="P1565" s="4">
        <v>83</v>
      </c>
      <c r="Q1565" s="4">
        <v>0</v>
      </c>
      <c r="R1565" s="4">
        <v>10</v>
      </c>
      <c r="S1565" s="6">
        <f t="shared" si="468"/>
        <v>0</v>
      </c>
      <c r="T1565" s="6">
        <f t="shared" si="469"/>
        <v>1</v>
      </c>
      <c r="U1565" s="6">
        <f t="shared" si="470"/>
        <v>0</v>
      </c>
      <c r="V1565" s="6">
        <f t="shared" si="471"/>
        <v>0</v>
      </c>
      <c r="W1565" s="6">
        <f t="shared" si="472"/>
        <v>0</v>
      </c>
      <c r="X1565" s="6">
        <f t="shared" si="473"/>
        <v>0</v>
      </c>
      <c r="Y1565" s="6">
        <f t="shared" si="474"/>
        <v>0</v>
      </c>
      <c r="Z1565" s="6">
        <f t="shared" si="475"/>
        <v>0</v>
      </c>
      <c r="AA1565" s="4">
        <v>81327.000732421875</v>
      </c>
      <c r="AB1565" s="7">
        <f t="shared" si="460"/>
        <v>2.351196868833786E-2</v>
      </c>
      <c r="AC1565" s="7">
        <f t="shared" si="461"/>
        <v>2.4592078669879785E-3</v>
      </c>
      <c r="AD1565" s="2"/>
    </row>
    <row r="1566" spans="1:30" x14ac:dyDescent="0.35">
      <c r="A1566" s="1">
        <v>43204</v>
      </c>
      <c r="B1566" s="3">
        <f t="shared" si="462"/>
        <v>2018</v>
      </c>
      <c r="C1566" s="2">
        <v>93.691776315222867</v>
      </c>
      <c r="D1566" s="2">
        <v>360</v>
      </c>
      <c r="E1566" s="2">
        <f t="shared" si="463"/>
        <v>453.69177631522285</v>
      </c>
      <c r="F1566" s="2">
        <f t="shared" si="464"/>
        <v>0.206509752229069</v>
      </c>
      <c r="G1566" s="2">
        <f t="shared" si="465"/>
        <v>-1</v>
      </c>
      <c r="H1566" s="2">
        <v>-1000</v>
      </c>
      <c r="I1566" s="2">
        <f t="shared" si="457"/>
        <v>9339.6678083866009</v>
      </c>
      <c r="J1566" s="2">
        <f t="shared" si="458"/>
        <v>16474.824649860362</v>
      </c>
      <c r="K1566" s="3">
        <f t="shared" si="466"/>
        <v>4</v>
      </c>
      <c r="L1566" s="3">
        <f t="shared" si="467"/>
        <v>7</v>
      </c>
      <c r="M1566" s="3" t="str">
        <f t="shared" si="459"/>
        <v>Spring</v>
      </c>
      <c r="N1566" s="4">
        <v>68</v>
      </c>
      <c r="O1566" s="4">
        <v>62</v>
      </c>
      <c r="P1566" s="4">
        <v>74</v>
      </c>
      <c r="Q1566" s="4">
        <v>0</v>
      </c>
      <c r="R1566" s="4">
        <v>3</v>
      </c>
      <c r="S1566" s="6">
        <f t="shared" si="468"/>
        <v>1</v>
      </c>
      <c r="T1566" s="6">
        <f t="shared" si="469"/>
        <v>0</v>
      </c>
      <c r="U1566" s="6">
        <f t="shared" si="470"/>
        <v>0</v>
      </c>
      <c r="V1566" s="6">
        <f t="shared" si="471"/>
        <v>0</v>
      </c>
      <c r="W1566" s="6">
        <f t="shared" si="472"/>
        <v>0</v>
      </c>
      <c r="X1566" s="6">
        <f t="shared" si="473"/>
        <v>0</v>
      </c>
      <c r="Y1566" s="6">
        <f t="shared" si="474"/>
        <v>0</v>
      </c>
      <c r="Z1566" s="6">
        <f t="shared" si="475"/>
        <v>0</v>
      </c>
      <c r="AA1566" s="4">
        <v>72986.776000976563</v>
      </c>
      <c r="AB1566" s="7">
        <f t="shared" si="460"/>
        <v>1.283681530390783E-3</v>
      </c>
      <c r="AC1566" s="7">
        <f t="shared" si="461"/>
        <v>4.9324003569521033E-3</v>
      </c>
      <c r="AD1566" s="2"/>
    </row>
    <row r="1567" spans="1:30" x14ac:dyDescent="0.35">
      <c r="A1567" s="1">
        <v>43205</v>
      </c>
      <c r="B1567" s="3">
        <f t="shared" si="462"/>
        <v>2018</v>
      </c>
      <c r="C1567" s="2">
        <v>0</v>
      </c>
      <c r="D1567" s="2">
        <v>360</v>
      </c>
      <c r="E1567" s="2">
        <f t="shared" si="463"/>
        <v>360</v>
      </c>
      <c r="F1567" s="2">
        <f t="shared" si="464"/>
        <v>0</v>
      </c>
      <c r="G1567" s="2">
        <f t="shared" si="465"/>
        <v>-1</v>
      </c>
      <c r="H1567" s="2">
        <v>-1000</v>
      </c>
      <c r="I1567" s="2">
        <f t="shared" si="457"/>
        <v>9339.6678083866009</v>
      </c>
      <c r="J1567" s="2">
        <f t="shared" si="458"/>
        <v>16474.824649860362</v>
      </c>
      <c r="K1567" s="3">
        <f t="shared" si="466"/>
        <v>4</v>
      </c>
      <c r="L1567" s="3">
        <f t="shared" si="467"/>
        <v>1</v>
      </c>
      <c r="M1567" s="3" t="str">
        <f t="shared" si="459"/>
        <v>Spring</v>
      </c>
      <c r="N1567" s="4">
        <v>52</v>
      </c>
      <c r="O1567" s="4">
        <v>42</v>
      </c>
      <c r="P1567" s="4">
        <v>62</v>
      </c>
      <c r="Q1567" s="4">
        <v>13</v>
      </c>
      <c r="R1567" s="4">
        <v>0</v>
      </c>
      <c r="S1567" s="6">
        <f t="shared" si="468"/>
        <v>1</v>
      </c>
      <c r="T1567" s="6">
        <f t="shared" si="469"/>
        <v>0</v>
      </c>
      <c r="U1567" s="6">
        <f t="shared" si="470"/>
        <v>0</v>
      </c>
      <c r="V1567" s="6">
        <f t="shared" si="471"/>
        <v>0</v>
      </c>
      <c r="W1567" s="6">
        <f t="shared" si="472"/>
        <v>0</v>
      </c>
      <c r="X1567" s="6">
        <f t="shared" si="473"/>
        <v>0</v>
      </c>
      <c r="Y1567" s="6">
        <f t="shared" si="474"/>
        <v>0</v>
      </c>
      <c r="Z1567" s="6">
        <f t="shared" si="475"/>
        <v>0</v>
      </c>
      <c r="AA1567" s="4">
        <v>71589.39990234375</v>
      </c>
      <c r="AB1567" s="7">
        <f t="shared" si="460"/>
        <v>0</v>
      </c>
      <c r="AC1567" s="7">
        <f t="shared" si="461"/>
        <v>5.0286774367585396E-3</v>
      </c>
      <c r="AD1567" s="2"/>
    </row>
    <row r="1568" spans="1:30" x14ac:dyDescent="0.35">
      <c r="A1568" s="1">
        <v>43206</v>
      </c>
      <c r="B1568" s="3">
        <f t="shared" si="462"/>
        <v>2018</v>
      </c>
      <c r="C1568" s="2">
        <v>0</v>
      </c>
      <c r="D1568" s="2">
        <v>360</v>
      </c>
      <c r="E1568" s="2">
        <f t="shared" si="463"/>
        <v>360</v>
      </c>
      <c r="F1568" s="2">
        <f t="shared" si="464"/>
        <v>0</v>
      </c>
      <c r="G1568" s="2">
        <f t="shared" si="465"/>
        <v>-1</v>
      </c>
      <c r="H1568" s="2">
        <v>-1000</v>
      </c>
      <c r="I1568" s="2">
        <f t="shared" si="457"/>
        <v>9339.6678083866009</v>
      </c>
      <c r="J1568" s="2">
        <f t="shared" si="458"/>
        <v>16474.824649860362</v>
      </c>
      <c r="K1568" s="3">
        <f t="shared" si="466"/>
        <v>4</v>
      </c>
      <c r="L1568" s="3">
        <f t="shared" si="467"/>
        <v>2</v>
      </c>
      <c r="M1568" s="3" t="str">
        <f t="shared" si="459"/>
        <v>Spring</v>
      </c>
      <c r="N1568" s="4">
        <v>38</v>
      </c>
      <c r="O1568" s="4">
        <v>33</v>
      </c>
      <c r="P1568" s="4">
        <v>42</v>
      </c>
      <c r="Q1568" s="4">
        <v>27</v>
      </c>
      <c r="R1568" s="4">
        <v>0</v>
      </c>
      <c r="S1568" s="6">
        <f t="shared" si="468"/>
        <v>0</v>
      </c>
      <c r="T1568" s="6">
        <f t="shared" si="469"/>
        <v>1</v>
      </c>
      <c r="U1568" s="6">
        <f t="shared" si="470"/>
        <v>0</v>
      </c>
      <c r="V1568" s="6">
        <f t="shared" si="471"/>
        <v>0</v>
      </c>
      <c r="W1568" s="6">
        <f t="shared" si="472"/>
        <v>0</v>
      </c>
      <c r="X1568" s="6">
        <f t="shared" si="473"/>
        <v>0</v>
      </c>
      <c r="Y1568" s="6">
        <f t="shared" si="474"/>
        <v>0</v>
      </c>
      <c r="Z1568" s="6">
        <f t="shared" si="475"/>
        <v>0</v>
      </c>
      <c r="AA1568" s="4">
        <v>97748.299926757813</v>
      </c>
      <c r="AB1568" s="7">
        <f t="shared" si="460"/>
        <v>0</v>
      </c>
      <c r="AC1568" s="7">
        <f t="shared" si="461"/>
        <v>3.6829285038179256E-3</v>
      </c>
      <c r="AD1568" s="2"/>
    </row>
    <row r="1569" spans="1:30" x14ac:dyDescent="0.35">
      <c r="A1569" s="1">
        <v>43207</v>
      </c>
      <c r="B1569" s="3">
        <f t="shared" si="462"/>
        <v>2018</v>
      </c>
      <c r="C1569" s="2">
        <v>326.73333333595656</v>
      </c>
      <c r="D1569" s="2">
        <v>590.53333333565388</v>
      </c>
      <c r="E1569" s="2">
        <f t="shared" si="463"/>
        <v>917.26666667161044</v>
      </c>
      <c r="F1569" s="2">
        <f t="shared" si="464"/>
        <v>0.35620321244370473</v>
      </c>
      <c r="G1569" s="2">
        <f t="shared" si="465"/>
        <v>-1</v>
      </c>
      <c r="H1569" s="2">
        <v>-1000</v>
      </c>
      <c r="I1569" s="2">
        <f t="shared" si="457"/>
        <v>9339.6678083866009</v>
      </c>
      <c r="J1569" s="2">
        <f t="shared" si="458"/>
        <v>16474.824649860362</v>
      </c>
      <c r="K1569" s="3">
        <f t="shared" si="466"/>
        <v>4</v>
      </c>
      <c r="L1569" s="3">
        <f t="shared" si="467"/>
        <v>3</v>
      </c>
      <c r="M1569" s="3" t="str">
        <f t="shared" si="459"/>
        <v>Spring</v>
      </c>
      <c r="N1569" s="4">
        <v>47</v>
      </c>
      <c r="O1569" s="4">
        <v>32</v>
      </c>
      <c r="P1569" s="4">
        <v>62</v>
      </c>
      <c r="Q1569" s="4">
        <v>18</v>
      </c>
      <c r="R1569" s="4">
        <v>0</v>
      </c>
      <c r="S1569" s="6">
        <f t="shared" si="468"/>
        <v>0</v>
      </c>
      <c r="T1569" s="6">
        <f t="shared" si="469"/>
        <v>1</v>
      </c>
      <c r="U1569" s="6">
        <f t="shared" si="470"/>
        <v>0</v>
      </c>
      <c r="V1569" s="6">
        <f t="shared" si="471"/>
        <v>0</v>
      </c>
      <c r="W1569" s="6">
        <f t="shared" si="472"/>
        <v>0</v>
      </c>
      <c r="X1569" s="6">
        <f t="shared" si="473"/>
        <v>0</v>
      </c>
      <c r="Y1569" s="6">
        <f t="shared" si="474"/>
        <v>0</v>
      </c>
      <c r="Z1569" s="6">
        <f t="shared" si="475"/>
        <v>0</v>
      </c>
      <c r="AA1569" s="4">
        <v>92446.849975585938</v>
      </c>
      <c r="AB1569" s="7">
        <f t="shared" si="460"/>
        <v>3.534283033140045E-3</v>
      </c>
      <c r="AC1569" s="7">
        <f t="shared" si="461"/>
        <v>6.3878145495666581E-3</v>
      </c>
      <c r="AD1569" s="2"/>
    </row>
    <row r="1570" spans="1:30" x14ac:dyDescent="0.35">
      <c r="A1570" s="1">
        <v>43208</v>
      </c>
      <c r="B1570" s="3">
        <f t="shared" si="462"/>
        <v>2018</v>
      </c>
      <c r="C1570" s="2">
        <v>0</v>
      </c>
      <c r="D1570" s="2">
        <v>360</v>
      </c>
      <c r="E1570" s="2">
        <f t="shared" si="463"/>
        <v>360</v>
      </c>
      <c r="F1570" s="2">
        <f t="shared" si="464"/>
        <v>0</v>
      </c>
      <c r="G1570" s="2">
        <f t="shared" si="465"/>
        <v>-1</v>
      </c>
      <c r="H1570" s="2">
        <v>-1000</v>
      </c>
      <c r="I1570" s="2">
        <f t="shared" si="457"/>
        <v>9339.6678083866009</v>
      </c>
      <c r="J1570" s="2">
        <f t="shared" si="458"/>
        <v>16474.824649860362</v>
      </c>
      <c r="K1570" s="3">
        <f t="shared" si="466"/>
        <v>4</v>
      </c>
      <c r="L1570" s="3">
        <f t="shared" si="467"/>
        <v>4</v>
      </c>
      <c r="M1570" s="3" t="str">
        <f t="shared" si="459"/>
        <v>Spring</v>
      </c>
      <c r="N1570" s="4">
        <v>61</v>
      </c>
      <c r="O1570" s="4">
        <v>41</v>
      </c>
      <c r="P1570" s="4">
        <v>80</v>
      </c>
      <c r="Q1570" s="4">
        <v>4</v>
      </c>
      <c r="R1570" s="4">
        <v>0</v>
      </c>
      <c r="S1570" s="6">
        <f t="shared" si="468"/>
        <v>0</v>
      </c>
      <c r="T1570" s="6">
        <f t="shared" si="469"/>
        <v>1</v>
      </c>
      <c r="U1570" s="6">
        <f t="shared" si="470"/>
        <v>0</v>
      </c>
      <c r="V1570" s="6">
        <f t="shared" si="471"/>
        <v>0</v>
      </c>
      <c r="W1570" s="6">
        <f t="shared" si="472"/>
        <v>0</v>
      </c>
      <c r="X1570" s="6">
        <f t="shared" si="473"/>
        <v>0</v>
      </c>
      <c r="Y1570" s="6">
        <f t="shared" si="474"/>
        <v>0</v>
      </c>
      <c r="Z1570" s="6">
        <f t="shared" si="475"/>
        <v>0</v>
      </c>
      <c r="AA1570" s="4">
        <v>84778.458862304688</v>
      </c>
      <c r="AB1570" s="7">
        <f t="shared" si="460"/>
        <v>0</v>
      </c>
      <c r="AC1570" s="7">
        <f t="shared" si="461"/>
        <v>4.2463616917677652E-3</v>
      </c>
      <c r="AD1570" s="2"/>
    </row>
    <row r="1571" spans="1:30" x14ac:dyDescent="0.35">
      <c r="A1571" s="1">
        <v>43209</v>
      </c>
      <c r="B1571" s="3">
        <f t="shared" si="462"/>
        <v>2018</v>
      </c>
      <c r="C1571" s="2">
        <v>213.0923076916549</v>
      </c>
      <c r="D1571" s="2">
        <v>415.03846153525785</v>
      </c>
      <c r="E1571" s="2">
        <f t="shared" si="463"/>
        <v>628.13076922691278</v>
      </c>
      <c r="F1571" s="2">
        <f t="shared" si="464"/>
        <v>0.33924831918984549</v>
      </c>
      <c r="G1571" s="2">
        <f t="shared" si="465"/>
        <v>-1</v>
      </c>
      <c r="H1571" s="2">
        <v>-1000</v>
      </c>
      <c r="I1571" s="2">
        <f t="shared" si="457"/>
        <v>9339.6678083866009</v>
      </c>
      <c r="J1571" s="2">
        <f t="shared" si="458"/>
        <v>16474.824649860362</v>
      </c>
      <c r="K1571" s="3">
        <f t="shared" si="466"/>
        <v>4</v>
      </c>
      <c r="L1571" s="3">
        <f t="shared" si="467"/>
        <v>5</v>
      </c>
      <c r="M1571" s="3" t="str">
        <f t="shared" si="459"/>
        <v>Spring</v>
      </c>
      <c r="N1571" s="4">
        <v>47</v>
      </c>
      <c r="O1571" s="4">
        <v>39</v>
      </c>
      <c r="P1571" s="4">
        <v>55</v>
      </c>
      <c r="Q1571" s="4">
        <v>18</v>
      </c>
      <c r="R1571" s="4">
        <v>0</v>
      </c>
      <c r="S1571" s="6">
        <f t="shared" si="468"/>
        <v>0</v>
      </c>
      <c r="T1571" s="6">
        <f t="shared" si="469"/>
        <v>1</v>
      </c>
      <c r="U1571" s="6">
        <f t="shared" si="470"/>
        <v>0</v>
      </c>
      <c r="V1571" s="6">
        <f t="shared" si="471"/>
        <v>0</v>
      </c>
      <c r="W1571" s="6">
        <f t="shared" si="472"/>
        <v>0</v>
      </c>
      <c r="X1571" s="6">
        <f t="shared" si="473"/>
        <v>0</v>
      </c>
      <c r="Y1571" s="6">
        <f t="shared" si="474"/>
        <v>0</v>
      </c>
      <c r="Z1571" s="6">
        <f t="shared" si="475"/>
        <v>0</v>
      </c>
      <c r="AA1571" s="4">
        <v>86120.500610351563</v>
      </c>
      <c r="AB1571" s="7">
        <f t="shared" si="460"/>
        <v>2.4743505458216242E-3</v>
      </c>
      <c r="AC1571" s="7">
        <f t="shared" si="461"/>
        <v>4.8192759980934296E-3</v>
      </c>
      <c r="AD1571" s="2"/>
    </row>
    <row r="1572" spans="1:30" x14ac:dyDescent="0.35">
      <c r="A1572" s="1">
        <v>43210</v>
      </c>
      <c r="B1572" s="3">
        <f t="shared" si="462"/>
        <v>2018</v>
      </c>
      <c r="C1572" s="2">
        <v>109.35000000391693</v>
      </c>
      <c r="D1572" s="2">
        <v>855.29727596127259</v>
      </c>
      <c r="E1572" s="2">
        <f t="shared" si="463"/>
        <v>964.64727596518946</v>
      </c>
      <c r="F1572" s="2">
        <f t="shared" si="464"/>
        <v>0.113357496287444</v>
      </c>
      <c r="G1572" s="2">
        <f t="shared" si="465"/>
        <v>-1</v>
      </c>
      <c r="H1572" s="2">
        <v>-1000</v>
      </c>
      <c r="I1572" s="2">
        <f t="shared" si="457"/>
        <v>9339.6678083866009</v>
      </c>
      <c r="J1572" s="2">
        <f t="shared" si="458"/>
        <v>16474.824649860362</v>
      </c>
      <c r="K1572" s="3">
        <f t="shared" si="466"/>
        <v>4</v>
      </c>
      <c r="L1572" s="3">
        <f t="shared" si="467"/>
        <v>6</v>
      </c>
      <c r="M1572" s="3" t="str">
        <f t="shared" si="459"/>
        <v>Spring</v>
      </c>
      <c r="N1572" s="4">
        <v>50</v>
      </c>
      <c r="O1572" s="4">
        <v>36</v>
      </c>
      <c r="P1572" s="4">
        <v>64</v>
      </c>
      <c r="Q1572" s="4">
        <v>15</v>
      </c>
      <c r="R1572" s="4">
        <v>0</v>
      </c>
      <c r="S1572" s="6">
        <f t="shared" si="468"/>
        <v>0</v>
      </c>
      <c r="T1572" s="6">
        <f t="shared" si="469"/>
        <v>1</v>
      </c>
      <c r="U1572" s="6">
        <f t="shared" si="470"/>
        <v>0</v>
      </c>
      <c r="V1572" s="6">
        <f t="shared" si="471"/>
        <v>0</v>
      </c>
      <c r="W1572" s="6">
        <f t="shared" si="472"/>
        <v>0</v>
      </c>
      <c r="X1572" s="6">
        <f t="shared" si="473"/>
        <v>0</v>
      </c>
      <c r="Y1572" s="6">
        <f t="shared" si="474"/>
        <v>0</v>
      </c>
      <c r="Z1572" s="6">
        <f t="shared" si="475"/>
        <v>0</v>
      </c>
      <c r="AA1572" s="4">
        <v>85789.352416992188</v>
      </c>
      <c r="AB1572" s="7">
        <f t="shared" si="460"/>
        <v>1.2746337036373073E-3</v>
      </c>
      <c r="AC1572" s="7">
        <f t="shared" si="461"/>
        <v>9.9697369412927866E-3</v>
      </c>
      <c r="AD1572" s="2"/>
    </row>
    <row r="1573" spans="1:30" x14ac:dyDescent="0.35">
      <c r="A1573" s="1">
        <v>43211</v>
      </c>
      <c r="B1573" s="3">
        <f t="shared" si="462"/>
        <v>2018</v>
      </c>
      <c r="C1573" s="2">
        <v>0</v>
      </c>
      <c r="D1573" s="2">
        <v>2689.6320537615247</v>
      </c>
      <c r="E1573" s="2">
        <f t="shared" si="463"/>
        <v>2689.6320537615247</v>
      </c>
      <c r="F1573" s="2">
        <f t="shared" si="464"/>
        <v>0</v>
      </c>
      <c r="G1573" s="2">
        <f t="shared" si="465"/>
        <v>-1</v>
      </c>
      <c r="H1573" s="2">
        <v>-1000</v>
      </c>
      <c r="I1573" s="2">
        <f t="shared" si="457"/>
        <v>9339.6678083866009</v>
      </c>
      <c r="J1573" s="2">
        <f t="shared" si="458"/>
        <v>16474.824649860362</v>
      </c>
      <c r="K1573" s="3">
        <f t="shared" si="466"/>
        <v>4</v>
      </c>
      <c r="L1573" s="3">
        <f t="shared" si="467"/>
        <v>7</v>
      </c>
      <c r="M1573" s="3" t="str">
        <f t="shared" si="459"/>
        <v>Spring</v>
      </c>
      <c r="N1573" s="4">
        <v>58</v>
      </c>
      <c r="O1573" s="4">
        <v>45</v>
      </c>
      <c r="P1573" s="4">
        <v>71</v>
      </c>
      <c r="Q1573" s="4">
        <v>7</v>
      </c>
      <c r="R1573" s="4">
        <v>0</v>
      </c>
      <c r="S1573" s="6">
        <f t="shared" si="468"/>
        <v>1</v>
      </c>
      <c r="T1573" s="6">
        <f t="shared" si="469"/>
        <v>0</v>
      </c>
      <c r="U1573" s="6">
        <f t="shared" si="470"/>
        <v>0</v>
      </c>
      <c r="V1573" s="6">
        <f t="shared" si="471"/>
        <v>0</v>
      </c>
      <c r="W1573" s="6">
        <f t="shared" si="472"/>
        <v>0</v>
      </c>
      <c r="X1573" s="6">
        <f t="shared" si="473"/>
        <v>0</v>
      </c>
      <c r="Y1573" s="6">
        <f t="shared" si="474"/>
        <v>0</v>
      </c>
      <c r="Z1573" s="6">
        <f t="shared" si="475"/>
        <v>0</v>
      </c>
      <c r="AA1573" s="4">
        <v>73951.450073242188</v>
      </c>
      <c r="AB1573" s="7">
        <f t="shared" si="460"/>
        <v>0</v>
      </c>
      <c r="AC1573" s="7">
        <f t="shared" si="461"/>
        <v>3.637024089585382E-2</v>
      </c>
      <c r="AD1573" s="2"/>
    </row>
    <row r="1574" spans="1:30" x14ac:dyDescent="0.35">
      <c r="A1574" s="1">
        <v>43212</v>
      </c>
      <c r="B1574" s="3">
        <f t="shared" si="462"/>
        <v>2018</v>
      </c>
      <c r="C1574" s="2">
        <v>328.98461537982803</v>
      </c>
      <c r="D1574" s="2">
        <v>2539.066666660714</v>
      </c>
      <c r="E1574" s="2">
        <f t="shared" si="463"/>
        <v>2868.051282040542</v>
      </c>
      <c r="F1574" s="2">
        <f t="shared" si="464"/>
        <v>0.11470667119514134</v>
      </c>
      <c r="G1574" s="2">
        <f t="shared" si="465"/>
        <v>-1</v>
      </c>
      <c r="H1574" s="2">
        <v>-1000</v>
      </c>
      <c r="I1574" s="2">
        <f t="shared" si="457"/>
        <v>9339.6678083866009</v>
      </c>
      <c r="J1574" s="2">
        <f t="shared" si="458"/>
        <v>16474.824649860362</v>
      </c>
      <c r="K1574" s="3">
        <f t="shared" si="466"/>
        <v>4</v>
      </c>
      <c r="L1574" s="3">
        <f t="shared" si="467"/>
        <v>1</v>
      </c>
      <c r="M1574" s="3" t="str">
        <f t="shared" si="459"/>
        <v>Spring</v>
      </c>
      <c r="N1574" s="4">
        <v>64</v>
      </c>
      <c r="O1574" s="4">
        <v>53</v>
      </c>
      <c r="P1574" s="4">
        <v>74</v>
      </c>
      <c r="Q1574" s="4">
        <v>1</v>
      </c>
      <c r="R1574" s="4">
        <v>0</v>
      </c>
      <c r="S1574" s="6">
        <f t="shared" si="468"/>
        <v>1</v>
      </c>
      <c r="T1574" s="6">
        <f t="shared" si="469"/>
        <v>0</v>
      </c>
      <c r="U1574" s="6">
        <f t="shared" si="470"/>
        <v>0</v>
      </c>
      <c r="V1574" s="6">
        <f t="shared" si="471"/>
        <v>0</v>
      </c>
      <c r="W1574" s="6">
        <f t="shared" si="472"/>
        <v>0</v>
      </c>
      <c r="X1574" s="6">
        <f t="shared" si="473"/>
        <v>0</v>
      </c>
      <c r="Y1574" s="6">
        <f t="shared" si="474"/>
        <v>0</v>
      </c>
      <c r="Z1574" s="6">
        <f t="shared" si="475"/>
        <v>0</v>
      </c>
      <c r="AA1574" s="4">
        <v>69925.772338867188</v>
      </c>
      <c r="AB1574" s="7">
        <f t="shared" si="460"/>
        <v>4.7047691341260576E-3</v>
      </c>
      <c r="AC1574" s="7">
        <f t="shared" si="461"/>
        <v>3.6310884838799441E-2</v>
      </c>
      <c r="AD1574" s="2"/>
    </row>
    <row r="1575" spans="1:30" x14ac:dyDescent="0.35">
      <c r="A1575" s="1">
        <v>43213</v>
      </c>
      <c r="B1575" s="3">
        <f t="shared" si="462"/>
        <v>2018</v>
      </c>
      <c r="C1575" s="2">
        <v>1501.9666666550911</v>
      </c>
      <c r="D1575" s="2">
        <v>3192</v>
      </c>
      <c r="E1575" s="2">
        <f t="shared" si="463"/>
        <v>4693.9666666550911</v>
      </c>
      <c r="F1575" s="2">
        <f t="shared" si="464"/>
        <v>0.31997812794980685</v>
      </c>
      <c r="G1575" s="2">
        <f t="shared" si="465"/>
        <v>-1</v>
      </c>
      <c r="H1575" s="2">
        <v>-1000</v>
      </c>
      <c r="I1575" s="2">
        <f t="shared" si="457"/>
        <v>9339.6678083866009</v>
      </c>
      <c r="J1575" s="2">
        <f t="shared" si="458"/>
        <v>16474.824649860362</v>
      </c>
      <c r="K1575" s="3">
        <f t="shared" si="466"/>
        <v>4</v>
      </c>
      <c r="L1575" s="3">
        <f t="shared" si="467"/>
        <v>2</v>
      </c>
      <c r="M1575" s="3" t="str">
        <f t="shared" si="459"/>
        <v>Spring</v>
      </c>
      <c r="N1575" s="4">
        <v>58</v>
      </c>
      <c r="O1575" s="4">
        <v>52</v>
      </c>
      <c r="P1575" s="4">
        <v>64</v>
      </c>
      <c r="Q1575" s="4">
        <v>7</v>
      </c>
      <c r="R1575" s="4">
        <v>0</v>
      </c>
      <c r="S1575" s="6">
        <f t="shared" si="468"/>
        <v>0</v>
      </c>
      <c r="T1575" s="6">
        <f t="shared" si="469"/>
        <v>1</v>
      </c>
      <c r="U1575" s="6">
        <f t="shared" si="470"/>
        <v>0</v>
      </c>
      <c r="V1575" s="6">
        <f t="shared" si="471"/>
        <v>0</v>
      </c>
      <c r="W1575" s="6">
        <f t="shared" si="472"/>
        <v>0</v>
      </c>
      <c r="X1575" s="6">
        <f t="shared" si="473"/>
        <v>0</v>
      </c>
      <c r="Y1575" s="6">
        <f t="shared" si="474"/>
        <v>0</v>
      </c>
      <c r="Z1575" s="6">
        <f t="shared" si="475"/>
        <v>0</v>
      </c>
      <c r="AA1575" s="4">
        <v>80277.063293457031</v>
      </c>
      <c r="AB1575" s="7">
        <f t="shared" si="460"/>
        <v>1.8709785896932639E-2</v>
      </c>
      <c r="AC1575" s="7">
        <f t="shared" si="461"/>
        <v>3.9762291606650783E-2</v>
      </c>
      <c r="AD1575" s="2"/>
    </row>
    <row r="1576" spans="1:30" x14ac:dyDescent="0.35">
      <c r="A1576" s="1">
        <v>43214</v>
      </c>
      <c r="B1576" s="3">
        <f t="shared" si="462"/>
        <v>2018</v>
      </c>
      <c r="C1576" s="2">
        <v>0</v>
      </c>
      <c r="D1576" s="2">
        <v>3190.0333333269227</v>
      </c>
      <c r="E1576" s="2">
        <f t="shared" si="463"/>
        <v>3190.0333333269227</v>
      </c>
      <c r="F1576" s="2">
        <f t="shared" si="464"/>
        <v>0</v>
      </c>
      <c r="G1576" s="2">
        <f t="shared" si="465"/>
        <v>-1</v>
      </c>
      <c r="H1576" s="2">
        <v>-1000</v>
      </c>
      <c r="I1576" s="2">
        <f t="shared" si="457"/>
        <v>9339.6678083866009</v>
      </c>
      <c r="J1576" s="2">
        <f t="shared" si="458"/>
        <v>16474.824649860362</v>
      </c>
      <c r="K1576" s="3">
        <f t="shared" si="466"/>
        <v>4</v>
      </c>
      <c r="L1576" s="3">
        <f t="shared" si="467"/>
        <v>3</v>
      </c>
      <c r="M1576" s="3" t="str">
        <f t="shared" si="459"/>
        <v>Spring</v>
      </c>
      <c r="N1576" s="4">
        <v>57</v>
      </c>
      <c r="O1576" s="4">
        <v>54</v>
      </c>
      <c r="P1576" s="4">
        <v>59</v>
      </c>
      <c r="Q1576" s="4">
        <v>8</v>
      </c>
      <c r="R1576" s="4">
        <v>0</v>
      </c>
      <c r="S1576" s="6">
        <f t="shared" si="468"/>
        <v>0</v>
      </c>
      <c r="T1576" s="6">
        <f t="shared" si="469"/>
        <v>1</v>
      </c>
      <c r="U1576" s="6">
        <f t="shared" si="470"/>
        <v>0</v>
      </c>
      <c r="V1576" s="6">
        <f t="shared" si="471"/>
        <v>0</v>
      </c>
      <c r="W1576" s="6">
        <f t="shared" si="472"/>
        <v>0</v>
      </c>
      <c r="X1576" s="6">
        <f t="shared" si="473"/>
        <v>0</v>
      </c>
      <c r="Y1576" s="6">
        <f t="shared" si="474"/>
        <v>0</v>
      </c>
      <c r="Z1576" s="6">
        <f t="shared" si="475"/>
        <v>0</v>
      </c>
      <c r="AA1576" s="4">
        <v>81174.542663574219</v>
      </c>
      <c r="AB1576" s="7">
        <f t="shared" si="460"/>
        <v>0</v>
      </c>
      <c r="AC1576" s="7">
        <f t="shared" si="461"/>
        <v>3.9298445407298849E-2</v>
      </c>
      <c r="AD1576" s="2"/>
    </row>
    <row r="1577" spans="1:30" x14ac:dyDescent="0.35">
      <c r="A1577" s="1">
        <v>43215</v>
      </c>
      <c r="B1577" s="3">
        <f t="shared" si="462"/>
        <v>2018</v>
      </c>
      <c r="C1577" s="2">
        <v>215.79999999969732</v>
      </c>
      <c r="D1577" s="2">
        <v>3190.0333333475282</v>
      </c>
      <c r="E1577" s="2">
        <f t="shared" si="463"/>
        <v>3405.8333333472256</v>
      </c>
      <c r="F1577" s="2">
        <f t="shared" si="464"/>
        <v>6.3361879128598114E-2</v>
      </c>
      <c r="G1577" s="2">
        <f t="shared" si="465"/>
        <v>-1</v>
      </c>
      <c r="H1577" s="2">
        <v>-1000</v>
      </c>
      <c r="I1577" s="2">
        <f t="shared" si="457"/>
        <v>9339.6678083866009</v>
      </c>
      <c r="J1577" s="2">
        <f t="shared" si="458"/>
        <v>16474.824649860362</v>
      </c>
      <c r="K1577" s="3">
        <f t="shared" si="466"/>
        <v>4</v>
      </c>
      <c r="L1577" s="3">
        <f t="shared" si="467"/>
        <v>4</v>
      </c>
      <c r="M1577" s="3" t="str">
        <f t="shared" si="459"/>
        <v>Spring</v>
      </c>
      <c r="N1577" s="4">
        <v>62</v>
      </c>
      <c r="O1577" s="4">
        <v>54</v>
      </c>
      <c r="P1577" s="4">
        <v>70</v>
      </c>
      <c r="Q1577" s="4">
        <v>3</v>
      </c>
      <c r="R1577" s="4">
        <v>0</v>
      </c>
      <c r="S1577" s="6">
        <f t="shared" si="468"/>
        <v>0</v>
      </c>
      <c r="T1577" s="6">
        <f t="shared" si="469"/>
        <v>1</v>
      </c>
      <c r="U1577" s="6">
        <f t="shared" si="470"/>
        <v>0</v>
      </c>
      <c r="V1577" s="6">
        <f t="shared" si="471"/>
        <v>0</v>
      </c>
      <c r="W1577" s="6">
        <f t="shared" si="472"/>
        <v>0</v>
      </c>
      <c r="X1577" s="6">
        <f t="shared" si="473"/>
        <v>0</v>
      </c>
      <c r="Y1577" s="6">
        <f t="shared" si="474"/>
        <v>0</v>
      </c>
      <c r="Z1577" s="6">
        <f t="shared" si="475"/>
        <v>0</v>
      </c>
      <c r="AA1577" s="4">
        <v>81088.008056640625</v>
      </c>
      <c r="AB1577" s="7">
        <f t="shared" si="460"/>
        <v>2.6613059707788025E-3</v>
      </c>
      <c r="AC1577" s="7">
        <f t="shared" si="461"/>
        <v>3.9340383489495319E-2</v>
      </c>
      <c r="AD1577" s="2"/>
    </row>
    <row r="1578" spans="1:30" x14ac:dyDescent="0.35">
      <c r="A1578" s="1">
        <v>43216</v>
      </c>
      <c r="B1578" s="3">
        <f t="shared" si="462"/>
        <v>2018</v>
      </c>
      <c r="C1578" s="2">
        <v>312</v>
      </c>
      <c r="D1578" s="2">
        <v>3401.6660839053666</v>
      </c>
      <c r="E1578" s="2">
        <f t="shared" si="463"/>
        <v>3713.6660839053666</v>
      </c>
      <c r="F1578" s="2">
        <f t="shared" si="464"/>
        <v>8.4014015517489521E-2</v>
      </c>
      <c r="G1578" s="2">
        <f t="shared" si="465"/>
        <v>-1</v>
      </c>
      <c r="H1578" s="2">
        <v>-1000</v>
      </c>
      <c r="I1578" s="2">
        <f t="shared" si="457"/>
        <v>9339.6678083866009</v>
      </c>
      <c r="J1578" s="2">
        <f t="shared" si="458"/>
        <v>16474.824649860362</v>
      </c>
      <c r="K1578" s="3">
        <f t="shared" si="466"/>
        <v>4</v>
      </c>
      <c r="L1578" s="3">
        <f t="shared" si="467"/>
        <v>5</v>
      </c>
      <c r="M1578" s="3" t="str">
        <f t="shared" si="459"/>
        <v>Spring</v>
      </c>
      <c r="N1578" s="4">
        <v>60</v>
      </c>
      <c r="O1578" s="4">
        <v>48</v>
      </c>
      <c r="P1578" s="4">
        <v>72</v>
      </c>
      <c r="Q1578" s="4">
        <v>5</v>
      </c>
      <c r="R1578" s="4">
        <v>0</v>
      </c>
      <c r="S1578" s="6">
        <f t="shared" si="468"/>
        <v>0</v>
      </c>
      <c r="T1578" s="6">
        <f t="shared" si="469"/>
        <v>1</v>
      </c>
      <c r="U1578" s="6">
        <f t="shared" si="470"/>
        <v>0</v>
      </c>
      <c r="V1578" s="6">
        <f t="shared" si="471"/>
        <v>0</v>
      </c>
      <c r="W1578" s="6">
        <f t="shared" si="472"/>
        <v>0</v>
      </c>
      <c r="X1578" s="6">
        <f t="shared" si="473"/>
        <v>0</v>
      </c>
      <c r="Y1578" s="6">
        <f t="shared" si="474"/>
        <v>0</v>
      </c>
      <c r="Z1578" s="6">
        <f t="shared" si="475"/>
        <v>0</v>
      </c>
      <c r="AA1578" s="4">
        <v>80266.900146484375</v>
      </c>
      <c r="AB1578" s="7">
        <f t="shared" si="460"/>
        <v>3.8870318827637614E-3</v>
      </c>
      <c r="AC1578" s="7">
        <f t="shared" si="461"/>
        <v>4.237943757261637E-2</v>
      </c>
      <c r="AD1578" s="2"/>
    </row>
    <row r="1579" spans="1:30" x14ac:dyDescent="0.35">
      <c r="A1579" s="1">
        <v>43217</v>
      </c>
      <c r="B1579" s="3">
        <f t="shared" si="462"/>
        <v>2018</v>
      </c>
      <c r="C1579" s="2">
        <v>312</v>
      </c>
      <c r="D1579" s="2">
        <v>3745.3502331057052</v>
      </c>
      <c r="E1579" s="2">
        <f t="shared" si="463"/>
        <v>4057.3502331057052</v>
      </c>
      <c r="F1579" s="2">
        <f t="shared" si="464"/>
        <v>7.689747792888442E-2</v>
      </c>
      <c r="G1579" s="2">
        <f t="shared" si="465"/>
        <v>-1</v>
      </c>
      <c r="H1579" s="2">
        <v>-1000</v>
      </c>
      <c r="I1579" s="2">
        <f t="shared" si="457"/>
        <v>9339.6678083866009</v>
      </c>
      <c r="J1579" s="2">
        <f t="shared" si="458"/>
        <v>16474.824649860362</v>
      </c>
      <c r="K1579" s="3">
        <f t="shared" si="466"/>
        <v>4</v>
      </c>
      <c r="L1579" s="3">
        <f t="shared" si="467"/>
        <v>6</v>
      </c>
      <c r="M1579" s="3" t="str">
        <f t="shared" si="459"/>
        <v>Spring</v>
      </c>
      <c r="N1579" s="4">
        <v>61</v>
      </c>
      <c r="O1579" s="4">
        <v>46</v>
      </c>
      <c r="P1579" s="4">
        <v>76</v>
      </c>
      <c r="Q1579" s="4">
        <v>4</v>
      </c>
      <c r="R1579" s="4">
        <v>0</v>
      </c>
      <c r="S1579" s="6">
        <f t="shared" si="468"/>
        <v>0</v>
      </c>
      <c r="T1579" s="6">
        <f t="shared" si="469"/>
        <v>1</v>
      </c>
      <c r="U1579" s="6">
        <f t="shared" si="470"/>
        <v>0</v>
      </c>
      <c r="V1579" s="6">
        <f t="shared" si="471"/>
        <v>0</v>
      </c>
      <c r="W1579" s="6">
        <f t="shared" si="472"/>
        <v>0</v>
      </c>
      <c r="X1579" s="6">
        <f t="shared" si="473"/>
        <v>0</v>
      </c>
      <c r="Y1579" s="6">
        <f t="shared" si="474"/>
        <v>0</v>
      </c>
      <c r="Z1579" s="6">
        <f t="shared" si="475"/>
        <v>0</v>
      </c>
      <c r="AA1579" s="4">
        <v>79636.800231933594</v>
      </c>
      <c r="AB1579" s="7">
        <f t="shared" si="460"/>
        <v>3.9177867404432834E-3</v>
      </c>
      <c r="AC1579" s="7">
        <f t="shared" si="461"/>
        <v>4.703039577428747E-2</v>
      </c>
      <c r="AD1579" s="2"/>
    </row>
    <row r="1580" spans="1:30" x14ac:dyDescent="0.35">
      <c r="A1580" s="1">
        <v>43218</v>
      </c>
      <c r="B1580" s="3">
        <f t="shared" si="462"/>
        <v>2018</v>
      </c>
      <c r="C1580" s="2">
        <v>312</v>
      </c>
      <c r="D1580" s="2">
        <v>3014.7272727371151</v>
      </c>
      <c r="E1580" s="2">
        <f t="shared" si="463"/>
        <v>3326.7272727371151</v>
      </c>
      <c r="F1580" s="2">
        <f t="shared" si="464"/>
        <v>9.3785866535220155E-2</v>
      </c>
      <c r="G1580" s="2">
        <f t="shared" si="465"/>
        <v>-1</v>
      </c>
      <c r="H1580" s="2">
        <v>-1000</v>
      </c>
      <c r="I1580" s="2">
        <f t="shared" si="457"/>
        <v>9339.6678083866009</v>
      </c>
      <c r="J1580" s="2">
        <f t="shared" si="458"/>
        <v>16474.824649860362</v>
      </c>
      <c r="K1580" s="3">
        <f t="shared" si="466"/>
        <v>4</v>
      </c>
      <c r="L1580" s="3">
        <f t="shared" si="467"/>
        <v>7</v>
      </c>
      <c r="M1580" s="3" t="str">
        <f t="shared" si="459"/>
        <v>Spring</v>
      </c>
      <c r="N1580" s="4">
        <v>57</v>
      </c>
      <c r="O1580" s="4">
        <v>48</v>
      </c>
      <c r="P1580" s="4">
        <v>65</v>
      </c>
      <c r="Q1580" s="4">
        <v>8</v>
      </c>
      <c r="R1580" s="4">
        <v>0</v>
      </c>
      <c r="S1580" s="6">
        <f t="shared" si="468"/>
        <v>1</v>
      </c>
      <c r="T1580" s="6">
        <f t="shared" si="469"/>
        <v>0</v>
      </c>
      <c r="U1580" s="6">
        <f t="shared" si="470"/>
        <v>0</v>
      </c>
      <c r="V1580" s="6">
        <f t="shared" si="471"/>
        <v>0</v>
      </c>
      <c r="W1580" s="6">
        <f t="shared" si="472"/>
        <v>0</v>
      </c>
      <c r="X1580" s="6">
        <f t="shared" si="473"/>
        <v>0</v>
      </c>
      <c r="Y1580" s="6">
        <f t="shared" si="474"/>
        <v>0</v>
      </c>
      <c r="Z1580" s="6">
        <f t="shared" si="475"/>
        <v>0</v>
      </c>
      <c r="AA1580" s="4">
        <v>70793.300109863281</v>
      </c>
      <c r="AB1580" s="7">
        <f t="shared" si="460"/>
        <v>4.4071967194043915E-3</v>
      </c>
      <c r="AC1580" s="7">
        <f t="shared" si="461"/>
        <v>4.2584923545852443E-2</v>
      </c>
      <c r="AD1580" s="2"/>
    </row>
    <row r="1581" spans="1:30" x14ac:dyDescent="0.35">
      <c r="A1581" s="1">
        <v>43219</v>
      </c>
      <c r="B1581" s="3">
        <f t="shared" si="462"/>
        <v>2018</v>
      </c>
      <c r="C1581" s="2">
        <v>1931.4099581253297</v>
      </c>
      <c r="D1581" s="2">
        <v>2552.0121211986457</v>
      </c>
      <c r="E1581" s="2">
        <f t="shared" si="463"/>
        <v>4483.4220793239756</v>
      </c>
      <c r="F1581" s="2">
        <f t="shared" si="464"/>
        <v>0.43078923285682569</v>
      </c>
      <c r="G1581" s="2">
        <f t="shared" si="465"/>
        <v>-1</v>
      </c>
      <c r="H1581" s="2">
        <v>-1000</v>
      </c>
      <c r="I1581" s="2">
        <f t="shared" si="457"/>
        <v>9339.6678083866009</v>
      </c>
      <c r="J1581" s="2">
        <f t="shared" si="458"/>
        <v>16474.824649860362</v>
      </c>
      <c r="K1581" s="3">
        <f t="shared" si="466"/>
        <v>4</v>
      </c>
      <c r="L1581" s="3">
        <f t="shared" si="467"/>
        <v>1</v>
      </c>
      <c r="M1581" s="3" t="str">
        <f t="shared" si="459"/>
        <v>Spring</v>
      </c>
      <c r="N1581" s="4">
        <v>50</v>
      </c>
      <c r="O1581" s="4">
        <v>37</v>
      </c>
      <c r="P1581" s="4">
        <v>63</v>
      </c>
      <c r="Q1581" s="4">
        <v>15</v>
      </c>
      <c r="R1581" s="4">
        <v>0</v>
      </c>
      <c r="S1581" s="6">
        <f t="shared" si="468"/>
        <v>1</v>
      </c>
      <c r="T1581" s="6">
        <f t="shared" si="469"/>
        <v>0</v>
      </c>
      <c r="U1581" s="6">
        <f t="shared" si="470"/>
        <v>0</v>
      </c>
      <c r="V1581" s="6">
        <f t="shared" si="471"/>
        <v>0</v>
      </c>
      <c r="W1581" s="6">
        <f t="shared" si="472"/>
        <v>0</v>
      </c>
      <c r="X1581" s="6">
        <f t="shared" si="473"/>
        <v>0</v>
      </c>
      <c r="Y1581" s="6">
        <f t="shared" si="474"/>
        <v>0</v>
      </c>
      <c r="Z1581" s="6">
        <f t="shared" si="475"/>
        <v>0</v>
      </c>
      <c r="AA1581" s="4">
        <v>71449.099853515625</v>
      </c>
      <c r="AB1581" s="7">
        <f t="shared" si="460"/>
        <v>2.7031970480875071E-2</v>
      </c>
      <c r="AC1581" s="7">
        <f t="shared" si="461"/>
        <v>3.5717904444293361E-2</v>
      </c>
      <c r="AD1581" s="2"/>
    </row>
    <row r="1582" spans="1:30" x14ac:dyDescent="0.35">
      <c r="A1582" s="1">
        <v>43220</v>
      </c>
      <c r="B1582" s="3">
        <f t="shared" si="462"/>
        <v>2018</v>
      </c>
      <c r="C1582" s="2">
        <v>312</v>
      </c>
      <c r="D1582" s="2">
        <v>79.090909091544077</v>
      </c>
      <c r="E1582" s="2">
        <f t="shared" si="463"/>
        <v>391.09090909154406</v>
      </c>
      <c r="F1582" s="2">
        <f t="shared" si="464"/>
        <v>0.79776847977555276</v>
      </c>
      <c r="G1582" s="2">
        <f t="shared" si="465"/>
        <v>-1</v>
      </c>
      <c r="H1582" s="2">
        <v>-1000</v>
      </c>
      <c r="I1582" s="2">
        <f t="shared" si="457"/>
        <v>9339.6678083866009</v>
      </c>
      <c r="J1582" s="2">
        <f t="shared" si="458"/>
        <v>16474.824649860362</v>
      </c>
      <c r="K1582" s="3">
        <f t="shared" si="466"/>
        <v>4</v>
      </c>
      <c r="L1582" s="3">
        <f t="shared" si="467"/>
        <v>2</v>
      </c>
      <c r="M1582" s="3" t="str">
        <f t="shared" si="459"/>
        <v>Spring</v>
      </c>
      <c r="N1582" s="4">
        <v>58</v>
      </c>
      <c r="O1582" s="4">
        <v>40</v>
      </c>
      <c r="P1582" s="4">
        <v>76</v>
      </c>
      <c r="Q1582" s="4">
        <v>7</v>
      </c>
      <c r="R1582" s="4">
        <v>0</v>
      </c>
      <c r="S1582" s="6">
        <f t="shared" si="468"/>
        <v>0</v>
      </c>
      <c r="T1582" s="6">
        <f t="shared" si="469"/>
        <v>1</v>
      </c>
      <c r="U1582" s="6">
        <f t="shared" si="470"/>
        <v>0</v>
      </c>
      <c r="V1582" s="6">
        <f t="shared" si="471"/>
        <v>0</v>
      </c>
      <c r="W1582" s="6">
        <f t="shared" si="472"/>
        <v>0</v>
      </c>
      <c r="X1582" s="6">
        <f t="shared" si="473"/>
        <v>0</v>
      </c>
      <c r="Y1582" s="6">
        <f t="shared" si="474"/>
        <v>0</v>
      </c>
      <c r="Z1582" s="6">
        <f t="shared" si="475"/>
        <v>0</v>
      </c>
      <c r="AA1582" s="4">
        <v>82457.959350585938</v>
      </c>
      <c r="AB1582" s="7">
        <f t="shared" si="460"/>
        <v>3.7837463169986024E-3</v>
      </c>
      <c r="AC1582" s="7">
        <f t="shared" si="461"/>
        <v>9.5916646148461909E-4</v>
      </c>
      <c r="AD1582" s="2"/>
    </row>
    <row r="1583" spans="1:30" x14ac:dyDescent="0.35">
      <c r="A1583" s="1">
        <v>43221</v>
      </c>
      <c r="B1583" s="3">
        <f t="shared" si="462"/>
        <v>2018</v>
      </c>
      <c r="C1583" s="2">
        <v>2592.7763819287229</v>
      </c>
      <c r="D1583" s="2">
        <v>56.076923073658975</v>
      </c>
      <c r="E1583" s="2">
        <f t="shared" si="463"/>
        <v>2648.8533050023821</v>
      </c>
      <c r="F1583" s="2">
        <f t="shared" si="464"/>
        <v>0.97882973626068404</v>
      </c>
      <c r="G1583" s="2">
        <f t="shared" si="465"/>
        <v>-1</v>
      </c>
      <c r="H1583" s="2">
        <v>-1000</v>
      </c>
      <c r="I1583" s="2">
        <f t="shared" si="457"/>
        <v>9339.6678083866009</v>
      </c>
      <c r="J1583" s="2">
        <f t="shared" si="458"/>
        <v>16474.824649860362</v>
      </c>
      <c r="K1583" s="3">
        <f t="shared" si="466"/>
        <v>5</v>
      </c>
      <c r="L1583" s="3">
        <f t="shared" si="467"/>
        <v>3</v>
      </c>
      <c r="M1583" s="3" t="str">
        <f t="shared" si="459"/>
        <v>Spring</v>
      </c>
      <c r="N1583" s="4">
        <v>67</v>
      </c>
      <c r="O1583" s="4">
        <v>49</v>
      </c>
      <c r="P1583" s="4">
        <v>84</v>
      </c>
      <c r="Q1583" s="4">
        <v>0</v>
      </c>
      <c r="R1583" s="4">
        <v>2</v>
      </c>
      <c r="S1583" s="6">
        <f t="shared" si="468"/>
        <v>0</v>
      </c>
      <c r="T1583" s="6">
        <f t="shared" si="469"/>
        <v>1</v>
      </c>
      <c r="U1583" s="6">
        <f t="shared" si="470"/>
        <v>0</v>
      </c>
      <c r="V1583" s="6">
        <f t="shared" si="471"/>
        <v>0</v>
      </c>
      <c r="W1583" s="6">
        <f t="shared" si="472"/>
        <v>0</v>
      </c>
      <c r="X1583" s="6">
        <f t="shared" si="473"/>
        <v>0</v>
      </c>
      <c r="Y1583" s="6">
        <f t="shared" si="474"/>
        <v>0</v>
      </c>
      <c r="Z1583" s="6">
        <f t="shared" si="475"/>
        <v>0</v>
      </c>
      <c r="AA1583" s="4">
        <v>84784.986206054688</v>
      </c>
      <c r="AB1583" s="7">
        <f t="shared" si="460"/>
        <v>3.0580607463064808E-2</v>
      </c>
      <c r="AC1583" s="7">
        <f t="shared" si="461"/>
        <v>6.6140157099718198E-4</v>
      </c>
      <c r="AD1583" s="2"/>
    </row>
    <row r="1584" spans="1:30" x14ac:dyDescent="0.35">
      <c r="A1584" s="1">
        <v>43222</v>
      </c>
      <c r="B1584" s="3">
        <f t="shared" si="462"/>
        <v>2018</v>
      </c>
      <c r="C1584" s="2">
        <v>9487.5253968109118</v>
      </c>
      <c r="D1584" s="2">
        <v>210.28846153846155</v>
      </c>
      <c r="E1584" s="2">
        <f t="shared" si="463"/>
        <v>9697.8138583493728</v>
      </c>
      <c r="F1584" s="2">
        <f t="shared" si="464"/>
        <v>0.97831589009543507</v>
      </c>
      <c r="G1584" s="2">
        <f t="shared" si="465"/>
        <v>-1</v>
      </c>
      <c r="H1584" s="2">
        <v>-1000</v>
      </c>
      <c r="I1584" s="2">
        <f t="shared" si="457"/>
        <v>9339.6678083866009</v>
      </c>
      <c r="J1584" s="2">
        <f t="shared" si="458"/>
        <v>16474.824649860362</v>
      </c>
      <c r="K1584" s="3">
        <f t="shared" si="466"/>
        <v>5</v>
      </c>
      <c r="L1584" s="3">
        <f t="shared" si="467"/>
        <v>4</v>
      </c>
      <c r="M1584" s="3" t="str">
        <f t="shared" si="459"/>
        <v>Spring</v>
      </c>
      <c r="N1584" s="4">
        <v>78</v>
      </c>
      <c r="O1584" s="4">
        <v>68</v>
      </c>
      <c r="P1584" s="4">
        <v>88</v>
      </c>
      <c r="Q1584" s="4">
        <v>0</v>
      </c>
      <c r="R1584" s="4">
        <v>13</v>
      </c>
      <c r="S1584" s="6">
        <f t="shared" si="468"/>
        <v>0</v>
      </c>
      <c r="T1584" s="6">
        <f t="shared" si="469"/>
        <v>1</v>
      </c>
      <c r="U1584" s="6">
        <f t="shared" si="470"/>
        <v>0</v>
      </c>
      <c r="V1584" s="6">
        <f t="shared" si="471"/>
        <v>0</v>
      </c>
      <c r="W1584" s="6">
        <f t="shared" si="472"/>
        <v>0</v>
      </c>
      <c r="X1584" s="6">
        <f t="shared" si="473"/>
        <v>0</v>
      </c>
      <c r="Y1584" s="6">
        <f t="shared" si="474"/>
        <v>0</v>
      </c>
      <c r="Z1584" s="6">
        <f t="shared" si="475"/>
        <v>0</v>
      </c>
      <c r="AA1584" s="4">
        <v>90868.013061523438</v>
      </c>
      <c r="AB1584" s="7">
        <f t="shared" si="460"/>
        <v>0.10440995766450019</v>
      </c>
      <c r="AC1584" s="7">
        <f t="shared" si="461"/>
        <v>2.3142187713082584E-3</v>
      </c>
      <c r="AD1584" s="2"/>
    </row>
    <row r="1585" spans="1:30" x14ac:dyDescent="0.35">
      <c r="A1585" s="1">
        <v>43223</v>
      </c>
      <c r="B1585" s="3">
        <f t="shared" si="462"/>
        <v>2018</v>
      </c>
      <c r="C1585" s="2">
        <v>13713.380423184277</v>
      </c>
      <c r="D1585" s="2">
        <v>0</v>
      </c>
      <c r="E1585" s="2">
        <f t="shared" si="463"/>
        <v>13713.380423184277</v>
      </c>
      <c r="F1585" s="2">
        <f t="shared" si="464"/>
        <v>1</v>
      </c>
      <c r="G1585" s="2">
        <f t="shared" si="465"/>
        <v>-1</v>
      </c>
      <c r="H1585" s="2">
        <v>-1000</v>
      </c>
      <c r="I1585" s="2">
        <f t="shared" si="457"/>
        <v>9339.6678083866009</v>
      </c>
      <c r="J1585" s="2">
        <f t="shared" si="458"/>
        <v>16474.824649860362</v>
      </c>
      <c r="K1585" s="3">
        <f t="shared" si="466"/>
        <v>5</v>
      </c>
      <c r="L1585" s="3">
        <f t="shared" si="467"/>
        <v>5</v>
      </c>
      <c r="M1585" s="3" t="str">
        <f t="shared" si="459"/>
        <v>Spring</v>
      </c>
      <c r="N1585" s="4">
        <v>77</v>
      </c>
      <c r="O1585" s="4">
        <v>72</v>
      </c>
      <c r="P1585" s="4">
        <v>81</v>
      </c>
      <c r="Q1585" s="4">
        <v>0</v>
      </c>
      <c r="R1585" s="4">
        <v>12</v>
      </c>
      <c r="S1585" s="6">
        <f t="shared" si="468"/>
        <v>0</v>
      </c>
      <c r="T1585" s="6">
        <f t="shared" si="469"/>
        <v>1</v>
      </c>
      <c r="U1585" s="6">
        <f t="shared" si="470"/>
        <v>0</v>
      </c>
      <c r="V1585" s="6">
        <f t="shared" si="471"/>
        <v>0</v>
      </c>
      <c r="W1585" s="6">
        <f t="shared" si="472"/>
        <v>0</v>
      </c>
      <c r="X1585" s="6">
        <f t="shared" si="473"/>
        <v>0</v>
      </c>
      <c r="Y1585" s="6">
        <f t="shared" si="474"/>
        <v>0</v>
      </c>
      <c r="Z1585" s="6">
        <f t="shared" si="475"/>
        <v>0</v>
      </c>
      <c r="AA1585" s="4">
        <v>93940.799926757813</v>
      </c>
      <c r="AB1585" s="7">
        <f t="shared" si="460"/>
        <v>0.14597896157873996</v>
      </c>
      <c r="AC1585" s="7">
        <f t="shared" si="461"/>
        <v>0</v>
      </c>
      <c r="AD1585" s="2"/>
    </row>
    <row r="1586" spans="1:30" x14ac:dyDescent="0.35">
      <c r="A1586" s="1">
        <v>43224</v>
      </c>
      <c r="B1586" s="3">
        <f t="shared" si="462"/>
        <v>2018</v>
      </c>
      <c r="C1586" s="2">
        <v>2969.1892063543069</v>
      </c>
      <c r="D1586" s="2">
        <v>8725.8333333476912</v>
      </c>
      <c r="E1586" s="2">
        <f t="shared" si="463"/>
        <v>11695.022539701999</v>
      </c>
      <c r="F1586" s="2">
        <f t="shared" si="464"/>
        <v>0.25388486394742465</v>
      </c>
      <c r="G1586" s="2">
        <f t="shared" si="465"/>
        <v>-1</v>
      </c>
      <c r="H1586" s="2">
        <v>-1000</v>
      </c>
      <c r="I1586" s="2">
        <f t="shared" si="457"/>
        <v>9339.6678083866009</v>
      </c>
      <c r="J1586" s="2">
        <f t="shared" si="458"/>
        <v>16474.824649860362</v>
      </c>
      <c r="K1586" s="3">
        <f t="shared" si="466"/>
        <v>5</v>
      </c>
      <c r="L1586" s="3">
        <f t="shared" si="467"/>
        <v>6</v>
      </c>
      <c r="M1586" s="3" t="str">
        <f t="shared" si="459"/>
        <v>Spring</v>
      </c>
      <c r="N1586" s="4">
        <v>76</v>
      </c>
      <c r="O1586" s="4">
        <v>69</v>
      </c>
      <c r="P1586" s="4">
        <v>82</v>
      </c>
      <c r="Q1586" s="4">
        <v>0</v>
      </c>
      <c r="R1586" s="4">
        <v>11</v>
      </c>
      <c r="S1586" s="6">
        <f t="shared" si="468"/>
        <v>0</v>
      </c>
      <c r="T1586" s="6">
        <f t="shared" si="469"/>
        <v>1</v>
      </c>
      <c r="U1586" s="6">
        <f t="shared" si="470"/>
        <v>0</v>
      </c>
      <c r="V1586" s="6">
        <f t="shared" si="471"/>
        <v>0</v>
      </c>
      <c r="W1586" s="6">
        <f t="shared" si="472"/>
        <v>0</v>
      </c>
      <c r="X1586" s="6">
        <f t="shared" si="473"/>
        <v>0</v>
      </c>
      <c r="Y1586" s="6">
        <f t="shared" si="474"/>
        <v>0</v>
      </c>
      <c r="Z1586" s="6">
        <f t="shared" si="475"/>
        <v>0</v>
      </c>
      <c r="AA1586" s="4">
        <v>90476.013427734375</v>
      </c>
      <c r="AB1586" s="7">
        <f t="shared" si="460"/>
        <v>3.2817418604831415E-2</v>
      </c>
      <c r="AC1586" s="7">
        <f t="shared" si="461"/>
        <v>9.6443609778598935E-2</v>
      </c>
      <c r="AD1586" s="2"/>
    </row>
    <row r="1587" spans="1:30" x14ac:dyDescent="0.35">
      <c r="A1587" s="1">
        <v>43225</v>
      </c>
      <c r="B1587" s="3">
        <f t="shared" si="462"/>
        <v>2018</v>
      </c>
      <c r="C1587" s="2">
        <v>312</v>
      </c>
      <c r="D1587" s="2">
        <v>9395.0000000023283</v>
      </c>
      <c r="E1587" s="2">
        <f t="shared" si="463"/>
        <v>9707.0000000023283</v>
      </c>
      <c r="F1587" s="2">
        <f t="shared" si="464"/>
        <v>3.2141753373846213E-2</v>
      </c>
      <c r="G1587" s="2">
        <f t="shared" si="465"/>
        <v>-1</v>
      </c>
      <c r="H1587" s="2">
        <v>-1000</v>
      </c>
      <c r="I1587" s="2">
        <f t="shared" si="457"/>
        <v>9339.6678083866009</v>
      </c>
      <c r="J1587" s="2">
        <f t="shared" si="458"/>
        <v>16474.824649860362</v>
      </c>
      <c r="K1587" s="3">
        <f t="shared" si="466"/>
        <v>5</v>
      </c>
      <c r="L1587" s="3">
        <f t="shared" si="467"/>
        <v>7</v>
      </c>
      <c r="M1587" s="3" t="str">
        <f t="shared" si="459"/>
        <v>Spring</v>
      </c>
      <c r="N1587" s="4">
        <v>66</v>
      </c>
      <c r="O1587" s="4">
        <v>61</v>
      </c>
      <c r="P1587" s="4">
        <v>70</v>
      </c>
      <c r="Q1587" s="4">
        <v>0</v>
      </c>
      <c r="R1587" s="4">
        <v>1</v>
      </c>
      <c r="S1587" s="6">
        <f t="shared" si="468"/>
        <v>1</v>
      </c>
      <c r="T1587" s="6">
        <f t="shared" si="469"/>
        <v>0</v>
      </c>
      <c r="U1587" s="6">
        <f t="shared" si="470"/>
        <v>0</v>
      </c>
      <c r="V1587" s="6">
        <f t="shared" si="471"/>
        <v>0</v>
      </c>
      <c r="W1587" s="6">
        <f t="shared" si="472"/>
        <v>0</v>
      </c>
      <c r="X1587" s="6">
        <f t="shared" si="473"/>
        <v>0</v>
      </c>
      <c r="Y1587" s="6">
        <f t="shared" si="474"/>
        <v>0</v>
      </c>
      <c r="Z1587" s="6">
        <f t="shared" si="475"/>
        <v>0</v>
      </c>
      <c r="AA1587" s="4">
        <v>73654.516845703125</v>
      </c>
      <c r="AB1587" s="7">
        <f t="shared" si="460"/>
        <v>4.2359927586464313E-3</v>
      </c>
      <c r="AC1587" s="7">
        <f t="shared" si="461"/>
        <v>0.12755497425478551</v>
      </c>
      <c r="AD1587" s="2"/>
    </row>
    <row r="1588" spans="1:30" x14ac:dyDescent="0.35">
      <c r="A1588" s="1">
        <v>43226</v>
      </c>
      <c r="B1588" s="3">
        <f t="shared" si="462"/>
        <v>2018</v>
      </c>
      <c r="C1588" s="2">
        <v>4918.7352564170342</v>
      </c>
      <c r="D1588" s="2">
        <v>6578.6666666757083</v>
      </c>
      <c r="E1588" s="2">
        <f t="shared" si="463"/>
        <v>11497.401923092742</v>
      </c>
      <c r="F1588" s="2">
        <f t="shared" si="464"/>
        <v>0.42781276059747586</v>
      </c>
      <c r="G1588" s="2">
        <f t="shared" si="465"/>
        <v>-1</v>
      </c>
      <c r="H1588" s="2">
        <v>-1000</v>
      </c>
      <c r="I1588" s="2">
        <f t="shared" si="457"/>
        <v>9339.6678083866009</v>
      </c>
      <c r="J1588" s="2">
        <f t="shared" si="458"/>
        <v>16474.824649860362</v>
      </c>
      <c r="K1588" s="3">
        <f t="shared" si="466"/>
        <v>5</v>
      </c>
      <c r="L1588" s="3">
        <f t="shared" si="467"/>
        <v>1</v>
      </c>
      <c r="M1588" s="3" t="str">
        <f t="shared" si="459"/>
        <v>Spring</v>
      </c>
      <c r="N1588" s="4">
        <v>71</v>
      </c>
      <c r="O1588" s="4">
        <v>59</v>
      </c>
      <c r="P1588" s="4">
        <v>82</v>
      </c>
      <c r="Q1588" s="4">
        <v>0</v>
      </c>
      <c r="R1588" s="4">
        <v>6</v>
      </c>
      <c r="S1588" s="6">
        <f t="shared" si="468"/>
        <v>1</v>
      </c>
      <c r="T1588" s="6">
        <f t="shared" si="469"/>
        <v>0</v>
      </c>
      <c r="U1588" s="6">
        <f t="shared" si="470"/>
        <v>0</v>
      </c>
      <c r="V1588" s="6">
        <f t="shared" si="471"/>
        <v>0</v>
      </c>
      <c r="W1588" s="6">
        <f t="shared" si="472"/>
        <v>0</v>
      </c>
      <c r="X1588" s="6">
        <f t="shared" si="473"/>
        <v>0</v>
      </c>
      <c r="Y1588" s="6">
        <f t="shared" si="474"/>
        <v>0</v>
      </c>
      <c r="Z1588" s="6">
        <f t="shared" si="475"/>
        <v>0</v>
      </c>
      <c r="AA1588" s="4">
        <v>74438.599853515625</v>
      </c>
      <c r="AB1588" s="7">
        <f t="shared" si="460"/>
        <v>6.6077750872482716E-2</v>
      </c>
      <c r="AC1588" s="7">
        <f t="shared" si="461"/>
        <v>8.8377087688666506E-2</v>
      </c>
      <c r="AD1588" s="2"/>
    </row>
    <row r="1589" spans="1:30" x14ac:dyDescent="0.35">
      <c r="A1589" s="1">
        <v>43227</v>
      </c>
      <c r="B1589" s="3">
        <f t="shared" si="462"/>
        <v>2018</v>
      </c>
      <c r="C1589" s="2">
        <v>1450.3932830319502</v>
      </c>
      <c r="D1589" s="2">
        <v>2774.6166666423669</v>
      </c>
      <c r="E1589" s="2">
        <f t="shared" si="463"/>
        <v>4225.0099496743169</v>
      </c>
      <c r="F1589" s="2">
        <f t="shared" si="464"/>
        <v>0.34328754258762234</v>
      </c>
      <c r="G1589" s="2">
        <f t="shared" si="465"/>
        <v>-1</v>
      </c>
      <c r="H1589" s="2">
        <v>-1000</v>
      </c>
      <c r="I1589" s="2">
        <f t="shared" si="457"/>
        <v>9339.6678083866009</v>
      </c>
      <c r="J1589" s="2">
        <f t="shared" si="458"/>
        <v>16474.824649860362</v>
      </c>
      <c r="K1589" s="3">
        <f t="shared" si="466"/>
        <v>5</v>
      </c>
      <c r="L1589" s="3">
        <f t="shared" si="467"/>
        <v>2</v>
      </c>
      <c r="M1589" s="3" t="str">
        <f t="shared" si="459"/>
        <v>Spring</v>
      </c>
      <c r="N1589" s="4">
        <v>67</v>
      </c>
      <c r="O1589" s="4">
        <v>57</v>
      </c>
      <c r="P1589" s="4">
        <v>76</v>
      </c>
      <c r="Q1589" s="4">
        <v>0</v>
      </c>
      <c r="R1589" s="4">
        <v>2</v>
      </c>
      <c r="S1589" s="6">
        <f t="shared" si="468"/>
        <v>0</v>
      </c>
      <c r="T1589" s="6">
        <f t="shared" si="469"/>
        <v>1</v>
      </c>
      <c r="U1589" s="6">
        <f t="shared" si="470"/>
        <v>0</v>
      </c>
      <c r="V1589" s="6">
        <f t="shared" si="471"/>
        <v>0</v>
      </c>
      <c r="W1589" s="6">
        <f t="shared" si="472"/>
        <v>0</v>
      </c>
      <c r="X1589" s="6">
        <f t="shared" si="473"/>
        <v>0</v>
      </c>
      <c r="Y1589" s="6">
        <f t="shared" si="474"/>
        <v>0</v>
      </c>
      <c r="Z1589" s="6">
        <f t="shared" si="475"/>
        <v>0</v>
      </c>
      <c r="AA1589" s="4">
        <v>83771.863037109375</v>
      </c>
      <c r="AB1589" s="7">
        <f t="shared" si="460"/>
        <v>1.7313609014394882E-2</v>
      </c>
      <c r="AC1589" s="7">
        <f t="shared" si="461"/>
        <v>3.3121104939653347E-2</v>
      </c>
      <c r="AD1589" s="2"/>
    </row>
    <row r="1590" spans="1:30" x14ac:dyDescent="0.35">
      <c r="A1590" s="1">
        <v>43228</v>
      </c>
      <c r="B1590" s="3">
        <f t="shared" si="462"/>
        <v>2018</v>
      </c>
      <c r="C1590" s="2">
        <v>2091.4595394796061</v>
      </c>
      <c r="D1590" s="2">
        <v>4275.383333352569</v>
      </c>
      <c r="E1590" s="2">
        <f t="shared" si="463"/>
        <v>6366.8428728321751</v>
      </c>
      <c r="F1590" s="2">
        <f t="shared" si="464"/>
        <v>0.3284924068731192</v>
      </c>
      <c r="G1590" s="2">
        <f t="shared" si="465"/>
        <v>-1</v>
      </c>
      <c r="H1590" s="2">
        <v>-1000</v>
      </c>
      <c r="I1590" s="2">
        <f t="shared" si="457"/>
        <v>9339.6678083866009</v>
      </c>
      <c r="J1590" s="2">
        <f t="shared" si="458"/>
        <v>16474.824649860362</v>
      </c>
      <c r="K1590" s="3">
        <f t="shared" si="466"/>
        <v>5</v>
      </c>
      <c r="L1590" s="3">
        <f t="shared" si="467"/>
        <v>3</v>
      </c>
      <c r="M1590" s="3" t="str">
        <f t="shared" si="459"/>
        <v>Spring</v>
      </c>
      <c r="N1590" s="4">
        <v>67</v>
      </c>
      <c r="O1590" s="4">
        <v>53</v>
      </c>
      <c r="P1590" s="4">
        <v>80</v>
      </c>
      <c r="Q1590" s="4">
        <v>0</v>
      </c>
      <c r="R1590" s="4">
        <v>2</v>
      </c>
      <c r="S1590" s="6">
        <f t="shared" si="468"/>
        <v>0</v>
      </c>
      <c r="T1590" s="6">
        <f t="shared" si="469"/>
        <v>1</v>
      </c>
      <c r="U1590" s="6">
        <f t="shared" si="470"/>
        <v>0</v>
      </c>
      <c r="V1590" s="6">
        <f t="shared" si="471"/>
        <v>0</v>
      </c>
      <c r="W1590" s="6">
        <f t="shared" si="472"/>
        <v>0</v>
      </c>
      <c r="X1590" s="6">
        <f t="shared" si="473"/>
        <v>0</v>
      </c>
      <c r="Y1590" s="6">
        <f t="shared" si="474"/>
        <v>0</v>
      </c>
      <c r="Z1590" s="6">
        <f t="shared" si="475"/>
        <v>0</v>
      </c>
      <c r="AA1590" s="4">
        <v>86883.450378417969</v>
      </c>
      <c r="AB1590" s="7">
        <f t="shared" si="460"/>
        <v>2.4072012913510271E-2</v>
      </c>
      <c r="AC1590" s="7">
        <f t="shared" si="461"/>
        <v>4.9208259049695648E-2</v>
      </c>
      <c r="AD1590" s="2"/>
    </row>
    <row r="1591" spans="1:30" x14ac:dyDescent="0.35">
      <c r="A1591" s="1">
        <v>43229</v>
      </c>
      <c r="B1591" s="3">
        <f t="shared" si="462"/>
        <v>2018</v>
      </c>
      <c r="C1591" s="2">
        <v>2600.0013935543188</v>
      </c>
      <c r="D1591" s="2">
        <v>9097.7000000158441</v>
      </c>
      <c r="E1591" s="2">
        <f t="shared" si="463"/>
        <v>11697.701393570163</v>
      </c>
      <c r="F1591" s="2">
        <f t="shared" si="464"/>
        <v>0.22226600817349065</v>
      </c>
      <c r="G1591" s="2">
        <f t="shared" si="465"/>
        <v>-1</v>
      </c>
      <c r="H1591" s="2">
        <v>-1000</v>
      </c>
      <c r="I1591" s="2">
        <f t="shared" si="457"/>
        <v>9339.6678083866009</v>
      </c>
      <c r="J1591" s="2">
        <f t="shared" si="458"/>
        <v>16474.824649860362</v>
      </c>
      <c r="K1591" s="3">
        <f t="shared" si="466"/>
        <v>5</v>
      </c>
      <c r="L1591" s="3">
        <f t="shared" si="467"/>
        <v>4</v>
      </c>
      <c r="M1591" s="3" t="str">
        <f t="shared" si="459"/>
        <v>Spring</v>
      </c>
      <c r="N1591" s="4">
        <v>71</v>
      </c>
      <c r="O1591" s="4">
        <v>56</v>
      </c>
      <c r="P1591" s="4">
        <v>86</v>
      </c>
      <c r="Q1591" s="4">
        <v>0</v>
      </c>
      <c r="R1591" s="4">
        <v>6</v>
      </c>
      <c r="S1591" s="6">
        <f t="shared" si="468"/>
        <v>0</v>
      </c>
      <c r="T1591" s="6">
        <f t="shared" si="469"/>
        <v>1</v>
      </c>
      <c r="U1591" s="6">
        <f t="shared" si="470"/>
        <v>0</v>
      </c>
      <c r="V1591" s="6">
        <f t="shared" si="471"/>
        <v>0</v>
      </c>
      <c r="W1591" s="6">
        <f t="shared" si="472"/>
        <v>0</v>
      </c>
      <c r="X1591" s="6">
        <f t="shared" si="473"/>
        <v>0</v>
      </c>
      <c r="Y1591" s="6">
        <f t="shared" si="474"/>
        <v>0</v>
      </c>
      <c r="Z1591" s="6">
        <f t="shared" si="475"/>
        <v>0</v>
      </c>
      <c r="AA1591" s="4">
        <v>91837.700073242188</v>
      </c>
      <c r="AB1591" s="7">
        <f t="shared" si="460"/>
        <v>2.8310828684524676E-2</v>
      </c>
      <c r="AC1591" s="7">
        <f t="shared" si="461"/>
        <v>9.9062803105481378E-2</v>
      </c>
      <c r="AD1591" s="2"/>
    </row>
    <row r="1592" spans="1:30" x14ac:dyDescent="0.35">
      <c r="A1592" s="1">
        <v>43230</v>
      </c>
      <c r="B1592" s="3">
        <f t="shared" si="462"/>
        <v>2018</v>
      </c>
      <c r="C1592" s="2">
        <v>2807.1060007385049</v>
      </c>
      <c r="D1592" s="2">
        <v>2832</v>
      </c>
      <c r="E1592" s="2">
        <f t="shared" si="463"/>
        <v>5639.1060007385049</v>
      </c>
      <c r="F1592" s="2">
        <f t="shared" si="464"/>
        <v>0.49779273529720536</v>
      </c>
      <c r="G1592" s="2">
        <f t="shared" si="465"/>
        <v>-1</v>
      </c>
      <c r="H1592" s="2">
        <v>-1000</v>
      </c>
      <c r="I1592" s="2">
        <f t="shared" si="457"/>
        <v>9339.6678083866009</v>
      </c>
      <c r="J1592" s="2">
        <f t="shared" si="458"/>
        <v>16474.824649860362</v>
      </c>
      <c r="K1592" s="3">
        <f t="shared" si="466"/>
        <v>5</v>
      </c>
      <c r="L1592" s="3">
        <f t="shared" si="467"/>
        <v>5</v>
      </c>
      <c r="M1592" s="3" t="str">
        <f t="shared" si="459"/>
        <v>Spring</v>
      </c>
      <c r="N1592" s="4">
        <v>78</v>
      </c>
      <c r="O1592" s="4">
        <v>69</v>
      </c>
      <c r="P1592" s="4">
        <v>87</v>
      </c>
      <c r="Q1592" s="4">
        <v>0</v>
      </c>
      <c r="R1592" s="4">
        <v>13</v>
      </c>
      <c r="S1592" s="6">
        <f t="shared" si="468"/>
        <v>0</v>
      </c>
      <c r="T1592" s="6">
        <f t="shared" si="469"/>
        <v>1</v>
      </c>
      <c r="U1592" s="6">
        <f t="shared" si="470"/>
        <v>0</v>
      </c>
      <c r="V1592" s="6">
        <f t="shared" si="471"/>
        <v>0</v>
      </c>
      <c r="W1592" s="6">
        <f t="shared" si="472"/>
        <v>0</v>
      </c>
      <c r="X1592" s="6">
        <f t="shared" si="473"/>
        <v>0</v>
      </c>
      <c r="Y1592" s="6">
        <f t="shared" si="474"/>
        <v>0</v>
      </c>
      <c r="Z1592" s="6">
        <f t="shared" si="475"/>
        <v>0</v>
      </c>
      <c r="AA1592" s="4">
        <v>99573.245483398438</v>
      </c>
      <c r="AB1592" s="7">
        <f t="shared" si="460"/>
        <v>2.8191367943375168E-2</v>
      </c>
      <c r="AC1592" s="7">
        <f t="shared" si="461"/>
        <v>2.8441374851763481E-2</v>
      </c>
      <c r="AD1592" s="2"/>
    </row>
    <row r="1593" spans="1:30" x14ac:dyDescent="0.35">
      <c r="A1593" s="1">
        <v>43231</v>
      </c>
      <c r="B1593" s="3">
        <f t="shared" si="462"/>
        <v>2018</v>
      </c>
      <c r="C1593" s="2">
        <v>2563.0682594217269</v>
      </c>
      <c r="D1593" s="2">
        <v>3512.0000000162981</v>
      </c>
      <c r="E1593" s="2">
        <f t="shared" si="463"/>
        <v>6075.0682594380251</v>
      </c>
      <c r="F1593" s="2">
        <f t="shared" si="464"/>
        <v>0.42189949971999557</v>
      </c>
      <c r="G1593" s="2">
        <f t="shared" si="465"/>
        <v>-1</v>
      </c>
      <c r="H1593" s="2">
        <v>-1000</v>
      </c>
      <c r="I1593" s="2">
        <f t="shared" si="457"/>
        <v>9339.6678083866009</v>
      </c>
      <c r="J1593" s="2">
        <f t="shared" si="458"/>
        <v>16474.824649860362</v>
      </c>
      <c r="K1593" s="3">
        <f t="shared" si="466"/>
        <v>5</v>
      </c>
      <c r="L1593" s="3">
        <f t="shared" si="467"/>
        <v>6</v>
      </c>
      <c r="M1593" s="3" t="str">
        <f t="shared" si="459"/>
        <v>Spring</v>
      </c>
      <c r="N1593" s="4">
        <v>77</v>
      </c>
      <c r="O1593" s="4">
        <v>66</v>
      </c>
      <c r="P1593" s="4">
        <v>88</v>
      </c>
      <c r="Q1593" s="4">
        <v>0</v>
      </c>
      <c r="R1593" s="4">
        <v>12</v>
      </c>
      <c r="S1593" s="6">
        <f t="shared" si="468"/>
        <v>0</v>
      </c>
      <c r="T1593" s="6">
        <f t="shared" si="469"/>
        <v>1</v>
      </c>
      <c r="U1593" s="6">
        <f t="shared" si="470"/>
        <v>0</v>
      </c>
      <c r="V1593" s="6">
        <f t="shared" si="471"/>
        <v>0</v>
      </c>
      <c r="W1593" s="6">
        <f t="shared" si="472"/>
        <v>0</v>
      </c>
      <c r="X1593" s="6">
        <f t="shared" si="473"/>
        <v>0</v>
      </c>
      <c r="Y1593" s="6">
        <f t="shared" si="474"/>
        <v>0</v>
      </c>
      <c r="Z1593" s="6">
        <f t="shared" si="475"/>
        <v>0</v>
      </c>
      <c r="AA1593" s="4">
        <v>101275.49987792969</v>
      </c>
      <c r="AB1593" s="7">
        <f t="shared" si="460"/>
        <v>2.5307880607956197E-2</v>
      </c>
      <c r="AC1593" s="7">
        <f t="shared" si="461"/>
        <v>3.4677686155579722E-2</v>
      </c>
      <c r="AD1593" s="2"/>
    </row>
    <row r="1594" spans="1:30" x14ac:dyDescent="0.35">
      <c r="A1594" s="1">
        <v>43232</v>
      </c>
      <c r="B1594" s="3">
        <f t="shared" si="462"/>
        <v>2018</v>
      </c>
      <c r="C1594" s="2">
        <v>2424.1578947368425</v>
      </c>
      <c r="D1594" s="2">
        <v>10032</v>
      </c>
      <c r="E1594" s="2">
        <f t="shared" si="463"/>
        <v>12456.157894736843</v>
      </c>
      <c r="F1594" s="2">
        <f t="shared" si="464"/>
        <v>0.19461521885180444</v>
      </c>
      <c r="G1594" s="2">
        <f t="shared" si="465"/>
        <v>-1</v>
      </c>
      <c r="H1594" s="2">
        <v>-1000</v>
      </c>
      <c r="I1594" s="2">
        <f t="shared" si="457"/>
        <v>9339.6678083866009</v>
      </c>
      <c r="J1594" s="2">
        <f t="shared" si="458"/>
        <v>16474.824649860362</v>
      </c>
      <c r="K1594" s="3">
        <f t="shared" si="466"/>
        <v>5</v>
      </c>
      <c r="L1594" s="3">
        <f t="shared" si="467"/>
        <v>7</v>
      </c>
      <c r="M1594" s="3" t="str">
        <f t="shared" si="459"/>
        <v>Spring</v>
      </c>
      <c r="N1594" s="4">
        <v>80</v>
      </c>
      <c r="O1594" s="4">
        <v>71</v>
      </c>
      <c r="P1594" s="4">
        <v>89</v>
      </c>
      <c r="Q1594" s="4">
        <v>0</v>
      </c>
      <c r="R1594" s="4">
        <v>15</v>
      </c>
      <c r="S1594" s="6">
        <f t="shared" si="468"/>
        <v>1</v>
      </c>
      <c r="T1594" s="6">
        <f t="shared" si="469"/>
        <v>0</v>
      </c>
      <c r="U1594" s="6">
        <f t="shared" si="470"/>
        <v>0</v>
      </c>
      <c r="V1594" s="6">
        <f t="shared" si="471"/>
        <v>0</v>
      </c>
      <c r="W1594" s="6">
        <f t="shared" si="472"/>
        <v>0</v>
      </c>
      <c r="X1594" s="6">
        <f t="shared" si="473"/>
        <v>0</v>
      </c>
      <c r="Y1594" s="6">
        <f t="shared" si="474"/>
        <v>0</v>
      </c>
      <c r="Z1594" s="6">
        <f t="shared" si="475"/>
        <v>0</v>
      </c>
      <c r="AA1594" s="4">
        <v>94839.770141601563</v>
      </c>
      <c r="AB1594" s="7">
        <f t="shared" si="460"/>
        <v>2.5560562737735729E-2</v>
      </c>
      <c r="AC1594" s="7">
        <f t="shared" si="461"/>
        <v>0.10577840904740292</v>
      </c>
      <c r="AD1594" s="2"/>
    </row>
    <row r="1595" spans="1:30" x14ac:dyDescent="0.35">
      <c r="A1595" s="1">
        <v>43233</v>
      </c>
      <c r="B1595" s="3">
        <f t="shared" si="462"/>
        <v>2018</v>
      </c>
      <c r="C1595" s="2">
        <v>5933.4912280680028</v>
      </c>
      <c r="D1595" s="2">
        <v>12284.000000062399</v>
      </c>
      <c r="E1595" s="2">
        <f t="shared" si="463"/>
        <v>18217.491228130402</v>
      </c>
      <c r="F1595" s="2">
        <f t="shared" si="464"/>
        <v>0.32570298257675828</v>
      </c>
      <c r="G1595" s="2">
        <f t="shared" si="465"/>
        <v>18217.491228130402</v>
      </c>
      <c r="H1595" s="2">
        <v>-1000</v>
      </c>
      <c r="I1595" s="2">
        <f t="shared" si="457"/>
        <v>9339.6678083866009</v>
      </c>
      <c r="J1595" s="2">
        <f t="shared" si="458"/>
        <v>16474.824649860362</v>
      </c>
      <c r="K1595" s="3">
        <f t="shared" si="466"/>
        <v>5</v>
      </c>
      <c r="L1595" s="3">
        <f t="shared" si="467"/>
        <v>1</v>
      </c>
      <c r="M1595" s="3" t="str">
        <f t="shared" si="459"/>
        <v>Spring</v>
      </c>
      <c r="N1595" s="4">
        <v>79</v>
      </c>
      <c r="O1595" s="4">
        <v>69</v>
      </c>
      <c r="P1595" s="4">
        <v>89</v>
      </c>
      <c r="Q1595" s="4">
        <v>0</v>
      </c>
      <c r="R1595" s="4">
        <v>14</v>
      </c>
      <c r="S1595" s="6">
        <f t="shared" si="468"/>
        <v>1</v>
      </c>
      <c r="T1595" s="6">
        <f t="shared" si="469"/>
        <v>0</v>
      </c>
      <c r="U1595" s="6">
        <f t="shared" si="470"/>
        <v>0</v>
      </c>
      <c r="V1595" s="6">
        <f t="shared" si="471"/>
        <v>0</v>
      </c>
      <c r="W1595" s="6">
        <f t="shared" si="472"/>
        <v>0</v>
      </c>
      <c r="X1595" s="6">
        <f t="shared" si="473"/>
        <v>1</v>
      </c>
      <c r="Y1595" s="6">
        <f t="shared" si="474"/>
        <v>0</v>
      </c>
      <c r="Z1595" s="6">
        <f t="shared" si="475"/>
        <v>0</v>
      </c>
      <c r="AA1595" s="4">
        <v>93725.220581054688</v>
      </c>
      <c r="AB1595" s="7">
        <f t="shared" si="460"/>
        <v>6.3307306094165433E-2</v>
      </c>
      <c r="AC1595" s="7">
        <f t="shared" si="461"/>
        <v>0.13106397535164027</v>
      </c>
      <c r="AD1595" s="2"/>
    </row>
    <row r="1596" spans="1:30" x14ac:dyDescent="0.35">
      <c r="A1596" s="1">
        <v>43234</v>
      </c>
      <c r="B1596" s="3">
        <f t="shared" si="462"/>
        <v>2018</v>
      </c>
      <c r="C1596" s="2">
        <v>3951.1481859801179</v>
      </c>
      <c r="D1596" s="2">
        <v>16272</v>
      </c>
      <c r="E1596" s="2">
        <f t="shared" si="463"/>
        <v>20223.148185980117</v>
      </c>
      <c r="F1596" s="2">
        <f t="shared" si="464"/>
        <v>0.19537750253540087</v>
      </c>
      <c r="G1596" s="2">
        <f t="shared" si="465"/>
        <v>-1</v>
      </c>
      <c r="H1596" s="2">
        <v>-1000</v>
      </c>
      <c r="I1596" s="2">
        <f t="shared" si="457"/>
        <v>9339.6678083866009</v>
      </c>
      <c r="J1596" s="2">
        <f t="shared" si="458"/>
        <v>16474.824649860362</v>
      </c>
      <c r="K1596" s="3">
        <f t="shared" si="466"/>
        <v>5</v>
      </c>
      <c r="L1596" s="3">
        <f t="shared" si="467"/>
        <v>2</v>
      </c>
      <c r="M1596" s="3" t="str">
        <f t="shared" si="459"/>
        <v>Spring</v>
      </c>
      <c r="N1596" s="4">
        <v>82</v>
      </c>
      <c r="O1596" s="4">
        <v>72</v>
      </c>
      <c r="P1596" s="4">
        <v>92</v>
      </c>
      <c r="Q1596" s="4">
        <v>0</v>
      </c>
      <c r="R1596" s="4">
        <v>17</v>
      </c>
      <c r="S1596" s="6">
        <f t="shared" si="468"/>
        <v>0</v>
      </c>
      <c r="T1596" s="6">
        <f t="shared" si="469"/>
        <v>1</v>
      </c>
      <c r="U1596" s="6">
        <f t="shared" si="470"/>
        <v>0</v>
      </c>
      <c r="V1596" s="6">
        <f t="shared" si="471"/>
        <v>0</v>
      </c>
      <c r="W1596" s="6">
        <f t="shared" si="472"/>
        <v>0</v>
      </c>
      <c r="X1596" s="6">
        <f t="shared" si="473"/>
        <v>0</v>
      </c>
      <c r="Y1596" s="6">
        <f t="shared" si="474"/>
        <v>0</v>
      </c>
      <c r="Z1596" s="6">
        <f t="shared" si="475"/>
        <v>0</v>
      </c>
      <c r="AA1596" s="4">
        <v>110880.23352050781</v>
      </c>
      <c r="AB1596" s="7">
        <f t="shared" si="460"/>
        <v>3.563437828843799E-2</v>
      </c>
      <c r="AC1596" s="7">
        <f t="shared" si="461"/>
        <v>0.14675293768199377</v>
      </c>
      <c r="AD1596" s="2"/>
    </row>
    <row r="1597" spans="1:30" x14ac:dyDescent="0.35">
      <c r="A1597" s="1">
        <v>43235</v>
      </c>
      <c r="B1597" s="3">
        <f t="shared" si="462"/>
        <v>2018</v>
      </c>
      <c r="C1597" s="2">
        <v>6868.269880307329</v>
      </c>
      <c r="D1597" s="2">
        <v>16272</v>
      </c>
      <c r="E1597" s="2">
        <f t="shared" si="463"/>
        <v>23140.269880307329</v>
      </c>
      <c r="F1597" s="2">
        <f t="shared" si="464"/>
        <v>0.29681027558595224</v>
      </c>
      <c r="G1597" s="2">
        <f t="shared" si="465"/>
        <v>23140.269880307329</v>
      </c>
      <c r="H1597" s="2">
        <v>-1000</v>
      </c>
      <c r="I1597" s="2">
        <f t="shared" si="457"/>
        <v>9339.6678083866009</v>
      </c>
      <c r="J1597" s="2">
        <f t="shared" si="458"/>
        <v>16474.824649860362</v>
      </c>
      <c r="K1597" s="3">
        <f t="shared" si="466"/>
        <v>5</v>
      </c>
      <c r="L1597" s="3">
        <f t="shared" si="467"/>
        <v>3</v>
      </c>
      <c r="M1597" s="3" t="str">
        <f t="shared" si="459"/>
        <v>Spring</v>
      </c>
      <c r="N1597" s="4">
        <v>82</v>
      </c>
      <c r="O1597" s="4">
        <v>73</v>
      </c>
      <c r="P1597" s="4">
        <v>91</v>
      </c>
      <c r="Q1597" s="4">
        <v>0</v>
      </c>
      <c r="R1597" s="4">
        <v>17</v>
      </c>
      <c r="S1597" s="6">
        <f t="shared" si="468"/>
        <v>0</v>
      </c>
      <c r="T1597" s="6">
        <f t="shared" si="469"/>
        <v>1</v>
      </c>
      <c r="U1597" s="6">
        <f t="shared" si="470"/>
        <v>0</v>
      </c>
      <c r="V1597" s="6">
        <f t="shared" si="471"/>
        <v>0</v>
      </c>
      <c r="W1597" s="6">
        <f t="shared" si="472"/>
        <v>0</v>
      </c>
      <c r="X1597" s="6">
        <f t="shared" si="473"/>
        <v>1</v>
      </c>
      <c r="Y1597" s="6">
        <f t="shared" si="474"/>
        <v>0</v>
      </c>
      <c r="Z1597" s="6">
        <f t="shared" si="475"/>
        <v>0</v>
      </c>
      <c r="AA1597" s="4">
        <v>112167.62866210938</v>
      </c>
      <c r="AB1597" s="7">
        <f t="shared" si="460"/>
        <v>6.1232192943983091E-2</v>
      </c>
      <c r="AC1597" s="7">
        <f t="shared" si="461"/>
        <v>0.14506859237451936</v>
      </c>
      <c r="AD1597" s="2"/>
    </row>
    <row r="1598" spans="1:30" x14ac:dyDescent="0.35">
      <c r="A1598" s="1">
        <v>43236</v>
      </c>
      <c r="B1598" s="3">
        <f t="shared" si="462"/>
        <v>2018</v>
      </c>
      <c r="C1598" s="2">
        <v>2112.1578947368425</v>
      </c>
      <c r="D1598" s="2">
        <v>17011.06666663487</v>
      </c>
      <c r="E1598" s="2">
        <f t="shared" si="463"/>
        <v>19123.224561371713</v>
      </c>
      <c r="F1598" s="2">
        <f t="shared" si="464"/>
        <v>0.11044988192019312</v>
      </c>
      <c r="G1598" s="2">
        <f t="shared" si="465"/>
        <v>-1</v>
      </c>
      <c r="H1598" s="2">
        <v>-1000</v>
      </c>
      <c r="I1598" s="2">
        <f t="shared" si="457"/>
        <v>9339.6678083866009</v>
      </c>
      <c r="J1598" s="2">
        <f t="shared" si="458"/>
        <v>16474.824649860362</v>
      </c>
      <c r="K1598" s="3">
        <f t="shared" si="466"/>
        <v>5</v>
      </c>
      <c r="L1598" s="3">
        <f t="shared" si="467"/>
        <v>4</v>
      </c>
      <c r="M1598" s="3" t="str">
        <f t="shared" si="459"/>
        <v>Spring</v>
      </c>
      <c r="N1598" s="4">
        <v>76</v>
      </c>
      <c r="O1598" s="4">
        <v>70</v>
      </c>
      <c r="P1598" s="4">
        <v>82</v>
      </c>
      <c r="Q1598" s="4">
        <v>0</v>
      </c>
      <c r="R1598" s="4">
        <v>11</v>
      </c>
      <c r="S1598" s="6">
        <f t="shared" si="468"/>
        <v>0</v>
      </c>
      <c r="T1598" s="6">
        <f t="shared" si="469"/>
        <v>1</v>
      </c>
      <c r="U1598" s="6">
        <f t="shared" si="470"/>
        <v>0</v>
      </c>
      <c r="V1598" s="6">
        <f t="shared" si="471"/>
        <v>0</v>
      </c>
      <c r="W1598" s="6">
        <f t="shared" si="472"/>
        <v>0</v>
      </c>
      <c r="X1598" s="6">
        <f t="shared" si="473"/>
        <v>0</v>
      </c>
      <c r="Y1598" s="6">
        <f t="shared" si="474"/>
        <v>0</v>
      </c>
      <c r="Z1598" s="6">
        <f t="shared" si="475"/>
        <v>0</v>
      </c>
      <c r="AA1598" s="4">
        <v>100135.8818359375</v>
      </c>
      <c r="AB1598" s="7">
        <f t="shared" si="460"/>
        <v>2.1092917503811464E-2</v>
      </c>
      <c r="AC1598" s="7">
        <f t="shared" si="461"/>
        <v>0.16987983083332486</v>
      </c>
      <c r="AD1598" s="2"/>
    </row>
    <row r="1599" spans="1:30" x14ac:dyDescent="0.35">
      <c r="A1599" s="1">
        <v>43237</v>
      </c>
      <c r="B1599" s="3">
        <f t="shared" si="462"/>
        <v>2018</v>
      </c>
      <c r="C1599" s="2">
        <v>3810.649637641618</v>
      </c>
      <c r="D1599" s="2">
        <v>27840</v>
      </c>
      <c r="E1599" s="2">
        <f t="shared" si="463"/>
        <v>31650.649637641618</v>
      </c>
      <c r="F1599" s="2">
        <f t="shared" si="464"/>
        <v>0.12039720136137973</v>
      </c>
      <c r="G1599" s="2">
        <f t="shared" si="465"/>
        <v>-1</v>
      </c>
      <c r="H1599" s="2">
        <v>-1000</v>
      </c>
      <c r="I1599" s="2">
        <f t="shared" si="457"/>
        <v>9339.6678083866009</v>
      </c>
      <c r="J1599" s="2">
        <f t="shared" si="458"/>
        <v>16474.824649860362</v>
      </c>
      <c r="K1599" s="3">
        <f t="shared" si="466"/>
        <v>5</v>
      </c>
      <c r="L1599" s="3">
        <f t="shared" si="467"/>
        <v>5</v>
      </c>
      <c r="M1599" s="3" t="str">
        <f t="shared" si="459"/>
        <v>Spring</v>
      </c>
      <c r="N1599" s="4">
        <v>75</v>
      </c>
      <c r="O1599" s="4">
        <v>67</v>
      </c>
      <c r="P1599" s="4">
        <v>83</v>
      </c>
      <c r="Q1599" s="4">
        <v>0</v>
      </c>
      <c r="R1599" s="4">
        <v>10</v>
      </c>
      <c r="S1599" s="6">
        <f t="shared" si="468"/>
        <v>0</v>
      </c>
      <c r="T1599" s="6">
        <f t="shared" si="469"/>
        <v>1</v>
      </c>
      <c r="U1599" s="6">
        <f t="shared" si="470"/>
        <v>0</v>
      </c>
      <c r="V1599" s="6">
        <f t="shared" si="471"/>
        <v>0</v>
      </c>
      <c r="W1599" s="6">
        <f t="shared" si="472"/>
        <v>0</v>
      </c>
      <c r="X1599" s="6">
        <f t="shared" si="473"/>
        <v>0</v>
      </c>
      <c r="Y1599" s="6">
        <f t="shared" si="474"/>
        <v>0</v>
      </c>
      <c r="Z1599" s="6">
        <f t="shared" si="475"/>
        <v>0</v>
      </c>
      <c r="AA1599" s="4">
        <v>96901.869140625</v>
      </c>
      <c r="AB1599" s="7">
        <f t="shared" si="460"/>
        <v>3.9324831104254179E-2</v>
      </c>
      <c r="AC1599" s="7">
        <f t="shared" si="461"/>
        <v>0.28730095969148234</v>
      </c>
      <c r="AD1599" s="2"/>
    </row>
    <row r="1600" spans="1:30" x14ac:dyDescent="0.35">
      <c r="A1600" s="1">
        <v>43238</v>
      </c>
      <c r="B1600" s="3">
        <f t="shared" si="462"/>
        <v>2018</v>
      </c>
      <c r="C1600" s="2">
        <v>4839.5428571428574</v>
      </c>
      <c r="D1600" s="2">
        <v>27840</v>
      </c>
      <c r="E1600" s="2">
        <f t="shared" si="463"/>
        <v>32679.542857142857</v>
      </c>
      <c r="F1600" s="2">
        <f t="shared" si="464"/>
        <v>0.14809089828149372</v>
      </c>
      <c r="G1600" s="2">
        <f t="shared" si="465"/>
        <v>-1</v>
      </c>
      <c r="H1600" s="2">
        <v>-1000</v>
      </c>
      <c r="I1600" s="2">
        <f t="shared" si="457"/>
        <v>9339.6678083866009</v>
      </c>
      <c r="J1600" s="2">
        <f t="shared" si="458"/>
        <v>16474.824649860362</v>
      </c>
      <c r="K1600" s="3">
        <f t="shared" si="466"/>
        <v>5</v>
      </c>
      <c r="L1600" s="3">
        <f t="shared" si="467"/>
        <v>6</v>
      </c>
      <c r="M1600" s="3" t="str">
        <f t="shared" si="459"/>
        <v>Spring</v>
      </c>
      <c r="N1600" s="4">
        <v>74</v>
      </c>
      <c r="O1600" s="4">
        <v>69</v>
      </c>
      <c r="P1600" s="4">
        <v>78</v>
      </c>
      <c r="Q1600" s="4">
        <v>0</v>
      </c>
      <c r="R1600" s="4">
        <v>9</v>
      </c>
      <c r="S1600" s="6">
        <f t="shared" si="468"/>
        <v>0</v>
      </c>
      <c r="T1600" s="6">
        <f t="shared" si="469"/>
        <v>1</v>
      </c>
      <c r="U1600" s="6">
        <f t="shared" si="470"/>
        <v>0</v>
      </c>
      <c r="V1600" s="6">
        <f t="shared" si="471"/>
        <v>0</v>
      </c>
      <c r="W1600" s="6">
        <f t="shared" si="472"/>
        <v>0</v>
      </c>
      <c r="X1600" s="6">
        <f t="shared" si="473"/>
        <v>0</v>
      </c>
      <c r="Y1600" s="6">
        <f t="shared" si="474"/>
        <v>0</v>
      </c>
      <c r="Z1600" s="6">
        <f t="shared" si="475"/>
        <v>0</v>
      </c>
      <c r="AA1600" s="4">
        <v>93232.900512695313</v>
      </c>
      <c r="AB1600" s="7">
        <f t="shared" si="460"/>
        <v>5.1908101437687953E-2</v>
      </c>
      <c r="AC1600" s="7">
        <f t="shared" si="461"/>
        <v>0.29860703514430609</v>
      </c>
      <c r="AD1600" s="2"/>
    </row>
    <row r="1601" spans="1:30" x14ac:dyDescent="0.35">
      <c r="A1601" s="1">
        <v>43239</v>
      </c>
      <c r="B1601" s="3">
        <f t="shared" si="462"/>
        <v>2018</v>
      </c>
      <c r="C1601" s="2">
        <v>4839.5428571428574</v>
      </c>
      <c r="D1601" s="2">
        <v>21759.686051938814</v>
      </c>
      <c r="E1601" s="2">
        <f t="shared" si="463"/>
        <v>26599.22890908167</v>
      </c>
      <c r="F1601" s="2">
        <f t="shared" si="464"/>
        <v>0.18194297562853454</v>
      </c>
      <c r="G1601" s="2">
        <f t="shared" si="465"/>
        <v>-1</v>
      </c>
      <c r="H1601" s="2">
        <v>-1000</v>
      </c>
      <c r="I1601" s="2">
        <f t="shared" si="457"/>
        <v>9339.6678083866009</v>
      </c>
      <c r="J1601" s="2">
        <f t="shared" si="458"/>
        <v>16474.824649860362</v>
      </c>
      <c r="K1601" s="3">
        <f t="shared" si="466"/>
        <v>5</v>
      </c>
      <c r="L1601" s="3">
        <f t="shared" si="467"/>
        <v>7</v>
      </c>
      <c r="M1601" s="3" t="str">
        <f t="shared" si="459"/>
        <v>Spring</v>
      </c>
      <c r="N1601" s="4">
        <v>76</v>
      </c>
      <c r="O1601" s="4">
        <v>69</v>
      </c>
      <c r="P1601" s="4">
        <v>83</v>
      </c>
      <c r="Q1601" s="4">
        <v>0</v>
      </c>
      <c r="R1601" s="4">
        <v>11</v>
      </c>
      <c r="S1601" s="6">
        <f t="shared" si="468"/>
        <v>1</v>
      </c>
      <c r="T1601" s="6">
        <f t="shared" si="469"/>
        <v>0</v>
      </c>
      <c r="U1601" s="6">
        <f t="shared" si="470"/>
        <v>0</v>
      </c>
      <c r="V1601" s="6">
        <f t="shared" si="471"/>
        <v>0</v>
      </c>
      <c r="W1601" s="6">
        <f t="shared" si="472"/>
        <v>0</v>
      </c>
      <c r="X1601" s="6">
        <f t="shared" si="473"/>
        <v>0</v>
      </c>
      <c r="Y1601" s="6">
        <f t="shared" si="474"/>
        <v>0</v>
      </c>
      <c r="Z1601" s="6">
        <f t="shared" si="475"/>
        <v>0</v>
      </c>
      <c r="AA1601" s="4">
        <v>86982.299682617188</v>
      </c>
      <c r="AB1601" s="7">
        <f t="shared" si="460"/>
        <v>5.5638249101270965E-2</v>
      </c>
      <c r="AC1601" s="7">
        <f t="shared" si="461"/>
        <v>0.25016222991730508</v>
      </c>
      <c r="AD1601" s="2"/>
    </row>
    <row r="1602" spans="1:30" x14ac:dyDescent="0.35">
      <c r="A1602" s="1">
        <v>43240</v>
      </c>
      <c r="B1602" s="3">
        <f t="shared" si="462"/>
        <v>2018</v>
      </c>
      <c r="C1602" s="2">
        <v>2669.4976206340893</v>
      </c>
      <c r="D1602" s="2">
        <v>27840</v>
      </c>
      <c r="E1602" s="2">
        <f t="shared" si="463"/>
        <v>30509.497620634091</v>
      </c>
      <c r="F1602" s="2">
        <f t="shared" si="464"/>
        <v>8.7497265731070667E-2</v>
      </c>
      <c r="G1602" s="2">
        <f t="shared" si="465"/>
        <v>-1</v>
      </c>
      <c r="H1602" s="2">
        <v>-1000</v>
      </c>
      <c r="I1602" s="2">
        <f t="shared" ref="I1602:I1665" si="476">INDEX($AD$1:$AG$10, MATCH(B1602, $AD$1:$AD$10, 0), 3)</f>
        <v>9339.6678083866009</v>
      </c>
      <c r="J1602" s="2">
        <f t="shared" ref="J1602:J1665" si="477">INDEX($AD$1:$AG$10, MATCH(B1602, $AD$1:$AD$10, 0), 4)</f>
        <v>16474.824649860362</v>
      </c>
      <c r="K1602" s="3">
        <f t="shared" si="466"/>
        <v>5</v>
      </c>
      <c r="L1602" s="3">
        <f t="shared" si="467"/>
        <v>1</v>
      </c>
      <c r="M1602" s="3" t="str">
        <f t="shared" ref="M1602:M1665" si="478">INDEX($AK$1:$AK$12, MATCH(K1602, $AJ$1:$AJ$12, 0))</f>
        <v>Spring</v>
      </c>
      <c r="N1602" s="4">
        <v>79</v>
      </c>
      <c r="O1602" s="4">
        <v>67</v>
      </c>
      <c r="P1602" s="4">
        <v>91</v>
      </c>
      <c r="Q1602" s="4">
        <v>0</v>
      </c>
      <c r="R1602" s="4">
        <v>14</v>
      </c>
      <c r="S1602" s="6">
        <f t="shared" si="468"/>
        <v>1</v>
      </c>
      <c r="T1602" s="6">
        <f t="shared" si="469"/>
        <v>0</v>
      </c>
      <c r="U1602" s="6">
        <f t="shared" si="470"/>
        <v>0</v>
      </c>
      <c r="V1602" s="6">
        <f t="shared" si="471"/>
        <v>0</v>
      </c>
      <c r="W1602" s="6">
        <f t="shared" si="472"/>
        <v>0</v>
      </c>
      <c r="X1602" s="6">
        <f t="shared" si="473"/>
        <v>0</v>
      </c>
      <c r="Y1602" s="6">
        <f t="shared" si="474"/>
        <v>0</v>
      </c>
      <c r="Z1602" s="6">
        <f t="shared" si="475"/>
        <v>0</v>
      </c>
      <c r="AA1602" s="4">
        <v>95486.953491210938</v>
      </c>
      <c r="AB1602" s="7">
        <f t="shared" ref="AB1602:AB1665" si="479">C1602/AA1602</f>
        <v>2.7956673901841495E-2</v>
      </c>
      <c r="AC1602" s="7">
        <f t="shared" ref="AC1602:AC1665" si="480">D1602/AA1602</f>
        <v>0.29155815514171285</v>
      </c>
      <c r="AD1602" s="2"/>
    </row>
    <row r="1603" spans="1:30" x14ac:dyDescent="0.35">
      <c r="A1603" s="1">
        <v>43241</v>
      </c>
      <c r="B1603" s="3">
        <f t="shared" ref="B1603:B1666" si="481">YEAR(A1603)</f>
        <v>2018</v>
      </c>
      <c r="C1603" s="2">
        <v>4060.7770862679204</v>
      </c>
      <c r="D1603" s="2">
        <v>16595.916161620225</v>
      </c>
      <c r="E1603" s="2">
        <f t="shared" ref="E1603:E1666" si="482">+D1603+C1603</f>
        <v>20656.693247888146</v>
      </c>
      <c r="F1603" s="2">
        <f t="shared" ref="F1603:F1666" si="483">IFERROR(C1603/E1603,0)</f>
        <v>0.19658408233772254</v>
      </c>
      <c r="G1603" s="2">
        <f t="shared" ref="G1603:G1666" si="484">IF(AND(F1603&gt;=0.2,E1603&gt;=J1603), E1603, -1)</f>
        <v>-1</v>
      </c>
      <c r="H1603" s="2">
        <v>-1000</v>
      </c>
      <c r="I1603" s="2">
        <f t="shared" si="476"/>
        <v>9339.6678083866009</v>
      </c>
      <c r="J1603" s="2">
        <f t="shared" si="477"/>
        <v>16474.824649860362</v>
      </c>
      <c r="K1603" s="3">
        <f t="shared" ref="K1603:K1666" si="485">MONTH(A1603)</f>
        <v>5</v>
      </c>
      <c r="L1603" s="3">
        <f t="shared" ref="L1603:L1666" si="486">WEEKDAY(A1603)</f>
        <v>2</v>
      </c>
      <c r="M1603" s="3" t="str">
        <f t="shared" si="478"/>
        <v>Spring</v>
      </c>
      <c r="N1603" s="4">
        <v>79</v>
      </c>
      <c r="O1603" s="4">
        <v>70</v>
      </c>
      <c r="P1603" s="4">
        <v>88</v>
      </c>
      <c r="Q1603" s="4">
        <v>0</v>
      </c>
      <c r="R1603" s="4">
        <v>14</v>
      </c>
      <c r="S1603" s="6">
        <f t="shared" ref="S1603:S1666" si="487">IF(OR(L1603=1, L1603=7), 1, 0)</f>
        <v>0</v>
      </c>
      <c r="T1603" s="6">
        <f t="shared" ref="T1603:T1666" si="488">IF(AND(L1603&lt;7, L1603&gt;1), 1, 0)</f>
        <v>1</v>
      </c>
      <c r="U1603" s="6">
        <f t="shared" ref="U1603:U1666" si="489">IF(M1603="Winter", 1, 0)</f>
        <v>0</v>
      </c>
      <c r="V1603" s="6">
        <f t="shared" ref="V1603:V1666" si="490">IF(N1603&lt;20, 1, 0)</f>
        <v>0</v>
      </c>
      <c r="W1603" s="6">
        <f t="shared" ref="W1603:W1666" si="491">IF(M1603="Summer", 1, 0)</f>
        <v>0</v>
      </c>
      <c r="X1603" s="6">
        <f t="shared" ref="X1603:X1666" si="492">IF(G1603&lt;&gt;-1, 1, 0)</f>
        <v>0</v>
      </c>
      <c r="Y1603" s="6">
        <f t="shared" ref="Y1603:Y1666" si="493">U1603*X1603</f>
        <v>0</v>
      </c>
      <c r="Z1603" s="6">
        <f t="shared" ref="Z1603:Z1666" si="494">W1603*X1603</f>
        <v>0</v>
      </c>
      <c r="AA1603" s="4">
        <v>107267.2587890625</v>
      </c>
      <c r="AB1603" s="7">
        <f t="shared" si="479"/>
        <v>3.7856631483920954E-2</v>
      </c>
      <c r="AC1603" s="7">
        <f t="shared" si="480"/>
        <v>0.15471558002852989</v>
      </c>
      <c r="AD1603" s="2"/>
    </row>
    <row r="1604" spans="1:30" x14ac:dyDescent="0.35">
      <c r="A1604" s="1">
        <v>43242</v>
      </c>
      <c r="B1604" s="3">
        <f t="shared" si="481"/>
        <v>2018</v>
      </c>
      <c r="C1604" s="2">
        <v>389.8543735224298</v>
      </c>
      <c r="D1604" s="2">
        <v>17025.608080795351</v>
      </c>
      <c r="E1604" s="2">
        <f t="shared" si="482"/>
        <v>17415.462454317782</v>
      </c>
      <c r="F1604" s="2">
        <f t="shared" si="483"/>
        <v>2.2385530935227847E-2</v>
      </c>
      <c r="G1604" s="2">
        <f t="shared" si="484"/>
        <v>-1</v>
      </c>
      <c r="H1604" s="2">
        <v>-1000</v>
      </c>
      <c r="I1604" s="2">
        <f t="shared" si="476"/>
        <v>9339.6678083866009</v>
      </c>
      <c r="J1604" s="2">
        <f t="shared" si="477"/>
        <v>16474.824649860362</v>
      </c>
      <c r="K1604" s="3">
        <f t="shared" si="485"/>
        <v>5</v>
      </c>
      <c r="L1604" s="3">
        <f t="shared" si="486"/>
        <v>3</v>
      </c>
      <c r="M1604" s="3" t="str">
        <f t="shared" si="478"/>
        <v>Spring</v>
      </c>
      <c r="N1604" s="4">
        <v>77</v>
      </c>
      <c r="O1604" s="4">
        <v>70</v>
      </c>
      <c r="P1604" s="4">
        <v>84</v>
      </c>
      <c r="Q1604" s="4">
        <v>0</v>
      </c>
      <c r="R1604" s="4">
        <v>12</v>
      </c>
      <c r="S1604" s="6">
        <f t="shared" si="487"/>
        <v>0</v>
      </c>
      <c r="T1604" s="6">
        <f t="shared" si="488"/>
        <v>1</v>
      </c>
      <c r="U1604" s="6">
        <f t="shared" si="489"/>
        <v>0</v>
      </c>
      <c r="V1604" s="6">
        <f t="shared" si="490"/>
        <v>0</v>
      </c>
      <c r="W1604" s="6">
        <f t="shared" si="491"/>
        <v>0</v>
      </c>
      <c r="X1604" s="6">
        <f t="shared" si="492"/>
        <v>0</v>
      </c>
      <c r="Y1604" s="6">
        <f t="shared" si="493"/>
        <v>0</v>
      </c>
      <c r="Z1604" s="6">
        <f t="shared" si="494"/>
        <v>0</v>
      </c>
      <c r="AA1604" s="4">
        <v>104586.65234375</v>
      </c>
      <c r="AB1604" s="7">
        <f t="shared" si="479"/>
        <v>3.727572924325722E-3</v>
      </c>
      <c r="AC1604" s="7">
        <f t="shared" si="480"/>
        <v>0.16278949272452534</v>
      </c>
      <c r="AD1604" s="2"/>
    </row>
    <row r="1605" spans="1:30" x14ac:dyDescent="0.35">
      <c r="A1605" s="1">
        <v>43243</v>
      </c>
      <c r="B1605" s="3">
        <f t="shared" si="481"/>
        <v>2018</v>
      </c>
      <c r="C1605" s="2">
        <v>2259.7000000155531</v>
      </c>
      <c r="D1605" s="2">
        <v>16948.043897312858</v>
      </c>
      <c r="E1605" s="2">
        <f t="shared" si="482"/>
        <v>19207.743897328412</v>
      </c>
      <c r="F1605" s="2">
        <f t="shared" si="483"/>
        <v>0.11764525870890297</v>
      </c>
      <c r="G1605" s="2">
        <f t="shared" si="484"/>
        <v>-1</v>
      </c>
      <c r="H1605" s="2">
        <v>-1000</v>
      </c>
      <c r="I1605" s="2">
        <f t="shared" si="476"/>
        <v>9339.6678083866009</v>
      </c>
      <c r="J1605" s="2">
        <f t="shared" si="477"/>
        <v>16474.824649860362</v>
      </c>
      <c r="K1605" s="3">
        <f t="shared" si="485"/>
        <v>5</v>
      </c>
      <c r="L1605" s="3">
        <f t="shared" si="486"/>
        <v>4</v>
      </c>
      <c r="M1605" s="3" t="str">
        <f t="shared" si="478"/>
        <v>Spring</v>
      </c>
      <c r="N1605" s="4">
        <v>77</v>
      </c>
      <c r="O1605" s="4">
        <v>68</v>
      </c>
      <c r="P1605" s="4">
        <v>86</v>
      </c>
      <c r="Q1605" s="4">
        <v>0</v>
      </c>
      <c r="R1605" s="4">
        <v>12</v>
      </c>
      <c r="S1605" s="6">
        <f t="shared" si="487"/>
        <v>0</v>
      </c>
      <c r="T1605" s="6">
        <f t="shared" si="488"/>
        <v>1</v>
      </c>
      <c r="U1605" s="6">
        <f t="shared" si="489"/>
        <v>0</v>
      </c>
      <c r="V1605" s="6">
        <f t="shared" si="490"/>
        <v>0</v>
      </c>
      <c r="W1605" s="6">
        <f t="shared" si="491"/>
        <v>0</v>
      </c>
      <c r="X1605" s="6">
        <f t="shared" si="492"/>
        <v>0</v>
      </c>
      <c r="Y1605" s="6">
        <f t="shared" si="493"/>
        <v>0</v>
      </c>
      <c r="Z1605" s="6">
        <f t="shared" si="494"/>
        <v>0</v>
      </c>
      <c r="AA1605" s="4">
        <v>106157.93090820313</v>
      </c>
      <c r="AB1605" s="7">
        <f t="shared" si="479"/>
        <v>2.1286209901449197E-2</v>
      </c>
      <c r="AC1605" s="7">
        <f t="shared" si="480"/>
        <v>0.15964934275111456</v>
      </c>
      <c r="AD1605" s="2"/>
    </row>
    <row r="1606" spans="1:30" x14ac:dyDescent="0.35">
      <c r="A1606" s="1">
        <v>43244</v>
      </c>
      <c r="B1606" s="3">
        <f t="shared" si="481"/>
        <v>2018</v>
      </c>
      <c r="C1606" s="2">
        <v>466.20504385957918</v>
      </c>
      <c r="D1606" s="2">
        <v>13831.072360648388</v>
      </c>
      <c r="E1606" s="2">
        <f t="shared" si="482"/>
        <v>14297.277404507968</v>
      </c>
      <c r="F1606" s="2">
        <f t="shared" si="483"/>
        <v>3.2607959590445067E-2</v>
      </c>
      <c r="G1606" s="2">
        <f t="shared" si="484"/>
        <v>-1</v>
      </c>
      <c r="H1606" s="2">
        <v>-1000</v>
      </c>
      <c r="I1606" s="2">
        <f t="shared" si="476"/>
        <v>9339.6678083866009</v>
      </c>
      <c r="J1606" s="2">
        <f t="shared" si="477"/>
        <v>16474.824649860362</v>
      </c>
      <c r="K1606" s="3">
        <f t="shared" si="485"/>
        <v>5</v>
      </c>
      <c r="L1606" s="3">
        <f t="shared" si="486"/>
        <v>5</v>
      </c>
      <c r="M1606" s="3" t="str">
        <f t="shared" si="478"/>
        <v>Spring</v>
      </c>
      <c r="N1606" s="4">
        <v>76</v>
      </c>
      <c r="O1606" s="4">
        <v>65</v>
      </c>
      <c r="P1606" s="4">
        <v>87</v>
      </c>
      <c r="Q1606" s="4">
        <v>0</v>
      </c>
      <c r="R1606" s="4">
        <v>11</v>
      </c>
      <c r="S1606" s="6">
        <f t="shared" si="487"/>
        <v>0</v>
      </c>
      <c r="T1606" s="6">
        <f t="shared" si="488"/>
        <v>1</v>
      </c>
      <c r="U1606" s="6">
        <f t="shared" si="489"/>
        <v>0</v>
      </c>
      <c r="V1606" s="6">
        <f t="shared" si="490"/>
        <v>0</v>
      </c>
      <c r="W1606" s="6">
        <f t="shared" si="491"/>
        <v>0</v>
      </c>
      <c r="X1606" s="6">
        <f t="shared" si="492"/>
        <v>0</v>
      </c>
      <c r="Y1606" s="6">
        <f t="shared" si="493"/>
        <v>0</v>
      </c>
      <c r="Z1606" s="6">
        <f t="shared" si="494"/>
        <v>0</v>
      </c>
      <c r="AA1606" s="4">
        <v>102071.05920410156</v>
      </c>
      <c r="AB1606" s="7">
        <f t="shared" si="479"/>
        <v>4.5674557263813082E-3</v>
      </c>
      <c r="AC1606" s="7">
        <f t="shared" si="480"/>
        <v>0.13550434832846928</v>
      </c>
      <c r="AD1606" s="2"/>
    </row>
    <row r="1607" spans="1:30" x14ac:dyDescent="0.35">
      <c r="A1607" s="1">
        <v>43245</v>
      </c>
      <c r="B1607" s="3">
        <f t="shared" si="481"/>
        <v>2018</v>
      </c>
      <c r="C1607" s="2">
        <v>1399.0442824036061</v>
      </c>
      <c r="D1607" s="2">
        <v>1864.3567375826347</v>
      </c>
      <c r="E1607" s="2">
        <f t="shared" si="482"/>
        <v>3263.4010199862405</v>
      </c>
      <c r="F1607" s="2">
        <f t="shared" si="483"/>
        <v>0.42870743553591978</v>
      </c>
      <c r="G1607" s="2">
        <f t="shared" si="484"/>
        <v>-1</v>
      </c>
      <c r="H1607" s="2">
        <v>-1000</v>
      </c>
      <c r="I1607" s="2">
        <f t="shared" si="476"/>
        <v>9339.6678083866009</v>
      </c>
      <c r="J1607" s="2">
        <f t="shared" si="477"/>
        <v>16474.824649860362</v>
      </c>
      <c r="K1607" s="3">
        <f t="shared" si="485"/>
        <v>5</v>
      </c>
      <c r="L1607" s="3">
        <f t="shared" si="486"/>
        <v>6</v>
      </c>
      <c r="M1607" s="3" t="str">
        <f t="shared" si="478"/>
        <v>Spring</v>
      </c>
      <c r="N1607" s="4">
        <v>77</v>
      </c>
      <c r="O1607" s="4">
        <v>64</v>
      </c>
      <c r="P1607" s="4">
        <v>89</v>
      </c>
      <c r="Q1607" s="4">
        <v>0</v>
      </c>
      <c r="R1607" s="4">
        <v>12</v>
      </c>
      <c r="S1607" s="6">
        <f t="shared" si="487"/>
        <v>0</v>
      </c>
      <c r="T1607" s="6">
        <f t="shared" si="488"/>
        <v>1</v>
      </c>
      <c r="U1607" s="6">
        <f t="shared" si="489"/>
        <v>0</v>
      </c>
      <c r="V1607" s="6">
        <f t="shared" si="490"/>
        <v>0</v>
      </c>
      <c r="W1607" s="6">
        <f t="shared" si="491"/>
        <v>0</v>
      </c>
      <c r="X1607" s="6">
        <f t="shared" si="492"/>
        <v>0</v>
      </c>
      <c r="Y1607" s="6">
        <f t="shared" si="493"/>
        <v>0</v>
      </c>
      <c r="Z1607" s="6">
        <f t="shared" si="494"/>
        <v>0</v>
      </c>
      <c r="AA1607" s="4">
        <v>103882.77795410156</v>
      </c>
      <c r="AB1607" s="7">
        <f t="shared" si="479"/>
        <v>1.3467528592869787E-2</v>
      </c>
      <c r="AC1607" s="7">
        <f t="shared" si="480"/>
        <v>1.7946735486861563E-2</v>
      </c>
      <c r="AD1607" s="2"/>
    </row>
    <row r="1608" spans="1:30" x14ac:dyDescent="0.35">
      <c r="A1608" s="1">
        <v>43246</v>
      </c>
      <c r="B1608" s="3">
        <f t="shared" si="481"/>
        <v>2018</v>
      </c>
      <c r="C1608" s="2">
        <v>7738.3310040362803</v>
      </c>
      <c r="D1608" s="2">
        <v>0</v>
      </c>
      <c r="E1608" s="2">
        <f t="shared" si="482"/>
        <v>7738.3310040362803</v>
      </c>
      <c r="F1608" s="2">
        <f t="shared" si="483"/>
        <v>1</v>
      </c>
      <c r="G1608" s="2">
        <f t="shared" si="484"/>
        <v>-1</v>
      </c>
      <c r="H1608" s="2">
        <v>-1000</v>
      </c>
      <c r="I1608" s="2">
        <f t="shared" si="476"/>
        <v>9339.6678083866009</v>
      </c>
      <c r="J1608" s="2">
        <f t="shared" si="477"/>
        <v>16474.824649860362</v>
      </c>
      <c r="K1608" s="3">
        <f t="shared" si="485"/>
        <v>5</v>
      </c>
      <c r="L1608" s="3">
        <f t="shared" si="486"/>
        <v>7</v>
      </c>
      <c r="M1608" s="3" t="str">
        <f t="shared" si="478"/>
        <v>Spring</v>
      </c>
      <c r="N1608" s="4">
        <v>79</v>
      </c>
      <c r="O1608" s="4">
        <v>71</v>
      </c>
      <c r="P1608" s="4">
        <v>87</v>
      </c>
      <c r="Q1608" s="4">
        <v>0</v>
      </c>
      <c r="R1608" s="4">
        <v>14</v>
      </c>
      <c r="S1608" s="6">
        <f t="shared" si="487"/>
        <v>1</v>
      </c>
      <c r="T1608" s="6">
        <f t="shared" si="488"/>
        <v>0</v>
      </c>
      <c r="U1608" s="6">
        <f t="shared" si="489"/>
        <v>0</v>
      </c>
      <c r="V1608" s="6">
        <f t="shared" si="490"/>
        <v>0</v>
      </c>
      <c r="W1608" s="6">
        <f t="shared" si="491"/>
        <v>0</v>
      </c>
      <c r="X1608" s="6">
        <f t="shared" si="492"/>
        <v>0</v>
      </c>
      <c r="Y1608" s="6">
        <f t="shared" si="493"/>
        <v>0</v>
      </c>
      <c r="Z1608" s="6">
        <f t="shared" si="494"/>
        <v>0</v>
      </c>
      <c r="AA1608" s="4">
        <v>97178.799560546875</v>
      </c>
      <c r="AB1608" s="7">
        <f t="shared" si="479"/>
        <v>7.9629827071643774E-2</v>
      </c>
      <c r="AC1608" s="7">
        <f t="shared" si="480"/>
        <v>0</v>
      </c>
      <c r="AD1608" s="2"/>
    </row>
    <row r="1609" spans="1:30" x14ac:dyDescent="0.35">
      <c r="A1609" s="1">
        <v>43247</v>
      </c>
      <c r="B1609" s="3">
        <f t="shared" si="481"/>
        <v>2018</v>
      </c>
      <c r="C1609" s="2">
        <v>7481.9237018406602</v>
      </c>
      <c r="D1609" s="2">
        <v>0</v>
      </c>
      <c r="E1609" s="2">
        <f t="shared" si="482"/>
        <v>7481.9237018406602</v>
      </c>
      <c r="F1609" s="2">
        <f t="shared" si="483"/>
        <v>1</v>
      </c>
      <c r="G1609" s="2">
        <f t="shared" si="484"/>
        <v>-1</v>
      </c>
      <c r="H1609" s="2">
        <v>-1000</v>
      </c>
      <c r="I1609" s="2">
        <f t="shared" si="476"/>
        <v>9339.6678083866009</v>
      </c>
      <c r="J1609" s="2">
        <f t="shared" si="477"/>
        <v>16474.824649860362</v>
      </c>
      <c r="K1609" s="3">
        <f t="shared" si="485"/>
        <v>5</v>
      </c>
      <c r="L1609" s="3">
        <f t="shared" si="486"/>
        <v>1</v>
      </c>
      <c r="M1609" s="3" t="str">
        <f t="shared" si="478"/>
        <v>Spring</v>
      </c>
      <c r="N1609" s="4">
        <v>80</v>
      </c>
      <c r="O1609" s="4">
        <v>70</v>
      </c>
      <c r="P1609" s="4">
        <v>89</v>
      </c>
      <c r="Q1609" s="4">
        <v>0</v>
      </c>
      <c r="R1609" s="4">
        <v>15</v>
      </c>
      <c r="S1609" s="6">
        <f t="shared" si="487"/>
        <v>1</v>
      </c>
      <c r="T1609" s="6">
        <f t="shared" si="488"/>
        <v>0</v>
      </c>
      <c r="U1609" s="6">
        <f t="shared" si="489"/>
        <v>0</v>
      </c>
      <c r="V1609" s="6">
        <f t="shared" si="490"/>
        <v>0</v>
      </c>
      <c r="W1609" s="6">
        <f t="shared" si="491"/>
        <v>0</v>
      </c>
      <c r="X1609" s="6">
        <f t="shared" si="492"/>
        <v>0</v>
      </c>
      <c r="Y1609" s="6">
        <f t="shared" si="493"/>
        <v>0</v>
      </c>
      <c r="Z1609" s="6">
        <f t="shared" si="494"/>
        <v>0</v>
      </c>
      <c r="AA1609" s="4">
        <v>94049.824829101563</v>
      </c>
      <c r="AB1609" s="7">
        <f t="shared" si="479"/>
        <v>7.9552765945456072E-2</v>
      </c>
      <c r="AC1609" s="7">
        <f t="shared" si="480"/>
        <v>0</v>
      </c>
      <c r="AD1609" s="2"/>
    </row>
    <row r="1610" spans="1:30" x14ac:dyDescent="0.35">
      <c r="A1610" s="1">
        <v>43248</v>
      </c>
      <c r="B1610" s="3">
        <f t="shared" si="481"/>
        <v>2018</v>
      </c>
      <c r="C1610" s="2">
        <v>6264.961733156998</v>
      </c>
      <c r="D1610" s="2">
        <v>0</v>
      </c>
      <c r="E1610" s="2">
        <f t="shared" si="482"/>
        <v>6264.961733156998</v>
      </c>
      <c r="F1610" s="2">
        <f t="shared" si="483"/>
        <v>1</v>
      </c>
      <c r="G1610" s="2">
        <f t="shared" si="484"/>
        <v>-1</v>
      </c>
      <c r="H1610" s="2">
        <v>-1000</v>
      </c>
      <c r="I1610" s="2">
        <f t="shared" si="476"/>
        <v>9339.6678083866009</v>
      </c>
      <c r="J1610" s="2">
        <f t="shared" si="477"/>
        <v>16474.824649860362</v>
      </c>
      <c r="K1610" s="3">
        <f t="shared" si="485"/>
        <v>5</v>
      </c>
      <c r="L1610" s="3">
        <f t="shared" si="486"/>
        <v>2</v>
      </c>
      <c r="M1610" s="3" t="str">
        <f t="shared" si="478"/>
        <v>Spring</v>
      </c>
      <c r="N1610" s="4">
        <v>81</v>
      </c>
      <c r="O1610" s="4">
        <v>71</v>
      </c>
      <c r="P1610" s="4">
        <v>90</v>
      </c>
      <c r="Q1610" s="4">
        <v>0</v>
      </c>
      <c r="R1610" s="4">
        <v>16</v>
      </c>
      <c r="S1610" s="6">
        <f t="shared" si="487"/>
        <v>0</v>
      </c>
      <c r="T1610" s="6">
        <f t="shared" si="488"/>
        <v>1</v>
      </c>
      <c r="U1610" s="6">
        <f t="shared" si="489"/>
        <v>0</v>
      </c>
      <c r="V1610" s="6">
        <f t="shared" si="490"/>
        <v>0</v>
      </c>
      <c r="W1610" s="6">
        <f t="shared" si="491"/>
        <v>0</v>
      </c>
      <c r="X1610" s="6">
        <f t="shared" si="492"/>
        <v>0</v>
      </c>
      <c r="Y1610" s="6">
        <f t="shared" si="493"/>
        <v>0</v>
      </c>
      <c r="Z1610" s="6">
        <f t="shared" si="494"/>
        <v>0</v>
      </c>
      <c r="AA1610" s="4">
        <v>92662.318359375</v>
      </c>
      <c r="AB1610" s="7">
        <f t="shared" si="479"/>
        <v>6.7610673292884949E-2</v>
      </c>
      <c r="AC1610" s="7">
        <f t="shared" si="480"/>
        <v>0</v>
      </c>
      <c r="AD1610" s="2"/>
    </row>
    <row r="1611" spans="1:30" x14ac:dyDescent="0.35">
      <c r="A1611" s="1">
        <v>43249</v>
      </c>
      <c r="B1611" s="3">
        <f t="shared" si="481"/>
        <v>2018</v>
      </c>
      <c r="C1611" s="2">
        <v>2793.2073707967811</v>
      </c>
      <c r="D1611" s="2">
        <v>0</v>
      </c>
      <c r="E1611" s="2">
        <f t="shared" si="482"/>
        <v>2793.2073707967811</v>
      </c>
      <c r="F1611" s="2">
        <f t="shared" si="483"/>
        <v>1</v>
      </c>
      <c r="G1611" s="2">
        <f t="shared" si="484"/>
        <v>-1</v>
      </c>
      <c r="H1611" s="2">
        <v>-1000</v>
      </c>
      <c r="I1611" s="2">
        <f t="shared" si="476"/>
        <v>9339.6678083866009</v>
      </c>
      <c r="J1611" s="2">
        <f t="shared" si="477"/>
        <v>16474.824649860362</v>
      </c>
      <c r="K1611" s="3">
        <f t="shared" si="485"/>
        <v>5</v>
      </c>
      <c r="L1611" s="3">
        <f t="shared" si="486"/>
        <v>3</v>
      </c>
      <c r="M1611" s="3" t="str">
        <f t="shared" si="478"/>
        <v>Spring</v>
      </c>
      <c r="N1611" s="4">
        <v>79</v>
      </c>
      <c r="O1611" s="4">
        <v>71</v>
      </c>
      <c r="P1611" s="4">
        <v>87</v>
      </c>
      <c r="Q1611" s="4">
        <v>0</v>
      </c>
      <c r="R1611" s="4">
        <v>14</v>
      </c>
      <c r="S1611" s="6">
        <f t="shared" si="487"/>
        <v>0</v>
      </c>
      <c r="T1611" s="6">
        <f t="shared" si="488"/>
        <v>1</v>
      </c>
      <c r="U1611" s="6">
        <f t="shared" si="489"/>
        <v>0</v>
      </c>
      <c r="V1611" s="6">
        <f t="shared" si="490"/>
        <v>0</v>
      </c>
      <c r="W1611" s="6">
        <f t="shared" si="491"/>
        <v>0</v>
      </c>
      <c r="X1611" s="6">
        <f t="shared" si="492"/>
        <v>0</v>
      </c>
      <c r="Y1611" s="6">
        <f t="shared" si="493"/>
        <v>0</v>
      </c>
      <c r="Z1611" s="6">
        <f t="shared" si="494"/>
        <v>0</v>
      </c>
      <c r="AA1611" s="4">
        <v>105502.74926757813</v>
      </c>
      <c r="AB1611" s="7">
        <f t="shared" si="479"/>
        <v>2.6475209320968446E-2</v>
      </c>
      <c r="AC1611" s="7">
        <f t="shared" si="480"/>
        <v>0</v>
      </c>
      <c r="AD1611" s="2"/>
    </row>
    <row r="1612" spans="1:30" x14ac:dyDescent="0.35">
      <c r="A1612" s="1">
        <v>43250</v>
      </c>
      <c r="B1612" s="3">
        <f t="shared" si="481"/>
        <v>2018</v>
      </c>
      <c r="C1612" s="2">
        <v>4565.5228069949053</v>
      </c>
      <c r="D1612" s="2">
        <v>0</v>
      </c>
      <c r="E1612" s="2">
        <f t="shared" si="482"/>
        <v>4565.5228069949053</v>
      </c>
      <c r="F1612" s="2">
        <f t="shared" si="483"/>
        <v>1</v>
      </c>
      <c r="G1612" s="2">
        <f t="shared" si="484"/>
        <v>-1</v>
      </c>
      <c r="H1612" s="2">
        <v>-1000</v>
      </c>
      <c r="I1612" s="2">
        <f t="shared" si="476"/>
        <v>9339.6678083866009</v>
      </c>
      <c r="J1612" s="2">
        <f t="shared" si="477"/>
        <v>16474.824649860362</v>
      </c>
      <c r="K1612" s="3">
        <f t="shared" si="485"/>
        <v>5</v>
      </c>
      <c r="L1612" s="3">
        <f t="shared" si="486"/>
        <v>4</v>
      </c>
      <c r="M1612" s="3" t="str">
        <f t="shared" si="478"/>
        <v>Spring</v>
      </c>
      <c r="N1612" s="4">
        <v>81</v>
      </c>
      <c r="O1612" s="4">
        <v>75</v>
      </c>
      <c r="P1612" s="4">
        <v>86</v>
      </c>
      <c r="Q1612" s="4">
        <v>0</v>
      </c>
      <c r="R1612" s="4">
        <v>16</v>
      </c>
      <c r="S1612" s="6">
        <f t="shared" si="487"/>
        <v>0</v>
      </c>
      <c r="T1612" s="6">
        <f t="shared" si="488"/>
        <v>1</v>
      </c>
      <c r="U1612" s="6">
        <f t="shared" si="489"/>
        <v>0</v>
      </c>
      <c r="V1612" s="6">
        <f t="shared" si="490"/>
        <v>0</v>
      </c>
      <c r="W1612" s="6">
        <f t="shared" si="491"/>
        <v>0</v>
      </c>
      <c r="X1612" s="6">
        <f t="shared" si="492"/>
        <v>0</v>
      </c>
      <c r="Y1612" s="6">
        <f t="shared" si="493"/>
        <v>0</v>
      </c>
      <c r="Z1612" s="6">
        <f t="shared" si="494"/>
        <v>0</v>
      </c>
      <c r="AA1612" s="4">
        <v>106877.69970703125</v>
      </c>
      <c r="AB1612" s="7">
        <f t="shared" si="479"/>
        <v>4.271726299789131E-2</v>
      </c>
      <c r="AC1612" s="7">
        <f t="shared" si="480"/>
        <v>0</v>
      </c>
      <c r="AD1612" s="2"/>
    </row>
    <row r="1613" spans="1:30" x14ac:dyDescent="0.35">
      <c r="A1613" s="1">
        <v>43251</v>
      </c>
      <c r="B1613" s="3">
        <f t="shared" si="481"/>
        <v>2018</v>
      </c>
      <c r="C1613" s="2">
        <v>489.78947368421052</v>
      </c>
      <c r="D1613" s="2">
        <v>971.09999999747379</v>
      </c>
      <c r="E1613" s="2">
        <f t="shared" si="482"/>
        <v>1460.8894736816842</v>
      </c>
      <c r="F1613" s="2">
        <f t="shared" si="483"/>
        <v>0.33526798741992414</v>
      </c>
      <c r="G1613" s="2">
        <f t="shared" si="484"/>
        <v>-1</v>
      </c>
      <c r="H1613" s="2">
        <v>-1000</v>
      </c>
      <c r="I1613" s="2">
        <f t="shared" si="476"/>
        <v>9339.6678083866009</v>
      </c>
      <c r="J1613" s="2">
        <f t="shared" si="477"/>
        <v>16474.824649860362</v>
      </c>
      <c r="K1613" s="3">
        <f t="shared" si="485"/>
        <v>5</v>
      </c>
      <c r="L1613" s="3">
        <f t="shared" si="486"/>
        <v>5</v>
      </c>
      <c r="M1613" s="3" t="str">
        <f t="shared" si="478"/>
        <v>Spring</v>
      </c>
      <c r="N1613" s="4">
        <v>77</v>
      </c>
      <c r="O1613" s="4">
        <v>70</v>
      </c>
      <c r="P1613" s="4">
        <v>84</v>
      </c>
      <c r="Q1613" s="4">
        <v>0</v>
      </c>
      <c r="R1613" s="4">
        <v>12</v>
      </c>
      <c r="S1613" s="6">
        <f t="shared" si="487"/>
        <v>0</v>
      </c>
      <c r="T1613" s="6">
        <f t="shared" si="488"/>
        <v>1</v>
      </c>
      <c r="U1613" s="6">
        <f t="shared" si="489"/>
        <v>0</v>
      </c>
      <c r="V1613" s="6">
        <f t="shared" si="490"/>
        <v>0</v>
      </c>
      <c r="W1613" s="6">
        <f t="shared" si="491"/>
        <v>0</v>
      </c>
      <c r="X1613" s="6">
        <f t="shared" si="492"/>
        <v>0</v>
      </c>
      <c r="Y1613" s="6">
        <f t="shared" si="493"/>
        <v>0</v>
      </c>
      <c r="Z1613" s="6">
        <f t="shared" si="494"/>
        <v>0</v>
      </c>
      <c r="AA1613" s="4">
        <v>98997.895385742188</v>
      </c>
      <c r="AB1613" s="7">
        <f t="shared" si="479"/>
        <v>4.9474735980574256E-3</v>
      </c>
      <c r="AC1613" s="7">
        <f t="shared" si="480"/>
        <v>9.809299442312517E-3</v>
      </c>
      <c r="AD1613" s="2"/>
    </row>
    <row r="1614" spans="1:30" x14ac:dyDescent="0.35">
      <c r="A1614" s="1">
        <v>43252</v>
      </c>
      <c r="B1614" s="3">
        <f t="shared" si="481"/>
        <v>2018</v>
      </c>
      <c r="C1614" s="2">
        <v>903.35929916635109</v>
      </c>
      <c r="D1614" s="2">
        <v>1960.1432098552548</v>
      </c>
      <c r="E1614" s="2">
        <f t="shared" si="482"/>
        <v>2863.5025090216059</v>
      </c>
      <c r="F1614" s="2">
        <f t="shared" si="483"/>
        <v>0.31547354902615699</v>
      </c>
      <c r="G1614" s="2">
        <f t="shared" si="484"/>
        <v>-1</v>
      </c>
      <c r="H1614" s="2">
        <v>-1000</v>
      </c>
      <c r="I1614" s="2">
        <f t="shared" si="476"/>
        <v>9339.6678083866009</v>
      </c>
      <c r="J1614" s="2">
        <f t="shared" si="477"/>
        <v>16474.824649860362</v>
      </c>
      <c r="K1614" s="3">
        <f t="shared" si="485"/>
        <v>6</v>
      </c>
      <c r="L1614" s="3">
        <f t="shared" si="486"/>
        <v>6</v>
      </c>
      <c r="M1614" s="3" t="str">
        <f t="shared" si="478"/>
        <v>Summer</v>
      </c>
      <c r="N1614" s="4">
        <v>77</v>
      </c>
      <c r="O1614" s="4">
        <v>67</v>
      </c>
      <c r="P1614" s="4">
        <v>87</v>
      </c>
      <c r="Q1614" s="4">
        <v>0</v>
      </c>
      <c r="R1614" s="4">
        <v>12</v>
      </c>
      <c r="S1614" s="6">
        <f t="shared" si="487"/>
        <v>0</v>
      </c>
      <c r="T1614" s="6">
        <f t="shared" si="488"/>
        <v>1</v>
      </c>
      <c r="U1614" s="6">
        <f t="shared" si="489"/>
        <v>0</v>
      </c>
      <c r="V1614" s="6">
        <f t="shared" si="490"/>
        <v>0</v>
      </c>
      <c r="W1614" s="6">
        <f t="shared" si="491"/>
        <v>1</v>
      </c>
      <c r="X1614" s="6">
        <f t="shared" si="492"/>
        <v>0</v>
      </c>
      <c r="Y1614" s="6">
        <f t="shared" si="493"/>
        <v>0</v>
      </c>
      <c r="Z1614" s="6">
        <f t="shared" si="494"/>
        <v>0</v>
      </c>
      <c r="AA1614" s="4">
        <v>98516.021728515625</v>
      </c>
      <c r="AB1614" s="7">
        <f t="shared" si="479"/>
        <v>9.1696688854912643E-3</v>
      </c>
      <c r="AC1614" s="7">
        <f t="shared" si="480"/>
        <v>1.9896694725015353E-2</v>
      </c>
      <c r="AD1614" s="2"/>
    </row>
    <row r="1615" spans="1:30" x14ac:dyDescent="0.35">
      <c r="A1615" s="1">
        <v>43253</v>
      </c>
      <c r="B1615" s="3">
        <f t="shared" si="481"/>
        <v>2018</v>
      </c>
      <c r="C1615" s="2">
        <v>809.84888023717338</v>
      </c>
      <c r="D1615" s="2">
        <v>8503.8114420963284</v>
      </c>
      <c r="E1615" s="2">
        <f t="shared" si="482"/>
        <v>9313.6603223335023</v>
      </c>
      <c r="F1615" s="2">
        <f t="shared" si="483"/>
        <v>8.6952803968512002E-2</v>
      </c>
      <c r="G1615" s="2">
        <f t="shared" si="484"/>
        <v>-1</v>
      </c>
      <c r="H1615" s="2">
        <v>-1000</v>
      </c>
      <c r="I1615" s="2">
        <f t="shared" si="476"/>
        <v>9339.6678083866009</v>
      </c>
      <c r="J1615" s="2">
        <f t="shared" si="477"/>
        <v>16474.824649860362</v>
      </c>
      <c r="K1615" s="3">
        <f t="shared" si="485"/>
        <v>6</v>
      </c>
      <c r="L1615" s="3">
        <f t="shared" si="486"/>
        <v>7</v>
      </c>
      <c r="M1615" s="3" t="str">
        <f t="shared" si="478"/>
        <v>Summer</v>
      </c>
      <c r="N1615" s="4">
        <v>81</v>
      </c>
      <c r="O1615" s="4">
        <v>70</v>
      </c>
      <c r="P1615" s="4">
        <v>91</v>
      </c>
      <c r="Q1615" s="4">
        <v>0</v>
      </c>
      <c r="R1615" s="4">
        <v>16</v>
      </c>
      <c r="S1615" s="6">
        <f t="shared" si="487"/>
        <v>1</v>
      </c>
      <c r="T1615" s="6">
        <f t="shared" si="488"/>
        <v>0</v>
      </c>
      <c r="U1615" s="6">
        <f t="shared" si="489"/>
        <v>0</v>
      </c>
      <c r="V1615" s="6">
        <f t="shared" si="490"/>
        <v>0</v>
      </c>
      <c r="W1615" s="6">
        <f t="shared" si="491"/>
        <v>1</v>
      </c>
      <c r="X1615" s="6">
        <f t="shared" si="492"/>
        <v>0</v>
      </c>
      <c r="Y1615" s="6">
        <f t="shared" si="493"/>
        <v>0</v>
      </c>
      <c r="Z1615" s="6">
        <f t="shared" si="494"/>
        <v>0</v>
      </c>
      <c r="AA1615" s="4">
        <v>100417.30078125</v>
      </c>
      <c r="AB1615" s="7">
        <f t="shared" si="479"/>
        <v>8.0648341863057624E-3</v>
      </c>
      <c r="AC1615" s="7">
        <f t="shared" si="480"/>
        <v>8.4684724404424205E-2</v>
      </c>
      <c r="AD1615" s="2"/>
    </row>
    <row r="1616" spans="1:30" x14ac:dyDescent="0.35">
      <c r="A1616" s="1">
        <v>43254</v>
      </c>
      <c r="B1616" s="3">
        <f t="shared" si="481"/>
        <v>2018</v>
      </c>
      <c r="C1616" s="2">
        <v>1179.3321193747711</v>
      </c>
      <c r="D1616" s="2">
        <v>9590.8469030873639</v>
      </c>
      <c r="E1616" s="2">
        <f t="shared" si="482"/>
        <v>10770.179022462135</v>
      </c>
      <c r="F1616" s="2">
        <f t="shared" si="483"/>
        <v>0.10949976940171306</v>
      </c>
      <c r="G1616" s="2">
        <f t="shared" si="484"/>
        <v>-1</v>
      </c>
      <c r="H1616" s="2">
        <v>-1000</v>
      </c>
      <c r="I1616" s="2">
        <f t="shared" si="476"/>
        <v>9339.6678083866009</v>
      </c>
      <c r="J1616" s="2">
        <f t="shared" si="477"/>
        <v>16474.824649860362</v>
      </c>
      <c r="K1616" s="3">
        <f t="shared" si="485"/>
        <v>6</v>
      </c>
      <c r="L1616" s="3">
        <f t="shared" si="486"/>
        <v>1</v>
      </c>
      <c r="M1616" s="3" t="str">
        <f t="shared" si="478"/>
        <v>Summer</v>
      </c>
      <c r="N1616" s="4">
        <v>76</v>
      </c>
      <c r="O1616" s="4">
        <v>68</v>
      </c>
      <c r="P1616" s="4">
        <v>84</v>
      </c>
      <c r="Q1616" s="4">
        <v>0</v>
      </c>
      <c r="R1616" s="4">
        <v>11</v>
      </c>
      <c r="S1616" s="6">
        <f t="shared" si="487"/>
        <v>1</v>
      </c>
      <c r="T1616" s="6">
        <f t="shared" si="488"/>
        <v>0</v>
      </c>
      <c r="U1616" s="6">
        <f t="shared" si="489"/>
        <v>0</v>
      </c>
      <c r="V1616" s="6">
        <f t="shared" si="490"/>
        <v>0</v>
      </c>
      <c r="W1616" s="6">
        <f t="shared" si="491"/>
        <v>1</v>
      </c>
      <c r="X1616" s="6">
        <f t="shared" si="492"/>
        <v>0</v>
      </c>
      <c r="Y1616" s="6">
        <f t="shared" si="493"/>
        <v>0</v>
      </c>
      <c r="Z1616" s="6">
        <f t="shared" si="494"/>
        <v>0</v>
      </c>
      <c r="AA1616" s="4">
        <v>93548.54052734375</v>
      </c>
      <c r="AB1616" s="7">
        <f t="shared" si="479"/>
        <v>1.2606633013478799E-2</v>
      </c>
      <c r="AC1616" s="7">
        <f t="shared" si="480"/>
        <v>0.10252267805593407</v>
      </c>
      <c r="AD1616" s="2"/>
    </row>
    <row r="1617" spans="1:30" x14ac:dyDescent="0.35">
      <c r="A1617" s="1">
        <v>43255</v>
      </c>
      <c r="B1617" s="3">
        <f t="shared" si="481"/>
        <v>2018</v>
      </c>
      <c r="C1617" s="2">
        <v>3581.6292206380549</v>
      </c>
      <c r="D1617" s="2">
        <v>8119.4052525300149</v>
      </c>
      <c r="E1617" s="2">
        <f t="shared" si="482"/>
        <v>11701.034473168071</v>
      </c>
      <c r="F1617" s="2">
        <f t="shared" si="483"/>
        <v>0.30609509175032146</v>
      </c>
      <c r="G1617" s="2">
        <f t="shared" si="484"/>
        <v>-1</v>
      </c>
      <c r="H1617" s="2">
        <v>-1000</v>
      </c>
      <c r="I1617" s="2">
        <f t="shared" si="476"/>
        <v>9339.6678083866009</v>
      </c>
      <c r="J1617" s="2">
        <f t="shared" si="477"/>
        <v>16474.824649860362</v>
      </c>
      <c r="K1617" s="3">
        <f t="shared" si="485"/>
        <v>6</v>
      </c>
      <c r="L1617" s="3">
        <f t="shared" si="486"/>
        <v>2</v>
      </c>
      <c r="M1617" s="3" t="str">
        <f t="shared" si="478"/>
        <v>Summer</v>
      </c>
      <c r="N1617" s="4">
        <v>70</v>
      </c>
      <c r="O1617" s="4">
        <v>60</v>
      </c>
      <c r="P1617" s="4">
        <v>80</v>
      </c>
      <c r="Q1617" s="4">
        <v>0</v>
      </c>
      <c r="R1617" s="4">
        <v>5</v>
      </c>
      <c r="S1617" s="6">
        <f t="shared" si="487"/>
        <v>0</v>
      </c>
      <c r="T1617" s="6">
        <f t="shared" si="488"/>
        <v>1</v>
      </c>
      <c r="U1617" s="6">
        <f t="shared" si="489"/>
        <v>0</v>
      </c>
      <c r="V1617" s="6">
        <f t="shared" si="490"/>
        <v>0</v>
      </c>
      <c r="W1617" s="6">
        <f t="shared" si="491"/>
        <v>1</v>
      </c>
      <c r="X1617" s="6">
        <f t="shared" si="492"/>
        <v>0</v>
      </c>
      <c r="Y1617" s="6">
        <f t="shared" si="493"/>
        <v>0</v>
      </c>
      <c r="Z1617" s="6">
        <f t="shared" si="494"/>
        <v>0</v>
      </c>
      <c r="AA1617" s="4">
        <v>94073.715209960938</v>
      </c>
      <c r="AB1617" s="7">
        <f t="shared" si="479"/>
        <v>3.8072581832707467E-2</v>
      </c>
      <c r="AC1617" s="7">
        <f t="shared" si="480"/>
        <v>8.6308967753729121E-2</v>
      </c>
      <c r="AD1617" s="2"/>
    </row>
    <row r="1618" spans="1:30" x14ac:dyDescent="0.35">
      <c r="A1618" s="1">
        <v>43256</v>
      </c>
      <c r="B1618" s="3">
        <f t="shared" si="481"/>
        <v>2018</v>
      </c>
      <c r="C1618" s="2">
        <v>3575.2187072675688</v>
      </c>
      <c r="D1618" s="2">
        <v>8666.1538018402571</v>
      </c>
      <c r="E1618" s="2">
        <f t="shared" si="482"/>
        <v>12241.372509107827</v>
      </c>
      <c r="F1618" s="2">
        <f t="shared" si="483"/>
        <v>0.29206028201556111</v>
      </c>
      <c r="G1618" s="2">
        <f t="shared" si="484"/>
        <v>-1</v>
      </c>
      <c r="H1618" s="2">
        <v>-1000</v>
      </c>
      <c r="I1618" s="2">
        <f t="shared" si="476"/>
        <v>9339.6678083866009</v>
      </c>
      <c r="J1618" s="2">
        <f t="shared" si="477"/>
        <v>16474.824649860362</v>
      </c>
      <c r="K1618" s="3">
        <f t="shared" si="485"/>
        <v>6</v>
      </c>
      <c r="L1618" s="3">
        <f t="shared" si="486"/>
        <v>3</v>
      </c>
      <c r="M1618" s="3" t="str">
        <f t="shared" si="478"/>
        <v>Summer</v>
      </c>
      <c r="N1618" s="4">
        <v>73</v>
      </c>
      <c r="O1618" s="4">
        <v>61</v>
      </c>
      <c r="P1618" s="4">
        <v>85</v>
      </c>
      <c r="Q1618" s="4">
        <v>0</v>
      </c>
      <c r="R1618" s="4">
        <v>8</v>
      </c>
      <c r="S1618" s="6">
        <f t="shared" si="487"/>
        <v>0</v>
      </c>
      <c r="T1618" s="6">
        <f t="shared" si="488"/>
        <v>1</v>
      </c>
      <c r="U1618" s="6">
        <f t="shared" si="489"/>
        <v>0</v>
      </c>
      <c r="V1618" s="6">
        <f t="shared" si="490"/>
        <v>0</v>
      </c>
      <c r="W1618" s="6">
        <f t="shared" si="491"/>
        <v>1</v>
      </c>
      <c r="X1618" s="6">
        <f t="shared" si="492"/>
        <v>0</v>
      </c>
      <c r="Y1618" s="6">
        <f t="shared" si="493"/>
        <v>0</v>
      </c>
      <c r="Z1618" s="6">
        <f t="shared" si="494"/>
        <v>0</v>
      </c>
      <c r="AA1618" s="4">
        <v>97502.249633789063</v>
      </c>
      <c r="AB1618" s="7">
        <f t="shared" si="479"/>
        <v>3.6668063769767514E-2</v>
      </c>
      <c r="AC1618" s="7">
        <f t="shared" si="480"/>
        <v>8.8881577957325736E-2</v>
      </c>
      <c r="AD1618" s="2"/>
    </row>
    <row r="1619" spans="1:30" x14ac:dyDescent="0.35">
      <c r="A1619" s="1">
        <v>43257</v>
      </c>
      <c r="B1619" s="3">
        <f t="shared" si="481"/>
        <v>2018</v>
      </c>
      <c r="C1619" s="2">
        <v>3303.9059740498074</v>
      </c>
      <c r="D1619" s="2">
        <v>10347.778108732051</v>
      </c>
      <c r="E1619" s="2">
        <f t="shared" si="482"/>
        <v>13651.684082781858</v>
      </c>
      <c r="F1619" s="2">
        <f t="shared" si="483"/>
        <v>0.24201453491125305</v>
      </c>
      <c r="G1619" s="2">
        <f t="shared" si="484"/>
        <v>-1</v>
      </c>
      <c r="H1619" s="2">
        <v>-1000</v>
      </c>
      <c r="I1619" s="2">
        <f t="shared" si="476"/>
        <v>9339.6678083866009</v>
      </c>
      <c r="J1619" s="2">
        <f t="shared" si="477"/>
        <v>16474.824649860362</v>
      </c>
      <c r="K1619" s="3">
        <f t="shared" si="485"/>
        <v>6</v>
      </c>
      <c r="L1619" s="3">
        <f t="shared" si="486"/>
        <v>4</v>
      </c>
      <c r="M1619" s="3" t="str">
        <f t="shared" si="478"/>
        <v>Summer</v>
      </c>
      <c r="N1619" s="4">
        <v>75</v>
      </c>
      <c r="O1619" s="4">
        <v>66</v>
      </c>
      <c r="P1619" s="4">
        <v>83</v>
      </c>
      <c r="Q1619" s="4">
        <v>0</v>
      </c>
      <c r="R1619" s="4">
        <v>10</v>
      </c>
      <c r="S1619" s="6">
        <f t="shared" si="487"/>
        <v>0</v>
      </c>
      <c r="T1619" s="6">
        <f t="shared" si="488"/>
        <v>1</v>
      </c>
      <c r="U1619" s="6">
        <f t="shared" si="489"/>
        <v>0</v>
      </c>
      <c r="V1619" s="6">
        <f t="shared" si="490"/>
        <v>0</v>
      </c>
      <c r="W1619" s="6">
        <f t="shared" si="491"/>
        <v>1</v>
      </c>
      <c r="X1619" s="6">
        <f t="shared" si="492"/>
        <v>0</v>
      </c>
      <c r="Y1619" s="6">
        <f t="shared" si="493"/>
        <v>0</v>
      </c>
      <c r="Z1619" s="6">
        <f t="shared" si="494"/>
        <v>0</v>
      </c>
      <c r="AA1619" s="4">
        <v>99377.900512695313</v>
      </c>
      <c r="AB1619" s="7">
        <f t="shared" si="479"/>
        <v>3.3245882203234316E-2</v>
      </c>
      <c r="AC1619" s="7">
        <f t="shared" si="480"/>
        <v>0.10412554557248012</v>
      </c>
      <c r="AD1619" s="2"/>
    </row>
    <row r="1620" spans="1:30" x14ac:dyDescent="0.35">
      <c r="A1620" s="1">
        <v>43258</v>
      </c>
      <c r="B1620" s="3">
        <f t="shared" si="481"/>
        <v>2018</v>
      </c>
      <c r="C1620" s="2">
        <v>3230.6028144577604</v>
      </c>
      <c r="D1620" s="2">
        <v>9353.7816548250994</v>
      </c>
      <c r="E1620" s="2">
        <f t="shared" si="482"/>
        <v>12584.384469282861</v>
      </c>
      <c r="F1620" s="2">
        <f t="shared" si="483"/>
        <v>0.2567152030632342</v>
      </c>
      <c r="G1620" s="2">
        <f t="shared" si="484"/>
        <v>-1</v>
      </c>
      <c r="H1620" s="2">
        <v>-1000</v>
      </c>
      <c r="I1620" s="2">
        <f t="shared" si="476"/>
        <v>9339.6678083866009</v>
      </c>
      <c r="J1620" s="2">
        <f t="shared" si="477"/>
        <v>16474.824649860362</v>
      </c>
      <c r="K1620" s="3">
        <f t="shared" si="485"/>
        <v>6</v>
      </c>
      <c r="L1620" s="3">
        <f t="shared" si="486"/>
        <v>5</v>
      </c>
      <c r="M1620" s="3" t="str">
        <f t="shared" si="478"/>
        <v>Summer</v>
      </c>
      <c r="N1620" s="4">
        <v>76</v>
      </c>
      <c r="O1620" s="4">
        <v>64</v>
      </c>
      <c r="P1620" s="4">
        <v>88</v>
      </c>
      <c r="Q1620" s="4">
        <v>0</v>
      </c>
      <c r="R1620" s="4">
        <v>11</v>
      </c>
      <c r="S1620" s="6">
        <f t="shared" si="487"/>
        <v>0</v>
      </c>
      <c r="T1620" s="6">
        <f t="shared" si="488"/>
        <v>1</v>
      </c>
      <c r="U1620" s="6">
        <f t="shared" si="489"/>
        <v>0</v>
      </c>
      <c r="V1620" s="6">
        <f t="shared" si="490"/>
        <v>0</v>
      </c>
      <c r="W1620" s="6">
        <f t="shared" si="491"/>
        <v>1</v>
      </c>
      <c r="X1620" s="6">
        <f t="shared" si="492"/>
        <v>0</v>
      </c>
      <c r="Y1620" s="6">
        <f t="shared" si="493"/>
        <v>0</v>
      </c>
      <c r="Z1620" s="6">
        <f t="shared" si="494"/>
        <v>0</v>
      </c>
      <c r="AA1620" s="4">
        <v>103900.25061035156</v>
      </c>
      <c r="AB1620" s="7">
        <f t="shared" si="479"/>
        <v>3.1093311089048479E-2</v>
      </c>
      <c r="AC1620" s="7">
        <f t="shared" si="480"/>
        <v>9.0026555276597031E-2</v>
      </c>
      <c r="AD1620" s="2"/>
    </row>
    <row r="1621" spans="1:30" x14ac:dyDescent="0.35">
      <c r="A1621" s="1">
        <v>43259</v>
      </c>
      <c r="B1621" s="3">
        <f t="shared" si="481"/>
        <v>2018</v>
      </c>
      <c r="C1621" s="2">
        <v>1523.6816268401406</v>
      </c>
      <c r="D1621" s="2">
        <v>8251.6779797909949</v>
      </c>
      <c r="E1621" s="2">
        <f t="shared" si="482"/>
        <v>9775.3596066311347</v>
      </c>
      <c r="F1621" s="2">
        <f t="shared" si="483"/>
        <v>0.15586962405010124</v>
      </c>
      <c r="G1621" s="2">
        <f t="shared" si="484"/>
        <v>-1</v>
      </c>
      <c r="H1621" s="2">
        <v>-1000</v>
      </c>
      <c r="I1621" s="2">
        <f t="shared" si="476"/>
        <v>9339.6678083866009</v>
      </c>
      <c r="J1621" s="2">
        <f t="shared" si="477"/>
        <v>16474.824649860362</v>
      </c>
      <c r="K1621" s="3">
        <f t="shared" si="485"/>
        <v>6</v>
      </c>
      <c r="L1621" s="3">
        <f t="shared" si="486"/>
        <v>6</v>
      </c>
      <c r="M1621" s="3" t="str">
        <f t="shared" si="478"/>
        <v>Summer</v>
      </c>
      <c r="N1621" s="4">
        <v>82</v>
      </c>
      <c r="O1621" s="4">
        <v>72</v>
      </c>
      <c r="P1621" s="4">
        <v>91</v>
      </c>
      <c r="Q1621" s="4">
        <v>0</v>
      </c>
      <c r="R1621" s="4">
        <v>17</v>
      </c>
      <c r="S1621" s="6">
        <f t="shared" si="487"/>
        <v>0</v>
      </c>
      <c r="T1621" s="6">
        <f t="shared" si="488"/>
        <v>1</v>
      </c>
      <c r="U1621" s="6">
        <f t="shared" si="489"/>
        <v>0</v>
      </c>
      <c r="V1621" s="6">
        <f t="shared" si="490"/>
        <v>0</v>
      </c>
      <c r="W1621" s="6">
        <f t="shared" si="491"/>
        <v>1</v>
      </c>
      <c r="X1621" s="6">
        <f t="shared" si="492"/>
        <v>0</v>
      </c>
      <c r="Y1621" s="6">
        <f t="shared" si="493"/>
        <v>0</v>
      </c>
      <c r="Z1621" s="6">
        <f t="shared" si="494"/>
        <v>0</v>
      </c>
      <c r="AA1621" s="4">
        <v>110565.40368652344</v>
      </c>
      <c r="AB1621" s="7">
        <f t="shared" si="479"/>
        <v>1.3780817290371441E-2</v>
      </c>
      <c r="AC1621" s="7">
        <f t="shared" si="480"/>
        <v>7.4631645204193048E-2</v>
      </c>
      <c r="AD1621" s="2"/>
    </row>
    <row r="1622" spans="1:30" x14ac:dyDescent="0.35">
      <c r="A1622" s="1">
        <v>43260</v>
      </c>
      <c r="B1622" s="3">
        <f t="shared" si="481"/>
        <v>2018</v>
      </c>
      <c r="C1622" s="2">
        <v>1807.0331467277297</v>
      </c>
      <c r="D1622" s="2">
        <v>10865.468888877782</v>
      </c>
      <c r="E1622" s="2">
        <f t="shared" si="482"/>
        <v>12672.502035605512</v>
      </c>
      <c r="F1622" s="2">
        <f t="shared" si="483"/>
        <v>0.14259482000086235</v>
      </c>
      <c r="G1622" s="2">
        <f t="shared" si="484"/>
        <v>-1</v>
      </c>
      <c r="H1622" s="2">
        <v>-1000</v>
      </c>
      <c r="I1622" s="2">
        <f t="shared" si="476"/>
        <v>9339.6678083866009</v>
      </c>
      <c r="J1622" s="2">
        <f t="shared" si="477"/>
        <v>16474.824649860362</v>
      </c>
      <c r="K1622" s="3">
        <f t="shared" si="485"/>
        <v>6</v>
      </c>
      <c r="L1622" s="3">
        <f t="shared" si="486"/>
        <v>7</v>
      </c>
      <c r="M1622" s="3" t="str">
        <f t="shared" si="478"/>
        <v>Summer</v>
      </c>
      <c r="N1622" s="4">
        <v>82</v>
      </c>
      <c r="O1622" s="4">
        <v>71</v>
      </c>
      <c r="P1622" s="4">
        <v>93</v>
      </c>
      <c r="Q1622" s="4">
        <v>0</v>
      </c>
      <c r="R1622" s="4">
        <v>17</v>
      </c>
      <c r="S1622" s="6">
        <f t="shared" si="487"/>
        <v>1</v>
      </c>
      <c r="T1622" s="6">
        <f t="shared" si="488"/>
        <v>0</v>
      </c>
      <c r="U1622" s="6">
        <f t="shared" si="489"/>
        <v>0</v>
      </c>
      <c r="V1622" s="6">
        <f t="shared" si="490"/>
        <v>0</v>
      </c>
      <c r="W1622" s="6">
        <f t="shared" si="491"/>
        <v>1</v>
      </c>
      <c r="X1622" s="6">
        <f t="shared" si="492"/>
        <v>0</v>
      </c>
      <c r="Y1622" s="6">
        <f t="shared" si="493"/>
        <v>0</v>
      </c>
      <c r="Z1622" s="6">
        <f t="shared" si="494"/>
        <v>0</v>
      </c>
      <c r="AA1622" s="4">
        <v>102720.12329101563</v>
      </c>
      <c r="AB1622" s="7">
        <f t="shared" si="479"/>
        <v>1.7591812478731528E-2</v>
      </c>
      <c r="AC1622" s="7">
        <f t="shared" si="480"/>
        <v>0.10577741284533802</v>
      </c>
      <c r="AD1622" s="2"/>
    </row>
    <row r="1623" spans="1:30" x14ac:dyDescent="0.35">
      <c r="A1623" s="1">
        <v>43261</v>
      </c>
      <c r="B1623" s="3">
        <f t="shared" si="481"/>
        <v>2018</v>
      </c>
      <c r="C1623" s="2">
        <v>3681.2391456502369</v>
      </c>
      <c r="D1623" s="2">
        <v>9874.4622122831333</v>
      </c>
      <c r="E1623" s="2">
        <f t="shared" si="482"/>
        <v>13555.701357933371</v>
      </c>
      <c r="F1623" s="2">
        <f t="shared" si="483"/>
        <v>0.27156390130237118</v>
      </c>
      <c r="G1623" s="2">
        <f t="shared" si="484"/>
        <v>-1</v>
      </c>
      <c r="H1623" s="2">
        <v>-1000</v>
      </c>
      <c r="I1623" s="2">
        <f t="shared" si="476"/>
        <v>9339.6678083866009</v>
      </c>
      <c r="J1623" s="2">
        <f t="shared" si="477"/>
        <v>16474.824649860362</v>
      </c>
      <c r="K1623" s="3">
        <f t="shared" si="485"/>
        <v>6</v>
      </c>
      <c r="L1623" s="3">
        <f t="shared" si="486"/>
        <v>1</v>
      </c>
      <c r="M1623" s="3" t="str">
        <f t="shared" si="478"/>
        <v>Summer</v>
      </c>
      <c r="N1623" s="4">
        <v>78</v>
      </c>
      <c r="O1623" s="4">
        <v>69</v>
      </c>
      <c r="P1623" s="4">
        <v>87</v>
      </c>
      <c r="Q1623" s="4">
        <v>0</v>
      </c>
      <c r="R1623" s="4">
        <v>13</v>
      </c>
      <c r="S1623" s="6">
        <f t="shared" si="487"/>
        <v>1</v>
      </c>
      <c r="T1623" s="6">
        <f t="shared" si="488"/>
        <v>0</v>
      </c>
      <c r="U1623" s="6">
        <f t="shared" si="489"/>
        <v>0</v>
      </c>
      <c r="V1623" s="6">
        <f t="shared" si="490"/>
        <v>0</v>
      </c>
      <c r="W1623" s="6">
        <f t="shared" si="491"/>
        <v>1</v>
      </c>
      <c r="X1623" s="6">
        <f t="shared" si="492"/>
        <v>0</v>
      </c>
      <c r="Y1623" s="6">
        <f t="shared" si="493"/>
        <v>0</v>
      </c>
      <c r="Z1623" s="6">
        <f t="shared" si="494"/>
        <v>0</v>
      </c>
      <c r="AA1623" s="4">
        <v>92966.400024414063</v>
      </c>
      <c r="AB1623" s="7">
        <f t="shared" si="479"/>
        <v>3.9597522811289892E-2</v>
      </c>
      <c r="AC1623" s="7">
        <f t="shared" si="480"/>
        <v>0.10621538759906789</v>
      </c>
      <c r="AD1623" s="2"/>
    </row>
    <row r="1624" spans="1:30" x14ac:dyDescent="0.35">
      <c r="A1624" s="1">
        <v>43262</v>
      </c>
      <c r="B1624" s="3">
        <f t="shared" si="481"/>
        <v>2018</v>
      </c>
      <c r="C1624" s="2">
        <v>3894.2042245032726</v>
      </c>
      <c r="D1624" s="2">
        <v>8507.7688888902849</v>
      </c>
      <c r="E1624" s="2">
        <f t="shared" si="482"/>
        <v>12401.973113393557</v>
      </c>
      <c r="F1624" s="2">
        <f t="shared" si="483"/>
        <v>0.31399876365622115</v>
      </c>
      <c r="G1624" s="2">
        <f t="shared" si="484"/>
        <v>-1</v>
      </c>
      <c r="H1624" s="2">
        <v>-1000</v>
      </c>
      <c r="I1624" s="2">
        <f t="shared" si="476"/>
        <v>9339.6678083866009</v>
      </c>
      <c r="J1624" s="2">
        <f t="shared" si="477"/>
        <v>16474.824649860362</v>
      </c>
      <c r="K1624" s="3">
        <f t="shared" si="485"/>
        <v>6</v>
      </c>
      <c r="L1624" s="3">
        <f t="shared" si="486"/>
        <v>2</v>
      </c>
      <c r="M1624" s="3" t="str">
        <f t="shared" si="478"/>
        <v>Summer</v>
      </c>
      <c r="N1624" s="4">
        <v>75</v>
      </c>
      <c r="O1624" s="4">
        <v>69</v>
      </c>
      <c r="P1624" s="4">
        <v>81</v>
      </c>
      <c r="Q1624" s="4">
        <v>0</v>
      </c>
      <c r="R1624" s="4">
        <v>10</v>
      </c>
      <c r="S1624" s="6">
        <f t="shared" si="487"/>
        <v>0</v>
      </c>
      <c r="T1624" s="6">
        <f t="shared" si="488"/>
        <v>1</v>
      </c>
      <c r="U1624" s="6">
        <f t="shared" si="489"/>
        <v>0</v>
      </c>
      <c r="V1624" s="6">
        <f t="shared" si="490"/>
        <v>0</v>
      </c>
      <c r="W1624" s="6">
        <f t="shared" si="491"/>
        <v>1</v>
      </c>
      <c r="X1624" s="6">
        <f t="shared" si="492"/>
        <v>0</v>
      </c>
      <c r="Y1624" s="6">
        <f t="shared" si="493"/>
        <v>0</v>
      </c>
      <c r="Z1624" s="6">
        <f t="shared" si="494"/>
        <v>0</v>
      </c>
      <c r="AA1624" s="4">
        <v>96928.276245117188</v>
      </c>
      <c r="AB1624" s="7">
        <f t="shared" si="479"/>
        <v>4.0176142353500741E-2</v>
      </c>
      <c r="AC1624" s="7">
        <f t="shared" si="480"/>
        <v>8.7773859377994132E-2</v>
      </c>
      <c r="AD1624" s="2"/>
    </row>
    <row r="1625" spans="1:30" x14ac:dyDescent="0.35">
      <c r="A1625" s="1">
        <v>43263</v>
      </c>
      <c r="B1625" s="3">
        <f t="shared" si="481"/>
        <v>2018</v>
      </c>
      <c r="C1625" s="2">
        <v>3341.7065593814013</v>
      </c>
      <c r="D1625" s="2">
        <v>13508.574017060237</v>
      </c>
      <c r="E1625" s="2">
        <f t="shared" si="482"/>
        <v>16850.280576441637</v>
      </c>
      <c r="F1625" s="2">
        <f t="shared" si="483"/>
        <v>0.19831756178905641</v>
      </c>
      <c r="G1625" s="2">
        <f t="shared" si="484"/>
        <v>-1</v>
      </c>
      <c r="H1625" s="2">
        <v>-1000</v>
      </c>
      <c r="I1625" s="2">
        <f t="shared" si="476"/>
        <v>9339.6678083866009</v>
      </c>
      <c r="J1625" s="2">
        <f t="shared" si="477"/>
        <v>16474.824649860362</v>
      </c>
      <c r="K1625" s="3">
        <f t="shared" si="485"/>
        <v>6</v>
      </c>
      <c r="L1625" s="3">
        <f t="shared" si="486"/>
        <v>3</v>
      </c>
      <c r="M1625" s="3" t="str">
        <f t="shared" si="478"/>
        <v>Summer</v>
      </c>
      <c r="N1625" s="4">
        <v>79</v>
      </c>
      <c r="O1625" s="4">
        <v>70</v>
      </c>
      <c r="P1625" s="4">
        <v>88</v>
      </c>
      <c r="Q1625" s="4">
        <v>0</v>
      </c>
      <c r="R1625" s="4">
        <v>14</v>
      </c>
      <c r="S1625" s="6">
        <f t="shared" si="487"/>
        <v>0</v>
      </c>
      <c r="T1625" s="6">
        <f t="shared" si="488"/>
        <v>1</v>
      </c>
      <c r="U1625" s="6">
        <f t="shared" si="489"/>
        <v>0</v>
      </c>
      <c r="V1625" s="6">
        <f t="shared" si="490"/>
        <v>0</v>
      </c>
      <c r="W1625" s="6">
        <f t="shared" si="491"/>
        <v>1</v>
      </c>
      <c r="X1625" s="6">
        <f t="shared" si="492"/>
        <v>0</v>
      </c>
      <c r="Y1625" s="6">
        <f t="shared" si="493"/>
        <v>0</v>
      </c>
      <c r="Z1625" s="6">
        <f t="shared" si="494"/>
        <v>0</v>
      </c>
      <c r="AA1625" s="4">
        <v>102701.89916992188</v>
      </c>
      <c r="AB1625" s="7">
        <f t="shared" si="479"/>
        <v>3.2537923703363038E-2</v>
      </c>
      <c r="AC1625" s="7">
        <f t="shared" si="480"/>
        <v>0.13153188135995511</v>
      </c>
      <c r="AD1625" s="2"/>
    </row>
    <row r="1626" spans="1:30" x14ac:dyDescent="0.35">
      <c r="A1626" s="1">
        <v>43264</v>
      </c>
      <c r="B1626" s="3">
        <f t="shared" si="481"/>
        <v>2018</v>
      </c>
      <c r="C1626" s="2">
        <v>7890.6037116271646</v>
      </c>
      <c r="D1626" s="2">
        <v>8643.0594777224505</v>
      </c>
      <c r="E1626" s="2">
        <f t="shared" si="482"/>
        <v>16533.663189349616</v>
      </c>
      <c r="F1626" s="2">
        <f t="shared" si="483"/>
        <v>0.4772447352568549</v>
      </c>
      <c r="G1626" s="2">
        <f t="shared" si="484"/>
        <v>16533.663189349616</v>
      </c>
      <c r="H1626" s="2">
        <v>-1000</v>
      </c>
      <c r="I1626" s="2">
        <f t="shared" si="476"/>
        <v>9339.6678083866009</v>
      </c>
      <c r="J1626" s="2">
        <f t="shared" si="477"/>
        <v>16474.824649860362</v>
      </c>
      <c r="K1626" s="3">
        <f t="shared" si="485"/>
        <v>6</v>
      </c>
      <c r="L1626" s="3">
        <f t="shared" si="486"/>
        <v>4</v>
      </c>
      <c r="M1626" s="3" t="str">
        <f t="shared" si="478"/>
        <v>Summer</v>
      </c>
      <c r="N1626" s="4">
        <v>79</v>
      </c>
      <c r="O1626" s="4">
        <v>72</v>
      </c>
      <c r="P1626" s="4">
        <v>86</v>
      </c>
      <c r="Q1626" s="4">
        <v>0</v>
      </c>
      <c r="R1626" s="4">
        <v>14</v>
      </c>
      <c r="S1626" s="6">
        <f t="shared" si="487"/>
        <v>0</v>
      </c>
      <c r="T1626" s="6">
        <f t="shared" si="488"/>
        <v>1</v>
      </c>
      <c r="U1626" s="6">
        <f t="shared" si="489"/>
        <v>0</v>
      </c>
      <c r="V1626" s="6">
        <f t="shared" si="490"/>
        <v>0</v>
      </c>
      <c r="W1626" s="6">
        <f t="shared" si="491"/>
        <v>1</v>
      </c>
      <c r="X1626" s="6">
        <f t="shared" si="492"/>
        <v>1</v>
      </c>
      <c r="Y1626" s="6">
        <f t="shared" si="493"/>
        <v>0</v>
      </c>
      <c r="Z1626" s="6">
        <f t="shared" si="494"/>
        <v>1</v>
      </c>
      <c r="AA1626" s="4">
        <v>106845.95520019531</v>
      </c>
      <c r="AB1626" s="7">
        <f t="shared" si="479"/>
        <v>7.3850280030186302E-2</v>
      </c>
      <c r="AC1626" s="7">
        <f t="shared" si="480"/>
        <v>8.0892715700169537E-2</v>
      </c>
      <c r="AD1626" s="2"/>
    </row>
    <row r="1627" spans="1:30" x14ac:dyDescent="0.35">
      <c r="A1627" s="1">
        <v>43265</v>
      </c>
      <c r="B1627" s="3">
        <f t="shared" si="481"/>
        <v>2018</v>
      </c>
      <c r="C1627" s="2">
        <v>12609.457318498393</v>
      </c>
      <c r="D1627" s="2">
        <v>8663.096322518737</v>
      </c>
      <c r="E1627" s="2">
        <f t="shared" si="482"/>
        <v>21272.55364101713</v>
      </c>
      <c r="F1627" s="2">
        <f t="shared" si="483"/>
        <v>0.59275710529577408</v>
      </c>
      <c r="G1627" s="2">
        <f t="shared" si="484"/>
        <v>21272.55364101713</v>
      </c>
      <c r="H1627" s="2">
        <v>-1000</v>
      </c>
      <c r="I1627" s="2">
        <f t="shared" si="476"/>
        <v>9339.6678083866009</v>
      </c>
      <c r="J1627" s="2">
        <f t="shared" si="477"/>
        <v>16474.824649860362</v>
      </c>
      <c r="K1627" s="3">
        <f t="shared" si="485"/>
        <v>6</v>
      </c>
      <c r="L1627" s="3">
        <f t="shared" si="486"/>
        <v>5</v>
      </c>
      <c r="M1627" s="3" t="str">
        <f t="shared" si="478"/>
        <v>Summer</v>
      </c>
      <c r="N1627" s="4">
        <v>79</v>
      </c>
      <c r="O1627" s="4">
        <v>69</v>
      </c>
      <c r="P1627" s="4">
        <v>88</v>
      </c>
      <c r="Q1627" s="4">
        <v>0</v>
      </c>
      <c r="R1627" s="4">
        <v>14</v>
      </c>
      <c r="S1627" s="6">
        <f t="shared" si="487"/>
        <v>0</v>
      </c>
      <c r="T1627" s="6">
        <f t="shared" si="488"/>
        <v>1</v>
      </c>
      <c r="U1627" s="6">
        <f t="shared" si="489"/>
        <v>0</v>
      </c>
      <c r="V1627" s="6">
        <f t="shared" si="490"/>
        <v>0</v>
      </c>
      <c r="W1627" s="6">
        <f t="shared" si="491"/>
        <v>1</v>
      </c>
      <c r="X1627" s="6">
        <f t="shared" si="492"/>
        <v>1</v>
      </c>
      <c r="Y1627" s="6">
        <f t="shared" si="493"/>
        <v>0</v>
      </c>
      <c r="Z1627" s="6">
        <f t="shared" si="494"/>
        <v>1</v>
      </c>
      <c r="AA1627" s="4">
        <v>109948.60070800781</v>
      </c>
      <c r="AB1627" s="7">
        <f t="shared" si="479"/>
        <v>0.11468501861142846</v>
      </c>
      <c r="AC1627" s="7">
        <f t="shared" si="480"/>
        <v>7.8792238070636803E-2</v>
      </c>
      <c r="AD1627" s="2"/>
    </row>
    <row r="1628" spans="1:30" x14ac:dyDescent="0.35">
      <c r="A1628" s="1">
        <v>43266</v>
      </c>
      <c r="B1628" s="3">
        <f t="shared" si="481"/>
        <v>2018</v>
      </c>
      <c r="C1628" s="2">
        <v>2618.8155452679302</v>
      </c>
      <c r="D1628" s="2">
        <v>8290.9688888876772</v>
      </c>
      <c r="E1628" s="2">
        <f t="shared" si="482"/>
        <v>10909.784434155608</v>
      </c>
      <c r="F1628" s="2">
        <f t="shared" si="483"/>
        <v>0.24004283137521226</v>
      </c>
      <c r="G1628" s="2">
        <f t="shared" si="484"/>
        <v>-1</v>
      </c>
      <c r="H1628" s="2">
        <v>-1000</v>
      </c>
      <c r="I1628" s="2">
        <f t="shared" si="476"/>
        <v>9339.6678083866009</v>
      </c>
      <c r="J1628" s="2">
        <f t="shared" si="477"/>
        <v>16474.824649860362</v>
      </c>
      <c r="K1628" s="3">
        <f t="shared" si="485"/>
        <v>6</v>
      </c>
      <c r="L1628" s="3">
        <f t="shared" si="486"/>
        <v>6</v>
      </c>
      <c r="M1628" s="3" t="str">
        <f t="shared" si="478"/>
        <v>Summer</v>
      </c>
      <c r="N1628" s="4">
        <v>81</v>
      </c>
      <c r="O1628" s="4">
        <v>69</v>
      </c>
      <c r="P1628" s="4">
        <v>92</v>
      </c>
      <c r="Q1628" s="4">
        <v>0</v>
      </c>
      <c r="R1628" s="4">
        <v>16</v>
      </c>
      <c r="S1628" s="6">
        <f t="shared" si="487"/>
        <v>0</v>
      </c>
      <c r="T1628" s="6">
        <f t="shared" si="488"/>
        <v>1</v>
      </c>
      <c r="U1628" s="6">
        <f t="shared" si="489"/>
        <v>0</v>
      </c>
      <c r="V1628" s="6">
        <f t="shared" si="490"/>
        <v>0</v>
      </c>
      <c r="W1628" s="6">
        <f t="shared" si="491"/>
        <v>1</v>
      </c>
      <c r="X1628" s="6">
        <f t="shared" si="492"/>
        <v>0</v>
      </c>
      <c r="Y1628" s="6">
        <f t="shared" si="493"/>
        <v>0</v>
      </c>
      <c r="Z1628" s="6">
        <f t="shared" si="494"/>
        <v>0</v>
      </c>
      <c r="AA1628" s="4">
        <v>108874.36975097656</v>
      </c>
      <c r="AB1628" s="7">
        <f t="shared" si="479"/>
        <v>2.4053554121670959E-2</v>
      </c>
      <c r="AC1628" s="7">
        <f t="shared" si="480"/>
        <v>7.6151705014240137E-2</v>
      </c>
      <c r="AD1628" s="2"/>
    </row>
    <row r="1629" spans="1:30" x14ac:dyDescent="0.35">
      <c r="A1629" s="1">
        <v>43267</v>
      </c>
      <c r="B1629" s="3">
        <f t="shared" si="481"/>
        <v>2018</v>
      </c>
      <c r="C1629" s="2">
        <v>2208.8299759854026</v>
      </c>
      <c r="D1629" s="2">
        <v>7955.7688888888888</v>
      </c>
      <c r="E1629" s="2">
        <f t="shared" si="482"/>
        <v>10164.598864874291</v>
      </c>
      <c r="F1629" s="2">
        <f t="shared" si="483"/>
        <v>0.21730616282541512</v>
      </c>
      <c r="G1629" s="2">
        <f t="shared" si="484"/>
        <v>-1</v>
      </c>
      <c r="H1629" s="2">
        <v>-1000</v>
      </c>
      <c r="I1629" s="2">
        <f t="shared" si="476"/>
        <v>9339.6678083866009</v>
      </c>
      <c r="J1629" s="2">
        <f t="shared" si="477"/>
        <v>16474.824649860362</v>
      </c>
      <c r="K1629" s="3">
        <f t="shared" si="485"/>
        <v>6</v>
      </c>
      <c r="L1629" s="3">
        <f t="shared" si="486"/>
        <v>7</v>
      </c>
      <c r="M1629" s="3" t="str">
        <f t="shared" si="478"/>
        <v>Summer</v>
      </c>
      <c r="N1629" s="4">
        <v>84</v>
      </c>
      <c r="O1629" s="4">
        <v>73</v>
      </c>
      <c r="P1629" s="4">
        <v>94</v>
      </c>
      <c r="Q1629" s="4">
        <v>0</v>
      </c>
      <c r="R1629" s="4">
        <v>19</v>
      </c>
      <c r="S1629" s="6">
        <f t="shared" si="487"/>
        <v>1</v>
      </c>
      <c r="T1629" s="6">
        <f t="shared" si="488"/>
        <v>0</v>
      </c>
      <c r="U1629" s="6">
        <f t="shared" si="489"/>
        <v>0</v>
      </c>
      <c r="V1629" s="6">
        <f t="shared" si="490"/>
        <v>0</v>
      </c>
      <c r="W1629" s="6">
        <f t="shared" si="491"/>
        <v>1</v>
      </c>
      <c r="X1629" s="6">
        <f t="shared" si="492"/>
        <v>0</v>
      </c>
      <c r="Y1629" s="6">
        <f t="shared" si="493"/>
        <v>0</v>
      </c>
      <c r="Z1629" s="6">
        <f t="shared" si="494"/>
        <v>0</v>
      </c>
      <c r="AA1629" s="4">
        <v>108043.400390625</v>
      </c>
      <c r="AB1629" s="7">
        <f t="shared" si="479"/>
        <v>2.0443913908665394E-2</v>
      </c>
      <c r="AC1629" s="7">
        <f t="shared" si="480"/>
        <v>7.3634936147189384E-2</v>
      </c>
      <c r="AD1629" s="2"/>
    </row>
    <row r="1630" spans="1:30" x14ac:dyDescent="0.35">
      <c r="A1630" s="1">
        <v>43268</v>
      </c>
      <c r="B1630" s="3">
        <f t="shared" si="481"/>
        <v>2018</v>
      </c>
      <c r="C1630" s="2">
        <v>5775.0727416902682</v>
      </c>
      <c r="D1630" s="2">
        <v>8117.7688888936036</v>
      </c>
      <c r="E1630" s="2">
        <f t="shared" si="482"/>
        <v>13892.841630583873</v>
      </c>
      <c r="F1630" s="2">
        <f t="shared" si="483"/>
        <v>0.41568693398022705</v>
      </c>
      <c r="G1630" s="2">
        <f t="shared" si="484"/>
        <v>-1</v>
      </c>
      <c r="H1630" s="2">
        <v>-1000</v>
      </c>
      <c r="I1630" s="2">
        <f t="shared" si="476"/>
        <v>9339.6678083866009</v>
      </c>
      <c r="J1630" s="2">
        <f t="shared" si="477"/>
        <v>16474.824649860362</v>
      </c>
      <c r="K1630" s="3">
        <f t="shared" si="485"/>
        <v>6</v>
      </c>
      <c r="L1630" s="3">
        <f t="shared" si="486"/>
        <v>1</v>
      </c>
      <c r="M1630" s="3" t="str">
        <f t="shared" si="478"/>
        <v>Summer</v>
      </c>
      <c r="N1630" s="4">
        <v>86</v>
      </c>
      <c r="O1630" s="4">
        <v>76</v>
      </c>
      <c r="P1630" s="4">
        <v>95</v>
      </c>
      <c r="Q1630" s="4">
        <v>0</v>
      </c>
      <c r="R1630" s="4">
        <v>21</v>
      </c>
      <c r="S1630" s="6">
        <f t="shared" si="487"/>
        <v>1</v>
      </c>
      <c r="T1630" s="6">
        <f t="shared" si="488"/>
        <v>0</v>
      </c>
      <c r="U1630" s="6">
        <f t="shared" si="489"/>
        <v>0</v>
      </c>
      <c r="V1630" s="6">
        <f t="shared" si="490"/>
        <v>0</v>
      </c>
      <c r="W1630" s="6">
        <f t="shared" si="491"/>
        <v>1</v>
      </c>
      <c r="X1630" s="6">
        <f t="shared" si="492"/>
        <v>0</v>
      </c>
      <c r="Y1630" s="6">
        <f t="shared" si="493"/>
        <v>0</v>
      </c>
      <c r="Z1630" s="6">
        <f t="shared" si="494"/>
        <v>0</v>
      </c>
      <c r="AA1630" s="4">
        <v>110915.00012207031</v>
      </c>
      <c r="AB1630" s="7">
        <f t="shared" si="479"/>
        <v>5.2067553850555524E-2</v>
      </c>
      <c r="AC1630" s="7">
        <f t="shared" si="480"/>
        <v>7.3189098678802578E-2</v>
      </c>
      <c r="AD1630" s="2"/>
    </row>
    <row r="1631" spans="1:30" x14ac:dyDescent="0.35">
      <c r="A1631" s="1">
        <v>43269</v>
      </c>
      <c r="B1631" s="3">
        <f t="shared" si="481"/>
        <v>2018</v>
      </c>
      <c r="C1631" s="2">
        <v>4111.8689330644447</v>
      </c>
      <c r="D1631" s="2">
        <v>7050.8825679069214</v>
      </c>
      <c r="E1631" s="2">
        <f t="shared" si="482"/>
        <v>11162.751500971366</v>
      </c>
      <c r="F1631" s="2">
        <f t="shared" si="483"/>
        <v>0.36835621868914992</v>
      </c>
      <c r="G1631" s="2">
        <f t="shared" si="484"/>
        <v>-1</v>
      </c>
      <c r="H1631" s="2">
        <v>-1000</v>
      </c>
      <c r="I1631" s="2">
        <f t="shared" si="476"/>
        <v>9339.6678083866009</v>
      </c>
      <c r="J1631" s="2">
        <f t="shared" si="477"/>
        <v>16474.824649860362</v>
      </c>
      <c r="K1631" s="3">
        <f t="shared" si="485"/>
        <v>6</v>
      </c>
      <c r="L1631" s="3">
        <f t="shared" si="486"/>
        <v>2</v>
      </c>
      <c r="M1631" s="3" t="str">
        <f t="shared" si="478"/>
        <v>Summer</v>
      </c>
      <c r="N1631" s="4">
        <v>86</v>
      </c>
      <c r="O1631" s="4">
        <v>78</v>
      </c>
      <c r="P1631" s="4">
        <v>94</v>
      </c>
      <c r="Q1631" s="4">
        <v>0</v>
      </c>
      <c r="R1631" s="4">
        <v>21</v>
      </c>
      <c r="S1631" s="6">
        <f t="shared" si="487"/>
        <v>0</v>
      </c>
      <c r="T1631" s="6">
        <f t="shared" si="488"/>
        <v>1</v>
      </c>
      <c r="U1631" s="6">
        <f t="shared" si="489"/>
        <v>0</v>
      </c>
      <c r="V1631" s="6">
        <f t="shared" si="490"/>
        <v>0</v>
      </c>
      <c r="W1631" s="6">
        <f t="shared" si="491"/>
        <v>1</v>
      </c>
      <c r="X1631" s="6">
        <f t="shared" si="492"/>
        <v>0</v>
      </c>
      <c r="Y1631" s="6">
        <f t="shared" si="493"/>
        <v>0</v>
      </c>
      <c r="Z1631" s="6">
        <f t="shared" si="494"/>
        <v>0</v>
      </c>
      <c r="AA1631" s="4">
        <v>125697.59912109375</v>
      </c>
      <c r="AB1631" s="7">
        <f t="shared" si="479"/>
        <v>3.271239038625693E-2</v>
      </c>
      <c r="AC1631" s="7">
        <f t="shared" si="480"/>
        <v>5.6094011478407695E-2</v>
      </c>
      <c r="AD1631" s="2"/>
    </row>
    <row r="1632" spans="1:30" x14ac:dyDescent="0.35">
      <c r="A1632" s="1">
        <v>43270</v>
      </c>
      <c r="B1632" s="3">
        <f t="shared" si="481"/>
        <v>2018</v>
      </c>
      <c r="C1632" s="2">
        <v>3625.0747035433969</v>
      </c>
      <c r="D1632" s="2">
        <v>414.44999999308487</v>
      </c>
      <c r="E1632" s="2">
        <f t="shared" si="482"/>
        <v>4039.5247035364819</v>
      </c>
      <c r="F1632" s="2">
        <f t="shared" si="483"/>
        <v>0.897401295842987</v>
      </c>
      <c r="G1632" s="2">
        <f t="shared" si="484"/>
        <v>-1</v>
      </c>
      <c r="H1632" s="2">
        <v>-1000</v>
      </c>
      <c r="I1632" s="2">
        <f t="shared" si="476"/>
        <v>9339.6678083866009</v>
      </c>
      <c r="J1632" s="2">
        <f t="shared" si="477"/>
        <v>16474.824649860362</v>
      </c>
      <c r="K1632" s="3">
        <f t="shared" si="485"/>
        <v>6</v>
      </c>
      <c r="L1632" s="3">
        <f t="shared" si="486"/>
        <v>3</v>
      </c>
      <c r="M1632" s="3" t="str">
        <f t="shared" si="478"/>
        <v>Summer</v>
      </c>
      <c r="N1632" s="4">
        <v>86</v>
      </c>
      <c r="O1632" s="4">
        <v>78</v>
      </c>
      <c r="P1632" s="4">
        <v>93</v>
      </c>
      <c r="Q1632" s="4">
        <v>0</v>
      </c>
      <c r="R1632" s="4">
        <v>21</v>
      </c>
      <c r="S1632" s="6">
        <f t="shared" si="487"/>
        <v>0</v>
      </c>
      <c r="T1632" s="6">
        <f t="shared" si="488"/>
        <v>1</v>
      </c>
      <c r="U1632" s="6">
        <f t="shared" si="489"/>
        <v>0</v>
      </c>
      <c r="V1632" s="6">
        <f t="shared" si="490"/>
        <v>0</v>
      </c>
      <c r="W1632" s="6">
        <f t="shared" si="491"/>
        <v>1</v>
      </c>
      <c r="X1632" s="6">
        <f t="shared" si="492"/>
        <v>0</v>
      </c>
      <c r="Y1632" s="6">
        <f t="shared" si="493"/>
        <v>0</v>
      </c>
      <c r="Z1632" s="6">
        <f t="shared" si="494"/>
        <v>0</v>
      </c>
      <c r="AA1632" s="4">
        <v>126246.81323242188</v>
      </c>
      <c r="AB1632" s="7">
        <f t="shared" si="479"/>
        <v>2.8714187793949235E-2</v>
      </c>
      <c r="AC1632" s="7">
        <f t="shared" si="480"/>
        <v>3.2828551420943791E-3</v>
      </c>
      <c r="AD1632" s="2"/>
    </row>
    <row r="1633" spans="1:30" x14ac:dyDescent="0.35">
      <c r="A1633" s="1">
        <v>43271</v>
      </c>
      <c r="B1633" s="3">
        <f t="shared" si="481"/>
        <v>2018</v>
      </c>
      <c r="C1633" s="2">
        <v>3125.4481722760847</v>
      </c>
      <c r="D1633" s="2">
        <v>445.01961651597168</v>
      </c>
      <c r="E1633" s="2">
        <f t="shared" si="482"/>
        <v>3570.4677887920566</v>
      </c>
      <c r="F1633" s="2">
        <f t="shared" si="483"/>
        <v>0.87536097709299632</v>
      </c>
      <c r="G1633" s="2">
        <f t="shared" si="484"/>
        <v>-1</v>
      </c>
      <c r="H1633" s="2">
        <v>-1000</v>
      </c>
      <c r="I1633" s="2">
        <f t="shared" si="476"/>
        <v>9339.6678083866009</v>
      </c>
      <c r="J1633" s="2">
        <f t="shared" si="477"/>
        <v>16474.824649860362</v>
      </c>
      <c r="K1633" s="3">
        <f t="shared" si="485"/>
        <v>6</v>
      </c>
      <c r="L1633" s="3">
        <f t="shared" si="486"/>
        <v>4</v>
      </c>
      <c r="M1633" s="3" t="str">
        <f t="shared" si="478"/>
        <v>Summer</v>
      </c>
      <c r="N1633" s="4">
        <v>84</v>
      </c>
      <c r="O1633" s="4">
        <v>76</v>
      </c>
      <c r="P1633" s="4">
        <v>91</v>
      </c>
      <c r="Q1633" s="4">
        <v>0</v>
      </c>
      <c r="R1633" s="4">
        <v>19</v>
      </c>
      <c r="S1633" s="6">
        <f t="shared" si="487"/>
        <v>0</v>
      </c>
      <c r="T1633" s="6">
        <f t="shared" si="488"/>
        <v>1</v>
      </c>
      <c r="U1633" s="6">
        <f t="shared" si="489"/>
        <v>0</v>
      </c>
      <c r="V1633" s="6">
        <f t="shared" si="490"/>
        <v>0</v>
      </c>
      <c r="W1633" s="6">
        <f t="shared" si="491"/>
        <v>1</v>
      </c>
      <c r="X1633" s="6">
        <f t="shared" si="492"/>
        <v>0</v>
      </c>
      <c r="Y1633" s="6">
        <f t="shared" si="493"/>
        <v>0</v>
      </c>
      <c r="Z1633" s="6">
        <f t="shared" si="494"/>
        <v>0</v>
      </c>
      <c r="AA1633" s="4">
        <v>117122.49243164063</v>
      </c>
      <c r="AB1633" s="7">
        <f t="shared" si="479"/>
        <v>2.668529423671781E-2</v>
      </c>
      <c r="AC1633" s="7">
        <f t="shared" si="480"/>
        <v>3.799608489169666E-3</v>
      </c>
      <c r="AD1633" s="2"/>
    </row>
    <row r="1634" spans="1:30" x14ac:dyDescent="0.35">
      <c r="A1634" s="1">
        <v>43272</v>
      </c>
      <c r="B1634" s="3">
        <f t="shared" si="481"/>
        <v>2018</v>
      </c>
      <c r="C1634" s="2">
        <v>1993.2325125977407</v>
      </c>
      <c r="D1634" s="2">
        <v>12969.209882020457</v>
      </c>
      <c r="E1634" s="2">
        <f t="shared" si="482"/>
        <v>14962.442394618198</v>
      </c>
      <c r="F1634" s="2">
        <f t="shared" si="483"/>
        <v>0.13321571839866742</v>
      </c>
      <c r="G1634" s="2">
        <f t="shared" si="484"/>
        <v>-1</v>
      </c>
      <c r="H1634" s="2">
        <v>-1000</v>
      </c>
      <c r="I1634" s="2">
        <f t="shared" si="476"/>
        <v>9339.6678083866009</v>
      </c>
      <c r="J1634" s="2">
        <f t="shared" si="477"/>
        <v>16474.824649860362</v>
      </c>
      <c r="K1634" s="3">
        <f t="shared" si="485"/>
        <v>6</v>
      </c>
      <c r="L1634" s="3">
        <f t="shared" si="486"/>
        <v>5</v>
      </c>
      <c r="M1634" s="3" t="str">
        <f t="shared" si="478"/>
        <v>Summer</v>
      </c>
      <c r="N1634" s="4">
        <v>78</v>
      </c>
      <c r="O1634" s="4">
        <v>73</v>
      </c>
      <c r="P1634" s="4">
        <v>83</v>
      </c>
      <c r="Q1634" s="4">
        <v>0</v>
      </c>
      <c r="R1634" s="4">
        <v>13</v>
      </c>
      <c r="S1634" s="6">
        <f t="shared" si="487"/>
        <v>0</v>
      </c>
      <c r="T1634" s="6">
        <f t="shared" si="488"/>
        <v>1</v>
      </c>
      <c r="U1634" s="6">
        <f t="shared" si="489"/>
        <v>0</v>
      </c>
      <c r="V1634" s="6">
        <f t="shared" si="490"/>
        <v>0</v>
      </c>
      <c r="W1634" s="6">
        <f t="shared" si="491"/>
        <v>1</v>
      </c>
      <c r="X1634" s="6">
        <f t="shared" si="492"/>
        <v>0</v>
      </c>
      <c r="Y1634" s="6">
        <f t="shared" si="493"/>
        <v>0</v>
      </c>
      <c r="Z1634" s="6">
        <f t="shared" si="494"/>
        <v>0</v>
      </c>
      <c r="AA1634" s="4">
        <v>104860.8994140625</v>
      </c>
      <c r="AB1634" s="7">
        <f t="shared" si="479"/>
        <v>1.9008348428589159E-2</v>
      </c>
      <c r="AC1634" s="7">
        <f t="shared" si="480"/>
        <v>0.12368013200811059</v>
      </c>
      <c r="AD1634" s="2"/>
    </row>
    <row r="1635" spans="1:30" x14ac:dyDescent="0.35">
      <c r="A1635" s="1">
        <v>43273</v>
      </c>
      <c r="B1635" s="3">
        <f t="shared" si="481"/>
        <v>2018</v>
      </c>
      <c r="C1635" s="2">
        <v>1601.7924634069905</v>
      </c>
      <c r="D1635" s="2">
        <v>23220.350442503764</v>
      </c>
      <c r="E1635" s="2">
        <f t="shared" si="482"/>
        <v>24822.142905910754</v>
      </c>
      <c r="F1635" s="2">
        <f t="shared" si="483"/>
        <v>6.4530788879857942E-2</v>
      </c>
      <c r="G1635" s="2">
        <f t="shared" si="484"/>
        <v>-1</v>
      </c>
      <c r="H1635" s="2">
        <v>-1000</v>
      </c>
      <c r="I1635" s="2">
        <f t="shared" si="476"/>
        <v>9339.6678083866009</v>
      </c>
      <c r="J1635" s="2">
        <f t="shared" si="477"/>
        <v>16474.824649860362</v>
      </c>
      <c r="K1635" s="3">
        <f t="shared" si="485"/>
        <v>6</v>
      </c>
      <c r="L1635" s="3">
        <f t="shared" si="486"/>
        <v>6</v>
      </c>
      <c r="M1635" s="3" t="str">
        <f t="shared" si="478"/>
        <v>Summer</v>
      </c>
      <c r="N1635" s="4">
        <v>73</v>
      </c>
      <c r="O1635" s="4">
        <v>68</v>
      </c>
      <c r="P1635" s="4">
        <v>78</v>
      </c>
      <c r="Q1635" s="4">
        <v>0</v>
      </c>
      <c r="R1635" s="4">
        <v>8</v>
      </c>
      <c r="S1635" s="6">
        <f t="shared" si="487"/>
        <v>0</v>
      </c>
      <c r="T1635" s="6">
        <f t="shared" si="488"/>
        <v>1</v>
      </c>
      <c r="U1635" s="6">
        <f t="shared" si="489"/>
        <v>0</v>
      </c>
      <c r="V1635" s="6">
        <f t="shared" si="490"/>
        <v>0</v>
      </c>
      <c r="W1635" s="6">
        <f t="shared" si="491"/>
        <v>1</v>
      </c>
      <c r="X1635" s="6">
        <f t="shared" si="492"/>
        <v>0</v>
      </c>
      <c r="Y1635" s="6">
        <f t="shared" si="493"/>
        <v>0</v>
      </c>
      <c r="Z1635" s="6">
        <f t="shared" si="494"/>
        <v>0</v>
      </c>
      <c r="AA1635" s="4">
        <v>98442.025512695313</v>
      </c>
      <c r="AB1635" s="7">
        <f t="shared" si="479"/>
        <v>1.6271429352095357E-2</v>
      </c>
      <c r="AC1635" s="7">
        <f t="shared" si="480"/>
        <v>0.23587843018842816</v>
      </c>
      <c r="AD1635" s="2"/>
    </row>
    <row r="1636" spans="1:30" x14ac:dyDescent="0.35">
      <c r="A1636" s="1">
        <v>43274</v>
      </c>
      <c r="B1636" s="3">
        <f t="shared" si="481"/>
        <v>2018</v>
      </c>
      <c r="C1636" s="2">
        <v>1591.1257967411138</v>
      </c>
      <c r="D1636" s="2">
        <v>31848</v>
      </c>
      <c r="E1636" s="2">
        <f t="shared" si="482"/>
        <v>33439.125796741115</v>
      </c>
      <c r="F1636" s="2">
        <f t="shared" si="483"/>
        <v>4.7582756989902546E-2</v>
      </c>
      <c r="G1636" s="2">
        <f t="shared" si="484"/>
        <v>-1</v>
      </c>
      <c r="H1636" s="2">
        <v>-1000</v>
      </c>
      <c r="I1636" s="2">
        <f t="shared" si="476"/>
        <v>9339.6678083866009</v>
      </c>
      <c r="J1636" s="2">
        <f t="shared" si="477"/>
        <v>16474.824649860362</v>
      </c>
      <c r="K1636" s="3">
        <f t="shared" si="485"/>
        <v>6</v>
      </c>
      <c r="L1636" s="3">
        <f t="shared" si="486"/>
        <v>7</v>
      </c>
      <c r="M1636" s="3" t="str">
        <f t="shared" si="478"/>
        <v>Summer</v>
      </c>
      <c r="N1636" s="4">
        <v>75</v>
      </c>
      <c r="O1636" s="4">
        <v>68</v>
      </c>
      <c r="P1636" s="4">
        <v>82</v>
      </c>
      <c r="Q1636" s="4">
        <v>0</v>
      </c>
      <c r="R1636" s="4">
        <v>10</v>
      </c>
      <c r="S1636" s="6">
        <f t="shared" si="487"/>
        <v>1</v>
      </c>
      <c r="T1636" s="6">
        <f t="shared" si="488"/>
        <v>0</v>
      </c>
      <c r="U1636" s="6">
        <f t="shared" si="489"/>
        <v>0</v>
      </c>
      <c r="V1636" s="6">
        <f t="shared" si="490"/>
        <v>0</v>
      </c>
      <c r="W1636" s="6">
        <f t="shared" si="491"/>
        <v>1</v>
      </c>
      <c r="X1636" s="6">
        <f t="shared" si="492"/>
        <v>0</v>
      </c>
      <c r="Y1636" s="6">
        <f t="shared" si="493"/>
        <v>0</v>
      </c>
      <c r="Z1636" s="6">
        <f t="shared" si="494"/>
        <v>0</v>
      </c>
      <c r="AA1636" s="4">
        <v>91382.300903320313</v>
      </c>
      <c r="AB1636" s="7">
        <f t="shared" si="479"/>
        <v>1.7411750207783412E-2</v>
      </c>
      <c r="AC1636" s="7">
        <f t="shared" si="480"/>
        <v>0.34851387725172528</v>
      </c>
      <c r="AD1636" s="2"/>
    </row>
    <row r="1637" spans="1:30" x14ac:dyDescent="0.35">
      <c r="A1637" s="1">
        <v>43275</v>
      </c>
      <c r="B1637" s="3">
        <f t="shared" si="481"/>
        <v>2018</v>
      </c>
      <c r="C1637" s="2">
        <v>1591.1257967411138</v>
      </c>
      <c r="D1637" s="2">
        <v>30836.233333374141</v>
      </c>
      <c r="E1637" s="2">
        <f t="shared" si="482"/>
        <v>32427.359130115256</v>
      </c>
      <c r="F1637" s="2">
        <f t="shared" si="483"/>
        <v>4.9067387521651032E-2</v>
      </c>
      <c r="G1637" s="2">
        <f t="shared" si="484"/>
        <v>-1</v>
      </c>
      <c r="H1637" s="2">
        <v>-1000</v>
      </c>
      <c r="I1637" s="2">
        <f t="shared" si="476"/>
        <v>9339.6678083866009</v>
      </c>
      <c r="J1637" s="2">
        <f t="shared" si="477"/>
        <v>16474.824649860362</v>
      </c>
      <c r="K1637" s="3">
        <f t="shared" si="485"/>
        <v>6</v>
      </c>
      <c r="L1637" s="3">
        <f t="shared" si="486"/>
        <v>1</v>
      </c>
      <c r="M1637" s="3" t="str">
        <f t="shared" si="478"/>
        <v>Summer</v>
      </c>
      <c r="N1637" s="4">
        <v>81</v>
      </c>
      <c r="O1637" s="4">
        <v>72</v>
      </c>
      <c r="P1637" s="4">
        <v>89</v>
      </c>
      <c r="Q1637" s="4">
        <v>0</v>
      </c>
      <c r="R1637" s="4">
        <v>16</v>
      </c>
      <c r="S1637" s="6">
        <f t="shared" si="487"/>
        <v>1</v>
      </c>
      <c r="T1637" s="6">
        <f t="shared" si="488"/>
        <v>0</v>
      </c>
      <c r="U1637" s="6">
        <f t="shared" si="489"/>
        <v>0</v>
      </c>
      <c r="V1637" s="6">
        <f t="shared" si="490"/>
        <v>0</v>
      </c>
      <c r="W1637" s="6">
        <f t="shared" si="491"/>
        <v>1</v>
      </c>
      <c r="X1637" s="6">
        <f t="shared" si="492"/>
        <v>0</v>
      </c>
      <c r="Y1637" s="6">
        <f t="shared" si="493"/>
        <v>0</v>
      </c>
      <c r="Z1637" s="6">
        <f t="shared" si="494"/>
        <v>0</v>
      </c>
      <c r="AA1637" s="4">
        <v>98376.000122070313</v>
      </c>
      <c r="AB1637" s="7">
        <f t="shared" si="479"/>
        <v>1.6173922448226782E-2</v>
      </c>
      <c r="AC1637" s="7">
        <f t="shared" si="480"/>
        <v>0.31345280652914187</v>
      </c>
      <c r="AD1637" s="2"/>
    </row>
    <row r="1638" spans="1:30" x14ac:dyDescent="0.35">
      <c r="A1638" s="1">
        <v>43276</v>
      </c>
      <c r="B1638" s="3">
        <f t="shared" si="481"/>
        <v>2018</v>
      </c>
      <c r="C1638" s="2">
        <v>1591.1257967411138</v>
      </c>
      <c r="D1638" s="2">
        <v>5738.1072327296824</v>
      </c>
      <c r="E1638" s="2">
        <f t="shared" si="482"/>
        <v>7329.2330294707963</v>
      </c>
      <c r="F1638" s="2">
        <f t="shared" si="483"/>
        <v>0.21709308332034305</v>
      </c>
      <c r="G1638" s="2">
        <f t="shared" si="484"/>
        <v>-1</v>
      </c>
      <c r="H1638" s="2">
        <v>-1000</v>
      </c>
      <c r="I1638" s="2">
        <f t="shared" si="476"/>
        <v>9339.6678083866009</v>
      </c>
      <c r="J1638" s="2">
        <f t="shared" si="477"/>
        <v>16474.824649860362</v>
      </c>
      <c r="K1638" s="3">
        <f t="shared" si="485"/>
        <v>6</v>
      </c>
      <c r="L1638" s="3">
        <f t="shared" si="486"/>
        <v>2</v>
      </c>
      <c r="M1638" s="3" t="str">
        <f t="shared" si="478"/>
        <v>Summer</v>
      </c>
      <c r="N1638" s="4">
        <v>76</v>
      </c>
      <c r="O1638" s="4">
        <v>71</v>
      </c>
      <c r="P1638" s="4">
        <v>81</v>
      </c>
      <c r="Q1638" s="4">
        <v>0</v>
      </c>
      <c r="R1638" s="4">
        <v>11</v>
      </c>
      <c r="S1638" s="6">
        <f t="shared" si="487"/>
        <v>0</v>
      </c>
      <c r="T1638" s="6">
        <f t="shared" si="488"/>
        <v>1</v>
      </c>
      <c r="U1638" s="6">
        <f t="shared" si="489"/>
        <v>0</v>
      </c>
      <c r="V1638" s="6">
        <f t="shared" si="490"/>
        <v>0</v>
      </c>
      <c r="W1638" s="6">
        <f t="shared" si="491"/>
        <v>1</v>
      </c>
      <c r="X1638" s="6">
        <f t="shared" si="492"/>
        <v>0</v>
      </c>
      <c r="Y1638" s="6">
        <f t="shared" si="493"/>
        <v>0</v>
      </c>
      <c r="Z1638" s="6">
        <f t="shared" si="494"/>
        <v>0</v>
      </c>
      <c r="AA1638" s="4">
        <v>100562.185546875</v>
      </c>
      <c r="AB1638" s="7">
        <f t="shared" si="479"/>
        <v>1.5822307242909346E-2</v>
      </c>
      <c r="AC1638" s="7">
        <f t="shared" si="480"/>
        <v>5.7060287637195208E-2</v>
      </c>
      <c r="AD1638" s="2"/>
    </row>
    <row r="1639" spans="1:30" x14ac:dyDescent="0.35">
      <c r="A1639" s="1">
        <v>43277</v>
      </c>
      <c r="B1639" s="3">
        <f t="shared" si="481"/>
        <v>2018</v>
      </c>
      <c r="C1639" s="2">
        <v>1591.1257967411138</v>
      </c>
      <c r="D1639" s="2">
        <v>538.68187654427118</v>
      </c>
      <c r="E1639" s="2">
        <f t="shared" si="482"/>
        <v>2129.8076732853851</v>
      </c>
      <c r="F1639" s="2">
        <f t="shared" si="483"/>
        <v>0.74707487286243324</v>
      </c>
      <c r="G1639" s="2">
        <f t="shared" si="484"/>
        <v>-1</v>
      </c>
      <c r="H1639" s="2">
        <v>-1000</v>
      </c>
      <c r="I1639" s="2">
        <f t="shared" si="476"/>
        <v>9339.6678083866009</v>
      </c>
      <c r="J1639" s="2">
        <f t="shared" si="477"/>
        <v>16474.824649860362</v>
      </c>
      <c r="K1639" s="3">
        <f t="shared" si="485"/>
        <v>6</v>
      </c>
      <c r="L1639" s="3">
        <f t="shared" si="486"/>
        <v>3</v>
      </c>
      <c r="M1639" s="3" t="str">
        <f t="shared" si="478"/>
        <v>Summer</v>
      </c>
      <c r="N1639" s="4">
        <v>79</v>
      </c>
      <c r="O1639" s="4">
        <v>71</v>
      </c>
      <c r="P1639" s="4">
        <v>87</v>
      </c>
      <c r="Q1639" s="4">
        <v>0</v>
      </c>
      <c r="R1639" s="4">
        <v>14</v>
      </c>
      <c r="S1639" s="6">
        <f t="shared" si="487"/>
        <v>0</v>
      </c>
      <c r="T1639" s="6">
        <f t="shared" si="488"/>
        <v>1</v>
      </c>
      <c r="U1639" s="6">
        <f t="shared" si="489"/>
        <v>0</v>
      </c>
      <c r="V1639" s="6">
        <f t="shared" si="490"/>
        <v>0</v>
      </c>
      <c r="W1639" s="6">
        <f t="shared" si="491"/>
        <v>1</v>
      </c>
      <c r="X1639" s="6">
        <f t="shared" si="492"/>
        <v>0</v>
      </c>
      <c r="Y1639" s="6">
        <f t="shared" si="493"/>
        <v>0</v>
      </c>
      <c r="Z1639" s="6">
        <f t="shared" si="494"/>
        <v>0</v>
      </c>
      <c r="AA1639" s="4">
        <v>99114.463134765625</v>
      </c>
      <c r="AB1639" s="7">
        <f t="shared" si="479"/>
        <v>1.6053416892120628E-2</v>
      </c>
      <c r="AC1639" s="7">
        <f t="shared" si="480"/>
        <v>5.4349472267415412E-3</v>
      </c>
      <c r="AD1639" s="2"/>
    </row>
    <row r="1640" spans="1:30" x14ac:dyDescent="0.35">
      <c r="A1640" s="1">
        <v>43278</v>
      </c>
      <c r="B1640" s="3">
        <f t="shared" si="481"/>
        <v>2018</v>
      </c>
      <c r="C1640" s="2">
        <v>1591.1257967411138</v>
      </c>
      <c r="D1640" s="2">
        <v>8119.4052525300149</v>
      </c>
      <c r="E1640" s="2">
        <f t="shared" si="482"/>
        <v>9710.5310492711287</v>
      </c>
      <c r="F1640" s="2">
        <f t="shared" si="483"/>
        <v>0.16385569323322885</v>
      </c>
      <c r="G1640" s="2">
        <f t="shared" si="484"/>
        <v>-1</v>
      </c>
      <c r="H1640" s="2">
        <v>-1000</v>
      </c>
      <c r="I1640" s="2">
        <f t="shared" si="476"/>
        <v>9339.6678083866009</v>
      </c>
      <c r="J1640" s="2">
        <f t="shared" si="477"/>
        <v>16474.824649860362</v>
      </c>
      <c r="K1640" s="3">
        <f t="shared" si="485"/>
        <v>6</v>
      </c>
      <c r="L1640" s="3">
        <f t="shared" si="486"/>
        <v>4</v>
      </c>
      <c r="M1640" s="3" t="str">
        <f t="shared" si="478"/>
        <v>Summer</v>
      </c>
      <c r="N1640" s="4">
        <v>78</v>
      </c>
      <c r="O1640" s="4">
        <v>70</v>
      </c>
      <c r="P1640" s="4">
        <v>87</v>
      </c>
      <c r="Q1640" s="4">
        <v>0</v>
      </c>
      <c r="R1640" s="4">
        <v>13</v>
      </c>
      <c r="S1640" s="6">
        <f t="shared" si="487"/>
        <v>0</v>
      </c>
      <c r="T1640" s="6">
        <f t="shared" si="488"/>
        <v>1</v>
      </c>
      <c r="U1640" s="6">
        <f t="shared" si="489"/>
        <v>0</v>
      </c>
      <c r="V1640" s="6">
        <f t="shared" si="490"/>
        <v>0</v>
      </c>
      <c r="W1640" s="6">
        <f t="shared" si="491"/>
        <v>1</v>
      </c>
      <c r="X1640" s="6">
        <f t="shared" si="492"/>
        <v>0</v>
      </c>
      <c r="Y1640" s="6">
        <f t="shared" si="493"/>
        <v>0</v>
      </c>
      <c r="Z1640" s="6">
        <f t="shared" si="494"/>
        <v>0</v>
      </c>
      <c r="AA1640" s="4">
        <v>102453.05541992188</v>
      </c>
      <c r="AB1640" s="7">
        <f t="shared" si="479"/>
        <v>1.5530291314588957E-2</v>
      </c>
      <c r="AC1640" s="7">
        <f t="shared" si="480"/>
        <v>7.9250005958838451E-2</v>
      </c>
      <c r="AD1640" s="2"/>
    </row>
    <row r="1641" spans="1:30" x14ac:dyDescent="0.35">
      <c r="A1641" s="1">
        <v>43279</v>
      </c>
      <c r="B1641" s="3">
        <f t="shared" si="481"/>
        <v>2018</v>
      </c>
      <c r="C1641" s="2">
        <v>1777.9439785538984</v>
      </c>
      <c r="D1641" s="2">
        <v>8313.5870707045779</v>
      </c>
      <c r="E1641" s="2">
        <f t="shared" si="482"/>
        <v>10091.531049258476</v>
      </c>
      <c r="F1641" s="2">
        <f t="shared" si="483"/>
        <v>0.17618178746866578</v>
      </c>
      <c r="G1641" s="2">
        <f t="shared" si="484"/>
        <v>-1</v>
      </c>
      <c r="H1641" s="2">
        <v>-1000</v>
      </c>
      <c r="I1641" s="2">
        <f t="shared" si="476"/>
        <v>9339.6678083866009</v>
      </c>
      <c r="J1641" s="2">
        <f t="shared" si="477"/>
        <v>16474.824649860362</v>
      </c>
      <c r="K1641" s="3">
        <f t="shared" si="485"/>
        <v>6</v>
      </c>
      <c r="L1641" s="3">
        <f t="shared" si="486"/>
        <v>5</v>
      </c>
      <c r="M1641" s="3" t="str">
        <f t="shared" si="478"/>
        <v>Summer</v>
      </c>
      <c r="N1641" s="4">
        <v>83</v>
      </c>
      <c r="O1641" s="4">
        <v>74</v>
      </c>
      <c r="P1641" s="4">
        <v>91</v>
      </c>
      <c r="Q1641" s="4">
        <v>0</v>
      </c>
      <c r="R1641" s="4">
        <v>18</v>
      </c>
      <c r="S1641" s="6">
        <f t="shared" si="487"/>
        <v>0</v>
      </c>
      <c r="T1641" s="6">
        <f t="shared" si="488"/>
        <v>1</v>
      </c>
      <c r="U1641" s="6">
        <f t="shared" si="489"/>
        <v>0</v>
      </c>
      <c r="V1641" s="6">
        <f t="shared" si="490"/>
        <v>0</v>
      </c>
      <c r="W1641" s="6">
        <f t="shared" si="491"/>
        <v>1</v>
      </c>
      <c r="X1641" s="6">
        <f t="shared" si="492"/>
        <v>0</v>
      </c>
      <c r="Y1641" s="6">
        <f t="shared" si="493"/>
        <v>0</v>
      </c>
      <c r="Z1641" s="6">
        <f t="shared" si="494"/>
        <v>0</v>
      </c>
      <c r="AA1641" s="4">
        <v>113723.33959960938</v>
      </c>
      <c r="AB1641" s="7">
        <f t="shared" si="479"/>
        <v>1.5633940973010307E-2</v>
      </c>
      <c r="AC1641" s="7">
        <f t="shared" si="480"/>
        <v>7.3103613558787306E-2</v>
      </c>
      <c r="AD1641" s="2"/>
    </row>
    <row r="1642" spans="1:30" x14ac:dyDescent="0.35">
      <c r="A1642" s="1">
        <v>43280</v>
      </c>
      <c r="B1642" s="3">
        <f t="shared" si="481"/>
        <v>2018</v>
      </c>
      <c r="C1642" s="2">
        <v>2314.5757966837327</v>
      </c>
      <c r="D1642" s="2">
        <v>8221.7188888929741</v>
      </c>
      <c r="E1642" s="2">
        <f t="shared" si="482"/>
        <v>10536.294685576708</v>
      </c>
      <c r="F1642" s="2">
        <f t="shared" si="483"/>
        <v>0.21967644848166504</v>
      </c>
      <c r="G1642" s="2">
        <f t="shared" si="484"/>
        <v>-1</v>
      </c>
      <c r="H1642" s="2">
        <v>-1000</v>
      </c>
      <c r="I1642" s="2">
        <f t="shared" si="476"/>
        <v>9339.6678083866009</v>
      </c>
      <c r="J1642" s="2">
        <f t="shared" si="477"/>
        <v>16474.824649860362</v>
      </c>
      <c r="K1642" s="3">
        <f t="shared" si="485"/>
        <v>6</v>
      </c>
      <c r="L1642" s="3">
        <f t="shared" si="486"/>
        <v>6</v>
      </c>
      <c r="M1642" s="3" t="str">
        <f t="shared" si="478"/>
        <v>Summer</v>
      </c>
      <c r="N1642" s="4">
        <v>84</v>
      </c>
      <c r="O1642" s="4">
        <v>75</v>
      </c>
      <c r="P1642" s="4">
        <v>92</v>
      </c>
      <c r="Q1642" s="4">
        <v>0</v>
      </c>
      <c r="R1642" s="4">
        <v>19</v>
      </c>
      <c r="S1642" s="6">
        <f t="shared" si="487"/>
        <v>0</v>
      </c>
      <c r="T1642" s="6">
        <f t="shared" si="488"/>
        <v>1</v>
      </c>
      <c r="U1642" s="6">
        <f t="shared" si="489"/>
        <v>0</v>
      </c>
      <c r="V1642" s="6">
        <f t="shared" si="490"/>
        <v>0</v>
      </c>
      <c r="W1642" s="6">
        <f t="shared" si="491"/>
        <v>1</v>
      </c>
      <c r="X1642" s="6">
        <f t="shared" si="492"/>
        <v>0</v>
      </c>
      <c r="Y1642" s="6">
        <f t="shared" si="493"/>
        <v>0</v>
      </c>
      <c r="Z1642" s="6">
        <f t="shared" si="494"/>
        <v>0</v>
      </c>
      <c r="AA1642" s="4">
        <v>116263.03601074219</v>
      </c>
      <c r="AB1642" s="7">
        <f t="shared" si="479"/>
        <v>1.9908096985097448E-2</v>
      </c>
      <c r="AC1642" s="7">
        <f t="shared" si="480"/>
        <v>7.071653356904703E-2</v>
      </c>
      <c r="AD1642" s="2"/>
    </row>
    <row r="1643" spans="1:30" x14ac:dyDescent="0.35">
      <c r="A1643" s="1">
        <v>43281</v>
      </c>
      <c r="B1643" s="3">
        <f t="shared" si="481"/>
        <v>2018</v>
      </c>
      <c r="C1643" s="2">
        <v>3716.3137895920936</v>
      </c>
      <c r="D1643" s="2">
        <v>7955.7688888888888</v>
      </c>
      <c r="E1643" s="2">
        <f t="shared" si="482"/>
        <v>11672.082678480983</v>
      </c>
      <c r="F1643" s="2">
        <f t="shared" si="483"/>
        <v>0.31839337434129095</v>
      </c>
      <c r="G1643" s="2">
        <f t="shared" si="484"/>
        <v>-1</v>
      </c>
      <c r="H1643" s="2">
        <v>-1000</v>
      </c>
      <c r="I1643" s="2">
        <f t="shared" si="476"/>
        <v>9339.6678083866009</v>
      </c>
      <c r="J1643" s="2">
        <f t="shared" si="477"/>
        <v>16474.824649860362</v>
      </c>
      <c r="K1643" s="3">
        <f t="shared" si="485"/>
        <v>6</v>
      </c>
      <c r="L1643" s="3">
        <f t="shared" si="486"/>
        <v>7</v>
      </c>
      <c r="M1643" s="3" t="str">
        <f t="shared" si="478"/>
        <v>Summer</v>
      </c>
      <c r="N1643" s="4">
        <v>85</v>
      </c>
      <c r="O1643" s="4">
        <v>75</v>
      </c>
      <c r="P1643" s="4">
        <v>94</v>
      </c>
      <c r="Q1643" s="4">
        <v>0</v>
      </c>
      <c r="R1643" s="4">
        <v>20</v>
      </c>
      <c r="S1643" s="6">
        <f t="shared" si="487"/>
        <v>1</v>
      </c>
      <c r="T1643" s="6">
        <f t="shared" si="488"/>
        <v>0</v>
      </c>
      <c r="U1643" s="6">
        <f t="shared" si="489"/>
        <v>0</v>
      </c>
      <c r="V1643" s="6">
        <f t="shared" si="490"/>
        <v>0</v>
      </c>
      <c r="W1643" s="6">
        <f t="shared" si="491"/>
        <v>1</v>
      </c>
      <c r="X1643" s="6">
        <f t="shared" si="492"/>
        <v>0</v>
      </c>
      <c r="Y1643" s="6">
        <f t="shared" si="493"/>
        <v>0</v>
      </c>
      <c r="Z1643" s="6">
        <f t="shared" si="494"/>
        <v>0</v>
      </c>
      <c r="AA1643" s="4">
        <v>112480.10021972656</v>
      </c>
      <c r="AB1643" s="7">
        <f t="shared" si="479"/>
        <v>3.3039744651119481E-2</v>
      </c>
      <c r="AC1643" s="7">
        <f t="shared" si="480"/>
        <v>7.073045697281144E-2</v>
      </c>
      <c r="AD1643" s="2"/>
    </row>
    <row r="1644" spans="1:30" x14ac:dyDescent="0.35">
      <c r="A1644" s="1">
        <v>43282</v>
      </c>
      <c r="B1644" s="3">
        <f t="shared" si="481"/>
        <v>2018</v>
      </c>
      <c r="C1644" s="2">
        <v>3806.6839646870549</v>
      </c>
      <c r="D1644" s="2">
        <v>10288.55045884118</v>
      </c>
      <c r="E1644" s="2">
        <f t="shared" si="482"/>
        <v>14095.234423528236</v>
      </c>
      <c r="F1644" s="2">
        <f t="shared" si="483"/>
        <v>0.27006886514301676</v>
      </c>
      <c r="G1644" s="2">
        <f t="shared" si="484"/>
        <v>-1</v>
      </c>
      <c r="H1644" s="2">
        <v>-1000</v>
      </c>
      <c r="I1644" s="2">
        <f t="shared" si="476"/>
        <v>9339.6678083866009</v>
      </c>
      <c r="J1644" s="2">
        <f t="shared" si="477"/>
        <v>16474.824649860362</v>
      </c>
      <c r="K1644" s="3">
        <f t="shared" si="485"/>
        <v>7</v>
      </c>
      <c r="L1644" s="3">
        <f t="shared" si="486"/>
        <v>1</v>
      </c>
      <c r="M1644" s="3" t="str">
        <f t="shared" si="478"/>
        <v>Summer</v>
      </c>
      <c r="N1644" s="4">
        <v>86</v>
      </c>
      <c r="O1644" s="4">
        <v>78</v>
      </c>
      <c r="P1644" s="4">
        <v>94</v>
      </c>
      <c r="Q1644" s="4">
        <v>0</v>
      </c>
      <c r="R1644" s="4">
        <v>21</v>
      </c>
      <c r="S1644" s="6">
        <f t="shared" si="487"/>
        <v>1</v>
      </c>
      <c r="T1644" s="6">
        <f t="shared" si="488"/>
        <v>0</v>
      </c>
      <c r="U1644" s="6">
        <f t="shared" si="489"/>
        <v>0</v>
      </c>
      <c r="V1644" s="6">
        <f t="shared" si="490"/>
        <v>0</v>
      </c>
      <c r="W1644" s="6">
        <f t="shared" si="491"/>
        <v>1</v>
      </c>
      <c r="X1644" s="6">
        <f t="shared" si="492"/>
        <v>0</v>
      </c>
      <c r="Y1644" s="6">
        <f t="shared" si="493"/>
        <v>0</v>
      </c>
      <c r="Z1644" s="6">
        <f t="shared" si="494"/>
        <v>0</v>
      </c>
      <c r="AA1644" s="4">
        <v>110650.99914550781</v>
      </c>
      <c r="AB1644" s="7">
        <f t="shared" si="479"/>
        <v>3.4402617184515483E-2</v>
      </c>
      <c r="AC1644" s="7">
        <f t="shared" si="480"/>
        <v>9.2981993278809655E-2</v>
      </c>
      <c r="AD1644" s="2"/>
    </row>
    <row r="1645" spans="1:30" x14ac:dyDescent="0.35">
      <c r="A1645" s="1">
        <v>43283</v>
      </c>
      <c r="B1645" s="3">
        <f t="shared" si="481"/>
        <v>2018</v>
      </c>
      <c r="C1645" s="2">
        <v>3804.4448256653673</v>
      </c>
      <c r="D1645" s="2">
        <v>7955.7688888888888</v>
      </c>
      <c r="E1645" s="2">
        <f t="shared" si="482"/>
        <v>11760.213714554257</v>
      </c>
      <c r="F1645" s="2">
        <f t="shared" si="483"/>
        <v>0.32350133407499609</v>
      </c>
      <c r="G1645" s="2">
        <f t="shared" si="484"/>
        <v>-1</v>
      </c>
      <c r="H1645" s="2">
        <v>-1000</v>
      </c>
      <c r="I1645" s="2">
        <f t="shared" si="476"/>
        <v>9339.6678083866009</v>
      </c>
      <c r="J1645" s="2">
        <f t="shared" si="477"/>
        <v>16474.824649860362</v>
      </c>
      <c r="K1645" s="3">
        <f t="shared" si="485"/>
        <v>7</v>
      </c>
      <c r="L1645" s="3">
        <f t="shared" si="486"/>
        <v>2</v>
      </c>
      <c r="M1645" s="3" t="str">
        <f t="shared" si="478"/>
        <v>Summer</v>
      </c>
      <c r="N1645" s="4">
        <v>85</v>
      </c>
      <c r="O1645" s="4">
        <v>75</v>
      </c>
      <c r="P1645" s="4">
        <v>94</v>
      </c>
      <c r="Q1645" s="4">
        <v>0</v>
      </c>
      <c r="R1645" s="4">
        <v>20</v>
      </c>
      <c r="S1645" s="6">
        <f t="shared" si="487"/>
        <v>0</v>
      </c>
      <c r="T1645" s="6">
        <f t="shared" si="488"/>
        <v>1</v>
      </c>
      <c r="U1645" s="6">
        <f t="shared" si="489"/>
        <v>0</v>
      </c>
      <c r="V1645" s="6">
        <f t="shared" si="490"/>
        <v>0</v>
      </c>
      <c r="W1645" s="6">
        <f t="shared" si="491"/>
        <v>1</v>
      </c>
      <c r="X1645" s="6">
        <f t="shared" si="492"/>
        <v>0</v>
      </c>
      <c r="Y1645" s="6">
        <f t="shared" si="493"/>
        <v>0</v>
      </c>
      <c r="Z1645" s="6">
        <f t="shared" si="494"/>
        <v>0</v>
      </c>
      <c r="AA1645" s="4">
        <v>115907.19934082031</v>
      </c>
      <c r="AB1645" s="7">
        <f t="shared" si="479"/>
        <v>3.282319689632527E-2</v>
      </c>
      <c r="AC1645" s="7">
        <f t="shared" si="480"/>
        <v>6.863912625043489E-2</v>
      </c>
      <c r="AD1645" s="2"/>
    </row>
    <row r="1646" spans="1:30" x14ac:dyDescent="0.35">
      <c r="A1646" s="1">
        <v>43284</v>
      </c>
      <c r="B1646" s="3">
        <f t="shared" si="481"/>
        <v>2018</v>
      </c>
      <c r="C1646" s="2">
        <v>3982.3013422421764</v>
      </c>
      <c r="D1646" s="2">
        <v>7955.7688888888888</v>
      </c>
      <c r="E1646" s="2">
        <f t="shared" si="482"/>
        <v>11938.070231131065</v>
      </c>
      <c r="F1646" s="2">
        <f t="shared" si="483"/>
        <v>0.33357998949088741</v>
      </c>
      <c r="G1646" s="2">
        <f t="shared" si="484"/>
        <v>-1</v>
      </c>
      <c r="H1646" s="2">
        <v>-1000</v>
      </c>
      <c r="I1646" s="2">
        <f t="shared" si="476"/>
        <v>9339.6678083866009</v>
      </c>
      <c r="J1646" s="2">
        <f t="shared" si="477"/>
        <v>16474.824649860362</v>
      </c>
      <c r="K1646" s="3">
        <f t="shared" si="485"/>
        <v>7</v>
      </c>
      <c r="L1646" s="3">
        <f t="shared" si="486"/>
        <v>3</v>
      </c>
      <c r="M1646" s="3" t="str">
        <f t="shared" si="478"/>
        <v>Summer</v>
      </c>
      <c r="N1646" s="4">
        <v>83</v>
      </c>
      <c r="O1646" s="4">
        <v>75</v>
      </c>
      <c r="P1646" s="4">
        <v>91</v>
      </c>
      <c r="Q1646" s="4">
        <v>0</v>
      </c>
      <c r="R1646" s="4">
        <v>18</v>
      </c>
      <c r="S1646" s="6">
        <f t="shared" si="487"/>
        <v>0</v>
      </c>
      <c r="T1646" s="6">
        <f t="shared" si="488"/>
        <v>1</v>
      </c>
      <c r="U1646" s="6">
        <f t="shared" si="489"/>
        <v>0</v>
      </c>
      <c r="V1646" s="6">
        <f t="shared" si="490"/>
        <v>0</v>
      </c>
      <c r="W1646" s="6">
        <f t="shared" si="491"/>
        <v>1</v>
      </c>
      <c r="X1646" s="6">
        <f t="shared" si="492"/>
        <v>0</v>
      </c>
      <c r="Y1646" s="6">
        <f t="shared" si="493"/>
        <v>0</v>
      </c>
      <c r="Z1646" s="6">
        <f t="shared" si="494"/>
        <v>0</v>
      </c>
      <c r="AA1646" s="4">
        <v>112783.34887695313</v>
      </c>
      <c r="AB1646" s="7">
        <f t="shared" si="479"/>
        <v>3.5309302143411929E-2</v>
      </c>
      <c r="AC1646" s="7">
        <f t="shared" si="480"/>
        <v>7.0540278933982084E-2</v>
      </c>
      <c r="AD1646" s="2"/>
    </row>
    <row r="1647" spans="1:30" x14ac:dyDescent="0.35">
      <c r="A1647" s="1">
        <v>43285</v>
      </c>
      <c r="B1647" s="3">
        <f t="shared" si="481"/>
        <v>2018</v>
      </c>
      <c r="C1647" s="2">
        <v>3940.2293043378031</v>
      </c>
      <c r="D1647" s="2">
        <v>7955.7688888888888</v>
      </c>
      <c r="E1647" s="2">
        <f t="shared" si="482"/>
        <v>11895.998193226693</v>
      </c>
      <c r="F1647" s="2">
        <f t="shared" si="483"/>
        <v>0.33122309202949263</v>
      </c>
      <c r="G1647" s="2">
        <f t="shared" si="484"/>
        <v>-1</v>
      </c>
      <c r="H1647" s="2">
        <v>-1000</v>
      </c>
      <c r="I1647" s="2">
        <f t="shared" si="476"/>
        <v>9339.6678083866009</v>
      </c>
      <c r="J1647" s="2">
        <f t="shared" si="477"/>
        <v>16474.824649860362</v>
      </c>
      <c r="K1647" s="3">
        <f t="shared" si="485"/>
        <v>7</v>
      </c>
      <c r="L1647" s="3">
        <f t="shared" si="486"/>
        <v>4</v>
      </c>
      <c r="M1647" s="3" t="str">
        <f t="shared" si="478"/>
        <v>Summer</v>
      </c>
      <c r="N1647" s="4">
        <v>87</v>
      </c>
      <c r="O1647" s="4">
        <v>76</v>
      </c>
      <c r="P1647" s="4">
        <v>97</v>
      </c>
      <c r="Q1647" s="4">
        <v>0</v>
      </c>
      <c r="R1647" s="4">
        <v>22</v>
      </c>
      <c r="S1647" s="6">
        <f t="shared" si="487"/>
        <v>0</v>
      </c>
      <c r="T1647" s="6">
        <f t="shared" si="488"/>
        <v>1</v>
      </c>
      <c r="U1647" s="6">
        <f t="shared" si="489"/>
        <v>0</v>
      </c>
      <c r="V1647" s="6">
        <f t="shared" si="490"/>
        <v>0</v>
      </c>
      <c r="W1647" s="6">
        <f t="shared" si="491"/>
        <v>1</v>
      </c>
      <c r="X1647" s="6">
        <f t="shared" si="492"/>
        <v>0</v>
      </c>
      <c r="Y1647" s="6">
        <f t="shared" si="493"/>
        <v>0</v>
      </c>
      <c r="Z1647" s="6">
        <f t="shared" si="494"/>
        <v>0</v>
      </c>
      <c r="AA1647" s="4">
        <v>113525.55041503906</v>
      </c>
      <c r="AB1647" s="7">
        <f t="shared" si="479"/>
        <v>3.4707863471550533E-2</v>
      </c>
      <c r="AC1647" s="7">
        <f t="shared" si="480"/>
        <v>7.0079104305623918E-2</v>
      </c>
      <c r="AD1647" s="2"/>
    </row>
    <row r="1648" spans="1:30" x14ac:dyDescent="0.35">
      <c r="A1648" s="1">
        <v>43286</v>
      </c>
      <c r="B1648" s="3">
        <f t="shared" si="481"/>
        <v>2018</v>
      </c>
      <c r="C1648" s="2">
        <v>4128.7446603819335</v>
      </c>
      <c r="D1648" s="2">
        <v>7955.7688888888888</v>
      </c>
      <c r="E1648" s="2">
        <f t="shared" si="482"/>
        <v>12084.513549270821</v>
      </c>
      <c r="F1648" s="2">
        <f t="shared" si="483"/>
        <v>0.34165584270713667</v>
      </c>
      <c r="G1648" s="2">
        <f t="shared" si="484"/>
        <v>-1</v>
      </c>
      <c r="H1648" s="2">
        <v>-1000</v>
      </c>
      <c r="I1648" s="2">
        <f t="shared" si="476"/>
        <v>9339.6678083866009</v>
      </c>
      <c r="J1648" s="2">
        <f t="shared" si="477"/>
        <v>16474.824649860362</v>
      </c>
      <c r="K1648" s="3">
        <f t="shared" si="485"/>
        <v>7</v>
      </c>
      <c r="L1648" s="3">
        <f t="shared" si="486"/>
        <v>5</v>
      </c>
      <c r="M1648" s="3" t="str">
        <f t="shared" si="478"/>
        <v>Summer</v>
      </c>
      <c r="N1648" s="4">
        <v>89</v>
      </c>
      <c r="O1648" s="4">
        <v>80</v>
      </c>
      <c r="P1648" s="4">
        <v>98</v>
      </c>
      <c r="Q1648" s="4">
        <v>0</v>
      </c>
      <c r="R1648" s="4">
        <v>24</v>
      </c>
      <c r="S1648" s="6">
        <f t="shared" si="487"/>
        <v>0</v>
      </c>
      <c r="T1648" s="6">
        <f t="shared" si="488"/>
        <v>1</v>
      </c>
      <c r="U1648" s="6">
        <f t="shared" si="489"/>
        <v>0</v>
      </c>
      <c r="V1648" s="6">
        <f t="shared" si="490"/>
        <v>0</v>
      </c>
      <c r="W1648" s="6">
        <f t="shared" si="491"/>
        <v>1</v>
      </c>
      <c r="X1648" s="6">
        <f t="shared" si="492"/>
        <v>0</v>
      </c>
      <c r="Y1648" s="6">
        <f t="shared" si="493"/>
        <v>0</v>
      </c>
      <c r="Z1648" s="6">
        <f t="shared" si="494"/>
        <v>0</v>
      </c>
      <c r="AA1648" s="4">
        <v>124412.65856933594</v>
      </c>
      <c r="AB1648" s="7">
        <f t="shared" si="479"/>
        <v>3.3185888862594791E-2</v>
      </c>
      <c r="AC1648" s="7">
        <f t="shared" si="480"/>
        <v>6.3946619101102886E-2</v>
      </c>
      <c r="AD1648" s="2"/>
    </row>
    <row r="1649" spans="1:30" x14ac:dyDescent="0.35">
      <c r="A1649" s="1">
        <v>43287</v>
      </c>
      <c r="B1649" s="3">
        <f t="shared" si="481"/>
        <v>2018</v>
      </c>
      <c r="C1649" s="2">
        <v>2620.7276441133631</v>
      </c>
      <c r="D1649" s="2">
        <v>15376.095079391544</v>
      </c>
      <c r="E1649" s="2">
        <f t="shared" si="482"/>
        <v>17996.822723504905</v>
      </c>
      <c r="F1649" s="2">
        <f t="shared" si="483"/>
        <v>0.14562168469273964</v>
      </c>
      <c r="G1649" s="2">
        <f t="shared" si="484"/>
        <v>-1</v>
      </c>
      <c r="H1649" s="2">
        <v>-1000</v>
      </c>
      <c r="I1649" s="2">
        <f t="shared" si="476"/>
        <v>9339.6678083866009</v>
      </c>
      <c r="J1649" s="2">
        <f t="shared" si="477"/>
        <v>16474.824649860362</v>
      </c>
      <c r="K1649" s="3">
        <f t="shared" si="485"/>
        <v>7</v>
      </c>
      <c r="L1649" s="3">
        <f t="shared" si="486"/>
        <v>6</v>
      </c>
      <c r="M1649" s="3" t="str">
        <f t="shared" si="478"/>
        <v>Summer</v>
      </c>
      <c r="N1649" s="4">
        <v>82</v>
      </c>
      <c r="O1649" s="4">
        <v>74</v>
      </c>
      <c r="P1649" s="4">
        <v>89</v>
      </c>
      <c r="Q1649" s="4">
        <v>0</v>
      </c>
      <c r="R1649" s="4">
        <v>17</v>
      </c>
      <c r="S1649" s="6">
        <f t="shared" si="487"/>
        <v>0</v>
      </c>
      <c r="T1649" s="6">
        <f t="shared" si="488"/>
        <v>1</v>
      </c>
      <c r="U1649" s="6">
        <f t="shared" si="489"/>
        <v>0</v>
      </c>
      <c r="V1649" s="6">
        <f t="shared" si="490"/>
        <v>0</v>
      </c>
      <c r="W1649" s="6">
        <f t="shared" si="491"/>
        <v>1</v>
      </c>
      <c r="X1649" s="6">
        <f t="shared" si="492"/>
        <v>0</v>
      </c>
      <c r="Y1649" s="6">
        <f t="shared" si="493"/>
        <v>0</v>
      </c>
      <c r="Z1649" s="6">
        <f t="shared" si="494"/>
        <v>0</v>
      </c>
      <c r="AA1649" s="4">
        <v>109680.49987792969</v>
      </c>
      <c r="AB1649" s="7">
        <f t="shared" si="479"/>
        <v>2.3894198577050028E-2</v>
      </c>
      <c r="AC1649" s="7">
        <f t="shared" si="480"/>
        <v>0.14018987054676596</v>
      </c>
      <c r="AD1649" s="2"/>
    </row>
    <row r="1650" spans="1:30" x14ac:dyDescent="0.35">
      <c r="A1650" s="1">
        <v>43288</v>
      </c>
      <c r="B1650" s="3">
        <f t="shared" si="481"/>
        <v>2018</v>
      </c>
      <c r="C1650" s="2">
        <v>1788.0485312980334</v>
      </c>
      <c r="D1650" s="2">
        <v>9572.667460364064</v>
      </c>
      <c r="E1650" s="2">
        <f t="shared" si="482"/>
        <v>11360.715991662097</v>
      </c>
      <c r="F1650" s="2">
        <f t="shared" si="483"/>
        <v>0.15738871851125627</v>
      </c>
      <c r="G1650" s="2">
        <f t="shared" si="484"/>
        <v>-1</v>
      </c>
      <c r="H1650" s="2">
        <v>-1000</v>
      </c>
      <c r="I1650" s="2">
        <f t="shared" si="476"/>
        <v>9339.6678083866009</v>
      </c>
      <c r="J1650" s="2">
        <f t="shared" si="477"/>
        <v>16474.824649860362</v>
      </c>
      <c r="K1650" s="3">
        <f t="shared" si="485"/>
        <v>7</v>
      </c>
      <c r="L1650" s="3">
        <f t="shared" si="486"/>
        <v>7</v>
      </c>
      <c r="M1650" s="3" t="str">
        <f t="shared" si="478"/>
        <v>Summer</v>
      </c>
      <c r="N1650" s="4">
        <v>75</v>
      </c>
      <c r="O1650" s="4">
        <v>64</v>
      </c>
      <c r="P1650" s="4">
        <v>86</v>
      </c>
      <c r="Q1650" s="4">
        <v>0</v>
      </c>
      <c r="R1650" s="4">
        <v>10</v>
      </c>
      <c r="S1650" s="6">
        <f t="shared" si="487"/>
        <v>1</v>
      </c>
      <c r="T1650" s="6">
        <f t="shared" si="488"/>
        <v>0</v>
      </c>
      <c r="U1650" s="6">
        <f t="shared" si="489"/>
        <v>0</v>
      </c>
      <c r="V1650" s="6">
        <f t="shared" si="490"/>
        <v>0</v>
      </c>
      <c r="W1650" s="6">
        <f t="shared" si="491"/>
        <v>1</v>
      </c>
      <c r="X1650" s="6">
        <f t="shared" si="492"/>
        <v>0</v>
      </c>
      <c r="Y1650" s="6">
        <f t="shared" si="493"/>
        <v>0</v>
      </c>
      <c r="Z1650" s="6">
        <f t="shared" si="494"/>
        <v>0</v>
      </c>
      <c r="AA1650" s="4">
        <v>92843.470703125</v>
      </c>
      <c r="AB1650" s="7">
        <f t="shared" si="479"/>
        <v>1.9258742890121725E-2</v>
      </c>
      <c r="AC1650" s="7">
        <f t="shared" si="480"/>
        <v>0.10310544605741305</v>
      </c>
      <c r="AD1650" s="2"/>
    </row>
    <row r="1651" spans="1:30" x14ac:dyDescent="0.35">
      <c r="A1651" s="1">
        <v>43289</v>
      </c>
      <c r="B1651" s="3">
        <f t="shared" si="481"/>
        <v>2018</v>
      </c>
      <c r="C1651" s="2">
        <v>2716.5798068218032</v>
      </c>
      <c r="D1651" s="2">
        <v>10385.631367648091</v>
      </c>
      <c r="E1651" s="2">
        <f t="shared" si="482"/>
        <v>13102.211174469894</v>
      </c>
      <c r="F1651" s="2">
        <f t="shared" si="483"/>
        <v>0.20733750743654261</v>
      </c>
      <c r="G1651" s="2">
        <f t="shared" si="484"/>
        <v>-1</v>
      </c>
      <c r="H1651" s="2">
        <v>-1000</v>
      </c>
      <c r="I1651" s="2">
        <f t="shared" si="476"/>
        <v>9339.6678083866009</v>
      </c>
      <c r="J1651" s="2">
        <f t="shared" si="477"/>
        <v>16474.824649860362</v>
      </c>
      <c r="K1651" s="3">
        <f t="shared" si="485"/>
        <v>7</v>
      </c>
      <c r="L1651" s="3">
        <f t="shared" si="486"/>
        <v>1</v>
      </c>
      <c r="M1651" s="3" t="str">
        <f t="shared" si="478"/>
        <v>Summer</v>
      </c>
      <c r="N1651" s="4">
        <v>80</v>
      </c>
      <c r="O1651" s="4">
        <v>68</v>
      </c>
      <c r="P1651" s="4">
        <v>91</v>
      </c>
      <c r="Q1651" s="4">
        <v>0</v>
      </c>
      <c r="R1651" s="4">
        <v>15</v>
      </c>
      <c r="S1651" s="6">
        <f t="shared" si="487"/>
        <v>1</v>
      </c>
      <c r="T1651" s="6">
        <f t="shared" si="488"/>
        <v>0</v>
      </c>
      <c r="U1651" s="6">
        <f t="shared" si="489"/>
        <v>0</v>
      </c>
      <c r="V1651" s="6">
        <f t="shared" si="490"/>
        <v>0</v>
      </c>
      <c r="W1651" s="6">
        <f t="shared" si="491"/>
        <v>1</v>
      </c>
      <c r="X1651" s="6">
        <f t="shared" si="492"/>
        <v>0</v>
      </c>
      <c r="Y1651" s="6">
        <f t="shared" si="493"/>
        <v>0</v>
      </c>
      <c r="Z1651" s="6">
        <f t="shared" si="494"/>
        <v>0</v>
      </c>
      <c r="AA1651" s="4">
        <v>99709.099853515625</v>
      </c>
      <c r="AB1651" s="7">
        <f t="shared" si="479"/>
        <v>2.724505397012688E-2</v>
      </c>
      <c r="AC1651" s="7">
        <f t="shared" si="480"/>
        <v>0.10415931327136443</v>
      </c>
      <c r="AD1651" s="2"/>
    </row>
    <row r="1652" spans="1:30" x14ac:dyDescent="0.35">
      <c r="A1652" s="1">
        <v>43290</v>
      </c>
      <c r="B1652" s="3">
        <f t="shared" si="481"/>
        <v>2018</v>
      </c>
      <c r="C1652" s="2">
        <v>1756.6638404094476</v>
      </c>
      <c r="D1652" s="2">
        <v>3643.2266172687996</v>
      </c>
      <c r="E1652" s="2">
        <f t="shared" si="482"/>
        <v>5399.890457678247</v>
      </c>
      <c r="F1652" s="2">
        <f t="shared" si="483"/>
        <v>0.32531471780350674</v>
      </c>
      <c r="G1652" s="2">
        <f t="shared" si="484"/>
        <v>-1</v>
      </c>
      <c r="H1652" s="2">
        <v>-1000</v>
      </c>
      <c r="I1652" s="2">
        <f t="shared" si="476"/>
        <v>9339.6678083866009</v>
      </c>
      <c r="J1652" s="2">
        <f t="shared" si="477"/>
        <v>16474.824649860362</v>
      </c>
      <c r="K1652" s="3">
        <f t="shared" si="485"/>
        <v>7</v>
      </c>
      <c r="L1652" s="3">
        <f t="shared" si="486"/>
        <v>2</v>
      </c>
      <c r="M1652" s="3" t="str">
        <f t="shared" si="478"/>
        <v>Summer</v>
      </c>
      <c r="N1652" s="4">
        <v>83</v>
      </c>
      <c r="O1652" s="4">
        <v>74</v>
      </c>
      <c r="P1652" s="4">
        <v>92</v>
      </c>
      <c r="Q1652" s="4">
        <v>0</v>
      </c>
      <c r="R1652" s="4">
        <v>18</v>
      </c>
      <c r="S1652" s="6">
        <f t="shared" si="487"/>
        <v>0</v>
      </c>
      <c r="T1652" s="6">
        <f t="shared" si="488"/>
        <v>1</v>
      </c>
      <c r="U1652" s="6">
        <f t="shared" si="489"/>
        <v>0</v>
      </c>
      <c r="V1652" s="6">
        <f t="shared" si="490"/>
        <v>0</v>
      </c>
      <c r="W1652" s="6">
        <f t="shared" si="491"/>
        <v>1</v>
      </c>
      <c r="X1652" s="6">
        <f t="shared" si="492"/>
        <v>0</v>
      </c>
      <c r="Y1652" s="6">
        <f t="shared" si="493"/>
        <v>0</v>
      </c>
      <c r="Z1652" s="6">
        <f t="shared" si="494"/>
        <v>0</v>
      </c>
      <c r="AA1652" s="4">
        <v>117174.0078125</v>
      </c>
      <c r="AB1652" s="7">
        <f t="shared" si="479"/>
        <v>1.4991924175030638E-2</v>
      </c>
      <c r="AC1652" s="7">
        <f t="shared" si="480"/>
        <v>3.1092446911081453E-2</v>
      </c>
      <c r="AD1652" s="2"/>
    </row>
    <row r="1653" spans="1:30" x14ac:dyDescent="0.35">
      <c r="A1653" s="1">
        <v>43291</v>
      </c>
      <c r="B1653" s="3">
        <f t="shared" si="481"/>
        <v>2018</v>
      </c>
      <c r="C1653" s="2">
        <v>2240.4877585984641</v>
      </c>
      <c r="D1653" s="2">
        <v>1093.1865185400666</v>
      </c>
      <c r="E1653" s="2">
        <f t="shared" si="482"/>
        <v>3333.6742771385307</v>
      </c>
      <c r="F1653" s="2">
        <f t="shared" si="483"/>
        <v>0.67207758537273576</v>
      </c>
      <c r="G1653" s="2">
        <f t="shared" si="484"/>
        <v>-1</v>
      </c>
      <c r="H1653" s="2">
        <v>-1000</v>
      </c>
      <c r="I1653" s="2">
        <f t="shared" si="476"/>
        <v>9339.6678083866009</v>
      </c>
      <c r="J1653" s="2">
        <f t="shared" si="477"/>
        <v>16474.824649860362</v>
      </c>
      <c r="K1653" s="3">
        <f t="shared" si="485"/>
        <v>7</v>
      </c>
      <c r="L1653" s="3">
        <f t="shared" si="486"/>
        <v>3</v>
      </c>
      <c r="M1653" s="3" t="str">
        <f t="shared" si="478"/>
        <v>Summer</v>
      </c>
      <c r="N1653" s="4">
        <v>85</v>
      </c>
      <c r="O1653" s="4">
        <v>76</v>
      </c>
      <c r="P1653" s="4">
        <v>94</v>
      </c>
      <c r="Q1653" s="4">
        <v>0</v>
      </c>
      <c r="R1653" s="4">
        <v>20</v>
      </c>
      <c r="S1653" s="6">
        <f t="shared" si="487"/>
        <v>0</v>
      </c>
      <c r="T1653" s="6">
        <f t="shared" si="488"/>
        <v>1</v>
      </c>
      <c r="U1653" s="6">
        <f t="shared" si="489"/>
        <v>0</v>
      </c>
      <c r="V1653" s="6">
        <f t="shared" si="490"/>
        <v>0</v>
      </c>
      <c r="W1653" s="6">
        <f t="shared" si="491"/>
        <v>1</v>
      </c>
      <c r="X1653" s="6">
        <f t="shared" si="492"/>
        <v>0</v>
      </c>
      <c r="Y1653" s="6">
        <f t="shared" si="493"/>
        <v>0</v>
      </c>
      <c r="Z1653" s="6">
        <f t="shared" si="494"/>
        <v>0</v>
      </c>
      <c r="AA1653" s="4">
        <v>123445.60009765625</v>
      </c>
      <c r="AB1653" s="7">
        <f t="shared" si="479"/>
        <v>1.8149595909664196E-2</v>
      </c>
      <c r="AC1653" s="7">
        <f t="shared" si="480"/>
        <v>8.8556134659741673E-3</v>
      </c>
      <c r="AD1653" s="2"/>
    </row>
    <row r="1654" spans="1:30" x14ac:dyDescent="0.35">
      <c r="A1654" s="1">
        <v>43292</v>
      </c>
      <c r="B1654" s="3">
        <f t="shared" si="481"/>
        <v>2018</v>
      </c>
      <c r="C1654" s="2">
        <v>2844.5271296311798</v>
      </c>
      <c r="D1654" s="2">
        <v>2243.0848395241815</v>
      </c>
      <c r="E1654" s="2">
        <f t="shared" si="482"/>
        <v>5087.6119691553613</v>
      </c>
      <c r="F1654" s="2">
        <f t="shared" si="483"/>
        <v>0.55910850648136678</v>
      </c>
      <c r="G1654" s="2">
        <f t="shared" si="484"/>
        <v>-1</v>
      </c>
      <c r="H1654" s="2">
        <v>-1000</v>
      </c>
      <c r="I1654" s="2">
        <f t="shared" si="476"/>
        <v>9339.6678083866009</v>
      </c>
      <c r="J1654" s="2">
        <f t="shared" si="477"/>
        <v>16474.824649860362</v>
      </c>
      <c r="K1654" s="3">
        <f t="shared" si="485"/>
        <v>7</v>
      </c>
      <c r="L1654" s="3">
        <f t="shared" si="486"/>
        <v>4</v>
      </c>
      <c r="M1654" s="3" t="str">
        <f t="shared" si="478"/>
        <v>Summer</v>
      </c>
      <c r="N1654" s="4">
        <v>85</v>
      </c>
      <c r="O1654" s="4">
        <v>77</v>
      </c>
      <c r="P1654" s="4">
        <v>92</v>
      </c>
      <c r="Q1654" s="4">
        <v>0</v>
      </c>
      <c r="R1654" s="4">
        <v>20</v>
      </c>
      <c r="S1654" s="6">
        <f t="shared" si="487"/>
        <v>0</v>
      </c>
      <c r="T1654" s="6">
        <f t="shared" si="488"/>
        <v>1</v>
      </c>
      <c r="U1654" s="6">
        <f t="shared" si="489"/>
        <v>0</v>
      </c>
      <c r="V1654" s="6">
        <f t="shared" si="490"/>
        <v>0</v>
      </c>
      <c r="W1654" s="6">
        <f t="shared" si="491"/>
        <v>1</v>
      </c>
      <c r="X1654" s="6">
        <f t="shared" si="492"/>
        <v>0</v>
      </c>
      <c r="Y1654" s="6">
        <f t="shared" si="493"/>
        <v>0</v>
      </c>
      <c r="Z1654" s="6">
        <f t="shared" si="494"/>
        <v>0</v>
      </c>
      <c r="AA1654" s="4">
        <v>121450</v>
      </c>
      <c r="AB1654" s="7">
        <f t="shared" si="479"/>
        <v>2.342138435266513E-2</v>
      </c>
      <c r="AC1654" s="7">
        <f t="shared" si="480"/>
        <v>1.8469204113002728E-2</v>
      </c>
      <c r="AD1654" s="2"/>
    </row>
    <row r="1655" spans="1:30" x14ac:dyDescent="0.35">
      <c r="A1655" s="1">
        <v>43293</v>
      </c>
      <c r="B1655" s="3">
        <f t="shared" si="481"/>
        <v>2018</v>
      </c>
      <c r="C1655" s="2">
        <v>8015.2393384542665</v>
      </c>
      <c r="D1655" s="2">
        <v>162.00000000471482</v>
      </c>
      <c r="E1655" s="2">
        <f t="shared" si="482"/>
        <v>8177.2393384589814</v>
      </c>
      <c r="F1655" s="2">
        <f t="shared" si="483"/>
        <v>0.98018891299380217</v>
      </c>
      <c r="G1655" s="2">
        <f t="shared" si="484"/>
        <v>-1</v>
      </c>
      <c r="H1655" s="2">
        <v>-1000</v>
      </c>
      <c r="I1655" s="2">
        <f t="shared" si="476"/>
        <v>9339.6678083866009</v>
      </c>
      <c r="J1655" s="2">
        <f t="shared" si="477"/>
        <v>16474.824649860362</v>
      </c>
      <c r="K1655" s="3">
        <f t="shared" si="485"/>
        <v>7</v>
      </c>
      <c r="L1655" s="3">
        <f t="shared" si="486"/>
        <v>5</v>
      </c>
      <c r="M1655" s="3" t="str">
        <f t="shared" si="478"/>
        <v>Summer</v>
      </c>
      <c r="N1655" s="4">
        <v>79</v>
      </c>
      <c r="O1655" s="4">
        <v>69</v>
      </c>
      <c r="P1655" s="4">
        <v>89</v>
      </c>
      <c r="Q1655" s="4">
        <v>0</v>
      </c>
      <c r="R1655" s="4">
        <v>14</v>
      </c>
      <c r="S1655" s="6">
        <f t="shared" si="487"/>
        <v>0</v>
      </c>
      <c r="T1655" s="6">
        <f t="shared" si="488"/>
        <v>1</v>
      </c>
      <c r="U1655" s="6">
        <f t="shared" si="489"/>
        <v>0</v>
      </c>
      <c r="V1655" s="6">
        <f t="shared" si="490"/>
        <v>0</v>
      </c>
      <c r="W1655" s="6">
        <f t="shared" si="491"/>
        <v>1</v>
      </c>
      <c r="X1655" s="6">
        <f t="shared" si="492"/>
        <v>0</v>
      </c>
      <c r="Y1655" s="6">
        <f t="shared" si="493"/>
        <v>0</v>
      </c>
      <c r="Z1655" s="6">
        <f t="shared" si="494"/>
        <v>0</v>
      </c>
      <c r="AA1655" s="4">
        <v>110856.06335449219</v>
      </c>
      <c r="AB1655" s="7">
        <f t="shared" si="479"/>
        <v>7.2303120784862937E-2</v>
      </c>
      <c r="AC1655" s="7">
        <f t="shared" si="480"/>
        <v>1.4613544365785036E-3</v>
      </c>
      <c r="AD1655" s="2"/>
    </row>
    <row r="1656" spans="1:30" x14ac:dyDescent="0.35">
      <c r="A1656" s="1">
        <v>43294</v>
      </c>
      <c r="B1656" s="3">
        <f t="shared" si="481"/>
        <v>2018</v>
      </c>
      <c r="C1656" s="2">
        <v>4755.7815922015352</v>
      </c>
      <c r="D1656" s="2">
        <v>323.99999999528512</v>
      </c>
      <c r="E1656" s="2">
        <f t="shared" si="482"/>
        <v>5079.7815921968204</v>
      </c>
      <c r="F1656" s="2">
        <f t="shared" si="483"/>
        <v>0.93621773020852128</v>
      </c>
      <c r="G1656" s="2">
        <f t="shared" si="484"/>
        <v>-1</v>
      </c>
      <c r="H1656" s="2">
        <v>-1000</v>
      </c>
      <c r="I1656" s="2">
        <f t="shared" si="476"/>
        <v>9339.6678083866009</v>
      </c>
      <c r="J1656" s="2">
        <f t="shared" si="477"/>
        <v>16474.824649860362</v>
      </c>
      <c r="K1656" s="3">
        <f t="shared" si="485"/>
        <v>7</v>
      </c>
      <c r="L1656" s="3">
        <f t="shared" si="486"/>
        <v>6</v>
      </c>
      <c r="M1656" s="3" t="str">
        <f t="shared" si="478"/>
        <v>Summer</v>
      </c>
      <c r="N1656" s="4">
        <v>81</v>
      </c>
      <c r="O1656" s="4">
        <v>68</v>
      </c>
      <c r="P1656" s="4">
        <v>93</v>
      </c>
      <c r="Q1656" s="4">
        <v>0</v>
      </c>
      <c r="R1656" s="4">
        <v>16</v>
      </c>
      <c r="S1656" s="6">
        <f t="shared" si="487"/>
        <v>0</v>
      </c>
      <c r="T1656" s="6">
        <f t="shared" si="488"/>
        <v>1</v>
      </c>
      <c r="U1656" s="6">
        <f t="shared" si="489"/>
        <v>0</v>
      </c>
      <c r="V1656" s="6">
        <f t="shared" si="490"/>
        <v>0</v>
      </c>
      <c r="W1656" s="6">
        <f t="shared" si="491"/>
        <v>1</v>
      </c>
      <c r="X1656" s="6">
        <f t="shared" si="492"/>
        <v>0</v>
      </c>
      <c r="Y1656" s="6">
        <f t="shared" si="493"/>
        <v>0</v>
      </c>
      <c r="Z1656" s="6">
        <f t="shared" si="494"/>
        <v>0</v>
      </c>
      <c r="AA1656" s="4">
        <v>112334.76525878906</v>
      </c>
      <c r="AB1656" s="7">
        <f t="shared" si="479"/>
        <v>4.2335794989605352E-2</v>
      </c>
      <c r="AC1656" s="7">
        <f t="shared" si="480"/>
        <v>2.8842362313116188E-3</v>
      </c>
      <c r="AD1656" s="2"/>
    </row>
    <row r="1657" spans="1:30" x14ac:dyDescent="0.35">
      <c r="A1657" s="1">
        <v>43295</v>
      </c>
      <c r="B1657" s="3">
        <f t="shared" si="481"/>
        <v>2018</v>
      </c>
      <c r="C1657" s="2">
        <v>1529.0580017721111</v>
      </c>
      <c r="D1657" s="2">
        <v>591.80952382674775</v>
      </c>
      <c r="E1657" s="2">
        <f t="shared" si="482"/>
        <v>2120.8675255988587</v>
      </c>
      <c r="F1657" s="2">
        <f t="shared" si="483"/>
        <v>0.7209587507547689</v>
      </c>
      <c r="G1657" s="2">
        <f t="shared" si="484"/>
        <v>-1</v>
      </c>
      <c r="H1657" s="2">
        <v>-1000</v>
      </c>
      <c r="I1657" s="2">
        <f t="shared" si="476"/>
        <v>9339.6678083866009</v>
      </c>
      <c r="J1657" s="2">
        <f t="shared" si="477"/>
        <v>16474.824649860362</v>
      </c>
      <c r="K1657" s="3">
        <f t="shared" si="485"/>
        <v>7</v>
      </c>
      <c r="L1657" s="3">
        <f t="shared" si="486"/>
        <v>7</v>
      </c>
      <c r="M1657" s="3" t="str">
        <f t="shared" si="478"/>
        <v>Summer</v>
      </c>
      <c r="N1657" s="4">
        <v>84</v>
      </c>
      <c r="O1657" s="4">
        <v>72</v>
      </c>
      <c r="P1657" s="4">
        <v>95</v>
      </c>
      <c r="Q1657" s="4">
        <v>0</v>
      </c>
      <c r="R1657" s="4">
        <v>19</v>
      </c>
      <c r="S1657" s="6">
        <f t="shared" si="487"/>
        <v>1</v>
      </c>
      <c r="T1657" s="6">
        <f t="shared" si="488"/>
        <v>0</v>
      </c>
      <c r="U1657" s="6">
        <f t="shared" si="489"/>
        <v>0</v>
      </c>
      <c r="V1657" s="6">
        <f t="shared" si="490"/>
        <v>0</v>
      </c>
      <c r="W1657" s="6">
        <f t="shared" si="491"/>
        <v>1</v>
      </c>
      <c r="X1657" s="6">
        <f t="shared" si="492"/>
        <v>0</v>
      </c>
      <c r="Y1657" s="6">
        <f t="shared" si="493"/>
        <v>0</v>
      </c>
      <c r="Z1657" s="6">
        <f t="shared" si="494"/>
        <v>0</v>
      </c>
      <c r="AA1657" s="4">
        <v>109678.08117675781</v>
      </c>
      <c r="AB1657" s="7">
        <f t="shared" si="479"/>
        <v>1.3941327067054287E-2</v>
      </c>
      <c r="AC1657" s="7">
        <f t="shared" si="480"/>
        <v>5.3958778041802557E-3</v>
      </c>
      <c r="AD1657" s="2"/>
    </row>
    <row r="1658" spans="1:30" x14ac:dyDescent="0.35">
      <c r="A1658" s="1">
        <v>43296</v>
      </c>
      <c r="B1658" s="3">
        <f t="shared" si="481"/>
        <v>2018</v>
      </c>
      <c r="C1658" s="2">
        <v>1308.595429243353</v>
      </c>
      <c r="D1658" s="2">
        <v>2825.6158579948965</v>
      </c>
      <c r="E1658" s="2">
        <f t="shared" si="482"/>
        <v>4134.2112872382495</v>
      </c>
      <c r="F1658" s="2">
        <f t="shared" si="483"/>
        <v>0.31652843512928569</v>
      </c>
      <c r="G1658" s="2">
        <f t="shared" si="484"/>
        <v>-1</v>
      </c>
      <c r="H1658" s="2">
        <v>-1000</v>
      </c>
      <c r="I1658" s="2">
        <f t="shared" si="476"/>
        <v>9339.6678083866009</v>
      </c>
      <c r="J1658" s="2">
        <f t="shared" si="477"/>
        <v>16474.824649860362</v>
      </c>
      <c r="K1658" s="3">
        <f t="shared" si="485"/>
        <v>7</v>
      </c>
      <c r="L1658" s="3">
        <f t="shared" si="486"/>
        <v>1</v>
      </c>
      <c r="M1658" s="3" t="str">
        <f t="shared" si="478"/>
        <v>Summer</v>
      </c>
      <c r="N1658" s="4">
        <v>79</v>
      </c>
      <c r="O1658" s="4">
        <v>73</v>
      </c>
      <c r="P1658" s="4">
        <v>84</v>
      </c>
      <c r="Q1658" s="4">
        <v>0</v>
      </c>
      <c r="R1658" s="4">
        <v>14</v>
      </c>
      <c r="S1658" s="6">
        <f t="shared" si="487"/>
        <v>1</v>
      </c>
      <c r="T1658" s="6">
        <f t="shared" si="488"/>
        <v>0</v>
      </c>
      <c r="U1658" s="6">
        <f t="shared" si="489"/>
        <v>0</v>
      </c>
      <c r="V1658" s="6">
        <f t="shared" si="490"/>
        <v>0</v>
      </c>
      <c r="W1658" s="6">
        <f t="shared" si="491"/>
        <v>1</v>
      </c>
      <c r="X1658" s="6">
        <f t="shared" si="492"/>
        <v>0</v>
      </c>
      <c r="Y1658" s="6">
        <f t="shared" si="493"/>
        <v>0</v>
      </c>
      <c r="Z1658" s="6">
        <f t="shared" si="494"/>
        <v>0</v>
      </c>
      <c r="AA1658" s="4">
        <v>97511.837890625</v>
      </c>
      <c r="AB1658" s="7">
        <f t="shared" si="479"/>
        <v>1.3419862219304598E-2</v>
      </c>
      <c r="AC1658" s="7">
        <f t="shared" si="480"/>
        <v>2.897715722643104E-2</v>
      </c>
      <c r="AD1658" s="2"/>
    </row>
    <row r="1659" spans="1:30" x14ac:dyDescent="0.35">
      <c r="A1659" s="1">
        <v>43297</v>
      </c>
      <c r="B1659" s="3">
        <f t="shared" si="481"/>
        <v>2018</v>
      </c>
      <c r="C1659" s="2">
        <v>1713.927834505879</v>
      </c>
      <c r="D1659" s="2">
        <v>2875.3906407159461</v>
      </c>
      <c r="E1659" s="2">
        <f t="shared" si="482"/>
        <v>4589.3184752218249</v>
      </c>
      <c r="F1659" s="2">
        <f t="shared" si="483"/>
        <v>0.37346020847311895</v>
      </c>
      <c r="G1659" s="2">
        <f t="shared" si="484"/>
        <v>-1</v>
      </c>
      <c r="H1659" s="2">
        <v>-1000</v>
      </c>
      <c r="I1659" s="2">
        <f t="shared" si="476"/>
        <v>9339.6678083866009</v>
      </c>
      <c r="J1659" s="2">
        <f t="shared" si="477"/>
        <v>16474.824649860362</v>
      </c>
      <c r="K1659" s="3">
        <f t="shared" si="485"/>
        <v>7</v>
      </c>
      <c r="L1659" s="3">
        <f t="shared" si="486"/>
        <v>2</v>
      </c>
      <c r="M1659" s="3" t="str">
        <f t="shared" si="478"/>
        <v>Summer</v>
      </c>
      <c r="N1659" s="4">
        <v>81</v>
      </c>
      <c r="O1659" s="4">
        <v>74</v>
      </c>
      <c r="P1659" s="4">
        <v>88</v>
      </c>
      <c r="Q1659" s="4">
        <v>0</v>
      </c>
      <c r="R1659" s="4">
        <v>16</v>
      </c>
      <c r="S1659" s="6">
        <f t="shared" si="487"/>
        <v>0</v>
      </c>
      <c r="T1659" s="6">
        <f t="shared" si="488"/>
        <v>1</v>
      </c>
      <c r="U1659" s="6">
        <f t="shared" si="489"/>
        <v>0</v>
      </c>
      <c r="V1659" s="6">
        <f t="shared" si="490"/>
        <v>0</v>
      </c>
      <c r="W1659" s="6">
        <f t="shared" si="491"/>
        <v>1</v>
      </c>
      <c r="X1659" s="6">
        <f t="shared" si="492"/>
        <v>0</v>
      </c>
      <c r="Y1659" s="6">
        <f t="shared" si="493"/>
        <v>0</v>
      </c>
      <c r="Z1659" s="6">
        <f t="shared" si="494"/>
        <v>0</v>
      </c>
      <c r="AA1659" s="4">
        <v>108189.16052246094</v>
      </c>
      <c r="AB1659" s="7">
        <f t="shared" si="479"/>
        <v>1.58419552035442E-2</v>
      </c>
      <c r="AC1659" s="7">
        <f t="shared" si="480"/>
        <v>2.6577437396041095E-2</v>
      </c>
      <c r="AD1659" s="2"/>
    </row>
    <row r="1660" spans="1:30" x14ac:dyDescent="0.35">
      <c r="A1660" s="1">
        <v>43298</v>
      </c>
      <c r="B1660" s="3">
        <f t="shared" si="481"/>
        <v>2018</v>
      </c>
      <c r="C1660" s="2">
        <v>1348.3761835874643</v>
      </c>
      <c r="D1660" s="2">
        <v>5106.4950966212464</v>
      </c>
      <c r="E1660" s="2">
        <f t="shared" si="482"/>
        <v>6454.8712802087102</v>
      </c>
      <c r="F1660" s="2">
        <f t="shared" si="483"/>
        <v>0.20889280747111447</v>
      </c>
      <c r="G1660" s="2">
        <f t="shared" si="484"/>
        <v>-1</v>
      </c>
      <c r="H1660" s="2">
        <v>-1000</v>
      </c>
      <c r="I1660" s="2">
        <f t="shared" si="476"/>
        <v>9339.6678083866009</v>
      </c>
      <c r="J1660" s="2">
        <f t="shared" si="477"/>
        <v>16474.824649860362</v>
      </c>
      <c r="K1660" s="3">
        <f t="shared" si="485"/>
        <v>7</v>
      </c>
      <c r="L1660" s="3">
        <f t="shared" si="486"/>
        <v>3</v>
      </c>
      <c r="M1660" s="3" t="str">
        <f t="shared" si="478"/>
        <v>Summer</v>
      </c>
      <c r="N1660" s="4">
        <v>83</v>
      </c>
      <c r="O1660" s="4">
        <v>75</v>
      </c>
      <c r="P1660" s="4">
        <v>90</v>
      </c>
      <c r="Q1660" s="4">
        <v>0</v>
      </c>
      <c r="R1660" s="4">
        <v>18</v>
      </c>
      <c r="S1660" s="6">
        <f t="shared" si="487"/>
        <v>0</v>
      </c>
      <c r="T1660" s="6">
        <f t="shared" si="488"/>
        <v>1</v>
      </c>
      <c r="U1660" s="6">
        <f t="shared" si="489"/>
        <v>0</v>
      </c>
      <c r="V1660" s="6">
        <f t="shared" si="490"/>
        <v>0</v>
      </c>
      <c r="W1660" s="6">
        <f t="shared" si="491"/>
        <v>1</v>
      </c>
      <c r="X1660" s="6">
        <f t="shared" si="492"/>
        <v>0</v>
      </c>
      <c r="Y1660" s="6">
        <f t="shared" si="493"/>
        <v>0</v>
      </c>
      <c r="Z1660" s="6">
        <f t="shared" si="494"/>
        <v>0</v>
      </c>
      <c r="AA1660" s="4">
        <v>115637.150390625</v>
      </c>
      <c r="AB1660" s="7">
        <f t="shared" si="479"/>
        <v>1.1660406530536406E-2</v>
      </c>
      <c r="AC1660" s="7">
        <f t="shared" si="480"/>
        <v>4.415964142467526E-2</v>
      </c>
      <c r="AD1660" s="2"/>
    </row>
    <row r="1661" spans="1:30" x14ac:dyDescent="0.35">
      <c r="A1661" s="1">
        <v>43299</v>
      </c>
      <c r="B1661" s="3">
        <f t="shared" si="481"/>
        <v>2018</v>
      </c>
      <c r="C1661" s="2">
        <v>1181.2109031238779</v>
      </c>
      <c r="D1661" s="2">
        <v>4372.7982622607697</v>
      </c>
      <c r="E1661" s="2">
        <f t="shared" si="482"/>
        <v>5554.0091653846475</v>
      </c>
      <c r="F1661" s="2">
        <f t="shared" si="483"/>
        <v>0.21267716129922376</v>
      </c>
      <c r="G1661" s="2">
        <f t="shared" si="484"/>
        <v>-1</v>
      </c>
      <c r="H1661" s="2">
        <v>-1000</v>
      </c>
      <c r="I1661" s="2">
        <f t="shared" si="476"/>
        <v>9339.6678083866009</v>
      </c>
      <c r="J1661" s="2">
        <f t="shared" si="477"/>
        <v>16474.824649860362</v>
      </c>
      <c r="K1661" s="3">
        <f t="shared" si="485"/>
        <v>7</v>
      </c>
      <c r="L1661" s="3">
        <f t="shared" si="486"/>
        <v>4</v>
      </c>
      <c r="M1661" s="3" t="str">
        <f t="shared" si="478"/>
        <v>Summer</v>
      </c>
      <c r="N1661" s="4">
        <v>78</v>
      </c>
      <c r="O1661" s="4">
        <v>68</v>
      </c>
      <c r="P1661" s="4">
        <v>88</v>
      </c>
      <c r="Q1661" s="4">
        <v>0</v>
      </c>
      <c r="R1661" s="4">
        <v>13</v>
      </c>
      <c r="S1661" s="6">
        <f t="shared" si="487"/>
        <v>0</v>
      </c>
      <c r="T1661" s="6">
        <f t="shared" si="488"/>
        <v>1</v>
      </c>
      <c r="U1661" s="6">
        <f t="shared" si="489"/>
        <v>0</v>
      </c>
      <c r="V1661" s="6">
        <f t="shared" si="490"/>
        <v>0</v>
      </c>
      <c r="W1661" s="6">
        <f t="shared" si="491"/>
        <v>1</v>
      </c>
      <c r="X1661" s="6">
        <f t="shared" si="492"/>
        <v>0</v>
      </c>
      <c r="Y1661" s="6">
        <f t="shared" si="493"/>
        <v>0</v>
      </c>
      <c r="Z1661" s="6">
        <f t="shared" si="494"/>
        <v>0</v>
      </c>
      <c r="AA1661" s="4">
        <v>107683.44860839844</v>
      </c>
      <c r="AB1661" s="7">
        <f t="shared" si="479"/>
        <v>1.096928932337103E-2</v>
      </c>
      <c r="AC1661" s="7">
        <f t="shared" si="480"/>
        <v>4.0607895816588163E-2</v>
      </c>
      <c r="AD1661" s="2"/>
    </row>
    <row r="1662" spans="1:30" x14ac:dyDescent="0.35">
      <c r="A1662" s="1">
        <v>43300</v>
      </c>
      <c r="B1662" s="3">
        <f t="shared" si="481"/>
        <v>2018</v>
      </c>
      <c r="C1662" s="2">
        <v>1046.0147715959461</v>
      </c>
      <c r="D1662" s="2">
        <v>3840.5649650389582</v>
      </c>
      <c r="E1662" s="2">
        <f t="shared" si="482"/>
        <v>4886.5797366349043</v>
      </c>
      <c r="F1662" s="2">
        <f t="shared" si="483"/>
        <v>0.21405867252179006</v>
      </c>
      <c r="G1662" s="2">
        <f t="shared" si="484"/>
        <v>-1</v>
      </c>
      <c r="H1662" s="2">
        <v>-1000</v>
      </c>
      <c r="I1662" s="2">
        <f t="shared" si="476"/>
        <v>9339.6678083866009</v>
      </c>
      <c r="J1662" s="2">
        <f t="shared" si="477"/>
        <v>16474.824649860362</v>
      </c>
      <c r="K1662" s="3">
        <f t="shared" si="485"/>
        <v>7</v>
      </c>
      <c r="L1662" s="3">
        <f t="shared" si="486"/>
        <v>5</v>
      </c>
      <c r="M1662" s="3" t="str">
        <f t="shared" si="478"/>
        <v>Summer</v>
      </c>
      <c r="N1662" s="4">
        <v>78</v>
      </c>
      <c r="O1662" s="4">
        <v>66</v>
      </c>
      <c r="P1662" s="4">
        <v>90</v>
      </c>
      <c r="Q1662" s="4">
        <v>0</v>
      </c>
      <c r="R1662" s="4">
        <v>13</v>
      </c>
      <c r="S1662" s="6">
        <f t="shared" si="487"/>
        <v>0</v>
      </c>
      <c r="T1662" s="6">
        <f t="shared" si="488"/>
        <v>1</v>
      </c>
      <c r="U1662" s="6">
        <f t="shared" si="489"/>
        <v>0</v>
      </c>
      <c r="V1662" s="6">
        <f t="shared" si="490"/>
        <v>0</v>
      </c>
      <c r="W1662" s="6">
        <f t="shared" si="491"/>
        <v>1</v>
      </c>
      <c r="X1662" s="6">
        <f t="shared" si="492"/>
        <v>0</v>
      </c>
      <c r="Y1662" s="6">
        <f t="shared" si="493"/>
        <v>0</v>
      </c>
      <c r="Z1662" s="6">
        <f t="shared" si="494"/>
        <v>0</v>
      </c>
      <c r="AA1662" s="4">
        <v>107135.9599609375</v>
      </c>
      <c r="AB1662" s="7">
        <f t="shared" si="479"/>
        <v>9.7634330431848482E-3</v>
      </c>
      <c r="AC1662" s="7">
        <f t="shared" si="480"/>
        <v>3.5847580648357975E-2</v>
      </c>
      <c r="AD1662" s="2"/>
    </row>
    <row r="1663" spans="1:30" x14ac:dyDescent="0.35">
      <c r="A1663" s="1">
        <v>43301</v>
      </c>
      <c r="B1663" s="3">
        <f t="shared" si="481"/>
        <v>2018</v>
      </c>
      <c r="C1663" s="2">
        <v>4062.568599613026</v>
      </c>
      <c r="D1663" s="2">
        <v>148.40000001172302</v>
      </c>
      <c r="E1663" s="2">
        <f t="shared" si="482"/>
        <v>4210.968599624749</v>
      </c>
      <c r="F1663" s="2">
        <f t="shared" si="483"/>
        <v>0.96475870182813828</v>
      </c>
      <c r="G1663" s="2">
        <f t="shared" si="484"/>
        <v>-1</v>
      </c>
      <c r="H1663" s="2">
        <v>-1000</v>
      </c>
      <c r="I1663" s="2">
        <f t="shared" si="476"/>
        <v>9339.6678083866009</v>
      </c>
      <c r="J1663" s="2">
        <f t="shared" si="477"/>
        <v>16474.824649860362</v>
      </c>
      <c r="K1663" s="3">
        <f t="shared" si="485"/>
        <v>7</v>
      </c>
      <c r="L1663" s="3">
        <f t="shared" si="486"/>
        <v>6</v>
      </c>
      <c r="M1663" s="3" t="str">
        <f t="shared" si="478"/>
        <v>Summer</v>
      </c>
      <c r="N1663" s="4">
        <v>80</v>
      </c>
      <c r="O1663" s="4">
        <v>69</v>
      </c>
      <c r="P1663" s="4">
        <v>91</v>
      </c>
      <c r="Q1663" s="4">
        <v>0</v>
      </c>
      <c r="R1663" s="4">
        <v>15</v>
      </c>
      <c r="S1663" s="6">
        <f t="shared" si="487"/>
        <v>0</v>
      </c>
      <c r="T1663" s="6">
        <f t="shared" si="488"/>
        <v>1</v>
      </c>
      <c r="U1663" s="6">
        <f t="shared" si="489"/>
        <v>0</v>
      </c>
      <c r="V1663" s="6">
        <f t="shared" si="490"/>
        <v>0</v>
      </c>
      <c r="W1663" s="6">
        <f t="shared" si="491"/>
        <v>1</v>
      </c>
      <c r="X1663" s="6">
        <f t="shared" si="492"/>
        <v>0</v>
      </c>
      <c r="Y1663" s="6">
        <f t="shared" si="493"/>
        <v>0</v>
      </c>
      <c r="Z1663" s="6">
        <f t="shared" si="494"/>
        <v>0</v>
      </c>
      <c r="AA1663" s="4">
        <v>102158.83386230469</v>
      </c>
      <c r="AB1663" s="7">
        <f t="shared" si="479"/>
        <v>3.9767178676772881E-2</v>
      </c>
      <c r="AC1663" s="7">
        <f t="shared" si="480"/>
        <v>1.452639917677063E-3</v>
      </c>
      <c r="AD1663" s="2"/>
    </row>
    <row r="1664" spans="1:30" x14ac:dyDescent="0.35">
      <c r="A1664" s="1">
        <v>43302</v>
      </c>
      <c r="B1664" s="3">
        <f t="shared" si="481"/>
        <v>2018</v>
      </c>
      <c r="C1664" s="2">
        <v>10747.257664872981</v>
      </c>
      <c r="D1664" s="2">
        <v>4483.9777208577107</v>
      </c>
      <c r="E1664" s="2">
        <f t="shared" si="482"/>
        <v>15231.235385730692</v>
      </c>
      <c r="F1664" s="2">
        <f t="shared" si="483"/>
        <v>0.70560643261685108</v>
      </c>
      <c r="G1664" s="2">
        <f t="shared" si="484"/>
        <v>-1</v>
      </c>
      <c r="H1664" s="2">
        <v>-1000</v>
      </c>
      <c r="I1664" s="2">
        <f t="shared" si="476"/>
        <v>9339.6678083866009</v>
      </c>
      <c r="J1664" s="2">
        <f t="shared" si="477"/>
        <v>16474.824649860362</v>
      </c>
      <c r="K1664" s="3">
        <f t="shared" si="485"/>
        <v>7</v>
      </c>
      <c r="L1664" s="3">
        <f t="shared" si="486"/>
        <v>7</v>
      </c>
      <c r="M1664" s="3" t="str">
        <f t="shared" si="478"/>
        <v>Summer</v>
      </c>
      <c r="N1664" s="4">
        <v>75</v>
      </c>
      <c r="O1664" s="4">
        <v>66</v>
      </c>
      <c r="P1664" s="4">
        <v>84</v>
      </c>
      <c r="Q1664" s="4">
        <v>0</v>
      </c>
      <c r="R1664" s="4">
        <v>10</v>
      </c>
      <c r="S1664" s="6">
        <f t="shared" si="487"/>
        <v>1</v>
      </c>
      <c r="T1664" s="6">
        <f t="shared" si="488"/>
        <v>0</v>
      </c>
      <c r="U1664" s="6">
        <f t="shared" si="489"/>
        <v>0</v>
      </c>
      <c r="V1664" s="6">
        <f t="shared" si="490"/>
        <v>0</v>
      </c>
      <c r="W1664" s="6">
        <f t="shared" si="491"/>
        <v>1</v>
      </c>
      <c r="X1664" s="6">
        <f t="shared" si="492"/>
        <v>0</v>
      </c>
      <c r="Y1664" s="6">
        <f t="shared" si="493"/>
        <v>0</v>
      </c>
      <c r="Z1664" s="6">
        <f t="shared" si="494"/>
        <v>0</v>
      </c>
      <c r="AA1664" s="4">
        <v>87973.833251953125</v>
      </c>
      <c r="AB1664" s="7">
        <f t="shared" si="479"/>
        <v>0.1221642534785692</v>
      </c>
      <c r="AC1664" s="7">
        <f t="shared" si="480"/>
        <v>5.0969448017750905E-2</v>
      </c>
      <c r="AD1664" s="2"/>
    </row>
    <row r="1665" spans="1:30" x14ac:dyDescent="0.35">
      <c r="A1665" s="1">
        <v>43303</v>
      </c>
      <c r="B1665" s="3">
        <f t="shared" si="481"/>
        <v>2018</v>
      </c>
      <c r="C1665" s="2">
        <v>10747.257664872981</v>
      </c>
      <c r="D1665" s="2">
        <v>4172.0358514772342</v>
      </c>
      <c r="E1665" s="2">
        <f t="shared" si="482"/>
        <v>14919.293516350215</v>
      </c>
      <c r="F1665" s="2">
        <f t="shared" si="483"/>
        <v>0.7203596908322063</v>
      </c>
      <c r="G1665" s="2">
        <f t="shared" si="484"/>
        <v>-1</v>
      </c>
      <c r="H1665" s="2">
        <v>-1000</v>
      </c>
      <c r="I1665" s="2">
        <f t="shared" si="476"/>
        <v>9339.6678083866009</v>
      </c>
      <c r="J1665" s="2">
        <f t="shared" si="477"/>
        <v>16474.824649860362</v>
      </c>
      <c r="K1665" s="3">
        <f t="shared" si="485"/>
        <v>7</v>
      </c>
      <c r="L1665" s="3">
        <f t="shared" si="486"/>
        <v>1</v>
      </c>
      <c r="M1665" s="3" t="str">
        <f t="shared" si="478"/>
        <v>Summer</v>
      </c>
      <c r="N1665" s="4">
        <v>75</v>
      </c>
      <c r="O1665" s="4">
        <v>67</v>
      </c>
      <c r="P1665" s="4">
        <v>83</v>
      </c>
      <c r="Q1665" s="4">
        <v>0</v>
      </c>
      <c r="R1665" s="4">
        <v>10</v>
      </c>
      <c r="S1665" s="6">
        <f t="shared" si="487"/>
        <v>1</v>
      </c>
      <c r="T1665" s="6">
        <f t="shared" si="488"/>
        <v>0</v>
      </c>
      <c r="U1665" s="6">
        <f t="shared" si="489"/>
        <v>0</v>
      </c>
      <c r="V1665" s="6">
        <f t="shared" si="490"/>
        <v>0</v>
      </c>
      <c r="W1665" s="6">
        <f t="shared" si="491"/>
        <v>1</v>
      </c>
      <c r="X1665" s="6">
        <f t="shared" si="492"/>
        <v>0</v>
      </c>
      <c r="Y1665" s="6">
        <f t="shared" si="493"/>
        <v>0</v>
      </c>
      <c r="Z1665" s="6">
        <f t="shared" si="494"/>
        <v>0</v>
      </c>
      <c r="AA1665" s="4">
        <v>84943.19970703125</v>
      </c>
      <c r="AB1665" s="7">
        <f t="shared" si="479"/>
        <v>0.12652287295440046</v>
      </c>
      <c r="AC1665" s="7">
        <f t="shared" si="480"/>
        <v>4.9115595667064214E-2</v>
      </c>
      <c r="AD1665" s="2"/>
    </row>
    <row r="1666" spans="1:30" x14ac:dyDescent="0.35">
      <c r="A1666" s="1">
        <v>43304</v>
      </c>
      <c r="B1666" s="3">
        <f t="shared" si="481"/>
        <v>2018</v>
      </c>
      <c r="C1666" s="2">
        <v>10747.257664872981</v>
      </c>
      <c r="D1666" s="2">
        <v>452.72727273140015</v>
      </c>
      <c r="E1666" s="2">
        <f t="shared" si="482"/>
        <v>11199.98493760438</v>
      </c>
      <c r="F1666" s="2">
        <f t="shared" si="483"/>
        <v>0.95957786771557607</v>
      </c>
      <c r="G1666" s="2">
        <f t="shared" si="484"/>
        <v>-1</v>
      </c>
      <c r="H1666" s="2">
        <v>-1000</v>
      </c>
      <c r="I1666" s="2">
        <f t="shared" ref="I1666:I1729" si="495">INDEX($AD$1:$AG$10, MATCH(B1666, $AD$1:$AD$10, 0), 3)</f>
        <v>9339.6678083866009</v>
      </c>
      <c r="J1666" s="2">
        <f t="shared" ref="J1666:J1729" si="496">INDEX($AD$1:$AG$10, MATCH(B1666, $AD$1:$AD$10, 0), 4)</f>
        <v>16474.824649860362</v>
      </c>
      <c r="K1666" s="3">
        <f t="shared" si="485"/>
        <v>7</v>
      </c>
      <c r="L1666" s="3">
        <f t="shared" si="486"/>
        <v>2</v>
      </c>
      <c r="M1666" s="3" t="str">
        <f t="shared" ref="M1666:M1729" si="497">INDEX($AK$1:$AK$12, MATCH(K1666, $AJ$1:$AJ$12, 0))</f>
        <v>Summer</v>
      </c>
      <c r="N1666" s="4">
        <v>74</v>
      </c>
      <c r="O1666" s="4">
        <v>65</v>
      </c>
      <c r="P1666" s="4">
        <v>82</v>
      </c>
      <c r="Q1666" s="4">
        <v>0</v>
      </c>
      <c r="R1666" s="4">
        <v>9</v>
      </c>
      <c r="S1666" s="6">
        <f t="shared" si="487"/>
        <v>0</v>
      </c>
      <c r="T1666" s="6">
        <f t="shared" si="488"/>
        <v>1</v>
      </c>
      <c r="U1666" s="6">
        <f t="shared" si="489"/>
        <v>0</v>
      </c>
      <c r="V1666" s="6">
        <f t="shared" si="490"/>
        <v>0</v>
      </c>
      <c r="W1666" s="6">
        <f t="shared" si="491"/>
        <v>1</v>
      </c>
      <c r="X1666" s="6">
        <f t="shared" si="492"/>
        <v>0</v>
      </c>
      <c r="Y1666" s="6">
        <f t="shared" si="493"/>
        <v>0</v>
      </c>
      <c r="Z1666" s="6">
        <f t="shared" si="494"/>
        <v>0</v>
      </c>
      <c r="AA1666" s="4">
        <v>96327.2001953125</v>
      </c>
      <c r="AB1666" s="7">
        <f t="shared" ref="AB1666:AB1729" si="498">C1666/AA1666</f>
        <v>0.11157033156867324</v>
      </c>
      <c r="AC1666" s="7">
        <f t="shared" ref="AC1666:AC1729" si="499">D1666/AA1666</f>
        <v>4.6998902886562968E-3</v>
      </c>
      <c r="AD1666" s="2"/>
    </row>
    <row r="1667" spans="1:30" x14ac:dyDescent="0.35">
      <c r="A1667" s="1">
        <v>43305</v>
      </c>
      <c r="B1667" s="3">
        <f t="shared" ref="B1667:B1730" si="500">YEAR(A1667)</f>
        <v>2018</v>
      </c>
      <c r="C1667" s="2">
        <v>11017.257664865647</v>
      </c>
      <c r="D1667" s="2">
        <v>357.27272726574233</v>
      </c>
      <c r="E1667" s="2">
        <f t="shared" ref="E1667:E1730" si="501">+D1667+C1667</f>
        <v>11374.53039213139</v>
      </c>
      <c r="F1667" s="2">
        <f t="shared" ref="F1667:F1730" si="502">IFERROR(C1667/E1667,0)</f>
        <v>0.96859011185966015</v>
      </c>
      <c r="G1667" s="2">
        <f t="shared" ref="G1667:G1730" si="503">IF(AND(F1667&gt;=0.2,E1667&gt;=J1667), E1667, -1)</f>
        <v>-1</v>
      </c>
      <c r="H1667" s="2">
        <v>-1000</v>
      </c>
      <c r="I1667" s="2">
        <f t="shared" si="495"/>
        <v>9339.6678083866009</v>
      </c>
      <c r="J1667" s="2">
        <f t="shared" si="496"/>
        <v>16474.824649860362</v>
      </c>
      <c r="K1667" s="3">
        <f t="shared" ref="K1667:K1730" si="504">MONTH(A1667)</f>
        <v>7</v>
      </c>
      <c r="L1667" s="3">
        <f t="shared" ref="L1667:L1730" si="505">WEEKDAY(A1667)</f>
        <v>3</v>
      </c>
      <c r="M1667" s="3" t="str">
        <f t="shared" si="497"/>
        <v>Summer</v>
      </c>
      <c r="N1667" s="4">
        <v>78</v>
      </c>
      <c r="O1667" s="4">
        <v>69</v>
      </c>
      <c r="P1667" s="4">
        <v>86</v>
      </c>
      <c r="Q1667" s="4">
        <v>0</v>
      </c>
      <c r="R1667" s="4">
        <v>13</v>
      </c>
      <c r="S1667" s="6">
        <f t="shared" ref="S1667:S1730" si="506">IF(OR(L1667=1, L1667=7), 1, 0)</f>
        <v>0</v>
      </c>
      <c r="T1667" s="6">
        <f t="shared" ref="T1667:T1730" si="507">IF(AND(L1667&lt;7, L1667&gt;1), 1, 0)</f>
        <v>1</v>
      </c>
      <c r="U1667" s="6">
        <f t="shared" ref="U1667:U1730" si="508">IF(M1667="Winter", 1, 0)</f>
        <v>0</v>
      </c>
      <c r="V1667" s="6">
        <f t="shared" ref="V1667:V1730" si="509">IF(N1667&lt;20, 1, 0)</f>
        <v>0</v>
      </c>
      <c r="W1667" s="6">
        <f t="shared" ref="W1667:W1730" si="510">IF(M1667="Summer", 1, 0)</f>
        <v>1</v>
      </c>
      <c r="X1667" s="6">
        <f t="shared" ref="X1667:X1730" si="511">IF(G1667&lt;&gt;-1, 1, 0)</f>
        <v>0</v>
      </c>
      <c r="Y1667" s="6">
        <f t="shared" ref="Y1667:Y1730" si="512">U1667*X1667</f>
        <v>0</v>
      </c>
      <c r="Z1667" s="6">
        <f t="shared" ref="Z1667:Z1730" si="513">W1667*X1667</f>
        <v>0</v>
      </c>
      <c r="AA1667" s="4">
        <v>105296.75073242188</v>
      </c>
      <c r="AB1667" s="7">
        <f t="shared" si="498"/>
        <v>0.10463055686174491</v>
      </c>
      <c r="AC1667" s="7">
        <f t="shared" si="499"/>
        <v>3.3930080917087086E-3</v>
      </c>
      <c r="AD1667" s="2"/>
    </row>
    <row r="1668" spans="1:30" x14ac:dyDescent="0.35">
      <c r="A1668" s="1">
        <v>43306</v>
      </c>
      <c r="B1668" s="3">
        <f t="shared" si="500"/>
        <v>2018</v>
      </c>
      <c r="C1668" s="2">
        <v>10747.257664872981</v>
      </c>
      <c r="D1668" s="2">
        <v>522.27272727494972</v>
      </c>
      <c r="E1668" s="2">
        <f t="shared" si="501"/>
        <v>11269.53039214793</v>
      </c>
      <c r="F1668" s="2">
        <f t="shared" si="502"/>
        <v>0.95365621200694894</v>
      </c>
      <c r="G1668" s="2">
        <f t="shared" si="503"/>
        <v>-1</v>
      </c>
      <c r="H1668" s="2">
        <v>-1000</v>
      </c>
      <c r="I1668" s="2">
        <f t="shared" si="495"/>
        <v>9339.6678083866009</v>
      </c>
      <c r="J1668" s="2">
        <f t="shared" si="496"/>
        <v>16474.824649860362</v>
      </c>
      <c r="K1668" s="3">
        <f t="shared" si="504"/>
        <v>7</v>
      </c>
      <c r="L1668" s="3">
        <f t="shared" si="505"/>
        <v>4</v>
      </c>
      <c r="M1668" s="3" t="str">
        <f t="shared" si="497"/>
        <v>Summer</v>
      </c>
      <c r="N1668" s="4">
        <v>80</v>
      </c>
      <c r="O1668" s="4">
        <v>69</v>
      </c>
      <c r="P1668" s="4">
        <v>90</v>
      </c>
      <c r="Q1668" s="4">
        <v>0</v>
      </c>
      <c r="R1668" s="4">
        <v>15</v>
      </c>
      <c r="S1668" s="6">
        <f t="shared" si="506"/>
        <v>0</v>
      </c>
      <c r="T1668" s="6">
        <f t="shared" si="507"/>
        <v>1</v>
      </c>
      <c r="U1668" s="6">
        <f t="shared" si="508"/>
        <v>0</v>
      </c>
      <c r="V1668" s="6">
        <f t="shared" si="509"/>
        <v>0</v>
      </c>
      <c r="W1668" s="6">
        <f t="shared" si="510"/>
        <v>1</v>
      </c>
      <c r="X1668" s="6">
        <f t="shared" si="511"/>
        <v>0</v>
      </c>
      <c r="Y1668" s="6">
        <f t="shared" si="512"/>
        <v>0</v>
      </c>
      <c r="Z1668" s="6">
        <f t="shared" si="513"/>
        <v>0</v>
      </c>
      <c r="AA1668" s="4">
        <v>110741.84191894531</v>
      </c>
      <c r="AB1668" s="7">
        <f t="shared" si="498"/>
        <v>9.7047850014443174E-2</v>
      </c>
      <c r="AC1668" s="7">
        <f t="shared" si="499"/>
        <v>4.7161282332400974E-3</v>
      </c>
      <c r="AD1668" s="2"/>
    </row>
    <row r="1669" spans="1:30" x14ac:dyDescent="0.35">
      <c r="A1669" s="1">
        <v>43307</v>
      </c>
      <c r="B1669" s="3">
        <f t="shared" si="500"/>
        <v>2018</v>
      </c>
      <c r="C1669" s="2">
        <v>10747.257664872981</v>
      </c>
      <c r="D1669" s="2">
        <v>2284.0386040636322</v>
      </c>
      <c r="E1669" s="2">
        <f t="shared" si="501"/>
        <v>13031.296268936614</v>
      </c>
      <c r="F1669" s="2">
        <f t="shared" si="502"/>
        <v>0.82472667669230915</v>
      </c>
      <c r="G1669" s="2">
        <f t="shared" si="503"/>
        <v>-1</v>
      </c>
      <c r="H1669" s="2">
        <v>-1000</v>
      </c>
      <c r="I1669" s="2">
        <f t="shared" si="495"/>
        <v>9339.6678083866009</v>
      </c>
      <c r="J1669" s="2">
        <f t="shared" si="496"/>
        <v>16474.824649860362</v>
      </c>
      <c r="K1669" s="3">
        <f t="shared" si="504"/>
        <v>7</v>
      </c>
      <c r="L1669" s="3">
        <f t="shared" si="505"/>
        <v>5</v>
      </c>
      <c r="M1669" s="3" t="str">
        <f t="shared" si="497"/>
        <v>Summer</v>
      </c>
      <c r="N1669" s="4">
        <v>79</v>
      </c>
      <c r="O1669" s="4">
        <v>70</v>
      </c>
      <c r="P1669" s="4">
        <v>88</v>
      </c>
      <c r="Q1669" s="4">
        <v>0</v>
      </c>
      <c r="R1669" s="4">
        <v>14</v>
      </c>
      <c r="S1669" s="6">
        <f t="shared" si="506"/>
        <v>0</v>
      </c>
      <c r="T1669" s="6">
        <f t="shared" si="507"/>
        <v>1</v>
      </c>
      <c r="U1669" s="6">
        <f t="shared" si="508"/>
        <v>0</v>
      </c>
      <c r="V1669" s="6">
        <f t="shared" si="509"/>
        <v>0</v>
      </c>
      <c r="W1669" s="6">
        <f t="shared" si="510"/>
        <v>1</v>
      </c>
      <c r="X1669" s="6">
        <f t="shared" si="511"/>
        <v>0</v>
      </c>
      <c r="Y1669" s="6">
        <f t="shared" si="512"/>
        <v>0</v>
      </c>
      <c r="Z1669" s="6">
        <f t="shared" si="513"/>
        <v>0</v>
      </c>
      <c r="AA1669" s="4">
        <v>111739.29162597656</v>
      </c>
      <c r="AB1669" s="7">
        <f t="shared" si="498"/>
        <v>9.6181544633799299E-2</v>
      </c>
      <c r="AC1669" s="7">
        <f t="shared" si="499"/>
        <v>2.044078292270694E-2</v>
      </c>
      <c r="AD1669" s="2"/>
    </row>
    <row r="1670" spans="1:30" x14ac:dyDescent="0.35">
      <c r="A1670" s="1">
        <v>43308</v>
      </c>
      <c r="B1670" s="3">
        <f t="shared" si="500"/>
        <v>2018</v>
      </c>
      <c r="C1670" s="2">
        <v>10747.257664872981</v>
      </c>
      <c r="D1670" s="2">
        <v>2593.3845925690421</v>
      </c>
      <c r="E1670" s="2">
        <f t="shared" si="501"/>
        <v>13340.642257442023</v>
      </c>
      <c r="F1670" s="2">
        <f t="shared" si="502"/>
        <v>0.8056027181808032</v>
      </c>
      <c r="G1670" s="2">
        <f t="shared" si="503"/>
        <v>-1</v>
      </c>
      <c r="H1670" s="2">
        <v>-1000</v>
      </c>
      <c r="I1670" s="2">
        <f t="shared" si="495"/>
        <v>9339.6678083866009</v>
      </c>
      <c r="J1670" s="2">
        <f t="shared" si="496"/>
        <v>16474.824649860362</v>
      </c>
      <c r="K1670" s="3">
        <f t="shared" si="504"/>
        <v>7</v>
      </c>
      <c r="L1670" s="3">
        <f t="shared" si="505"/>
        <v>6</v>
      </c>
      <c r="M1670" s="3" t="str">
        <f t="shared" si="497"/>
        <v>Summer</v>
      </c>
      <c r="N1670" s="4">
        <v>76</v>
      </c>
      <c r="O1670" s="4">
        <v>68</v>
      </c>
      <c r="P1670" s="4">
        <v>84</v>
      </c>
      <c r="Q1670" s="4">
        <v>0</v>
      </c>
      <c r="R1670" s="4">
        <v>11</v>
      </c>
      <c r="S1670" s="6">
        <f t="shared" si="506"/>
        <v>0</v>
      </c>
      <c r="T1670" s="6">
        <f t="shared" si="507"/>
        <v>1</v>
      </c>
      <c r="U1670" s="6">
        <f t="shared" si="508"/>
        <v>0</v>
      </c>
      <c r="V1670" s="6">
        <f t="shared" si="509"/>
        <v>0</v>
      </c>
      <c r="W1670" s="6">
        <f t="shared" si="510"/>
        <v>1</v>
      </c>
      <c r="X1670" s="6">
        <f t="shared" si="511"/>
        <v>0</v>
      </c>
      <c r="Y1670" s="6">
        <f t="shared" si="512"/>
        <v>0</v>
      </c>
      <c r="Z1670" s="6">
        <f t="shared" si="513"/>
        <v>0</v>
      </c>
      <c r="AA1670" s="4">
        <v>106400.52612304688</v>
      </c>
      <c r="AB1670" s="7">
        <f t="shared" si="498"/>
        <v>0.10100756130138225</v>
      </c>
      <c r="AC1670" s="7">
        <f t="shared" si="499"/>
        <v>2.4373794820994801E-2</v>
      </c>
      <c r="AD1670" s="2"/>
    </row>
    <row r="1671" spans="1:30" x14ac:dyDescent="0.35">
      <c r="A1671" s="1">
        <v>43309</v>
      </c>
      <c r="B1671" s="3">
        <f t="shared" si="500"/>
        <v>2018</v>
      </c>
      <c r="C1671" s="2">
        <v>11422.474791215607</v>
      </c>
      <c r="D1671" s="2">
        <v>2016.5664197273593</v>
      </c>
      <c r="E1671" s="2">
        <f t="shared" si="501"/>
        <v>13439.041210942967</v>
      </c>
      <c r="F1671" s="2">
        <f t="shared" si="502"/>
        <v>0.84994715113416452</v>
      </c>
      <c r="G1671" s="2">
        <f t="shared" si="503"/>
        <v>-1</v>
      </c>
      <c r="H1671" s="2">
        <v>-1000</v>
      </c>
      <c r="I1671" s="2">
        <f t="shared" si="495"/>
        <v>9339.6678083866009</v>
      </c>
      <c r="J1671" s="2">
        <f t="shared" si="496"/>
        <v>16474.824649860362</v>
      </c>
      <c r="K1671" s="3">
        <f t="shared" si="504"/>
        <v>7</v>
      </c>
      <c r="L1671" s="3">
        <f t="shared" si="505"/>
        <v>7</v>
      </c>
      <c r="M1671" s="3" t="str">
        <f t="shared" si="497"/>
        <v>Summer</v>
      </c>
      <c r="N1671" s="4">
        <v>74</v>
      </c>
      <c r="O1671" s="4">
        <v>65</v>
      </c>
      <c r="P1671" s="4">
        <v>83</v>
      </c>
      <c r="Q1671" s="4">
        <v>0</v>
      </c>
      <c r="R1671" s="4">
        <v>9</v>
      </c>
      <c r="S1671" s="6">
        <f t="shared" si="506"/>
        <v>1</v>
      </c>
      <c r="T1671" s="6">
        <f t="shared" si="507"/>
        <v>0</v>
      </c>
      <c r="U1671" s="6">
        <f t="shared" si="508"/>
        <v>0</v>
      </c>
      <c r="V1671" s="6">
        <f t="shared" si="509"/>
        <v>0</v>
      </c>
      <c r="W1671" s="6">
        <f t="shared" si="510"/>
        <v>1</v>
      </c>
      <c r="X1671" s="6">
        <f t="shared" si="511"/>
        <v>0</v>
      </c>
      <c r="Y1671" s="6">
        <f t="shared" si="512"/>
        <v>0</v>
      </c>
      <c r="Z1671" s="6">
        <f t="shared" si="513"/>
        <v>0</v>
      </c>
      <c r="AA1671" s="4">
        <v>90531.310546875</v>
      </c>
      <c r="AB1671" s="7">
        <f t="shared" si="498"/>
        <v>0.12617153913066703</v>
      </c>
      <c r="AC1671" s="7">
        <f t="shared" si="499"/>
        <v>2.2274795400020506E-2</v>
      </c>
      <c r="AD1671" s="2"/>
    </row>
    <row r="1672" spans="1:30" x14ac:dyDescent="0.35">
      <c r="A1672" s="1">
        <v>43310</v>
      </c>
      <c r="B1672" s="3">
        <f t="shared" si="500"/>
        <v>2018</v>
      </c>
      <c r="C1672" s="2">
        <v>10747.257664872981</v>
      </c>
      <c r="D1672" s="2">
        <v>2770.4135723343279</v>
      </c>
      <c r="E1672" s="2">
        <f t="shared" si="501"/>
        <v>13517.671237207309</v>
      </c>
      <c r="F1672" s="2">
        <f t="shared" si="502"/>
        <v>0.79505245217765164</v>
      </c>
      <c r="G1672" s="2">
        <f t="shared" si="503"/>
        <v>-1</v>
      </c>
      <c r="H1672" s="2">
        <v>-1000</v>
      </c>
      <c r="I1672" s="2">
        <f t="shared" si="495"/>
        <v>9339.6678083866009</v>
      </c>
      <c r="J1672" s="2">
        <f t="shared" si="496"/>
        <v>16474.824649860362</v>
      </c>
      <c r="K1672" s="3">
        <f t="shared" si="504"/>
        <v>7</v>
      </c>
      <c r="L1672" s="3">
        <f t="shared" si="505"/>
        <v>1</v>
      </c>
      <c r="M1672" s="3" t="str">
        <f t="shared" si="497"/>
        <v>Summer</v>
      </c>
      <c r="N1672" s="4">
        <v>76</v>
      </c>
      <c r="O1672" s="4">
        <v>66</v>
      </c>
      <c r="P1672" s="4">
        <v>86</v>
      </c>
      <c r="Q1672" s="4">
        <v>0</v>
      </c>
      <c r="R1672" s="4">
        <v>11</v>
      </c>
      <c r="S1672" s="6">
        <f t="shared" si="506"/>
        <v>1</v>
      </c>
      <c r="T1672" s="6">
        <f t="shared" si="507"/>
        <v>0</v>
      </c>
      <c r="U1672" s="6">
        <f t="shared" si="508"/>
        <v>0</v>
      </c>
      <c r="V1672" s="6">
        <f t="shared" si="509"/>
        <v>0</v>
      </c>
      <c r="W1672" s="6">
        <f t="shared" si="510"/>
        <v>1</v>
      </c>
      <c r="X1672" s="6">
        <f t="shared" si="511"/>
        <v>0</v>
      </c>
      <c r="Y1672" s="6">
        <f t="shared" si="512"/>
        <v>0</v>
      </c>
      <c r="Z1672" s="6">
        <f t="shared" si="513"/>
        <v>0</v>
      </c>
      <c r="AA1672" s="4">
        <v>91203.199584960938</v>
      </c>
      <c r="AB1672" s="7">
        <f t="shared" si="498"/>
        <v>0.11783860340186095</v>
      </c>
      <c r="AC1672" s="7">
        <f t="shared" si="499"/>
        <v>3.0376276105900549E-2</v>
      </c>
      <c r="AD1672" s="2"/>
    </row>
    <row r="1673" spans="1:30" x14ac:dyDescent="0.35">
      <c r="A1673" s="1">
        <v>43311</v>
      </c>
      <c r="B1673" s="3">
        <f t="shared" si="500"/>
        <v>2018</v>
      </c>
      <c r="C1673" s="2">
        <v>10747.257664872981</v>
      </c>
      <c r="D1673" s="2">
        <v>798.27272726510739</v>
      </c>
      <c r="E1673" s="2">
        <f t="shared" si="501"/>
        <v>11545.530392138089</v>
      </c>
      <c r="F1673" s="2">
        <f t="shared" si="502"/>
        <v>0.93085872193375452</v>
      </c>
      <c r="G1673" s="2">
        <f t="shared" si="503"/>
        <v>-1</v>
      </c>
      <c r="H1673" s="2">
        <v>-1000</v>
      </c>
      <c r="I1673" s="2">
        <f t="shared" si="495"/>
        <v>9339.6678083866009</v>
      </c>
      <c r="J1673" s="2">
        <f t="shared" si="496"/>
        <v>16474.824649860362</v>
      </c>
      <c r="K1673" s="3">
        <f t="shared" si="504"/>
        <v>7</v>
      </c>
      <c r="L1673" s="3">
        <f t="shared" si="505"/>
        <v>2</v>
      </c>
      <c r="M1673" s="3" t="str">
        <f t="shared" si="497"/>
        <v>Summer</v>
      </c>
      <c r="N1673" s="4">
        <v>78</v>
      </c>
      <c r="O1673" s="4">
        <v>71</v>
      </c>
      <c r="P1673" s="4">
        <v>84</v>
      </c>
      <c r="Q1673" s="4">
        <v>0</v>
      </c>
      <c r="R1673" s="4">
        <v>13</v>
      </c>
      <c r="S1673" s="6">
        <f t="shared" si="506"/>
        <v>0</v>
      </c>
      <c r="T1673" s="6">
        <f t="shared" si="507"/>
        <v>1</v>
      </c>
      <c r="U1673" s="6">
        <f t="shared" si="508"/>
        <v>0</v>
      </c>
      <c r="V1673" s="6">
        <f t="shared" si="509"/>
        <v>0</v>
      </c>
      <c r="W1673" s="6">
        <f t="shared" si="510"/>
        <v>1</v>
      </c>
      <c r="X1673" s="6">
        <f t="shared" si="511"/>
        <v>0</v>
      </c>
      <c r="Y1673" s="6">
        <f t="shared" si="512"/>
        <v>0</v>
      </c>
      <c r="Z1673" s="6">
        <f t="shared" si="513"/>
        <v>0</v>
      </c>
      <c r="AA1673" s="4">
        <v>102032.01684570313</v>
      </c>
      <c r="AB1673" s="7">
        <f t="shared" si="498"/>
        <v>0.10533220842949141</v>
      </c>
      <c r="AC1673" s="7">
        <f t="shared" si="499"/>
        <v>7.8237474073680931E-3</v>
      </c>
      <c r="AD1673" s="2"/>
    </row>
    <row r="1674" spans="1:30" x14ac:dyDescent="0.35">
      <c r="A1674" s="1">
        <v>43312</v>
      </c>
      <c r="B1674" s="3">
        <f t="shared" si="500"/>
        <v>2018</v>
      </c>
      <c r="C1674" s="2">
        <v>10747.257664872981</v>
      </c>
      <c r="D1674" s="2">
        <v>1569.9090909045296</v>
      </c>
      <c r="E1674" s="2">
        <f t="shared" si="501"/>
        <v>12317.166755777511</v>
      </c>
      <c r="F1674" s="2">
        <f t="shared" si="502"/>
        <v>0.87254300262126872</v>
      </c>
      <c r="G1674" s="2">
        <f t="shared" si="503"/>
        <v>-1</v>
      </c>
      <c r="H1674" s="2">
        <v>-1000</v>
      </c>
      <c r="I1674" s="2">
        <f t="shared" si="495"/>
        <v>9339.6678083866009</v>
      </c>
      <c r="J1674" s="2">
        <f t="shared" si="496"/>
        <v>16474.824649860362</v>
      </c>
      <c r="K1674" s="3">
        <f t="shared" si="504"/>
        <v>7</v>
      </c>
      <c r="L1674" s="3">
        <f t="shared" si="505"/>
        <v>3</v>
      </c>
      <c r="M1674" s="3" t="str">
        <f t="shared" si="497"/>
        <v>Summer</v>
      </c>
      <c r="N1674" s="4">
        <v>76</v>
      </c>
      <c r="O1674" s="4">
        <v>69</v>
      </c>
      <c r="P1674" s="4">
        <v>82</v>
      </c>
      <c r="Q1674" s="4">
        <v>0</v>
      </c>
      <c r="R1674" s="4">
        <v>11</v>
      </c>
      <c r="S1674" s="6">
        <f t="shared" si="506"/>
        <v>0</v>
      </c>
      <c r="T1674" s="6">
        <f t="shared" si="507"/>
        <v>1</v>
      </c>
      <c r="U1674" s="6">
        <f t="shared" si="508"/>
        <v>0</v>
      </c>
      <c r="V1674" s="6">
        <f t="shared" si="509"/>
        <v>0</v>
      </c>
      <c r="W1674" s="6">
        <f t="shared" si="510"/>
        <v>1</v>
      </c>
      <c r="X1674" s="6">
        <f t="shared" si="511"/>
        <v>0</v>
      </c>
      <c r="Y1674" s="6">
        <f t="shared" si="512"/>
        <v>0</v>
      </c>
      <c r="Z1674" s="6">
        <f t="shared" si="513"/>
        <v>0</v>
      </c>
      <c r="AA1674" s="4">
        <v>103321.70007324219</v>
      </c>
      <c r="AB1674" s="7">
        <f t="shared" si="498"/>
        <v>0.10401742961308726</v>
      </c>
      <c r="AC1674" s="7">
        <f t="shared" si="499"/>
        <v>1.5194379203900633E-2</v>
      </c>
      <c r="AD1674" s="2"/>
    </row>
    <row r="1675" spans="1:30" x14ac:dyDescent="0.35">
      <c r="A1675" s="1">
        <v>43313</v>
      </c>
      <c r="B1675" s="3">
        <f t="shared" si="500"/>
        <v>2018</v>
      </c>
      <c r="C1675" s="2">
        <v>10999.222523367418</v>
      </c>
      <c r="D1675" s="2">
        <v>818.45454546084773</v>
      </c>
      <c r="E1675" s="2">
        <f t="shared" si="501"/>
        <v>11817.677068828265</v>
      </c>
      <c r="F1675" s="2">
        <f t="shared" si="502"/>
        <v>0.93074319591794386</v>
      </c>
      <c r="G1675" s="2">
        <f t="shared" si="503"/>
        <v>-1</v>
      </c>
      <c r="H1675" s="2">
        <v>-1000</v>
      </c>
      <c r="I1675" s="2">
        <f t="shared" si="495"/>
        <v>9339.6678083866009</v>
      </c>
      <c r="J1675" s="2">
        <f t="shared" si="496"/>
        <v>16474.824649860362</v>
      </c>
      <c r="K1675" s="3">
        <f t="shared" si="504"/>
        <v>8</v>
      </c>
      <c r="L1675" s="3">
        <f t="shared" si="505"/>
        <v>4</v>
      </c>
      <c r="M1675" s="3" t="str">
        <f t="shared" si="497"/>
        <v>Summer</v>
      </c>
      <c r="N1675" s="4">
        <v>76</v>
      </c>
      <c r="O1675" s="4">
        <v>70</v>
      </c>
      <c r="P1675" s="4">
        <v>82</v>
      </c>
      <c r="Q1675" s="4">
        <v>0</v>
      </c>
      <c r="R1675" s="4">
        <v>11</v>
      </c>
      <c r="S1675" s="6">
        <f t="shared" si="506"/>
        <v>0</v>
      </c>
      <c r="T1675" s="6">
        <f t="shared" si="507"/>
        <v>1</v>
      </c>
      <c r="U1675" s="6">
        <f t="shared" si="508"/>
        <v>0</v>
      </c>
      <c r="V1675" s="6">
        <f t="shared" si="509"/>
        <v>0</v>
      </c>
      <c r="W1675" s="6">
        <f t="shared" si="510"/>
        <v>1</v>
      </c>
      <c r="X1675" s="6">
        <f t="shared" si="511"/>
        <v>0</v>
      </c>
      <c r="Y1675" s="6">
        <f t="shared" si="512"/>
        <v>0</v>
      </c>
      <c r="Z1675" s="6">
        <f t="shared" si="513"/>
        <v>0</v>
      </c>
      <c r="AA1675" s="4">
        <v>99034.936279296875</v>
      </c>
      <c r="AB1675" s="7">
        <f t="shared" si="498"/>
        <v>0.11106406422424074</v>
      </c>
      <c r="AC1675" s="7">
        <f t="shared" si="499"/>
        <v>8.2643012275249433E-3</v>
      </c>
      <c r="AD1675" s="2"/>
    </row>
    <row r="1676" spans="1:30" x14ac:dyDescent="0.35">
      <c r="A1676" s="1">
        <v>43314</v>
      </c>
      <c r="B1676" s="3">
        <f t="shared" si="500"/>
        <v>2018</v>
      </c>
      <c r="C1676" s="2">
        <v>10747.257664872981</v>
      </c>
      <c r="D1676" s="2">
        <v>650.19999999844003</v>
      </c>
      <c r="E1676" s="2">
        <f t="shared" si="501"/>
        <v>11397.457664871421</v>
      </c>
      <c r="F1676" s="2">
        <f t="shared" si="502"/>
        <v>0.94295218994298624</v>
      </c>
      <c r="G1676" s="2">
        <f t="shared" si="503"/>
        <v>-1</v>
      </c>
      <c r="H1676" s="2">
        <v>-1000</v>
      </c>
      <c r="I1676" s="2">
        <f t="shared" si="495"/>
        <v>9339.6678083866009</v>
      </c>
      <c r="J1676" s="2">
        <f t="shared" si="496"/>
        <v>16474.824649860362</v>
      </c>
      <c r="K1676" s="3">
        <f t="shared" si="504"/>
        <v>8</v>
      </c>
      <c r="L1676" s="3">
        <f t="shared" si="505"/>
        <v>5</v>
      </c>
      <c r="M1676" s="3" t="str">
        <f t="shared" si="497"/>
        <v>Summer</v>
      </c>
      <c r="N1676" s="4">
        <v>77</v>
      </c>
      <c r="O1676" s="4">
        <v>70</v>
      </c>
      <c r="P1676" s="4">
        <v>84</v>
      </c>
      <c r="Q1676" s="4">
        <v>0</v>
      </c>
      <c r="R1676" s="4">
        <v>12</v>
      </c>
      <c r="S1676" s="6">
        <f t="shared" si="506"/>
        <v>0</v>
      </c>
      <c r="T1676" s="6">
        <f t="shared" si="507"/>
        <v>1</v>
      </c>
      <c r="U1676" s="6">
        <f t="shared" si="508"/>
        <v>0</v>
      </c>
      <c r="V1676" s="6">
        <f t="shared" si="509"/>
        <v>0</v>
      </c>
      <c r="W1676" s="6">
        <f t="shared" si="510"/>
        <v>1</v>
      </c>
      <c r="X1676" s="6">
        <f t="shared" si="511"/>
        <v>0</v>
      </c>
      <c r="Y1676" s="6">
        <f t="shared" si="512"/>
        <v>0</v>
      </c>
      <c r="Z1676" s="6">
        <f t="shared" si="513"/>
        <v>0</v>
      </c>
      <c r="AA1676" s="4">
        <v>102480.00036621094</v>
      </c>
      <c r="AB1676" s="7">
        <f t="shared" si="498"/>
        <v>0.10487175669855384</v>
      </c>
      <c r="AC1676" s="7">
        <f t="shared" si="499"/>
        <v>6.3446525924566637E-3</v>
      </c>
      <c r="AD1676" s="2"/>
    </row>
    <row r="1677" spans="1:30" x14ac:dyDescent="0.35">
      <c r="A1677" s="1">
        <v>43315</v>
      </c>
      <c r="B1677" s="3">
        <f t="shared" si="500"/>
        <v>2018</v>
      </c>
      <c r="C1677" s="2">
        <v>10747.257664872981</v>
      </c>
      <c r="D1677" s="2">
        <v>355.04999999748537</v>
      </c>
      <c r="E1677" s="2">
        <f t="shared" si="501"/>
        <v>11102.307664870466</v>
      </c>
      <c r="F1677" s="2">
        <f t="shared" si="502"/>
        <v>0.96802016204965002</v>
      </c>
      <c r="G1677" s="2">
        <f t="shared" si="503"/>
        <v>-1</v>
      </c>
      <c r="H1677" s="2">
        <v>-1000</v>
      </c>
      <c r="I1677" s="2">
        <f t="shared" si="495"/>
        <v>9339.6678083866009</v>
      </c>
      <c r="J1677" s="2">
        <f t="shared" si="496"/>
        <v>16474.824649860362</v>
      </c>
      <c r="K1677" s="3">
        <f t="shared" si="504"/>
        <v>8</v>
      </c>
      <c r="L1677" s="3">
        <f t="shared" si="505"/>
        <v>6</v>
      </c>
      <c r="M1677" s="3" t="str">
        <f t="shared" si="497"/>
        <v>Summer</v>
      </c>
      <c r="N1677" s="4">
        <v>79</v>
      </c>
      <c r="O1677" s="4">
        <v>69</v>
      </c>
      <c r="P1677" s="4">
        <v>89</v>
      </c>
      <c r="Q1677" s="4">
        <v>0</v>
      </c>
      <c r="R1677" s="4">
        <v>14</v>
      </c>
      <c r="S1677" s="6">
        <f t="shared" si="506"/>
        <v>0</v>
      </c>
      <c r="T1677" s="6">
        <f t="shared" si="507"/>
        <v>1</v>
      </c>
      <c r="U1677" s="6">
        <f t="shared" si="508"/>
        <v>0</v>
      </c>
      <c r="V1677" s="6">
        <f t="shared" si="509"/>
        <v>0</v>
      </c>
      <c r="W1677" s="6">
        <f t="shared" si="510"/>
        <v>1</v>
      </c>
      <c r="X1677" s="6">
        <f t="shared" si="511"/>
        <v>0</v>
      </c>
      <c r="Y1677" s="6">
        <f t="shared" si="512"/>
        <v>0</v>
      </c>
      <c r="Z1677" s="6">
        <f t="shared" si="513"/>
        <v>0</v>
      </c>
      <c r="AA1677" s="4">
        <v>108829.98754882813</v>
      </c>
      <c r="AB1677" s="7">
        <f t="shared" si="498"/>
        <v>9.8752723462832981E-2</v>
      </c>
      <c r="AC1677" s="7">
        <f t="shared" si="499"/>
        <v>3.2624280126668866E-3</v>
      </c>
      <c r="AD1677" s="2"/>
    </row>
    <row r="1678" spans="1:30" x14ac:dyDescent="0.35">
      <c r="A1678" s="1">
        <v>43316</v>
      </c>
      <c r="B1678" s="3">
        <f t="shared" si="500"/>
        <v>2018</v>
      </c>
      <c r="C1678" s="2">
        <v>10747.257664872981</v>
      </c>
      <c r="D1678" s="2">
        <v>0</v>
      </c>
      <c r="E1678" s="2">
        <f t="shared" si="501"/>
        <v>10747.257664872981</v>
      </c>
      <c r="F1678" s="2">
        <f t="shared" si="502"/>
        <v>1</v>
      </c>
      <c r="G1678" s="2">
        <f t="shared" si="503"/>
        <v>-1</v>
      </c>
      <c r="H1678" s="2">
        <v>-1000</v>
      </c>
      <c r="I1678" s="2">
        <f t="shared" si="495"/>
        <v>9339.6678083866009</v>
      </c>
      <c r="J1678" s="2">
        <f t="shared" si="496"/>
        <v>16474.824649860362</v>
      </c>
      <c r="K1678" s="3">
        <f t="shared" si="504"/>
        <v>8</v>
      </c>
      <c r="L1678" s="3">
        <f t="shared" si="505"/>
        <v>7</v>
      </c>
      <c r="M1678" s="3" t="str">
        <f t="shared" si="497"/>
        <v>Summer</v>
      </c>
      <c r="N1678" s="4">
        <v>82</v>
      </c>
      <c r="O1678" s="4">
        <v>72</v>
      </c>
      <c r="P1678" s="4">
        <v>91</v>
      </c>
      <c r="Q1678" s="4">
        <v>0</v>
      </c>
      <c r="R1678" s="4">
        <v>17</v>
      </c>
      <c r="S1678" s="6">
        <f t="shared" si="506"/>
        <v>1</v>
      </c>
      <c r="T1678" s="6">
        <f t="shared" si="507"/>
        <v>0</v>
      </c>
      <c r="U1678" s="6">
        <f t="shared" si="508"/>
        <v>0</v>
      </c>
      <c r="V1678" s="6">
        <f t="shared" si="509"/>
        <v>0</v>
      </c>
      <c r="W1678" s="6">
        <f t="shared" si="510"/>
        <v>1</v>
      </c>
      <c r="X1678" s="6">
        <f t="shared" si="511"/>
        <v>0</v>
      </c>
      <c r="Y1678" s="6">
        <f t="shared" si="512"/>
        <v>0</v>
      </c>
      <c r="Z1678" s="6">
        <f t="shared" si="513"/>
        <v>0</v>
      </c>
      <c r="AA1678" s="4">
        <v>105519.37841796875</v>
      </c>
      <c r="AB1678" s="7">
        <f t="shared" si="498"/>
        <v>0.10185103272976488</v>
      </c>
      <c r="AC1678" s="7">
        <f t="shared" si="499"/>
        <v>0</v>
      </c>
      <c r="AD1678" s="2"/>
    </row>
    <row r="1679" spans="1:30" x14ac:dyDescent="0.35">
      <c r="A1679" s="1">
        <v>43317</v>
      </c>
      <c r="B1679" s="3">
        <f t="shared" si="500"/>
        <v>2018</v>
      </c>
      <c r="C1679" s="2">
        <v>6221.29063192374</v>
      </c>
      <c r="D1679" s="2">
        <v>2495.7772086979166</v>
      </c>
      <c r="E1679" s="2">
        <f t="shared" si="501"/>
        <v>8717.0678406216575</v>
      </c>
      <c r="F1679" s="2">
        <f t="shared" si="502"/>
        <v>0.71369074391419085</v>
      </c>
      <c r="G1679" s="2">
        <f t="shared" si="503"/>
        <v>-1</v>
      </c>
      <c r="H1679" s="2">
        <v>-1000</v>
      </c>
      <c r="I1679" s="2">
        <f t="shared" si="495"/>
        <v>9339.6678083866009</v>
      </c>
      <c r="J1679" s="2">
        <f t="shared" si="496"/>
        <v>16474.824649860362</v>
      </c>
      <c r="K1679" s="3">
        <f t="shared" si="504"/>
        <v>8</v>
      </c>
      <c r="L1679" s="3">
        <f t="shared" si="505"/>
        <v>1</v>
      </c>
      <c r="M1679" s="3" t="str">
        <f t="shared" si="497"/>
        <v>Summer</v>
      </c>
      <c r="N1679" s="4">
        <v>83</v>
      </c>
      <c r="O1679" s="4">
        <v>73</v>
      </c>
      <c r="P1679" s="4">
        <v>93</v>
      </c>
      <c r="Q1679" s="4">
        <v>0</v>
      </c>
      <c r="R1679" s="4">
        <v>18</v>
      </c>
      <c r="S1679" s="6">
        <f t="shared" si="506"/>
        <v>1</v>
      </c>
      <c r="T1679" s="6">
        <f t="shared" si="507"/>
        <v>0</v>
      </c>
      <c r="U1679" s="6">
        <f t="shared" si="508"/>
        <v>0</v>
      </c>
      <c r="V1679" s="6">
        <f t="shared" si="509"/>
        <v>0</v>
      </c>
      <c r="W1679" s="6">
        <f t="shared" si="510"/>
        <v>1</v>
      </c>
      <c r="X1679" s="6">
        <f t="shared" si="511"/>
        <v>0</v>
      </c>
      <c r="Y1679" s="6">
        <f t="shared" si="512"/>
        <v>0</v>
      </c>
      <c r="Z1679" s="6">
        <f t="shared" si="513"/>
        <v>0</v>
      </c>
      <c r="AA1679" s="4">
        <v>106045.13854980469</v>
      </c>
      <c r="AB1679" s="7">
        <f t="shared" si="498"/>
        <v>5.8666438810883126E-2</v>
      </c>
      <c r="AC1679" s="7">
        <f t="shared" si="499"/>
        <v>2.3535045951453597E-2</v>
      </c>
      <c r="AD1679" s="2"/>
    </row>
    <row r="1680" spans="1:30" x14ac:dyDescent="0.35">
      <c r="A1680" s="1">
        <v>43318</v>
      </c>
      <c r="B1680" s="3">
        <f t="shared" si="500"/>
        <v>2018</v>
      </c>
      <c r="C1680" s="2">
        <v>3576.1643751944398</v>
      </c>
      <c r="D1680" s="2">
        <v>453.60000000754371</v>
      </c>
      <c r="E1680" s="2">
        <f t="shared" si="501"/>
        <v>4029.7643752019835</v>
      </c>
      <c r="F1680" s="2">
        <f t="shared" si="502"/>
        <v>0.88743758746817347</v>
      </c>
      <c r="G1680" s="2">
        <f t="shared" si="503"/>
        <v>-1</v>
      </c>
      <c r="H1680" s="2">
        <v>-1000</v>
      </c>
      <c r="I1680" s="2">
        <f t="shared" si="495"/>
        <v>9339.6678083866009</v>
      </c>
      <c r="J1680" s="2">
        <f t="shared" si="496"/>
        <v>16474.824649860362</v>
      </c>
      <c r="K1680" s="3">
        <f t="shared" si="504"/>
        <v>8</v>
      </c>
      <c r="L1680" s="3">
        <f t="shared" si="505"/>
        <v>2</v>
      </c>
      <c r="M1680" s="3" t="str">
        <f t="shared" si="497"/>
        <v>Summer</v>
      </c>
      <c r="N1680" s="4">
        <v>83</v>
      </c>
      <c r="O1680" s="4">
        <v>74</v>
      </c>
      <c r="P1680" s="4">
        <v>92</v>
      </c>
      <c r="Q1680" s="4">
        <v>0</v>
      </c>
      <c r="R1680" s="4">
        <v>18</v>
      </c>
      <c r="S1680" s="6">
        <f t="shared" si="506"/>
        <v>0</v>
      </c>
      <c r="T1680" s="6">
        <f t="shared" si="507"/>
        <v>1</v>
      </c>
      <c r="U1680" s="6">
        <f t="shared" si="508"/>
        <v>0</v>
      </c>
      <c r="V1680" s="6">
        <f t="shared" si="509"/>
        <v>0</v>
      </c>
      <c r="W1680" s="6">
        <f t="shared" si="510"/>
        <v>1</v>
      </c>
      <c r="X1680" s="6">
        <f t="shared" si="511"/>
        <v>0</v>
      </c>
      <c r="Y1680" s="6">
        <f t="shared" si="512"/>
        <v>0</v>
      </c>
      <c r="Z1680" s="6">
        <f t="shared" si="513"/>
        <v>0</v>
      </c>
      <c r="AA1680" s="4">
        <v>120026.44946289063</v>
      </c>
      <c r="AB1680" s="7">
        <f t="shared" si="498"/>
        <v>2.9794802655560566E-2</v>
      </c>
      <c r="AC1680" s="7">
        <f t="shared" si="499"/>
        <v>3.7791670255795263E-3</v>
      </c>
      <c r="AD1680" s="2"/>
    </row>
    <row r="1681" spans="1:30" x14ac:dyDescent="0.35">
      <c r="A1681" s="1">
        <v>43319</v>
      </c>
      <c r="B1681" s="3">
        <f t="shared" si="500"/>
        <v>2018</v>
      </c>
      <c r="C1681" s="2">
        <v>3259.9407326164878</v>
      </c>
      <c r="D1681" s="2">
        <v>355.9500000019907</v>
      </c>
      <c r="E1681" s="2">
        <f t="shared" si="501"/>
        <v>3615.8907326184785</v>
      </c>
      <c r="F1681" s="2">
        <f t="shared" si="502"/>
        <v>0.90155952534986405</v>
      </c>
      <c r="G1681" s="2">
        <f t="shared" si="503"/>
        <v>-1</v>
      </c>
      <c r="H1681" s="2">
        <v>-1000</v>
      </c>
      <c r="I1681" s="2">
        <f t="shared" si="495"/>
        <v>9339.6678083866009</v>
      </c>
      <c r="J1681" s="2">
        <f t="shared" si="496"/>
        <v>16474.824649860362</v>
      </c>
      <c r="K1681" s="3">
        <f t="shared" si="504"/>
        <v>8</v>
      </c>
      <c r="L1681" s="3">
        <f t="shared" si="505"/>
        <v>3</v>
      </c>
      <c r="M1681" s="3" t="str">
        <f t="shared" si="497"/>
        <v>Summer</v>
      </c>
      <c r="N1681" s="4">
        <v>82</v>
      </c>
      <c r="O1681" s="4">
        <v>76</v>
      </c>
      <c r="P1681" s="4">
        <v>88</v>
      </c>
      <c r="Q1681" s="4">
        <v>0</v>
      </c>
      <c r="R1681" s="4">
        <v>17</v>
      </c>
      <c r="S1681" s="6">
        <f t="shared" si="506"/>
        <v>0</v>
      </c>
      <c r="T1681" s="6">
        <f t="shared" si="507"/>
        <v>1</v>
      </c>
      <c r="U1681" s="6">
        <f t="shared" si="508"/>
        <v>0</v>
      </c>
      <c r="V1681" s="6">
        <f t="shared" si="509"/>
        <v>0</v>
      </c>
      <c r="W1681" s="6">
        <f t="shared" si="510"/>
        <v>1</v>
      </c>
      <c r="X1681" s="6">
        <f t="shared" si="511"/>
        <v>0</v>
      </c>
      <c r="Y1681" s="6">
        <f t="shared" si="512"/>
        <v>0</v>
      </c>
      <c r="Z1681" s="6">
        <f t="shared" si="513"/>
        <v>0</v>
      </c>
      <c r="AA1681" s="4">
        <v>118447.93994140625</v>
      </c>
      <c r="AB1681" s="7">
        <f t="shared" si="498"/>
        <v>2.7522139551174239E-2</v>
      </c>
      <c r="AC1681" s="7">
        <f t="shared" si="499"/>
        <v>3.0051176928705711E-3</v>
      </c>
      <c r="AD1681" s="2"/>
    </row>
    <row r="1682" spans="1:30" x14ac:dyDescent="0.35">
      <c r="A1682" s="1">
        <v>43320</v>
      </c>
      <c r="B1682" s="3">
        <f t="shared" si="500"/>
        <v>2018</v>
      </c>
      <c r="C1682" s="2">
        <v>1902.9697527864307</v>
      </c>
      <c r="D1682" s="2">
        <v>749.23205129510961</v>
      </c>
      <c r="E1682" s="2">
        <f t="shared" si="501"/>
        <v>2652.2018040815401</v>
      </c>
      <c r="F1682" s="2">
        <f t="shared" si="502"/>
        <v>0.71750563997728323</v>
      </c>
      <c r="G1682" s="2">
        <f t="shared" si="503"/>
        <v>-1</v>
      </c>
      <c r="H1682" s="2">
        <v>-1000</v>
      </c>
      <c r="I1682" s="2">
        <f t="shared" si="495"/>
        <v>9339.6678083866009</v>
      </c>
      <c r="J1682" s="2">
        <f t="shared" si="496"/>
        <v>16474.824649860362</v>
      </c>
      <c r="K1682" s="3">
        <f t="shared" si="504"/>
        <v>8</v>
      </c>
      <c r="L1682" s="3">
        <f t="shared" si="505"/>
        <v>4</v>
      </c>
      <c r="M1682" s="3" t="str">
        <f t="shared" si="497"/>
        <v>Summer</v>
      </c>
      <c r="N1682" s="4">
        <v>81</v>
      </c>
      <c r="O1682" s="4">
        <v>74</v>
      </c>
      <c r="P1682" s="4">
        <v>87</v>
      </c>
      <c r="Q1682" s="4">
        <v>0</v>
      </c>
      <c r="R1682" s="4">
        <v>16</v>
      </c>
      <c r="S1682" s="6">
        <f t="shared" si="506"/>
        <v>0</v>
      </c>
      <c r="T1682" s="6">
        <f t="shared" si="507"/>
        <v>1</v>
      </c>
      <c r="U1682" s="6">
        <f t="shared" si="508"/>
        <v>0</v>
      </c>
      <c r="V1682" s="6">
        <f t="shared" si="509"/>
        <v>0</v>
      </c>
      <c r="W1682" s="6">
        <f t="shared" si="510"/>
        <v>1</v>
      </c>
      <c r="X1682" s="6">
        <f t="shared" si="511"/>
        <v>0</v>
      </c>
      <c r="Y1682" s="6">
        <f t="shared" si="512"/>
        <v>0</v>
      </c>
      <c r="Z1682" s="6">
        <f t="shared" si="513"/>
        <v>0</v>
      </c>
      <c r="AA1682" s="4">
        <v>109496.86901855469</v>
      </c>
      <c r="AB1682" s="7">
        <f t="shared" si="498"/>
        <v>1.7379216135065604E-2</v>
      </c>
      <c r="AC1682" s="7">
        <f t="shared" si="499"/>
        <v>6.842497488838235E-3</v>
      </c>
      <c r="AD1682" s="2"/>
    </row>
    <row r="1683" spans="1:30" x14ac:dyDescent="0.35">
      <c r="A1683" s="1">
        <v>43321</v>
      </c>
      <c r="B1683" s="3">
        <f t="shared" si="500"/>
        <v>2018</v>
      </c>
      <c r="C1683" s="2">
        <v>1145.4957601124725</v>
      </c>
      <c r="D1683" s="2">
        <v>461.33461537816146</v>
      </c>
      <c r="E1683" s="2">
        <f t="shared" si="501"/>
        <v>1606.830375490634</v>
      </c>
      <c r="F1683" s="2">
        <f t="shared" si="502"/>
        <v>0.71289152706159398</v>
      </c>
      <c r="G1683" s="2">
        <f t="shared" si="503"/>
        <v>-1</v>
      </c>
      <c r="H1683" s="2">
        <v>-1000</v>
      </c>
      <c r="I1683" s="2">
        <f t="shared" si="495"/>
        <v>9339.6678083866009</v>
      </c>
      <c r="J1683" s="2">
        <f t="shared" si="496"/>
        <v>16474.824649860362</v>
      </c>
      <c r="K1683" s="3">
        <f t="shared" si="504"/>
        <v>8</v>
      </c>
      <c r="L1683" s="3">
        <f t="shared" si="505"/>
        <v>5</v>
      </c>
      <c r="M1683" s="3" t="str">
        <f t="shared" si="497"/>
        <v>Summer</v>
      </c>
      <c r="N1683" s="4">
        <v>81</v>
      </c>
      <c r="O1683" s="4">
        <v>74</v>
      </c>
      <c r="P1683" s="4">
        <v>88</v>
      </c>
      <c r="Q1683" s="4">
        <v>0</v>
      </c>
      <c r="R1683" s="4">
        <v>16</v>
      </c>
      <c r="S1683" s="6">
        <f t="shared" si="506"/>
        <v>0</v>
      </c>
      <c r="T1683" s="6">
        <f t="shared" si="507"/>
        <v>1</v>
      </c>
      <c r="U1683" s="6">
        <f t="shared" si="508"/>
        <v>0</v>
      </c>
      <c r="V1683" s="6">
        <f t="shared" si="509"/>
        <v>0</v>
      </c>
      <c r="W1683" s="6">
        <f t="shared" si="510"/>
        <v>1</v>
      </c>
      <c r="X1683" s="6">
        <f t="shared" si="511"/>
        <v>0</v>
      </c>
      <c r="Y1683" s="6">
        <f t="shared" si="512"/>
        <v>0</v>
      </c>
      <c r="Z1683" s="6">
        <f t="shared" si="513"/>
        <v>0</v>
      </c>
      <c r="AA1683" s="4">
        <v>112765.2998046875</v>
      </c>
      <c r="AB1683" s="7">
        <f t="shared" si="498"/>
        <v>1.0158229190154255E-2</v>
      </c>
      <c r="AC1683" s="7">
        <f t="shared" si="499"/>
        <v>4.0911044104631946E-3</v>
      </c>
      <c r="AD1683" s="2"/>
    </row>
    <row r="1684" spans="1:30" x14ac:dyDescent="0.35">
      <c r="A1684" s="1">
        <v>43322</v>
      </c>
      <c r="B1684" s="3">
        <f t="shared" si="500"/>
        <v>2018</v>
      </c>
      <c r="C1684" s="2">
        <v>1183.3682209949329</v>
      </c>
      <c r="D1684" s="2">
        <v>869.25878155713247</v>
      </c>
      <c r="E1684" s="2">
        <f t="shared" si="501"/>
        <v>2052.6270025520653</v>
      </c>
      <c r="F1684" s="2">
        <f t="shared" si="502"/>
        <v>0.57651400840173672</v>
      </c>
      <c r="G1684" s="2">
        <f t="shared" si="503"/>
        <v>-1</v>
      </c>
      <c r="H1684" s="2">
        <v>-1000</v>
      </c>
      <c r="I1684" s="2">
        <f t="shared" si="495"/>
        <v>9339.6678083866009</v>
      </c>
      <c r="J1684" s="2">
        <f t="shared" si="496"/>
        <v>16474.824649860362</v>
      </c>
      <c r="K1684" s="3">
        <f t="shared" si="504"/>
        <v>8</v>
      </c>
      <c r="L1684" s="3">
        <f t="shared" si="505"/>
        <v>6</v>
      </c>
      <c r="M1684" s="3" t="str">
        <f t="shared" si="497"/>
        <v>Summer</v>
      </c>
      <c r="N1684" s="4">
        <v>79</v>
      </c>
      <c r="O1684" s="4">
        <v>71</v>
      </c>
      <c r="P1684" s="4">
        <v>86</v>
      </c>
      <c r="Q1684" s="4">
        <v>0</v>
      </c>
      <c r="R1684" s="4">
        <v>14</v>
      </c>
      <c r="S1684" s="6">
        <f t="shared" si="506"/>
        <v>0</v>
      </c>
      <c r="T1684" s="6">
        <f t="shared" si="507"/>
        <v>1</v>
      </c>
      <c r="U1684" s="6">
        <f t="shared" si="508"/>
        <v>0</v>
      </c>
      <c r="V1684" s="6">
        <f t="shared" si="509"/>
        <v>0</v>
      </c>
      <c r="W1684" s="6">
        <f t="shared" si="510"/>
        <v>1</v>
      </c>
      <c r="X1684" s="6">
        <f t="shared" si="511"/>
        <v>0</v>
      </c>
      <c r="Y1684" s="6">
        <f t="shared" si="512"/>
        <v>0</v>
      </c>
      <c r="Z1684" s="6">
        <f t="shared" si="513"/>
        <v>0</v>
      </c>
      <c r="AA1684" s="4">
        <v>106479.00024414063</v>
      </c>
      <c r="AB1684" s="7">
        <f t="shared" si="498"/>
        <v>1.1113630089328828E-2</v>
      </c>
      <c r="AC1684" s="7">
        <f t="shared" si="499"/>
        <v>8.1636640047713666E-3</v>
      </c>
      <c r="AD1684" s="2"/>
    </row>
    <row r="1685" spans="1:30" x14ac:dyDescent="0.35">
      <c r="A1685" s="1">
        <v>43323</v>
      </c>
      <c r="B1685" s="3">
        <f t="shared" si="500"/>
        <v>2018</v>
      </c>
      <c r="C1685" s="2">
        <v>1254.5777198167341</v>
      </c>
      <c r="D1685" s="2">
        <v>7955.7688888888888</v>
      </c>
      <c r="E1685" s="2">
        <f t="shared" si="501"/>
        <v>9210.3466087056222</v>
      </c>
      <c r="F1685" s="2">
        <f t="shared" si="502"/>
        <v>0.13621395297229172</v>
      </c>
      <c r="G1685" s="2">
        <f t="shared" si="503"/>
        <v>-1</v>
      </c>
      <c r="H1685" s="2">
        <v>-1000</v>
      </c>
      <c r="I1685" s="2">
        <f t="shared" si="495"/>
        <v>9339.6678083866009</v>
      </c>
      <c r="J1685" s="2">
        <f t="shared" si="496"/>
        <v>16474.824649860362</v>
      </c>
      <c r="K1685" s="3">
        <f t="shared" si="504"/>
        <v>8</v>
      </c>
      <c r="L1685" s="3">
        <f t="shared" si="505"/>
        <v>7</v>
      </c>
      <c r="M1685" s="3" t="str">
        <f t="shared" si="497"/>
        <v>Summer</v>
      </c>
      <c r="N1685" s="4">
        <v>80</v>
      </c>
      <c r="O1685" s="4">
        <v>71</v>
      </c>
      <c r="P1685" s="4">
        <v>89</v>
      </c>
      <c r="Q1685" s="4">
        <v>0</v>
      </c>
      <c r="R1685" s="4">
        <v>15</v>
      </c>
      <c r="S1685" s="6">
        <f t="shared" si="506"/>
        <v>1</v>
      </c>
      <c r="T1685" s="6">
        <f t="shared" si="507"/>
        <v>0</v>
      </c>
      <c r="U1685" s="6">
        <f t="shared" si="508"/>
        <v>0</v>
      </c>
      <c r="V1685" s="6">
        <f t="shared" si="509"/>
        <v>0</v>
      </c>
      <c r="W1685" s="6">
        <f t="shared" si="510"/>
        <v>1</v>
      </c>
      <c r="X1685" s="6">
        <f t="shared" si="511"/>
        <v>0</v>
      </c>
      <c r="Y1685" s="6">
        <f t="shared" si="512"/>
        <v>0</v>
      </c>
      <c r="Z1685" s="6">
        <f t="shared" si="513"/>
        <v>0</v>
      </c>
      <c r="AA1685" s="4">
        <v>100254.50024414063</v>
      </c>
      <c r="AB1685" s="7">
        <f t="shared" si="498"/>
        <v>1.2513929217756566E-2</v>
      </c>
      <c r="AC1685" s="7">
        <f t="shared" si="499"/>
        <v>7.9355728366456685E-2</v>
      </c>
      <c r="AD1685" s="2"/>
    </row>
    <row r="1686" spans="1:30" x14ac:dyDescent="0.35">
      <c r="A1686" s="1">
        <v>43324</v>
      </c>
      <c r="B1686" s="3">
        <f t="shared" si="500"/>
        <v>2018</v>
      </c>
      <c r="C1686" s="2">
        <v>1039.1257967411138</v>
      </c>
      <c r="D1686" s="2">
        <v>10289.54609758209</v>
      </c>
      <c r="E1686" s="2">
        <f t="shared" si="501"/>
        <v>11328.671894323204</v>
      </c>
      <c r="F1686" s="2">
        <f t="shared" si="502"/>
        <v>9.17252972311626E-2</v>
      </c>
      <c r="G1686" s="2">
        <f t="shared" si="503"/>
        <v>-1</v>
      </c>
      <c r="H1686" s="2">
        <v>-1000</v>
      </c>
      <c r="I1686" s="2">
        <f t="shared" si="495"/>
        <v>9339.6678083866009</v>
      </c>
      <c r="J1686" s="2">
        <f t="shared" si="496"/>
        <v>16474.824649860362</v>
      </c>
      <c r="K1686" s="3">
        <f t="shared" si="504"/>
        <v>8</v>
      </c>
      <c r="L1686" s="3">
        <f t="shared" si="505"/>
        <v>1</v>
      </c>
      <c r="M1686" s="3" t="str">
        <f t="shared" si="497"/>
        <v>Summer</v>
      </c>
      <c r="N1686" s="4">
        <v>80</v>
      </c>
      <c r="O1686" s="4">
        <v>71</v>
      </c>
      <c r="P1686" s="4">
        <v>89</v>
      </c>
      <c r="Q1686" s="4">
        <v>0</v>
      </c>
      <c r="R1686" s="4">
        <v>15</v>
      </c>
      <c r="S1686" s="6">
        <f t="shared" si="506"/>
        <v>1</v>
      </c>
      <c r="T1686" s="6">
        <f t="shared" si="507"/>
        <v>0</v>
      </c>
      <c r="U1686" s="6">
        <f t="shared" si="508"/>
        <v>0</v>
      </c>
      <c r="V1686" s="6">
        <f t="shared" si="509"/>
        <v>0</v>
      </c>
      <c r="W1686" s="6">
        <f t="shared" si="510"/>
        <v>1</v>
      </c>
      <c r="X1686" s="6">
        <f t="shared" si="511"/>
        <v>0</v>
      </c>
      <c r="Y1686" s="6">
        <f t="shared" si="512"/>
        <v>0</v>
      </c>
      <c r="Z1686" s="6">
        <f t="shared" si="513"/>
        <v>0</v>
      </c>
      <c r="AA1686" s="4">
        <v>96390.643798828125</v>
      </c>
      <c r="AB1686" s="7">
        <f t="shared" si="498"/>
        <v>1.0780359543088217E-2</v>
      </c>
      <c r="AC1686" s="7">
        <f t="shared" si="499"/>
        <v>0.10674839063277618</v>
      </c>
      <c r="AD1686" s="2"/>
    </row>
    <row r="1687" spans="1:30" x14ac:dyDescent="0.35">
      <c r="A1687" s="1">
        <v>43325</v>
      </c>
      <c r="B1687" s="3">
        <f t="shared" si="500"/>
        <v>2018</v>
      </c>
      <c r="C1687" s="2">
        <v>2876.7962659047216</v>
      </c>
      <c r="D1687" s="2">
        <v>3764.1953580204017</v>
      </c>
      <c r="E1687" s="2">
        <f t="shared" si="501"/>
        <v>6640.9916239251233</v>
      </c>
      <c r="F1687" s="2">
        <f t="shared" si="502"/>
        <v>0.43318775701216833</v>
      </c>
      <c r="G1687" s="2">
        <f t="shared" si="503"/>
        <v>-1</v>
      </c>
      <c r="H1687" s="2">
        <v>-1000</v>
      </c>
      <c r="I1687" s="2">
        <f t="shared" si="495"/>
        <v>9339.6678083866009</v>
      </c>
      <c r="J1687" s="2">
        <f t="shared" si="496"/>
        <v>16474.824649860362</v>
      </c>
      <c r="K1687" s="3">
        <f t="shared" si="504"/>
        <v>8</v>
      </c>
      <c r="L1687" s="3">
        <f t="shared" si="505"/>
        <v>2</v>
      </c>
      <c r="M1687" s="3" t="str">
        <f t="shared" si="497"/>
        <v>Summer</v>
      </c>
      <c r="N1687" s="4">
        <v>79</v>
      </c>
      <c r="O1687" s="4">
        <v>69</v>
      </c>
      <c r="P1687" s="4">
        <v>89</v>
      </c>
      <c r="Q1687" s="4">
        <v>0</v>
      </c>
      <c r="R1687" s="4">
        <v>14</v>
      </c>
      <c r="S1687" s="6">
        <f t="shared" si="506"/>
        <v>0</v>
      </c>
      <c r="T1687" s="6">
        <f t="shared" si="507"/>
        <v>1</v>
      </c>
      <c r="U1687" s="6">
        <f t="shared" si="508"/>
        <v>0</v>
      </c>
      <c r="V1687" s="6">
        <f t="shared" si="509"/>
        <v>0</v>
      </c>
      <c r="W1687" s="6">
        <f t="shared" si="510"/>
        <v>1</v>
      </c>
      <c r="X1687" s="6">
        <f t="shared" si="511"/>
        <v>0</v>
      </c>
      <c r="Y1687" s="6">
        <f t="shared" si="512"/>
        <v>0</v>
      </c>
      <c r="Z1687" s="6">
        <f t="shared" si="513"/>
        <v>0</v>
      </c>
      <c r="AA1687" s="4">
        <v>107939.49890136719</v>
      </c>
      <c r="AB1687" s="7">
        <f t="shared" si="498"/>
        <v>2.6651932751081943E-2</v>
      </c>
      <c r="AC1687" s="7">
        <f t="shared" si="499"/>
        <v>3.4873196525213104E-2</v>
      </c>
      <c r="AD1687" s="2"/>
    </row>
    <row r="1688" spans="1:30" x14ac:dyDescent="0.35">
      <c r="A1688" s="1">
        <v>43326</v>
      </c>
      <c r="B1688" s="3">
        <f t="shared" si="500"/>
        <v>2018</v>
      </c>
      <c r="C1688" s="2">
        <v>1091.8466674197311</v>
      </c>
      <c r="D1688" s="2">
        <v>476.8363636436406</v>
      </c>
      <c r="E1688" s="2">
        <f t="shared" si="501"/>
        <v>1568.6830310633718</v>
      </c>
      <c r="F1688" s="2">
        <f t="shared" si="502"/>
        <v>0.69602758861973224</v>
      </c>
      <c r="G1688" s="2">
        <f t="shared" si="503"/>
        <v>-1</v>
      </c>
      <c r="H1688" s="2">
        <v>-1000</v>
      </c>
      <c r="I1688" s="2">
        <f t="shared" si="495"/>
        <v>9339.6678083866009</v>
      </c>
      <c r="J1688" s="2">
        <f t="shared" si="496"/>
        <v>16474.824649860362</v>
      </c>
      <c r="K1688" s="3">
        <f t="shared" si="504"/>
        <v>8</v>
      </c>
      <c r="L1688" s="3">
        <f t="shared" si="505"/>
        <v>3</v>
      </c>
      <c r="M1688" s="3" t="str">
        <f t="shared" si="497"/>
        <v>Summer</v>
      </c>
      <c r="N1688" s="4">
        <v>80</v>
      </c>
      <c r="O1688" s="4">
        <v>69</v>
      </c>
      <c r="P1688" s="4">
        <v>90</v>
      </c>
      <c r="Q1688" s="4">
        <v>0</v>
      </c>
      <c r="R1688" s="4">
        <v>15</v>
      </c>
      <c r="S1688" s="6">
        <f t="shared" si="506"/>
        <v>0</v>
      </c>
      <c r="T1688" s="6">
        <f t="shared" si="507"/>
        <v>1</v>
      </c>
      <c r="U1688" s="6">
        <f t="shared" si="508"/>
        <v>0</v>
      </c>
      <c r="V1688" s="6">
        <f t="shared" si="509"/>
        <v>0</v>
      </c>
      <c r="W1688" s="6">
        <f t="shared" si="510"/>
        <v>1</v>
      </c>
      <c r="X1688" s="6">
        <f t="shared" si="511"/>
        <v>0</v>
      </c>
      <c r="Y1688" s="6">
        <f t="shared" si="512"/>
        <v>0</v>
      </c>
      <c r="Z1688" s="6">
        <f t="shared" si="513"/>
        <v>0</v>
      </c>
      <c r="AA1688" s="4">
        <v>110526.10144042969</v>
      </c>
      <c r="AB1688" s="7">
        <f t="shared" si="498"/>
        <v>9.8786318633359588E-3</v>
      </c>
      <c r="AC1688" s="7">
        <f t="shared" si="499"/>
        <v>4.3142421331185858E-3</v>
      </c>
      <c r="AD1688" s="2"/>
    </row>
    <row r="1689" spans="1:30" x14ac:dyDescent="0.35">
      <c r="A1689" s="1">
        <v>43327</v>
      </c>
      <c r="B1689" s="3">
        <f t="shared" si="500"/>
        <v>2018</v>
      </c>
      <c r="C1689" s="2">
        <v>1268.6373204378592</v>
      </c>
      <c r="D1689" s="2">
        <v>1997.5393939413691</v>
      </c>
      <c r="E1689" s="2">
        <f t="shared" si="501"/>
        <v>3266.1767143792285</v>
      </c>
      <c r="F1689" s="2">
        <f t="shared" si="502"/>
        <v>0.38841662021920853</v>
      </c>
      <c r="G1689" s="2">
        <f t="shared" si="503"/>
        <v>-1</v>
      </c>
      <c r="H1689" s="2">
        <v>-1000</v>
      </c>
      <c r="I1689" s="2">
        <f t="shared" si="495"/>
        <v>9339.6678083866009</v>
      </c>
      <c r="J1689" s="2">
        <f t="shared" si="496"/>
        <v>16474.824649860362</v>
      </c>
      <c r="K1689" s="3">
        <f t="shared" si="504"/>
        <v>8</v>
      </c>
      <c r="L1689" s="3">
        <f t="shared" si="505"/>
        <v>4</v>
      </c>
      <c r="M1689" s="3" t="str">
        <f t="shared" si="497"/>
        <v>Summer</v>
      </c>
      <c r="N1689" s="4">
        <v>75</v>
      </c>
      <c r="O1689" s="4">
        <v>69</v>
      </c>
      <c r="P1689" s="4">
        <v>81</v>
      </c>
      <c r="Q1689" s="4">
        <v>0</v>
      </c>
      <c r="R1689" s="4">
        <v>10</v>
      </c>
      <c r="S1689" s="6">
        <f t="shared" si="506"/>
        <v>0</v>
      </c>
      <c r="T1689" s="6">
        <f t="shared" si="507"/>
        <v>1</v>
      </c>
      <c r="U1689" s="6">
        <f t="shared" si="508"/>
        <v>0</v>
      </c>
      <c r="V1689" s="6">
        <f t="shared" si="509"/>
        <v>0</v>
      </c>
      <c r="W1689" s="6">
        <f t="shared" si="510"/>
        <v>1</v>
      </c>
      <c r="X1689" s="6">
        <f t="shared" si="511"/>
        <v>0</v>
      </c>
      <c r="Y1689" s="6">
        <f t="shared" si="512"/>
        <v>0</v>
      </c>
      <c r="Z1689" s="6">
        <f t="shared" si="513"/>
        <v>0</v>
      </c>
      <c r="AA1689" s="4">
        <v>104724.10461425781</v>
      </c>
      <c r="AB1689" s="7">
        <f t="shared" si="498"/>
        <v>1.2114090878224982E-2</v>
      </c>
      <c r="AC1689" s="7">
        <f t="shared" si="499"/>
        <v>1.9074303870146542E-2</v>
      </c>
      <c r="AD1689" s="2"/>
    </row>
    <row r="1690" spans="1:30" x14ac:dyDescent="0.35">
      <c r="A1690" s="1">
        <v>43328</v>
      </c>
      <c r="B1690" s="3">
        <f t="shared" si="500"/>
        <v>2018</v>
      </c>
      <c r="C1690" s="2">
        <v>1039.1257967411138</v>
      </c>
      <c r="D1690" s="2">
        <v>1044.98181820283</v>
      </c>
      <c r="E1690" s="2">
        <f t="shared" si="501"/>
        <v>2084.1076149439441</v>
      </c>
      <c r="F1690" s="2">
        <f t="shared" si="502"/>
        <v>0.49859507699609024</v>
      </c>
      <c r="G1690" s="2">
        <f t="shared" si="503"/>
        <v>-1</v>
      </c>
      <c r="H1690" s="2">
        <v>-1000</v>
      </c>
      <c r="I1690" s="2">
        <f t="shared" si="495"/>
        <v>9339.6678083866009</v>
      </c>
      <c r="J1690" s="2">
        <f t="shared" si="496"/>
        <v>16474.824649860362</v>
      </c>
      <c r="K1690" s="3">
        <f t="shared" si="504"/>
        <v>8</v>
      </c>
      <c r="L1690" s="3">
        <f t="shared" si="505"/>
        <v>5</v>
      </c>
      <c r="M1690" s="3" t="str">
        <f t="shared" si="497"/>
        <v>Summer</v>
      </c>
      <c r="N1690" s="4">
        <v>78</v>
      </c>
      <c r="O1690" s="4">
        <v>70</v>
      </c>
      <c r="P1690" s="4">
        <v>86</v>
      </c>
      <c r="Q1690" s="4">
        <v>0</v>
      </c>
      <c r="R1690" s="4">
        <v>13</v>
      </c>
      <c r="S1690" s="6">
        <f t="shared" si="506"/>
        <v>0</v>
      </c>
      <c r="T1690" s="6">
        <f t="shared" si="507"/>
        <v>1</v>
      </c>
      <c r="U1690" s="6">
        <f t="shared" si="508"/>
        <v>0</v>
      </c>
      <c r="V1690" s="6">
        <f t="shared" si="509"/>
        <v>0</v>
      </c>
      <c r="W1690" s="6">
        <f t="shared" si="510"/>
        <v>1</v>
      </c>
      <c r="X1690" s="6">
        <f t="shared" si="511"/>
        <v>0</v>
      </c>
      <c r="Y1690" s="6">
        <f t="shared" si="512"/>
        <v>0</v>
      </c>
      <c r="Z1690" s="6">
        <f t="shared" si="513"/>
        <v>0</v>
      </c>
      <c r="AA1690" s="4">
        <v>104122.69995117188</v>
      </c>
      <c r="AB1690" s="7">
        <f t="shared" si="498"/>
        <v>9.9798199357912318E-3</v>
      </c>
      <c r="AC1690" s="7">
        <f t="shared" si="499"/>
        <v>1.003606148028117E-2</v>
      </c>
      <c r="AD1690" s="2"/>
    </row>
    <row r="1691" spans="1:30" x14ac:dyDescent="0.35">
      <c r="A1691" s="1">
        <v>43329</v>
      </c>
      <c r="B1691" s="3">
        <f t="shared" si="500"/>
        <v>2018</v>
      </c>
      <c r="C1691" s="2">
        <v>1909.4094048333243</v>
      </c>
      <c r="D1691" s="2">
        <v>7523.4545454577201</v>
      </c>
      <c r="E1691" s="2">
        <f t="shared" si="501"/>
        <v>9432.8639502910446</v>
      </c>
      <c r="F1691" s="2">
        <f t="shared" si="502"/>
        <v>0.20242096301774931</v>
      </c>
      <c r="G1691" s="2">
        <f t="shared" si="503"/>
        <v>-1</v>
      </c>
      <c r="H1691" s="2">
        <v>-1000</v>
      </c>
      <c r="I1691" s="2">
        <f t="shared" si="495"/>
        <v>9339.6678083866009</v>
      </c>
      <c r="J1691" s="2">
        <f t="shared" si="496"/>
        <v>16474.824649860362</v>
      </c>
      <c r="K1691" s="3">
        <f t="shared" si="504"/>
        <v>8</v>
      </c>
      <c r="L1691" s="3">
        <f t="shared" si="505"/>
        <v>6</v>
      </c>
      <c r="M1691" s="3" t="str">
        <f t="shared" si="497"/>
        <v>Summer</v>
      </c>
      <c r="N1691" s="4">
        <v>82</v>
      </c>
      <c r="O1691" s="4">
        <v>76</v>
      </c>
      <c r="P1691" s="4">
        <v>87</v>
      </c>
      <c r="Q1691" s="4">
        <v>0</v>
      </c>
      <c r="R1691" s="4">
        <v>17</v>
      </c>
      <c r="S1691" s="6">
        <f t="shared" si="506"/>
        <v>0</v>
      </c>
      <c r="T1691" s="6">
        <f t="shared" si="507"/>
        <v>1</v>
      </c>
      <c r="U1691" s="6">
        <f t="shared" si="508"/>
        <v>0</v>
      </c>
      <c r="V1691" s="6">
        <f t="shared" si="509"/>
        <v>0</v>
      </c>
      <c r="W1691" s="6">
        <f t="shared" si="510"/>
        <v>1</v>
      </c>
      <c r="X1691" s="6">
        <f t="shared" si="511"/>
        <v>0</v>
      </c>
      <c r="Y1691" s="6">
        <f t="shared" si="512"/>
        <v>0</v>
      </c>
      <c r="Z1691" s="6">
        <f t="shared" si="513"/>
        <v>0</v>
      </c>
      <c r="AA1691" s="4">
        <v>107752.45043945313</v>
      </c>
      <c r="AB1691" s="7">
        <f t="shared" si="498"/>
        <v>1.7720333941790355E-2</v>
      </c>
      <c r="AC1691" s="7">
        <f t="shared" si="499"/>
        <v>6.9821656164424803E-2</v>
      </c>
      <c r="AD1691" s="2"/>
    </row>
    <row r="1692" spans="1:30" x14ac:dyDescent="0.35">
      <c r="A1692" s="1">
        <v>43330</v>
      </c>
      <c r="B1692" s="3">
        <f t="shared" si="500"/>
        <v>2018</v>
      </c>
      <c r="C1692" s="2">
        <v>1039.1257967411138</v>
      </c>
      <c r="D1692" s="2">
        <v>7128</v>
      </c>
      <c r="E1692" s="2">
        <f t="shared" si="501"/>
        <v>8167.1257967411138</v>
      </c>
      <c r="F1692" s="2">
        <f t="shared" si="502"/>
        <v>0.12723274045267563</v>
      </c>
      <c r="G1692" s="2">
        <f t="shared" si="503"/>
        <v>-1</v>
      </c>
      <c r="H1692" s="2">
        <v>-1000</v>
      </c>
      <c r="I1692" s="2">
        <f t="shared" si="495"/>
        <v>9339.6678083866009</v>
      </c>
      <c r="J1692" s="2">
        <f t="shared" si="496"/>
        <v>16474.824649860362</v>
      </c>
      <c r="K1692" s="3">
        <f t="shared" si="504"/>
        <v>8</v>
      </c>
      <c r="L1692" s="3">
        <f t="shared" si="505"/>
        <v>7</v>
      </c>
      <c r="M1692" s="3" t="str">
        <f t="shared" si="497"/>
        <v>Summer</v>
      </c>
      <c r="N1692" s="4">
        <v>81</v>
      </c>
      <c r="O1692" s="4">
        <v>74</v>
      </c>
      <c r="P1692" s="4">
        <v>87</v>
      </c>
      <c r="Q1692" s="4">
        <v>0</v>
      </c>
      <c r="R1692" s="4">
        <v>16</v>
      </c>
      <c r="S1692" s="6">
        <f t="shared" si="506"/>
        <v>1</v>
      </c>
      <c r="T1692" s="6">
        <f t="shared" si="507"/>
        <v>0</v>
      </c>
      <c r="U1692" s="6">
        <f t="shared" si="508"/>
        <v>0</v>
      </c>
      <c r="V1692" s="6">
        <f t="shared" si="509"/>
        <v>0</v>
      </c>
      <c r="W1692" s="6">
        <f t="shared" si="510"/>
        <v>1</v>
      </c>
      <c r="X1692" s="6">
        <f t="shared" si="511"/>
        <v>0</v>
      </c>
      <c r="Y1692" s="6">
        <f t="shared" si="512"/>
        <v>0</v>
      </c>
      <c r="Z1692" s="6">
        <f t="shared" si="513"/>
        <v>0</v>
      </c>
      <c r="AA1692" s="4">
        <v>97649.765380859375</v>
      </c>
      <c r="AB1692" s="7">
        <f t="shared" si="498"/>
        <v>1.06413547711892E-2</v>
      </c>
      <c r="AC1692" s="7">
        <f t="shared" si="499"/>
        <v>7.2995567088143573E-2</v>
      </c>
      <c r="AD1692" s="2"/>
    </row>
    <row r="1693" spans="1:30" x14ac:dyDescent="0.35">
      <c r="A1693" s="1">
        <v>43331</v>
      </c>
      <c r="B1693" s="3">
        <f t="shared" si="500"/>
        <v>2018</v>
      </c>
      <c r="C1693" s="2">
        <v>1039.1257967411138</v>
      </c>
      <c r="D1693" s="2">
        <v>9543.5953905066199</v>
      </c>
      <c r="E1693" s="2">
        <f t="shared" si="501"/>
        <v>10582.721187247735</v>
      </c>
      <c r="F1693" s="2">
        <f t="shared" si="502"/>
        <v>9.8190794064693762E-2</v>
      </c>
      <c r="G1693" s="2">
        <f t="shared" si="503"/>
        <v>-1</v>
      </c>
      <c r="H1693" s="2">
        <v>-1000</v>
      </c>
      <c r="I1693" s="2">
        <f t="shared" si="495"/>
        <v>9339.6678083866009</v>
      </c>
      <c r="J1693" s="2">
        <f t="shared" si="496"/>
        <v>16474.824649860362</v>
      </c>
      <c r="K1693" s="3">
        <f t="shared" si="504"/>
        <v>8</v>
      </c>
      <c r="L1693" s="3">
        <f t="shared" si="505"/>
        <v>1</v>
      </c>
      <c r="M1693" s="3" t="str">
        <f t="shared" si="497"/>
        <v>Summer</v>
      </c>
      <c r="N1693" s="4">
        <v>81</v>
      </c>
      <c r="O1693" s="4">
        <v>71</v>
      </c>
      <c r="P1693" s="4">
        <v>90</v>
      </c>
      <c r="Q1693" s="4">
        <v>0</v>
      </c>
      <c r="R1693" s="4">
        <v>16</v>
      </c>
      <c r="S1693" s="6">
        <f t="shared" si="506"/>
        <v>1</v>
      </c>
      <c r="T1693" s="6">
        <f t="shared" si="507"/>
        <v>0</v>
      </c>
      <c r="U1693" s="6">
        <f t="shared" si="508"/>
        <v>0</v>
      </c>
      <c r="V1693" s="6">
        <f t="shared" si="509"/>
        <v>0</v>
      </c>
      <c r="W1693" s="6">
        <f t="shared" si="510"/>
        <v>1</v>
      </c>
      <c r="X1693" s="6">
        <f t="shared" si="511"/>
        <v>0</v>
      </c>
      <c r="Y1693" s="6">
        <f t="shared" si="512"/>
        <v>0</v>
      </c>
      <c r="Z1693" s="6">
        <f t="shared" si="513"/>
        <v>0</v>
      </c>
      <c r="AA1693" s="4">
        <v>97798.849731445313</v>
      </c>
      <c r="AB1693" s="7">
        <f t="shared" si="498"/>
        <v>1.0625133113472634E-2</v>
      </c>
      <c r="AC1693" s="7">
        <f t="shared" si="499"/>
        <v>9.7583922681230298E-2</v>
      </c>
      <c r="AD1693" s="2"/>
    </row>
    <row r="1694" spans="1:30" x14ac:dyDescent="0.35">
      <c r="A1694" s="1">
        <v>43332</v>
      </c>
      <c r="B1694" s="3">
        <f t="shared" si="500"/>
        <v>2018</v>
      </c>
      <c r="C1694" s="2">
        <v>2100.1194330995586</v>
      </c>
      <c r="D1694" s="2">
        <v>5517.8454545315417</v>
      </c>
      <c r="E1694" s="2">
        <f t="shared" si="501"/>
        <v>7617.9648876311003</v>
      </c>
      <c r="F1694" s="2">
        <f t="shared" si="502"/>
        <v>0.2756798520441352</v>
      </c>
      <c r="G1694" s="2">
        <f t="shared" si="503"/>
        <v>-1</v>
      </c>
      <c r="H1694" s="2">
        <v>-1000</v>
      </c>
      <c r="I1694" s="2">
        <f t="shared" si="495"/>
        <v>9339.6678083866009</v>
      </c>
      <c r="J1694" s="2">
        <f t="shared" si="496"/>
        <v>16474.824649860362</v>
      </c>
      <c r="K1694" s="3">
        <f t="shared" si="504"/>
        <v>8</v>
      </c>
      <c r="L1694" s="3">
        <f t="shared" si="505"/>
        <v>2</v>
      </c>
      <c r="M1694" s="3" t="str">
        <f t="shared" si="497"/>
        <v>Summer</v>
      </c>
      <c r="N1694" s="4">
        <v>80</v>
      </c>
      <c r="O1694" s="4">
        <v>73</v>
      </c>
      <c r="P1694" s="4">
        <v>87</v>
      </c>
      <c r="Q1694" s="4">
        <v>0</v>
      </c>
      <c r="R1694" s="4">
        <v>15</v>
      </c>
      <c r="S1694" s="6">
        <f t="shared" si="506"/>
        <v>0</v>
      </c>
      <c r="T1694" s="6">
        <f t="shared" si="507"/>
        <v>1</v>
      </c>
      <c r="U1694" s="6">
        <f t="shared" si="508"/>
        <v>0</v>
      </c>
      <c r="V1694" s="6">
        <f t="shared" si="509"/>
        <v>0</v>
      </c>
      <c r="W1694" s="6">
        <f t="shared" si="510"/>
        <v>1</v>
      </c>
      <c r="X1694" s="6">
        <f t="shared" si="511"/>
        <v>0</v>
      </c>
      <c r="Y1694" s="6">
        <f t="shared" si="512"/>
        <v>0</v>
      </c>
      <c r="Z1694" s="6">
        <f t="shared" si="513"/>
        <v>0</v>
      </c>
      <c r="AA1694" s="4">
        <v>112509.84997558594</v>
      </c>
      <c r="AB1694" s="7">
        <f t="shared" si="498"/>
        <v>1.8666093978040799E-2</v>
      </c>
      <c r="AC1694" s="7">
        <f t="shared" si="499"/>
        <v>4.9043221155560035E-2</v>
      </c>
      <c r="AD1694" s="2"/>
    </row>
    <row r="1695" spans="1:30" x14ac:dyDescent="0.35">
      <c r="A1695" s="1">
        <v>43333</v>
      </c>
      <c r="B1695" s="3">
        <f t="shared" si="500"/>
        <v>2018</v>
      </c>
      <c r="C1695" s="2">
        <v>2554.1303754987821</v>
      </c>
      <c r="D1695" s="2">
        <v>652.9090909138057</v>
      </c>
      <c r="E1695" s="2">
        <f t="shared" si="501"/>
        <v>3207.0394664125879</v>
      </c>
      <c r="F1695" s="2">
        <f t="shared" si="502"/>
        <v>0.79641376485954085</v>
      </c>
      <c r="G1695" s="2">
        <f t="shared" si="503"/>
        <v>-1</v>
      </c>
      <c r="H1695" s="2">
        <v>-1000</v>
      </c>
      <c r="I1695" s="2">
        <f t="shared" si="495"/>
        <v>9339.6678083866009</v>
      </c>
      <c r="J1695" s="2">
        <f t="shared" si="496"/>
        <v>16474.824649860362</v>
      </c>
      <c r="K1695" s="3">
        <f t="shared" si="504"/>
        <v>8</v>
      </c>
      <c r="L1695" s="3">
        <f t="shared" si="505"/>
        <v>3</v>
      </c>
      <c r="M1695" s="3" t="str">
        <f t="shared" si="497"/>
        <v>Summer</v>
      </c>
      <c r="N1695" s="4">
        <v>77</v>
      </c>
      <c r="O1695" s="4">
        <v>71</v>
      </c>
      <c r="P1695" s="4">
        <v>83</v>
      </c>
      <c r="Q1695" s="4">
        <v>0</v>
      </c>
      <c r="R1695" s="4">
        <v>12</v>
      </c>
      <c r="S1695" s="6">
        <f t="shared" si="506"/>
        <v>0</v>
      </c>
      <c r="T1695" s="6">
        <f t="shared" si="507"/>
        <v>1</v>
      </c>
      <c r="U1695" s="6">
        <f t="shared" si="508"/>
        <v>0</v>
      </c>
      <c r="V1695" s="6">
        <f t="shared" si="509"/>
        <v>0</v>
      </c>
      <c r="W1695" s="6">
        <f t="shared" si="510"/>
        <v>1</v>
      </c>
      <c r="X1695" s="6">
        <f t="shared" si="511"/>
        <v>0</v>
      </c>
      <c r="Y1695" s="6">
        <f t="shared" si="512"/>
        <v>0</v>
      </c>
      <c r="Z1695" s="6">
        <f t="shared" si="513"/>
        <v>0</v>
      </c>
      <c r="AA1695" s="4">
        <v>107313.10131835938</v>
      </c>
      <c r="AB1695" s="7">
        <f t="shared" si="498"/>
        <v>2.3800732101867002E-2</v>
      </c>
      <c r="AC1695" s="7">
        <f t="shared" si="499"/>
        <v>6.0841507969922447E-3</v>
      </c>
      <c r="AD1695" s="2"/>
    </row>
    <row r="1696" spans="1:30" x14ac:dyDescent="0.35">
      <c r="A1696" s="1">
        <v>43334</v>
      </c>
      <c r="B1696" s="3">
        <f t="shared" si="500"/>
        <v>2018</v>
      </c>
      <c r="C1696" s="2">
        <v>1405.1284982081147</v>
      </c>
      <c r="D1696" s="2">
        <v>1790.7212121084608</v>
      </c>
      <c r="E1696" s="2">
        <f t="shared" si="501"/>
        <v>3195.8497103165755</v>
      </c>
      <c r="F1696" s="2">
        <f t="shared" si="502"/>
        <v>0.43967289627925749</v>
      </c>
      <c r="G1696" s="2">
        <f t="shared" si="503"/>
        <v>-1</v>
      </c>
      <c r="H1696" s="2">
        <v>-1000</v>
      </c>
      <c r="I1696" s="2">
        <f t="shared" si="495"/>
        <v>9339.6678083866009</v>
      </c>
      <c r="J1696" s="2">
        <f t="shared" si="496"/>
        <v>16474.824649860362</v>
      </c>
      <c r="K1696" s="3">
        <f t="shared" si="504"/>
        <v>8</v>
      </c>
      <c r="L1696" s="3">
        <f t="shared" si="505"/>
        <v>4</v>
      </c>
      <c r="M1696" s="3" t="str">
        <f t="shared" si="497"/>
        <v>Summer</v>
      </c>
      <c r="N1696" s="4">
        <v>73</v>
      </c>
      <c r="O1696" s="4">
        <v>65</v>
      </c>
      <c r="P1696" s="4">
        <v>80</v>
      </c>
      <c r="Q1696" s="4">
        <v>0</v>
      </c>
      <c r="R1696" s="4">
        <v>8</v>
      </c>
      <c r="S1696" s="6">
        <f t="shared" si="506"/>
        <v>0</v>
      </c>
      <c r="T1696" s="6">
        <f t="shared" si="507"/>
        <v>1</v>
      </c>
      <c r="U1696" s="6">
        <f t="shared" si="508"/>
        <v>0</v>
      </c>
      <c r="V1696" s="6">
        <f t="shared" si="509"/>
        <v>0</v>
      </c>
      <c r="W1696" s="6">
        <f t="shared" si="510"/>
        <v>1</v>
      </c>
      <c r="X1696" s="6">
        <f t="shared" si="511"/>
        <v>0</v>
      </c>
      <c r="Y1696" s="6">
        <f t="shared" si="512"/>
        <v>0</v>
      </c>
      <c r="Z1696" s="6">
        <f t="shared" si="513"/>
        <v>0</v>
      </c>
      <c r="AA1696" s="4">
        <v>98444.769897460938</v>
      </c>
      <c r="AB1696" s="7">
        <f t="shared" si="498"/>
        <v>1.4273267129088545E-2</v>
      </c>
      <c r="AC1696" s="7">
        <f t="shared" si="499"/>
        <v>1.8190110190451535E-2</v>
      </c>
      <c r="AD1696" s="2"/>
    </row>
    <row r="1697" spans="1:30" x14ac:dyDescent="0.35">
      <c r="A1697" s="1">
        <v>43335</v>
      </c>
      <c r="B1697" s="3">
        <f t="shared" si="500"/>
        <v>2018</v>
      </c>
      <c r="C1697" s="2">
        <v>2149.3485739785701</v>
      </c>
      <c r="D1697" s="2">
        <v>10428.773601403318</v>
      </c>
      <c r="E1697" s="2">
        <f t="shared" si="501"/>
        <v>12578.122175381888</v>
      </c>
      <c r="F1697" s="2">
        <f t="shared" si="502"/>
        <v>0.17087992500067389</v>
      </c>
      <c r="G1697" s="2">
        <f t="shared" si="503"/>
        <v>-1</v>
      </c>
      <c r="H1697" s="2">
        <v>-1000</v>
      </c>
      <c r="I1697" s="2">
        <f t="shared" si="495"/>
        <v>9339.6678083866009</v>
      </c>
      <c r="J1697" s="2">
        <f t="shared" si="496"/>
        <v>16474.824649860362</v>
      </c>
      <c r="K1697" s="3">
        <f t="shared" si="504"/>
        <v>8</v>
      </c>
      <c r="L1697" s="3">
        <f t="shared" si="505"/>
        <v>5</v>
      </c>
      <c r="M1697" s="3" t="str">
        <f t="shared" si="497"/>
        <v>Summer</v>
      </c>
      <c r="N1697" s="4">
        <v>71</v>
      </c>
      <c r="O1697" s="4">
        <v>60</v>
      </c>
      <c r="P1697" s="4">
        <v>82</v>
      </c>
      <c r="Q1697" s="4">
        <v>0</v>
      </c>
      <c r="R1697" s="4">
        <v>6</v>
      </c>
      <c r="S1697" s="6">
        <f t="shared" si="506"/>
        <v>0</v>
      </c>
      <c r="T1697" s="6">
        <f t="shared" si="507"/>
        <v>1</v>
      </c>
      <c r="U1697" s="6">
        <f t="shared" si="508"/>
        <v>0</v>
      </c>
      <c r="V1697" s="6">
        <f t="shared" si="509"/>
        <v>0</v>
      </c>
      <c r="W1697" s="6">
        <f t="shared" si="510"/>
        <v>1</v>
      </c>
      <c r="X1697" s="6">
        <f t="shared" si="511"/>
        <v>0</v>
      </c>
      <c r="Y1697" s="6">
        <f t="shared" si="512"/>
        <v>0</v>
      </c>
      <c r="Z1697" s="6">
        <f t="shared" si="513"/>
        <v>0</v>
      </c>
      <c r="AA1697" s="4">
        <v>94642.650634765625</v>
      </c>
      <c r="AB1697" s="7">
        <f t="shared" si="498"/>
        <v>2.2710147693063846E-2</v>
      </c>
      <c r="AC1697" s="7">
        <f t="shared" si="499"/>
        <v>0.11019105584488413</v>
      </c>
      <c r="AD1697" s="2"/>
    </row>
    <row r="1698" spans="1:30" x14ac:dyDescent="0.35">
      <c r="A1698" s="1">
        <v>43336</v>
      </c>
      <c r="B1698" s="3">
        <f t="shared" si="500"/>
        <v>2018</v>
      </c>
      <c r="C1698" s="2">
        <v>5406.5901240737967</v>
      </c>
      <c r="D1698" s="2">
        <v>13710.645833363335</v>
      </c>
      <c r="E1698" s="2">
        <f t="shared" si="501"/>
        <v>19117.235957437129</v>
      </c>
      <c r="F1698" s="2">
        <f t="shared" si="502"/>
        <v>0.28281233417378443</v>
      </c>
      <c r="G1698" s="2">
        <f t="shared" si="503"/>
        <v>19117.235957437129</v>
      </c>
      <c r="H1698" s="2">
        <v>-1000</v>
      </c>
      <c r="I1698" s="2">
        <f t="shared" si="495"/>
        <v>9339.6678083866009</v>
      </c>
      <c r="J1698" s="2">
        <f t="shared" si="496"/>
        <v>16474.824649860362</v>
      </c>
      <c r="K1698" s="3">
        <f t="shared" si="504"/>
        <v>8</v>
      </c>
      <c r="L1698" s="3">
        <f t="shared" si="505"/>
        <v>6</v>
      </c>
      <c r="M1698" s="3" t="str">
        <f t="shared" si="497"/>
        <v>Summer</v>
      </c>
      <c r="N1698" s="4">
        <v>70</v>
      </c>
      <c r="O1698" s="4">
        <v>61</v>
      </c>
      <c r="P1698" s="4">
        <v>78</v>
      </c>
      <c r="Q1698" s="4">
        <v>0</v>
      </c>
      <c r="R1698" s="4">
        <v>5</v>
      </c>
      <c r="S1698" s="6">
        <f t="shared" si="506"/>
        <v>0</v>
      </c>
      <c r="T1698" s="6">
        <f t="shared" si="507"/>
        <v>1</v>
      </c>
      <c r="U1698" s="6">
        <f t="shared" si="508"/>
        <v>0</v>
      </c>
      <c r="V1698" s="6">
        <f t="shared" si="509"/>
        <v>0</v>
      </c>
      <c r="W1698" s="6">
        <f t="shared" si="510"/>
        <v>1</v>
      </c>
      <c r="X1698" s="6">
        <f t="shared" si="511"/>
        <v>1</v>
      </c>
      <c r="Y1698" s="6">
        <f t="shared" si="512"/>
        <v>0</v>
      </c>
      <c r="Z1698" s="6">
        <f t="shared" si="513"/>
        <v>1</v>
      </c>
      <c r="AA1698" s="4">
        <v>92738.399291992188</v>
      </c>
      <c r="AB1698" s="7">
        <f t="shared" si="498"/>
        <v>5.829936860405404E-2</v>
      </c>
      <c r="AC1698" s="7">
        <f t="shared" si="499"/>
        <v>0.14784216611497225</v>
      </c>
      <c r="AD1698" s="2"/>
    </row>
    <row r="1699" spans="1:30" x14ac:dyDescent="0.35">
      <c r="A1699" s="1">
        <v>43337</v>
      </c>
      <c r="B1699" s="3">
        <f t="shared" si="500"/>
        <v>2018</v>
      </c>
      <c r="C1699" s="2">
        <v>5928.639245970362</v>
      </c>
      <c r="D1699" s="2">
        <v>8874</v>
      </c>
      <c r="E1699" s="2">
        <f t="shared" si="501"/>
        <v>14802.639245970362</v>
      </c>
      <c r="F1699" s="2">
        <f t="shared" si="502"/>
        <v>0.40051231050464747</v>
      </c>
      <c r="G1699" s="2">
        <f t="shared" si="503"/>
        <v>-1</v>
      </c>
      <c r="H1699" s="2">
        <v>-1000</v>
      </c>
      <c r="I1699" s="2">
        <f t="shared" si="495"/>
        <v>9339.6678083866009</v>
      </c>
      <c r="J1699" s="2">
        <f t="shared" si="496"/>
        <v>16474.824649860362</v>
      </c>
      <c r="K1699" s="3">
        <f t="shared" si="504"/>
        <v>8</v>
      </c>
      <c r="L1699" s="3">
        <f t="shared" si="505"/>
        <v>7</v>
      </c>
      <c r="M1699" s="3" t="str">
        <f t="shared" si="497"/>
        <v>Summer</v>
      </c>
      <c r="N1699" s="4">
        <v>80</v>
      </c>
      <c r="O1699" s="4">
        <v>72</v>
      </c>
      <c r="P1699" s="4">
        <v>88</v>
      </c>
      <c r="Q1699" s="4">
        <v>0</v>
      </c>
      <c r="R1699" s="4">
        <v>15</v>
      </c>
      <c r="S1699" s="6">
        <f t="shared" si="506"/>
        <v>1</v>
      </c>
      <c r="T1699" s="6">
        <f t="shared" si="507"/>
        <v>0</v>
      </c>
      <c r="U1699" s="6">
        <f t="shared" si="508"/>
        <v>0</v>
      </c>
      <c r="V1699" s="6">
        <f t="shared" si="509"/>
        <v>0</v>
      </c>
      <c r="W1699" s="6">
        <f t="shared" si="510"/>
        <v>1</v>
      </c>
      <c r="X1699" s="6">
        <f t="shared" si="511"/>
        <v>0</v>
      </c>
      <c r="Y1699" s="6">
        <f t="shared" si="512"/>
        <v>0</v>
      </c>
      <c r="Z1699" s="6">
        <f t="shared" si="513"/>
        <v>0</v>
      </c>
      <c r="AA1699" s="4">
        <v>95031.688232421875</v>
      </c>
      <c r="AB1699" s="7">
        <f t="shared" si="498"/>
        <v>6.2385919436372735E-2</v>
      </c>
      <c r="AC1699" s="7">
        <f t="shared" si="499"/>
        <v>9.3379378658375395E-2</v>
      </c>
      <c r="AD1699" s="2"/>
    </row>
    <row r="1700" spans="1:30" x14ac:dyDescent="0.35">
      <c r="A1700" s="1">
        <v>43338</v>
      </c>
      <c r="B1700" s="3">
        <f t="shared" si="500"/>
        <v>2018</v>
      </c>
      <c r="C1700" s="2">
        <v>13773.598681378164</v>
      </c>
      <c r="D1700" s="2">
        <v>6120.9635723300235</v>
      </c>
      <c r="E1700" s="2">
        <f t="shared" si="501"/>
        <v>19894.562253708187</v>
      </c>
      <c r="F1700" s="2">
        <f t="shared" si="502"/>
        <v>0.6923298188584609</v>
      </c>
      <c r="G1700" s="2">
        <f t="shared" si="503"/>
        <v>19894.562253708187</v>
      </c>
      <c r="H1700" s="2">
        <v>-1000</v>
      </c>
      <c r="I1700" s="2">
        <f t="shared" si="495"/>
        <v>9339.6678083866009</v>
      </c>
      <c r="J1700" s="2">
        <f t="shared" si="496"/>
        <v>16474.824649860362</v>
      </c>
      <c r="K1700" s="3">
        <f t="shared" si="504"/>
        <v>8</v>
      </c>
      <c r="L1700" s="3">
        <f t="shared" si="505"/>
        <v>1</v>
      </c>
      <c r="M1700" s="3" t="str">
        <f t="shared" si="497"/>
        <v>Summer</v>
      </c>
      <c r="N1700" s="4">
        <v>84</v>
      </c>
      <c r="O1700" s="4">
        <v>77</v>
      </c>
      <c r="P1700" s="4">
        <v>90</v>
      </c>
      <c r="Q1700" s="4">
        <v>0</v>
      </c>
      <c r="R1700" s="4">
        <v>19</v>
      </c>
      <c r="S1700" s="6">
        <f t="shared" si="506"/>
        <v>1</v>
      </c>
      <c r="T1700" s="6">
        <f t="shared" si="507"/>
        <v>0</v>
      </c>
      <c r="U1700" s="6">
        <f t="shared" si="508"/>
        <v>0</v>
      </c>
      <c r="V1700" s="6">
        <f t="shared" si="509"/>
        <v>0</v>
      </c>
      <c r="W1700" s="6">
        <f t="shared" si="510"/>
        <v>1</v>
      </c>
      <c r="X1700" s="6">
        <f t="shared" si="511"/>
        <v>1</v>
      </c>
      <c r="Y1700" s="6">
        <f t="shared" si="512"/>
        <v>0</v>
      </c>
      <c r="Z1700" s="6">
        <f t="shared" si="513"/>
        <v>1</v>
      </c>
      <c r="AA1700" s="4">
        <v>106007.70007324219</v>
      </c>
      <c r="AB1700" s="7">
        <f t="shared" si="498"/>
        <v>0.12993017178810401</v>
      </c>
      <c r="AC1700" s="7">
        <f t="shared" si="499"/>
        <v>5.7740744946838438E-2</v>
      </c>
      <c r="AD1700" s="2"/>
    </row>
    <row r="1701" spans="1:30" x14ac:dyDescent="0.35">
      <c r="A1701" s="1">
        <v>43339</v>
      </c>
      <c r="B1701" s="3">
        <f t="shared" si="500"/>
        <v>2018</v>
      </c>
      <c r="C1701" s="2">
        <v>1663.1257967411138</v>
      </c>
      <c r="D1701" s="2">
        <v>580.63636364838089</v>
      </c>
      <c r="E1701" s="2">
        <f t="shared" si="501"/>
        <v>2243.762160389495</v>
      </c>
      <c r="F1701" s="2">
        <f t="shared" si="502"/>
        <v>0.74122196465440504</v>
      </c>
      <c r="G1701" s="2">
        <f t="shared" si="503"/>
        <v>-1</v>
      </c>
      <c r="H1701" s="2">
        <v>-1000</v>
      </c>
      <c r="I1701" s="2">
        <f t="shared" si="495"/>
        <v>9339.6678083866009</v>
      </c>
      <c r="J1701" s="2">
        <f t="shared" si="496"/>
        <v>16474.824649860362</v>
      </c>
      <c r="K1701" s="3">
        <f t="shared" si="504"/>
        <v>8</v>
      </c>
      <c r="L1701" s="3">
        <f t="shared" si="505"/>
        <v>2</v>
      </c>
      <c r="M1701" s="3" t="str">
        <f t="shared" si="497"/>
        <v>Summer</v>
      </c>
      <c r="N1701" s="4">
        <v>85</v>
      </c>
      <c r="O1701" s="4">
        <v>78</v>
      </c>
      <c r="P1701" s="4">
        <v>92</v>
      </c>
      <c r="Q1701" s="4">
        <v>0</v>
      </c>
      <c r="R1701" s="4">
        <v>20</v>
      </c>
      <c r="S1701" s="6">
        <f t="shared" si="506"/>
        <v>0</v>
      </c>
      <c r="T1701" s="6">
        <f t="shared" si="507"/>
        <v>1</v>
      </c>
      <c r="U1701" s="6">
        <f t="shared" si="508"/>
        <v>0</v>
      </c>
      <c r="V1701" s="6">
        <f t="shared" si="509"/>
        <v>0</v>
      </c>
      <c r="W1701" s="6">
        <f t="shared" si="510"/>
        <v>1</v>
      </c>
      <c r="X1701" s="6">
        <f t="shared" si="511"/>
        <v>0</v>
      </c>
      <c r="Y1701" s="6">
        <f t="shared" si="512"/>
        <v>0</v>
      </c>
      <c r="Z1701" s="6">
        <f t="shared" si="513"/>
        <v>0</v>
      </c>
      <c r="AA1701" s="4">
        <v>121468.25903320313</v>
      </c>
      <c r="AB1701" s="7">
        <f t="shared" si="498"/>
        <v>1.3691855057266455E-2</v>
      </c>
      <c r="AC1701" s="7">
        <f t="shared" si="499"/>
        <v>4.7801488904987517E-3</v>
      </c>
      <c r="AD1701" s="2"/>
    </row>
    <row r="1702" spans="1:30" x14ac:dyDescent="0.35">
      <c r="A1702" s="1">
        <v>43340</v>
      </c>
      <c r="B1702" s="3">
        <f t="shared" si="500"/>
        <v>2018</v>
      </c>
      <c r="C1702" s="2">
        <v>1525.9257967402291</v>
      </c>
      <c r="D1702" s="2">
        <v>520.06363637565994</v>
      </c>
      <c r="E1702" s="2">
        <f t="shared" si="501"/>
        <v>2045.9894331158889</v>
      </c>
      <c r="F1702" s="2">
        <f t="shared" si="502"/>
        <v>0.74581313668680982</v>
      </c>
      <c r="G1702" s="2">
        <f t="shared" si="503"/>
        <v>-1</v>
      </c>
      <c r="H1702" s="2">
        <v>-1000</v>
      </c>
      <c r="I1702" s="2">
        <f t="shared" si="495"/>
        <v>9339.6678083866009</v>
      </c>
      <c r="J1702" s="2">
        <f t="shared" si="496"/>
        <v>16474.824649860362</v>
      </c>
      <c r="K1702" s="3">
        <f t="shared" si="504"/>
        <v>8</v>
      </c>
      <c r="L1702" s="3">
        <f t="shared" si="505"/>
        <v>3</v>
      </c>
      <c r="M1702" s="3" t="str">
        <f t="shared" si="497"/>
        <v>Summer</v>
      </c>
      <c r="N1702" s="4">
        <v>85</v>
      </c>
      <c r="O1702" s="4">
        <v>77</v>
      </c>
      <c r="P1702" s="4">
        <v>93</v>
      </c>
      <c r="Q1702" s="4">
        <v>0</v>
      </c>
      <c r="R1702" s="4">
        <v>20</v>
      </c>
      <c r="S1702" s="6">
        <f t="shared" si="506"/>
        <v>0</v>
      </c>
      <c r="T1702" s="6">
        <f t="shared" si="507"/>
        <v>1</v>
      </c>
      <c r="U1702" s="6">
        <f t="shared" si="508"/>
        <v>0</v>
      </c>
      <c r="V1702" s="6">
        <f t="shared" si="509"/>
        <v>0</v>
      </c>
      <c r="W1702" s="6">
        <f t="shared" si="510"/>
        <v>1</v>
      </c>
      <c r="X1702" s="6">
        <f t="shared" si="511"/>
        <v>0</v>
      </c>
      <c r="Y1702" s="6">
        <f t="shared" si="512"/>
        <v>0</v>
      </c>
      <c r="Z1702" s="6">
        <f t="shared" si="513"/>
        <v>0</v>
      </c>
      <c r="AA1702" s="4">
        <v>122853.275390625</v>
      </c>
      <c r="AB1702" s="7">
        <f t="shared" si="498"/>
        <v>1.2420717248997931E-2</v>
      </c>
      <c r="AC1702" s="7">
        <f t="shared" si="499"/>
        <v>4.2332093688349989E-3</v>
      </c>
      <c r="AD1702" s="2"/>
    </row>
    <row r="1703" spans="1:30" x14ac:dyDescent="0.35">
      <c r="A1703" s="1">
        <v>43341</v>
      </c>
      <c r="B1703" s="3">
        <f t="shared" si="500"/>
        <v>2018</v>
      </c>
      <c r="C1703" s="2">
        <v>1375.1257967411138</v>
      </c>
      <c r="D1703" s="2">
        <v>439.09090909344906</v>
      </c>
      <c r="E1703" s="2">
        <f t="shared" si="501"/>
        <v>1814.2167058345628</v>
      </c>
      <c r="F1703" s="2">
        <f t="shared" si="502"/>
        <v>0.75797218288128287</v>
      </c>
      <c r="G1703" s="2">
        <f t="shared" si="503"/>
        <v>-1</v>
      </c>
      <c r="H1703" s="2">
        <v>-1000</v>
      </c>
      <c r="I1703" s="2">
        <f t="shared" si="495"/>
        <v>9339.6678083866009</v>
      </c>
      <c r="J1703" s="2">
        <f t="shared" si="496"/>
        <v>16474.824649860362</v>
      </c>
      <c r="K1703" s="3">
        <f t="shared" si="504"/>
        <v>8</v>
      </c>
      <c r="L1703" s="3">
        <f t="shared" si="505"/>
        <v>4</v>
      </c>
      <c r="M1703" s="3" t="str">
        <f t="shared" si="497"/>
        <v>Summer</v>
      </c>
      <c r="N1703" s="4">
        <v>84</v>
      </c>
      <c r="O1703" s="4">
        <v>76</v>
      </c>
      <c r="P1703" s="4">
        <v>92</v>
      </c>
      <c r="Q1703" s="4">
        <v>0</v>
      </c>
      <c r="R1703" s="4">
        <v>19</v>
      </c>
      <c r="S1703" s="6">
        <f t="shared" si="506"/>
        <v>0</v>
      </c>
      <c r="T1703" s="6">
        <f t="shared" si="507"/>
        <v>1</v>
      </c>
      <c r="U1703" s="6">
        <f t="shared" si="508"/>
        <v>0</v>
      </c>
      <c r="V1703" s="6">
        <f t="shared" si="509"/>
        <v>0</v>
      </c>
      <c r="W1703" s="6">
        <f t="shared" si="510"/>
        <v>1</v>
      </c>
      <c r="X1703" s="6">
        <f t="shared" si="511"/>
        <v>0</v>
      </c>
      <c r="Y1703" s="6">
        <f t="shared" si="512"/>
        <v>0</v>
      </c>
      <c r="Z1703" s="6">
        <f t="shared" si="513"/>
        <v>0</v>
      </c>
      <c r="AA1703" s="4">
        <v>120364.94860839844</v>
      </c>
      <c r="AB1703" s="7">
        <f t="shared" si="498"/>
        <v>1.1424636595949701E-2</v>
      </c>
      <c r="AC1703" s="7">
        <f t="shared" si="499"/>
        <v>3.6479964821154883E-3</v>
      </c>
      <c r="AD1703" s="2"/>
    </row>
    <row r="1704" spans="1:30" x14ac:dyDescent="0.35">
      <c r="A1704" s="1">
        <v>43342</v>
      </c>
      <c r="B1704" s="3">
        <f t="shared" si="500"/>
        <v>2018</v>
      </c>
      <c r="C1704" s="2">
        <v>1398.7810165248723</v>
      </c>
      <c r="D1704" s="2">
        <v>897.53046954635192</v>
      </c>
      <c r="E1704" s="2">
        <f t="shared" si="501"/>
        <v>2296.311486071224</v>
      </c>
      <c r="F1704" s="2">
        <f t="shared" si="502"/>
        <v>0.60914254229423248</v>
      </c>
      <c r="G1704" s="2">
        <f t="shared" si="503"/>
        <v>-1</v>
      </c>
      <c r="H1704" s="2">
        <v>-1000</v>
      </c>
      <c r="I1704" s="2">
        <f t="shared" si="495"/>
        <v>9339.6678083866009</v>
      </c>
      <c r="J1704" s="2">
        <f t="shared" si="496"/>
        <v>16474.824649860362</v>
      </c>
      <c r="K1704" s="3">
        <f t="shared" si="504"/>
        <v>8</v>
      </c>
      <c r="L1704" s="3">
        <f t="shared" si="505"/>
        <v>5</v>
      </c>
      <c r="M1704" s="3" t="str">
        <f t="shared" si="497"/>
        <v>Summer</v>
      </c>
      <c r="N1704" s="4">
        <v>81</v>
      </c>
      <c r="O1704" s="4">
        <v>73</v>
      </c>
      <c r="P1704" s="4">
        <v>88</v>
      </c>
      <c r="Q1704" s="4">
        <v>0</v>
      </c>
      <c r="R1704" s="4">
        <v>16</v>
      </c>
      <c r="S1704" s="6">
        <f t="shared" si="506"/>
        <v>0</v>
      </c>
      <c r="T1704" s="6">
        <f t="shared" si="507"/>
        <v>1</v>
      </c>
      <c r="U1704" s="6">
        <f t="shared" si="508"/>
        <v>0</v>
      </c>
      <c r="V1704" s="6">
        <f t="shared" si="509"/>
        <v>0</v>
      </c>
      <c r="W1704" s="6">
        <f t="shared" si="510"/>
        <v>1</v>
      </c>
      <c r="X1704" s="6">
        <f t="shared" si="511"/>
        <v>0</v>
      </c>
      <c r="Y1704" s="6">
        <f t="shared" si="512"/>
        <v>0</v>
      </c>
      <c r="Z1704" s="6">
        <f t="shared" si="513"/>
        <v>0</v>
      </c>
      <c r="AA1704" s="4">
        <v>115217.62329101563</v>
      </c>
      <c r="AB1704" s="7">
        <f t="shared" si="498"/>
        <v>1.2140339095451083E-2</v>
      </c>
      <c r="AC1704" s="7">
        <f t="shared" si="499"/>
        <v>7.7898714095097901E-3</v>
      </c>
      <c r="AD1704" s="2"/>
    </row>
    <row r="1705" spans="1:30" x14ac:dyDescent="0.35">
      <c r="A1705" s="1">
        <v>43343</v>
      </c>
      <c r="B1705" s="3">
        <f t="shared" si="500"/>
        <v>2018</v>
      </c>
      <c r="C1705" s="2">
        <v>2824.4278153080845</v>
      </c>
      <c r="D1705" s="2">
        <v>2525.5258740880922</v>
      </c>
      <c r="E1705" s="2">
        <f t="shared" si="501"/>
        <v>5349.9536893961767</v>
      </c>
      <c r="F1705" s="2">
        <f t="shared" si="502"/>
        <v>0.52793500267230609</v>
      </c>
      <c r="G1705" s="2">
        <f t="shared" si="503"/>
        <v>-1</v>
      </c>
      <c r="H1705" s="2">
        <v>-1000</v>
      </c>
      <c r="I1705" s="2">
        <f t="shared" si="495"/>
        <v>9339.6678083866009</v>
      </c>
      <c r="J1705" s="2">
        <f t="shared" si="496"/>
        <v>16474.824649860362</v>
      </c>
      <c r="K1705" s="3">
        <f t="shared" si="504"/>
        <v>8</v>
      </c>
      <c r="L1705" s="3">
        <f t="shared" si="505"/>
        <v>6</v>
      </c>
      <c r="M1705" s="3" t="str">
        <f t="shared" si="497"/>
        <v>Summer</v>
      </c>
      <c r="N1705" s="4">
        <v>81</v>
      </c>
      <c r="O1705" s="4">
        <v>72</v>
      </c>
      <c r="P1705" s="4">
        <v>89</v>
      </c>
      <c r="Q1705" s="4">
        <v>0</v>
      </c>
      <c r="R1705" s="4">
        <v>16</v>
      </c>
      <c r="S1705" s="6">
        <f t="shared" si="506"/>
        <v>0</v>
      </c>
      <c r="T1705" s="6">
        <f t="shared" si="507"/>
        <v>1</v>
      </c>
      <c r="U1705" s="6">
        <f t="shared" si="508"/>
        <v>0</v>
      </c>
      <c r="V1705" s="6">
        <f t="shared" si="509"/>
        <v>0</v>
      </c>
      <c r="W1705" s="6">
        <f t="shared" si="510"/>
        <v>1</v>
      </c>
      <c r="X1705" s="6">
        <f t="shared" si="511"/>
        <v>0</v>
      </c>
      <c r="Y1705" s="6">
        <f t="shared" si="512"/>
        <v>0</v>
      </c>
      <c r="Z1705" s="6">
        <f t="shared" si="513"/>
        <v>0</v>
      </c>
      <c r="AA1705" s="4">
        <v>108982.95068359375</v>
      </c>
      <c r="AB1705" s="7">
        <f t="shared" si="498"/>
        <v>2.5916235499148333E-2</v>
      </c>
      <c r="AC1705" s="7">
        <f t="shared" si="499"/>
        <v>2.3173586861493223E-2</v>
      </c>
      <c r="AD1705" s="2"/>
    </row>
    <row r="1706" spans="1:30" x14ac:dyDescent="0.35">
      <c r="A1706" s="1">
        <v>43344</v>
      </c>
      <c r="B1706" s="3">
        <f t="shared" si="500"/>
        <v>2018</v>
      </c>
      <c r="C1706" s="2">
        <v>1719.0480961212727</v>
      </c>
      <c r="D1706" s="2">
        <v>9380.4166666294914</v>
      </c>
      <c r="E1706" s="2">
        <f t="shared" si="501"/>
        <v>11099.464762750764</v>
      </c>
      <c r="F1706" s="2">
        <f t="shared" si="502"/>
        <v>0.15487666593530799</v>
      </c>
      <c r="G1706" s="2">
        <f t="shared" si="503"/>
        <v>-1</v>
      </c>
      <c r="H1706" s="2">
        <v>-1000</v>
      </c>
      <c r="I1706" s="2">
        <f t="shared" si="495"/>
        <v>9339.6678083866009</v>
      </c>
      <c r="J1706" s="2">
        <f t="shared" si="496"/>
        <v>16474.824649860362</v>
      </c>
      <c r="K1706" s="3">
        <f t="shared" si="504"/>
        <v>9</v>
      </c>
      <c r="L1706" s="3">
        <f t="shared" si="505"/>
        <v>7</v>
      </c>
      <c r="M1706" s="3" t="str">
        <f t="shared" si="497"/>
        <v>Fall</v>
      </c>
      <c r="N1706" s="4">
        <v>81</v>
      </c>
      <c r="O1706" s="4">
        <v>72</v>
      </c>
      <c r="P1706" s="4">
        <v>89</v>
      </c>
      <c r="Q1706" s="4">
        <v>0</v>
      </c>
      <c r="R1706" s="4">
        <v>16</v>
      </c>
      <c r="S1706" s="6">
        <f t="shared" si="506"/>
        <v>1</v>
      </c>
      <c r="T1706" s="6">
        <f t="shared" si="507"/>
        <v>0</v>
      </c>
      <c r="U1706" s="6">
        <f t="shared" si="508"/>
        <v>0</v>
      </c>
      <c r="V1706" s="6">
        <f t="shared" si="509"/>
        <v>0</v>
      </c>
      <c r="W1706" s="6">
        <f t="shared" si="510"/>
        <v>0</v>
      </c>
      <c r="X1706" s="6">
        <f t="shared" si="511"/>
        <v>0</v>
      </c>
      <c r="Y1706" s="6">
        <f t="shared" si="512"/>
        <v>0</v>
      </c>
      <c r="Z1706" s="6">
        <f t="shared" si="513"/>
        <v>0</v>
      </c>
      <c r="AA1706" s="4">
        <v>97226.64990234375</v>
      </c>
      <c r="AB1706" s="7">
        <f t="shared" si="498"/>
        <v>1.7680832342242755E-2</v>
      </c>
      <c r="AC1706" s="7">
        <f t="shared" si="499"/>
        <v>9.6479891840882681E-2</v>
      </c>
      <c r="AD1706" s="2"/>
    </row>
    <row r="1707" spans="1:30" x14ac:dyDescent="0.35">
      <c r="A1707" s="1">
        <v>43345</v>
      </c>
      <c r="B1707" s="3">
        <f t="shared" si="500"/>
        <v>2018</v>
      </c>
      <c r="C1707" s="2">
        <v>1273.5591473874404</v>
      </c>
      <c r="D1707" s="2">
        <v>3093.7590989801174</v>
      </c>
      <c r="E1707" s="2">
        <f t="shared" si="501"/>
        <v>4367.3182463675575</v>
      </c>
      <c r="F1707" s="2">
        <f t="shared" si="502"/>
        <v>0.29161125330097054</v>
      </c>
      <c r="G1707" s="2">
        <f t="shared" si="503"/>
        <v>-1</v>
      </c>
      <c r="H1707" s="2">
        <v>-1000</v>
      </c>
      <c r="I1707" s="2">
        <f t="shared" si="495"/>
        <v>9339.6678083866009</v>
      </c>
      <c r="J1707" s="2">
        <f t="shared" si="496"/>
        <v>16474.824649860362</v>
      </c>
      <c r="K1707" s="3">
        <f t="shared" si="504"/>
        <v>9</v>
      </c>
      <c r="L1707" s="3">
        <f t="shared" si="505"/>
        <v>1</v>
      </c>
      <c r="M1707" s="3" t="str">
        <f t="shared" si="497"/>
        <v>Fall</v>
      </c>
      <c r="N1707" s="4">
        <v>83</v>
      </c>
      <c r="O1707" s="4">
        <v>72</v>
      </c>
      <c r="P1707" s="4">
        <v>93</v>
      </c>
      <c r="Q1707" s="4">
        <v>0</v>
      </c>
      <c r="R1707" s="4">
        <v>18</v>
      </c>
      <c r="S1707" s="6">
        <f t="shared" si="506"/>
        <v>1</v>
      </c>
      <c r="T1707" s="6">
        <f t="shared" si="507"/>
        <v>0</v>
      </c>
      <c r="U1707" s="6">
        <f t="shared" si="508"/>
        <v>0</v>
      </c>
      <c r="V1707" s="6">
        <f t="shared" si="509"/>
        <v>0</v>
      </c>
      <c r="W1707" s="6">
        <f t="shared" si="510"/>
        <v>0</v>
      </c>
      <c r="X1707" s="6">
        <f t="shared" si="511"/>
        <v>0</v>
      </c>
      <c r="Y1707" s="6">
        <f t="shared" si="512"/>
        <v>0</v>
      </c>
      <c r="Z1707" s="6">
        <f t="shared" si="513"/>
        <v>0</v>
      </c>
      <c r="AA1707" s="4">
        <v>102298.10461425781</v>
      </c>
      <c r="AB1707" s="7">
        <f t="shared" si="498"/>
        <v>1.2449489188384609E-2</v>
      </c>
      <c r="AC1707" s="7">
        <f t="shared" si="499"/>
        <v>3.0242584754096455E-2</v>
      </c>
      <c r="AD1707" s="2"/>
    </row>
    <row r="1708" spans="1:30" x14ac:dyDescent="0.35">
      <c r="A1708" s="1">
        <v>43346</v>
      </c>
      <c r="B1708" s="3">
        <f t="shared" si="500"/>
        <v>2018</v>
      </c>
      <c r="C1708" s="2">
        <v>1059.1721502151668</v>
      </c>
      <c r="D1708" s="2">
        <v>4916.4925144030294</v>
      </c>
      <c r="E1708" s="2">
        <f t="shared" si="501"/>
        <v>5975.6646646181962</v>
      </c>
      <c r="F1708" s="2">
        <f t="shared" si="502"/>
        <v>0.17724758828695764</v>
      </c>
      <c r="G1708" s="2">
        <f t="shared" si="503"/>
        <v>-1</v>
      </c>
      <c r="H1708" s="2">
        <v>-1000</v>
      </c>
      <c r="I1708" s="2">
        <f t="shared" si="495"/>
        <v>9339.6678083866009</v>
      </c>
      <c r="J1708" s="2">
        <f t="shared" si="496"/>
        <v>16474.824649860362</v>
      </c>
      <c r="K1708" s="3">
        <f t="shared" si="504"/>
        <v>9</v>
      </c>
      <c r="L1708" s="3">
        <f t="shared" si="505"/>
        <v>2</v>
      </c>
      <c r="M1708" s="3" t="str">
        <f t="shared" si="497"/>
        <v>Fall</v>
      </c>
      <c r="N1708" s="4">
        <v>84</v>
      </c>
      <c r="O1708" s="4">
        <v>74</v>
      </c>
      <c r="P1708" s="4">
        <v>93</v>
      </c>
      <c r="Q1708" s="4">
        <v>0</v>
      </c>
      <c r="R1708" s="4">
        <v>19</v>
      </c>
      <c r="S1708" s="6">
        <f t="shared" si="506"/>
        <v>0</v>
      </c>
      <c r="T1708" s="6">
        <f t="shared" si="507"/>
        <v>1</v>
      </c>
      <c r="U1708" s="6">
        <f t="shared" si="508"/>
        <v>0</v>
      </c>
      <c r="V1708" s="6">
        <f t="shared" si="509"/>
        <v>0</v>
      </c>
      <c r="W1708" s="6">
        <f t="shared" si="510"/>
        <v>0</v>
      </c>
      <c r="X1708" s="6">
        <f t="shared" si="511"/>
        <v>0</v>
      </c>
      <c r="Y1708" s="6">
        <f t="shared" si="512"/>
        <v>0</v>
      </c>
      <c r="Z1708" s="6">
        <f t="shared" si="513"/>
        <v>0</v>
      </c>
      <c r="AA1708" s="4">
        <v>108726.25622558594</v>
      </c>
      <c r="AB1708" s="7">
        <f t="shared" si="498"/>
        <v>9.7416409520952284E-3</v>
      </c>
      <c r="AC1708" s="7">
        <f t="shared" si="499"/>
        <v>4.5218999394242537E-2</v>
      </c>
      <c r="AD1708" s="2"/>
    </row>
    <row r="1709" spans="1:30" x14ac:dyDescent="0.35">
      <c r="A1709" s="1">
        <v>43347</v>
      </c>
      <c r="B1709" s="3">
        <f t="shared" si="500"/>
        <v>2018</v>
      </c>
      <c r="C1709" s="2">
        <v>1792.3441423868117</v>
      </c>
      <c r="D1709" s="2">
        <v>156.90441458698743</v>
      </c>
      <c r="E1709" s="2">
        <f t="shared" si="501"/>
        <v>1949.2485569737992</v>
      </c>
      <c r="F1709" s="2">
        <f t="shared" si="502"/>
        <v>0.91950517853373148</v>
      </c>
      <c r="G1709" s="2">
        <f t="shared" si="503"/>
        <v>-1</v>
      </c>
      <c r="H1709" s="2">
        <v>-1000</v>
      </c>
      <c r="I1709" s="2">
        <f t="shared" si="495"/>
        <v>9339.6678083866009</v>
      </c>
      <c r="J1709" s="2">
        <f t="shared" si="496"/>
        <v>16474.824649860362</v>
      </c>
      <c r="K1709" s="3">
        <f t="shared" si="504"/>
        <v>9</v>
      </c>
      <c r="L1709" s="3">
        <f t="shared" si="505"/>
        <v>3</v>
      </c>
      <c r="M1709" s="3" t="str">
        <f t="shared" si="497"/>
        <v>Fall</v>
      </c>
      <c r="N1709" s="4">
        <v>85</v>
      </c>
      <c r="O1709" s="4">
        <v>76</v>
      </c>
      <c r="P1709" s="4">
        <v>94</v>
      </c>
      <c r="Q1709" s="4">
        <v>0</v>
      </c>
      <c r="R1709" s="4">
        <v>20</v>
      </c>
      <c r="S1709" s="6">
        <f t="shared" si="506"/>
        <v>0</v>
      </c>
      <c r="T1709" s="6">
        <f t="shared" si="507"/>
        <v>1</v>
      </c>
      <c r="U1709" s="6">
        <f t="shared" si="508"/>
        <v>0</v>
      </c>
      <c r="V1709" s="6">
        <f t="shared" si="509"/>
        <v>0</v>
      </c>
      <c r="W1709" s="6">
        <f t="shared" si="510"/>
        <v>0</v>
      </c>
      <c r="X1709" s="6">
        <f t="shared" si="511"/>
        <v>0</v>
      </c>
      <c r="Y1709" s="6">
        <f t="shared" si="512"/>
        <v>0</v>
      </c>
      <c r="Z1709" s="6">
        <f t="shared" si="513"/>
        <v>0</v>
      </c>
      <c r="AA1709" s="4">
        <v>122235.71508789063</v>
      </c>
      <c r="AB1709" s="7">
        <f t="shared" si="498"/>
        <v>1.4663015151488826E-2</v>
      </c>
      <c r="AC1709" s="7">
        <f t="shared" si="499"/>
        <v>1.283621685152896E-3</v>
      </c>
      <c r="AD1709" s="2"/>
    </row>
    <row r="1710" spans="1:30" x14ac:dyDescent="0.35">
      <c r="A1710" s="1">
        <v>43348</v>
      </c>
      <c r="B1710" s="3">
        <f t="shared" si="500"/>
        <v>2018</v>
      </c>
      <c r="C1710" s="2">
        <v>1080.9073982065725</v>
      </c>
      <c r="D1710" s="2">
        <v>583.26270395634981</v>
      </c>
      <c r="E1710" s="2">
        <f t="shared" si="501"/>
        <v>1664.1701021629224</v>
      </c>
      <c r="F1710" s="2">
        <f t="shared" si="502"/>
        <v>0.64951737613944438</v>
      </c>
      <c r="G1710" s="2">
        <f t="shared" si="503"/>
        <v>-1</v>
      </c>
      <c r="H1710" s="2">
        <v>-1000</v>
      </c>
      <c r="I1710" s="2">
        <f t="shared" si="495"/>
        <v>9339.6678083866009</v>
      </c>
      <c r="J1710" s="2">
        <f t="shared" si="496"/>
        <v>16474.824649860362</v>
      </c>
      <c r="K1710" s="3">
        <f t="shared" si="504"/>
        <v>9</v>
      </c>
      <c r="L1710" s="3">
        <f t="shared" si="505"/>
        <v>4</v>
      </c>
      <c r="M1710" s="3" t="str">
        <f t="shared" si="497"/>
        <v>Fall</v>
      </c>
      <c r="N1710" s="4">
        <v>83</v>
      </c>
      <c r="O1710" s="4">
        <v>76</v>
      </c>
      <c r="P1710" s="4">
        <v>90</v>
      </c>
      <c r="Q1710" s="4">
        <v>0</v>
      </c>
      <c r="R1710" s="4">
        <v>18</v>
      </c>
      <c r="S1710" s="6">
        <f t="shared" si="506"/>
        <v>0</v>
      </c>
      <c r="T1710" s="6">
        <f t="shared" si="507"/>
        <v>1</v>
      </c>
      <c r="U1710" s="6">
        <f t="shared" si="508"/>
        <v>0</v>
      </c>
      <c r="V1710" s="6">
        <f t="shared" si="509"/>
        <v>0</v>
      </c>
      <c r="W1710" s="6">
        <f t="shared" si="510"/>
        <v>0</v>
      </c>
      <c r="X1710" s="6">
        <f t="shared" si="511"/>
        <v>0</v>
      </c>
      <c r="Y1710" s="6">
        <f t="shared" si="512"/>
        <v>0</v>
      </c>
      <c r="Z1710" s="6">
        <f t="shared" si="513"/>
        <v>0</v>
      </c>
      <c r="AA1710" s="4">
        <v>118725.00012207031</v>
      </c>
      <c r="AB1710" s="7">
        <f t="shared" si="498"/>
        <v>9.1042947744384775E-3</v>
      </c>
      <c r="AC1710" s="7">
        <f t="shared" si="499"/>
        <v>4.9127201798833649E-3</v>
      </c>
      <c r="AD1710" s="2"/>
    </row>
    <row r="1711" spans="1:30" x14ac:dyDescent="0.35">
      <c r="A1711" s="1">
        <v>43349</v>
      </c>
      <c r="B1711" s="3">
        <f t="shared" si="500"/>
        <v>2018</v>
      </c>
      <c r="C1711" s="2">
        <v>1213.2267801717267</v>
      </c>
      <c r="D1711" s="2">
        <v>429.65320514278631</v>
      </c>
      <c r="E1711" s="2">
        <f t="shared" si="501"/>
        <v>1642.8799853145129</v>
      </c>
      <c r="F1711" s="2">
        <f t="shared" si="502"/>
        <v>0.73847559834960597</v>
      </c>
      <c r="G1711" s="2">
        <f t="shared" si="503"/>
        <v>-1</v>
      </c>
      <c r="H1711" s="2">
        <v>-1000</v>
      </c>
      <c r="I1711" s="2">
        <f t="shared" si="495"/>
        <v>9339.6678083866009</v>
      </c>
      <c r="J1711" s="2">
        <f t="shared" si="496"/>
        <v>16474.824649860362</v>
      </c>
      <c r="K1711" s="3">
        <f t="shared" si="504"/>
        <v>9</v>
      </c>
      <c r="L1711" s="3">
        <f t="shared" si="505"/>
        <v>5</v>
      </c>
      <c r="M1711" s="3" t="str">
        <f t="shared" si="497"/>
        <v>Fall</v>
      </c>
      <c r="N1711" s="4">
        <v>80</v>
      </c>
      <c r="O1711" s="4">
        <v>73</v>
      </c>
      <c r="P1711" s="4">
        <v>87</v>
      </c>
      <c r="Q1711" s="4">
        <v>0</v>
      </c>
      <c r="R1711" s="4">
        <v>15</v>
      </c>
      <c r="S1711" s="6">
        <f t="shared" si="506"/>
        <v>0</v>
      </c>
      <c r="T1711" s="6">
        <f t="shared" si="507"/>
        <v>1</v>
      </c>
      <c r="U1711" s="6">
        <f t="shared" si="508"/>
        <v>0</v>
      </c>
      <c r="V1711" s="6">
        <f t="shared" si="509"/>
        <v>0</v>
      </c>
      <c r="W1711" s="6">
        <f t="shared" si="510"/>
        <v>0</v>
      </c>
      <c r="X1711" s="6">
        <f t="shared" si="511"/>
        <v>0</v>
      </c>
      <c r="Y1711" s="6">
        <f t="shared" si="512"/>
        <v>0</v>
      </c>
      <c r="Z1711" s="6">
        <f t="shared" si="513"/>
        <v>0</v>
      </c>
      <c r="AA1711" s="4">
        <v>112616.30004882813</v>
      </c>
      <c r="AB1711" s="7">
        <f t="shared" si="498"/>
        <v>1.077310104883304E-2</v>
      </c>
      <c r="AC1711" s="7">
        <f t="shared" si="499"/>
        <v>3.8151955352510912E-3</v>
      </c>
      <c r="AD1711" s="2"/>
    </row>
    <row r="1712" spans="1:30" x14ac:dyDescent="0.35">
      <c r="A1712" s="1">
        <v>43350</v>
      </c>
      <c r="B1712" s="3">
        <f t="shared" si="500"/>
        <v>2018</v>
      </c>
      <c r="C1712" s="2">
        <v>5517.1762770127907</v>
      </c>
      <c r="D1712" s="2">
        <v>717.77599023031325</v>
      </c>
      <c r="E1712" s="2">
        <f t="shared" si="501"/>
        <v>6234.952267243104</v>
      </c>
      <c r="F1712" s="2">
        <f t="shared" si="502"/>
        <v>0.88487867116460051</v>
      </c>
      <c r="G1712" s="2">
        <f t="shared" si="503"/>
        <v>-1</v>
      </c>
      <c r="H1712" s="2">
        <v>-1000</v>
      </c>
      <c r="I1712" s="2">
        <f t="shared" si="495"/>
        <v>9339.6678083866009</v>
      </c>
      <c r="J1712" s="2">
        <f t="shared" si="496"/>
        <v>16474.824649860362</v>
      </c>
      <c r="K1712" s="3">
        <f t="shared" si="504"/>
        <v>9</v>
      </c>
      <c r="L1712" s="3">
        <f t="shared" si="505"/>
        <v>6</v>
      </c>
      <c r="M1712" s="3" t="str">
        <f t="shared" si="497"/>
        <v>Fall</v>
      </c>
      <c r="N1712" s="4">
        <v>81</v>
      </c>
      <c r="O1712" s="4">
        <v>74</v>
      </c>
      <c r="P1712" s="4">
        <v>88</v>
      </c>
      <c r="Q1712" s="4">
        <v>0</v>
      </c>
      <c r="R1712" s="4">
        <v>16</v>
      </c>
      <c r="S1712" s="6">
        <f t="shared" si="506"/>
        <v>0</v>
      </c>
      <c r="T1712" s="6">
        <f t="shared" si="507"/>
        <v>1</v>
      </c>
      <c r="U1712" s="6">
        <f t="shared" si="508"/>
        <v>0</v>
      </c>
      <c r="V1712" s="6">
        <f t="shared" si="509"/>
        <v>0</v>
      </c>
      <c r="W1712" s="6">
        <f t="shared" si="510"/>
        <v>0</v>
      </c>
      <c r="X1712" s="6">
        <f t="shared" si="511"/>
        <v>0</v>
      </c>
      <c r="Y1712" s="6">
        <f t="shared" si="512"/>
        <v>0</v>
      </c>
      <c r="Z1712" s="6">
        <f t="shared" si="513"/>
        <v>0</v>
      </c>
      <c r="AA1712" s="4">
        <v>110510.03369140625</v>
      </c>
      <c r="AB1712" s="7">
        <f t="shared" si="498"/>
        <v>4.9924663785907715E-2</v>
      </c>
      <c r="AC1712" s="7">
        <f t="shared" si="499"/>
        <v>6.4951205447522243E-3</v>
      </c>
      <c r="AD1712" s="2"/>
    </row>
    <row r="1713" spans="1:30" x14ac:dyDescent="0.35">
      <c r="A1713" s="1">
        <v>43351</v>
      </c>
      <c r="B1713" s="3">
        <f t="shared" si="500"/>
        <v>2018</v>
      </c>
      <c r="C1713" s="2">
        <v>17062.984895136789</v>
      </c>
      <c r="D1713" s="2">
        <v>618.17989510937446</v>
      </c>
      <c r="E1713" s="2">
        <f t="shared" si="501"/>
        <v>17681.164790246163</v>
      </c>
      <c r="F1713" s="2">
        <f t="shared" si="502"/>
        <v>0.9650373772065971</v>
      </c>
      <c r="G1713" s="2">
        <f t="shared" si="503"/>
        <v>17681.164790246163</v>
      </c>
      <c r="H1713" s="2">
        <v>-1000</v>
      </c>
      <c r="I1713" s="2">
        <f t="shared" si="495"/>
        <v>9339.6678083866009</v>
      </c>
      <c r="J1713" s="2">
        <f t="shared" si="496"/>
        <v>16474.824649860362</v>
      </c>
      <c r="K1713" s="3">
        <f t="shared" si="504"/>
        <v>9</v>
      </c>
      <c r="L1713" s="3">
        <f t="shared" si="505"/>
        <v>7</v>
      </c>
      <c r="M1713" s="3" t="str">
        <f t="shared" si="497"/>
        <v>Fall</v>
      </c>
      <c r="N1713" s="4">
        <v>71</v>
      </c>
      <c r="O1713" s="4">
        <v>66</v>
      </c>
      <c r="P1713" s="4">
        <v>76</v>
      </c>
      <c r="Q1713" s="4">
        <v>0</v>
      </c>
      <c r="R1713" s="4">
        <v>6</v>
      </c>
      <c r="S1713" s="6">
        <f t="shared" si="506"/>
        <v>1</v>
      </c>
      <c r="T1713" s="6">
        <f t="shared" si="507"/>
        <v>0</v>
      </c>
      <c r="U1713" s="6">
        <f t="shared" si="508"/>
        <v>0</v>
      </c>
      <c r="V1713" s="6">
        <f t="shared" si="509"/>
        <v>0</v>
      </c>
      <c r="W1713" s="6">
        <f t="shared" si="510"/>
        <v>0</v>
      </c>
      <c r="X1713" s="6">
        <f t="shared" si="511"/>
        <v>1</v>
      </c>
      <c r="Y1713" s="6">
        <f t="shared" si="512"/>
        <v>0</v>
      </c>
      <c r="Z1713" s="6">
        <f t="shared" si="513"/>
        <v>0</v>
      </c>
      <c r="AA1713" s="4">
        <v>91221.517822265625</v>
      </c>
      <c r="AB1713" s="7">
        <f t="shared" si="498"/>
        <v>0.18704999985181134</v>
      </c>
      <c r="AC1713" s="7">
        <f t="shared" si="499"/>
        <v>6.7766894244604119E-3</v>
      </c>
      <c r="AD1713" s="2"/>
    </row>
    <row r="1714" spans="1:30" x14ac:dyDescent="0.35">
      <c r="A1714" s="1">
        <v>43352</v>
      </c>
      <c r="B1714" s="3">
        <f t="shared" si="500"/>
        <v>2018</v>
      </c>
      <c r="C1714" s="2">
        <v>17713.059343475506</v>
      </c>
      <c r="D1714" s="2">
        <v>2754.727519620767</v>
      </c>
      <c r="E1714" s="2">
        <f t="shared" si="501"/>
        <v>20467.786863096273</v>
      </c>
      <c r="F1714" s="2">
        <f t="shared" si="502"/>
        <v>0.86541155924446422</v>
      </c>
      <c r="G1714" s="2">
        <f t="shared" si="503"/>
        <v>20467.786863096273</v>
      </c>
      <c r="H1714" s="2">
        <v>-1000</v>
      </c>
      <c r="I1714" s="2">
        <f t="shared" si="495"/>
        <v>9339.6678083866009</v>
      </c>
      <c r="J1714" s="2">
        <f t="shared" si="496"/>
        <v>16474.824649860362</v>
      </c>
      <c r="K1714" s="3">
        <f t="shared" si="504"/>
        <v>9</v>
      </c>
      <c r="L1714" s="3">
        <f t="shared" si="505"/>
        <v>1</v>
      </c>
      <c r="M1714" s="3" t="str">
        <f t="shared" si="497"/>
        <v>Fall</v>
      </c>
      <c r="N1714" s="4">
        <v>65</v>
      </c>
      <c r="O1714" s="4">
        <v>62</v>
      </c>
      <c r="P1714" s="4">
        <v>67</v>
      </c>
      <c r="Q1714" s="4">
        <v>0</v>
      </c>
      <c r="R1714" s="4">
        <v>0</v>
      </c>
      <c r="S1714" s="6">
        <f t="shared" si="506"/>
        <v>1</v>
      </c>
      <c r="T1714" s="6">
        <f t="shared" si="507"/>
        <v>0</v>
      </c>
      <c r="U1714" s="6">
        <f t="shared" si="508"/>
        <v>0</v>
      </c>
      <c r="V1714" s="6">
        <f t="shared" si="509"/>
        <v>0</v>
      </c>
      <c r="W1714" s="6">
        <f t="shared" si="510"/>
        <v>0</v>
      </c>
      <c r="X1714" s="6">
        <f t="shared" si="511"/>
        <v>1</v>
      </c>
      <c r="Y1714" s="6">
        <f t="shared" si="512"/>
        <v>0</v>
      </c>
      <c r="Z1714" s="6">
        <f t="shared" si="513"/>
        <v>0</v>
      </c>
      <c r="AA1714" s="4">
        <v>79419.930908203125</v>
      </c>
      <c r="AB1714" s="7">
        <f t="shared" si="498"/>
        <v>0.22303040484823641</v>
      </c>
      <c r="AC1714" s="7">
        <f t="shared" si="499"/>
        <v>3.4685594511594274E-2</v>
      </c>
      <c r="AD1714" s="2"/>
    </row>
    <row r="1715" spans="1:30" x14ac:dyDescent="0.35">
      <c r="A1715" s="1">
        <v>43353</v>
      </c>
      <c r="B1715" s="3">
        <f t="shared" si="500"/>
        <v>2018</v>
      </c>
      <c r="C1715" s="2">
        <v>14389.542038018217</v>
      </c>
      <c r="D1715" s="2">
        <v>362.61017275771042</v>
      </c>
      <c r="E1715" s="2">
        <f t="shared" si="501"/>
        <v>14752.152210775927</v>
      </c>
      <c r="F1715" s="2">
        <f t="shared" si="502"/>
        <v>0.97541984602810461</v>
      </c>
      <c r="G1715" s="2">
        <f t="shared" si="503"/>
        <v>-1</v>
      </c>
      <c r="H1715" s="2">
        <v>-1000</v>
      </c>
      <c r="I1715" s="2">
        <f t="shared" si="495"/>
        <v>9339.6678083866009</v>
      </c>
      <c r="J1715" s="2">
        <f t="shared" si="496"/>
        <v>16474.824649860362</v>
      </c>
      <c r="K1715" s="3">
        <f t="shared" si="504"/>
        <v>9</v>
      </c>
      <c r="L1715" s="3">
        <f t="shared" si="505"/>
        <v>2</v>
      </c>
      <c r="M1715" s="3" t="str">
        <f t="shared" si="497"/>
        <v>Fall</v>
      </c>
      <c r="N1715" s="4">
        <v>64</v>
      </c>
      <c r="O1715" s="4">
        <v>59</v>
      </c>
      <c r="P1715" s="4">
        <v>68</v>
      </c>
      <c r="Q1715" s="4">
        <v>1</v>
      </c>
      <c r="R1715" s="4">
        <v>0</v>
      </c>
      <c r="S1715" s="6">
        <f t="shared" si="506"/>
        <v>0</v>
      </c>
      <c r="T1715" s="6">
        <f t="shared" si="507"/>
        <v>1</v>
      </c>
      <c r="U1715" s="6">
        <f t="shared" si="508"/>
        <v>0</v>
      </c>
      <c r="V1715" s="6">
        <f t="shared" si="509"/>
        <v>0</v>
      </c>
      <c r="W1715" s="6">
        <f t="shared" si="510"/>
        <v>0</v>
      </c>
      <c r="X1715" s="6">
        <f t="shared" si="511"/>
        <v>0</v>
      </c>
      <c r="Y1715" s="6">
        <f t="shared" si="512"/>
        <v>0</v>
      </c>
      <c r="Z1715" s="6">
        <f t="shared" si="513"/>
        <v>0</v>
      </c>
      <c r="AA1715" s="4">
        <v>83714.717407226563</v>
      </c>
      <c r="AB1715" s="7">
        <f t="shared" si="498"/>
        <v>0.17188784103541702</v>
      </c>
      <c r="AC1715" s="7">
        <f t="shared" si="499"/>
        <v>4.3314984985711553E-3</v>
      </c>
      <c r="AD1715" s="2"/>
    </row>
    <row r="1716" spans="1:30" x14ac:dyDescent="0.35">
      <c r="A1716" s="1">
        <v>43354</v>
      </c>
      <c r="B1716" s="3">
        <f t="shared" si="500"/>
        <v>2018</v>
      </c>
      <c r="C1716" s="2">
        <v>9600.8861842026599</v>
      </c>
      <c r="D1716" s="2">
        <v>1492.8833333482035</v>
      </c>
      <c r="E1716" s="2">
        <f t="shared" si="501"/>
        <v>11093.769517550863</v>
      </c>
      <c r="F1716" s="2">
        <f t="shared" si="502"/>
        <v>0.86543047149245422</v>
      </c>
      <c r="G1716" s="2">
        <f t="shared" si="503"/>
        <v>-1</v>
      </c>
      <c r="H1716" s="2">
        <v>-1000</v>
      </c>
      <c r="I1716" s="2">
        <f t="shared" si="495"/>
        <v>9339.6678083866009</v>
      </c>
      <c r="J1716" s="2">
        <f t="shared" si="496"/>
        <v>16474.824649860362</v>
      </c>
      <c r="K1716" s="3">
        <f t="shared" si="504"/>
        <v>9</v>
      </c>
      <c r="L1716" s="3">
        <f t="shared" si="505"/>
        <v>3</v>
      </c>
      <c r="M1716" s="3" t="str">
        <f t="shared" si="497"/>
        <v>Fall</v>
      </c>
      <c r="N1716" s="4">
        <v>65</v>
      </c>
      <c r="O1716" s="4">
        <v>58</v>
      </c>
      <c r="P1716" s="4">
        <v>72</v>
      </c>
      <c r="Q1716" s="4">
        <v>0</v>
      </c>
      <c r="R1716" s="4">
        <v>0</v>
      </c>
      <c r="S1716" s="6">
        <f t="shared" si="506"/>
        <v>0</v>
      </c>
      <c r="T1716" s="6">
        <f t="shared" si="507"/>
        <v>1</v>
      </c>
      <c r="U1716" s="6">
        <f t="shared" si="508"/>
        <v>0</v>
      </c>
      <c r="V1716" s="6">
        <f t="shared" si="509"/>
        <v>0</v>
      </c>
      <c r="W1716" s="6">
        <f t="shared" si="510"/>
        <v>0</v>
      </c>
      <c r="X1716" s="6">
        <f t="shared" si="511"/>
        <v>0</v>
      </c>
      <c r="Y1716" s="6">
        <f t="shared" si="512"/>
        <v>0</v>
      </c>
      <c r="Z1716" s="6">
        <f t="shared" si="513"/>
        <v>0</v>
      </c>
      <c r="AA1716" s="4">
        <v>85407.833129882813</v>
      </c>
      <c r="AB1716" s="7">
        <f t="shared" si="498"/>
        <v>0.11241224408073018</v>
      </c>
      <c r="AC1716" s="7">
        <f t="shared" si="499"/>
        <v>1.7479466210996376E-2</v>
      </c>
      <c r="AD1716" s="2"/>
    </row>
    <row r="1717" spans="1:30" x14ac:dyDescent="0.35">
      <c r="A1717" s="1">
        <v>43355</v>
      </c>
      <c r="B1717" s="3">
        <f t="shared" si="500"/>
        <v>2018</v>
      </c>
      <c r="C1717" s="2">
        <v>2539.0158813338203</v>
      </c>
      <c r="D1717" s="2">
        <v>8825.7207070506829</v>
      </c>
      <c r="E1717" s="2">
        <f t="shared" si="501"/>
        <v>11364.736588384503</v>
      </c>
      <c r="F1717" s="2">
        <f t="shared" si="502"/>
        <v>0.22341176687974088</v>
      </c>
      <c r="G1717" s="2">
        <f t="shared" si="503"/>
        <v>-1</v>
      </c>
      <c r="H1717" s="2">
        <v>-1000</v>
      </c>
      <c r="I1717" s="2">
        <f t="shared" si="495"/>
        <v>9339.6678083866009</v>
      </c>
      <c r="J1717" s="2">
        <f t="shared" si="496"/>
        <v>16474.824649860362</v>
      </c>
      <c r="K1717" s="3">
        <f t="shared" si="504"/>
        <v>9</v>
      </c>
      <c r="L1717" s="3">
        <f t="shared" si="505"/>
        <v>4</v>
      </c>
      <c r="M1717" s="3" t="str">
        <f t="shared" si="497"/>
        <v>Fall</v>
      </c>
      <c r="N1717" s="4">
        <v>72</v>
      </c>
      <c r="O1717" s="4">
        <v>62</v>
      </c>
      <c r="P1717" s="4">
        <v>81</v>
      </c>
      <c r="Q1717" s="4">
        <v>0</v>
      </c>
      <c r="R1717" s="4">
        <v>7</v>
      </c>
      <c r="S1717" s="6">
        <f t="shared" si="506"/>
        <v>0</v>
      </c>
      <c r="T1717" s="6">
        <f t="shared" si="507"/>
        <v>1</v>
      </c>
      <c r="U1717" s="6">
        <f t="shared" si="508"/>
        <v>0</v>
      </c>
      <c r="V1717" s="6">
        <f t="shared" si="509"/>
        <v>0</v>
      </c>
      <c r="W1717" s="6">
        <f t="shared" si="510"/>
        <v>0</v>
      </c>
      <c r="X1717" s="6">
        <f t="shared" si="511"/>
        <v>0</v>
      </c>
      <c r="Y1717" s="6">
        <f t="shared" si="512"/>
        <v>0</v>
      </c>
      <c r="Z1717" s="6">
        <f t="shared" si="513"/>
        <v>0</v>
      </c>
      <c r="AA1717" s="4">
        <v>93315.638671875</v>
      </c>
      <c r="AB1717" s="7">
        <f t="shared" si="498"/>
        <v>2.7208900002943136E-2</v>
      </c>
      <c r="AC1717" s="7">
        <f t="shared" si="499"/>
        <v>9.457922415431877E-2</v>
      </c>
      <c r="AD1717" s="2"/>
    </row>
    <row r="1718" spans="1:30" x14ac:dyDescent="0.35">
      <c r="A1718" s="1">
        <v>43356</v>
      </c>
      <c r="B1718" s="3">
        <f t="shared" si="500"/>
        <v>2018</v>
      </c>
      <c r="C1718" s="2">
        <v>9829.5789473684217</v>
      </c>
      <c r="D1718" s="2">
        <v>999.99999999068677</v>
      </c>
      <c r="E1718" s="2">
        <f t="shared" si="501"/>
        <v>10829.578947359108</v>
      </c>
      <c r="F1718" s="2">
        <f t="shared" si="502"/>
        <v>0.90766030656856278</v>
      </c>
      <c r="G1718" s="2">
        <f t="shared" si="503"/>
        <v>-1</v>
      </c>
      <c r="H1718" s="2">
        <v>-1000</v>
      </c>
      <c r="I1718" s="2">
        <f t="shared" si="495"/>
        <v>9339.6678083866009</v>
      </c>
      <c r="J1718" s="2">
        <f t="shared" si="496"/>
        <v>16474.824649860362</v>
      </c>
      <c r="K1718" s="3">
        <f t="shared" si="504"/>
        <v>9</v>
      </c>
      <c r="L1718" s="3">
        <f t="shared" si="505"/>
        <v>5</v>
      </c>
      <c r="M1718" s="3" t="str">
        <f t="shared" si="497"/>
        <v>Fall</v>
      </c>
      <c r="N1718" s="4">
        <v>77</v>
      </c>
      <c r="O1718" s="4">
        <v>65</v>
      </c>
      <c r="P1718" s="4">
        <v>89</v>
      </c>
      <c r="Q1718" s="4">
        <v>0</v>
      </c>
      <c r="R1718" s="4">
        <v>12</v>
      </c>
      <c r="S1718" s="6">
        <f t="shared" si="506"/>
        <v>0</v>
      </c>
      <c r="T1718" s="6">
        <f t="shared" si="507"/>
        <v>1</v>
      </c>
      <c r="U1718" s="6">
        <f t="shared" si="508"/>
        <v>0</v>
      </c>
      <c r="V1718" s="6">
        <f t="shared" si="509"/>
        <v>0</v>
      </c>
      <c r="W1718" s="6">
        <f t="shared" si="510"/>
        <v>0</v>
      </c>
      <c r="X1718" s="6">
        <f t="shared" si="511"/>
        <v>0</v>
      </c>
      <c r="Y1718" s="6">
        <f t="shared" si="512"/>
        <v>0</v>
      </c>
      <c r="Z1718" s="6">
        <f t="shared" si="513"/>
        <v>0</v>
      </c>
      <c r="AA1718" s="4">
        <v>106306.08984375</v>
      </c>
      <c r="AB1718" s="7">
        <f t="shared" si="498"/>
        <v>9.246487159687708E-2</v>
      </c>
      <c r="AC1718" s="7">
        <f t="shared" si="499"/>
        <v>9.406798815199572E-3</v>
      </c>
      <c r="AD1718" s="2"/>
    </row>
    <row r="1719" spans="1:30" x14ac:dyDescent="0.35">
      <c r="A1719" s="1">
        <v>43357</v>
      </c>
      <c r="B1719" s="3">
        <f t="shared" si="500"/>
        <v>2018</v>
      </c>
      <c r="C1719" s="2">
        <v>6890.0664473425941</v>
      </c>
      <c r="D1719" s="2">
        <v>0</v>
      </c>
      <c r="E1719" s="2">
        <f t="shared" si="501"/>
        <v>6890.0664473425941</v>
      </c>
      <c r="F1719" s="2">
        <f t="shared" si="502"/>
        <v>1</v>
      </c>
      <c r="G1719" s="2">
        <f t="shared" si="503"/>
        <v>-1</v>
      </c>
      <c r="H1719" s="2">
        <v>-1000</v>
      </c>
      <c r="I1719" s="2">
        <f t="shared" si="495"/>
        <v>9339.6678083866009</v>
      </c>
      <c r="J1719" s="2">
        <f t="shared" si="496"/>
        <v>16474.824649860362</v>
      </c>
      <c r="K1719" s="3">
        <f t="shared" si="504"/>
        <v>9</v>
      </c>
      <c r="L1719" s="3">
        <f t="shared" si="505"/>
        <v>6</v>
      </c>
      <c r="M1719" s="3" t="str">
        <f t="shared" si="497"/>
        <v>Fall</v>
      </c>
      <c r="N1719" s="4">
        <v>81</v>
      </c>
      <c r="O1719" s="4">
        <v>70</v>
      </c>
      <c r="P1719" s="4">
        <v>91</v>
      </c>
      <c r="Q1719" s="4">
        <v>0</v>
      </c>
      <c r="R1719" s="4">
        <v>16</v>
      </c>
      <c r="S1719" s="6">
        <f t="shared" si="506"/>
        <v>0</v>
      </c>
      <c r="T1719" s="6">
        <f t="shared" si="507"/>
        <v>1</v>
      </c>
      <c r="U1719" s="6">
        <f t="shared" si="508"/>
        <v>0</v>
      </c>
      <c r="V1719" s="6">
        <f t="shared" si="509"/>
        <v>0</v>
      </c>
      <c r="W1719" s="6">
        <f t="shared" si="510"/>
        <v>0</v>
      </c>
      <c r="X1719" s="6">
        <f t="shared" si="511"/>
        <v>0</v>
      </c>
      <c r="Y1719" s="6">
        <f t="shared" si="512"/>
        <v>0</v>
      </c>
      <c r="Z1719" s="6">
        <f t="shared" si="513"/>
        <v>0</v>
      </c>
      <c r="AA1719" s="4">
        <v>110832.50012207031</v>
      </c>
      <c r="AB1719" s="7">
        <f t="shared" si="498"/>
        <v>6.2166480407406785E-2</v>
      </c>
      <c r="AC1719" s="7">
        <f t="shared" si="499"/>
        <v>0</v>
      </c>
      <c r="AD1719" s="2"/>
    </row>
    <row r="1720" spans="1:30" x14ac:dyDescent="0.35">
      <c r="A1720" s="1">
        <v>43358</v>
      </c>
      <c r="B1720" s="3">
        <f t="shared" si="500"/>
        <v>2018</v>
      </c>
      <c r="C1720" s="2">
        <v>937.37236842025516</v>
      </c>
      <c r="D1720" s="2">
        <v>691.85000003030291</v>
      </c>
      <c r="E1720" s="2">
        <f t="shared" si="501"/>
        <v>1629.222368450558</v>
      </c>
      <c r="F1720" s="2">
        <f t="shared" si="502"/>
        <v>0.57534955729322934</v>
      </c>
      <c r="G1720" s="2">
        <f t="shared" si="503"/>
        <v>-1</v>
      </c>
      <c r="H1720" s="2">
        <v>-1000</v>
      </c>
      <c r="I1720" s="2">
        <f t="shared" si="495"/>
        <v>9339.6678083866009</v>
      </c>
      <c r="J1720" s="2">
        <f t="shared" si="496"/>
        <v>16474.824649860362</v>
      </c>
      <c r="K1720" s="3">
        <f t="shared" si="504"/>
        <v>9</v>
      </c>
      <c r="L1720" s="3">
        <f t="shared" si="505"/>
        <v>7</v>
      </c>
      <c r="M1720" s="3" t="str">
        <f t="shared" si="497"/>
        <v>Fall</v>
      </c>
      <c r="N1720" s="4">
        <v>82</v>
      </c>
      <c r="O1720" s="4">
        <v>71</v>
      </c>
      <c r="P1720" s="4">
        <v>92</v>
      </c>
      <c r="Q1720" s="4">
        <v>0</v>
      </c>
      <c r="R1720" s="4">
        <v>17</v>
      </c>
      <c r="S1720" s="6">
        <f t="shared" si="506"/>
        <v>1</v>
      </c>
      <c r="T1720" s="6">
        <f t="shared" si="507"/>
        <v>0</v>
      </c>
      <c r="U1720" s="6">
        <f t="shared" si="508"/>
        <v>0</v>
      </c>
      <c r="V1720" s="6">
        <f t="shared" si="509"/>
        <v>0</v>
      </c>
      <c r="W1720" s="6">
        <f t="shared" si="510"/>
        <v>0</v>
      </c>
      <c r="X1720" s="6">
        <f t="shared" si="511"/>
        <v>0</v>
      </c>
      <c r="Y1720" s="6">
        <f t="shared" si="512"/>
        <v>0</v>
      </c>
      <c r="Z1720" s="6">
        <f t="shared" si="513"/>
        <v>0</v>
      </c>
      <c r="AA1720" s="4">
        <v>104004.62341308594</v>
      </c>
      <c r="AB1720" s="7">
        <f t="shared" si="498"/>
        <v>9.012795178318142E-3</v>
      </c>
      <c r="AC1720" s="7">
        <f t="shared" si="499"/>
        <v>6.6521081210246837E-3</v>
      </c>
      <c r="AD1720" s="2"/>
    </row>
    <row r="1721" spans="1:30" x14ac:dyDescent="0.35">
      <c r="A1721" s="1">
        <v>43359</v>
      </c>
      <c r="B1721" s="3">
        <f t="shared" si="500"/>
        <v>2018</v>
      </c>
      <c r="C1721" s="2">
        <v>1726.9110063146927</v>
      </c>
      <c r="D1721" s="2">
        <v>11652.288679230413</v>
      </c>
      <c r="E1721" s="2">
        <f t="shared" si="501"/>
        <v>13379.199685545105</v>
      </c>
      <c r="F1721" s="2">
        <f t="shared" si="502"/>
        <v>0.12907431288139368</v>
      </c>
      <c r="G1721" s="2">
        <f t="shared" si="503"/>
        <v>-1</v>
      </c>
      <c r="H1721" s="2">
        <v>-1000</v>
      </c>
      <c r="I1721" s="2">
        <f t="shared" si="495"/>
        <v>9339.6678083866009</v>
      </c>
      <c r="J1721" s="2">
        <f t="shared" si="496"/>
        <v>16474.824649860362</v>
      </c>
      <c r="K1721" s="3">
        <f t="shared" si="504"/>
        <v>9</v>
      </c>
      <c r="L1721" s="3">
        <f t="shared" si="505"/>
        <v>1</v>
      </c>
      <c r="M1721" s="3" t="str">
        <f t="shared" si="497"/>
        <v>Fall</v>
      </c>
      <c r="N1721" s="4">
        <v>79</v>
      </c>
      <c r="O1721" s="4">
        <v>72</v>
      </c>
      <c r="P1721" s="4">
        <v>85</v>
      </c>
      <c r="Q1721" s="4">
        <v>0</v>
      </c>
      <c r="R1721" s="4">
        <v>14</v>
      </c>
      <c r="S1721" s="6">
        <f t="shared" si="506"/>
        <v>1</v>
      </c>
      <c r="T1721" s="6">
        <f t="shared" si="507"/>
        <v>0</v>
      </c>
      <c r="U1721" s="6">
        <f t="shared" si="508"/>
        <v>0</v>
      </c>
      <c r="V1721" s="6">
        <f t="shared" si="509"/>
        <v>0</v>
      </c>
      <c r="W1721" s="6">
        <f t="shared" si="510"/>
        <v>0</v>
      </c>
      <c r="X1721" s="6">
        <f t="shared" si="511"/>
        <v>0</v>
      </c>
      <c r="Y1721" s="6">
        <f t="shared" si="512"/>
        <v>0</v>
      </c>
      <c r="Z1721" s="6">
        <f t="shared" si="513"/>
        <v>0</v>
      </c>
      <c r="AA1721" s="4">
        <v>93478.893920898438</v>
      </c>
      <c r="AB1721" s="7">
        <f t="shared" si="498"/>
        <v>1.8473806587570449E-2</v>
      </c>
      <c r="AC1721" s="7">
        <f t="shared" si="499"/>
        <v>0.12465154635965787</v>
      </c>
      <c r="AD1721" s="2"/>
    </row>
    <row r="1722" spans="1:30" x14ac:dyDescent="0.35">
      <c r="A1722" s="1">
        <v>43360</v>
      </c>
      <c r="B1722" s="3">
        <f t="shared" si="500"/>
        <v>2018</v>
      </c>
      <c r="C1722" s="2">
        <v>696</v>
      </c>
      <c r="D1722" s="2">
        <v>10658.533333347528</v>
      </c>
      <c r="E1722" s="2">
        <f t="shared" si="501"/>
        <v>11354.533333347528</v>
      </c>
      <c r="F1722" s="2">
        <f t="shared" si="502"/>
        <v>6.1297103065952797E-2</v>
      </c>
      <c r="G1722" s="2">
        <f t="shared" si="503"/>
        <v>-1</v>
      </c>
      <c r="H1722" s="2">
        <v>-1000</v>
      </c>
      <c r="I1722" s="2">
        <f t="shared" si="495"/>
        <v>9339.6678083866009</v>
      </c>
      <c r="J1722" s="2">
        <f t="shared" si="496"/>
        <v>16474.824649860362</v>
      </c>
      <c r="K1722" s="3">
        <f t="shared" si="504"/>
        <v>9</v>
      </c>
      <c r="L1722" s="3">
        <f t="shared" si="505"/>
        <v>2</v>
      </c>
      <c r="M1722" s="3" t="str">
        <f t="shared" si="497"/>
        <v>Fall</v>
      </c>
      <c r="N1722" s="4">
        <v>79</v>
      </c>
      <c r="O1722" s="4">
        <v>72</v>
      </c>
      <c r="P1722" s="4">
        <v>85</v>
      </c>
      <c r="Q1722" s="4">
        <v>0</v>
      </c>
      <c r="R1722" s="4">
        <v>14</v>
      </c>
      <c r="S1722" s="6">
        <f t="shared" si="506"/>
        <v>0</v>
      </c>
      <c r="T1722" s="6">
        <f t="shared" si="507"/>
        <v>1</v>
      </c>
      <c r="U1722" s="6">
        <f t="shared" si="508"/>
        <v>0</v>
      </c>
      <c r="V1722" s="6">
        <f t="shared" si="509"/>
        <v>0</v>
      </c>
      <c r="W1722" s="6">
        <f t="shared" si="510"/>
        <v>0</v>
      </c>
      <c r="X1722" s="6">
        <f t="shared" si="511"/>
        <v>0</v>
      </c>
      <c r="Y1722" s="6">
        <f t="shared" si="512"/>
        <v>0</v>
      </c>
      <c r="Z1722" s="6">
        <f t="shared" si="513"/>
        <v>0</v>
      </c>
      <c r="AA1722" s="4">
        <v>101512.56750488281</v>
      </c>
      <c r="AB1722" s="7">
        <f t="shared" si="498"/>
        <v>6.8562939260355324E-3</v>
      </c>
      <c r="AC1722" s="7">
        <f t="shared" si="499"/>
        <v>0.10499718010614643</v>
      </c>
      <c r="AD1722" s="2"/>
    </row>
    <row r="1723" spans="1:30" x14ac:dyDescent="0.35">
      <c r="A1723" s="1">
        <v>43361</v>
      </c>
      <c r="B1723" s="3">
        <f t="shared" si="500"/>
        <v>2018</v>
      </c>
      <c r="C1723" s="2">
        <v>1051.364865053376</v>
      </c>
      <c r="D1723" s="2">
        <v>10016.895454547715</v>
      </c>
      <c r="E1723" s="2">
        <f t="shared" si="501"/>
        <v>11068.260319601091</v>
      </c>
      <c r="F1723" s="2">
        <f t="shared" si="502"/>
        <v>9.4989170356924529E-2</v>
      </c>
      <c r="G1723" s="2">
        <f t="shared" si="503"/>
        <v>-1</v>
      </c>
      <c r="H1723" s="2">
        <v>-1000</v>
      </c>
      <c r="I1723" s="2">
        <f t="shared" si="495"/>
        <v>9339.6678083866009</v>
      </c>
      <c r="J1723" s="2">
        <f t="shared" si="496"/>
        <v>16474.824649860362</v>
      </c>
      <c r="K1723" s="3">
        <f t="shared" si="504"/>
        <v>9</v>
      </c>
      <c r="L1723" s="3">
        <f t="shared" si="505"/>
        <v>3</v>
      </c>
      <c r="M1723" s="3" t="str">
        <f t="shared" si="497"/>
        <v>Fall</v>
      </c>
      <c r="N1723" s="4">
        <v>83</v>
      </c>
      <c r="O1723" s="4">
        <v>72</v>
      </c>
      <c r="P1723" s="4">
        <v>93</v>
      </c>
      <c r="Q1723" s="4">
        <v>0</v>
      </c>
      <c r="R1723" s="4">
        <v>18</v>
      </c>
      <c r="S1723" s="6">
        <f t="shared" si="506"/>
        <v>0</v>
      </c>
      <c r="T1723" s="6">
        <f t="shared" si="507"/>
        <v>1</v>
      </c>
      <c r="U1723" s="6">
        <f t="shared" si="508"/>
        <v>0</v>
      </c>
      <c r="V1723" s="6">
        <f t="shared" si="509"/>
        <v>0</v>
      </c>
      <c r="W1723" s="6">
        <f t="shared" si="510"/>
        <v>0</v>
      </c>
      <c r="X1723" s="6">
        <f t="shared" si="511"/>
        <v>0</v>
      </c>
      <c r="Y1723" s="6">
        <f t="shared" si="512"/>
        <v>0</v>
      </c>
      <c r="Z1723" s="6">
        <f t="shared" si="513"/>
        <v>0</v>
      </c>
      <c r="AA1723" s="4">
        <v>111746.1005859375</v>
      </c>
      <c r="AB1723" s="7">
        <f t="shared" si="498"/>
        <v>9.4085150134150027E-3</v>
      </c>
      <c r="AC1723" s="7">
        <f t="shared" si="499"/>
        <v>8.9639776260866458E-2</v>
      </c>
      <c r="AD1723" s="2"/>
    </row>
    <row r="1724" spans="1:30" x14ac:dyDescent="0.35">
      <c r="A1724" s="1">
        <v>43362</v>
      </c>
      <c r="B1724" s="3">
        <f t="shared" si="500"/>
        <v>2018</v>
      </c>
      <c r="C1724" s="2">
        <v>10378.678947362811</v>
      </c>
      <c r="D1724" s="2">
        <v>682.18312935135702</v>
      </c>
      <c r="E1724" s="2">
        <f t="shared" si="501"/>
        <v>11060.862076714167</v>
      </c>
      <c r="F1724" s="2">
        <f t="shared" si="502"/>
        <v>0.93832459670684076</v>
      </c>
      <c r="G1724" s="2">
        <f t="shared" si="503"/>
        <v>-1</v>
      </c>
      <c r="H1724" s="2">
        <v>-1000</v>
      </c>
      <c r="I1724" s="2">
        <f t="shared" si="495"/>
        <v>9339.6678083866009</v>
      </c>
      <c r="J1724" s="2">
        <f t="shared" si="496"/>
        <v>16474.824649860362</v>
      </c>
      <c r="K1724" s="3">
        <f t="shared" si="504"/>
        <v>9</v>
      </c>
      <c r="L1724" s="3">
        <f t="shared" si="505"/>
        <v>4</v>
      </c>
      <c r="M1724" s="3" t="str">
        <f t="shared" si="497"/>
        <v>Fall</v>
      </c>
      <c r="N1724" s="4">
        <v>83</v>
      </c>
      <c r="O1724" s="4">
        <v>73</v>
      </c>
      <c r="P1724" s="4">
        <v>93</v>
      </c>
      <c r="Q1724" s="4">
        <v>0</v>
      </c>
      <c r="R1724" s="4">
        <v>18</v>
      </c>
      <c r="S1724" s="6">
        <f t="shared" si="506"/>
        <v>0</v>
      </c>
      <c r="T1724" s="6">
        <f t="shared" si="507"/>
        <v>1</v>
      </c>
      <c r="U1724" s="6">
        <f t="shared" si="508"/>
        <v>0</v>
      </c>
      <c r="V1724" s="6">
        <f t="shared" si="509"/>
        <v>0</v>
      </c>
      <c r="W1724" s="6">
        <f t="shared" si="510"/>
        <v>0</v>
      </c>
      <c r="X1724" s="6">
        <f t="shared" si="511"/>
        <v>0</v>
      </c>
      <c r="Y1724" s="6">
        <f t="shared" si="512"/>
        <v>0</v>
      </c>
      <c r="Z1724" s="6">
        <f t="shared" si="513"/>
        <v>0</v>
      </c>
      <c r="AA1724" s="4">
        <v>115154.25817871094</v>
      </c>
      <c r="AB1724" s="7">
        <f t="shared" si="498"/>
        <v>9.0128486010963349E-2</v>
      </c>
      <c r="AC1724" s="7">
        <f t="shared" si="499"/>
        <v>5.9240807951075414E-3</v>
      </c>
      <c r="AD1724" s="2"/>
    </row>
    <row r="1725" spans="1:30" x14ac:dyDescent="0.35">
      <c r="A1725" s="1">
        <v>43363</v>
      </c>
      <c r="B1725" s="3">
        <f t="shared" si="500"/>
        <v>2018</v>
      </c>
      <c r="C1725" s="2">
        <v>1919.5789473964771</v>
      </c>
      <c r="D1725" s="2">
        <v>724.00668707015927</v>
      </c>
      <c r="E1725" s="2">
        <f t="shared" si="501"/>
        <v>2643.5856344666363</v>
      </c>
      <c r="F1725" s="2">
        <f t="shared" si="502"/>
        <v>0.72612701565983773</v>
      </c>
      <c r="G1725" s="2">
        <f t="shared" si="503"/>
        <v>-1</v>
      </c>
      <c r="H1725" s="2">
        <v>-1000</v>
      </c>
      <c r="I1725" s="2">
        <f t="shared" si="495"/>
        <v>9339.6678083866009</v>
      </c>
      <c r="J1725" s="2">
        <f t="shared" si="496"/>
        <v>16474.824649860362</v>
      </c>
      <c r="K1725" s="3">
        <f t="shared" si="504"/>
        <v>9</v>
      </c>
      <c r="L1725" s="3">
        <f t="shared" si="505"/>
        <v>5</v>
      </c>
      <c r="M1725" s="3" t="str">
        <f t="shared" si="497"/>
        <v>Fall</v>
      </c>
      <c r="N1725" s="4">
        <v>84</v>
      </c>
      <c r="O1725" s="4">
        <v>74</v>
      </c>
      <c r="P1725" s="4">
        <v>94</v>
      </c>
      <c r="Q1725" s="4">
        <v>0</v>
      </c>
      <c r="R1725" s="4">
        <v>19</v>
      </c>
      <c r="S1725" s="6">
        <f t="shared" si="506"/>
        <v>0</v>
      </c>
      <c r="T1725" s="6">
        <f t="shared" si="507"/>
        <v>1</v>
      </c>
      <c r="U1725" s="6">
        <f t="shared" si="508"/>
        <v>0</v>
      </c>
      <c r="V1725" s="6">
        <f t="shared" si="509"/>
        <v>0</v>
      </c>
      <c r="W1725" s="6">
        <f t="shared" si="510"/>
        <v>0</v>
      </c>
      <c r="X1725" s="6">
        <f t="shared" si="511"/>
        <v>0</v>
      </c>
      <c r="Y1725" s="6">
        <f t="shared" si="512"/>
        <v>0</v>
      </c>
      <c r="Z1725" s="6">
        <f t="shared" si="513"/>
        <v>0</v>
      </c>
      <c r="AA1725" s="4">
        <v>118904.85717773438</v>
      </c>
      <c r="AB1725" s="7">
        <f t="shared" si="498"/>
        <v>1.6143822825733394E-2</v>
      </c>
      <c r="AC1725" s="7">
        <f t="shared" si="499"/>
        <v>6.0889580480967412E-3</v>
      </c>
      <c r="AD1725" s="2"/>
    </row>
    <row r="1726" spans="1:30" x14ac:dyDescent="0.35">
      <c r="A1726" s="1">
        <v>43364</v>
      </c>
      <c r="B1726" s="3">
        <f t="shared" si="500"/>
        <v>2018</v>
      </c>
      <c r="C1726" s="2">
        <v>955.57894736842104</v>
      </c>
      <c r="D1726" s="2">
        <v>6086.7895155205679</v>
      </c>
      <c r="E1726" s="2">
        <f t="shared" si="501"/>
        <v>7042.3684628889887</v>
      </c>
      <c r="F1726" s="2">
        <f t="shared" si="502"/>
        <v>0.13568999583080807</v>
      </c>
      <c r="G1726" s="2">
        <f t="shared" si="503"/>
        <v>-1</v>
      </c>
      <c r="H1726" s="2">
        <v>-1000</v>
      </c>
      <c r="I1726" s="2">
        <f t="shared" si="495"/>
        <v>9339.6678083866009</v>
      </c>
      <c r="J1726" s="2">
        <f t="shared" si="496"/>
        <v>16474.824649860362</v>
      </c>
      <c r="K1726" s="3">
        <f t="shared" si="504"/>
        <v>9</v>
      </c>
      <c r="L1726" s="3">
        <f t="shared" si="505"/>
        <v>6</v>
      </c>
      <c r="M1726" s="3" t="str">
        <f t="shared" si="497"/>
        <v>Fall</v>
      </c>
      <c r="N1726" s="4">
        <v>83</v>
      </c>
      <c r="O1726" s="4">
        <v>74</v>
      </c>
      <c r="P1726" s="4">
        <v>91</v>
      </c>
      <c r="Q1726" s="4">
        <v>0</v>
      </c>
      <c r="R1726" s="4">
        <v>18</v>
      </c>
      <c r="S1726" s="6">
        <f t="shared" si="506"/>
        <v>0</v>
      </c>
      <c r="T1726" s="6">
        <f t="shared" si="507"/>
        <v>1</v>
      </c>
      <c r="U1726" s="6">
        <f t="shared" si="508"/>
        <v>0</v>
      </c>
      <c r="V1726" s="6">
        <f t="shared" si="509"/>
        <v>0</v>
      </c>
      <c r="W1726" s="6">
        <f t="shared" si="510"/>
        <v>0</v>
      </c>
      <c r="X1726" s="6">
        <f t="shared" si="511"/>
        <v>0</v>
      </c>
      <c r="Y1726" s="6">
        <f t="shared" si="512"/>
        <v>0</v>
      </c>
      <c r="Z1726" s="6">
        <f t="shared" si="513"/>
        <v>0</v>
      </c>
      <c r="AA1726" s="4">
        <v>111044.44262695313</v>
      </c>
      <c r="AB1726" s="7">
        <f t="shared" si="498"/>
        <v>8.6053738914123688E-3</v>
      </c>
      <c r="AC1726" s="7">
        <f t="shared" si="499"/>
        <v>5.481399493326071E-2</v>
      </c>
      <c r="AD1726" s="2"/>
    </row>
    <row r="1727" spans="1:30" x14ac:dyDescent="0.35">
      <c r="A1727" s="1">
        <v>43365</v>
      </c>
      <c r="B1727" s="3">
        <f t="shared" si="500"/>
        <v>2018</v>
      </c>
      <c r="C1727" s="2">
        <v>955.57894736842104</v>
      </c>
      <c r="D1727" s="2">
        <v>6904.5445544756712</v>
      </c>
      <c r="E1727" s="2">
        <f t="shared" si="501"/>
        <v>7860.1235018440921</v>
      </c>
      <c r="F1727" s="2">
        <f t="shared" si="502"/>
        <v>0.12157301944991439</v>
      </c>
      <c r="G1727" s="2">
        <f t="shared" si="503"/>
        <v>-1</v>
      </c>
      <c r="H1727" s="2">
        <v>-1000</v>
      </c>
      <c r="I1727" s="2">
        <f t="shared" si="495"/>
        <v>9339.6678083866009</v>
      </c>
      <c r="J1727" s="2">
        <f t="shared" si="496"/>
        <v>16474.824649860362</v>
      </c>
      <c r="K1727" s="3">
        <f t="shared" si="504"/>
        <v>9</v>
      </c>
      <c r="L1727" s="3">
        <f t="shared" si="505"/>
        <v>7</v>
      </c>
      <c r="M1727" s="3" t="str">
        <f t="shared" si="497"/>
        <v>Fall</v>
      </c>
      <c r="N1727" s="4">
        <v>68</v>
      </c>
      <c r="O1727" s="4">
        <v>62</v>
      </c>
      <c r="P1727" s="4">
        <v>74</v>
      </c>
      <c r="Q1727" s="4">
        <v>0</v>
      </c>
      <c r="R1727" s="4">
        <v>3</v>
      </c>
      <c r="S1727" s="6">
        <f t="shared" si="506"/>
        <v>1</v>
      </c>
      <c r="T1727" s="6">
        <f t="shared" si="507"/>
        <v>0</v>
      </c>
      <c r="U1727" s="6">
        <f t="shared" si="508"/>
        <v>0</v>
      </c>
      <c r="V1727" s="6">
        <f t="shared" si="509"/>
        <v>0</v>
      </c>
      <c r="W1727" s="6">
        <f t="shared" si="510"/>
        <v>0</v>
      </c>
      <c r="X1727" s="6">
        <f t="shared" si="511"/>
        <v>0</v>
      </c>
      <c r="Y1727" s="6">
        <f t="shared" si="512"/>
        <v>0</v>
      </c>
      <c r="Z1727" s="6">
        <f t="shared" si="513"/>
        <v>0</v>
      </c>
      <c r="AA1727" s="4">
        <v>79535.100708007813</v>
      </c>
      <c r="AB1727" s="7">
        <f t="shared" si="498"/>
        <v>1.2014556326226047E-2</v>
      </c>
      <c r="AC1727" s="7">
        <f t="shared" si="499"/>
        <v>8.6811288261567546E-2</v>
      </c>
      <c r="AD1727" s="2"/>
    </row>
    <row r="1728" spans="1:30" x14ac:dyDescent="0.35">
      <c r="A1728" s="1">
        <v>43366</v>
      </c>
      <c r="B1728" s="3">
        <f t="shared" si="500"/>
        <v>2018</v>
      </c>
      <c r="C1728" s="2">
        <v>955.57894736842104</v>
      </c>
      <c r="D1728" s="2">
        <v>6816.7141710045053</v>
      </c>
      <c r="E1728" s="2">
        <f t="shared" si="501"/>
        <v>7772.2931183729261</v>
      </c>
      <c r="F1728" s="2">
        <f t="shared" si="502"/>
        <v>0.1229468488662024</v>
      </c>
      <c r="G1728" s="2">
        <f t="shared" si="503"/>
        <v>-1</v>
      </c>
      <c r="H1728" s="2">
        <v>-1000</v>
      </c>
      <c r="I1728" s="2">
        <f t="shared" si="495"/>
        <v>9339.6678083866009</v>
      </c>
      <c r="J1728" s="2">
        <f t="shared" si="496"/>
        <v>16474.824649860362</v>
      </c>
      <c r="K1728" s="3">
        <f t="shared" si="504"/>
        <v>9</v>
      </c>
      <c r="L1728" s="3">
        <f t="shared" si="505"/>
        <v>1</v>
      </c>
      <c r="M1728" s="3" t="str">
        <f t="shared" si="497"/>
        <v>Fall</v>
      </c>
      <c r="N1728" s="4">
        <v>65</v>
      </c>
      <c r="O1728" s="4">
        <v>61</v>
      </c>
      <c r="P1728" s="4">
        <v>68</v>
      </c>
      <c r="Q1728" s="4">
        <v>0</v>
      </c>
      <c r="R1728" s="4">
        <v>0</v>
      </c>
      <c r="S1728" s="6">
        <f t="shared" si="506"/>
        <v>1</v>
      </c>
      <c r="T1728" s="6">
        <f t="shared" si="507"/>
        <v>0</v>
      </c>
      <c r="U1728" s="6">
        <f t="shared" si="508"/>
        <v>0</v>
      </c>
      <c r="V1728" s="6">
        <f t="shared" si="509"/>
        <v>0</v>
      </c>
      <c r="W1728" s="6">
        <f t="shared" si="510"/>
        <v>0</v>
      </c>
      <c r="X1728" s="6">
        <f t="shared" si="511"/>
        <v>0</v>
      </c>
      <c r="Y1728" s="6">
        <f t="shared" si="512"/>
        <v>0</v>
      </c>
      <c r="Z1728" s="6">
        <f t="shared" si="513"/>
        <v>0</v>
      </c>
      <c r="AA1728" s="4">
        <v>73690.911926269531</v>
      </c>
      <c r="AB1728" s="7">
        <f t="shared" si="498"/>
        <v>1.2967392075762517E-2</v>
      </c>
      <c r="AC1728" s="7">
        <f t="shared" si="499"/>
        <v>9.2504136437134593E-2</v>
      </c>
      <c r="AD1728" s="2"/>
    </row>
    <row r="1729" spans="1:30" x14ac:dyDescent="0.35">
      <c r="A1729" s="1">
        <v>43367</v>
      </c>
      <c r="B1729" s="3">
        <f t="shared" si="500"/>
        <v>2018</v>
      </c>
      <c r="C1729" s="2">
        <v>1511.9630188506135</v>
      </c>
      <c r="D1729" s="2">
        <v>3581.7457446704739</v>
      </c>
      <c r="E1729" s="2">
        <f t="shared" si="501"/>
        <v>5093.7087635210873</v>
      </c>
      <c r="F1729" s="2">
        <f t="shared" si="502"/>
        <v>0.29682949870998337</v>
      </c>
      <c r="G1729" s="2">
        <f t="shared" si="503"/>
        <v>-1</v>
      </c>
      <c r="H1729" s="2">
        <v>-1000</v>
      </c>
      <c r="I1729" s="2">
        <f t="shared" si="495"/>
        <v>9339.6678083866009</v>
      </c>
      <c r="J1729" s="2">
        <f t="shared" si="496"/>
        <v>16474.824649860362</v>
      </c>
      <c r="K1729" s="3">
        <f t="shared" si="504"/>
        <v>9</v>
      </c>
      <c r="L1729" s="3">
        <f t="shared" si="505"/>
        <v>2</v>
      </c>
      <c r="M1729" s="3" t="str">
        <f t="shared" si="497"/>
        <v>Fall</v>
      </c>
      <c r="N1729" s="4">
        <v>70</v>
      </c>
      <c r="O1729" s="4">
        <v>65</v>
      </c>
      <c r="P1729" s="4">
        <v>74</v>
      </c>
      <c r="Q1729" s="4">
        <v>0</v>
      </c>
      <c r="R1729" s="4">
        <v>5</v>
      </c>
      <c r="S1729" s="6">
        <f t="shared" si="506"/>
        <v>0</v>
      </c>
      <c r="T1729" s="6">
        <f t="shared" si="507"/>
        <v>1</v>
      </c>
      <c r="U1729" s="6">
        <f t="shared" si="508"/>
        <v>0</v>
      </c>
      <c r="V1729" s="6">
        <f t="shared" si="509"/>
        <v>0</v>
      </c>
      <c r="W1729" s="6">
        <f t="shared" si="510"/>
        <v>0</v>
      </c>
      <c r="X1729" s="6">
        <f t="shared" si="511"/>
        <v>0</v>
      </c>
      <c r="Y1729" s="6">
        <f t="shared" si="512"/>
        <v>0</v>
      </c>
      <c r="Z1729" s="6">
        <f t="shared" si="513"/>
        <v>0</v>
      </c>
      <c r="AA1729" s="4">
        <v>87111.60009765625</v>
      </c>
      <c r="AB1729" s="7">
        <f t="shared" si="498"/>
        <v>1.735662089957745E-2</v>
      </c>
      <c r="AC1729" s="7">
        <f t="shared" si="499"/>
        <v>4.1116748408422832E-2</v>
      </c>
      <c r="AD1729" s="2"/>
    </row>
    <row r="1730" spans="1:30" x14ac:dyDescent="0.35">
      <c r="A1730" s="1">
        <v>43368</v>
      </c>
      <c r="B1730" s="3">
        <f t="shared" si="500"/>
        <v>2018</v>
      </c>
      <c r="C1730" s="2">
        <v>2813.4526066214075</v>
      </c>
      <c r="D1730" s="2">
        <v>6293.2943262632598</v>
      </c>
      <c r="E1730" s="2">
        <f t="shared" si="501"/>
        <v>9106.7469328846673</v>
      </c>
      <c r="F1730" s="2">
        <f t="shared" si="502"/>
        <v>0.30894156029108122</v>
      </c>
      <c r="G1730" s="2">
        <f t="shared" si="503"/>
        <v>-1</v>
      </c>
      <c r="H1730" s="2">
        <v>-1000</v>
      </c>
      <c r="I1730" s="2">
        <f t="shared" ref="I1730:I1793" si="514">INDEX($AD$1:$AG$10, MATCH(B1730, $AD$1:$AD$10, 0), 3)</f>
        <v>9339.6678083866009</v>
      </c>
      <c r="J1730" s="2">
        <f t="shared" ref="J1730:J1793" si="515">INDEX($AD$1:$AG$10, MATCH(B1730, $AD$1:$AD$10, 0), 4)</f>
        <v>16474.824649860362</v>
      </c>
      <c r="K1730" s="3">
        <f t="shared" si="504"/>
        <v>9</v>
      </c>
      <c r="L1730" s="3">
        <f t="shared" si="505"/>
        <v>3</v>
      </c>
      <c r="M1730" s="3" t="str">
        <f t="shared" ref="M1730:M1793" si="516">INDEX($AK$1:$AK$12, MATCH(K1730, $AJ$1:$AJ$12, 0))</f>
        <v>Fall</v>
      </c>
      <c r="N1730" s="4">
        <v>77</v>
      </c>
      <c r="O1730" s="4">
        <v>71</v>
      </c>
      <c r="P1730" s="4">
        <v>83</v>
      </c>
      <c r="Q1730" s="4">
        <v>0</v>
      </c>
      <c r="R1730" s="4">
        <v>12</v>
      </c>
      <c r="S1730" s="6">
        <f t="shared" si="506"/>
        <v>0</v>
      </c>
      <c r="T1730" s="6">
        <f t="shared" si="507"/>
        <v>1</v>
      </c>
      <c r="U1730" s="6">
        <f t="shared" si="508"/>
        <v>0</v>
      </c>
      <c r="V1730" s="6">
        <f t="shared" si="509"/>
        <v>0</v>
      </c>
      <c r="W1730" s="6">
        <f t="shared" si="510"/>
        <v>0</v>
      </c>
      <c r="X1730" s="6">
        <f t="shared" si="511"/>
        <v>0</v>
      </c>
      <c r="Y1730" s="6">
        <f t="shared" si="512"/>
        <v>0</v>
      </c>
      <c r="Z1730" s="6">
        <f t="shared" si="513"/>
        <v>0</v>
      </c>
      <c r="AA1730" s="4">
        <v>96293.804931640625</v>
      </c>
      <c r="AB1730" s="7">
        <f t="shared" ref="AB1730:AB1793" si="517">C1730/AA1730</f>
        <v>2.9217379130658399E-2</v>
      </c>
      <c r="AC1730" s="7">
        <f t="shared" ref="AC1730:AC1793" si="518">D1730/AA1730</f>
        <v>6.5355131939493882E-2</v>
      </c>
      <c r="AD1730" s="2"/>
    </row>
    <row r="1731" spans="1:30" x14ac:dyDescent="0.35">
      <c r="A1731" s="1">
        <v>43369</v>
      </c>
      <c r="B1731" s="3">
        <f t="shared" ref="B1731:B1794" si="519">YEAR(A1731)</f>
        <v>2018</v>
      </c>
      <c r="C1731" s="2">
        <v>3809.8852954235617</v>
      </c>
      <c r="D1731" s="2">
        <v>90.501923074892076</v>
      </c>
      <c r="E1731" s="2">
        <f t="shared" ref="E1731:E1794" si="520">+D1731+C1731</f>
        <v>3900.3872184984539</v>
      </c>
      <c r="F1731" s="2">
        <f t="shared" ref="F1731:F1794" si="521">IFERROR(C1731/E1731,0)</f>
        <v>0.97679668248176321</v>
      </c>
      <c r="G1731" s="2">
        <f t="shared" ref="G1731:G1794" si="522">IF(AND(F1731&gt;=0.2,E1731&gt;=J1731), E1731, -1)</f>
        <v>-1</v>
      </c>
      <c r="H1731" s="2">
        <v>-1000</v>
      </c>
      <c r="I1731" s="2">
        <f t="shared" si="514"/>
        <v>9339.6678083866009</v>
      </c>
      <c r="J1731" s="2">
        <f t="shared" si="515"/>
        <v>16474.824649860362</v>
      </c>
      <c r="K1731" s="3">
        <f t="shared" ref="K1731:K1794" si="523">MONTH(A1731)</f>
        <v>9</v>
      </c>
      <c r="L1731" s="3">
        <f t="shared" ref="L1731:L1794" si="524">WEEKDAY(A1731)</f>
        <v>4</v>
      </c>
      <c r="M1731" s="3" t="str">
        <f t="shared" si="516"/>
        <v>Fall</v>
      </c>
      <c r="N1731" s="4">
        <v>69</v>
      </c>
      <c r="O1731" s="4">
        <v>61</v>
      </c>
      <c r="P1731" s="4">
        <v>77</v>
      </c>
      <c r="Q1731" s="4">
        <v>0</v>
      </c>
      <c r="R1731" s="4">
        <v>4</v>
      </c>
      <c r="S1731" s="6">
        <f t="shared" ref="S1731:S1794" si="525">IF(OR(L1731=1, L1731=7), 1, 0)</f>
        <v>0</v>
      </c>
      <c r="T1731" s="6">
        <f t="shared" ref="T1731:T1794" si="526">IF(AND(L1731&lt;7, L1731&gt;1), 1, 0)</f>
        <v>1</v>
      </c>
      <c r="U1731" s="6">
        <f t="shared" ref="U1731:U1794" si="527">IF(M1731="Winter", 1, 0)</f>
        <v>0</v>
      </c>
      <c r="V1731" s="6">
        <f t="shared" ref="V1731:V1794" si="528">IF(N1731&lt;20, 1, 0)</f>
        <v>0</v>
      </c>
      <c r="W1731" s="6">
        <f t="shared" ref="W1731:W1794" si="529">IF(M1731="Summer", 1, 0)</f>
        <v>0</v>
      </c>
      <c r="X1731" s="6">
        <f t="shared" ref="X1731:X1794" si="530">IF(G1731&lt;&gt;-1, 1, 0)</f>
        <v>0</v>
      </c>
      <c r="Y1731" s="6">
        <f t="shared" ref="Y1731:Y1794" si="531">U1731*X1731</f>
        <v>0</v>
      </c>
      <c r="Z1731" s="6">
        <f t="shared" ref="Z1731:Z1794" si="532">W1731*X1731</f>
        <v>0</v>
      </c>
      <c r="AA1731" s="4">
        <v>92745.500244140625</v>
      </c>
      <c r="AB1731" s="7">
        <f t="shared" si="517"/>
        <v>4.1078923348243611E-2</v>
      </c>
      <c r="AC1731" s="7">
        <f t="shared" si="518"/>
        <v>9.758093151328893E-4</v>
      </c>
      <c r="AD1731" s="2"/>
    </row>
    <row r="1732" spans="1:30" x14ac:dyDescent="0.35">
      <c r="A1732" s="1">
        <v>43370</v>
      </c>
      <c r="B1732" s="3">
        <f t="shared" si="519"/>
        <v>2018</v>
      </c>
      <c r="C1732" s="2">
        <v>1070.0038354263427</v>
      </c>
      <c r="D1732" s="2">
        <v>1338.5773585180946</v>
      </c>
      <c r="E1732" s="2">
        <f t="shared" si="520"/>
        <v>2408.5811939444375</v>
      </c>
      <c r="F1732" s="2">
        <f t="shared" si="521"/>
        <v>0.44424652908380474</v>
      </c>
      <c r="G1732" s="2">
        <f t="shared" si="522"/>
        <v>-1</v>
      </c>
      <c r="H1732" s="2">
        <v>-1000</v>
      </c>
      <c r="I1732" s="2">
        <f t="shared" si="514"/>
        <v>9339.6678083866009</v>
      </c>
      <c r="J1732" s="2">
        <f t="shared" si="515"/>
        <v>16474.824649860362</v>
      </c>
      <c r="K1732" s="3">
        <f t="shared" si="523"/>
        <v>9</v>
      </c>
      <c r="L1732" s="3">
        <f t="shared" si="524"/>
        <v>5</v>
      </c>
      <c r="M1732" s="3" t="str">
        <f t="shared" si="516"/>
        <v>Fall</v>
      </c>
      <c r="N1732" s="4">
        <v>60</v>
      </c>
      <c r="O1732" s="4">
        <v>56</v>
      </c>
      <c r="P1732" s="4">
        <v>63</v>
      </c>
      <c r="Q1732" s="4">
        <v>5</v>
      </c>
      <c r="R1732" s="4">
        <v>0</v>
      </c>
      <c r="S1732" s="6">
        <f t="shared" si="525"/>
        <v>0</v>
      </c>
      <c r="T1732" s="6">
        <f t="shared" si="526"/>
        <v>1</v>
      </c>
      <c r="U1732" s="6">
        <f t="shared" si="527"/>
        <v>0</v>
      </c>
      <c r="V1732" s="6">
        <f t="shared" si="528"/>
        <v>0</v>
      </c>
      <c r="W1732" s="6">
        <f t="shared" si="529"/>
        <v>0</v>
      </c>
      <c r="X1732" s="6">
        <f t="shared" si="530"/>
        <v>0</v>
      </c>
      <c r="Y1732" s="6">
        <f t="shared" si="531"/>
        <v>0</v>
      </c>
      <c r="Z1732" s="6">
        <f t="shared" si="532"/>
        <v>0</v>
      </c>
      <c r="AA1732" s="4">
        <v>80328.384887695313</v>
      </c>
      <c r="AB1732" s="7">
        <f t="shared" si="517"/>
        <v>1.3320370338856965E-2</v>
      </c>
      <c r="AC1732" s="7">
        <f t="shared" si="518"/>
        <v>1.6663815168069408E-2</v>
      </c>
      <c r="AD1732" s="2"/>
    </row>
    <row r="1733" spans="1:30" x14ac:dyDescent="0.35">
      <c r="A1733" s="1">
        <v>43371</v>
      </c>
      <c r="B1733" s="3">
        <f t="shared" si="519"/>
        <v>2018</v>
      </c>
      <c r="C1733" s="2">
        <v>955.57894736842104</v>
      </c>
      <c r="D1733" s="2">
        <v>12237.483333340671</v>
      </c>
      <c r="E1733" s="2">
        <f t="shared" si="520"/>
        <v>13193.062280709093</v>
      </c>
      <c r="F1733" s="2">
        <f t="shared" si="521"/>
        <v>7.2430412821265111E-2</v>
      </c>
      <c r="G1733" s="2">
        <f t="shared" si="522"/>
        <v>-1</v>
      </c>
      <c r="H1733" s="2">
        <v>-1000</v>
      </c>
      <c r="I1733" s="2">
        <f t="shared" si="514"/>
        <v>9339.6678083866009</v>
      </c>
      <c r="J1733" s="2">
        <f t="shared" si="515"/>
        <v>16474.824649860362</v>
      </c>
      <c r="K1733" s="3">
        <f t="shared" si="523"/>
        <v>9</v>
      </c>
      <c r="L1733" s="3">
        <f t="shared" si="524"/>
        <v>6</v>
      </c>
      <c r="M1733" s="3" t="str">
        <f t="shared" si="516"/>
        <v>Fall</v>
      </c>
      <c r="N1733" s="4">
        <v>63</v>
      </c>
      <c r="O1733" s="4">
        <v>53</v>
      </c>
      <c r="P1733" s="4">
        <v>72</v>
      </c>
      <c r="Q1733" s="4">
        <v>2</v>
      </c>
      <c r="R1733" s="4">
        <v>0</v>
      </c>
      <c r="S1733" s="6">
        <f t="shared" si="525"/>
        <v>0</v>
      </c>
      <c r="T1733" s="6">
        <f t="shared" si="526"/>
        <v>1</v>
      </c>
      <c r="U1733" s="6">
        <f t="shared" si="527"/>
        <v>0</v>
      </c>
      <c r="V1733" s="6">
        <f t="shared" si="528"/>
        <v>0</v>
      </c>
      <c r="W1733" s="6">
        <f t="shared" si="529"/>
        <v>0</v>
      </c>
      <c r="X1733" s="6">
        <f t="shared" si="530"/>
        <v>0</v>
      </c>
      <c r="Y1733" s="6">
        <f t="shared" si="531"/>
        <v>0</v>
      </c>
      <c r="Z1733" s="6">
        <f t="shared" si="532"/>
        <v>0</v>
      </c>
      <c r="AA1733" s="4">
        <v>79896.100524902344</v>
      </c>
      <c r="AB1733" s="7">
        <f t="shared" si="517"/>
        <v>1.1960270164506744E-2</v>
      </c>
      <c r="AC1733" s="7">
        <f t="shared" si="518"/>
        <v>0.15316746690943248</v>
      </c>
      <c r="AD1733" s="2"/>
    </row>
    <row r="1734" spans="1:30" x14ac:dyDescent="0.35">
      <c r="A1734" s="1">
        <v>43372</v>
      </c>
      <c r="B1734" s="3">
        <f t="shared" si="519"/>
        <v>2018</v>
      </c>
      <c r="C1734" s="2">
        <v>955.57894736842104</v>
      </c>
      <c r="D1734" s="2">
        <v>0</v>
      </c>
      <c r="E1734" s="2">
        <f t="shared" si="520"/>
        <v>955.57894736842104</v>
      </c>
      <c r="F1734" s="2">
        <f t="shared" si="521"/>
        <v>1</v>
      </c>
      <c r="G1734" s="2">
        <f t="shared" si="522"/>
        <v>-1</v>
      </c>
      <c r="H1734" s="2">
        <v>-1000</v>
      </c>
      <c r="I1734" s="2">
        <f t="shared" si="514"/>
        <v>9339.6678083866009</v>
      </c>
      <c r="J1734" s="2">
        <f t="shared" si="515"/>
        <v>16474.824649860362</v>
      </c>
      <c r="K1734" s="3">
        <f t="shared" si="523"/>
        <v>9</v>
      </c>
      <c r="L1734" s="3">
        <f t="shared" si="524"/>
        <v>7</v>
      </c>
      <c r="M1734" s="3" t="str">
        <f t="shared" si="516"/>
        <v>Fall</v>
      </c>
      <c r="N1734" s="4">
        <v>67</v>
      </c>
      <c r="O1734" s="4">
        <v>56</v>
      </c>
      <c r="P1734" s="4">
        <v>77</v>
      </c>
      <c r="Q1734" s="4">
        <v>0</v>
      </c>
      <c r="R1734" s="4">
        <v>2</v>
      </c>
      <c r="S1734" s="6">
        <f t="shared" si="525"/>
        <v>1</v>
      </c>
      <c r="T1734" s="6">
        <f t="shared" si="526"/>
        <v>0</v>
      </c>
      <c r="U1734" s="6">
        <f t="shared" si="527"/>
        <v>0</v>
      </c>
      <c r="V1734" s="6">
        <f t="shared" si="528"/>
        <v>0</v>
      </c>
      <c r="W1734" s="6">
        <f t="shared" si="529"/>
        <v>0</v>
      </c>
      <c r="X1734" s="6">
        <f t="shared" si="530"/>
        <v>0</v>
      </c>
      <c r="Y1734" s="6">
        <f t="shared" si="531"/>
        <v>0</v>
      </c>
      <c r="Z1734" s="6">
        <f t="shared" si="532"/>
        <v>0</v>
      </c>
      <c r="AA1734" s="4">
        <v>74341.000305175781</v>
      </c>
      <c r="AB1734" s="7">
        <f t="shared" si="517"/>
        <v>1.2853996360631316E-2</v>
      </c>
      <c r="AC1734" s="7">
        <f t="shared" si="518"/>
        <v>0</v>
      </c>
      <c r="AD1734" s="2"/>
    </row>
    <row r="1735" spans="1:30" x14ac:dyDescent="0.35">
      <c r="A1735" s="1">
        <v>43373</v>
      </c>
      <c r="B1735" s="3">
        <f t="shared" si="519"/>
        <v>2018</v>
      </c>
      <c r="C1735" s="2">
        <v>1103.6357484033019</v>
      </c>
      <c r="D1735" s="2">
        <v>2534.3473270526551</v>
      </c>
      <c r="E1735" s="2">
        <f t="shared" si="520"/>
        <v>3637.9830754559571</v>
      </c>
      <c r="F1735" s="2">
        <f t="shared" si="521"/>
        <v>0.30336472861820024</v>
      </c>
      <c r="G1735" s="2">
        <f t="shared" si="522"/>
        <v>-1</v>
      </c>
      <c r="H1735" s="2">
        <v>-1000</v>
      </c>
      <c r="I1735" s="2">
        <f t="shared" si="514"/>
        <v>9339.6678083866009</v>
      </c>
      <c r="J1735" s="2">
        <f t="shared" si="515"/>
        <v>16474.824649860362</v>
      </c>
      <c r="K1735" s="3">
        <f t="shared" si="523"/>
        <v>9</v>
      </c>
      <c r="L1735" s="3">
        <f t="shared" si="524"/>
        <v>1</v>
      </c>
      <c r="M1735" s="3" t="str">
        <f t="shared" si="516"/>
        <v>Fall</v>
      </c>
      <c r="N1735" s="4">
        <v>70</v>
      </c>
      <c r="O1735" s="4">
        <v>58</v>
      </c>
      <c r="P1735" s="4">
        <v>82</v>
      </c>
      <c r="Q1735" s="4">
        <v>0</v>
      </c>
      <c r="R1735" s="4">
        <v>5</v>
      </c>
      <c r="S1735" s="6">
        <f t="shared" si="525"/>
        <v>1</v>
      </c>
      <c r="T1735" s="6">
        <f t="shared" si="526"/>
        <v>0</v>
      </c>
      <c r="U1735" s="6">
        <f t="shared" si="527"/>
        <v>0</v>
      </c>
      <c r="V1735" s="6">
        <f t="shared" si="528"/>
        <v>0</v>
      </c>
      <c r="W1735" s="6">
        <f t="shared" si="529"/>
        <v>0</v>
      </c>
      <c r="X1735" s="6">
        <f t="shared" si="530"/>
        <v>0</v>
      </c>
      <c r="Y1735" s="6">
        <f t="shared" si="531"/>
        <v>0</v>
      </c>
      <c r="Z1735" s="6">
        <f t="shared" si="532"/>
        <v>0</v>
      </c>
      <c r="AA1735" s="4">
        <v>78205.9501953125</v>
      </c>
      <c r="AB1735" s="7">
        <f t="shared" si="517"/>
        <v>1.4111915342081624E-2</v>
      </c>
      <c r="AC1735" s="7">
        <f t="shared" si="518"/>
        <v>3.2406067834011926E-2</v>
      </c>
      <c r="AD1735" s="2"/>
    </row>
    <row r="1736" spans="1:30" x14ac:dyDescent="0.35">
      <c r="A1736" s="1">
        <v>43374</v>
      </c>
      <c r="B1736" s="3">
        <f t="shared" si="519"/>
        <v>2018</v>
      </c>
      <c r="C1736" s="2">
        <v>2247.0864438552762</v>
      </c>
      <c r="D1736" s="2">
        <v>219.70000000786968</v>
      </c>
      <c r="E1736" s="2">
        <f t="shared" si="520"/>
        <v>2466.7864438631459</v>
      </c>
      <c r="F1736" s="2">
        <f t="shared" si="521"/>
        <v>0.91093675719094458</v>
      </c>
      <c r="G1736" s="2">
        <f t="shared" si="522"/>
        <v>-1</v>
      </c>
      <c r="H1736" s="2">
        <v>-1000</v>
      </c>
      <c r="I1736" s="2">
        <f t="shared" si="514"/>
        <v>9339.6678083866009</v>
      </c>
      <c r="J1736" s="2">
        <f t="shared" si="515"/>
        <v>16474.824649860362</v>
      </c>
      <c r="K1736" s="3">
        <f t="shared" si="523"/>
        <v>10</v>
      </c>
      <c r="L1736" s="3">
        <f t="shared" si="524"/>
        <v>2</v>
      </c>
      <c r="M1736" s="3" t="str">
        <f t="shared" si="516"/>
        <v>Fall</v>
      </c>
      <c r="N1736" s="4">
        <v>75</v>
      </c>
      <c r="O1736" s="4">
        <v>63</v>
      </c>
      <c r="P1736" s="4">
        <v>87</v>
      </c>
      <c r="Q1736" s="4">
        <v>0</v>
      </c>
      <c r="R1736" s="4">
        <v>10</v>
      </c>
      <c r="S1736" s="6">
        <f t="shared" si="525"/>
        <v>0</v>
      </c>
      <c r="T1736" s="6">
        <f t="shared" si="526"/>
        <v>1</v>
      </c>
      <c r="U1736" s="6">
        <f t="shared" si="527"/>
        <v>0</v>
      </c>
      <c r="V1736" s="6">
        <f t="shared" si="528"/>
        <v>0</v>
      </c>
      <c r="W1736" s="6">
        <f t="shared" si="529"/>
        <v>0</v>
      </c>
      <c r="X1736" s="6">
        <f t="shared" si="530"/>
        <v>0</v>
      </c>
      <c r="Y1736" s="6">
        <f t="shared" si="531"/>
        <v>0</v>
      </c>
      <c r="Z1736" s="6">
        <f t="shared" si="532"/>
        <v>0</v>
      </c>
      <c r="AA1736" s="4">
        <v>96472.355895996094</v>
      </c>
      <c r="AB1736" s="7">
        <f t="shared" si="517"/>
        <v>2.3292542438559202E-2</v>
      </c>
      <c r="AC1736" s="7">
        <f t="shared" si="518"/>
        <v>2.2773363205177816E-3</v>
      </c>
      <c r="AD1736" s="2"/>
    </row>
    <row r="1737" spans="1:30" x14ac:dyDescent="0.35">
      <c r="A1737" s="1">
        <v>43375</v>
      </c>
      <c r="B1737" s="3">
        <f t="shared" si="519"/>
        <v>2018</v>
      </c>
      <c r="C1737" s="2">
        <v>1876.0289473276873</v>
      </c>
      <c r="D1737" s="2">
        <v>2378.5461539168541</v>
      </c>
      <c r="E1737" s="2">
        <f t="shared" si="520"/>
        <v>4254.5751012445417</v>
      </c>
      <c r="F1737" s="2">
        <f t="shared" si="521"/>
        <v>0.44094390219575963</v>
      </c>
      <c r="G1737" s="2">
        <f t="shared" si="522"/>
        <v>-1</v>
      </c>
      <c r="H1737" s="2">
        <v>-1000</v>
      </c>
      <c r="I1737" s="2">
        <f t="shared" si="514"/>
        <v>9339.6678083866009</v>
      </c>
      <c r="J1737" s="2">
        <f t="shared" si="515"/>
        <v>16474.824649860362</v>
      </c>
      <c r="K1737" s="3">
        <f t="shared" si="523"/>
        <v>10</v>
      </c>
      <c r="L1737" s="3">
        <f t="shared" si="524"/>
        <v>3</v>
      </c>
      <c r="M1737" s="3" t="str">
        <f t="shared" si="516"/>
        <v>Fall</v>
      </c>
      <c r="N1737" s="4">
        <v>80</v>
      </c>
      <c r="O1737" s="4">
        <v>73</v>
      </c>
      <c r="P1737" s="4">
        <v>87</v>
      </c>
      <c r="Q1737" s="4">
        <v>0</v>
      </c>
      <c r="R1737" s="4">
        <v>15</v>
      </c>
      <c r="S1737" s="6">
        <f t="shared" si="525"/>
        <v>0</v>
      </c>
      <c r="T1737" s="6">
        <f t="shared" si="526"/>
        <v>1</v>
      </c>
      <c r="U1737" s="6">
        <f t="shared" si="527"/>
        <v>0</v>
      </c>
      <c r="V1737" s="6">
        <f t="shared" si="528"/>
        <v>0</v>
      </c>
      <c r="W1737" s="6">
        <f t="shared" si="529"/>
        <v>0</v>
      </c>
      <c r="X1737" s="6">
        <f t="shared" si="530"/>
        <v>0</v>
      </c>
      <c r="Y1737" s="6">
        <f t="shared" si="531"/>
        <v>0</v>
      </c>
      <c r="Z1737" s="6">
        <f t="shared" si="532"/>
        <v>0</v>
      </c>
      <c r="AA1737" s="4">
        <v>102205.71557617188</v>
      </c>
      <c r="AB1737" s="7">
        <f t="shared" si="517"/>
        <v>1.8355421091196415E-2</v>
      </c>
      <c r="AC1737" s="7">
        <f t="shared" si="518"/>
        <v>2.3272144229000296E-2</v>
      </c>
      <c r="AD1737" s="2"/>
    </row>
    <row r="1738" spans="1:30" x14ac:dyDescent="0.35">
      <c r="A1738" s="1">
        <v>43376</v>
      </c>
      <c r="B1738" s="3">
        <f t="shared" si="519"/>
        <v>2018</v>
      </c>
      <c r="C1738" s="2">
        <v>1940.4969298454939</v>
      </c>
      <c r="D1738" s="2">
        <v>250.00961537291903</v>
      </c>
      <c r="E1738" s="2">
        <f t="shared" si="520"/>
        <v>2190.5065452184131</v>
      </c>
      <c r="F1738" s="2">
        <f t="shared" si="521"/>
        <v>0.88586675720341623</v>
      </c>
      <c r="G1738" s="2">
        <f t="shared" si="522"/>
        <v>-1</v>
      </c>
      <c r="H1738" s="2">
        <v>-1000</v>
      </c>
      <c r="I1738" s="2">
        <f t="shared" si="514"/>
        <v>9339.6678083866009</v>
      </c>
      <c r="J1738" s="2">
        <f t="shared" si="515"/>
        <v>16474.824649860362</v>
      </c>
      <c r="K1738" s="3">
        <f t="shared" si="523"/>
        <v>10</v>
      </c>
      <c r="L1738" s="3">
        <f t="shared" si="524"/>
        <v>4</v>
      </c>
      <c r="M1738" s="3" t="str">
        <f t="shared" si="516"/>
        <v>Fall</v>
      </c>
      <c r="N1738" s="4">
        <v>79</v>
      </c>
      <c r="O1738" s="4">
        <v>70</v>
      </c>
      <c r="P1738" s="4">
        <v>88</v>
      </c>
      <c r="Q1738" s="4">
        <v>0</v>
      </c>
      <c r="R1738" s="4">
        <v>14</v>
      </c>
      <c r="S1738" s="6">
        <f t="shared" si="525"/>
        <v>0</v>
      </c>
      <c r="T1738" s="6">
        <f t="shared" si="526"/>
        <v>1</v>
      </c>
      <c r="U1738" s="6">
        <f t="shared" si="527"/>
        <v>0</v>
      </c>
      <c r="V1738" s="6">
        <f t="shared" si="528"/>
        <v>0</v>
      </c>
      <c r="W1738" s="6">
        <f t="shared" si="529"/>
        <v>0</v>
      </c>
      <c r="X1738" s="6">
        <f t="shared" si="530"/>
        <v>0</v>
      </c>
      <c r="Y1738" s="6">
        <f t="shared" si="531"/>
        <v>0</v>
      </c>
      <c r="Z1738" s="6">
        <f t="shared" si="532"/>
        <v>0</v>
      </c>
      <c r="AA1738" s="4">
        <v>105445.84997558594</v>
      </c>
      <c r="AB1738" s="7">
        <f t="shared" si="517"/>
        <v>1.8402781430419315E-2</v>
      </c>
      <c r="AC1738" s="7">
        <f t="shared" si="518"/>
        <v>2.370976339332503E-3</v>
      </c>
      <c r="AD1738" s="2"/>
    </row>
    <row r="1739" spans="1:30" x14ac:dyDescent="0.35">
      <c r="A1739" s="1">
        <v>43377</v>
      </c>
      <c r="B1739" s="3">
        <f t="shared" si="519"/>
        <v>2018</v>
      </c>
      <c r="C1739" s="2">
        <v>1871.2094340740375</v>
      </c>
      <c r="D1739" s="2">
        <v>609.50480776242216</v>
      </c>
      <c r="E1739" s="2">
        <f t="shared" si="520"/>
        <v>2480.7142418364597</v>
      </c>
      <c r="F1739" s="2">
        <f t="shared" si="521"/>
        <v>0.75430269336011513</v>
      </c>
      <c r="G1739" s="2">
        <f t="shared" si="522"/>
        <v>-1</v>
      </c>
      <c r="H1739" s="2">
        <v>-1000</v>
      </c>
      <c r="I1739" s="2">
        <f t="shared" si="514"/>
        <v>9339.6678083866009</v>
      </c>
      <c r="J1739" s="2">
        <f t="shared" si="515"/>
        <v>16474.824649860362</v>
      </c>
      <c r="K1739" s="3">
        <f t="shared" si="523"/>
        <v>10</v>
      </c>
      <c r="L1739" s="3">
        <f t="shared" si="524"/>
        <v>5</v>
      </c>
      <c r="M1739" s="3" t="str">
        <f t="shared" si="516"/>
        <v>Fall</v>
      </c>
      <c r="N1739" s="4">
        <v>79</v>
      </c>
      <c r="O1739" s="4">
        <v>71</v>
      </c>
      <c r="P1739" s="4">
        <v>87</v>
      </c>
      <c r="Q1739" s="4">
        <v>0</v>
      </c>
      <c r="R1739" s="4">
        <v>14</v>
      </c>
      <c r="S1739" s="6">
        <f t="shared" si="525"/>
        <v>0</v>
      </c>
      <c r="T1739" s="6">
        <f t="shared" si="526"/>
        <v>1</v>
      </c>
      <c r="U1739" s="6">
        <f t="shared" si="527"/>
        <v>0</v>
      </c>
      <c r="V1739" s="6">
        <f t="shared" si="528"/>
        <v>0</v>
      </c>
      <c r="W1739" s="6">
        <f t="shared" si="529"/>
        <v>0</v>
      </c>
      <c r="X1739" s="6">
        <f t="shared" si="530"/>
        <v>0</v>
      </c>
      <c r="Y1739" s="6">
        <f t="shared" si="531"/>
        <v>0</v>
      </c>
      <c r="Z1739" s="6">
        <f t="shared" si="532"/>
        <v>0</v>
      </c>
      <c r="AA1739" s="4">
        <v>106786.60888671875</v>
      </c>
      <c r="AB1739" s="7">
        <f t="shared" si="517"/>
        <v>1.7522884691085674E-2</v>
      </c>
      <c r="AC1739" s="7">
        <f t="shared" si="518"/>
        <v>5.7076895138509021E-3</v>
      </c>
      <c r="AD1739" s="2"/>
    </row>
    <row r="1740" spans="1:30" x14ac:dyDescent="0.35">
      <c r="A1740" s="1">
        <v>43378</v>
      </c>
      <c r="B1740" s="3">
        <f t="shared" si="519"/>
        <v>2018</v>
      </c>
      <c r="C1740" s="2">
        <v>5402.1099995067052</v>
      </c>
      <c r="D1740" s="2">
        <v>360.50192307948601</v>
      </c>
      <c r="E1740" s="2">
        <f t="shared" si="520"/>
        <v>5762.6119225861912</v>
      </c>
      <c r="F1740" s="2">
        <f t="shared" si="521"/>
        <v>0.93744122840087118</v>
      </c>
      <c r="G1740" s="2">
        <f t="shared" si="522"/>
        <v>-1</v>
      </c>
      <c r="H1740" s="2">
        <v>-1000</v>
      </c>
      <c r="I1740" s="2">
        <f t="shared" si="514"/>
        <v>9339.6678083866009</v>
      </c>
      <c r="J1740" s="2">
        <f t="shared" si="515"/>
        <v>16474.824649860362</v>
      </c>
      <c r="K1740" s="3">
        <f t="shared" si="523"/>
        <v>10</v>
      </c>
      <c r="L1740" s="3">
        <f t="shared" si="524"/>
        <v>6</v>
      </c>
      <c r="M1740" s="3" t="str">
        <f t="shared" si="516"/>
        <v>Fall</v>
      </c>
      <c r="N1740" s="4">
        <v>81</v>
      </c>
      <c r="O1740" s="4">
        <v>70</v>
      </c>
      <c r="P1740" s="4">
        <v>92</v>
      </c>
      <c r="Q1740" s="4">
        <v>0</v>
      </c>
      <c r="R1740" s="4">
        <v>16</v>
      </c>
      <c r="S1740" s="6">
        <f t="shared" si="525"/>
        <v>0</v>
      </c>
      <c r="T1740" s="6">
        <f t="shared" si="526"/>
        <v>1</v>
      </c>
      <c r="U1740" s="6">
        <f t="shared" si="527"/>
        <v>0</v>
      </c>
      <c r="V1740" s="6">
        <f t="shared" si="528"/>
        <v>0</v>
      </c>
      <c r="W1740" s="6">
        <f t="shared" si="529"/>
        <v>0</v>
      </c>
      <c r="X1740" s="6">
        <f t="shared" si="530"/>
        <v>0</v>
      </c>
      <c r="Y1740" s="6">
        <f t="shared" si="531"/>
        <v>0</v>
      </c>
      <c r="Z1740" s="6">
        <f t="shared" si="532"/>
        <v>0</v>
      </c>
      <c r="AA1740" s="4">
        <v>107227.99987792969</v>
      </c>
      <c r="AB1740" s="7">
        <f t="shared" si="517"/>
        <v>5.0379658350958388E-2</v>
      </c>
      <c r="AC1740" s="7">
        <f t="shared" si="518"/>
        <v>3.3620129396229339E-3</v>
      </c>
      <c r="AD1740" s="2"/>
    </row>
    <row r="1741" spans="1:30" x14ac:dyDescent="0.35">
      <c r="A1741" s="1">
        <v>43379</v>
      </c>
      <c r="B1741" s="3">
        <f t="shared" si="519"/>
        <v>2018</v>
      </c>
      <c r="C1741" s="2">
        <v>3483.6522382748099</v>
      </c>
      <c r="D1741" s="2">
        <v>978.14716979708692</v>
      </c>
      <c r="E1741" s="2">
        <f t="shared" si="520"/>
        <v>4461.7994080718963</v>
      </c>
      <c r="F1741" s="2">
        <f t="shared" si="521"/>
        <v>0.78077293927030689</v>
      </c>
      <c r="G1741" s="2">
        <f t="shared" si="522"/>
        <v>-1</v>
      </c>
      <c r="H1741" s="2">
        <v>-1000</v>
      </c>
      <c r="I1741" s="2">
        <f t="shared" si="514"/>
        <v>9339.6678083866009</v>
      </c>
      <c r="J1741" s="2">
        <f t="shared" si="515"/>
        <v>16474.824649860362</v>
      </c>
      <c r="K1741" s="3">
        <f t="shared" si="523"/>
        <v>10</v>
      </c>
      <c r="L1741" s="3">
        <f t="shared" si="524"/>
        <v>7</v>
      </c>
      <c r="M1741" s="3" t="str">
        <f t="shared" si="516"/>
        <v>Fall</v>
      </c>
      <c r="N1741" s="4">
        <v>81</v>
      </c>
      <c r="O1741" s="4">
        <v>72</v>
      </c>
      <c r="P1741" s="4">
        <v>90</v>
      </c>
      <c r="Q1741" s="4">
        <v>0</v>
      </c>
      <c r="R1741" s="4">
        <v>16</v>
      </c>
      <c r="S1741" s="6">
        <f t="shared" si="525"/>
        <v>1</v>
      </c>
      <c r="T1741" s="6">
        <f t="shared" si="526"/>
        <v>0</v>
      </c>
      <c r="U1741" s="6">
        <f t="shared" si="527"/>
        <v>0</v>
      </c>
      <c r="V1741" s="6">
        <f t="shared" si="528"/>
        <v>0</v>
      </c>
      <c r="W1741" s="6">
        <f t="shared" si="529"/>
        <v>0</v>
      </c>
      <c r="X1741" s="6">
        <f t="shared" si="530"/>
        <v>0</v>
      </c>
      <c r="Y1741" s="6">
        <f t="shared" si="531"/>
        <v>0</v>
      </c>
      <c r="Z1741" s="6">
        <f t="shared" si="532"/>
        <v>0</v>
      </c>
      <c r="AA1741" s="4">
        <v>98760.19921875</v>
      </c>
      <c r="AB1741" s="7">
        <f t="shared" si="517"/>
        <v>3.5273847823642554E-2</v>
      </c>
      <c r="AC1741" s="7">
        <f t="shared" si="518"/>
        <v>9.9042648509702676E-3</v>
      </c>
      <c r="AD1741" s="2"/>
    </row>
    <row r="1742" spans="1:30" x14ac:dyDescent="0.35">
      <c r="A1742" s="1">
        <v>43380</v>
      </c>
      <c r="B1742" s="3">
        <f t="shared" si="519"/>
        <v>2018</v>
      </c>
      <c r="C1742" s="2">
        <v>5750.1504703151095</v>
      </c>
      <c r="D1742" s="2">
        <v>2125.2943396565497</v>
      </c>
      <c r="E1742" s="2">
        <f t="shared" si="520"/>
        <v>7875.4448099716592</v>
      </c>
      <c r="F1742" s="2">
        <f t="shared" si="521"/>
        <v>0.73013659660650987</v>
      </c>
      <c r="G1742" s="2">
        <f t="shared" si="522"/>
        <v>-1</v>
      </c>
      <c r="H1742" s="2">
        <v>-1000</v>
      </c>
      <c r="I1742" s="2">
        <f t="shared" si="514"/>
        <v>9339.6678083866009</v>
      </c>
      <c r="J1742" s="2">
        <f t="shared" si="515"/>
        <v>16474.824649860362</v>
      </c>
      <c r="K1742" s="3">
        <f t="shared" si="523"/>
        <v>10</v>
      </c>
      <c r="L1742" s="3">
        <f t="shared" si="524"/>
        <v>1</v>
      </c>
      <c r="M1742" s="3" t="str">
        <f t="shared" si="516"/>
        <v>Fall</v>
      </c>
      <c r="N1742" s="4">
        <v>80</v>
      </c>
      <c r="O1742" s="4">
        <v>70</v>
      </c>
      <c r="P1742" s="4">
        <v>90</v>
      </c>
      <c r="Q1742" s="4">
        <v>0</v>
      </c>
      <c r="R1742" s="4">
        <v>15</v>
      </c>
      <c r="S1742" s="6">
        <f t="shared" si="525"/>
        <v>1</v>
      </c>
      <c r="T1742" s="6">
        <f t="shared" si="526"/>
        <v>0</v>
      </c>
      <c r="U1742" s="6">
        <f t="shared" si="527"/>
        <v>0</v>
      </c>
      <c r="V1742" s="6">
        <f t="shared" si="528"/>
        <v>0</v>
      </c>
      <c r="W1742" s="6">
        <f t="shared" si="529"/>
        <v>0</v>
      </c>
      <c r="X1742" s="6">
        <f t="shared" si="530"/>
        <v>0</v>
      </c>
      <c r="Y1742" s="6">
        <f t="shared" si="531"/>
        <v>0</v>
      </c>
      <c r="Z1742" s="6">
        <f t="shared" si="532"/>
        <v>0</v>
      </c>
      <c r="AA1742" s="4">
        <v>96200.000122070313</v>
      </c>
      <c r="AB1742" s="7">
        <f t="shared" si="517"/>
        <v>5.9772873835952353E-2</v>
      </c>
      <c r="AC1742" s="7">
        <f t="shared" si="518"/>
        <v>2.2092456725152979E-2</v>
      </c>
      <c r="AD1742" s="2"/>
    </row>
    <row r="1743" spans="1:30" x14ac:dyDescent="0.35">
      <c r="A1743" s="1">
        <v>43381</v>
      </c>
      <c r="B1743" s="3">
        <f t="shared" si="519"/>
        <v>2018</v>
      </c>
      <c r="C1743" s="2">
        <v>990.81479642912677</v>
      </c>
      <c r="D1743" s="2">
        <v>0</v>
      </c>
      <c r="E1743" s="2">
        <f t="shared" si="520"/>
        <v>990.81479642912677</v>
      </c>
      <c r="F1743" s="2">
        <f t="shared" si="521"/>
        <v>1</v>
      </c>
      <c r="G1743" s="2">
        <f t="shared" si="522"/>
        <v>-1</v>
      </c>
      <c r="H1743" s="2">
        <v>-1000</v>
      </c>
      <c r="I1743" s="2">
        <f t="shared" si="514"/>
        <v>9339.6678083866009</v>
      </c>
      <c r="J1743" s="2">
        <f t="shared" si="515"/>
        <v>16474.824649860362</v>
      </c>
      <c r="K1743" s="3">
        <f t="shared" si="523"/>
        <v>10</v>
      </c>
      <c r="L1743" s="3">
        <f t="shared" si="524"/>
        <v>2</v>
      </c>
      <c r="M1743" s="3" t="str">
        <f t="shared" si="516"/>
        <v>Fall</v>
      </c>
      <c r="N1743" s="4">
        <v>81</v>
      </c>
      <c r="O1743" s="4">
        <v>72</v>
      </c>
      <c r="P1743" s="4">
        <v>89</v>
      </c>
      <c r="Q1743" s="4">
        <v>0</v>
      </c>
      <c r="R1743" s="4">
        <v>16</v>
      </c>
      <c r="S1743" s="6">
        <f t="shared" si="525"/>
        <v>0</v>
      </c>
      <c r="T1743" s="6">
        <f t="shared" si="526"/>
        <v>1</v>
      </c>
      <c r="U1743" s="6">
        <f t="shared" si="527"/>
        <v>0</v>
      </c>
      <c r="V1743" s="6">
        <f t="shared" si="528"/>
        <v>0</v>
      </c>
      <c r="W1743" s="6">
        <f t="shared" si="529"/>
        <v>0</v>
      </c>
      <c r="X1743" s="6">
        <f t="shared" si="530"/>
        <v>0</v>
      </c>
      <c r="Y1743" s="6">
        <f t="shared" si="531"/>
        <v>0</v>
      </c>
      <c r="Z1743" s="6">
        <f t="shared" si="532"/>
        <v>0</v>
      </c>
      <c r="AA1743" s="4">
        <v>107501.29968261719</v>
      </c>
      <c r="AB1743" s="7">
        <f t="shared" si="517"/>
        <v>9.2167703958405279E-3</v>
      </c>
      <c r="AC1743" s="7">
        <f t="shared" si="518"/>
        <v>0</v>
      </c>
      <c r="AD1743" s="2"/>
    </row>
    <row r="1744" spans="1:30" x14ac:dyDescent="0.35">
      <c r="A1744" s="1">
        <v>43382</v>
      </c>
      <c r="B1744" s="3">
        <f t="shared" si="519"/>
        <v>2018</v>
      </c>
      <c r="C1744" s="2">
        <v>1259.0204003476993</v>
      </c>
      <c r="D1744" s="2">
        <v>0</v>
      </c>
      <c r="E1744" s="2">
        <f t="shared" si="520"/>
        <v>1259.0204003476993</v>
      </c>
      <c r="F1744" s="2">
        <f t="shared" si="521"/>
        <v>1</v>
      </c>
      <c r="G1744" s="2">
        <f t="shared" si="522"/>
        <v>-1</v>
      </c>
      <c r="H1744" s="2">
        <v>-1000</v>
      </c>
      <c r="I1744" s="2">
        <f t="shared" si="514"/>
        <v>9339.6678083866009</v>
      </c>
      <c r="J1744" s="2">
        <f t="shared" si="515"/>
        <v>16474.824649860362</v>
      </c>
      <c r="K1744" s="3">
        <f t="shared" si="523"/>
        <v>10</v>
      </c>
      <c r="L1744" s="3">
        <f t="shared" si="524"/>
        <v>3</v>
      </c>
      <c r="M1744" s="3" t="str">
        <f t="shared" si="516"/>
        <v>Fall</v>
      </c>
      <c r="N1744" s="4">
        <v>80</v>
      </c>
      <c r="O1744" s="4">
        <v>72</v>
      </c>
      <c r="P1744" s="4">
        <v>88</v>
      </c>
      <c r="Q1744" s="4">
        <v>0</v>
      </c>
      <c r="R1744" s="4">
        <v>15</v>
      </c>
      <c r="S1744" s="6">
        <f t="shared" si="525"/>
        <v>0</v>
      </c>
      <c r="T1744" s="6">
        <f t="shared" si="526"/>
        <v>1</v>
      </c>
      <c r="U1744" s="6">
        <f t="shared" si="527"/>
        <v>0</v>
      </c>
      <c r="V1744" s="6">
        <f t="shared" si="528"/>
        <v>0</v>
      </c>
      <c r="W1744" s="6">
        <f t="shared" si="529"/>
        <v>0</v>
      </c>
      <c r="X1744" s="6">
        <f t="shared" si="530"/>
        <v>0</v>
      </c>
      <c r="Y1744" s="6">
        <f t="shared" si="531"/>
        <v>0</v>
      </c>
      <c r="Z1744" s="6">
        <f t="shared" si="532"/>
        <v>0</v>
      </c>
      <c r="AA1744" s="4">
        <v>104665.99963378906</v>
      </c>
      <c r="AB1744" s="7">
        <f t="shared" si="517"/>
        <v>1.2028933987663868E-2</v>
      </c>
      <c r="AC1744" s="7">
        <f t="shared" si="518"/>
        <v>0</v>
      </c>
      <c r="AD1744" s="2"/>
    </row>
    <row r="1745" spans="1:30" x14ac:dyDescent="0.35">
      <c r="A1745" s="1">
        <v>43383</v>
      </c>
      <c r="B1745" s="3">
        <f t="shared" si="519"/>
        <v>2018</v>
      </c>
      <c r="C1745" s="2">
        <v>955.57894736842104</v>
      </c>
      <c r="D1745" s="2">
        <v>602.20832204583405</v>
      </c>
      <c r="E1745" s="2">
        <f t="shared" si="520"/>
        <v>1557.7872694142552</v>
      </c>
      <c r="F1745" s="2">
        <f t="shared" si="521"/>
        <v>0.61342069365333107</v>
      </c>
      <c r="G1745" s="2">
        <f t="shared" si="522"/>
        <v>-1</v>
      </c>
      <c r="H1745" s="2">
        <v>-1000</v>
      </c>
      <c r="I1745" s="2">
        <f t="shared" si="514"/>
        <v>9339.6678083866009</v>
      </c>
      <c r="J1745" s="2">
        <f t="shared" si="515"/>
        <v>16474.824649860362</v>
      </c>
      <c r="K1745" s="3">
        <f t="shared" si="523"/>
        <v>10</v>
      </c>
      <c r="L1745" s="3">
        <f t="shared" si="524"/>
        <v>4</v>
      </c>
      <c r="M1745" s="3" t="str">
        <f t="shared" si="516"/>
        <v>Fall</v>
      </c>
      <c r="N1745" s="4">
        <v>77</v>
      </c>
      <c r="O1745" s="4">
        <v>71</v>
      </c>
      <c r="P1745" s="4">
        <v>83</v>
      </c>
      <c r="Q1745" s="4">
        <v>0</v>
      </c>
      <c r="R1745" s="4">
        <v>12</v>
      </c>
      <c r="S1745" s="6">
        <f t="shared" si="525"/>
        <v>0</v>
      </c>
      <c r="T1745" s="6">
        <f t="shared" si="526"/>
        <v>1</v>
      </c>
      <c r="U1745" s="6">
        <f t="shared" si="527"/>
        <v>0</v>
      </c>
      <c r="V1745" s="6">
        <f t="shared" si="528"/>
        <v>0</v>
      </c>
      <c r="W1745" s="6">
        <f t="shared" si="529"/>
        <v>0</v>
      </c>
      <c r="X1745" s="6">
        <f t="shared" si="530"/>
        <v>0</v>
      </c>
      <c r="Y1745" s="6">
        <f t="shared" si="531"/>
        <v>0</v>
      </c>
      <c r="Z1745" s="6">
        <f t="shared" si="532"/>
        <v>0</v>
      </c>
      <c r="AA1745" s="4">
        <v>99351.703247070313</v>
      </c>
      <c r="AB1745" s="7">
        <f t="shared" si="517"/>
        <v>9.6181435862459572E-3</v>
      </c>
      <c r="AC1745" s="7">
        <f t="shared" si="518"/>
        <v>6.0613789433307174E-3</v>
      </c>
      <c r="AD1745" s="2"/>
    </row>
    <row r="1746" spans="1:30" x14ac:dyDescent="0.35">
      <c r="A1746" s="1">
        <v>43384</v>
      </c>
      <c r="B1746" s="3">
        <f t="shared" si="519"/>
        <v>2018</v>
      </c>
      <c r="C1746" s="2">
        <v>955.57894736842104</v>
      </c>
      <c r="D1746" s="2">
        <v>4423.3762940963506</v>
      </c>
      <c r="E1746" s="2">
        <f t="shared" si="520"/>
        <v>5378.9552414647715</v>
      </c>
      <c r="F1746" s="2">
        <f t="shared" si="521"/>
        <v>0.1776514033807432</v>
      </c>
      <c r="G1746" s="2">
        <f t="shared" si="522"/>
        <v>-1</v>
      </c>
      <c r="H1746" s="2">
        <v>-1000</v>
      </c>
      <c r="I1746" s="2">
        <f t="shared" si="514"/>
        <v>9339.6678083866009</v>
      </c>
      <c r="J1746" s="2">
        <f t="shared" si="515"/>
        <v>16474.824649860362</v>
      </c>
      <c r="K1746" s="3">
        <f t="shared" si="523"/>
        <v>10</v>
      </c>
      <c r="L1746" s="3">
        <f t="shared" si="524"/>
        <v>5</v>
      </c>
      <c r="M1746" s="3" t="str">
        <f t="shared" si="516"/>
        <v>Fall</v>
      </c>
      <c r="N1746" s="4">
        <v>62</v>
      </c>
      <c r="O1746" s="4">
        <v>49</v>
      </c>
      <c r="P1746" s="4">
        <v>74</v>
      </c>
      <c r="Q1746" s="4">
        <v>3</v>
      </c>
      <c r="R1746" s="4">
        <v>0</v>
      </c>
      <c r="S1746" s="6">
        <f t="shared" si="525"/>
        <v>0</v>
      </c>
      <c r="T1746" s="6">
        <f t="shared" si="526"/>
        <v>1</v>
      </c>
      <c r="U1746" s="6">
        <f t="shared" si="527"/>
        <v>0</v>
      </c>
      <c r="V1746" s="6">
        <f t="shared" si="528"/>
        <v>0</v>
      </c>
      <c r="W1746" s="6">
        <f t="shared" si="529"/>
        <v>0</v>
      </c>
      <c r="X1746" s="6">
        <f t="shared" si="530"/>
        <v>0</v>
      </c>
      <c r="Y1746" s="6">
        <f t="shared" si="531"/>
        <v>0</v>
      </c>
      <c r="Z1746" s="6">
        <f t="shared" si="532"/>
        <v>0</v>
      </c>
      <c r="AA1746" s="4">
        <v>84255.202758789063</v>
      </c>
      <c r="AB1746" s="7">
        <f t="shared" si="517"/>
        <v>1.1341482971729482E-2</v>
      </c>
      <c r="AC1746" s="7">
        <f t="shared" si="518"/>
        <v>5.2499740660049948E-2</v>
      </c>
      <c r="AD1746" s="2"/>
    </row>
    <row r="1747" spans="1:30" x14ac:dyDescent="0.35">
      <c r="A1747" s="1">
        <v>43385</v>
      </c>
      <c r="B1747" s="3">
        <f t="shared" si="519"/>
        <v>2018</v>
      </c>
      <c r="C1747" s="2">
        <v>955.57894736842104</v>
      </c>
      <c r="D1747" s="2">
        <v>18404.073286047151</v>
      </c>
      <c r="E1747" s="2">
        <f t="shared" si="520"/>
        <v>19359.652233415571</v>
      </c>
      <c r="F1747" s="2">
        <f t="shared" si="521"/>
        <v>4.9359303351485403E-2</v>
      </c>
      <c r="G1747" s="2">
        <f t="shared" si="522"/>
        <v>-1</v>
      </c>
      <c r="H1747" s="2">
        <v>-1000</v>
      </c>
      <c r="I1747" s="2">
        <f t="shared" si="514"/>
        <v>9339.6678083866009</v>
      </c>
      <c r="J1747" s="2">
        <f t="shared" si="515"/>
        <v>16474.824649860362</v>
      </c>
      <c r="K1747" s="3">
        <f t="shared" si="523"/>
        <v>10</v>
      </c>
      <c r="L1747" s="3">
        <f t="shared" si="524"/>
        <v>6</v>
      </c>
      <c r="M1747" s="3" t="str">
        <f t="shared" si="516"/>
        <v>Fall</v>
      </c>
      <c r="N1747" s="4">
        <v>51</v>
      </c>
      <c r="O1747" s="4">
        <v>42</v>
      </c>
      <c r="P1747" s="4">
        <v>60</v>
      </c>
      <c r="Q1747" s="4">
        <v>14</v>
      </c>
      <c r="R1747" s="4">
        <v>0</v>
      </c>
      <c r="S1747" s="6">
        <f t="shared" si="525"/>
        <v>0</v>
      </c>
      <c r="T1747" s="6">
        <f t="shared" si="526"/>
        <v>1</v>
      </c>
      <c r="U1747" s="6">
        <f t="shared" si="527"/>
        <v>0</v>
      </c>
      <c r="V1747" s="6">
        <f t="shared" si="528"/>
        <v>0</v>
      </c>
      <c r="W1747" s="6">
        <f t="shared" si="529"/>
        <v>0</v>
      </c>
      <c r="X1747" s="6">
        <f t="shared" si="530"/>
        <v>0</v>
      </c>
      <c r="Y1747" s="6">
        <f t="shared" si="531"/>
        <v>0</v>
      </c>
      <c r="Z1747" s="6">
        <f t="shared" si="532"/>
        <v>0</v>
      </c>
      <c r="AA1747" s="4">
        <v>77101.337646484375</v>
      </c>
      <c r="AB1747" s="7">
        <f t="shared" si="517"/>
        <v>1.2393805043303202E-2</v>
      </c>
      <c r="AC1747" s="7">
        <f t="shared" si="518"/>
        <v>0.23869979234901548</v>
      </c>
      <c r="AD1747" s="2"/>
    </row>
    <row r="1748" spans="1:30" x14ac:dyDescent="0.35">
      <c r="A1748" s="1">
        <v>43386</v>
      </c>
      <c r="B1748" s="3">
        <f t="shared" si="519"/>
        <v>2018</v>
      </c>
      <c r="C1748" s="2">
        <v>1099.2549250342167</v>
      </c>
      <c r="D1748" s="2">
        <v>354.12028301886789</v>
      </c>
      <c r="E1748" s="2">
        <f t="shared" si="520"/>
        <v>1453.3752080530846</v>
      </c>
      <c r="F1748" s="2">
        <f t="shared" si="521"/>
        <v>0.7563462751692035</v>
      </c>
      <c r="G1748" s="2">
        <f t="shared" si="522"/>
        <v>-1</v>
      </c>
      <c r="H1748" s="2">
        <v>-1000</v>
      </c>
      <c r="I1748" s="2">
        <f t="shared" si="514"/>
        <v>9339.6678083866009</v>
      </c>
      <c r="J1748" s="2">
        <f t="shared" si="515"/>
        <v>16474.824649860362</v>
      </c>
      <c r="K1748" s="3">
        <f t="shared" si="523"/>
        <v>10</v>
      </c>
      <c r="L1748" s="3">
        <f t="shared" si="524"/>
        <v>7</v>
      </c>
      <c r="M1748" s="3" t="str">
        <f t="shared" si="516"/>
        <v>Fall</v>
      </c>
      <c r="N1748" s="4">
        <v>47</v>
      </c>
      <c r="O1748" s="4">
        <v>41</v>
      </c>
      <c r="P1748" s="4">
        <v>52</v>
      </c>
      <c r="Q1748" s="4">
        <v>18</v>
      </c>
      <c r="R1748" s="4">
        <v>0</v>
      </c>
      <c r="S1748" s="6">
        <f t="shared" si="525"/>
        <v>1</v>
      </c>
      <c r="T1748" s="6">
        <f t="shared" si="526"/>
        <v>0</v>
      </c>
      <c r="U1748" s="6">
        <f t="shared" si="527"/>
        <v>0</v>
      </c>
      <c r="V1748" s="6">
        <f t="shared" si="528"/>
        <v>0</v>
      </c>
      <c r="W1748" s="6">
        <f t="shared" si="529"/>
        <v>0</v>
      </c>
      <c r="X1748" s="6">
        <f t="shared" si="530"/>
        <v>0</v>
      </c>
      <c r="Y1748" s="6">
        <f t="shared" si="531"/>
        <v>0</v>
      </c>
      <c r="Z1748" s="6">
        <f t="shared" si="532"/>
        <v>0</v>
      </c>
      <c r="AA1748" s="4">
        <v>71550.760986328125</v>
      </c>
      <c r="AB1748" s="7">
        <f t="shared" si="517"/>
        <v>1.5363287683890066E-2</v>
      </c>
      <c r="AC1748" s="7">
        <f t="shared" si="518"/>
        <v>4.9492175643880707E-3</v>
      </c>
      <c r="AD1748" s="2"/>
    </row>
    <row r="1749" spans="1:30" x14ac:dyDescent="0.35">
      <c r="A1749" s="1">
        <v>43387</v>
      </c>
      <c r="B1749" s="3">
        <f t="shared" si="519"/>
        <v>2018</v>
      </c>
      <c r="C1749" s="2">
        <v>933.76710526382942</v>
      </c>
      <c r="D1749" s="2">
        <v>2785.1443396113573</v>
      </c>
      <c r="E1749" s="2">
        <f t="shared" si="520"/>
        <v>3718.9114448751866</v>
      </c>
      <c r="F1749" s="2">
        <f t="shared" si="521"/>
        <v>0.25108613611937414</v>
      </c>
      <c r="G1749" s="2">
        <f t="shared" si="522"/>
        <v>-1</v>
      </c>
      <c r="H1749" s="2">
        <v>-1000</v>
      </c>
      <c r="I1749" s="2">
        <f t="shared" si="514"/>
        <v>9339.6678083866009</v>
      </c>
      <c r="J1749" s="2">
        <f t="shared" si="515"/>
        <v>16474.824649860362</v>
      </c>
      <c r="K1749" s="3">
        <f t="shared" si="523"/>
        <v>10</v>
      </c>
      <c r="L1749" s="3">
        <f t="shared" si="524"/>
        <v>1</v>
      </c>
      <c r="M1749" s="3" t="str">
        <f t="shared" si="516"/>
        <v>Fall</v>
      </c>
      <c r="N1749" s="4">
        <v>54</v>
      </c>
      <c r="O1749" s="4">
        <v>48</v>
      </c>
      <c r="P1749" s="4">
        <v>60</v>
      </c>
      <c r="Q1749" s="4">
        <v>11</v>
      </c>
      <c r="R1749" s="4">
        <v>0</v>
      </c>
      <c r="S1749" s="6">
        <f t="shared" si="525"/>
        <v>1</v>
      </c>
      <c r="T1749" s="6">
        <f t="shared" si="526"/>
        <v>0</v>
      </c>
      <c r="U1749" s="6">
        <f t="shared" si="527"/>
        <v>0</v>
      </c>
      <c r="V1749" s="6">
        <f t="shared" si="528"/>
        <v>0</v>
      </c>
      <c r="W1749" s="6">
        <f t="shared" si="529"/>
        <v>0</v>
      </c>
      <c r="X1749" s="6">
        <f t="shared" si="530"/>
        <v>0</v>
      </c>
      <c r="Y1749" s="6">
        <f t="shared" si="531"/>
        <v>0</v>
      </c>
      <c r="Z1749" s="6">
        <f t="shared" si="532"/>
        <v>0</v>
      </c>
      <c r="AA1749" s="4">
        <v>71329.500549316406</v>
      </c>
      <c r="AB1749" s="7">
        <f t="shared" si="517"/>
        <v>1.3090896446390136E-2</v>
      </c>
      <c r="AC1749" s="7">
        <f t="shared" si="518"/>
        <v>3.9046177502473051E-2</v>
      </c>
      <c r="AD1749" s="2"/>
    </row>
    <row r="1750" spans="1:30" x14ac:dyDescent="0.35">
      <c r="A1750" s="1">
        <v>43388</v>
      </c>
      <c r="B1750" s="3">
        <f t="shared" si="519"/>
        <v>2018</v>
      </c>
      <c r="C1750" s="2">
        <v>1294.7400709159358</v>
      </c>
      <c r="D1750" s="2">
        <v>10320.299999952782</v>
      </c>
      <c r="E1750" s="2">
        <f t="shared" si="520"/>
        <v>11615.040070868718</v>
      </c>
      <c r="F1750" s="2">
        <f t="shared" si="521"/>
        <v>0.11147099476335245</v>
      </c>
      <c r="G1750" s="2">
        <f t="shared" si="522"/>
        <v>-1</v>
      </c>
      <c r="H1750" s="2">
        <v>-1000</v>
      </c>
      <c r="I1750" s="2">
        <f t="shared" si="514"/>
        <v>9339.6678083866009</v>
      </c>
      <c r="J1750" s="2">
        <f t="shared" si="515"/>
        <v>16474.824649860362</v>
      </c>
      <c r="K1750" s="3">
        <f t="shared" si="523"/>
        <v>10</v>
      </c>
      <c r="L1750" s="3">
        <f t="shared" si="524"/>
        <v>2</v>
      </c>
      <c r="M1750" s="3" t="str">
        <f t="shared" si="516"/>
        <v>Fall</v>
      </c>
      <c r="N1750" s="4">
        <v>54</v>
      </c>
      <c r="O1750" s="4">
        <v>46</v>
      </c>
      <c r="P1750" s="4">
        <v>61</v>
      </c>
      <c r="Q1750" s="4">
        <v>11</v>
      </c>
      <c r="R1750" s="4">
        <v>0</v>
      </c>
      <c r="S1750" s="6">
        <f t="shared" si="525"/>
        <v>0</v>
      </c>
      <c r="T1750" s="6">
        <f t="shared" si="526"/>
        <v>1</v>
      </c>
      <c r="U1750" s="6">
        <f t="shared" si="527"/>
        <v>0</v>
      </c>
      <c r="V1750" s="6">
        <f t="shared" si="528"/>
        <v>0</v>
      </c>
      <c r="W1750" s="6">
        <f t="shared" si="529"/>
        <v>0</v>
      </c>
      <c r="X1750" s="6">
        <f t="shared" si="530"/>
        <v>0</v>
      </c>
      <c r="Y1750" s="6">
        <f t="shared" si="531"/>
        <v>0</v>
      </c>
      <c r="Z1750" s="6">
        <f t="shared" si="532"/>
        <v>0</v>
      </c>
      <c r="AA1750" s="4">
        <v>80664.000122070313</v>
      </c>
      <c r="AB1750" s="7">
        <f t="shared" si="517"/>
        <v>1.6051027335076143E-2</v>
      </c>
      <c r="AC1750" s="7">
        <f t="shared" si="518"/>
        <v>0.12794183259365866</v>
      </c>
      <c r="AD1750" s="2"/>
    </row>
    <row r="1751" spans="1:30" x14ac:dyDescent="0.35">
      <c r="A1751" s="1">
        <v>43389</v>
      </c>
      <c r="B1751" s="3">
        <f t="shared" si="519"/>
        <v>2018</v>
      </c>
      <c r="C1751" s="2">
        <v>1392.5776595323237</v>
      </c>
      <c r="D1751" s="2">
        <v>11610.333333359566</v>
      </c>
      <c r="E1751" s="2">
        <f t="shared" si="520"/>
        <v>13002.91099289189</v>
      </c>
      <c r="F1751" s="2">
        <f t="shared" si="521"/>
        <v>0.10709737690995375</v>
      </c>
      <c r="G1751" s="2">
        <f t="shared" si="522"/>
        <v>-1</v>
      </c>
      <c r="H1751" s="2">
        <v>-1000</v>
      </c>
      <c r="I1751" s="2">
        <f t="shared" si="514"/>
        <v>9339.6678083866009</v>
      </c>
      <c r="J1751" s="2">
        <f t="shared" si="515"/>
        <v>16474.824649860362</v>
      </c>
      <c r="K1751" s="3">
        <f t="shared" si="523"/>
        <v>10</v>
      </c>
      <c r="L1751" s="3">
        <f t="shared" si="524"/>
        <v>3</v>
      </c>
      <c r="M1751" s="3" t="str">
        <f t="shared" si="516"/>
        <v>Fall</v>
      </c>
      <c r="N1751" s="4">
        <v>49</v>
      </c>
      <c r="O1751" s="4">
        <v>43</v>
      </c>
      <c r="P1751" s="4">
        <v>54</v>
      </c>
      <c r="Q1751" s="4">
        <v>16</v>
      </c>
      <c r="R1751" s="4">
        <v>0</v>
      </c>
      <c r="S1751" s="6">
        <f t="shared" si="525"/>
        <v>0</v>
      </c>
      <c r="T1751" s="6">
        <f t="shared" si="526"/>
        <v>1</v>
      </c>
      <c r="U1751" s="6">
        <f t="shared" si="527"/>
        <v>0</v>
      </c>
      <c r="V1751" s="6">
        <f t="shared" si="528"/>
        <v>0</v>
      </c>
      <c r="W1751" s="6">
        <f t="shared" si="529"/>
        <v>0</v>
      </c>
      <c r="X1751" s="6">
        <f t="shared" si="530"/>
        <v>0</v>
      </c>
      <c r="Y1751" s="6">
        <f t="shared" si="531"/>
        <v>0</v>
      </c>
      <c r="Z1751" s="6">
        <f t="shared" si="532"/>
        <v>0</v>
      </c>
      <c r="AA1751" s="4">
        <v>83728.383178710938</v>
      </c>
      <c r="AB1751" s="7">
        <f t="shared" si="517"/>
        <v>1.6632085878930541E-2</v>
      </c>
      <c r="AC1751" s="7">
        <f t="shared" si="518"/>
        <v>0.13866663719730885</v>
      </c>
      <c r="AD1751" s="2"/>
    </row>
    <row r="1752" spans="1:30" x14ac:dyDescent="0.35">
      <c r="A1752" s="1">
        <v>43390</v>
      </c>
      <c r="B1752" s="3">
        <f t="shared" si="519"/>
        <v>2018</v>
      </c>
      <c r="C1752" s="2">
        <v>734.52692306795279</v>
      </c>
      <c r="D1752" s="2">
        <v>9948.4999999803258</v>
      </c>
      <c r="E1752" s="2">
        <f t="shared" si="520"/>
        <v>10683.026923048279</v>
      </c>
      <c r="F1752" s="2">
        <f t="shared" si="521"/>
        <v>6.8756442191794456E-2</v>
      </c>
      <c r="G1752" s="2">
        <f t="shared" si="522"/>
        <v>-1</v>
      </c>
      <c r="H1752" s="2">
        <v>-1000</v>
      </c>
      <c r="I1752" s="2">
        <f t="shared" si="514"/>
        <v>9339.6678083866009</v>
      </c>
      <c r="J1752" s="2">
        <f t="shared" si="515"/>
        <v>16474.824649860362</v>
      </c>
      <c r="K1752" s="3">
        <f t="shared" si="523"/>
        <v>10</v>
      </c>
      <c r="L1752" s="3">
        <f t="shared" si="524"/>
        <v>4</v>
      </c>
      <c r="M1752" s="3" t="str">
        <f t="shared" si="516"/>
        <v>Fall</v>
      </c>
      <c r="N1752" s="4">
        <v>54</v>
      </c>
      <c r="O1752" s="4">
        <v>43</v>
      </c>
      <c r="P1752" s="4">
        <v>65</v>
      </c>
      <c r="Q1752" s="4">
        <v>11</v>
      </c>
      <c r="R1752" s="4">
        <v>0</v>
      </c>
      <c r="S1752" s="6">
        <f t="shared" si="525"/>
        <v>0</v>
      </c>
      <c r="T1752" s="6">
        <f t="shared" si="526"/>
        <v>1</v>
      </c>
      <c r="U1752" s="6">
        <f t="shared" si="527"/>
        <v>0</v>
      </c>
      <c r="V1752" s="6">
        <f t="shared" si="528"/>
        <v>0</v>
      </c>
      <c r="W1752" s="6">
        <f t="shared" si="529"/>
        <v>0</v>
      </c>
      <c r="X1752" s="6">
        <f t="shared" si="530"/>
        <v>0</v>
      </c>
      <c r="Y1752" s="6">
        <f t="shared" si="531"/>
        <v>0</v>
      </c>
      <c r="Z1752" s="6">
        <f t="shared" si="532"/>
        <v>0</v>
      </c>
      <c r="AA1752" s="4">
        <v>83670.400146484375</v>
      </c>
      <c r="AB1752" s="7">
        <f t="shared" si="517"/>
        <v>8.7788145124439894E-3</v>
      </c>
      <c r="AC1752" s="7">
        <f t="shared" si="518"/>
        <v>0.11890106874788667</v>
      </c>
      <c r="AD1752" s="2"/>
    </row>
    <row r="1753" spans="1:30" x14ac:dyDescent="0.35">
      <c r="A1753" s="1">
        <v>43391</v>
      </c>
      <c r="B1753" s="3">
        <f t="shared" si="519"/>
        <v>2018</v>
      </c>
      <c r="C1753" s="2">
        <v>1826.0864091220096</v>
      </c>
      <c r="D1753" s="2">
        <v>10061.166666660109</v>
      </c>
      <c r="E1753" s="2">
        <f t="shared" si="520"/>
        <v>11887.253075782119</v>
      </c>
      <c r="F1753" s="2">
        <f t="shared" si="521"/>
        <v>0.15361718956268311</v>
      </c>
      <c r="G1753" s="2">
        <f t="shared" si="522"/>
        <v>-1</v>
      </c>
      <c r="H1753" s="2">
        <v>-1000</v>
      </c>
      <c r="I1753" s="2">
        <f t="shared" si="514"/>
        <v>9339.6678083866009</v>
      </c>
      <c r="J1753" s="2">
        <f t="shared" si="515"/>
        <v>16474.824649860362</v>
      </c>
      <c r="K1753" s="3">
        <f t="shared" si="523"/>
        <v>10</v>
      </c>
      <c r="L1753" s="3">
        <f t="shared" si="524"/>
        <v>5</v>
      </c>
      <c r="M1753" s="3" t="str">
        <f t="shared" si="516"/>
        <v>Fall</v>
      </c>
      <c r="N1753" s="4">
        <v>51</v>
      </c>
      <c r="O1753" s="4">
        <v>41</v>
      </c>
      <c r="P1753" s="4">
        <v>60</v>
      </c>
      <c r="Q1753" s="4">
        <v>14</v>
      </c>
      <c r="R1753" s="4">
        <v>0</v>
      </c>
      <c r="S1753" s="6">
        <f t="shared" si="525"/>
        <v>0</v>
      </c>
      <c r="T1753" s="6">
        <f t="shared" si="526"/>
        <v>1</v>
      </c>
      <c r="U1753" s="6">
        <f t="shared" si="527"/>
        <v>0</v>
      </c>
      <c r="V1753" s="6">
        <f t="shared" si="528"/>
        <v>0</v>
      </c>
      <c r="W1753" s="6">
        <f t="shared" si="529"/>
        <v>0</v>
      </c>
      <c r="X1753" s="6">
        <f t="shared" si="530"/>
        <v>0</v>
      </c>
      <c r="Y1753" s="6">
        <f t="shared" si="531"/>
        <v>0</v>
      </c>
      <c r="Z1753" s="6">
        <f t="shared" si="532"/>
        <v>0</v>
      </c>
      <c r="AA1753" s="4">
        <v>84188.114379882813</v>
      </c>
      <c r="AB1753" s="7">
        <f t="shared" si="517"/>
        <v>2.1690548868717296E-2</v>
      </c>
      <c r="AC1753" s="7">
        <f t="shared" si="518"/>
        <v>0.11950816027617643</v>
      </c>
      <c r="AD1753" s="2"/>
    </row>
    <row r="1754" spans="1:30" x14ac:dyDescent="0.35">
      <c r="A1754" s="1">
        <v>43392</v>
      </c>
      <c r="B1754" s="3">
        <f t="shared" si="519"/>
        <v>2018</v>
      </c>
      <c r="C1754" s="2">
        <v>1823.7968511850327</v>
      </c>
      <c r="D1754" s="2">
        <v>10280.933333311812</v>
      </c>
      <c r="E1754" s="2">
        <f t="shared" si="520"/>
        <v>12104.730184496844</v>
      </c>
      <c r="F1754" s="2">
        <f t="shared" si="521"/>
        <v>0.15066811266234284</v>
      </c>
      <c r="G1754" s="2">
        <f t="shared" si="522"/>
        <v>-1</v>
      </c>
      <c r="H1754" s="2">
        <v>-1000</v>
      </c>
      <c r="I1754" s="2">
        <f t="shared" si="514"/>
        <v>9339.6678083866009</v>
      </c>
      <c r="J1754" s="2">
        <f t="shared" si="515"/>
        <v>16474.824649860362</v>
      </c>
      <c r="K1754" s="3">
        <f t="shared" si="523"/>
        <v>10</v>
      </c>
      <c r="L1754" s="3">
        <f t="shared" si="524"/>
        <v>6</v>
      </c>
      <c r="M1754" s="3" t="str">
        <f t="shared" si="516"/>
        <v>Fall</v>
      </c>
      <c r="N1754" s="4">
        <v>52</v>
      </c>
      <c r="O1754" s="4">
        <v>38</v>
      </c>
      <c r="P1754" s="4">
        <v>65</v>
      </c>
      <c r="Q1754" s="4">
        <v>13</v>
      </c>
      <c r="R1754" s="4">
        <v>0</v>
      </c>
      <c r="S1754" s="6">
        <f t="shared" si="525"/>
        <v>0</v>
      </c>
      <c r="T1754" s="6">
        <f t="shared" si="526"/>
        <v>1</v>
      </c>
      <c r="U1754" s="6">
        <f t="shared" si="527"/>
        <v>0</v>
      </c>
      <c r="V1754" s="6">
        <f t="shared" si="528"/>
        <v>0</v>
      </c>
      <c r="W1754" s="6">
        <f t="shared" si="529"/>
        <v>0</v>
      </c>
      <c r="X1754" s="6">
        <f t="shared" si="530"/>
        <v>0</v>
      </c>
      <c r="Y1754" s="6">
        <f t="shared" si="531"/>
        <v>0</v>
      </c>
      <c r="Z1754" s="6">
        <f t="shared" si="532"/>
        <v>0</v>
      </c>
      <c r="AA1754" s="4">
        <v>84480.700073242188</v>
      </c>
      <c r="AB1754" s="7">
        <f t="shared" si="517"/>
        <v>2.1588325494507697E-2</v>
      </c>
      <c r="AC1754" s="7">
        <f t="shared" si="518"/>
        <v>0.12169564556636672</v>
      </c>
      <c r="AD1754" s="2"/>
    </row>
    <row r="1755" spans="1:30" x14ac:dyDescent="0.35">
      <c r="A1755" s="1">
        <v>43393</v>
      </c>
      <c r="B1755" s="3">
        <f t="shared" si="519"/>
        <v>2018</v>
      </c>
      <c r="C1755" s="2">
        <v>1569.2513966480446</v>
      </c>
      <c r="D1755" s="2">
        <v>14335.811421957871</v>
      </c>
      <c r="E1755" s="2">
        <f t="shared" si="520"/>
        <v>15905.062818605915</v>
      </c>
      <c r="F1755" s="2">
        <f t="shared" si="521"/>
        <v>9.8663640285174936E-2</v>
      </c>
      <c r="G1755" s="2">
        <f t="shared" si="522"/>
        <v>-1</v>
      </c>
      <c r="H1755" s="2">
        <v>-1000</v>
      </c>
      <c r="I1755" s="2">
        <f t="shared" si="514"/>
        <v>9339.6678083866009</v>
      </c>
      <c r="J1755" s="2">
        <f t="shared" si="515"/>
        <v>16474.824649860362</v>
      </c>
      <c r="K1755" s="3">
        <f t="shared" si="523"/>
        <v>10</v>
      </c>
      <c r="L1755" s="3">
        <f t="shared" si="524"/>
        <v>7</v>
      </c>
      <c r="M1755" s="3" t="str">
        <f t="shared" si="516"/>
        <v>Fall</v>
      </c>
      <c r="N1755" s="4">
        <v>54</v>
      </c>
      <c r="O1755" s="4">
        <v>41</v>
      </c>
      <c r="P1755" s="4">
        <v>66</v>
      </c>
      <c r="Q1755" s="4">
        <v>11</v>
      </c>
      <c r="R1755" s="4">
        <v>0</v>
      </c>
      <c r="S1755" s="6">
        <f t="shared" si="525"/>
        <v>1</v>
      </c>
      <c r="T1755" s="6">
        <f t="shared" si="526"/>
        <v>0</v>
      </c>
      <c r="U1755" s="6">
        <f t="shared" si="527"/>
        <v>0</v>
      </c>
      <c r="V1755" s="6">
        <f t="shared" si="528"/>
        <v>0</v>
      </c>
      <c r="W1755" s="6">
        <f t="shared" si="529"/>
        <v>0</v>
      </c>
      <c r="X1755" s="6">
        <f t="shared" si="530"/>
        <v>0</v>
      </c>
      <c r="Y1755" s="6">
        <f t="shared" si="531"/>
        <v>0</v>
      </c>
      <c r="Z1755" s="6">
        <f t="shared" si="532"/>
        <v>0</v>
      </c>
      <c r="AA1755" s="4">
        <v>73118.301025390625</v>
      </c>
      <c r="AB1755" s="7">
        <f t="shared" si="517"/>
        <v>2.1461814274146163E-2</v>
      </c>
      <c r="AC1755" s="7">
        <f t="shared" si="518"/>
        <v>0.19606324573897993</v>
      </c>
      <c r="AD1755" s="2"/>
    </row>
    <row r="1756" spans="1:30" x14ac:dyDescent="0.35">
      <c r="A1756" s="1">
        <v>43394</v>
      </c>
      <c r="B1756" s="3">
        <f t="shared" si="519"/>
        <v>2018</v>
      </c>
      <c r="C1756" s="2">
        <v>1569.2513966480446</v>
      </c>
      <c r="D1756" s="2">
        <v>12400.981132060704</v>
      </c>
      <c r="E1756" s="2">
        <f t="shared" si="520"/>
        <v>13970.232528708748</v>
      </c>
      <c r="F1756" s="2">
        <f t="shared" si="521"/>
        <v>0.11232822312894521</v>
      </c>
      <c r="G1756" s="2">
        <f t="shared" si="522"/>
        <v>-1</v>
      </c>
      <c r="H1756" s="2">
        <v>-1000</v>
      </c>
      <c r="I1756" s="2">
        <f t="shared" si="514"/>
        <v>9339.6678083866009</v>
      </c>
      <c r="J1756" s="2">
        <f t="shared" si="515"/>
        <v>16474.824649860362</v>
      </c>
      <c r="K1756" s="3">
        <f t="shared" si="523"/>
        <v>10</v>
      </c>
      <c r="L1756" s="3">
        <f t="shared" si="524"/>
        <v>1</v>
      </c>
      <c r="M1756" s="3" t="str">
        <f t="shared" si="516"/>
        <v>Fall</v>
      </c>
      <c r="N1756" s="4">
        <v>45</v>
      </c>
      <c r="O1756" s="4">
        <v>34</v>
      </c>
      <c r="P1756" s="4">
        <v>55</v>
      </c>
      <c r="Q1756" s="4">
        <v>20</v>
      </c>
      <c r="R1756" s="4">
        <v>0</v>
      </c>
      <c r="S1756" s="6">
        <f t="shared" si="525"/>
        <v>1</v>
      </c>
      <c r="T1756" s="6">
        <f t="shared" si="526"/>
        <v>0</v>
      </c>
      <c r="U1756" s="6">
        <f t="shared" si="527"/>
        <v>0</v>
      </c>
      <c r="V1756" s="6">
        <f t="shared" si="528"/>
        <v>0</v>
      </c>
      <c r="W1756" s="6">
        <f t="shared" si="529"/>
        <v>0</v>
      </c>
      <c r="X1756" s="6">
        <f t="shared" si="530"/>
        <v>0</v>
      </c>
      <c r="Y1756" s="6">
        <f t="shared" si="531"/>
        <v>0</v>
      </c>
      <c r="Z1756" s="6">
        <f t="shared" si="532"/>
        <v>0</v>
      </c>
      <c r="AA1756" s="4">
        <v>76843.500183105469</v>
      </c>
      <c r="AB1756" s="7">
        <f t="shared" si="517"/>
        <v>2.0421394039948412E-2</v>
      </c>
      <c r="AC1756" s="7">
        <f t="shared" si="518"/>
        <v>0.16137970163398593</v>
      </c>
      <c r="AD1756" s="2"/>
    </row>
    <row r="1757" spans="1:30" x14ac:dyDescent="0.35">
      <c r="A1757" s="1">
        <v>43395</v>
      </c>
      <c r="B1757" s="3">
        <f t="shared" si="519"/>
        <v>2018</v>
      </c>
      <c r="C1757" s="2">
        <v>1703.0066598081639</v>
      </c>
      <c r="D1757" s="2">
        <v>3301.6999999968102</v>
      </c>
      <c r="E1757" s="2">
        <f t="shared" si="520"/>
        <v>5004.7066598049742</v>
      </c>
      <c r="F1757" s="2">
        <f t="shared" si="521"/>
        <v>0.34028101456690124</v>
      </c>
      <c r="G1757" s="2">
        <f t="shared" si="522"/>
        <v>-1</v>
      </c>
      <c r="H1757" s="2">
        <v>-1000</v>
      </c>
      <c r="I1757" s="2">
        <f t="shared" si="514"/>
        <v>9339.6678083866009</v>
      </c>
      <c r="J1757" s="2">
        <f t="shared" si="515"/>
        <v>16474.824649860362</v>
      </c>
      <c r="K1757" s="3">
        <f t="shared" si="523"/>
        <v>10</v>
      </c>
      <c r="L1757" s="3">
        <f t="shared" si="524"/>
        <v>2</v>
      </c>
      <c r="M1757" s="3" t="str">
        <f t="shared" si="516"/>
        <v>Fall</v>
      </c>
      <c r="N1757" s="4">
        <v>52</v>
      </c>
      <c r="O1757" s="4">
        <v>36</v>
      </c>
      <c r="P1757" s="4">
        <v>67</v>
      </c>
      <c r="Q1757" s="4">
        <v>13</v>
      </c>
      <c r="R1757" s="4">
        <v>0</v>
      </c>
      <c r="S1757" s="6">
        <f t="shared" si="525"/>
        <v>0</v>
      </c>
      <c r="T1757" s="6">
        <f t="shared" si="526"/>
        <v>1</v>
      </c>
      <c r="U1757" s="6">
        <f t="shared" si="527"/>
        <v>0</v>
      </c>
      <c r="V1757" s="6">
        <f t="shared" si="528"/>
        <v>0</v>
      </c>
      <c r="W1757" s="6">
        <f t="shared" si="529"/>
        <v>0</v>
      </c>
      <c r="X1757" s="6">
        <f t="shared" si="530"/>
        <v>0</v>
      </c>
      <c r="Y1757" s="6">
        <f t="shared" si="531"/>
        <v>0</v>
      </c>
      <c r="Z1757" s="6">
        <f t="shared" si="532"/>
        <v>0</v>
      </c>
      <c r="AA1757" s="4">
        <v>86836.157958984375</v>
      </c>
      <c r="AB1757" s="7">
        <f t="shared" si="517"/>
        <v>1.9611722810359149E-2</v>
      </c>
      <c r="AC1757" s="7">
        <f t="shared" si="518"/>
        <v>3.8022179672623398E-2</v>
      </c>
      <c r="AD1757" s="2"/>
    </row>
    <row r="1758" spans="1:30" x14ac:dyDescent="0.35">
      <c r="A1758" s="1">
        <v>43396</v>
      </c>
      <c r="B1758" s="3">
        <f t="shared" si="519"/>
        <v>2018</v>
      </c>
      <c r="C1758" s="2">
        <v>3917.41013791146</v>
      </c>
      <c r="D1758" s="2">
        <v>889.77517731669559</v>
      </c>
      <c r="E1758" s="2">
        <f t="shared" si="520"/>
        <v>4807.1853152281556</v>
      </c>
      <c r="F1758" s="2">
        <f t="shared" si="521"/>
        <v>0.81490724426660355</v>
      </c>
      <c r="G1758" s="2">
        <f t="shared" si="522"/>
        <v>-1</v>
      </c>
      <c r="H1758" s="2">
        <v>-1000</v>
      </c>
      <c r="I1758" s="2">
        <f t="shared" si="514"/>
        <v>9339.6678083866009</v>
      </c>
      <c r="J1758" s="2">
        <f t="shared" si="515"/>
        <v>16474.824649860362</v>
      </c>
      <c r="K1758" s="3">
        <f t="shared" si="523"/>
        <v>10</v>
      </c>
      <c r="L1758" s="3">
        <f t="shared" si="524"/>
        <v>3</v>
      </c>
      <c r="M1758" s="3" t="str">
        <f t="shared" si="516"/>
        <v>Fall</v>
      </c>
      <c r="N1758" s="4">
        <v>57</v>
      </c>
      <c r="O1758" s="4">
        <v>43</v>
      </c>
      <c r="P1758" s="4">
        <v>71</v>
      </c>
      <c r="Q1758" s="4">
        <v>8</v>
      </c>
      <c r="R1758" s="4">
        <v>0</v>
      </c>
      <c r="S1758" s="6">
        <f t="shared" si="525"/>
        <v>0</v>
      </c>
      <c r="T1758" s="6">
        <f t="shared" si="526"/>
        <v>1</v>
      </c>
      <c r="U1758" s="6">
        <f t="shared" si="527"/>
        <v>0</v>
      </c>
      <c r="V1758" s="6">
        <f t="shared" si="528"/>
        <v>0</v>
      </c>
      <c r="W1758" s="6">
        <f t="shared" si="529"/>
        <v>0</v>
      </c>
      <c r="X1758" s="6">
        <f t="shared" si="530"/>
        <v>0</v>
      </c>
      <c r="Y1758" s="6">
        <f t="shared" si="531"/>
        <v>0</v>
      </c>
      <c r="Z1758" s="6">
        <f t="shared" si="532"/>
        <v>0</v>
      </c>
      <c r="AA1758" s="4">
        <v>83542.211791992188</v>
      </c>
      <c r="AB1758" s="7">
        <f t="shared" si="517"/>
        <v>4.6891386448628322E-2</v>
      </c>
      <c r="AC1758" s="7">
        <f t="shared" si="518"/>
        <v>1.0650605941965062E-2</v>
      </c>
      <c r="AD1758" s="2"/>
    </row>
    <row r="1759" spans="1:30" x14ac:dyDescent="0.35">
      <c r="A1759" s="1">
        <v>43397</v>
      </c>
      <c r="B1759" s="3">
        <f t="shared" si="519"/>
        <v>2018</v>
      </c>
      <c r="C1759" s="2">
        <v>3850.9483663516889</v>
      </c>
      <c r="D1759" s="2">
        <v>549.22088974452583</v>
      </c>
      <c r="E1759" s="2">
        <f t="shared" si="520"/>
        <v>4400.1692560962147</v>
      </c>
      <c r="F1759" s="2">
        <f t="shared" si="521"/>
        <v>0.87518187192831098</v>
      </c>
      <c r="G1759" s="2">
        <f t="shared" si="522"/>
        <v>-1</v>
      </c>
      <c r="H1759" s="2">
        <v>-1000</v>
      </c>
      <c r="I1759" s="2">
        <f t="shared" si="514"/>
        <v>9339.6678083866009</v>
      </c>
      <c r="J1759" s="2">
        <f t="shared" si="515"/>
        <v>16474.824649860362</v>
      </c>
      <c r="K1759" s="3">
        <f t="shared" si="523"/>
        <v>10</v>
      </c>
      <c r="L1759" s="3">
        <f t="shared" si="524"/>
        <v>4</v>
      </c>
      <c r="M1759" s="3" t="str">
        <f t="shared" si="516"/>
        <v>Fall</v>
      </c>
      <c r="N1759" s="4">
        <v>50</v>
      </c>
      <c r="O1759" s="4">
        <v>38</v>
      </c>
      <c r="P1759" s="4">
        <v>61</v>
      </c>
      <c r="Q1759" s="4">
        <v>15</v>
      </c>
      <c r="R1759" s="4">
        <v>0</v>
      </c>
      <c r="S1759" s="6">
        <f t="shared" si="525"/>
        <v>0</v>
      </c>
      <c r="T1759" s="6">
        <f t="shared" si="526"/>
        <v>1</v>
      </c>
      <c r="U1759" s="6">
        <f t="shared" si="527"/>
        <v>0</v>
      </c>
      <c r="V1759" s="6">
        <f t="shared" si="528"/>
        <v>0</v>
      </c>
      <c r="W1759" s="6">
        <f t="shared" si="529"/>
        <v>0</v>
      </c>
      <c r="X1759" s="6">
        <f t="shared" si="530"/>
        <v>0</v>
      </c>
      <c r="Y1759" s="6">
        <f t="shared" si="531"/>
        <v>0</v>
      </c>
      <c r="Z1759" s="6">
        <f t="shared" si="532"/>
        <v>0</v>
      </c>
      <c r="AA1759" s="4">
        <v>84412.103637695313</v>
      </c>
      <c r="AB1759" s="7">
        <f t="shared" si="517"/>
        <v>4.5620807922052524E-2</v>
      </c>
      <c r="AC1759" s="7">
        <f t="shared" si="518"/>
        <v>6.5064234401956567E-3</v>
      </c>
      <c r="AD1759" s="2"/>
    </row>
    <row r="1760" spans="1:30" x14ac:dyDescent="0.35">
      <c r="A1760" s="1">
        <v>43398</v>
      </c>
      <c r="B1760" s="3">
        <f t="shared" si="519"/>
        <v>2018</v>
      </c>
      <c r="C1760" s="2">
        <v>1446.9356041075282</v>
      </c>
      <c r="D1760" s="2">
        <v>818.18181818181824</v>
      </c>
      <c r="E1760" s="2">
        <f t="shared" si="520"/>
        <v>2265.1174222893465</v>
      </c>
      <c r="F1760" s="2">
        <f t="shared" si="521"/>
        <v>0.63879055004800389</v>
      </c>
      <c r="G1760" s="2">
        <f t="shared" si="522"/>
        <v>-1</v>
      </c>
      <c r="H1760" s="2">
        <v>-1000</v>
      </c>
      <c r="I1760" s="2">
        <f t="shared" si="514"/>
        <v>9339.6678083866009</v>
      </c>
      <c r="J1760" s="2">
        <f t="shared" si="515"/>
        <v>16474.824649860362</v>
      </c>
      <c r="K1760" s="3">
        <f t="shared" si="523"/>
        <v>10</v>
      </c>
      <c r="L1760" s="3">
        <f t="shared" si="524"/>
        <v>5</v>
      </c>
      <c r="M1760" s="3" t="str">
        <f t="shared" si="516"/>
        <v>Fall</v>
      </c>
      <c r="N1760" s="4">
        <v>51</v>
      </c>
      <c r="O1760" s="4">
        <v>44</v>
      </c>
      <c r="P1760" s="4">
        <v>57</v>
      </c>
      <c r="Q1760" s="4">
        <v>14</v>
      </c>
      <c r="R1760" s="4">
        <v>0</v>
      </c>
      <c r="S1760" s="6">
        <f t="shared" si="525"/>
        <v>0</v>
      </c>
      <c r="T1760" s="6">
        <f t="shared" si="526"/>
        <v>1</v>
      </c>
      <c r="U1760" s="6">
        <f t="shared" si="527"/>
        <v>0</v>
      </c>
      <c r="V1760" s="6">
        <f t="shared" si="528"/>
        <v>0</v>
      </c>
      <c r="W1760" s="6">
        <f t="shared" si="529"/>
        <v>0</v>
      </c>
      <c r="X1760" s="6">
        <f t="shared" si="530"/>
        <v>0</v>
      </c>
      <c r="Y1760" s="6">
        <f t="shared" si="531"/>
        <v>0</v>
      </c>
      <c r="Z1760" s="6">
        <f t="shared" si="532"/>
        <v>0</v>
      </c>
      <c r="AA1760" s="4">
        <v>86773.30029296875</v>
      </c>
      <c r="AB1760" s="7">
        <f t="shared" si="517"/>
        <v>1.6674894226937378E-2</v>
      </c>
      <c r="AC1760" s="7">
        <f t="shared" si="518"/>
        <v>9.4289581636220841E-3</v>
      </c>
      <c r="AD1760" s="2"/>
    </row>
    <row r="1761" spans="1:30" x14ac:dyDescent="0.35">
      <c r="A1761" s="1">
        <v>43399</v>
      </c>
      <c r="B1761" s="3">
        <f t="shared" si="519"/>
        <v>2018</v>
      </c>
      <c r="C1761" s="2">
        <v>1581.2458100563006</v>
      </c>
      <c r="D1761" s="2">
        <v>727.08146852762422</v>
      </c>
      <c r="E1761" s="2">
        <f t="shared" si="520"/>
        <v>2308.3272785839249</v>
      </c>
      <c r="F1761" s="2">
        <f t="shared" si="521"/>
        <v>0.68501803220310142</v>
      </c>
      <c r="G1761" s="2">
        <f t="shared" si="522"/>
        <v>-1</v>
      </c>
      <c r="H1761" s="2">
        <v>-1000</v>
      </c>
      <c r="I1761" s="2">
        <f t="shared" si="514"/>
        <v>9339.6678083866009</v>
      </c>
      <c r="J1761" s="2">
        <f t="shared" si="515"/>
        <v>16474.824649860362</v>
      </c>
      <c r="K1761" s="3">
        <f t="shared" si="523"/>
        <v>10</v>
      </c>
      <c r="L1761" s="3">
        <f t="shared" si="524"/>
        <v>6</v>
      </c>
      <c r="M1761" s="3" t="str">
        <f t="shared" si="516"/>
        <v>Fall</v>
      </c>
      <c r="N1761" s="4">
        <v>52</v>
      </c>
      <c r="O1761" s="4">
        <v>48</v>
      </c>
      <c r="P1761" s="4">
        <v>55</v>
      </c>
      <c r="Q1761" s="4">
        <v>13</v>
      </c>
      <c r="R1761" s="4">
        <v>0</v>
      </c>
      <c r="S1761" s="6">
        <f t="shared" si="525"/>
        <v>0</v>
      </c>
      <c r="T1761" s="6">
        <f t="shared" si="526"/>
        <v>1</v>
      </c>
      <c r="U1761" s="6">
        <f t="shared" si="527"/>
        <v>0</v>
      </c>
      <c r="V1761" s="6">
        <f t="shared" si="528"/>
        <v>0</v>
      </c>
      <c r="W1761" s="6">
        <f t="shared" si="529"/>
        <v>0</v>
      </c>
      <c r="X1761" s="6">
        <f t="shared" si="530"/>
        <v>0</v>
      </c>
      <c r="Y1761" s="6">
        <f t="shared" si="531"/>
        <v>0</v>
      </c>
      <c r="Z1761" s="6">
        <f t="shared" si="532"/>
        <v>0</v>
      </c>
      <c r="AA1761" s="4">
        <v>83225.000732421875</v>
      </c>
      <c r="AB1761" s="7">
        <f t="shared" si="517"/>
        <v>1.8999649097513272E-2</v>
      </c>
      <c r="AC1761" s="7">
        <f t="shared" si="518"/>
        <v>8.73633478076229E-3</v>
      </c>
      <c r="AD1761" s="2"/>
    </row>
    <row r="1762" spans="1:30" x14ac:dyDescent="0.35">
      <c r="A1762" s="1">
        <v>43400</v>
      </c>
      <c r="B1762" s="3">
        <f t="shared" si="519"/>
        <v>2018</v>
      </c>
      <c r="C1762" s="2">
        <v>2996.9680633088983</v>
      </c>
      <c r="D1762" s="2">
        <v>0</v>
      </c>
      <c r="E1762" s="2">
        <f t="shared" si="520"/>
        <v>2996.9680633088983</v>
      </c>
      <c r="F1762" s="2">
        <f t="shared" si="521"/>
        <v>1</v>
      </c>
      <c r="G1762" s="2">
        <f t="shared" si="522"/>
        <v>-1</v>
      </c>
      <c r="H1762" s="2">
        <v>-1000</v>
      </c>
      <c r="I1762" s="2">
        <f t="shared" si="514"/>
        <v>9339.6678083866009</v>
      </c>
      <c r="J1762" s="2">
        <f t="shared" si="515"/>
        <v>16474.824649860362</v>
      </c>
      <c r="K1762" s="3">
        <f t="shared" si="523"/>
        <v>10</v>
      </c>
      <c r="L1762" s="3">
        <f t="shared" si="524"/>
        <v>7</v>
      </c>
      <c r="M1762" s="3" t="str">
        <f t="shared" si="516"/>
        <v>Fall</v>
      </c>
      <c r="N1762" s="4">
        <v>52</v>
      </c>
      <c r="O1762" s="4">
        <v>47</v>
      </c>
      <c r="P1762" s="4">
        <v>56</v>
      </c>
      <c r="Q1762" s="4">
        <v>13</v>
      </c>
      <c r="R1762" s="4">
        <v>0</v>
      </c>
      <c r="S1762" s="6">
        <f t="shared" si="525"/>
        <v>1</v>
      </c>
      <c r="T1762" s="6">
        <f t="shared" si="526"/>
        <v>0</v>
      </c>
      <c r="U1762" s="6">
        <f t="shared" si="527"/>
        <v>0</v>
      </c>
      <c r="V1762" s="6">
        <f t="shared" si="528"/>
        <v>0</v>
      </c>
      <c r="W1762" s="6">
        <f t="shared" si="529"/>
        <v>0</v>
      </c>
      <c r="X1762" s="6">
        <f t="shared" si="530"/>
        <v>0</v>
      </c>
      <c r="Y1762" s="6">
        <f t="shared" si="531"/>
        <v>0</v>
      </c>
      <c r="Z1762" s="6">
        <f t="shared" si="532"/>
        <v>0</v>
      </c>
      <c r="AA1762" s="4">
        <v>76630.100646972656</v>
      </c>
      <c r="AB1762" s="7">
        <f t="shared" si="517"/>
        <v>3.9109541002896965E-2</v>
      </c>
      <c r="AC1762" s="7">
        <f t="shared" si="518"/>
        <v>0</v>
      </c>
      <c r="AD1762" s="2"/>
    </row>
    <row r="1763" spans="1:30" x14ac:dyDescent="0.35">
      <c r="A1763" s="1">
        <v>43401</v>
      </c>
      <c r="B1763" s="3">
        <f t="shared" si="519"/>
        <v>2018</v>
      </c>
      <c r="C1763" s="2">
        <v>1276.0513966567642</v>
      </c>
      <c r="D1763" s="2">
        <v>2700.6174957018311</v>
      </c>
      <c r="E1763" s="2">
        <f t="shared" si="520"/>
        <v>3976.6688923585953</v>
      </c>
      <c r="F1763" s="2">
        <f t="shared" si="521"/>
        <v>0.32088449684829745</v>
      </c>
      <c r="G1763" s="2">
        <f t="shared" si="522"/>
        <v>-1</v>
      </c>
      <c r="H1763" s="2">
        <v>-1000</v>
      </c>
      <c r="I1763" s="2">
        <f t="shared" si="514"/>
        <v>9339.6678083866009</v>
      </c>
      <c r="J1763" s="2">
        <f t="shared" si="515"/>
        <v>16474.824649860362</v>
      </c>
      <c r="K1763" s="3">
        <f t="shared" si="523"/>
        <v>10</v>
      </c>
      <c r="L1763" s="3">
        <f t="shared" si="524"/>
        <v>1</v>
      </c>
      <c r="M1763" s="3" t="str">
        <f t="shared" si="516"/>
        <v>Fall</v>
      </c>
      <c r="N1763" s="4">
        <v>56</v>
      </c>
      <c r="O1763" s="4">
        <v>43</v>
      </c>
      <c r="P1763" s="4">
        <v>69</v>
      </c>
      <c r="Q1763" s="4">
        <v>9</v>
      </c>
      <c r="R1763" s="4">
        <v>0</v>
      </c>
      <c r="S1763" s="6">
        <f t="shared" si="525"/>
        <v>1</v>
      </c>
      <c r="T1763" s="6">
        <f t="shared" si="526"/>
        <v>0</v>
      </c>
      <c r="U1763" s="6">
        <f t="shared" si="527"/>
        <v>0</v>
      </c>
      <c r="V1763" s="6">
        <f t="shared" si="528"/>
        <v>0</v>
      </c>
      <c r="W1763" s="6">
        <f t="shared" si="529"/>
        <v>0</v>
      </c>
      <c r="X1763" s="6">
        <f t="shared" si="530"/>
        <v>0</v>
      </c>
      <c r="Y1763" s="6">
        <f t="shared" si="531"/>
        <v>0</v>
      </c>
      <c r="Z1763" s="6">
        <f t="shared" si="532"/>
        <v>0</v>
      </c>
      <c r="AA1763" s="4">
        <v>74343.600830078125</v>
      </c>
      <c r="AB1763" s="7">
        <f t="shared" si="517"/>
        <v>1.71642398593706E-2</v>
      </c>
      <c r="AC1763" s="7">
        <f t="shared" si="518"/>
        <v>3.6326159421231699E-2</v>
      </c>
      <c r="AD1763" s="2"/>
    </row>
    <row r="1764" spans="1:30" x14ac:dyDescent="0.35">
      <c r="A1764" s="1">
        <v>43402</v>
      </c>
      <c r="B1764" s="3">
        <f t="shared" si="519"/>
        <v>2018</v>
      </c>
      <c r="C1764" s="2">
        <v>3537.888124943308</v>
      </c>
      <c r="D1764" s="2">
        <v>413.22587412672846</v>
      </c>
      <c r="E1764" s="2">
        <f t="shared" si="520"/>
        <v>3951.1139990700362</v>
      </c>
      <c r="F1764" s="2">
        <f t="shared" si="521"/>
        <v>0.89541535014580997</v>
      </c>
      <c r="G1764" s="2">
        <f t="shared" si="522"/>
        <v>-1</v>
      </c>
      <c r="H1764" s="2">
        <v>-1000</v>
      </c>
      <c r="I1764" s="2">
        <f t="shared" si="514"/>
        <v>9339.6678083866009</v>
      </c>
      <c r="J1764" s="2">
        <f t="shared" si="515"/>
        <v>16474.824649860362</v>
      </c>
      <c r="K1764" s="3">
        <f t="shared" si="523"/>
        <v>10</v>
      </c>
      <c r="L1764" s="3">
        <f t="shared" si="524"/>
        <v>2</v>
      </c>
      <c r="M1764" s="3" t="str">
        <f t="shared" si="516"/>
        <v>Fall</v>
      </c>
      <c r="N1764" s="4">
        <v>54</v>
      </c>
      <c r="O1764" s="4">
        <v>42</v>
      </c>
      <c r="P1764" s="4">
        <v>65</v>
      </c>
      <c r="Q1764" s="4">
        <v>11</v>
      </c>
      <c r="R1764" s="4">
        <v>0</v>
      </c>
      <c r="S1764" s="6">
        <f t="shared" si="525"/>
        <v>0</v>
      </c>
      <c r="T1764" s="6">
        <f t="shared" si="526"/>
        <v>1</v>
      </c>
      <c r="U1764" s="6">
        <f t="shared" si="527"/>
        <v>0</v>
      </c>
      <c r="V1764" s="6">
        <f t="shared" si="528"/>
        <v>0</v>
      </c>
      <c r="W1764" s="6">
        <f t="shared" si="529"/>
        <v>0</v>
      </c>
      <c r="X1764" s="6">
        <f t="shared" si="530"/>
        <v>0</v>
      </c>
      <c r="Y1764" s="6">
        <f t="shared" si="531"/>
        <v>0</v>
      </c>
      <c r="Z1764" s="6">
        <f t="shared" si="532"/>
        <v>0</v>
      </c>
      <c r="AA1764" s="4">
        <v>83171.70068359375</v>
      </c>
      <c r="AB1764" s="7">
        <f t="shared" si="517"/>
        <v>4.253716223024382E-2</v>
      </c>
      <c r="AC1764" s="7">
        <f t="shared" si="518"/>
        <v>4.9683470547120887E-3</v>
      </c>
      <c r="AD1764" s="2"/>
    </row>
    <row r="1765" spans="1:30" x14ac:dyDescent="0.35">
      <c r="A1765" s="1">
        <v>43403</v>
      </c>
      <c r="B1765" s="3">
        <f t="shared" si="519"/>
        <v>2018</v>
      </c>
      <c r="C1765" s="2">
        <v>1458.6637412479354</v>
      </c>
      <c r="D1765" s="2">
        <v>493.63636363096612</v>
      </c>
      <c r="E1765" s="2">
        <f t="shared" si="520"/>
        <v>1952.3001048789015</v>
      </c>
      <c r="F1765" s="2">
        <f t="shared" si="521"/>
        <v>0.74715139214645199</v>
      </c>
      <c r="G1765" s="2">
        <f t="shared" si="522"/>
        <v>-1</v>
      </c>
      <c r="H1765" s="2">
        <v>-1000</v>
      </c>
      <c r="I1765" s="2">
        <f t="shared" si="514"/>
        <v>9339.6678083866009</v>
      </c>
      <c r="J1765" s="2">
        <f t="shared" si="515"/>
        <v>16474.824649860362</v>
      </c>
      <c r="K1765" s="3">
        <f t="shared" si="523"/>
        <v>10</v>
      </c>
      <c r="L1765" s="3">
        <f t="shared" si="524"/>
        <v>3</v>
      </c>
      <c r="M1765" s="3" t="str">
        <f t="shared" si="516"/>
        <v>Fall</v>
      </c>
      <c r="N1765" s="4">
        <v>58</v>
      </c>
      <c r="O1765" s="4">
        <v>43</v>
      </c>
      <c r="P1765" s="4">
        <v>73</v>
      </c>
      <c r="Q1765" s="4">
        <v>7</v>
      </c>
      <c r="R1765" s="4">
        <v>0</v>
      </c>
      <c r="S1765" s="6">
        <f t="shared" si="525"/>
        <v>0</v>
      </c>
      <c r="T1765" s="6">
        <f t="shared" si="526"/>
        <v>1</v>
      </c>
      <c r="U1765" s="6">
        <f t="shared" si="527"/>
        <v>0</v>
      </c>
      <c r="V1765" s="6">
        <f t="shared" si="528"/>
        <v>0</v>
      </c>
      <c r="W1765" s="6">
        <f t="shared" si="529"/>
        <v>0</v>
      </c>
      <c r="X1765" s="6">
        <f t="shared" si="530"/>
        <v>0</v>
      </c>
      <c r="Y1765" s="6">
        <f t="shared" si="531"/>
        <v>0</v>
      </c>
      <c r="Z1765" s="6">
        <f t="shared" si="532"/>
        <v>0</v>
      </c>
      <c r="AA1765" s="4">
        <v>83784.700805664063</v>
      </c>
      <c r="AB1765" s="7">
        <f t="shared" si="517"/>
        <v>1.740966700628626E-2</v>
      </c>
      <c r="AC1765" s="7">
        <f t="shared" si="518"/>
        <v>5.8917243707289702E-3</v>
      </c>
      <c r="AD1765" s="2"/>
    </row>
    <row r="1766" spans="1:30" x14ac:dyDescent="0.35">
      <c r="A1766" s="1">
        <v>43404</v>
      </c>
      <c r="B1766" s="3">
        <f t="shared" si="519"/>
        <v>2018</v>
      </c>
      <c r="C1766" s="2">
        <v>1657.5321658805508</v>
      </c>
      <c r="D1766" s="2">
        <v>1219.0172494016895</v>
      </c>
      <c r="E1766" s="2">
        <f t="shared" si="520"/>
        <v>2876.5494152822403</v>
      </c>
      <c r="F1766" s="2">
        <f t="shared" si="521"/>
        <v>0.57622238542977289</v>
      </c>
      <c r="G1766" s="2">
        <f t="shared" si="522"/>
        <v>-1</v>
      </c>
      <c r="H1766" s="2">
        <v>-1000</v>
      </c>
      <c r="I1766" s="2">
        <f t="shared" si="514"/>
        <v>9339.6678083866009</v>
      </c>
      <c r="J1766" s="2">
        <f t="shared" si="515"/>
        <v>16474.824649860362</v>
      </c>
      <c r="K1766" s="3">
        <f t="shared" si="523"/>
        <v>10</v>
      </c>
      <c r="L1766" s="3">
        <f t="shared" si="524"/>
        <v>4</v>
      </c>
      <c r="M1766" s="3" t="str">
        <f t="shared" si="516"/>
        <v>Fall</v>
      </c>
      <c r="N1766" s="4">
        <v>65</v>
      </c>
      <c r="O1766" s="4">
        <v>61</v>
      </c>
      <c r="P1766" s="4">
        <v>69</v>
      </c>
      <c r="Q1766" s="4">
        <v>0</v>
      </c>
      <c r="R1766" s="4">
        <v>0</v>
      </c>
      <c r="S1766" s="6">
        <f t="shared" si="525"/>
        <v>0</v>
      </c>
      <c r="T1766" s="6">
        <f t="shared" si="526"/>
        <v>1</v>
      </c>
      <c r="U1766" s="6">
        <f t="shared" si="527"/>
        <v>0</v>
      </c>
      <c r="V1766" s="6">
        <f t="shared" si="528"/>
        <v>0</v>
      </c>
      <c r="W1766" s="6">
        <f t="shared" si="529"/>
        <v>0</v>
      </c>
      <c r="X1766" s="6">
        <f t="shared" si="530"/>
        <v>0</v>
      </c>
      <c r="Y1766" s="6">
        <f t="shared" si="531"/>
        <v>0</v>
      </c>
      <c r="Z1766" s="6">
        <f t="shared" si="532"/>
        <v>0</v>
      </c>
      <c r="AA1766" s="4">
        <v>81783.200622558594</v>
      </c>
      <c r="AB1766" s="7">
        <f t="shared" si="517"/>
        <v>2.0267391753598683E-2</v>
      </c>
      <c r="AC1766" s="7">
        <f t="shared" si="518"/>
        <v>1.4905472519076772E-2</v>
      </c>
      <c r="AD1766" s="2"/>
    </row>
    <row r="1767" spans="1:30" x14ac:dyDescent="0.35">
      <c r="A1767" s="1">
        <v>43405</v>
      </c>
      <c r="B1767" s="3">
        <f t="shared" si="519"/>
        <v>2018</v>
      </c>
      <c r="C1767" s="2">
        <v>11627.879281256473</v>
      </c>
      <c r="D1767" s="2">
        <v>314.99475524466857</v>
      </c>
      <c r="E1767" s="2">
        <f t="shared" si="520"/>
        <v>11942.874036501142</v>
      </c>
      <c r="F1767" s="2">
        <f t="shared" si="521"/>
        <v>0.97362487837668332</v>
      </c>
      <c r="G1767" s="2">
        <f t="shared" si="522"/>
        <v>-1</v>
      </c>
      <c r="H1767" s="2">
        <v>-1000</v>
      </c>
      <c r="I1767" s="2">
        <f t="shared" si="514"/>
        <v>9339.6678083866009</v>
      </c>
      <c r="J1767" s="2">
        <f t="shared" si="515"/>
        <v>16474.824649860362</v>
      </c>
      <c r="K1767" s="3">
        <f t="shared" si="523"/>
        <v>11</v>
      </c>
      <c r="L1767" s="3">
        <f t="shared" si="524"/>
        <v>5</v>
      </c>
      <c r="M1767" s="3" t="str">
        <f t="shared" si="516"/>
        <v>Fall</v>
      </c>
      <c r="N1767" s="4">
        <v>58</v>
      </c>
      <c r="O1767" s="4">
        <v>49</v>
      </c>
      <c r="P1767" s="4">
        <v>67</v>
      </c>
      <c r="Q1767" s="4">
        <v>7</v>
      </c>
      <c r="R1767" s="4">
        <v>0</v>
      </c>
      <c r="S1767" s="6">
        <f t="shared" si="525"/>
        <v>0</v>
      </c>
      <c r="T1767" s="6">
        <f t="shared" si="526"/>
        <v>1</v>
      </c>
      <c r="U1767" s="6">
        <f t="shared" si="527"/>
        <v>0</v>
      </c>
      <c r="V1767" s="6">
        <f t="shared" si="528"/>
        <v>0</v>
      </c>
      <c r="W1767" s="6">
        <f t="shared" si="529"/>
        <v>0</v>
      </c>
      <c r="X1767" s="6">
        <f t="shared" si="530"/>
        <v>0</v>
      </c>
      <c r="Y1767" s="6">
        <f t="shared" si="531"/>
        <v>0</v>
      </c>
      <c r="Z1767" s="6">
        <f t="shared" si="532"/>
        <v>0</v>
      </c>
      <c r="AA1767" s="4">
        <v>82163.900146484375</v>
      </c>
      <c r="AB1767" s="7">
        <f t="shared" si="517"/>
        <v>0.14152053712793486</v>
      </c>
      <c r="AC1767" s="7">
        <f t="shared" si="518"/>
        <v>3.8337366493446153E-3</v>
      </c>
      <c r="AD1767" s="2"/>
    </row>
    <row r="1768" spans="1:30" x14ac:dyDescent="0.35">
      <c r="A1768" s="1">
        <v>43406</v>
      </c>
      <c r="B1768" s="3">
        <f t="shared" si="519"/>
        <v>2018</v>
      </c>
      <c r="C1768" s="2">
        <v>14722.243704343398</v>
      </c>
      <c r="D1768" s="2">
        <v>708.86363636130807</v>
      </c>
      <c r="E1768" s="2">
        <f t="shared" si="520"/>
        <v>15431.107340704706</v>
      </c>
      <c r="F1768" s="2">
        <f t="shared" si="521"/>
        <v>0.954062685152125</v>
      </c>
      <c r="G1768" s="2">
        <f t="shared" si="522"/>
        <v>-1</v>
      </c>
      <c r="H1768" s="2">
        <v>-1000</v>
      </c>
      <c r="I1768" s="2">
        <f t="shared" si="514"/>
        <v>9339.6678083866009</v>
      </c>
      <c r="J1768" s="2">
        <f t="shared" si="515"/>
        <v>16474.824649860362</v>
      </c>
      <c r="K1768" s="3">
        <f t="shared" si="523"/>
        <v>11</v>
      </c>
      <c r="L1768" s="3">
        <f t="shared" si="524"/>
        <v>6</v>
      </c>
      <c r="M1768" s="3" t="str">
        <f t="shared" si="516"/>
        <v>Fall</v>
      </c>
      <c r="N1768" s="4">
        <v>47</v>
      </c>
      <c r="O1768" s="4">
        <v>42</v>
      </c>
      <c r="P1768" s="4">
        <v>52</v>
      </c>
      <c r="Q1768" s="4">
        <v>18</v>
      </c>
      <c r="R1768" s="4">
        <v>0</v>
      </c>
      <c r="S1768" s="6">
        <f t="shared" si="525"/>
        <v>0</v>
      </c>
      <c r="T1768" s="6">
        <f t="shared" si="526"/>
        <v>1</v>
      </c>
      <c r="U1768" s="6">
        <f t="shared" si="527"/>
        <v>0</v>
      </c>
      <c r="V1768" s="6">
        <f t="shared" si="528"/>
        <v>0</v>
      </c>
      <c r="W1768" s="6">
        <f t="shared" si="529"/>
        <v>0</v>
      </c>
      <c r="X1768" s="6">
        <f t="shared" si="530"/>
        <v>0</v>
      </c>
      <c r="Y1768" s="6">
        <f t="shared" si="531"/>
        <v>0</v>
      </c>
      <c r="Z1768" s="6">
        <f t="shared" si="532"/>
        <v>0</v>
      </c>
      <c r="AA1768" s="4">
        <v>85099.401123046875</v>
      </c>
      <c r="AB1768" s="7">
        <f t="shared" si="517"/>
        <v>0.17300055593876884</v>
      </c>
      <c r="AC1768" s="7">
        <f t="shared" si="518"/>
        <v>8.3298310799666889E-3</v>
      </c>
      <c r="AD1768" s="2"/>
    </row>
    <row r="1769" spans="1:30" x14ac:dyDescent="0.35">
      <c r="A1769" s="1">
        <v>43407</v>
      </c>
      <c r="B1769" s="3">
        <f t="shared" si="519"/>
        <v>2018</v>
      </c>
      <c r="C1769" s="2">
        <v>4851.6324815087028</v>
      </c>
      <c r="D1769" s="2">
        <v>1100.1196969554135</v>
      </c>
      <c r="E1769" s="2">
        <f t="shared" si="520"/>
        <v>5951.7521784641158</v>
      </c>
      <c r="F1769" s="2">
        <f t="shared" si="521"/>
        <v>0.81516036555821358</v>
      </c>
      <c r="G1769" s="2">
        <f t="shared" si="522"/>
        <v>-1</v>
      </c>
      <c r="H1769" s="2">
        <v>-1000</v>
      </c>
      <c r="I1769" s="2">
        <f t="shared" si="514"/>
        <v>9339.6678083866009</v>
      </c>
      <c r="J1769" s="2">
        <f t="shared" si="515"/>
        <v>16474.824649860362</v>
      </c>
      <c r="K1769" s="3">
        <f t="shared" si="523"/>
        <v>11</v>
      </c>
      <c r="L1769" s="3">
        <f t="shared" si="524"/>
        <v>7</v>
      </c>
      <c r="M1769" s="3" t="str">
        <f t="shared" si="516"/>
        <v>Fall</v>
      </c>
      <c r="N1769" s="4">
        <v>50</v>
      </c>
      <c r="O1769" s="4">
        <v>39</v>
      </c>
      <c r="P1769" s="4">
        <v>60</v>
      </c>
      <c r="Q1769" s="4">
        <v>15</v>
      </c>
      <c r="R1769" s="4">
        <v>0</v>
      </c>
      <c r="S1769" s="6">
        <f t="shared" si="525"/>
        <v>1</v>
      </c>
      <c r="T1769" s="6">
        <f t="shared" si="526"/>
        <v>0</v>
      </c>
      <c r="U1769" s="6">
        <f t="shared" si="527"/>
        <v>0</v>
      </c>
      <c r="V1769" s="6">
        <f t="shared" si="528"/>
        <v>0</v>
      </c>
      <c r="W1769" s="6">
        <f t="shared" si="529"/>
        <v>0</v>
      </c>
      <c r="X1769" s="6">
        <f t="shared" si="530"/>
        <v>0</v>
      </c>
      <c r="Y1769" s="6">
        <f t="shared" si="531"/>
        <v>0</v>
      </c>
      <c r="Z1769" s="6">
        <f t="shared" si="532"/>
        <v>0</v>
      </c>
      <c r="AA1769" s="4">
        <v>77409.900512695313</v>
      </c>
      <c r="AB1769" s="7">
        <f t="shared" si="517"/>
        <v>6.267457327003062E-2</v>
      </c>
      <c r="AC1769" s="7">
        <f t="shared" si="518"/>
        <v>1.4211614918365546E-2</v>
      </c>
      <c r="AD1769" s="2"/>
    </row>
    <row r="1770" spans="1:30" x14ac:dyDescent="0.35">
      <c r="A1770" s="1">
        <v>43408</v>
      </c>
      <c r="B1770" s="3">
        <f t="shared" si="519"/>
        <v>2018</v>
      </c>
      <c r="C1770" s="2">
        <v>1241.5071658768918</v>
      </c>
      <c r="D1770" s="2">
        <v>1128.0272727319334</v>
      </c>
      <c r="E1770" s="2">
        <f t="shared" si="520"/>
        <v>2369.5344386088254</v>
      </c>
      <c r="F1770" s="2">
        <f t="shared" si="521"/>
        <v>0.52394560958809766</v>
      </c>
      <c r="G1770" s="2">
        <f t="shared" si="522"/>
        <v>-1</v>
      </c>
      <c r="H1770" s="2">
        <v>-1000</v>
      </c>
      <c r="I1770" s="2">
        <f t="shared" si="514"/>
        <v>9339.6678083866009</v>
      </c>
      <c r="J1770" s="2">
        <f t="shared" si="515"/>
        <v>16474.824649860362</v>
      </c>
      <c r="K1770" s="3">
        <f t="shared" si="523"/>
        <v>11</v>
      </c>
      <c r="L1770" s="3">
        <f t="shared" si="524"/>
        <v>1</v>
      </c>
      <c r="M1770" s="3" t="str">
        <f t="shared" si="516"/>
        <v>Fall</v>
      </c>
      <c r="N1770" s="4">
        <v>56</v>
      </c>
      <c r="O1770" s="4">
        <v>47</v>
      </c>
      <c r="P1770" s="4">
        <v>64</v>
      </c>
      <c r="Q1770" s="4">
        <v>9</v>
      </c>
      <c r="R1770" s="4">
        <v>0</v>
      </c>
      <c r="S1770" s="6">
        <f t="shared" si="525"/>
        <v>1</v>
      </c>
      <c r="T1770" s="6">
        <f t="shared" si="526"/>
        <v>0</v>
      </c>
      <c r="U1770" s="6">
        <f t="shared" si="527"/>
        <v>0</v>
      </c>
      <c r="V1770" s="6">
        <f t="shared" si="528"/>
        <v>0</v>
      </c>
      <c r="W1770" s="6">
        <f t="shared" si="529"/>
        <v>0</v>
      </c>
      <c r="X1770" s="6">
        <f t="shared" si="530"/>
        <v>0</v>
      </c>
      <c r="Y1770" s="6">
        <f t="shared" si="531"/>
        <v>0</v>
      </c>
      <c r="Z1770" s="6">
        <f t="shared" si="532"/>
        <v>0</v>
      </c>
      <c r="AA1770" s="4">
        <v>74150.100769042969</v>
      </c>
      <c r="AB1770" s="7">
        <f t="shared" si="517"/>
        <v>1.6743162220963701E-2</v>
      </c>
      <c r="AC1770" s="7">
        <f t="shared" si="518"/>
        <v>1.5212754413448824E-2</v>
      </c>
      <c r="AD1770" s="2"/>
    </row>
    <row r="1771" spans="1:30" x14ac:dyDescent="0.35">
      <c r="A1771" s="1">
        <v>43409</v>
      </c>
      <c r="B1771" s="3">
        <f t="shared" si="519"/>
        <v>2018</v>
      </c>
      <c r="C1771" s="2">
        <v>2262.3833743130085</v>
      </c>
      <c r="D1771" s="2">
        <v>80.727272722573787</v>
      </c>
      <c r="E1771" s="2">
        <f t="shared" si="520"/>
        <v>2343.1106470355821</v>
      </c>
      <c r="F1771" s="2">
        <f t="shared" si="521"/>
        <v>0.96554696517439043</v>
      </c>
      <c r="G1771" s="2">
        <f t="shared" si="522"/>
        <v>-1</v>
      </c>
      <c r="H1771" s="2">
        <v>-1000</v>
      </c>
      <c r="I1771" s="2">
        <f t="shared" si="514"/>
        <v>9339.6678083866009</v>
      </c>
      <c r="J1771" s="2">
        <f t="shared" si="515"/>
        <v>16474.824649860362</v>
      </c>
      <c r="K1771" s="3">
        <f t="shared" si="523"/>
        <v>11</v>
      </c>
      <c r="L1771" s="3">
        <f t="shared" si="524"/>
        <v>2</v>
      </c>
      <c r="M1771" s="3" t="str">
        <f t="shared" si="516"/>
        <v>Fall</v>
      </c>
      <c r="N1771" s="4">
        <v>59</v>
      </c>
      <c r="O1771" s="4">
        <v>53</v>
      </c>
      <c r="P1771" s="4">
        <v>64</v>
      </c>
      <c r="Q1771" s="4">
        <v>6</v>
      </c>
      <c r="R1771" s="4">
        <v>0</v>
      </c>
      <c r="S1771" s="6">
        <f t="shared" si="525"/>
        <v>0</v>
      </c>
      <c r="T1771" s="6">
        <f t="shared" si="526"/>
        <v>1</v>
      </c>
      <c r="U1771" s="6">
        <f t="shared" si="527"/>
        <v>0</v>
      </c>
      <c r="V1771" s="6">
        <f t="shared" si="528"/>
        <v>0</v>
      </c>
      <c r="W1771" s="6">
        <f t="shared" si="529"/>
        <v>0</v>
      </c>
      <c r="X1771" s="6">
        <f t="shared" si="530"/>
        <v>0</v>
      </c>
      <c r="Y1771" s="6">
        <f t="shared" si="531"/>
        <v>0</v>
      </c>
      <c r="Z1771" s="6">
        <f t="shared" si="532"/>
        <v>0</v>
      </c>
      <c r="AA1771" s="4">
        <v>81880.650390625</v>
      </c>
      <c r="AB1771" s="7">
        <f t="shared" si="517"/>
        <v>2.7630256519946283E-2</v>
      </c>
      <c r="AC1771" s="7">
        <f t="shared" si="518"/>
        <v>9.8591391662683622E-4</v>
      </c>
      <c r="AD1771" s="2"/>
    </row>
    <row r="1772" spans="1:30" x14ac:dyDescent="0.35">
      <c r="A1772" s="1">
        <v>43410</v>
      </c>
      <c r="B1772" s="3">
        <f t="shared" si="519"/>
        <v>2018</v>
      </c>
      <c r="C1772" s="2">
        <v>3837.2451188663781</v>
      </c>
      <c r="D1772" s="2">
        <v>232.76363636113027</v>
      </c>
      <c r="E1772" s="2">
        <f t="shared" si="520"/>
        <v>4070.0087552275086</v>
      </c>
      <c r="F1772" s="2">
        <f t="shared" si="521"/>
        <v>0.94281004038082983</v>
      </c>
      <c r="G1772" s="2">
        <f t="shared" si="522"/>
        <v>-1</v>
      </c>
      <c r="H1772" s="2">
        <v>-1000</v>
      </c>
      <c r="I1772" s="2">
        <f t="shared" si="514"/>
        <v>9339.6678083866009</v>
      </c>
      <c r="J1772" s="2">
        <f t="shared" si="515"/>
        <v>16474.824649860362</v>
      </c>
      <c r="K1772" s="3">
        <f t="shared" si="523"/>
        <v>11</v>
      </c>
      <c r="L1772" s="3">
        <f t="shared" si="524"/>
        <v>3</v>
      </c>
      <c r="M1772" s="3" t="str">
        <f t="shared" si="516"/>
        <v>Fall</v>
      </c>
      <c r="N1772" s="4">
        <v>57</v>
      </c>
      <c r="O1772" s="4">
        <v>50</v>
      </c>
      <c r="P1772" s="4">
        <v>64</v>
      </c>
      <c r="Q1772" s="4">
        <v>8</v>
      </c>
      <c r="R1772" s="4">
        <v>0</v>
      </c>
      <c r="S1772" s="6">
        <f t="shared" si="525"/>
        <v>0</v>
      </c>
      <c r="T1772" s="6">
        <f t="shared" si="526"/>
        <v>1</v>
      </c>
      <c r="U1772" s="6">
        <f t="shared" si="527"/>
        <v>0</v>
      </c>
      <c r="V1772" s="6">
        <f t="shared" si="528"/>
        <v>0</v>
      </c>
      <c r="W1772" s="6">
        <f t="shared" si="529"/>
        <v>0</v>
      </c>
      <c r="X1772" s="6">
        <f t="shared" si="530"/>
        <v>0</v>
      </c>
      <c r="Y1772" s="6">
        <f t="shared" si="531"/>
        <v>0</v>
      </c>
      <c r="Z1772" s="6">
        <f t="shared" si="532"/>
        <v>0</v>
      </c>
      <c r="AA1772" s="4">
        <v>81383.350769042969</v>
      </c>
      <c r="AB1772" s="7">
        <f t="shared" si="517"/>
        <v>4.7150247349191349E-2</v>
      </c>
      <c r="AC1772" s="7">
        <f t="shared" si="518"/>
        <v>2.860089123409135E-3</v>
      </c>
      <c r="AD1772" s="2"/>
    </row>
    <row r="1773" spans="1:30" x14ac:dyDescent="0.35">
      <c r="A1773" s="1">
        <v>43411</v>
      </c>
      <c r="B1773" s="3">
        <f t="shared" si="519"/>
        <v>2018</v>
      </c>
      <c r="C1773" s="2">
        <v>2794.323153510089</v>
      </c>
      <c r="D1773" s="2">
        <v>262.36363635893736</v>
      </c>
      <c r="E1773" s="2">
        <f t="shared" si="520"/>
        <v>3056.6867898690261</v>
      </c>
      <c r="F1773" s="2">
        <f t="shared" si="521"/>
        <v>0.91416731435209331</v>
      </c>
      <c r="G1773" s="2">
        <f t="shared" si="522"/>
        <v>-1</v>
      </c>
      <c r="H1773" s="2">
        <v>-1000</v>
      </c>
      <c r="I1773" s="2">
        <f t="shared" si="514"/>
        <v>9339.6678083866009</v>
      </c>
      <c r="J1773" s="2">
        <f t="shared" si="515"/>
        <v>16474.824649860362</v>
      </c>
      <c r="K1773" s="3">
        <f t="shared" si="523"/>
        <v>11</v>
      </c>
      <c r="L1773" s="3">
        <f t="shared" si="524"/>
        <v>4</v>
      </c>
      <c r="M1773" s="3" t="str">
        <f t="shared" si="516"/>
        <v>Fall</v>
      </c>
      <c r="N1773" s="4">
        <v>52</v>
      </c>
      <c r="O1773" s="4">
        <v>43</v>
      </c>
      <c r="P1773" s="4">
        <v>60</v>
      </c>
      <c r="Q1773" s="4">
        <v>13</v>
      </c>
      <c r="R1773" s="4">
        <v>0</v>
      </c>
      <c r="S1773" s="6">
        <f t="shared" si="525"/>
        <v>0</v>
      </c>
      <c r="T1773" s="6">
        <f t="shared" si="526"/>
        <v>1</v>
      </c>
      <c r="U1773" s="6">
        <f t="shared" si="527"/>
        <v>0</v>
      </c>
      <c r="V1773" s="6">
        <f t="shared" si="528"/>
        <v>0</v>
      </c>
      <c r="W1773" s="6">
        <f t="shared" si="529"/>
        <v>0</v>
      </c>
      <c r="X1773" s="6">
        <f t="shared" si="530"/>
        <v>0</v>
      </c>
      <c r="Y1773" s="6">
        <f t="shared" si="531"/>
        <v>0</v>
      </c>
      <c r="Z1773" s="6">
        <f t="shared" si="532"/>
        <v>0</v>
      </c>
      <c r="AA1773" s="4">
        <v>86341.20068359375</v>
      </c>
      <c r="AB1773" s="7">
        <f t="shared" si="517"/>
        <v>3.2363728224607098E-2</v>
      </c>
      <c r="AC1773" s="7">
        <f t="shared" si="518"/>
        <v>3.0386841308866668E-3</v>
      </c>
      <c r="AD1773" s="2"/>
    </row>
    <row r="1774" spans="1:30" x14ac:dyDescent="0.35">
      <c r="A1774" s="1">
        <v>43412</v>
      </c>
      <c r="B1774" s="3">
        <f t="shared" si="519"/>
        <v>2018</v>
      </c>
      <c r="C1774" s="2">
        <v>2334.531860871331</v>
      </c>
      <c r="D1774" s="2">
        <v>643.76864799644727</v>
      </c>
      <c r="E1774" s="2">
        <f t="shared" si="520"/>
        <v>2978.3005088677783</v>
      </c>
      <c r="F1774" s="2">
        <f t="shared" si="521"/>
        <v>0.78384698049117263</v>
      </c>
      <c r="G1774" s="2">
        <f t="shared" si="522"/>
        <v>-1</v>
      </c>
      <c r="H1774" s="2">
        <v>-1000</v>
      </c>
      <c r="I1774" s="2">
        <f t="shared" si="514"/>
        <v>9339.6678083866009</v>
      </c>
      <c r="J1774" s="2">
        <f t="shared" si="515"/>
        <v>16474.824649860362</v>
      </c>
      <c r="K1774" s="3">
        <f t="shared" si="523"/>
        <v>11</v>
      </c>
      <c r="L1774" s="3">
        <f t="shared" si="524"/>
        <v>5</v>
      </c>
      <c r="M1774" s="3" t="str">
        <f t="shared" si="516"/>
        <v>Fall</v>
      </c>
      <c r="N1774" s="4">
        <v>42</v>
      </c>
      <c r="O1774" s="4">
        <v>36</v>
      </c>
      <c r="P1774" s="4">
        <v>47</v>
      </c>
      <c r="Q1774" s="4">
        <v>23</v>
      </c>
      <c r="R1774" s="4">
        <v>0</v>
      </c>
      <c r="S1774" s="6">
        <f t="shared" si="525"/>
        <v>0</v>
      </c>
      <c r="T1774" s="6">
        <f t="shared" si="526"/>
        <v>1</v>
      </c>
      <c r="U1774" s="6">
        <f t="shared" si="527"/>
        <v>0</v>
      </c>
      <c r="V1774" s="6">
        <f t="shared" si="528"/>
        <v>0</v>
      </c>
      <c r="W1774" s="6">
        <f t="shared" si="529"/>
        <v>0</v>
      </c>
      <c r="X1774" s="6">
        <f t="shared" si="530"/>
        <v>0</v>
      </c>
      <c r="Y1774" s="6">
        <f t="shared" si="531"/>
        <v>0</v>
      </c>
      <c r="Z1774" s="6">
        <f t="shared" si="532"/>
        <v>0</v>
      </c>
      <c r="AA1774" s="4">
        <v>91545.47265625</v>
      </c>
      <c r="AB1774" s="7">
        <f t="shared" si="517"/>
        <v>2.5501336036981483E-2</v>
      </c>
      <c r="AC1774" s="7">
        <f t="shared" si="518"/>
        <v>7.0322281300985324E-3</v>
      </c>
      <c r="AD1774" s="2"/>
    </row>
    <row r="1775" spans="1:30" x14ac:dyDescent="0.35">
      <c r="A1775" s="1">
        <v>43413</v>
      </c>
      <c r="B1775" s="3">
        <f t="shared" si="519"/>
        <v>2018</v>
      </c>
      <c r="C1775" s="2">
        <v>2937.2777425353897</v>
      </c>
      <c r="D1775" s="2">
        <v>501.90918804481163</v>
      </c>
      <c r="E1775" s="2">
        <f t="shared" si="520"/>
        <v>3439.1869305802015</v>
      </c>
      <c r="F1775" s="2">
        <f t="shared" si="521"/>
        <v>0.85406167266396937</v>
      </c>
      <c r="G1775" s="2">
        <f t="shared" si="522"/>
        <v>-1</v>
      </c>
      <c r="H1775" s="2">
        <v>-1000</v>
      </c>
      <c r="I1775" s="2">
        <f t="shared" si="514"/>
        <v>9339.6678083866009</v>
      </c>
      <c r="J1775" s="2">
        <f t="shared" si="515"/>
        <v>16474.824649860362</v>
      </c>
      <c r="K1775" s="3">
        <f t="shared" si="523"/>
        <v>11</v>
      </c>
      <c r="L1775" s="3">
        <f t="shared" si="524"/>
        <v>6</v>
      </c>
      <c r="M1775" s="3" t="str">
        <f t="shared" si="516"/>
        <v>Fall</v>
      </c>
      <c r="N1775" s="4">
        <v>41</v>
      </c>
      <c r="O1775" s="4">
        <v>34</v>
      </c>
      <c r="P1775" s="4">
        <v>48</v>
      </c>
      <c r="Q1775" s="4">
        <v>24</v>
      </c>
      <c r="R1775" s="4">
        <v>0</v>
      </c>
      <c r="S1775" s="6">
        <f t="shared" si="525"/>
        <v>0</v>
      </c>
      <c r="T1775" s="6">
        <f t="shared" si="526"/>
        <v>1</v>
      </c>
      <c r="U1775" s="6">
        <f t="shared" si="527"/>
        <v>0</v>
      </c>
      <c r="V1775" s="6">
        <f t="shared" si="528"/>
        <v>0</v>
      </c>
      <c r="W1775" s="6">
        <f t="shared" si="529"/>
        <v>0</v>
      </c>
      <c r="X1775" s="6">
        <f t="shared" si="530"/>
        <v>0</v>
      </c>
      <c r="Y1775" s="6">
        <f t="shared" si="531"/>
        <v>0</v>
      </c>
      <c r="Z1775" s="6">
        <f t="shared" si="532"/>
        <v>0</v>
      </c>
      <c r="AA1775" s="4">
        <v>92099.10009765625</v>
      </c>
      <c r="AB1775" s="7">
        <f t="shared" si="517"/>
        <v>3.1892578097081084E-2</v>
      </c>
      <c r="AC1775" s="7">
        <f t="shared" si="518"/>
        <v>5.449664410538407E-3</v>
      </c>
      <c r="AD1775" s="2"/>
    </row>
    <row r="1776" spans="1:30" x14ac:dyDescent="0.35">
      <c r="A1776" s="1">
        <v>43414</v>
      </c>
      <c r="B1776" s="3">
        <f t="shared" si="519"/>
        <v>2018</v>
      </c>
      <c r="C1776" s="2">
        <v>3398.9557503745773</v>
      </c>
      <c r="D1776" s="2">
        <v>0</v>
      </c>
      <c r="E1776" s="2">
        <f t="shared" si="520"/>
        <v>3398.9557503745773</v>
      </c>
      <c r="F1776" s="2">
        <f t="shared" si="521"/>
        <v>1</v>
      </c>
      <c r="G1776" s="2">
        <f t="shared" si="522"/>
        <v>-1</v>
      </c>
      <c r="H1776" s="2">
        <v>-1000</v>
      </c>
      <c r="I1776" s="2">
        <f t="shared" si="514"/>
        <v>9339.6678083866009</v>
      </c>
      <c r="J1776" s="2">
        <f t="shared" si="515"/>
        <v>16474.824649860362</v>
      </c>
      <c r="K1776" s="3">
        <f t="shared" si="523"/>
        <v>11</v>
      </c>
      <c r="L1776" s="3">
        <f t="shared" si="524"/>
        <v>7</v>
      </c>
      <c r="M1776" s="3" t="str">
        <f t="shared" si="516"/>
        <v>Fall</v>
      </c>
      <c r="N1776" s="4">
        <v>32</v>
      </c>
      <c r="O1776" s="4">
        <v>23</v>
      </c>
      <c r="P1776" s="4">
        <v>40</v>
      </c>
      <c r="Q1776" s="4">
        <v>33</v>
      </c>
      <c r="R1776" s="4">
        <v>0</v>
      </c>
      <c r="S1776" s="6">
        <f t="shared" si="525"/>
        <v>1</v>
      </c>
      <c r="T1776" s="6">
        <f t="shared" si="526"/>
        <v>0</v>
      </c>
      <c r="U1776" s="6">
        <f t="shared" si="527"/>
        <v>0</v>
      </c>
      <c r="V1776" s="6">
        <f t="shared" si="528"/>
        <v>0</v>
      </c>
      <c r="W1776" s="6">
        <f t="shared" si="529"/>
        <v>0</v>
      </c>
      <c r="X1776" s="6">
        <f t="shared" si="530"/>
        <v>0</v>
      </c>
      <c r="Y1776" s="6">
        <f t="shared" si="531"/>
        <v>0</v>
      </c>
      <c r="Z1776" s="6">
        <f t="shared" si="532"/>
        <v>0</v>
      </c>
      <c r="AA1776" s="4">
        <v>91767.10009765625</v>
      </c>
      <c r="AB1776" s="7">
        <f t="shared" si="517"/>
        <v>3.7038936032167236E-2</v>
      </c>
      <c r="AC1776" s="7">
        <f t="shared" si="518"/>
        <v>0</v>
      </c>
      <c r="AD1776" s="2"/>
    </row>
    <row r="1777" spans="1:30" x14ac:dyDescent="0.35">
      <c r="A1777" s="1">
        <v>43415</v>
      </c>
      <c r="B1777" s="3">
        <f t="shared" si="519"/>
        <v>2018</v>
      </c>
      <c r="C1777" s="2">
        <v>3322.3997220068968</v>
      </c>
      <c r="D1777" s="2">
        <v>1014.7924528154215</v>
      </c>
      <c r="E1777" s="2">
        <f t="shared" si="520"/>
        <v>4337.1921748223185</v>
      </c>
      <c r="F1777" s="2">
        <f t="shared" si="521"/>
        <v>0.7660254810228706</v>
      </c>
      <c r="G1777" s="2">
        <f t="shared" si="522"/>
        <v>-1</v>
      </c>
      <c r="H1777" s="2">
        <v>-1000</v>
      </c>
      <c r="I1777" s="2">
        <f t="shared" si="514"/>
        <v>9339.6678083866009</v>
      </c>
      <c r="J1777" s="2">
        <f t="shared" si="515"/>
        <v>16474.824649860362</v>
      </c>
      <c r="K1777" s="3">
        <f t="shared" si="523"/>
        <v>11</v>
      </c>
      <c r="L1777" s="3">
        <f t="shared" si="524"/>
        <v>1</v>
      </c>
      <c r="M1777" s="3" t="str">
        <f t="shared" si="516"/>
        <v>Fall</v>
      </c>
      <c r="N1777" s="4">
        <v>36</v>
      </c>
      <c r="O1777" s="4">
        <v>22</v>
      </c>
      <c r="P1777" s="4">
        <v>50</v>
      </c>
      <c r="Q1777" s="4">
        <v>29</v>
      </c>
      <c r="R1777" s="4">
        <v>0</v>
      </c>
      <c r="S1777" s="6">
        <f t="shared" si="525"/>
        <v>1</v>
      </c>
      <c r="T1777" s="6">
        <f t="shared" si="526"/>
        <v>0</v>
      </c>
      <c r="U1777" s="6">
        <f t="shared" si="527"/>
        <v>0</v>
      </c>
      <c r="V1777" s="6">
        <f t="shared" si="528"/>
        <v>0</v>
      </c>
      <c r="W1777" s="6">
        <f t="shared" si="529"/>
        <v>0</v>
      </c>
      <c r="X1777" s="6">
        <f t="shared" si="530"/>
        <v>0</v>
      </c>
      <c r="Y1777" s="6">
        <f t="shared" si="531"/>
        <v>0</v>
      </c>
      <c r="Z1777" s="6">
        <f t="shared" si="532"/>
        <v>0</v>
      </c>
      <c r="AA1777" s="4">
        <v>89768.850219726563</v>
      </c>
      <c r="AB1777" s="7">
        <f t="shared" si="517"/>
        <v>3.7010607954481793E-2</v>
      </c>
      <c r="AC1777" s="7">
        <f t="shared" si="518"/>
        <v>1.1304505408407498E-2</v>
      </c>
      <c r="AD1777" s="2"/>
    </row>
    <row r="1778" spans="1:30" x14ac:dyDescent="0.35">
      <c r="A1778" s="1">
        <v>43416</v>
      </c>
      <c r="B1778" s="3">
        <f t="shared" si="519"/>
        <v>2018</v>
      </c>
      <c r="C1778" s="2">
        <v>3391.1977989235666</v>
      </c>
      <c r="D1778" s="2">
        <v>1344.7329902904896</v>
      </c>
      <c r="E1778" s="2">
        <f t="shared" si="520"/>
        <v>4735.9307892140559</v>
      </c>
      <c r="F1778" s="2">
        <f t="shared" si="521"/>
        <v>0.71605729683527486</v>
      </c>
      <c r="G1778" s="2">
        <f t="shared" si="522"/>
        <v>-1</v>
      </c>
      <c r="H1778" s="2">
        <v>-1000</v>
      </c>
      <c r="I1778" s="2">
        <f t="shared" si="514"/>
        <v>9339.6678083866009</v>
      </c>
      <c r="J1778" s="2">
        <f t="shared" si="515"/>
        <v>16474.824649860362</v>
      </c>
      <c r="K1778" s="3">
        <f t="shared" si="523"/>
        <v>11</v>
      </c>
      <c r="L1778" s="3">
        <f t="shared" si="524"/>
        <v>2</v>
      </c>
      <c r="M1778" s="3" t="str">
        <f t="shared" si="516"/>
        <v>Fall</v>
      </c>
      <c r="N1778" s="4">
        <v>41</v>
      </c>
      <c r="O1778" s="4">
        <v>36</v>
      </c>
      <c r="P1778" s="4">
        <v>45</v>
      </c>
      <c r="Q1778" s="4">
        <v>24</v>
      </c>
      <c r="R1778" s="4">
        <v>0</v>
      </c>
      <c r="S1778" s="6">
        <f t="shared" si="525"/>
        <v>0</v>
      </c>
      <c r="T1778" s="6">
        <f t="shared" si="526"/>
        <v>1</v>
      </c>
      <c r="U1778" s="6">
        <f t="shared" si="527"/>
        <v>0</v>
      </c>
      <c r="V1778" s="6">
        <f t="shared" si="528"/>
        <v>0</v>
      </c>
      <c r="W1778" s="6">
        <f t="shared" si="529"/>
        <v>0</v>
      </c>
      <c r="X1778" s="6">
        <f t="shared" si="530"/>
        <v>0</v>
      </c>
      <c r="Y1778" s="6">
        <f t="shared" si="531"/>
        <v>0</v>
      </c>
      <c r="Z1778" s="6">
        <f t="shared" si="532"/>
        <v>0</v>
      </c>
      <c r="AA1778" s="4">
        <v>94809.2001953125</v>
      </c>
      <c r="AB1778" s="7">
        <f t="shared" si="517"/>
        <v>3.5768657387020467E-2</v>
      </c>
      <c r="AC1778" s="7">
        <f t="shared" si="518"/>
        <v>1.4183570661077838E-2</v>
      </c>
      <c r="AD1778" s="2"/>
    </row>
    <row r="1779" spans="1:30" x14ac:dyDescent="0.35">
      <c r="A1779" s="1">
        <v>43417</v>
      </c>
      <c r="B1779" s="3">
        <f t="shared" si="519"/>
        <v>2018</v>
      </c>
      <c r="C1779" s="2">
        <v>6946.4281602281726</v>
      </c>
      <c r="D1779" s="2">
        <v>329.11313130750995</v>
      </c>
      <c r="E1779" s="2">
        <f t="shared" si="520"/>
        <v>7275.5412915356828</v>
      </c>
      <c r="F1779" s="2">
        <f t="shared" si="521"/>
        <v>0.95476444732842103</v>
      </c>
      <c r="G1779" s="2">
        <f t="shared" si="522"/>
        <v>-1</v>
      </c>
      <c r="H1779" s="2">
        <v>-1000</v>
      </c>
      <c r="I1779" s="2">
        <f t="shared" si="514"/>
        <v>9339.6678083866009</v>
      </c>
      <c r="J1779" s="2">
        <f t="shared" si="515"/>
        <v>16474.824649860362</v>
      </c>
      <c r="K1779" s="3">
        <f t="shared" si="523"/>
        <v>11</v>
      </c>
      <c r="L1779" s="3">
        <f t="shared" si="524"/>
        <v>3</v>
      </c>
      <c r="M1779" s="3" t="str">
        <f t="shared" si="516"/>
        <v>Fall</v>
      </c>
      <c r="N1779" s="4">
        <v>35</v>
      </c>
      <c r="O1779" s="4">
        <v>30</v>
      </c>
      <c r="P1779" s="4">
        <v>39</v>
      </c>
      <c r="Q1779" s="4">
        <v>30</v>
      </c>
      <c r="R1779" s="4">
        <v>0</v>
      </c>
      <c r="S1779" s="6">
        <f t="shared" si="525"/>
        <v>0</v>
      </c>
      <c r="T1779" s="6">
        <f t="shared" si="526"/>
        <v>1</v>
      </c>
      <c r="U1779" s="6">
        <f t="shared" si="527"/>
        <v>0</v>
      </c>
      <c r="V1779" s="6">
        <f t="shared" si="528"/>
        <v>0</v>
      </c>
      <c r="W1779" s="6">
        <f t="shared" si="529"/>
        <v>0</v>
      </c>
      <c r="X1779" s="6">
        <f t="shared" si="530"/>
        <v>0</v>
      </c>
      <c r="Y1779" s="6">
        <f t="shared" si="531"/>
        <v>0</v>
      </c>
      <c r="Z1779" s="6">
        <f t="shared" si="532"/>
        <v>0</v>
      </c>
      <c r="AA1779" s="4">
        <v>101306.55029296875</v>
      </c>
      <c r="AB1779" s="7">
        <f t="shared" si="517"/>
        <v>6.8568400958672213E-2</v>
      </c>
      <c r="AC1779" s="7">
        <f t="shared" si="518"/>
        <v>3.2486856018267979E-3</v>
      </c>
      <c r="AD1779" s="2"/>
    </row>
    <row r="1780" spans="1:30" x14ac:dyDescent="0.35">
      <c r="A1780" s="1">
        <v>43418</v>
      </c>
      <c r="B1780" s="3">
        <f t="shared" si="519"/>
        <v>2018</v>
      </c>
      <c r="C1780" s="2">
        <v>8635.0122220092089</v>
      </c>
      <c r="D1780" s="2">
        <v>115.90909090909091</v>
      </c>
      <c r="E1780" s="2">
        <f t="shared" si="520"/>
        <v>8750.921312918299</v>
      </c>
      <c r="F1780" s="2">
        <f t="shared" si="521"/>
        <v>0.98675464139553137</v>
      </c>
      <c r="G1780" s="2">
        <f t="shared" si="522"/>
        <v>-1</v>
      </c>
      <c r="H1780" s="2">
        <v>-1000</v>
      </c>
      <c r="I1780" s="2">
        <f t="shared" si="514"/>
        <v>9339.6678083866009</v>
      </c>
      <c r="J1780" s="2">
        <f t="shared" si="515"/>
        <v>16474.824649860362</v>
      </c>
      <c r="K1780" s="3">
        <f t="shared" si="523"/>
        <v>11</v>
      </c>
      <c r="L1780" s="3">
        <f t="shared" si="524"/>
        <v>4</v>
      </c>
      <c r="M1780" s="3" t="str">
        <f t="shared" si="516"/>
        <v>Fall</v>
      </c>
      <c r="N1780" s="4">
        <v>31</v>
      </c>
      <c r="O1780" s="4">
        <v>27</v>
      </c>
      <c r="P1780" s="4">
        <v>35</v>
      </c>
      <c r="Q1780" s="4">
        <v>34</v>
      </c>
      <c r="R1780" s="4">
        <v>0</v>
      </c>
      <c r="S1780" s="6">
        <f t="shared" si="525"/>
        <v>0</v>
      </c>
      <c r="T1780" s="6">
        <f t="shared" si="526"/>
        <v>1</v>
      </c>
      <c r="U1780" s="6">
        <f t="shared" si="527"/>
        <v>0</v>
      </c>
      <c r="V1780" s="6">
        <f t="shared" si="528"/>
        <v>0</v>
      </c>
      <c r="W1780" s="6">
        <f t="shared" si="529"/>
        <v>0</v>
      </c>
      <c r="X1780" s="6">
        <f t="shared" si="530"/>
        <v>0</v>
      </c>
      <c r="Y1780" s="6">
        <f t="shared" si="531"/>
        <v>0</v>
      </c>
      <c r="Z1780" s="6">
        <f t="shared" si="532"/>
        <v>0</v>
      </c>
      <c r="AA1780" s="4">
        <v>109215.69970703125</v>
      </c>
      <c r="AB1780" s="7">
        <f t="shared" si="517"/>
        <v>7.9063836473807728E-2</v>
      </c>
      <c r="AC1780" s="7">
        <f t="shared" si="518"/>
        <v>1.0612859801293637E-3</v>
      </c>
      <c r="AD1780" s="2"/>
    </row>
    <row r="1781" spans="1:30" x14ac:dyDescent="0.35">
      <c r="A1781" s="1">
        <v>43419</v>
      </c>
      <c r="B1781" s="3">
        <f t="shared" si="519"/>
        <v>2018</v>
      </c>
      <c r="C1781" s="2">
        <v>3288.9066735335605</v>
      </c>
      <c r="D1781" s="2">
        <v>941.74545454801148</v>
      </c>
      <c r="E1781" s="2">
        <f t="shared" si="520"/>
        <v>4230.6521280815723</v>
      </c>
      <c r="F1781" s="2">
        <f t="shared" si="521"/>
        <v>0.77739945851443593</v>
      </c>
      <c r="G1781" s="2">
        <f t="shared" si="522"/>
        <v>-1</v>
      </c>
      <c r="H1781" s="2">
        <v>-1000</v>
      </c>
      <c r="I1781" s="2">
        <f t="shared" si="514"/>
        <v>9339.6678083866009</v>
      </c>
      <c r="J1781" s="2">
        <f t="shared" si="515"/>
        <v>16474.824649860362</v>
      </c>
      <c r="K1781" s="3">
        <f t="shared" si="523"/>
        <v>11</v>
      </c>
      <c r="L1781" s="3">
        <f t="shared" si="524"/>
        <v>5</v>
      </c>
      <c r="M1781" s="3" t="str">
        <f t="shared" si="516"/>
        <v>Fall</v>
      </c>
      <c r="N1781" s="4">
        <v>35</v>
      </c>
      <c r="O1781" s="4">
        <v>32</v>
      </c>
      <c r="P1781" s="4">
        <v>37</v>
      </c>
      <c r="Q1781" s="4">
        <v>30</v>
      </c>
      <c r="R1781" s="4">
        <v>0</v>
      </c>
      <c r="S1781" s="6">
        <f t="shared" si="525"/>
        <v>0</v>
      </c>
      <c r="T1781" s="6">
        <f t="shared" si="526"/>
        <v>1</v>
      </c>
      <c r="U1781" s="6">
        <f t="shared" si="527"/>
        <v>0</v>
      </c>
      <c r="V1781" s="6">
        <f t="shared" si="528"/>
        <v>0</v>
      </c>
      <c r="W1781" s="6">
        <f t="shared" si="529"/>
        <v>0</v>
      </c>
      <c r="X1781" s="6">
        <f t="shared" si="530"/>
        <v>0</v>
      </c>
      <c r="Y1781" s="6">
        <f t="shared" si="531"/>
        <v>0</v>
      </c>
      <c r="Z1781" s="6">
        <f t="shared" si="532"/>
        <v>0</v>
      </c>
      <c r="AA1781" s="4">
        <v>105559.50122070313</v>
      </c>
      <c r="AB1781" s="7">
        <f t="shared" si="517"/>
        <v>3.1156898578529046E-2</v>
      </c>
      <c r="AC1781" s="7">
        <f t="shared" si="518"/>
        <v>8.9214655588322287E-3</v>
      </c>
      <c r="AD1781" s="2"/>
    </row>
    <row r="1782" spans="1:30" x14ac:dyDescent="0.35">
      <c r="A1782" s="1">
        <v>43420</v>
      </c>
      <c r="B1782" s="3">
        <f t="shared" si="519"/>
        <v>2018</v>
      </c>
      <c r="C1782" s="2">
        <v>3540.8529977801254</v>
      </c>
      <c r="D1782" s="2">
        <v>3492.6666666601086</v>
      </c>
      <c r="E1782" s="2">
        <f t="shared" si="520"/>
        <v>7033.519664440234</v>
      </c>
      <c r="F1782" s="2">
        <f t="shared" si="521"/>
        <v>0.50342547781330838</v>
      </c>
      <c r="G1782" s="2">
        <f t="shared" si="522"/>
        <v>-1</v>
      </c>
      <c r="H1782" s="2">
        <v>-1000</v>
      </c>
      <c r="I1782" s="2">
        <f t="shared" si="514"/>
        <v>9339.6678083866009</v>
      </c>
      <c r="J1782" s="2">
        <f t="shared" si="515"/>
        <v>16474.824649860362</v>
      </c>
      <c r="K1782" s="3">
        <f t="shared" si="523"/>
        <v>11</v>
      </c>
      <c r="L1782" s="3">
        <f t="shared" si="524"/>
        <v>6</v>
      </c>
      <c r="M1782" s="3" t="str">
        <f t="shared" si="516"/>
        <v>Fall</v>
      </c>
      <c r="N1782" s="4">
        <v>38</v>
      </c>
      <c r="O1782" s="4">
        <v>32</v>
      </c>
      <c r="P1782" s="4">
        <v>43</v>
      </c>
      <c r="Q1782" s="4">
        <v>27</v>
      </c>
      <c r="R1782" s="4">
        <v>0</v>
      </c>
      <c r="S1782" s="6">
        <f t="shared" si="525"/>
        <v>0</v>
      </c>
      <c r="T1782" s="6">
        <f t="shared" si="526"/>
        <v>1</v>
      </c>
      <c r="U1782" s="6">
        <f t="shared" si="527"/>
        <v>0</v>
      </c>
      <c r="V1782" s="6">
        <f t="shared" si="528"/>
        <v>0</v>
      </c>
      <c r="W1782" s="6">
        <f t="shared" si="529"/>
        <v>0</v>
      </c>
      <c r="X1782" s="6">
        <f t="shared" si="530"/>
        <v>0</v>
      </c>
      <c r="Y1782" s="6">
        <f t="shared" si="531"/>
        <v>0</v>
      </c>
      <c r="Z1782" s="6">
        <f t="shared" si="532"/>
        <v>0</v>
      </c>
      <c r="AA1782" s="4">
        <v>101234.50048828125</v>
      </c>
      <c r="AB1782" s="7">
        <f t="shared" si="517"/>
        <v>3.4976741927916256E-2</v>
      </c>
      <c r="AC1782" s="7">
        <f t="shared" si="518"/>
        <v>3.4500754681596066E-2</v>
      </c>
      <c r="AD1782" s="2"/>
    </row>
    <row r="1783" spans="1:30" x14ac:dyDescent="0.35">
      <c r="A1783" s="1">
        <v>43421</v>
      </c>
      <c r="B1783" s="3">
        <f t="shared" si="519"/>
        <v>2018</v>
      </c>
      <c r="C1783" s="2">
        <v>3686.4654317352283</v>
      </c>
      <c r="D1783" s="2">
        <v>4830.5833333497285</v>
      </c>
      <c r="E1783" s="2">
        <f t="shared" si="520"/>
        <v>8517.0487650849573</v>
      </c>
      <c r="F1783" s="2">
        <f t="shared" si="521"/>
        <v>0.43283366497179565</v>
      </c>
      <c r="G1783" s="2">
        <f t="shared" si="522"/>
        <v>-1</v>
      </c>
      <c r="H1783" s="2">
        <v>-1000</v>
      </c>
      <c r="I1783" s="2">
        <f t="shared" si="514"/>
        <v>9339.6678083866009</v>
      </c>
      <c r="J1783" s="2">
        <f t="shared" si="515"/>
        <v>16474.824649860362</v>
      </c>
      <c r="K1783" s="3">
        <f t="shared" si="523"/>
        <v>11</v>
      </c>
      <c r="L1783" s="3">
        <f t="shared" si="524"/>
        <v>7</v>
      </c>
      <c r="M1783" s="3" t="str">
        <f t="shared" si="516"/>
        <v>Fall</v>
      </c>
      <c r="N1783" s="4">
        <v>40</v>
      </c>
      <c r="O1783" s="4">
        <v>29</v>
      </c>
      <c r="P1783" s="4">
        <v>50</v>
      </c>
      <c r="Q1783" s="4">
        <v>25</v>
      </c>
      <c r="R1783" s="4">
        <v>0</v>
      </c>
      <c r="S1783" s="6">
        <f t="shared" si="525"/>
        <v>1</v>
      </c>
      <c r="T1783" s="6">
        <f t="shared" si="526"/>
        <v>0</v>
      </c>
      <c r="U1783" s="6">
        <f t="shared" si="527"/>
        <v>0</v>
      </c>
      <c r="V1783" s="6">
        <f t="shared" si="528"/>
        <v>0</v>
      </c>
      <c r="W1783" s="6">
        <f t="shared" si="529"/>
        <v>0</v>
      </c>
      <c r="X1783" s="6">
        <f t="shared" si="530"/>
        <v>0</v>
      </c>
      <c r="Y1783" s="6">
        <f t="shared" si="531"/>
        <v>0</v>
      </c>
      <c r="Z1783" s="6">
        <f t="shared" si="532"/>
        <v>0</v>
      </c>
      <c r="AA1783" s="4">
        <v>88600.900268554688</v>
      </c>
      <c r="AB1783" s="7">
        <f t="shared" si="517"/>
        <v>4.1607539207404537E-2</v>
      </c>
      <c r="AC1783" s="7">
        <f t="shared" si="518"/>
        <v>5.452070259679008E-2</v>
      </c>
      <c r="AD1783" s="2"/>
    </row>
    <row r="1784" spans="1:30" x14ac:dyDescent="0.35">
      <c r="A1784" s="1">
        <v>43422</v>
      </c>
      <c r="B1784" s="3">
        <f t="shared" si="519"/>
        <v>2018</v>
      </c>
      <c r="C1784" s="2">
        <v>3649.6724492796238</v>
      </c>
      <c r="D1784" s="2">
        <v>9620.8977987109756</v>
      </c>
      <c r="E1784" s="2">
        <f t="shared" si="520"/>
        <v>13270.570247990599</v>
      </c>
      <c r="F1784" s="2">
        <f t="shared" si="521"/>
        <v>0.27502001655371588</v>
      </c>
      <c r="G1784" s="2">
        <f t="shared" si="522"/>
        <v>-1</v>
      </c>
      <c r="H1784" s="2">
        <v>-1000</v>
      </c>
      <c r="I1784" s="2">
        <f t="shared" si="514"/>
        <v>9339.6678083866009</v>
      </c>
      <c r="J1784" s="2">
        <f t="shared" si="515"/>
        <v>16474.824649860362</v>
      </c>
      <c r="K1784" s="3">
        <f t="shared" si="523"/>
        <v>11</v>
      </c>
      <c r="L1784" s="3">
        <f t="shared" si="524"/>
        <v>1</v>
      </c>
      <c r="M1784" s="3" t="str">
        <f t="shared" si="516"/>
        <v>Fall</v>
      </c>
      <c r="N1784" s="4">
        <v>49</v>
      </c>
      <c r="O1784" s="4">
        <v>35</v>
      </c>
      <c r="P1784" s="4">
        <v>62</v>
      </c>
      <c r="Q1784" s="4">
        <v>16</v>
      </c>
      <c r="R1784" s="4">
        <v>0</v>
      </c>
      <c r="S1784" s="6">
        <f t="shared" si="525"/>
        <v>1</v>
      </c>
      <c r="T1784" s="6">
        <f t="shared" si="526"/>
        <v>0</v>
      </c>
      <c r="U1784" s="6">
        <f t="shared" si="527"/>
        <v>0</v>
      </c>
      <c r="V1784" s="6">
        <f t="shared" si="528"/>
        <v>0</v>
      </c>
      <c r="W1784" s="6">
        <f t="shared" si="529"/>
        <v>0</v>
      </c>
      <c r="X1784" s="6">
        <f t="shared" si="530"/>
        <v>0</v>
      </c>
      <c r="Y1784" s="6">
        <f t="shared" si="531"/>
        <v>0</v>
      </c>
      <c r="Z1784" s="6">
        <f t="shared" si="532"/>
        <v>0</v>
      </c>
      <c r="AA1784" s="4">
        <v>82011.450317382813</v>
      </c>
      <c r="AB1784" s="7">
        <f t="shared" si="517"/>
        <v>4.450198643183919E-2</v>
      </c>
      <c r="AC1784" s="7">
        <f t="shared" si="518"/>
        <v>0.11731164077062749</v>
      </c>
      <c r="AD1784" s="2"/>
    </row>
    <row r="1785" spans="1:30" x14ac:dyDescent="0.35">
      <c r="A1785" s="1">
        <v>43423</v>
      </c>
      <c r="B1785" s="3">
        <f t="shared" si="519"/>
        <v>2018</v>
      </c>
      <c r="C1785" s="2">
        <v>3570.5215038562737</v>
      </c>
      <c r="D1785" s="2">
        <v>7280.1709219683253</v>
      </c>
      <c r="E1785" s="2">
        <f t="shared" si="520"/>
        <v>10850.6924258246</v>
      </c>
      <c r="F1785" s="2">
        <f t="shared" si="521"/>
        <v>0.32905932301227603</v>
      </c>
      <c r="G1785" s="2">
        <f t="shared" si="522"/>
        <v>-1</v>
      </c>
      <c r="H1785" s="2">
        <v>-1000</v>
      </c>
      <c r="I1785" s="2">
        <f t="shared" si="514"/>
        <v>9339.6678083866009</v>
      </c>
      <c r="J1785" s="2">
        <f t="shared" si="515"/>
        <v>16474.824649860362</v>
      </c>
      <c r="K1785" s="3">
        <f t="shared" si="523"/>
        <v>11</v>
      </c>
      <c r="L1785" s="3">
        <f t="shared" si="524"/>
        <v>2</v>
      </c>
      <c r="M1785" s="3" t="str">
        <f t="shared" si="516"/>
        <v>Fall</v>
      </c>
      <c r="N1785" s="4">
        <v>46</v>
      </c>
      <c r="O1785" s="4">
        <v>42</v>
      </c>
      <c r="P1785" s="4">
        <v>49</v>
      </c>
      <c r="Q1785" s="4">
        <v>19</v>
      </c>
      <c r="R1785" s="4">
        <v>0</v>
      </c>
      <c r="S1785" s="6">
        <f t="shared" si="525"/>
        <v>0</v>
      </c>
      <c r="T1785" s="6">
        <f t="shared" si="526"/>
        <v>1</v>
      </c>
      <c r="U1785" s="6">
        <f t="shared" si="527"/>
        <v>0</v>
      </c>
      <c r="V1785" s="6">
        <f t="shared" si="528"/>
        <v>0</v>
      </c>
      <c r="W1785" s="6">
        <f t="shared" si="529"/>
        <v>0</v>
      </c>
      <c r="X1785" s="6">
        <f t="shared" si="530"/>
        <v>0</v>
      </c>
      <c r="Y1785" s="6">
        <f t="shared" si="531"/>
        <v>0</v>
      </c>
      <c r="Z1785" s="6">
        <f t="shared" si="532"/>
        <v>0</v>
      </c>
      <c r="AA1785" s="4">
        <v>91390.35009765625</v>
      </c>
      <c r="AB1785" s="7">
        <f t="shared" si="517"/>
        <v>3.9068911543078129E-2</v>
      </c>
      <c r="AC1785" s="7">
        <f t="shared" si="518"/>
        <v>7.9660171059515714E-2</v>
      </c>
      <c r="AD1785" s="2"/>
    </row>
    <row r="1786" spans="1:30" x14ac:dyDescent="0.35">
      <c r="A1786" s="1">
        <v>43424</v>
      </c>
      <c r="B1786" s="3">
        <f t="shared" si="519"/>
        <v>2018</v>
      </c>
      <c r="C1786" s="2">
        <v>14426.00310388059</v>
      </c>
      <c r="D1786" s="2">
        <v>4684.2358155864422</v>
      </c>
      <c r="E1786" s="2">
        <f t="shared" si="520"/>
        <v>19110.238919467032</v>
      </c>
      <c r="F1786" s="2">
        <f t="shared" si="521"/>
        <v>0.75488345094342335</v>
      </c>
      <c r="G1786" s="2">
        <f t="shared" si="522"/>
        <v>19110.238919467032</v>
      </c>
      <c r="H1786" s="2">
        <v>-1000</v>
      </c>
      <c r="I1786" s="2">
        <f t="shared" si="514"/>
        <v>9339.6678083866009</v>
      </c>
      <c r="J1786" s="2">
        <f t="shared" si="515"/>
        <v>16474.824649860362</v>
      </c>
      <c r="K1786" s="3">
        <f t="shared" si="523"/>
        <v>11</v>
      </c>
      <c r="L1786" s="3">
        <f t="shared" si="524"/>
        <v>3</v>
      </c>
      <c r="M1786" s="3" t="str">
        <f t="shared" si="516"/>
        <v>Fall</v>
      </c>
      <c r="N1786" s="4">
        <v>38</v>
      </c>
      <c r="O1786" s="4">
        <v>33</v>
      </c>
      <c r="P1786" s="4">
        <v>42</v>
      </c>
      <c r="Q1786" s="4">
        <v>27</v>
      </c>
      <c r="R1786" s="4">
        <v>0</v>
      </c>
      <c r="S1786" s="6">
        <f t="shared" si="525"/>
        <v>0</v>
      </c>
      <c r="T1786" s="6">
        <f t="shared" si="526"/>
        <v>1</v>
      </c>
      <c r="U1786" s="6">
        <f t="shared" si="527"/>
        <v>0</v>
      </c>
      <c r="V1786" s="6">
        <f t="shared" si="528"/>
        <v>0</v>
      </c>
      <c r="W1786" s="6">
        <f t="shared" si="529"/>
        <v>0</v>
      </c>
      <c r="X1786" s="6">
        <f t="shared" si="530"/>
        <v>1</v>
      </c>
      <c r="Y1786" s="6">
        <f t="shared" si="531"/>
        <v>0</v>
      </c>
      <c r="Z1786" s="6">
        <f t="shared" si="532"/>
        <v>0</v>
      </c>
      <c r="AA1786" s="4">
        <v>97776.650634765625</v>
      </c>
      <c r="AB1786" s="7">
        <f t="shared" si="517"/>
        <v>0.14754036889407682</v>
      </c>
      <c r="AC1786" s="7">
        <f t="shared" si="518"/>
        <v>4.7907509463418943E-2</v>
      </c>
      <c r="AD1786" s="2"/>
    </row>
    <row r="1787" spans="1:30" x14ac:dyDescent="0.35">
      <c r="A1787" s="1">
        <v>43425</v>
      </c>
      <c r="B1787" s="3">
        <f t="shared" si="519"/>
        <v>2018</v>
      </c>
      <c r="C1787" s="2">
        <v>14626.327014168457</v>
      </c>
      <c r="D1787" s="2">
        <v>4135.7333333344432</v>
      </c>
      <c r="E1787" s="2">
        <f t="shared" si="520"/>
        <v>18762.060347502898</v>
      </c>
      <c r="F1787" s="2">
        <f t="shared" si="521"/>
        <v>0.77956934064094519</v>
      </c>
      <c r="G1787" s="2">
        <f t="shared" si="522"/>
        <v>18762.060347502898</v>
      </c>
      <c r="H1787" s="2">
        <v>-1000</v>
      </c>
      <c r="I1787" s="2">
        <f t="shared" si="514"/>
        <v>9339.6678083866009</v>
      </c>
      <c r="J1787" s="2">
        <f t="shared" si="515"/>
        <v>16474.824649860362</v>
      </c>
      <c r="K1787" s="3">
        <f t="shared" si="523"/>
        <v>11</v>
      </c>
      <c r="L1787" s="3">
        <f t="shared" si="524"/>
        <v>4</v>
      </c>
      <c r="M1787" s="3" t="str">
        <f t="shared" si="516"/>
        <v>Fall</v>
      </c>
      <c r="N1787" s="4">
        <v>41</v>
      </c>
      <c r="O1787" s="4">
        <v>30</v>
      </c>
      <c r="P1787" s="4">
        <v>52</v>
      </c>
      <c r="Q1787" s="4">
        <v>24</v>
      </c>
      <c r="R1787" s="4">
        <v>0</v>
      </c>
      <c r="S1787" s="6">
        <f t="shared" si="525"/>
        <v>0</v>
      </c>
      <c r="T1787" s="6">
        <f t="shared" si="526"/>
        <v>1</v>
      </c>
      <c r="U1787" s="6">
        <f t="shared" si="527"/>
        <v>0</v>
      </c>
      <c r="V1787" s="6">
        <f t="shared" si="528"/>
        <v>0</v>
      </c>
      <c r="W1787" s="6">
        <f t="shared" si="529"/>
        <v>0</v>
      </c>
      <c r="X1787" s="6">
        <f t="shared" si="530"/>
        <v>1</v>
      </c>
      <c r="Y1787" s="6">
        <f t="shared" si="531"/>
        <v>0</v>
      </c>
      <c r="Z1787" s="6">
        <f t="shared" si="532"/>
        <v>0</v>
      </c>
      <c r="AA1787" s="4">
        <v>98416.900390625</v>
      </c>
      <c r="AB1787" s="7">
        <f t="shared" si="517"/>
        <v>0.14861600960927776</v>
      </c>
      <c r="AC1787" s="7">
        <f t="shared" si="518"/>
        <v>4.2022592836386513E-2</v>
      </c>
      <c r="AD1787" s="2"/>
    </row>
    <row r="1788" spans="1:30" x14ac:dyDescent="0.35">
      <c r="A1788" s="1">
        <v>43426</v>
      </c>
      <c r="B1788" s="3">
        <f t="shared" si="519"/>
        <v>2018</v>
      </c>
      <c r="C1788" s="2">
        <v>13176.278135965269</v>
      </c>
      <c r="D1788" s="2">
        <v>10800.999999983702</v>
      </c>
      <c r="E1788" s="2">
        <f t="shared" si="520"/>
        <v>23977.278135948971</v>
      </c>
      <c r="F1788" s="2">
        <f t="shared" si="521"/>
        <v>0.54953185516958925</v>
      </c>
      <c r="G1788" s="2">
        <f t="shared" si="522"/>
        <v>23977.278135948971</v>
      </c>
      <c r="H1788" s="2">
        <v>-1000</v>
      </c>
      <c r="I1788" s="2">
        <f t="shared" si="514"/>
        <v>9339.6678083866009</v>
      </c>
      <c r="J1788" s="2">
        <f t="shared" si="515"/>
        <v>16474.824649860362</v>
      </c>
      <c r="K1788" s="3">
        <f t="shared" si="523"/>
        <v>11</v>
      </c>
      <c r="L1788" s="3">
        <f t="shared" si="524"/>
        <v>5</v>
      </c>
      <c r="M1788" s="3" t="str">
        <f t="shared" si="516"/>
        <v>Fall</v>
      </c>
      <c r="N1788" s="4">
        <v>44</v>
      </c>
      <c r="O1788" s="4">
        <v>32</v>
      </c>
      <c r="P1788" s="4">
        <v>56</v>
      </c>
      <c r="Q1788" s="4">
        <v>21</v>
      </c>
      <c r="R1788" s="4">
        <v>0</v>
      </c>
      <c r="S1788" s="6">
        <f t="shared" si="525"/>
        <v>0</v>
      </c>
      <c r="T1788" s="6">
        <f t="shared" si="526"/>
        <v>1</v>
      </c>
      <c r="U1788" s="6">
        <f t="shared" si="527"/>
        <v>0</v>
      </c>
      <c r="V1788" s="6">
        <f t="shared" si="528"/>
        <v>0</v>
      </c>
      <c r="W1788" s="6">
        <f t="shared" si="529"/>
        <v>0</v>
      </c>
      <c r="X1788" s="6">
        <f t="shared" si="530"/>
        <v>1</v>
      </c>
      <c r="Y1788" s="6">
        <f t="shared" si="531"/>
        <v>0</v>
      </c>
      <c r="Z1788" s="6">
        <f t="shared" si="532"/>
        <v>0</v>
      </c>
      <c r="AA1788" s="4">
        <v>79269.100402832031</v>
      </c>
      <c r="AB1788" s="7">
        <f t="shared" si="517"/>
        <v>0.16622212273137546</v>
      </c>
      <c r="AC1788" s="7">
        <f t="shared" si="518"/>
        <v>0.13625738080910296</v>
      </c>
      <c r="AD1788" s="2"/>
    </row>
    <row r="1789" spans="1:30" x14ac:dyDescent="0.35">
      <c r="A1789" s="1">
        <v>43427</v>
      </c>
      <c r="B1789" s="3">
        <f t="shared" si="519"/>
        <v>2018</v>
      </c>
      <c r="C1789" s="2">
        <v>13131.541383605036</v>
      </c>
      <c r="D1789" s="2">
        <v>11256</v>
      </c>
      <c r="E1789" s="2">
        <f t="shared" si="520"/>
        <v>24387.541383605036</v>
      </c>
      <c r="F1789" s="2">
        <f t="shared" si="521"/>
        <v>0.53845285906651297</v>
      </c>
      <c r="G1789" s="2">
        <f t="shared" si="522"/>
        <v>24387.541383605036</v>
      </c>
      <c r="H1789" s="2">
        <v>-1000</v>
      </c>
      <c r="I1789" s="2">
        <f t="shared" si="514"/>
        <v>9339.6678083866009</v>
      </c>
      <c r="J1789" s="2">
        <f t="shared" si="515"/>
        <v>16474.824649860362</v>
      </c>
      <c r="K1789" s="3">
        <f t="shared" si="523"/>
        <v>11</v>
      </c>
      <c r="L1789" s="3">
        <f t="shared" si="524"/>
        <v>6</v>
      </c>
      <c r="M1789" s="3" t="str">
        <f t="shared" si="516"/>
        <v>Fall</v>
      </c>
      <c r="N1789" s="4">
        <v>46</v>
      </c>
      <c r="O1789" s="4">
        <v>35</v>
      </c>
      <c r="P1789" s="4">
        <v>56</v>
      </c>
      <c r="Q1789" s="4">
        <v>19</v>
      </c>
      <c r="R1789" s="4">
        <v>0</v>
      </c>
      <c r="S1789" s="6">
        <f t="shared" si="525"/>
        <v>0</v>
      </c>
      <c r="T1789" s="6">
        <f t="shared" si="526"/>
        <v>1</v>
      </c>
      <c r="U1789" s="6">
        <f t="shared" si="527"/>
        <v>0</v>
      </c>
      <c r="V1789" s="6">
        <f t="shared" si="528"/>
        <v>0</v>
      </c>
      <c r="W1789" s="6">
        <f t="shared" si="529"/>
        <v>0</v>
      </c>
      <c r="X1789" s="6">
        <f t="shared" si="530"/>
        <v>1</v>
      </c>
      <c r="Y1789" s="6">
        <f t="shared" si="531"/>
        <v>0</v>
      </c>
      <c r="Z1789" s="6">
        <f t="shared" si="532"/>
        <v>0</v>
      </c>
      <c r="AA1789" s="4">
        <v>79249.5</v>
      </c>
      <c r="AB1789" s="7">
        <f t="shared" si="517"/>
        <v>0.16569872849172596</v>
      </c>
      <c r="AC1789" s="7">
        <f t="shared" si="518"/>
        <v>0.14203244184505895</v>
      </c>
      <c r="AD1789" s="2"/>
    </row>
    <row r="1790" spans="1:30" x14ac:dyDescent="0.35">
      <c r="A1790" s="1">
        <v>43428</v>
      </c>
      <c r="B1790" s="3">
        <f t="shared" si="519"/>
        <v>2018</v>
      </c>
      <c r="C1790" s="2">
        <v>13135.745029242615</v>
      </c>
      <c r="D1790" s="2">
        <v>12934.635849056604</v>
      </c>
      <c r="E1790" s="2">
        <f t="shared" si="520"/>
        <v>26070.38087829922</v>
      </c>
      <c r="F1790" s="2">
        <f t="shared" si="521"/>
        <v>0.50385704338430692</v>
      </c>
      <c r="G1790" s="2">
        <f t="shared" si="522"/>
        <v>26070.38087829922</v>
      </c>
      <c r="H1790" s="2">
        <v>-1000</v>
      </c>
      <c r="I1790" s="2">
        <f t="shared" si="514"/>
        <v>9339.6678083866009</v>
      </c>
      <c r="J1790" s="2">
        <f t="shared" si="515"/>
        <v>16474.824649860362</v>
      </c>
      <c r="K1790" s="3">
        <f t="shared" si="523"/>
        <v>11</v>
      </c>
      <c r="L1790" s="3">
        <f t="shared" si="524"/>
        <v>7</v>
      </c>
      <c r="M1790" s="3" t="str">
        <f t="shared" si="516"/>
        <v>Fall</v>
      </c>
      <c r="N1790" s="4">
        <v>52</v>
      </c>
      <c r="O1790" s="4">
        <v>44</v>
      </c>
      <c r="P1790" s="4">
        <v>60</v>
      </c>
      <c r="Q1790" s="4">
        <v>13</v>
      </c>
      <c r="R1790" s="4">
        <v>0</v>
      </c>
      <c r="S1790" s="6">
        <f t="shared" si="525"/>
        <v>1</v>
      </c>
      <c r="T1790" s="6">
        <f t="shared" si="526"/>
        <v>0</v>
      </c>
      <c r="U1790" s="6">
        <f t="shared" si="527"/>
        <v>0</v>
      </c>
      <c r="V1790" s="6">
        <f t="shared" si="528"/>
        <v>0</v>
      </c>
      <c r="W1790" s="6">
        <f t="shared" si="529"/>
        <v>0</v>
      </c>
      <c r="X1790" s="6">
        <f t="shared" si="530"/>
        <v>1</v>
      </c>
      <c r="Y1790" s="6">
        <f t="shared" si="531"/>
        <v>0</v>
      </c>
      <c r="Z1790" s="6">
        <f t="shared" si="532"/>
        <v>0</v>
      </c>
      <c r="AA1790" s="4">
        <v>76475.399780273438</v>
      </c>
      <c r="AB1790" s="7">
        <f t="shared" si="517"/>
        <v>0.17176431985950774</v>
      </c>
      <c r="AC1790" s="7">
        <f t="shared" si="518"/>
        <v>0.16913459604291009</v>
      </c>
      <c r="AD1790" s="2"/>
    </row>
    <row r="1791" spans="1:30" x14ac:dyDescent="0.35">
      <c r="A1791" s="1">
        <v>43429</v>
      </c>
      <c r="B1791" s="3">
        <f t="shared" si="519"/>
        <v>2018</v>
      </c>
      <c r="C1791" s="2">
        <v>13907.887719328171</v>
      </c>
      <c r="D1791" s="2">
        <v>14193.612735849056</v>
      </c>
      <c r="E1791" s="2">
        <f t="shared" si="520"/>
        <v>28101.500455177229</v>
      </c>
      <c r="F1791" s="2">
        <f t="shared" si="521"/>
        <v>0.49491619643270246</v>
      </c>
      <c r="G1791" s="2">
        <f t="shared" si="522"/>
        <v>28101.500455177229</v>
      </c>
      <c r="H1791" s="2">
        <v>-1000</v>
      </c>
      <c r="I1791" s="2">
        <f t="shared" si="514"/>
        <v>9339.6678083866009</v>
      </c>
      <c r="J1791" s="2">
        <f t="shared" si="515"/>
        <v>16474.824649860362</v>
      </c>
      <c r="K1791" s="3">
        <f t="shared" si="523"/>
        <v>11</v>
      </c>
      <c r="L1791" s="3">
        <f t="shared" si="524"/>
        <v>1</v>
      </c>
      <c r="M1791" s="3" t="str">
        <f t="shared" si="516"/>
        <v>Fall</v>
      </c>
      <c r="N1791" s="4">
        <v>50</v>
      </c>
      <c r="O1791" s="4">
        <v>37</v>
      </c>
      <c r="P1791" s="4">
        <v>63</v>
      </c>
      <c r="Q1791" s="4">
        <v>15</v>
      </c>
      <c r="R1791" s="4">
        <v>0</v>
      </c>
      <c r="S1791" s="6">
        <f t="shared" si="525"/>
        <v>1</v>
      </c>
      <c r="T1791" s="6">
        <f t="shared" si="526"/>
        <v>0</v>
      </c>
      <c r="U1791" s="6">
        <f t="shared" si="527"/>
        <v>0</v>
      </c>
      <c r="V1791" s="6">
        <f t="shared" si="528"/>
        <v>0</v>
      </c>
      <c r="W1791" s="6">
        <f t="shared" si="529"/>
        <v>0</v>
      </c>
      <c r="X1791" s="6">
        <f t="shared" si="530"/>
        <v>1</v>
      </c>
      <c r="Y1791" s="6">
        <f t="shared" si="531"/>
        <v>0</v>
      </c>
      <c r="Z1791" s="6">
        <f t="shared" si="532"/>
        <v>0</v>
      </c>
      <c r="AA1791" s="4">
        <v>78877.500366210938</v>
      </c>
      <c r="AB1791" s="7">
        <f t="shared" si="517"/>
        <v>0.17632262248114985</v>
      </c>
      <c r="AC1791" s="7">
        <f t="shared" si="518"/>
        <v>0.17994501182151088</v>
      </c>
      <c r="AD1791" s="2"/>
    </row>
    <row r="1792" spans="1:30" x14ac:dyDescent="0.35">
      <c r="A1792" s="1">
        <v>43430</v>
      </c>
      <c r="B1792" s="3">
        <f t="shared" si="519"/>
        <v>2018</v>
      </c>
      <c r="C1792" s="2">
        <v>26112.85812886008</v>
      </c>
      <c r="D1792" s="2">
        <v>7369.4936822271866</v>
      </c>
      <c r="E1792" s="2">
        <f t="shared" si="520"/>
        <v>33482.351811087268</v>
      </c>
      <c r="F1792" s="2">
        <f t="shared" si="521"/>
        <v>0.77989916228683576</v>
      </c>
      <c r="G1792" s="2">
        <f t="shared" si="522"/>
        <v>33482.351811087268</v>
      </c>
      <c r="H1792" s="2">
        <v>-1000</v>
      </c>
      <c r="I1792" s="2">
        <f t="shared" si="514"/>
        <v>9339.6678083866009</v>
      </c>
      <c r="J1792" s="2">
        <f t="shared" si="515"/>
        <v>16474.824649860362</v>
      </c>
      <c r="K1792" s="3">
        <f t="shared" si="523"/>
        <v>11</v>
      </c>
      <c r="L1792" s="3">
        <f t="shared" si="524"/>
        <v>2</v>
      </c>
      <c r="M1792" s="3" t="str">
        <f t="shared" si="516"/>
        <v>Fall</v>
      </c>
      <c r="N1792" s="4">
        <v>42</v>
      </c>
      <c r="O1792" s="4">
        <v>30</v>
      </c>
      <c r="P1792" s="4">
        <v>53</v>
      </c>
      <c r="Q1792" s="4">
        <v>23</v>
      </c>
      <c r="R1792" s="4">
        <v>0</v>
      </c>
      <c r="S1792" s="6">
        <f t="shared" si="525"/>
        <v>0</v>
      </c>
      <c r="T1792" s="6">
        <f t="shared" si="526"/>
        <v>1</v>
      </c>
      <c r="U1792" s="6">
        <f t="shared" si="527"/>
        <v>0</v>
      </c>
      <c r="V1792" s="6">
        <f t="shared" si="528"/>
        <v>0</v>
      </c>
      <c r="W1792" s="6">
        <f t="shared" si="529"/>
        <v>0</v>
      </c>
      <c r="X1792" s="6">
        <f t="shared" si="530"/>
        <v>1</v>
      </c>
      <c r="Y1792" s="6">
        <f t="shared" si="531"/>
        <v>0</v>
      </c>
      <c r="Z1792" s="6">
        <f t="shared" si="532"/>
        <v>0</v>
      </c>
      <c r="AA1792" s="4">
        <v>102094.90051269531</v>
      </c>
      <c r="AB1792" s="7">
        <f t="shared" si="517"/>
        <v>0.25577044492651219</v>
      </c>
      <c r="AC1792" s="7">
        <f t="shared" si="518"/>
        <v>7.218277940640927E-2</v>
      </c>
      <c r="AD1792" s="2"/>
    </row>
    <row r="1793" spans="1:30" x14ac:dyDescent="0.35">
      <c r="A1793" s="1">
        <v>43431</v>
      </c>
      <c r="B1793" s="3">
        <f t="shared" si="519"/>
        <v>2018</v>
      </c>
      <c r="C1793" s="2">
        <v>21535.582474539282</v>
      </c>
      <c r="D1793" s="2">
        <v>6311.9136256333768</v>
      </c>
      <c r="E1793" s="2">
        <f t="shared" si="520"/>
        <v>27847.496100172659</v>
      </c>
      <c r="F1793" s="2">
        <f t="shared" si="521"/>
        <v>0.77333999426992495</v>
      </c>
      <c r="G1793" s="2">
        <f t="shared" si="522"/>
        <v>27847.496100172659</v>
      </c>
      <c r="H1793" s="2">
        <v>-1000</v>
      </c>
      <c r="I1793" s="2">
        <f t="shared" si="514"/>
        <v>9339.6678083866009</v>
      </c>
      <c r="J1793" s="2">
        <f t="shared" si="515"/>
        <v>16474.824649860362</v>
      </c>
      <c r="K1793" s="3">
        <f t="shared" si="523"/>
        <v>11</v>
      </c>
      <c r="L1793" s="3">
        <f t="shared" si="524"/>
        <v>3</v>
      </c>
      <c r="M1793" s="3" t="str">
        <f t="shared" si="516"/>
        <v>Fall</v>
      </c>
      <c r="N1793" s="4">
        <v>27</v>
      </c>
      <c r="O1793" s="4">
        <v>23</v>
      </c>
      <c r="P1793" s="4">
        <v>30</v>
      </c>
      <c r="Q1793" s="4">
        <v>38</v>
      </c>
      <c r="R1793" s="4">
        <v>0</v>
      </c>
      <c r="S1793" s="6">
        <f t="shared" si="525"/>
        <v>0</v>
      </c>
      <c r="T1793" s="6">
        <f t="shared" si="526"/>
        <v>1</v>
      </c>
      <c r="U1793" s="6">
        <f t="shared" si="527"/>
        <v>0</v>
      </c>
      <c r="V1793" s="6">
        <f t="shared" si="528"/>
        <v>0</v>
      </c>
      <c r="W1793" s="6">
        <f t="shared" si="529"/>
        <v>0</v>
      </c>
      <c r="X1793" s="6">
        <f t="shared" si="530"/>
        <v>1</v>
      </c>
      <c r="Y1793" s="6">
        <f t="shared" si="531"/>
        <v>0</v>
      </c>
      <c r="Z1793" s="6">
        <f t="shared" si="532"/>
        <v>0</v>
      </c>
      <c r="AA1793" s="4">
        <v>117067.90002441406</v>
      </c>
      <c r="AB1793" s="7">
        <f t="shared" si="517"/>
        <v>0.18395804887631981</v>
      </c>
      <c r="AC1793" s="7">
        <f t="shared" si="518"/>
        <v>5.3916689582003706E-2</v>
      </c>
      <c r="AD1793" s="2"/>
    </row>
    <row r="1794" spans="1:30" x14ac:dyDescent="0.35">
      <c r="A1794" s="1">
        <v>43432</v>
      </c>
      <c r="B1794" s="3">
        <f t="shared" si="519"/>
        <v>2018</v>
      </c>
      <c r="C1794" s="2">
        <v>18608.061961668511</v>
      </c>
      <c r="D1794" s="2">
        <v>3380.0000000098371</v>
      </c>
      <c r="E1794" s="2">
        <f t="shared" si="520"/>
        <v>21988.061961678348</v>
      </c>
      <c r="F1794" s="2">
        <f t="shared" si="521"/>
        <v>0.84628022215415655</v>
      </c>
      <c r="G1794" s="2">
        <f t="shared" si="522"/>
        <v>21988.061961678348</v>
      </c>
      <c r="H1794" s="2">
        <v>-1000</v>
      </c>
      <c r="I1794" s="2">
        <f t="shared" ref="I1794:I1857" si="533">INDEX($AD$1:$AG$10, MATCH(B1794, $AD$1:$AD$10, 0), 3)</f>
        <v>9339.6678083866009</v>
      </c>
      <c r="J1794" s="2">
        <f t="shared" ref="J1794:J1857" si="534">INDEX($AD$1:$AG$10, MATCH(B1794, $AD$1:$AD$10, 0), 4)</f>
        <v>16474.824649860362</v>
      </c>
      <c r="K1794" s="3">
        <f t="shared" si="523"/>
        <v>11</v>
      </c>
      <c r="L1794" s="3">
        <f t="shared" si="524"/>
        <v>4</v>
      </c>
      <c r="M1794" s="3" t="str">
        <f t="shared" ref="M1794:M1857" si="535">INDEX($AK$1:$AK$12, MATCH(K1794, $AJ$1:$AJ$12, 0))</f>
        <v>Fall</v>
      </c>
      <c r="N1794" s="4">
        <v>29</v>
      </c>
      <c r="O1794" s="4">
        <v>23</v>
      </c>
      <c r="P1794" s="4">
        <v>34</v>
      </c>
      <c r="Q1794" s="4">
        <v>36</v>
      </c>
      <c r="R1794" s="4">
        <v>0</v>
      </c>
      <c r="S1794" s="6">
        <f t="shared" si="525"/>
        <v>0</v>
      </c>
      <c r="T1794" s="6">
        <f t="shared" si="526"/>
        <v>1</v>
      </c>
      <c r="U1794" s="6">
        <f t="shared" si="527"/>
        <v>0</v>
      </c>
      <c r="V1794" s="6">
        <f t="shared" si="528"/>
        <v>0</v>
      </c>
      <c r="W1794" s="6">
        <f t="shared" si="529"/>
        <v>0</v>
      </c>
      <c r="X1794" s="6">
        <f t="shared" si="530"/>
        <v>1</v>
      </c>
      <c r="Y1794" s="6">
        <f t="shared" si="531"/>
        <v>0</v>
      </c>
      <c r="Z1794" s="6">
        <f t="shared" si="532"/>
        <v>0</v>
      </c>
      <c r="AA1794" s="4">
        <v>115732.89990234375</v>
      </c>
      <c r="AB1794" s="7">
        <f t="shared" ref="AB1794:AB1857" si="536">C1794/AA1794</f>
        <v>0.16078454767287545</v>
      </c>
      <c r="AC1794" s="7">
        <f t="shared" ref="AC1794:AC1857" si="537">D1794/AA1794</f>
        <v>2.9205178500339189E-2</v>
      </c>
      <c r="AD1794" s="2"/>
    </row>
    <row r="1795" spans="1:30" x14ac:dyDescent="0.35">
      <c r="A1795" s="1">
        <v>43433</v>
      </c>
      <c r="B1795" s="3">
        <f t="shared" ref="B1795:B1858" si="538">YEAR(A1795)</f>
        <v>2018</v>
      </c>
      <c r="C1795" s="2">
        <v>21168.618849439685</v>
      </c>
      <c r="D1795" s="2">
        <v>3151.4999999682186</v>
      </c>
      <c r="E1795" s="2">
        <f t="shared" ref="E1795:E1858" si="539">+D1795+C1795</f>
        <v>24320.118849407903</v>
      </c>
      <c r="F1795" s="2">
        <f t="shared" ref="F1795:F1858" si="540">IFERROR(C1795/E1795,0)</f>
        <v>0.87041592931833289</v>
      </c>
      <c r="G1795" s="2">
        <f t="shared" ref="G1795:G1858" si="541">IF(AND(F1795&gt;=0.2,E1795&gt;=J1795), E1795, -1)</f>
        <v>24320.118849407903</v>
      </c>
      <c r="H1795" s="2">
        <v>-1000</v>
      </c>
      <c r="I1795" s="2">
        <f t="shared" si="533"/>
        <v>9339.6678083866009</v>
      </c>
      <c r="J1795" s="2">
        <f t="shared" si="534"/>
        <v>16474.824649860362</v>
      </c>
      <c r="K1795" s="3">
        <f t="shared" ref="K1795:K1858" si="542">MONTH(A1795)</f>
        <v>11</v>
      </c>
      <c r="L1795" s="3">
        <f t="shared" ref="L1795:L1858" si="543">WEEKDAY(A1795)</f>
        <v>5</v>
      </c>
      <c r="M1795" s="3" t="str">
        <f t="shared" si="535"/>
        <v>Fall</v>
      </c>
      <c r="N1795" s="4">
        <v>40</v>
      </c>
      <c r="O1795" s="4">
        <v>30</v>
      </c>
      <c r="P1795" s="4">
        <v>50</v>
      </c>
      <c r="Q1795" s="4">
        <v>25</v>
      </c>
      <c r="R1795" s="4">
        <v>0</v>
      </c>
      <c r="S1795" s="6">
        <f t="shared" ref="S1795:S1858" si="544">IF(OR(L1795=1, L1795=7), 1, 0)</f>
        <v>0</v>
      </c>
      <c r="T1795" s="6">
        <f t="shared" ref="T1795:T1858" si="545">IF(AND(L1795&lt;7, L1795&gt;1), 1, 0)</f>
        <v>1</v>
      </c>
      <c r="U1795" s="6">
        <f t="shared" ref="U1795:U1858" si="546">IF(M1795="Winter", 1, 0)</f>
        <v>0</v>
      </c>
      <c r="V1795" s="6">
        <f t="shared" ref="V1795:V1858" si="547">IF(N1795&lt;20, 1, 0)</f>
        <v>0</v>
      </c>
      <c r="W1795" s="6">
        <f t="shared" ref="W1795:W1858" si="548">IF(M1795="Summer", 1, 0)</f>
        <v>0</v>
      </c>
      <c r="X1795" s="6">
        <f t="shared" ref="X1795:X1858" si="549">IF(G1795&lt;&gt;-1, 1, 0)</f>
        <v>1</v>
      </c>
      <c r="Y1795" s="6">
        <f t="shared" ref="Y1795:Y1858" si="550">U1795*X1795</f>
        <v>0</v>
      </c>
      <c r="Z1795" s="6">
        <f t="shared" ref="Z1795:Z1858" si="551">W1795*X1795</f>
        <v>0</v>
      </c>
      <c r="AA1795" s="4">
        <v>102775.83361816406</v>
      </c>
      <c r="AB1795" s="7">
        <f t="shared" si="536"/>
        <v>0.20596883629361731</v>
      </c>
      <c r="AC1795" s="7">
        <f t="shared" si="537"/>
        <v>3.066382328434103E-2</v>
      </c>
      <c r="AD1795" s="2"/>
    </row>
    <row r="1796" spans="1:30" x14ac:dyDescent="0.35">
      <c r="A1796" s="1">
        <v>43434</v>
      </c>
      <c r="B1796" s="3">
        <f t="shared" si="538"/>
        <v>2018</v>
      </c>
      <c r="C1796" s="2">
        <v>11956.567349199433</v>
      </c>
      <c r="D1796" s="2">
        <v>10716.533333351661</v>
      </c>
      <c r="E1796" s="2">
        <f t="shared" si="539"/>
        <v>22673.100682551092</v>
      </c>
      <c r="F1796" s="2">
        <f t="shared" si="540"/>
        <v>0.52734592928443369</v>
      </c>
      <c r="G1796" s="2">
        <f t="shared" si="541"/>
        <v>22673.100682551092</v>
      </c>
      <c r="H1796" s="2">
        <v>-1000</v>
      </c>
      <c r="I1796" s="2">
        <f t="shared" si="533"/>
        <v>9339.6678083866009</v>
      </c>
      <c r="J1796" s="2">
        <f t="shared" si="534"/>
        <v>16474.824649860362</v>
      </c>
      <c r="K1796" s="3">
        <f t="shared" si="542"/>
        <v>11</v>
      </c>
      <c r="L1796" s="3">
        <f t="shared" si="543"/>
        <v>6</v>
      </c>
      <c r="M1796" s="3" t="str">
        <f t="shared" si="535"/>
        <v>Fall</v>
      </c>
      <c r="N1796" s="4">
        <v>53</v>
      </c>
      <c r="O1796" s="4">
        <v>49</v>
      </c>
      <c r="P1796" s="4">
        <v>56</v>
      </c>
      <c r="Q1796" s="4">
        <v>12</v>
      </c>
      <c r="R1796" s="4">
        <v>0</v>
      </c>
      <c r="S1796" s="6">
        <f t="shared" si="544"/>
        <v>0</v>
      </c>
      <c r="T1796" s="6">
        <f t="shared" si="545"/>
        <v>1</v>
      </c>
      <c r="U1796" s="6">
        <f t="shared" si="546"/>
        <v>0</v>
      </c>
      <c r="V1796" s="6">
        <f t="shared" si="547"/>
        <v>0</v>
      </c>
      <c r="W1796" s="6">
        <f t="shared" si="548"/>
        <v>0</v>
      </c>
      <c r="X1796" s="6">
        <f t="shared" si="549"/>
        <v>1</v>
      </c>
      <c r="Y1796" s="6">
        <f t="shared" si="550"/>
        <v>0</v>
      </c>
      <c r="Z1796" s="6">
        <f t="shared" si="551"/>
        <v>0</v>
      </c>
      <c r="AA1796" s="4">
        <v>86304.699584960938</v>
      </c>
      <c r="AB1796" s="7">
        <f t="shared" si="536"/>
        <v>0.13853900664388535</v>
      </c>
      <c r="AC1796" s="7">
        <f t="shared" si="537"/>
        <v>0.12417091288061299</v>
      </c>
      <c r="AD1796" s="2"/>
    </row>
    <row r="1797" spans="1:30" x14ac:dyDescent="0.35">
      <c r="A1797" s="1">
        <v>43435</v>
      </c>
      <c r="B1797" s="3">
        <f t="shared" si="538"/>
        <v>2018</v>
      </c>
      <c r="C1797" s="2">
        <v>10864.883274580934</v>
      </c>
      <c r="D1797" s="2">
        <v>9504.6648537358378</v>
      </c>
      <c r="E1797" s="2">
        <f t="shared" si="539"/>
        <v>20369.548128316772</v>
      </c>
      <c r="F1797" s="2">
        <f t="shared" si="540"/>
        <v>0.53338852713561635</v>
      </c>
      <c r="G1797" s="2">
        <f t="shared" si="541"/>
        <v>20369.548128316772</v>
      </c>
      <c r="H1797" s="2">
        <v>-1000</v>
      </c>
      <c r="I1797" s="2">
        <f t="shared" si="533"/>
        <v>9339.6678083866009</v>
      </c>
      <c r="J1797" s="2">
        <f t="shared" si="534"/>
        <v>16474.824649860362</v>
      </c>
      <c r="K1797" s="3">
        <f t="shared" si="542"/>
        <v>12</v>
      </c>
      <c r="L1797" s="3">
        <f t="shared" si="543"/>
        <v>7</v>
      </c>
      <c r="M1797" s="3" t="str">
        <f t="shared" si="535"/>
        <v>Winter</v>
      </c>
      <c r="N1797" s="4">
        <v>58</v>
      </c>
      <c r="O1797" s="4">
        <v>52</v>
      </c>
      <c r="P1797" s="4">
        <v>63</v>
      </c>
      <c r="Q1797" s="4">
        <v>7</v>
      </c>
      <c r="R1797" s="4">
        <v>0</v>
      </c>
      <c r="S1797" s="6">
        <f t="shared" si="544"/>
        <v>1</v>
      </c>
      <c r="T1797" s="6">
        <f t="shared" si="545"/>
        <v>0</v>
      </c>
      <c r="U1797" s="6">
        <f t="shared" si="546"/>
        <v>1</v>
      </c>
      <c r="V1797" s="6">
        <f t="shared" si="547"/>
        <v>0</v>
      </c>
      <c r="W1797" s="6">
        <f t="shared" si="548"/>
        <v>0</v>
      </c>
      <c r="X1797" s="6">
        <f t="shared" si="549"/>
        <v>1</v>
      </c>
      <c r="Y1797" s="6">
        <f t="shared" si="550"/>
        <v>1</v>
      </c>
      <c r="Z1797" s="6">
        <f t="shared" si="551"/>
        <v>0</v>
      </c>
      <c r="AA1797" s="4">
        <v>77027.000610351563</v>
      </c>
      <c r="AB1797" s="7">
        <f t="shared" si="536"/>
        <v>0.14105291895684713</v>
      </c>
      <c r="AC1797" s="7">
        <f t="shared" si="537"/>
        <v>0.12339393691072163</v>
      </c>
      <c r="AD1797" s="2"/>
    </row>
    <row r="1798" spans="1:30" x14ac:dyDescent="0.35">
      <c r="A1798" s="1">
        <v>43436</v>
      </c>
      <c r="B1798" s="3">
        <f t="shared" si="538"/>
        <v>2018</v>
      </c>
      <c r="C1798" s="2">
        <v>14641.407084123523</v>
      </c>
      <c r="D1798" s="2">
        <v>9451.59456118665</v>
      </c>
      <c r="E1798" s="2">
        <f t="shared" si="539"/>
        <v>24093.001645310171</v>
      </c>
      <c r="F1798" s="2">
        <f t="shared" si="540"/>
        <v>0.60770373487163853</v>
      </c>
      <c r="G1798" s="2">
        <f t="shared" si="541"/>
        <v>24093.001645310171</v>
      </c>
      <c r="H1798" s="2">
        <v>-1000</v>
      </c>
      <c r="I1798" s="2">
        <f t="shared" si="533"/>
        <v>9339.6678083866009</v>
      </c>
      <c r="J1798" s="2">
        <f t="shared" si="534"/>
        <v>16474.824649860362</v>
      </c>
      <c r="K1798" s="3">
        <f t="shared" si="542"/>
        <v>12</v>
      </c>
      <c r="L1798" s="3">
        <f t="shared" si="543"/>
        <v>1</v>
      </c>
      <c r="M1798" s="3" t="str">
        <f t="shared" si="535"/>
        <v>Winter</v>
      </c>
      <c r="N1798" s="4">
        <v>57</v>
      </c>
      <c r="O1798" s="4">
        <v>46</v>
      </c>
      <c r="P1798" s="4">
        <v>67</v>
      </c>
      <c r="Q1798" s="4">
        <v>8</v>
      </c>
      <c r="R1798" s="4">
        <v>0</v>
      </c>
      <c r="S1798" s="6">
        <f t="shared" si="544"/>
        <v>1</v>
      </c>
      <c r="T1798" s="6">
        <f t="shared" si="545"/>
        <v>0</v>
      </c>
      <c r="U1798" s="6">
        <f t="shared" si="546"/>
        <v>1</v>
      </c>
      <c r="V1798" s="6">
        <f t="shared" si="547"/>
        <v>0</v>
      </c>
      <c r="W1798" s="6">
        <f t="shared" si="548"/>
        <v>0</v>
      </c>
      <c r="X1798" s="6">
        <f t="shared" si="549"/>
        <v>1</v>
      </c>
      <c r="Y1798" s="6">
        <f t="shared" si="550"/>
        <v>1</v>
      </c>
      <c r="Z1798" s="6">
        <f t="shared" si="551"/>
        <v>0</v>
      </c>
      <c r="AA1798" s="4">
        <v>72250.300109863281</v>
      </c>
      <c r="AB1798" s="7">
        <f t="shared" si="536"/>
        <v>0.20264839124349526</v>
      </c>
      <c r="AC1798" s="7">
        <f t="shared" si="537"/>
        <v>0.13081737441664082</v>
      </c>
      <c r="AD1798" s="2"/>
    </row>
    <row r="1799" spans="1:30" x14ac:dyDescent="0.35">
      <c r="A1799" s="1">
        <v>43437</v>
      </c>
      <c r="B1799" s="3">
        <f t="shared" si="538"/>
        <v>2018</v>
      </c>
      <c r="C1799" s="2">
        <v>21360.773750812223</v>
      </c>
      <c r="D1799" s="2">
        <v>294.99999998282874</v>
      </c>
      <c r="E1799" s="2">
        <f t="shared" si="539"/>
        <v>21655.773750795051</v>
      </c>
      <c r="F1799" s="2">
        <f t="shared" si="540"/>
        <v>0.98637776680817058</v>
      </c>
      <c r="G1799" s="2">
        <f t="shared" si="541"/>
        <v>21655.773750795051</v>
      </c>
      <c r="H1799" s="2">
        <v>-1000</v>
      </c>
      <c r="I1799" s="2">
        <f t="shared" si="533"/>
        <v>9339.6678083866009</v>
      </c>
      <c r="J1799" s="2">
        <f t="shared" si="534"/>
        <v>16474.824649860362</v>
      </c>
      <c r="K1799" s="3">
        <f t="shared" si="542"/>
        <v>12</v>
      </c>
      <c r="L1799" s="3">
        <f t="shared" si="543"/>
        <v>2</v>
      </c>
      <c r="M1799" s="3" t="str">
        <f t="shared" si="535"/>
        <v>Winter</v>
      </c>
      <c r="N1799" s="4">
        <v>43</v>
      </c>
      <c r="O1799" s="4">
        <v>39</v>
      </c>
      <c r="P1799" s="4">
        <v>46</v>
      </c>
      <c r="Q1799" s="4">
        <v>22</v>
      </c>
      <c r="R1799" s="4">
        <v>0</v>
      </c>
      <c r="S1799" s="6">
        <f t="shared" si="544"/>
        <v>0</v>
      </c>
      <c r="T1799" s="6">
        <f t="shared" si="545"/>
        <v>1</v>
      </c>
      <c r="U1799" s="6">
        <f t="shared" si="546"/>
        <v>1</v>
      </c>
      <c r="V1799" s="6">
        <f t="shared" si="547"/>
        <v>0</v>
      </c>
      <c r="W1799" s="6">
        <f t="shared" si="548"/>
        <v>0</v>
      </c>
      <c r="X1799" s="6">
        <f t="shared" si="549"/>
        <v>1</v>
      </c>
      <c r="Y1799" s="6">
        <f t="shared" si="550"/>
        <v>1</v>
      </c>
      <c r="Z1799" s="6">
        <f t="shared" si="551"/>
        <v>0</v>
      </c>
      <c r="AA1799" s="4">
        <v>91629.000122070313</v>
      </c>
      <c r="AB1799" s="7">
        <f t="shared" si="536"/>
        <v>0.23312241454512106</v>
      </c>
      <c r="AC1799" s="7">
        <f t="shared" si="537"/>
        <v>3.2195047374720099E-3</v>
      </c>
      <c r="AD1799" s="2"/>
    </row>
    <row r="1800" spans="1:30" x14ac:dyDescent="0.35">
      <c r="A1800" s="1">
        <v>43438</v>
      </c>
      <c r="B1800" s="3">
        <f t="shared" si="538"/>
        <v>2018</v>
      </c>
      <c r="C1800" s="2">
        <v>10591.204014494353</v>
      </c>
      <c r="D1800" s="2">
        <v>0</v>
      </c>
      <c r="E1800" s="2">
        <f t="shared" si="539"/>
        <v>10591.204014494353</v>
      </c>
      <c r="F1800" s="2">
        <f t="shared" si="540"/>
        <v>1</v>
      </c>
      <c r="G1800" s="2">
        <f t="shared" si="541"/>
        <v>-1</v>
      </c>
      <c r="H1800" s="2">
        <v>-1000</v>
      </c>
      <c r="I1800" s="2">
        <f t="shared" si="533"/>
        <v>9339.6678083866009</v>
      </c>
      <c r="J1800" s="2">
        <f t="shared" si="534"/>
        <v>16474.824649860362</v>
      </c>
      <c r="K1800" s="3">
        <f t="shared" si="542"/>
        <v>12</v>
      </c>
      <c r="L1800" s="3">
        <f t="shared" si="543"/>
        <v>3</v>
      </c>
      <c r="M1800" s="3" t="str">
        <f t="shared" si="535"/>
        <v>Winter</v>
      </c>
      <c r="N1800" s="4">
        <v>37</v>
      </c>
      <c r="O1800" s="4">
        <v>34</v>
      </c>
      <c r="P1800" s="4">
        <v>40</v>
      </c>
      <c r="Q1800" s="4">
        <v>28</v>
      </c>
      <c r="R1800" s="4">
        <v>0</v>
      </c>
      <c r="S1800" s="6">
        <f t="shared" si="544"/>
        <v>0</v>
      </c>
      <c r="T1800" s="6">
        <f t="shared" si="545"/>
        <v>1</v>
      </c>
      <c r="U1800" s="6">
        <f t="shared" si="546"/>
        <v>1</v>
      </c>
      <c r="V1800" s="6">
        <f t="shared" si="547"/>
        <v>0</v>
      </c>
      <c r="W1800" s="6">
        <f t="shared" si="548"/>
        <v>0</v>
      </c>
      <c r="X1800" s="6">
        <f t="shared" si="549"/>
        <v>0</v>
      </c>
      <c r="Y1800" s="6">
        <f t="shared" si="550"/>
        <v>0</v>
      </c>
      <c r="Z1800" s="6">
        <f t="shared" si="551"/>
        <v>0</v>
      </c>
      <c r="AA1800" s="4">
        <v>100898.99975585938</v>
      </c>
      <c r="AB1800" s="7">
        <f t="shared" si="536"/>
        <v>0.10496837471254816</v>
      </c>
      <c r="AC1800" s="7">
        <f t="shared" si="537"/>
        <v>0</v>
      </c>
      <c r="AD1800" s="2"/>
    </row>
    <row r="1801" spans="1:30" x14ac:dyDescent="0.35">
      <c r="A1801" s="1">
        <v>43439</v>
      </c>
      <c r="B1801" s="3">
        <f t="shared" si="538"/>
        <v>2018</v>
      </c>
      <c r="C1801" s="2">
        <v>3442.6225812149523</v>
      </c>
      <c r="D1801" s="2">
        <v>786.45000000373693</v>
      </c>
      <c r="E1801" s="2">
        <f t="shared" si="539"/>
        <v>4229.0725812186893</v>
      </c>
      <c r="F1801" s="2">
        <f t="shared" si="540"/>
        <v>0.81403724223217133</v>
      </c>
      <c r="G1801" s="2">
        <f t="shared" si="541"/>
        <v>-1</v>
      </c>
      <c r="H1801" s="2">
        <v>-1000</v>
      </c>
      <c r="I1801" s="2">
        <f t="shared" si="533"/>
        <v>9339.6678083866009</v>
      </c>
      <c r="J1801" s="2">
        <f t="shared" si="534"/>
        <v>16474.824649860362</v>
      </c>
      <c r="K1801" s="3">
        <f t="shared" si="542"/>
        <v>12</v>
      </c>
      <c r="L1801" s="3">
        <f t="shared" si="543"/>
        <v>4</v>
      </c>
      <c r="M1801" s="3" t="str">
        <f t="shared" si="535"/>
        <v>Winter</v>
      </c>
      <c r="N1801" s="4">
        <v>32</v>
      </c>
      <c r="O1801" s="4">
        <v>28</v>
      </c>
      <c r="P1801" s="4">
        <v>36</v>
      </c>
      <c r="Q1801" s="4">
        <v>33</v>
      </c>
      <c r="R1801" s="4">
        <v>0</v>
      </c>
      <c r="S1801" s="6">
        <f t="shared" si="544"/>
        <v>0</v>
      </c>
      <c r="T1801" s="6">
        <f t="shared" si="545"/>
        <v>1</v>
      </c>
      <c r="U1801" s="6">
        <f t="shared" si="546"/>
        <v>1</v>
      </c>
      <c r="V1801" s="6">
        <f t="shared" si="547"/>
        <v>0</v>
      </c>
      <c r="W1801" s="6">
        <f t="shared" si="548"/>
        <v>0</v>
      </c>
      <c r="X1801" s="6">
        <f t="shared" si="549"/>
        <v>0</v>
      </c>
      <c r="Y1801" s="6">
        <f t="shared" si="550"/>
        <v>0</v>
      </c>
      <c r="Z1801" s="6">
        <f t="shared" si="551"/>
        <v>0</v>
      </c>
      <c r="AA1801" s="4">
        <v>107887.60046386719</v>
      </c>
      <c r="AB1801" s="7">
        <f t="shared" si="536"/>
        <v>3.190934422874598E-2</v>
      </c>
      <c r="AC1801" s="7">
        <f t="shared" si="537"/>
        <v>7.2895309249845462E-3</v>
      </c>
      <c r="AD1801" s="2"/>
    </row>
    <row r="1802" spans="1:30" x14ac:dyDescent="0.35">
      <c r="A1802" s="1">
        <v>43440</v>
      </c>
      <c r="B1802" s="3">
        <f t="shared" si="538"/>
        <v>2018</v>
      </c>
      <c r="C1802" s="2">
        <v>3459.7737507966813</v>
      </c>
      <c r="D1802" s="2">
        <v>580.0176767569925</v>
      </c>
      <c r="E1802" s="2">
        <f t="shared" si="539"/>
        <v>4039.7914275536737</v>
      </c>
      <c r="F1802" s="2">
        <f t="shared" si="540"/>
        <v>0.8564238557463778</v>
      </c>
      <c r="G1802" s="2">
        <f t="shared" si="541"/>
        <v>-1</v>
      </c>
      <c r="H1802" s="2">
        <v>-1000</v>
      </c>
      <c r="I1802" s="2">
        <f t="shared" si="533"/>
        <v>9339.6678083866009</v>
      </c>
      <c r="J1802" s="2">
        <f t="shared" si="534"/>
        <v>16474.824649860362</v>
      </c>
      <c r="K1802" s="3">
        <f t="shared" si="542"/>
        <v>12</v>
      </c>
      <c r="L1802" s="3">
        <f t="shared" si="543"/>
        <v>5</v>
      </c>
      <c r="M1802" s="3" t="str">
        <f t="shared" si="535"/>
        <v>Winter</v>
      </c>
      <c r="N1802" s="4">
        <v>37</v>
      </c>
      <c r="O1802" s="4">
        <v>27</v>
      </c>
      <c r="P1802" s="4">
        <v>47</v>
      </c>
      <c r="Q1802" s="4">
        <v>28</v>
      </c>
      <c r="R1802" s="4">
        <v>0</v>
      </c>
      <c r="S1802" s="6">
        <f t="shared" si="544"/>
        <v>0</v>
      </c>
      <c r="T1802" s="6">
        <f t="shared" si="545"/>
        <v>1</v>
      </c>
      <c r="U1802" s="6">
        <f t="shared" si="546"/>
        <v>1</v>
      </c>
      <c r="V1802" s="6">
        <f t="shared" si="547"/>
        <v>0</v>
      </c>
      <c r="W1802" s="6">
        <f t="shared" si="548"/>
        <v>0</v>
      </c>
      <c r="X1802" s="6">
        <f t="shared" si="549"/>
        <v>0</v>
      </c>
      <c r="Y1802" s="6">
        <f t="shared" si="550"/>
        <v>0</v>
      </c>
      <c r="Z1802" s="6">
        <f t="shared" si="551"/>
        <v>0</v>
      </c>
      <c r="AA1802" s="4">
        <v>106050.55065917969</v>
      </c>
      <c r="AB1802" s="7">
        <f t="shared" si="536"/>
        <v>3.2623816937222147E-2</v>
      </c>
      <c r="AC1802" s="7">
        <f t="shared" si="537"/>
        <v>5.4692566248055255E-3</v>
      </c>
      <c r="AD1802" s="2"/>
    </row>
    <row r="1803" spans="1:30" x14ac:dyDescent="0.35">
      <c r="A1803" s="1">
        <v>43441</v>
      </c>
      <c r="B1803" s="3">
        <f t="shared" si="538"/>
        <v>2018</v>
      </c>
      <c r="C1803" s="2">
        <v>3455.2087158278441</v>
      </c>
      <c r="D1803" s="2">
        <v>6147.1666666294914</v>
      </c>
      <c r="E1803" s="2">
        <f t="shared" si="539"/>
        <v>9602.3753824573359</v>
      </c>
      <c r="F1803" s="2">
        <f t="shared" si="540"/>
        <v>0.35982854014853399</v>
      </c>
      <c r="G1803" s="2">
        <f t="shared" si="541"/>
        <v>-1</v>
      </c>
      <c r="H1803" s="2">
        <v>-1000</v>
      </c>
      <c r="I1803" s="2">
        <f t="shared" si="533"/>
        <v>9339.6678083866009</v>
      </c>
      <c r="J1803" s="2">
        <f t="shared" si="534"/>
        <v>16474.824649860362</v>
      </c>
      <c r="K1803" s="3">
        <f t="shared" si="542"/>
        <v>12</v>
      </c>
      <c r="L1803" s="3">
        <f t="shared" si="543"/>
        <v>6</v>
      </c>
      <c r="M1803" s="3" t="str">
        <f t="shared" si="535"/>
        <v>Winter</v>
      </c>
      <c r="N1803" s="4">
        <v>35</v>
      </c>
      <c r="O1803" s="4">
        <v>27</v>
      </c>
      <c r="P1803" s="4">
        <v>43</v>
      </c>
      <c r="Q1803" s="4">
        <v>30</v>
      </c>
      <c r="R1803" s="4">
        <v>0</v>
      </c>
      <c r="S1803" s="6">
        <f t="shared" si="544"/>
        <v>0</v>
      </c>
      <c r="T1803" s="6">
        <f t="shared" si="545"/>
        <v>1</v>
      </c>
      <c r="U1803" s="6">
        <f t="shared" si="546"/>
        <v>1</v>
      </c>
      <c r="V1803" s="6">
        <f t="shared" si="547"/>
        <v>0</v>
      </c>
      <c r="W1803" s="6">
        <f t="shared" si="548"/>
        <v>0</v>
      </c>
      <c r="X1803" s="6">
        <f t="shared" si="549"/>
        <v>0</v>
      </c>
      <c r="Y1803" s="6">
        <f t="shared" si="550"/>
        <v>0</v>
      </c>
      <c r="Z1803" s="6">
        <f t="shared" si="551"/>
        <v>0</v>
      </c>
      <c r="AA1803" s="4">
        <v>101389.75012207031</v>
      </c>
      <c r="AB1803" s="7">
        <f t="shared" si="536"/>
        <v>3.4078481421128598E-2</v>
      </c>
      <c r="AC1803" s="7">
        <f t="shared" si="537"/>
        <v>6.062907403587129E-2</v>
      </c>
      <c r="AD1803" s="2"/>
    </row>
    <row r="1804" spans="1:30" x14ac:dyDescent="0.35">
      <c r="A1804" s="1">
        <v>43442</v>
      </c>
      <c r="B1804" s="3">
        <f t="shared" si="538"/>
        <v>2018</v>
      </c>
      <c r="C1804" s="2">
        <v>2950.3145433300165</v>
      </c>
      <c r="D1804" s="2">
        <v>12286.531520395551</v>
      </c>
      <c r="E1804" s="2">
        <f t="shared" si="539"/>
        <v>15236.846063725567</v>
      </c>
      <c r="F1804" s="2">
        <f t="shared" si="540"/>
        <v>0.19363026514744705</v>
      </c>
      <c r="G1804" s="2">
        <f t="shared" si="541"/>
        <v>-1</v>
      </c>
      <c r="H1804" s="2">
        <v>-1000</v>
      </c>
      <c r="I1804" s="2">
        <f t="shared" si="533"/>
        <v>9339.6678083866009</v>
      </c>
      <c r="J1804" s="2">
        <f t="shared" si="534"/>
        <v>16474.824649860362</v>
      </c>
      <c r="K1804" s="3">
        <f t="shared" si="542"/>
        <v>12</v>
      </c>
      <c r="L1804" s="3">
        <f t="shared" si="543"/>
        <v>7</v>
      </c>
      <c r="M1804" s="3" t="str">
        <f t="shared" si="535"/>
        <v>Winter</v>
      </c>
      <c r="N1804" s="4">
        <v>30</v>
      </c>
      <c r="O1804" s="4">
        <v>27</v>
      </c>
      <c r="P1804" s="4">
        <v>32</v>
      </c>
      <c r="Q1804" s="4">
        <v>35</v>
      </c>
      <c r="R1804" s="4">
        <v>0</v>
      </c>
      <c r="S1804" s="6">
        <f t="shared" si="544"/>
        <v>1</v>
      </c>
      <c r="T1804" s="6">
        <f t="shared" si="545"/>
        <v>0</v>
      </c>
      <c r="U1804" s="6">
        <f t="shared" si="546"/>
        <v>1</v>
      </c>
      <c r="V1804" s="6">
        <f t="shared" si="547"/>
        <v>0</v>
      </c>
      <c r="W1804" s="6">
        <f t="shared" si="548"/>
        <v>0</v>
      </c>
      <c r="X1804" s="6">
        <f t="shared" si="549"/>
        <v>0</v>
      </c>
      <c r="Y1804" s="6">
        <f t="shared" si="550"/>
        <v>0</v>
      </c>
      <c r="Z1804" s="6">
        <f t="shared" si="551"/>
        <v>0</v>
      </c>
      <c r="AA1804" s="4">
        <v>103562.94958496094</v>
      </c>
      <c r="AB1804" s="7">
        <f t="shared" si="536"/>
        <v>2.8488127802015126E-2</v>
      </c>
      <c r="AC1804" s="7">
        <f t="shared" si="537"/>
        <v>0.11863829264843341</v>
      </c>
      <c r="AD1804" s="2"/>
    </row>
    <row r="1805" spans="1:30" x14ac:dyDescent="0.35">
      <c r="A1805" s="1">
        <v>43443</v>
      </c>
      <c r="B1805" s="3">
        <f t="shared" si="538"/>
        <v>2018</v>
      </c>
      <c r="C1805" s="2">
        <v>3233.9129560369702</v>
      </c>
      <c r="D1805" s="2">
        <v>13867.59456118665</v>
      </c>
      <c r="E1805" s="2">
        <f t="shared" si="539"/>
        <v>17101.507517223621</v>
      </c>
      <c r="F1805" s="2">
        <f t="shared" si="540"/>
        <v>0.18910104578675099</v>
      </c>
      <c r="G1805" s="2">
        <f t="shared" si="541"/>
        <v>-1</v>
      </c>
      <c r="H1805" s="2">
        <v>-1000</v>
      </c>
      <c r="I1805" s="2">
        <f t="shared" si="533"/>
        <v>9339.6678083866009</v>
      </c>
      <c r="J1805" s="2">
        <f t="shared" si="534"/>
        <v>16474.824649860362</v>
      </c>
      <c r="K1805" s="3">
        <f t="shared" si="542"/>
        <v>12</v>
      </c>
      <c r="L1805" s="3">
        <f t="shared" si="543"/>
        <v>1</v>
      </c>
      <c r="M1805" s="3" t="str">
        <f t="shared" si="535"/>
        <v>Winter</v>
      </c>
      <c r="N1805" s="4">
        <v>37</v>
      </c>
      <c r="O1805" s="4">
        <v>28</v>
      </c>
      <c r="P1805" s="4">
        <v>45</v>
      </c>
      <c r="Q1805" s="4">
        <v>28</v>
      </c>
      <c r="R1805" s="4">
        <v>0</v>
      </c>
      <c r="S1805" s="6">
        <f t="shared" si="544"/>
        <v>1</v>
      </c>
      <c r="T1805" s="6">
        <f t="shared" si="545"/>
        <v>0</v>
      </c>
      <c r="U1805" s="6">
        <f t="shared" si="546"/>
        <v>1</v>
      </c>
      <c r="V1805" s="6">
        <f t="shared" si="547"/>
        <v>0</v>
      </c>
      <c r="W1805" s="6">
        <f t="shared" si="548"/>
        <v>0</v>
      </c>
      <c r="X1805" s="6">
        <f t="shared" si="549"/>
        <v>0</v>
      </c>
      <c r="Y1805" s="6">
        <f t="shared" si="550"/>
        <v>0</v>
      </c>
      <c r="Z1805" s="6">
        <f t="shared" si="551"/>
        <v>0</v>
      </c>
      <c r="AA1805" s="4">
        <v>100097.1494140625</v>
      </c>
      <c r="AB1805" s="7">
        <f t="shared" si="536"/>
        <v>3.2307742777564478E-2</v>
      </c>
      <c r="AC1805" s="7">
        <f t="shared" si="537"/>
        <v>0.13854135349870825</v>
      </c>
      <c r="AD1805" s="2"/>
    </row>
    <row r="1806" spans="1:30" x14ac:dyDescent="0.35">
      <c r="A1806" s="1">
        <v>43444</v>
      </c>
      <c r="B1806" s="3">
        <f t="shared" si="538"/>
        <v>2018</v>
      </c>
      <c r="C1806" s="2">
        <v>2603.4660584873591</v>
      </c>
      <c r="D1806" s="2">
        <v>8534.1833332980168</v>
      </c>
      <c r="E1806" s="2">
        <f t="shared" si="539"/>
        <v>11137.649391785377</v>
      </c>
      <c r="F1806" s="2">
        <f t="shared" si="540"/>
        <v>0.23375363749621686</v>
      </c>
      <c r="G1806" s="2">
        <f t="shared" si="541"/>
        <v>-1</v>
      </c>
      <c r="H1806" s="2">
        <v>-1000</v>
      </c>
      <c r="I1806" s="2">
        <f t="shared" si="533"/>
        <v>9339.6678083866009</v>
      </c>
      <c r="J1806" s="2">
        <f t="shared" si="534"/>
        <v>16474.824649860362</v>
      </c>
      <c r="K1806" s="3">
        <f t="shared" si="542"/>
        <v>12</v>
      </c>
      <c r="L1806" s="3">
        <f t="shared" si="543"/>
        <v>2</v>
      </c>
      <c r="M1806" s="3" t="str">
        <f t="shared" si="535"/>
        <v>Winter</v>
      </c>
      <c r="N1806" s="4">
        <v>33</v>
      </c>
      <c r="O1806" s="4">
        <v>22</v>
      </c>
      <c r="P1806" s="4">
        <v>44</v>
      </c>
      <c r="Q1806" s="4">
        <v>32</v>
      </c>
      <c r="R1806" s="4">
        <v>0</v>
      </c>
      <c r="S1806" s="6">
        <f t="shared" si="544"/>
        <v>0</v>
      </c>
      <c r="T1806" s="6">
        <f t="shared" si="545"/>
        <v>1</v>
      </c>
      <c r="U1806" s="6">
        <f t="shared" si="546"/>
        <v>1</v>
      </c>
      <c r="V1806" s="6">
        <f t="shared" si="547"/>
        <v>0</v>
      </c>
      <c r="W1806" s="6">
        <f t="shared" si="548"/>
        <v>0</v>
      </c>
      <c r="X1806" s="6">
        <f t="shared" si="549"/>
        <v>0</v>
      </c>
      <c r="Y1806" s="6">
        <f t="shared" si="550"/>
        <v>0</v>
      </c>
      <c r="Z1806" s="6">
        <f t="shared" si="551"/>
        <v>0</v>
      </c>
      <c r="AA1806" s="4">
        <v>108313.99975585938</v>
      </c>
      <c r="AB1806" s="7">
        <f t="shared" si="536"/>
        <v>2.4036283992425654E-2</v>
      </c>
      <c r="AC1806" s="7">
        <f t="shared" si="537"/>
        <v>7.8791138288071119E-2</v>
      </c>
      <c r="AD1806" s="2"/>
    </row>
    <row r="1807" spans="1:30" x14ac:dyDescent="0.35">
      <c r="A1807" s="1">
        <v>43445</v>
      </c>
      <c r="B1807" s="3">
        <f t="shared" si="538"/>
        <v>2018</v>
      </c>
      <c r="C1807" s="2">
        <v>2427.299391820964</v>
      </c>
      <c r="D1807" s="2">
        <v>0</v>
      </c>
      <c r="E1807" s="2">
        <f t="shared" si="539"/>
        <v>2427.299391820964</v>
      </c>
      <c r="F1807" s="2">
        <f t="shared" si="540"/>
        <v>1</v>
      </c>
      <c r="G1807" s="2">
        <f t="shared" si="541"/>
        <v>-1</v>
      </c>
      <c r="H1807" s="2">
        <v>-1000</v>
      </c>
      <c r="I1807" s="2">
        <f t="shared" si="533"/>
        <v>9339.6678083866009</v>
      </c>
      <c r="J1807" s="2">
        <f t="shared" si="534"/>
        <v>16474.824649860362</v>
      </c>
      <c r="K1807" s="3">
        <f t="shared" si="542"/>
        <v>12</v>
      </c>
      <c r="L1807" s="3">
        <f t="shared" si="543"/>
        <v>3</v>
      </c>
      <c r="M1807" s="3" t="str">
        <f t="shared" si="535"/>
        <v>Winter</v>
      </c>
      <c r="N1807" s="4">
        <v>35</v>
      </c>
      <c r="O1807" s="4">
        <v>21</v>
      </c>
      <c r="P1807" s="4">
        <v>49</v>
      </c>
      <c r="Q1807" s="4">
        <v>30</v>
      </c>
      <c r="R1807" s="4">
        <v>0</v>
      </c>
      <c r="S1807" s="6">
        <f t="shared" si="544"/>
        <v>0</v>
      </c>
      <c r="T1807" s="6">
        <f t="shared" si="545"/>
        <v>1</v>
      </c>
      <c r="U1807" s="6">
        <f t="shared" si="546"/>
        <v>1</v>
      </c>
      <c r="V1807" s="6">
        <f t="shared" si="547"/>
        <v>0</v>
      </c>
      <c r="W1807" s="6">
        <f t="shared" si="548"/>
        <v>0</v>
      </c>
      <c r="X1807" s="6">
        <f t="shared" si="549"/>
        <v>0</v>
      </c>
      <c r="Y1807" s="6">
        <f t="shared" si="550"/>
        <v>0</v>
      </c>
      <c r="Z1807" s="6">
        <f t="shared" si="551"/>
        <v>0</v>
      </c>
      <c r="AA1807" s="4">
        <v>111840.60131835938</v>
      </c>
      <c r="AB1807" s="7">
        <f t="shared" si="536"/>
        <v>2.1703204052985602E-2</v>
      </c>
      <c r="AC1807" s="7">
        <f t="shared" si="537"/>
        <v>0</v>
      </c>
      <c r="AD1807" s="2"/>
    </row>
    <row r="1808" spans="1:30" x14ac:dyDescent="0.35">
      <c r="A1808" s="1">
        <v>43446</v>
      </c>
      <c r="B1808" s="3">
        <f t="shared" si="538"/>
        <v>2018</v>
      </c>
      <c r="C1808" s="2">
        <v>3147.6660584823303</v>
      </c>
      <c r="D1808" s="2">
        <v>9306.7194805312738</v>
      </c>
      <c r="E1808" s="2">
        <f t="shared" si="539"/>
        <v>12454.385539013605</v>
      </c>
      <c r="F1808" s="2">
        <f t="shared" si="540"/>
        <v>0.25273555637266931</v>
      </c>
      <c r="G1808" s="2">
        <f t="shared" si="541"/>
        <v>-1</v>
      </c>
      <c r="H1808" s="2">
        <v>-1000</v>
      </c>
      <c r="I1808" s="2">
        <f t="shared" si="533"/>
        <v>9339.6678083866009</v>
      </c>
      <c r="J1808" s="2">
        <f t="shared" si="534"/>
        <v>16474.824649860362</v>
      </c>
      <c r="K1808" s="3">
        <f t="shared" si="542"/>
        <v>12</v>
      </c>
      <c r="L1808" s="3">
        <f t="shared" si="543"/>
        <v>4</v>
      </c>
      <c r="M1808" s="3" t="str">
        <f t="shared" si="535"/>
        <v>Winter</v>
      </c>
      <c r="N1808" s="4">
        <v>46</v>
      </c>
      <c r="O1808" s="4">
        <v>36</v>
      </c>
      <c r="P1808" s="4">
        <v>55</v>
      </c>
      <c r="Q1808" s="4">
        <v>19</v>
      </c>
      <c r="R1808" s="4">
        <v>0</v>
      </c>
      <c r="S1808" s="6">
        <f t="shared" si="544"/>
        <v>0</v>
      </c>
      <c r="T1808" s="6">
        <f t="shared" si="545"/>
        <v>1</v>
      </c>
      <c r="U1808" s="6">
        <f t="shared" si="546"/>
        <v>1</v>
      </c>
      <c r="V1808" s="6">
        <f t="shared" si="547"/>
        <v>0</v>
      </c>
      <c r="W1808" s="6">
        <f t="shared" si="548"/>
        <v>0</v>
      </c>
      <c r="X1808" s="6">
        <f t="shared" si="549"/>
        <v>0</v>
      </c>
      <c r="Y1808" s="6">
        <f t="shared" si="550"/>
        <v>0</v>
      </c>
      <c r="Z1808" s="6">
        <f t="shared" si="551"/>
        <v>0</v>
      </c>
      <c r="AA1808" s="4">
        <v>101997.64965820313</v>
      </c>
      <c r="AB1808" s="7">
        <f t="shared" si="536"/>
        <v>3.0860182259397587E-2</v>
      </c>
      <c r="AC1808" s="7">
        <f t="shared" si="537"/>
        <v>9.1244450354673282E-2</v>
      </c>
      <c r="AD1808" s="2"/>
    </row>
    <row r="1809" spans="1:30" x14ac:dyDescent="0.35">
      <c r="A1809" s="1">
        <v>43447</v>
      </c>
      <c r="B1809" s="3">
        <f t="shared" si="538"/>
        <v>2018</v>
      </c>
      <c r="C1809" s="2">
        <v>2333.3460584871082</v>
      </c>
      <c r="D1809" s="2">
        <v>13183.687878801071</v>
      </c>
      <c r="E1809" s="2">
        <f t="shared" si="539"/>
        <v>15517.033937288179</v>
      </c>
      <c r="F1809" s="2">
        <f t="shared" si="540"/>
        <v>0.15037320069784504</v>
      </c>
      <c r="G1809" s="2">
        <f t="shared" si="541"/>
        <v>-1</v>
      </c>
      <c r="H1809" s="2">
        <v>-1000</v>
      </c>
      <c r="I1809" s="2">
        <f t="shared" si="533"/>
        <v>9339.6678083866009</v>
      </c>
      <c r="J1809" s="2">
        <f t="shared" si="534"/>
        <v>16474.824649860362</v>
      </c>
      <c r="K1809" s="3">
        <f t="shared" si="542"/>
        <v>12</v>
      </c>
      <c r="L1809" s="3">
        <f t="shared" si="543"/>
        <v>5</v>
      </c>
      <c r="M1809" s="3" t="str">
        <f t="shared" si="535"/>
        <v>Winter</v>
      </c>
      <c r="N1809" s="4">
        <v>54</v>
      </c>
      <c r="O1809" s="4">
        <v>48</v>
      </c>
      <c r="P1809" s="4">
        <v>60</v>
      </c>
      <c r="Q1809" s="4">
        <v>11</v>
      </c>
      <c r="R1809" s="4">
        <v>0</v>
      </c>
      <c r="S1809" s="6">
        <f t="shared" si="544"/>
        <v>0</v>
      </c>
      <c r="T1809" s="6">
        <f t="shared" si="545"/>
        <v>1</v>
      </c>
      <c r="U1809" s="6">
        <f t="shared" si="546"/>
        <v>1</v>
      </c>
      <c r="V1809" s="6">
        <f t="shared" si="547"/>
        <v>0</v>
      </c>
      <c r="W1809" s="6">
        <f t="shared" si="548"/>
        <v>0</v>
      </c>
      <c r="X1809" s="6">
        <f t="shared" si="549"/>
        <v>0</v>
      </c>
      <c r="Y1809" s="6">
        <f t="shared" si="550"/>
        <v>0</v>
      </c>
      <c r="Z1809" s="6">
        <f t="shared" si="551"/>
        <v>0</v>
      </c>
      <c r="AA1809" s="4">
        <v>93210.449584960938</v>
      </c>
      <c r="AB1809" s="7">
        <f t="shared" si="536"/>
        <v>2.5033095204205328E-2</v>
      </c>
      <c r="AC1809" s="7">
        <f t="shared" si="537"/>
        <v>0.14144002027137734</v>
      </c>
      <c r="AD1809" s="2"/>
    </row>
    <row r="1810" spans="1:30" x14ac:dyDescent="0.35">
      <c r="A1810" s="1">
        <v>43448</v>
      </c>
      <c r="B1810" s="3">
        <f t="shared" si="538"/>
        <v>2018</v>
      </c>
      <c r="C1810" s="2">
        <v>2267.4660584873591</v>
      </c>
      <c r="D1810" s="2">
        <v>11878.066666640807</v>
      </c>
      <c r="E1810" s="2">
        <f t="shared" si="539"/>
        <v>14145.532725128167</v>
      </c>
      <c r="F1810" s="2">
        <f t="shared" si="540"/>
        <v>0.16029555779538973</v>
      </c>
      <c r="G1810" s="2">
        <f t="shared" si="541"/>
        <v>-1</v>
      </c>
      <c r="H1810" s="2">
        <v>-1000</v>
      </c>
      <c r="I1810" s="2">
        <f t="shared" si="533"/>
        <v>9339.6678083866009</v>
      </c>
      <c r="J1810" s="2">
        <f t="shared" si="534"/>
        <v>16474.824649860362</v>
      </c>
      <c r="K1810" s="3">
        <f t="shared" si="542"/>
        <v>12</v>
      </c>
      <c r="L1810" s="3">
        <f t="shared" si="543"/>
        <v>6</v>
      </c>
      <c r="M1810" s="3" t="str">
        <f t="shared" si="535"/>
        <v>Winter</v>
      </c>
      <c r="N1810" s="4">
        <v>50</v>
      </c>
      <c r="O1810" s="4">
        <v>48</v>
      </c>
      <c r="P1810" s="4">
        <v>52</v>
      </c>
      <c r="Q1810" s="4">
        <v>15</v>
      </c>
      <c r="R1810" s="4">
        <v>0</v>
      </c>
      <c r="S1810" s="6">
        <f t="shared" si="544"/>
        <v>0</v>
      </c>
      <c r="T1810" s="6">
        <f t="shared" si="545"/>
        <v>1</v>
      </c>
      <c r="U1810" s="6">
        <f t="shared" si="546"/>
        <v>1</v>
      </c>
      <c r="V1810" s="6">
        <f t="shared" si="547"/>
        <v>0</v>
      </c>
      <c r="W1810" s="6">
        <f t="shared" si="548"/>
        <v>0</v>
      </c>
      <c r="X1810" s="6">
        <f t="shared" si="549"/>
        <v>0</v>
      </c>
      <c r="Y1810" s="6">
        <f t="shared" si="550"/>
        <v>0</v>
      </c>
      <c r="Z1810" s="6">
        <f t="shared" si="551"/>
        <v>0</v>
      </c>
      <c r="AA1810" s="4">
        <v>90909.89990234375</v>
      </c>
      <c r="AB1810" s="7">
        <f t="shared" si="536"/>
        <v>2.4941904687202296E-2</v>
      </c>
      <c r="AC1810" s="7">
        <f t="shared" si="537"/>
        <v>0.13065757062102515</v>
      </c>
      <c r="AD1810" s="2"/>
    </row>
    <row r="1811" spans="1:30" x14ac:dyDescent="0.35">
      <c r="A1811" s="1">
        <v>43449</v>
      </c>
      <c r="B1811" s="3">
        <f t="shared" si="538"/>
        <v>2018</v>
      </c>
      <c r="C1811" s="2">
        <v>1663.4792163781626</v>
      </c>
      <c r="D1811" s="2">
        <v>3072.5315203825116</v>
      </c>
      <c r="E1811" s="2">
        <f t="shared" si="539"/>
        <v>4736.0107367606743</v>
      </c>
      <c r="F1811" s="2">
        <f t="shared" si="540"/>
        <v>0.3512405923124966</v>
      </c>
      <c r="G1811" s="2">
        <f t="shared" si="541"/>
        <v>-1</v>
      </c>
      <c r="H1811" s="2">
        <v>-1000</v>
      </c>
      <c r="I1811" s="2">
        <f t="shared" si="533"/>
        <v>9339.6678083866009</v>
      </c>
      <c r="J1811" s="2">
        <f t="shared" si="534"/>
        <v>16474.824649860362</v>
      </c>
      <c r="K1811" s="3">
        <f t="shared" si="542"/>
        <v>12</v>
      </c>
      <c r="L1811" s="3">
        <f t="shared" si="543"/>
        <v>7</v>
      </c>
      <c r="M1811" s="3" t="str">
        <f t="shared" si="535"/>
        <v>Winter</v>
      </c>
      <c r="N1811" s="4">
        <v>49</v>
      </c>
      <c r="O1811" s="4">
        <v>45</v>
      </c>
      <c r="P1811" s="4">
        <v>52</v>
      </c>
      <c r="Q1811" s="4">
        <v>16</v>
      </c>
      <c r="R1811" s="4">
        <v>0</v>
      </c>
      <c r="S1811" s="6">
        <f t="shared" si="544"/>
        <v>1</v>
      </c>
      <c r="T1811" s="6">
        <f t="shared" si="545"/>
        <v>0</v>
      </c>
      <c r="U1811" s="6">
        <f t="shared" si="546"/>
        <v>1</v>
      </c>
      <c r="V1811" s="6">
        <f t="shared" si="547"/>
        <v>0</v>
      </c>
      <c r="W1811" s="6">
        <f t="shared" si="548"/>
        <v>0</v>
      </c>
      <c r="X1811" s="6">
        <f t="shared" si="549"/>
        <v>0</v>
      </c>
      <c r="Y1811" s="6">
        <f t="shared" si="550"/>
        <v>0</v>
      </c>
      <c r="Z1811" s="6">
        <f t="shared" si="551"/>
        <v>0</v>
      </c>
      <c r="AA1811" s="4">
        <v>81911.900634765625</v>
      </c>
      <c r="AB1811" s="7">
        <f t="shared" si="536"/>
        <v>2.0308150628751704E-2</v>
      </c>
      <c r="AC1811" s="7">
        <f t="shared" si="537"/>
        <v>3.7510196889247206E-2</v>
      </c>
      <c r="AD1811" s="2"/>
    </row>
    <row r="1812" spans="1:30" x14ac:dyDescent="0.35">
      <c r="A1812" s="1">
        <v>43450</v>
      </c>
      <c r="B1812" s="3">
        <f t="shared" si="538"/>
        <v>2018</v>
      </c>
      <c r="C1812" s="2">
        <v>2267.0450058380852</v>
      </c>
      <c r="D1812" s="2">
        <v>5198.6778945142596</v>
      </c>
      <c r="E1812" s="2">
        <f t="shared" si="539"/>
        <v>7465.7229003523444</v>
      </c>
      <c r="F1812" s="2">
        <f t="shared" si="540"/>
        <v>0.30366048085324626</v>
      </c>
      <c r="G1812" s="2">
        <f t="shared" si="541"/>
        <v>-1</v>
      </c>
      <c r="H1812" s="2">
        <v>-1000</v>
      </c>
      <c r="I1812" s="2">
        <f t="shared" si="533"/>
        <v>9339.6678083866009</v>
      </c>
      <c r="J1812" s="2">
        <f t="shared" si="534"/>
        <v>16474.824649860362</v>
      </c>
      <c r="K1812" s="3">
        <f t="shared" si="542"/>
        <v>12</v>
      </c>
      <c r="L1812" s="3">
        <f t="shared" si="543"/>
        <v>1</v>
      </c>
      <c r="M1812" s="3" t="str">
        <f t="shared" si="535"/>
        <v>Winter</v>
      </c>
      <c r="N1812" s="4">
        <v>47</v>
      </c>
      <c r="O1812" s="4">
        <v>40</v>
      </c>
      <c r="P1812" s="4">
        <v>53</v>
      </c>
      <c r="Q1812" s="4">
        <v>18</v>
      </c>
      <c r="R1812" s="4">
        <v>0</v>
      </c>
      <c r="S1812" s="6">
        <f t="shared" si="544"/>
        <v>1</v>
      </c>
      <c r="T1812" s="6">
        <f t="shared" si="545"/>
        <v>0</v>
      </c>
      <c r="U1812" s="6">
        <f t="shared" si="546"/>
        <v>1</v>
      </c>
      <c r="V1812" s="6">
        <f t="shared" si="547"/>
        <v>0</v>
      </c>
      <c r="W1812" s="6">
        <f t="shared" si="548"/>
        <v>0</v>
      </c>
      <c r="X1812" s="6">
        <f t="shared" si="549"/>
        <v>0</v>
      </c>
      <c r="Y1812" s="6">
        <f t="shared" si="550"/>
        <v>0</v>
      </c>
      <c r="Z1812" s="6">
        <f t="shared" si="551"/>
        <v>0</v>
      </c>
      <c r="AA1812" s="4">
        <v>83116.099853515625</v>
      </c>
      <c r="AB1812" s="7">
        <f t="shared" si="536"/>
        <v>2.7275642262251727E-2</v>
      </c>
      <c r="AC1812" s="7">
        <f t="shared" si="537"/>
        <v>6.254718284034555E-2</v>
      </c>
      <c r="AD1812" s="2"/>
    </row>
    <row r="1813" spans="1:30" x14ac:dyDescent="0.35">
      <c r="A1813" s="1">
        <v>43451</v>
      </c>
      <c r="B1813" s="3">
        <f t="shared" si="538"/>
        <v>2018</v>
      </c>
      <c r="C1813" s="2">
        <v>14846.002698166085</v>
      </c>
      <c r="D1813" s="2">
        <v>7080</v>
      </c>
      <c r="E1813" s="2">
        <f t="shared" si="539"/>
        <v>21926.002698166085</v>
      </c>
      <c r="F1813" s="2">
        <f t="shared" si="540"/>
        <v>0.67709572522344996</v>
      </c>
      <c r="G1813" s="2">
        <f t="shared" si="541"/>
        <v>21926.002698166085</v>
      </c>
      <c r="H1813" s="2">
        <v>-1000</v>
      </c>
      <c r="I1813" s="2">
        <f t="shared" si="533"/>
        <v>9339.6678083866009</v>
      </c>
      <c r="J1813" s="2">
        <f t="shared" si="534"/>
        <v>16474.824649860362</v>
      </c>
      <c r="K1813" s="3">
        <f t="shared" si="542"/>
        <v>12</v>
      </c>
      <c r="L1813" s="3">
        <f t="shared" si="543"/>
        <v>2</v>
      </c>
      <c r="M1813" s="3" t="str">
        <f t="shared" si="535"/>
        <v>Winter</v>
      </c>
      <c r="N1813" s="4">
        <v>45</v>
      </c>
      <c r="O1813" s="4">
        <v>34</v>
      </c>
      <c r="P1813" s="4">
        <v>55</v>
      </c>
      <c r="Q1813" s="4">
        <v>20</v>
      </c>
      <c r="R1813" s="4">
        <v>0</v>
      </c>
      <c r="S1813" s="6">
        <f t="shared" si="544"/>
        <v>0</v>
      </c>
      <c r="T1813" s="6">
        <f t="shared" si="545"/>
        <v>1</v>
      </c>
      <c r="U1813" s="6">
        <f t="shared" si="546"/>
        <v>1</v>
      </c>
      <c r="V1813" s="6">
        <f t="shared" si="547"/>
        <v>0</v>
      </c>
      <c r="W1813" s="6">
        <f t="shared" si="548"/>
        <v>0</v>
      </c>
      <c r="X1813" s="6">
        <f t="shared" si="549"/>
        <v>1</v>
      </c>
      <c r="Y1813" s="6">
        <f t="shared" si="550"/>
        <v>1</v>
      </c>
      <c r="Z1813" s="6">
        <f t="shared" si="551"/>
        <v>0</v>
      </c>
      <c r="AA1813" s="4">
        <v>95815.69970703125</v>
      </c>
      <c r="AB1813" s="7">
        <f t="shared" si="536"/>
        <v>0.15494332080817272</v>
      </c>
      <c r="AC1813" s="7">
        <f t="shared" si="537"/>
        <v>7.3891857197181721E-2</v>
      </c>
      <c r="AD1813" s="2"/>
    </row>
    <row r="1814" spans="1:30" x14ac:dyDescent="0.35">
      <c r="A1814" s="1">
        <v>43452</v>
      </c>
      <c r="B1814" s="3">
        <f t="shared" si="538"/>
        <v>2018</v>
      </c>
      <c r="C1814" s="2">
        <v>10731.545005857992</v>
      </c>
      <c r="D1814" s="2">
        <v>11935.576923063996</v>
      </c>
      <c r="E1814" s="2">
        <f t="shared" si="539"/>
        <v>22667.121928921988</v>
      </c>
      <c r="F1814" s="2">
        <f t="shared" si="540"/>
        <v>0.47344100585461346</v>
      </c>
      <c r="G1814" s="2">
        <f t="shared" si="541"/>
        <v>22667.121928921988</v>
      </c>
      <c r="H1814" s="2">
        <v>-1000</v>
      </c>
      <c r="I1814" s="2">
        <f t="shared" si="533"/>
        <v>9339.6678083866009</v>
      </c>
      <c r="J1814" s="2">
        <f t="shared" si="534"/>
        <v>16474.824649860362</v>
      </c>
      <c r="K1814" s="3">
        <f t="shared" si="542"/>
        <v>12</v>
      </c>
      <c r="L1814" s="3">
        <f t="shared" si="543"/>
        <v>3</v>
      </c>
      <c r="M1814" s="3" t="str">
        <f t="shared" si="535"/>
        <v>Winter</v>
      </c>
      <c r="N1814" s="4">
        <v>41</v>
      </c>
      <c r="O1814" s="4">
        <v>31</v>
      </c>
      <c r="P1814" s="4">
        <v>50</v>
      </c>
      <c r="Q1814" s="4">
        <v>24</v>
      </c>
      <c r="R1814" s="4">
        <v>0</v>
      </c>
      <c r="S1814" s="6">
        <f t="shared" si="544"/>
        <v>0</v>
      </c>
      <c r="T1814" s="6">
        <f t="shared" si="545"/>
        <v>1</v>
      </c>
      <c r="U1814" s="6">
        <f t="shared" si="546"/>
        <v>1</v>
      </c>
      <c r="V1814" s="6">
        <f t="shared" si="547"/>
        <v>0</v>
      </c>
      <c r="W1814" s="6">
        <f t="shared" si="548"/>
        <v>0</v>
      </c>
      <c r="X1814" s="6">
        <f t="shared" si="549"/>
        <v>1</v>
      </c>
      <c r="Y1814" s="6">
        <f t="shared" si="550"/>
        <v>1</v>
      </c>
      <c r="Z1814" s="6">
        <f t="shared" si="551"/>
        <v>0</v>
      </c>
      <c r="AA1814" s="4">
        <v>101409.54943847656</v>
      </c>
      <c r="AB1814" s="7">
        <f t="shared" si="536"/>
        <v>0.10582381112311949</v>
      </c>
      <c r="AC1814" s="7">
        <f t="shared" si="537"/>
        <v>0.11769677499952907</v>
      </c>
      <c r="AD1814" s="2"/>
    </row>
    <row r="1815" spans="1:30" x14ac:dyDescent="0.35">
      <c r="A1815" s="1">
        <v>43453</v>
      </c>
      <c r="B1815" s="3">
        <f t="shared" si="538"/>
        <v>2018</v>
      </c>
      <c r="C1815" s="2">
        <v>3342.7119930138051</v>
      </c>
      <c r="D1815" s="2">
        <v>20223.492307702563</v>
      </c>
      <c r="E1815" s="2">
        <f t="shared" si="539"/>
        <v>23566.204300716367</v>
      </c>
      <c r="F1815" s="2">
        <f t="shared" si="540"/>
        <v>0.14184346152478161</v>
      </c>
      <c r="G1815" s="2">
        <f t="shared" si="541"/>
        <v>-1</v>
      </c>
      <c r="H1815" s="2">
        <v>-1000</v>
      </c>
      <c r="I1815" s="2">
        <f t="shared" si="533"/>
        <v>9339.6678083866009</v>
      </c>
      <c r="J1815" s="2">
        <f t="shared" si="534"/>
        <v>16474.824649860362</v>
      </c>
      <c r="K1815" s="3">
        <f t="shared" si="542"/>
        <v>12</v>
      </c>
      <c r="L1815" s="3">
        <f t="shared" si="543"/>
        <v>4</v>
      </c>
      <c r="M1815" s="3" t="str">
        <f t="shared" si="535"/>
        <v>Winter</v>
      </c>
      <c r="N1815" s="4">
        <v>46</v>
      </c>
      <c r="O1815" s="4">
        <v>32</v>
      </c>
      <c r="P1815" s="4">
        <v>59</v>
      </c>
      <c r="Q1815" s="4">
        <v>19</v>
      </c>
      <c r="R1815" s="4">
        <v>0</v>
      </c>
      <c r="S1815" s="6">
        <f t="shared" si="544"/>
        <v>0</v>
      </c>
      <c r="T1815" s="6">
        <f t="shared" si="545"/>
        <v>1</v>
      </c>
      <c r="U1815" s="6">
        <f t="shared" si="546"/>
        <v>1</v>
      </c>
      <c r="V1815" s="6">
        <f t="shared" si="547"/>
        <v>0</v>
      </c>
      <c r="W1815" s="6">
        <f t="shared" si="548"/>
        <v>0</v>
      </c>
      <c r="X1815" s="6">
        <f t="shared" si="549"/>
        <v>0</v>
      </c>
      <c r="Y1815" s="6">
        <f t="shared" si="550"/>
        <v>0</v>
      </c>
      <c r="Z1815" s="6">
        <f t="shared" si="551"/>
        <v>0</v>
      </c>
      <c r="AA1815" s="4">
        <v>99136.349487304688</v>
      </c>
      <c r="AB1815" s="7">
        <f t="shared" si="536"/>
        <v>3.3718328446639745E-2</v>
      </c>
      <c r="AC1815" s="7">
        <f t="shared" si="537"/>
        <v>0.20399674198506135</v>
      </c>
      <c r="AD1815" s="2"/>
    </row>
    <row r="1816" spans="1:30" x14ac:dyDescent="0.35">
      <c r="A1816" s="1">
        <v>43454</v>
      </c>
      <c r="B1816" s="3">
        <f t="shared" si="538"/>
        <v>2018</v>
      </c>
      <c r="C1816" s="2">
        <v>7284.6600699370128</v>
      </c>
      <c r="D1816" s="2">
        <v>6719.2743589855536</v>
      </c>
      <c r="E1816" s="2">
        <f t="shared" si="539"/>
        <v>14003.934428922566</v>
      </c>
      <c r="F1816" s="2">
        <f t="shared" si="540"/>
        <v>0.52018667374590666</v>
      </c>
      <c r="G1816" s="2">
        <f t="shared" si="541"/>
        <v>-1</v>
      </c>
      <c r="H1816" s="2">
        <v>-1000</v>
      </c>
      <c r="I1816" s="2">
        <f t="shared" si="533"/>
        <v>9339.6678083866009</v>
      </c>
      <c r="J1816" s="2">
        <f t="shared" si="534"/>
        <v>16474.824649860362</v>
      </c>
      <c r="K1816" s="3">
        <f t="shared" si="542"/>
        <v>12</v>
      </c>
      <c r="L1816" s="3">
        <f t="shared" si="543"/>
        <v>5</v>
      </c>
      <c r="M1816" s="3" t="str">
        <f t="shared" si="535"/>
        <v>Winter</v>
      </c>
      <c r="N1816" s="4">
        <v>49</v>
      </c>
      <c r="O1816" s="4">
        <v>46</v>
      </c>
      <c r="P1816" s="4">
        <v>52</v>
      </c>
      <c r="Q1816" s="4">
        <v>16</v>
      </c>
      <c r="R1816" s="4">
        <v>0</v>
      </c>
      <c r="S1816" s="6">
        <f t="shared" si="544"/>
        <v>0</v>
      </c>
      <c r="T1816" s="6">
        <f t="shared" si="545"/>
        <v>1</v>
      </c>
      <c r="U1816" s="6">
        <f t="shared" si="546"/>
        <v>1</v>
      </c>
      <c r="V1816" s="6">
        <f t="shared" si="547"/>
        <v>0</v>
      </c>
      <c r="W1816" s="6">
        <f t="shared" si="548"/>
        <v>0</v>
      </c>
      <c r="X1816" s="6">
        <f t="shared" si="549"/>
        <v>0</v>
      </c>
      <c r="Y1816" s="6">
        <f t="shared" si="550"/>
        <v>0</v>
      </c>
      <c r="Z1816" s="6">
        <f t="shared" si="551"/>
        <v>0</v>
      </c>
      <c r="AA1816" s="4">
        <v>93980.199951171875</v>
      </c>
      <c r="AB1816" s="7">
        <f t="shared" si="536"/>
        <v>7.7512710908487242E-2</v>
      </c>
      <c r="AC1816" s="7">
        <f t="shared" si="537"/>
        <v>7.1496702097639753E-2</v>
      </c>
      <c r="AD1816" s="2"/>
    </row>
    <row r="1817" spans="1:30" x14ac:dyDescent="0.35">
      <c r="A1817" s="1">
        <v>43455</v>
      </c>
      <c r="B1817" s="3">
        <f t="shared" si="538"/>
        <v>2018</v>
      </c>
      <c r="C1817" s="2">
        <v>5683.0450058557808</v>
      </c>
      <c r="D1817" s="2">
        <v>11065.891111108776</v>
      </c>
      <c r="E1817" s="2">
        <f t="shared" si="539"/>
        <v>16748.936116964556</v>
      </c>
      <c r="F1817" s="2">
        <f t="shared" si="540"/>
        <v>0.33930782027997436</v>
      </c>
      <c r="G1817" s="2">
        <f t="shared" si="541"/>
        <v>16748.936116964556</v>
      </c>
      <c r="H1817" s="2">
        <v>-1000</v>
      </c>
      <c r="I1817" s="2">
        <f t="shared" si="533"/>
        <v>9339.6678083866009</v>
      </c>
      <c r="J1817" s="2">
        <f t="shared" si="534"/>
        <v>16474.824649860362</v>
      </c>
      <c r="K1817" s="3">
        <f t="shared" si="542"/>
        <v>12</v>
      </c>
      <c r="L1817" s="3">
        <f t="shared" si="543"/>
        <v>6</v>
      </c>
      <c r="M1817" s="3" t="str">
        <f t="shared" si="535"/>
        <v>Winter</v>
      </c>
      <c r="N1817" s="4">
        <v>42</v>
      </c>
      <c r="O1817" s="4">
        <v>37</v>
      </c>
      <c r="P1817" s="4">
        <v>47</v>
      </c>
      <c r="Q1817" s="4">
        <v>23</v>
      </c>
      <c r="R1817" s="4">
        <v>0</v>
      </c>
      <c r="S1817" s="6">
        <f t="shared" si="544"/>
        <v>0</v>
      </c>
      <c r="T1817" s="6">
        <f t="shared" si="545"/>
        <v>1</v>
      </c>
      <c r="U1817" s="6">
        <f t="shared" si="546"/>
        <v>1</v>
      </c>
      <c r="V1817" s="6">
        <f t="shared" si="547"/>
        <v>0</v>
      </c>
      <c r="W1817" s="6">
        <f t="shared" si="548"/>
        <v>0</v>
      </c>
      <c r="X1817" s="6">
        <f t="shared" si="549"/>
        <v>1</v>
      </c>
      <c r="Y1817" s="6">
        <f t="shared" si="550"/>
        <v>1</v>
      </c>
      <c r="Z1817" s="6">
        <f t="shared" si="551"/>
        <v>0</v>
      </c>
      <c r="AA1817" s="4">
        <v>95877.649780273438</v>
      </c>
      <c r="AB1817" s="7">
        <f t="shared" si="536"/>
        <v>5.9273929000969852E-2</v>
      </c>
      <c r="AC1817" s="7">
        <f t="shared" si="537"/>
        <v>0.11541679563974411</v>
      </c>
      <c r="AD1817" s="2"/>
    </row>
    <row r="1818" spans="1:30" x14ac:dyDescent="0.35">
      <c r="A1818" s="1">
        <v>43456</v>
      </c>
      <c r="B1818" s="3">
        <f t="shared" si="538"/>
        <v>2018</v>
      </c>
      <c r="C1818" s="2">
        <v>5683.0450058557808</v>
      </c>
      <c r="D1818" s="2">
        <v>9519.8666667075595</v>
      </c>
      <c r="E1818" s="2">
        <f t="shared" si="539"/>
        <v>15202.911672563339</v>
      </c>
      <c r="F1818" s="2">
        <f t="shared" si="540"/>
        <v>0.37381293322330877</v>
      </c>
      <c r="G1818" s="2">
        <f t="shared" si="541"/>
        <v>-1</v>
      </c>
      <c r="H1818" s="2">
        <v>-1000</v>
      </c>
      <c r="I1818" s="2">
        <f t="shared" si="533"/>
        <v>9339.6678083866009</v>
      </c>
      <c r="J1818" s="2">
        <f t="shared" si="534"/>
        <v>16474.824649860362</v>
      </c>
      <c r="K1818" s="3">
        <f t="shared" si="542"/>
        <v>12</v>
      </c>
      <c r="L1818" s="3">
        <f t="shared" si="543"/>
        <v>7</v>
      </c>
      <c r="M1818" s="3" t="str">
        <f t="shared" si="535"/>
        <v>Winter</v>
      </c>
      <c r="N1818" s="4">
        <v>40</v>
      </c>
      <c r="O1818" s="4">
        <v>34</v>
      </c>
      <c r="P1818" s="4">
        <v>46</v>
      </c>
      <c r="Q1818" s="4">
        <v>25</v>
      </c>
      <c r="R1818" s="4">
        <v>0</v>
      </c>
      <c r="S1818" s="6">
        <f t="shared" si="544"/>
        <v>1</v>
      </c>
      <c r="T1818" s="6">
        <f t="shared" si="545"/>
        <v>0</v>
      </c>
      <c r="U1818" s="6">
        <f t="shared" si="546"/>
        <v>1</v>
      </c>
      <c r="V1818" s="6">
        <f t="shared" si="547"/>
        <v>0</v>
      </c>
      <c r="W1818" s="6">
        <f t="shared" si="548"/>
        <v>0</v>
      </c>
      <c r="X1818" s="6">
        <f t="shared" si="549"/>
        <v>0</v>
      </c>
      <c r="Y1818" s="6">
        <f t="shared" si="550"/>
        <v>0</v>
      </c>
      <c r="Z1818" s="6">
        <f t="shared" si="551"/>
        <v>0</v>
      </c>
      <c r="AA1818" s="4">
        <v>93046.499633789063</v>
      </c>
      <c r="AB1818" s="7">
        <f t="shared" si="536"/>
        <v>6.1077472320001498E-2</v>
      </c>
      <c r="AC1818" s="7">
        <f t="shared" si="537"/>
        <v>0.10231300160861181</v>
      </c>
      <c r="AD1818" s="2"/>
    </row>
    <row r="1819" spans="1:30" x14ac:dyDescent="0.35">
      <c r="A1819" s="1">
        <v>43457</v>
      </c>
      <c r="B1819" s="3">
        <f t="shared" si="538"/>
        <v>2018</v>
      </c>
      <c r="C1819" s="2">
        <v>3356.0450058661995</v>
      </c>
      <c r="D1819" s="2">
        <v>9456</v>
      </c>
      <c r="E1819" s="2">
        <f t="shared" si="539"/>
        <v>12812.045005866199</v>
      </c>
      <c r="F1819" s="2">
        <f t="shared" si="540"/>
        <v>0.26194452207509267</v>
      </c>
      <c r="G1819" s="2">
        <f t="shared" si="541"/>
        <v>-1</v>
      </c>
      <c r="H1819" s="2">
        <v>-1000</v>
      </c>
      <c r="I1819" s="2">
        <f t="shared" si="533"/>
        <v>9339.6678083866009</v>
      </c>
      <c r="J1819" s="2">
        <f t="shared" si="534"/>
        <v>16474.824649860362</v>
      </c>
      <c r="K1819" s="3">
        <f t="shared" si="542"/>
        <v>12</v>
      </c>
      <c r="L1819" s="3">
        <f t="shared" si="543"/>
        <v>1</v>
      </c>
      <c r="M1819" s="3" t="str">
        <f t="shared" si="535"/>
        <v>Winter</v>
      </c>
      <c r="N1819" s="4">
        <v>38</v>
      </c>
      <c r="O1819" s="4">
        <v>33</v>
      </c>
      <c r="P1819" s="4">
        <v>43</v>
      </c>
      <c r="Q1819" s="4">
        <v>27</v>
      </c>
      <c r="R1819" s="4">
        <v>0</v>
      </c>
      <c r="S1819" s="6">
        <f t="shared" si="544"/>
        <v>1</v>
      </c>
      <c r="T1819" s="6">
        <f t="shared" si="545"/>
        <v>0</v>
      </c>
      <c r="U1819" s="6">
        <f t="shared" si="546"/>
        <v>1</v>
      </c>
      <c r="V1819" s="6">
        <f t="shared" si="547"/>
        <v>0</v>
      </c>
      <c r="W1819" s="6">
        <f t="shared" si="548"/>
        <v>0</v>
      </c>
      <c r="X1819" s="6">
        <f t="shared" si="549"/>
        <v>0</v>
      </c>
      <c r="Y1819" s="6">
        <f t="shared" si="550"/>
        <v>0</v>
      </c>
      <c r="Z1819" s="6">
        <f t="shared" si="551"/>
        <v>0</v>
      </c>
      <c r="AA1819" s="4">
        <v>92833.200073242188</v>
      </c>
      <c r="AB1819" s="7">
        <f t="shared" si="536"/>
        <v>3.6151344596743365E-2</v>
      </c>
      <c r="AC1819" s="7">
        <f t="shared" si="537"/>
        <v>0.10186011031117685</v>
      </c>
      <c r="AD1819" s="2"/>
    </row>
    <row r="1820" spans="1:30" x14ac:dyDescent="0.35">
      <c r="A1820" s="1">
        <v>43458</v>
      </c>
      <c r="B1820" s="3">
        <f t="shared" si="538"/>
        <v>2018</v>
      </c>
      <c r="C1820" s="2">
        <v>1387.0450058557803</v>
      </c>
      <c r="D1820" s="2">
        <v>8976.6333333532093</v>
      </c>
      <c r="E1820" s="2">
        <f t="shared" si="539"/>
        <v>10363.678339208989</v>
      </c>
      <c r="F1820" s="2">
        <f t="shared" si="540"/>
        <v>0.13383713392649033</v>
      </c>
      <c r="G1820" s="2">
        <f t="shared" si="541"/>
        <v>-1</v>
      </c>
      <c r="H1820" s="2">
        <v>-1000</v>
      </c>
      <c r="I1820" s="2">
        <f t="shared" si="533"/>
        <v>9339.6678083866009</v>
      </c>
      <c r="J1820" s="2">
        <f t="shared" si="534"/>
        <v>16474.824649860362</v>
      </c>
      <c r="K1820" s="3">
        <f t="shared" si="542"/>
        <v>12</v>
      </c>
      <c r="L1820" s="3">
        <f t="shared" si="543"/>
        <v>2</v>
      </c>
      <c r="M1820" s="3" t="str">
        <f t="shared" si="535"/>
        <v>Winter</v>
      </c>
      <c r="N1820" s="4">
        <v>41</v>
      </c>
      <c r="O1820" s="4">
        <v>30</v>
      </c>
      <c r="P1820" s="4">
        <v>51</v>
      </c>
      <c r="Q1820" s="4">
        <v>24</v>
      </c>
      <c r="R1820" s="4">
        <v>0</v>
      </c>
      <c r="S1820" s="6">
        <f t="shared" si="544"/>
        <v>0</v>
      </c>
      <c r="T1820" s="6">
        <f t="shared" si="545"/>
        <v>1</v>
      </c>
      <c r="U1820" s="6">
        <f t="shared" si="546"/>
        <v>1</v>
      </c>
      <c r="V1820" s="6">
        <f t="shared" si="547"/>
        <v>0</v>
      </c>
      <c r="W1820" s="6">
        <f t="shared" si="548"/>
        <v>0</v>
      </c>
      <c r="X1820" s="6">
        <f t="shared" si="549"/>
        <v>0</v>
      </c>
      <c r="Y1820" s="6">
        <f t="shared" si="550"/>
        <v>0</v>
      </c>
      <c r="Z1820" s="6">
        <f t="shared" si="551"/>
        <v>0</v>
      </c>
      <c r="AA1820" s="4">
        <v>88653.299926757813</v>
      </c>
      <c r="AB1820" s="7">
        <f t="shared" si="536"/>
        <v>1.564572336282696E-2</v>
      </c>
      <c r="AC1820" s="7">
        <f t="shared" si="537"/>
        <v>0.10125549010323792</v>
      </c>
      <c r="AD1820" s="2"/>
    </row>
    <row r="1821" spans="1:30" x14ac:dyDescent="0.35">
      <c r="A1821" s="1">
        <v>43459</v>
      </c>
      <c r="B1821" s="3">
        <f t="shared" si="538"/>
        <v>2018</v>
      </c>
      <c r="C1821" s="2">
        <v>1387.0450058557803</v>
      </c>
      <c r="D1821" s="2">
        <v>0</v>
      </c>
      <c r="E1821" s="2">
        <f t="shared" si="539"/>
        <v>1387.0450058557803</v>
      </c>
      <c r="F1821" s="2">
        <f t="shared" si="540"/>
        <v>1</v>
      </c>
      <c r="G1821" s="2">
        <f t="shared" si="541"/>
        <v>-1</v>
      </c>
      <c r="H1821" s="2">
        <v>-1000</v>
      </c>
      <c r="I1821" s="2">
        <f t="shared" si="533"/>
        <v>9339.6678083866009</v>
      </c>
      <c r="J1821" s="2">
        <f t="shared" si="534"/>
        <v>16474.824649860362</v>
      </c>
      <c r="K1821" s="3">
        <f t="shared" si="542"/>
        <v>12</v>
      </c>
      <c r="L1821" s="3">
        <f t="shared" si="543"/>
        <v>3</v>
      </c>
      <c r="M1821" s="3" t="str">
        <f t="shared" si="535"/>
        <v>Winter</v>
      </c>
      <c r="N1821" s="4">
        <v>42</v>
      </c>
      <c r="O1821" s="4">
        <v>34</v>
      </c>
      <c r="P1821" s="4">
        <v>50</v>
      </c>
      <c r="Q1821" s="4">
        <v>23</v>
      </c>
      <c r="R1821" s="4">
        <v>0</v>
      </c>
      <c r="S1821" s="6">
        <f t="shared" si="544"/>
        <v>0</v>
      </c>
      <c r="T1821" s="6">
        <f t="shared" si="545"/>
        <v>1</v>
      </c>
      <c r="U1821" s="6">
        <f t="shared" si="546"/>
        <v>1</v>
      </c>
      <c r="V1821" s="6">
        <f t="shared" si="547"/>
        <v>0</v>
      </c>
      <c r="W1821" s="6">
        <f t="shared" si="548"/>
        <v>0</v>
      </c>
      <c r="X1821" s="6">
        <f t="shared" si="549"/>
        <v>0</v>
      </c>
      <c r="Y1821" s="6">
        <f t="shared" si="550"/>
        <v>0</v>
      </c>
      <c r="Z1821" s="6">
        <f t="shared" si="551"/>
        <v>0</v>
      </c>
      <c r="AA1821" s="4">
        <v>83667.699829101563</v>
      </c>
      <c r="AB1821" s="7">
        <f t="shared" si="536"/>
        <v>1.6578022447000917E-2</v>
      </c>
      <c r="AC1821" s="7">
        <f t="shared" si="537"/>
        <v>0</v>
      </c>
      <c r="AD1821" s="2"/>
    </row>
    <row r="1822" spans="1:30" x14ac:dyDescent="0.35">
      <c r="A1822" s="1">
        <v>43460</v>
      </c>
      <c r="B1822" s="3">
        <f t="shared" si="538"/>
        <v>2018</v>
      </c>
      <c r="C1822" s="2">
        <v>1387.0450058557803</v>
      </c>
      <c r="D1822" s="2">
        <v>1603.816666701925</v>
      </c>
      <c r="E1822" s="2">
        <f t="shared" si="539"/>
        <v>2990.8616725577053</v>
      </c>
      <c r="F1822" s="2">
        <f t="shared" si="540"/>
        <v>0.46376100191541669</v>
      </c>
      <c r="G1822" s="2">
        <f t="shared" si="541"/>
        <v>-1</v>
      </c>
      <c r="H1822" s="2">
        <v>-1000</v>
      </c>
      <c r="I1822" s="2">
        <f t="shared" si="533"/>
        <v>9339.6678083866009</v>
      </c>
      <c r="J1822" s="2">
        <f t="shared" si="534"/>
        <v>16474.824649860362</v>
      </c>
      <c r="K1822" s="3">
        <f t="shared" si="542"/>
        <v>12</v>
      </c>
      <c r="L1822" s="3">
        <f t="shared" si="543"/>
        <v>4</v>
      </c>
      <c r="M1822" s="3" t="str">
        <f t="shared" si="535"/>
        <v>Winter</v>
      </c>
      <c r="N1822" s="4">
        <v>41</v>
      </c>
      <c r="O1822" s="4">
        <v>29</v>
      </c>
      <c r="P1822" s="4">
        <v>53</v>
      </c>
      <c r="Q1822" s="4">
        <v>24</v>
      </c>
      <c r="R1822" s="4">
        <v>0</v>
      </c>
      <c r="S1822" s="6">
        <f t="shared" si="544"/>
        <v>0</v>
      </c>
      <c r="T1822" s="6">
        <f t="shared" si="545"/>
        <v>1</v>
      </c>
      <c r="U1822" s="6">
        <f t="shared" si="546"/>
        <v>1</v>
      </c>
      <c r="V1822" s="6">
        <f t="shared" si="547"/>
        <v>0</v>
      </c>
      <c r="W1822" s="6">
        <f t="shared" si="548"/>
        <v>0</v>
      </c>
      <c r="X1822" s="6">
        <f t="shared" si="549"/>
        <v>0</v>
      </c>
      <c r="Y1822" s="6">
        <f t="shared" si="550"/>
        <v>0</v>
      </c>
      <c r="Z1822" s="6">
        <f t="shared" si="551"/>
        <v>0</v>
      </c>
      <c r="AA1822" s="4">
        <v>91340.299926757813</v>
      </c>
      <c r="AB1822" s="7">
        <f t="shared" si="536"/>
        <v>1.5185465856451063E-2</v>
      </c>
      <c r="AC1822" s="7">
        <f t="shared" si="537"/>
        <v>1.7558697179535895E-2</v>
      </c>
      <c r="AD1822" s="2"/>
    </row>
    <row r="1823" spans="1:30" x14ac:dyDescent="0.35">
      <c r="A1823" s="1">
        <v>43461</v>
      </c>
      <c r="B1823" s="3">
        <f t="shared" si="538"/>
        <v>2018</v>
      </c>
      <c r="C1823" s="2">
        <v>2531.0142366230525</v>
      </c>
      <c r="D1823" s="2">
        <v>1675.5000000188593</v>
      </c>
      <c r="E1823" s="2">
        <f t="shared" si="539"/>
        <v>4206.5142366419113</v>
      </c>
      <c r="F1823" s="2">
        <f t="shared" si="540"/>
        <v>0.6016892120739803</v>
      </c>
      <c r="G1823" s="2">
        <f t="shared" si="541"/>
        <v>-1</v>
      </c>
      <c r="H1823" s="2">
        <v>-1000</v>
      </c>
      <c r="I1823" s="2">
        <f t="shared" si="533"/>
        <v>9339.6678083866009</v>
      </c>
      <c r="J1823" s="2">
        <f t="shared" si="534"/>
        <v>16474.824649860362</v>
      </c>
      <c r="K1823" s="3">
        <f t="shared" si="542"/>
        <v>12</v>
      </c>
      <c r="L1823" s="3">
        <f t="shared" si="543"/>
        <v>5</v>
      </c>
      <c r="M1823" s="3" t="str">
        <f t="shared" si="535"/>
        <v>Winter</v>
      </c>
      <c r="N1823" s="4">
        <v>51</v>
      </c>
      <c r="O1823" s="4">
        <v>41</v>
      </c>
      <c r="P1823" s="4">
        <v>60</v>
      </c>
      <c r="Q1823" s="4">
        <v>14</v>
      </c>
      <c r="R1823" s="4">
        <v>0</v>
      </c>
      <c r="S1823" s="6">
        <f t="shared" si="544"/>
        <v>0</v>
      </c>
      <c r="T1823" s="6">
        <f t="shared" si="545"/>
        <v>1</v>
      </c>
      <c r="U1823" s="6">
        <f t="shared" si="546"/>
        <v>1</v>
      </c>
      <c r="V1823" s="6">
        <f t="shared" si="547"/>
        <v>0</v>
      </c>
      <c r="W1823" s="6">
        <f t="shared" si="548"/>
        <v>0</v>
      </c>
      <c r="X1823" s="6">
        <f t="shared" si="549"/>
        <v>0</v>
      </c>
      <c r="Y1823" s="6">
        <f t="shared" si="550"/>
        <v>0</v>
      </c>
      <c r="Z1823" s="6">
        <f t="shared" si="551"/>
        <v>0</v>
      </c>
      <c r="AA1823" s="4">
        <v>87107.5</v>
      </c>
      <c r="AB1823" s="7">
        <f t="shared" si="536"/>
        <v>2.9056214868100366E-2</v>
      </c>
      <c r="AC1823" s="7">
        <f t="shared" si="537"/>
        <v>1.923485348585207E-2</v>
      </c>
      <c r="AD1823" s="2"/>
    </row>
    <row r="1824" spans="1:30" x14ac:dyDescent="0.35">
      <c r="A1824" s="1">
        <v>43462</v>
      </c>
      <c r="B1824" s="3">
        <f t="shared" si="538"/>
        <v>2018</v>
      </c>
      <c r="C1824" s="2">
        <v>3330.1103904594142</v>
      </c>
      <c r="D1824" s="2">
        <v>359.8000000017928</v>
      </c>
      <c r="E1824" s="2">
        <f t="shared" si="539"/>
        <v>3689.910390461207</v>
      </c>
      <c r="F1824" s="2">
        <f t="shared" si="540"/>
        <v>0.90249085697801434</v>
      </c>
      <c r="G1824" s="2">
        <f t="shared" si="541"/>
        <v>-1</v>
      </c>
      <c r="H1824" s="2">
        <v>-1000</v>
      </c>
      <c r="I1824" s="2">
        <f t="shared" si="533"/>
        <v>9339.6678083866009</v>
      </c>
      <c r="J1824" s="2">
        <f t="shared" si="534"/>
        <v>16474.824649860362</v>
      </c>
      <c r="K1824" s="3">
        <f t="shared" si="542"/>
        <v>12</v>
      </c>
      <c r="L1824" s="3">
        <f t="shared" si="543"/>
        <v>6</v>
      </c>
      <c r="M1824" s="3" t="str">
        <f t="shared" si="535"/>
        <v>Winter</v>
      </c>
      <c r="N1824" s="4">
        <v>49</v>
      </c>
      <c r="O1824" s="4">
        <v>36</v>
      </c>
      <c r="P1824" s="4">
        <v>61</v>
      </c>
      <c r="Q1824" s="4">
        <v>16</v>
      </c>
      <c r="R1824" s="4">
        <v>0</v>
      </c>
      <c r="S1824" s="6">
        <f t="shared" si="544"/>
        <v>0</v>
      </c>
      <c r="T1824" s="6">
        <f t="shared" si="545"/>
        <v>1</v>
      </c>
      <c r="U1824" s="6">
        <f t="shared" si="546"/>
        <v>1</v>
      </c>
      <c r="V1824" s="6">
        <f t="shared" si="547"/>
        <v>0</v>
      </c>
      <c r="W1824" s="6">
        <f t="shared" si="548"/>
        <v>0</v>
      </c>
      <c r="X1824" s="6">
        <f t="shared" si="549"/>
        <v>0</v>
      </c>
      <c r="Y1824" s="6">
        <f t="shared" si="550"/>
        <v>0</v>
      </c>
      <c r="Z1824" s="6">
        <f t="shared" si="551"/>
        <v>0</v>
      </c>
      <c r="AA1824" s="4">
        <v>78194.7001953125</v>
      </c>
      <c r="AB1824" s="7">
        <f t="shared" si="536"/>
        <v>4.2587418100479432E-2</v>
      </c>
      <c r="AC1824" s="7">
        <f t="shared" si="537"/>
        <v>4.6013348616094768E-3</v>
      </c>
      <c r="AD1824" s="2"/>
    </row>
    <row r="1825" spans="1:30" x14ac:dyDescent="0.35">
      <c r="A1825" s="1">
        <v>43463</v>
      </c>
      <c r="B1825" s="3">
        <f t="shared" si="538"/>
        <v>2018</v>
      </c>
      <c r="C1825" s="2">
        <v>3181.1783391811664</v>
      </c>
      <c r="D1825" s="2">
        <v>0</v>
      </c>
      <c r="E1825" s="2">
        <f t="shared" si="539"/>
        <v>3181.1783391811664</v>
      </c>
      <c r="F1825" s="2">
        <f t="shared" si="540"/>
        <v>1</v>
      </c>
      <c r="G1825" s="2">
        <f t="shared" si="541"/>
        <v>-1</v>
      </c>
      <c r="H1825" s="2">
        <v>-1000</v>
      </c>
      <c r="I1825" s="2">
        <f t="shared" si="533"/>
        <v>9339.6678083866009</v>
      </c>
      <c r="J1825" s="2">
        <f t="shared" si="534"/>
        <v>16474.824649860362</v>
      </c>
      <c r="K1825" s="3">
        <f t="shared" si="542"/>
        <v>12</v>
      </c>
      <c r="L1825" s="3">
        <f t="shared" si="543"/>
        <v>7</v>
      </c>
      <c r="M1825" s="3" t="str">
        <f t="shared" si="535"/>
        <v>Winter</v>
      </c>
      <c r="N1825" s="4">
        <v>38</v>
      </c>
      <c r="O1825" s="4">
        <v>35</v>
      </c>
      <c r="P1825" s="4">
        <v>40</v>
      </c>
      <c r="Q1825" s="4">
        <v>27</v>
      </c>
      <c r="R1825" s="4">
        <v>0</v>
      </c>
      <c r="S1825" s="6">
        <f t="shared" si="544"/>
        <v>1</v>
      </c>
      <c r="T1825" s="6">
        <f t="shared" si="545"/>
        <v>0</v>
      </c>
      <c r="U1825" s="6">
        <f t="shared" si="546"/>
        <v>1</v>
      </c>
      <c r="V1825" s="6">
        <f t="shared" si="547"/>
        <v>0</v>
      </c>
      <c r="W1825" s="6">
        <f t="shared" si="548"/>
        <v>0</v>
      </c>
      <c r="X1825" s="6">
        <f t="shared" si="549"/>
        <v>0</v>
      </c>
      <c r="Y1825" s="6">
        <f t="shared" si="550"/>
        <v>0</v>
      </c>
      <c r="Z1825" s="6">
        <f t="shared" si="551"/>
        <v>0</v>
      </c>
      <c r="AA1825" s="4">
        <v>86822.699096679688</v>
      </c>
      <c r="AB1825" s="7">
        <f t="shared" si="536"/>
        <v>3.6639938314274575E-2</v>
      </c>
      <c r="AC1825" s="7">
        <f t="shared" si="537"/>
        <v>0</v>
      </c>
      <c r="AD1825" s="2"/>
    </row>
    <row r="1826" spans="1:30" x14ac:dyDescent="0.35">
      <c r="A1826" s="1">
        <v>43464</v>
      </c>
      <c r="B1826" s="3">
        <f t="shared" si="538"/>
        <v>2018</v>
      </c>
      <c r="C1826" s="2">
        <v>1387.0450058557803</v>
      </c>
      <c r="D1826" s="2">
        <v>760.93943139678629</v>
      </c>
      <c r="E1826" s="2">
        <f t="shared" si="539"/>
        <v>2147.9844372525667</v>
      </c>
      <c r="F1826" s="2">
        <f t="shared" si="540"/>
        <v>0.64574257699460569</v>
      </c>
      <c r="G1826" s="2">
        <f t="shared" si="541"/>
        <v>-1</v>
      </c>
      <c r="H1826" s="2">
        <v>-1000</v>
      </c>
      <c r="I1826" s="2">
        <f t="shared" si="533"/>
        <v>9339.6678083866009</v>
      </c>
      <c r="J1826" s="2">
        <f t="shared" si="534"/>
        <v>16474.824649860362</v>
      </c>
      <c r="K1826" s="3">
        <f t="shared" si="542"/>
        <v>12</v>
      </c>
      <c r="L1826" s="3">
        <f t="shared" si="543"/>
        <v>1</v>
      </c>
      <c r="M1826" s="3" t="str">
        <f t="shared" si="535"/>
        <v>Winter</v>
      </c>
      <c r="N1826" s="4">
        <v>42</v>
      </c>
      <c r="O1826" s="4">
        <v>33</v>
      </c>
      <c r="P1826" s="4">
        <v>50</v>
      </c>
      <c r="Q1826" s="4">
        <v>23</v>
      </c>
      <c r="R1826" s="4">
        <v>0</v>
      </c>
      <c r="S1826" s="6">
        <f t="shared" si="544"/>
        <v>1</v>
      </c>
      <c r="T1826" s="6">
        <f t="shared" si="545"/>
        <v>0</v>
      </c>
      <c r="U1826" s="6">
        <f t="shared" si="546"/>
        <v>1</v>
      </c>
      <c r="V1826" s="6">
        <f t="shared" si="547"/>
        <v>0</v>
      </c>
      <c r="W1826" s="6">
        <f t="shared" si="548"/>
        <v>0</v>
      </c>
      <c r="X1826" s="6">
        <f t="shared" si="549"/>
        <v>0</v>
      </c>
      <c r="Y1826" s="6">
        <f t="shared" si="550"/>
        <v>0</v>
      </c>
      <c r="Z1826" s="6">
        <f t="shared" si="551"/>
        <v>0</v>
      </c>
      <c r="AA1826" s="4">
        <v>82841.799438476563</v>
      </c>
      <c r="AB1826" s="7">
        <f t="shared" si="536"/>
        <v>1.6743298857068958E-2</v>
      </c>
      <c r="AC1826" s="7">
        <f t="shared" si="537"/>
        <v>9.1854527129375911E-3</v>
      </c>
      <c r="AD1826" s="2"/>
    </row>
    <row r="1827" spans="1:30" x14ac:dyDescent="0.35">
      <c r="A1827" s="1">
        <v>43465</v>
      </c>
      <c r="B1827" s="3">
        <f t="shared" si="538"/>
        <v>2018</v>
      </c>
      <c r="C1827" s="2">
        <v>1873.6611986768048</v>
      </c>
      <c r="D1827" s="2">
        <v>1775.5253399110704</v>
      </c>
      <c r="E1827" s="2">
        <f t="shared" si="539"/>
        <v>3649.1865385878755</v>
      </c>
      <c r="F1827" s="2">
        <f t="shared" si="540"/>
        <v>0.51344626504126445</v>
      </c>
      <c r="G1827" s="2">
        <f t="shared" si="541"/>
        <v>-1</v>
      </c>
      <c r="H1827" s="2">
        <v>-1000</v>
      </c>
      <c r="I1827" s="2">
        <f t="shared" si="533"/>
        <v>9339.6678083866009</v>
      </c>
      <c r="J1827" s="2">
        <f t="shared" si="534"/>
        <v>16474.824649860362</v>
      </c>
      <c r="K1827" s="3">
        <f t="shared" si="542"/>
        <v>12</v>
      </c>
      <c r="L1827" s="3">
        <f t="shared" si="543"/>
        <v>2</v>
      </c>
      <c r="M1827" s="3" t="str">
        <f t="shared" si="535"/>
        <v>Winter</v>
      </c>
      <c r="N1827" s="4">
        <v>55</v>
      </c>
      <c r="O1827" s="4">
        <v>44</v>
      </c>
      <c r="P1827" s="4">
        <v>65</v>
      </c>
      <c r="Q1827" s="4">
        <v>10</v>
      </c>
      <c r="R1827" s="4">
        <v>0</v>
      </c>
      <c r="S1827" s="6">
        <f t="shared" si="544"/>
        <v>0</v>
      </c>
      <c r="T1827" s="6">
        <f t="shared" si="545"/>
        <v>1</v>
      </c>
      <c r="U1827" s="6">
        <f t="shared" si="546"/>
        <v>1</v>
      </c>
      <c r="V1827" s="6">
        <f t="shared" si="547"/>
        <v>0</v>
      </c>
      <c r="W1827" s="6">
        <f t="shared" si="548"/>
        <v>0</v>
      </c>
      <c r="X1827" s="6">
        <f t="shared" si="549"/>
        <v>0</v>
      </c>
      <c r="Y1827" s="6">
        <f t="shared" si="550"/>
        <v>0</v>
      </c>
      <c r="Z1827" s="6">
        <f t="shared" si="551"/>
        <v>0</v>
      </c>
      <c r="AA1827" s="4">
        <v>77337.900146484375</v>
      </c>
      <c r="AB1827" s="7">
        <f t="shared" si="536"/>
        <v>2.4226946880222189E-2</v>
      </c>
      <c r="AC1827" s="7">
        <f t="shared" si="537"/>
        <v>2.2958023641036007E-2</v>
      </c>
      <c r="AD1827" s="2"/>
    </row>
    <row r="1828" spans="1:30" x14ac:dyDescent="0.35">
      <c r="A1828" s="1">
        <v>43466</v>
      </c>
      <c r="B1828" s="3">
        <f t="shared" si="538"/>
        <v>2019</v>
      </c>
      <c r="C1828" s="2">
        <v>3155.1918796260029</v>
      </c>
      <c r="D1828" s="2">
        <v>0</v>
      </c>
      <c r="E1828" s="2">
        <f t="shared" si="539"/>
        <v>3155.1918796260029</v>
      </c>
      <c r="F1828" s="2">
        <f t="shared" si="540"/>
        <v>1</v>
      </c>
      <c r="G1828" s="2">
        <f t="shared" si="541"/>
        <v>-1</v>
      </c>
      <c r="H1828" s="2">
        <v>-1000</v>
      </c>
      <c r="I1828" s="2">
        <f t="shared" si="533"/>
        <v>7835.5244284961409</v>
      </c>
      <c r="J1828" s="2">
        <f t="shared" si="534"/>
        <v>15372.168150009147</v>
      </c>
      <c r="K1828" s="3">
        <f t="shared" si="542"/>
        <v>1</v>
      </c>
      <c r="L1828" s="3">
        <f t="shared" si="543"/>
        <v>3</v>
      </c>
      <c r="M1828" s="3" t="str">
        <f t="shared" si="535"/>
        <v>Winter</v>
      </c>
      <c r="N1828" s="4">
        <v>48</v>
      </c>
      <c r="O1828" s="4">
        <v>42</v>
      </c>
      <c r="P1828" s="4">
        <v>54</v>
      </c>
      <c r="Q1828" s="4">
        <v>17</v>
      </c>
      <c r="R1828" s="4">
        <v>0</v>
      </c>
      <c r="S1828" s="6">
        <f t="shared" si="544"/>
        <v>0</v>
      </c>
      <c r="T1828" s="6">
        <f t="shared" si="545"/>
        <v>1</v>
      </c>
      <c r="U1828" s="6">
        <f t="shared" si="546"/>
        <v>1</v>
      </c>
      <c r="V1828" s="6">
        <f t="shared" si="547"/>
        <v>0</v>
      </c>
      <c r="W1828" s="6">
        <f t="shared" si="548"/>
        <v>0</v>
      </c>
      <c r="X1828" s="6">
        <f t="shared" si="549"/>
        <v>0</v>
      </c>
      <c r="Y1828" s="6">
        <f t="shared" si="550"/>
        <v>0</v>
      </c>
      <c r="Z1828" s="6">
        <f t="shared" si="551"/>
        <v>0</v>
      </c>
      <c r="AA1828" s="4">
        <v>75547.750183105469</v>
      </c>
      <c r="AB1828" s="7">
        <f t="shared" si="536"/>
        <v>4.1764207034342492E-2</v>
      </c>
      <c r="AC1828" s="7">
        <f t="shared" si="537"/>
        <v>0</v>
      </c>
      <c r="AD1828" s="2"/>
    </row>
    <row r="1829" spans="1:30" x14ac:dyDescent="0.35">
      <c r="A1829" s="1">
        <v>43467</v>
      </c>
      <c r="B1829" s="3">
        <f t="shared" si="538"/>
        <v>2019</v>
      </c>
      <c r="C1829" s="2">
        <v>3317.8267853202246</v>
      </c>
      <c r="D1829" s="2">
        <v>0</v>
      </c>
      <c r="E1829" s="2">
        <f t="shared" si="539"/>
        <v>3317.8267853202246</v>
      </c>
      <c r="F1829" s="2">
        <f t="shared" si="540"/>
        <v>1</v>
      </c>
      <c r="G1829" s="2">
        <f t="shared" si="541"/>
        <v>-1</v>
      </c>
      <c r="H1829" s="2">
        <v>-1000</v>
      </c>
      <c r="I1829" s="2">
        <f t="shared" si="533"/>
        <v>7835.5244284961409</v>
      </c>
      <c r="J1829" s="2">
        <f t="shared" si="534"/>
        <v>15372.168150009147</v>
      </c>
      <c r="K1829" s="3">
        <f t="shared" si="542"/>
        <v>1</v>
      </c>
      <c r="L1829" s="3">
        <f t="shared" si="543"/>
        <v>4</v>
      </c>
      <c r="M1829" s="3" t="str">
        <f t="shared" si="535"/>
        <v>Winter</v>
      </c>
      <c r="N1829" s="4">
        <v>43</v>
      </c>
      <c r="O1829" s="4">
        <v>40</v>
      </c>
      <c r="P1829" s="4">
        <v>45</v>
      </c>
      <c r="Q1829" s="4">
        <v>22</v>
      </c>
      <c r="R1829" s="4">
        <v>0</v>
      </c>
      <c r="S1829" s="6">
        <f t="shared" si="544"/>
        <v>0</v>
      </c>
      <c r="T1829" s="6">
        <f t="shared" si="545"/>
        <v>1</v>
      </c>
      <c r="U1829" s="6">
        <f t="shared" si="546"/>
        <v>1</v>
      </c>
      <c r="V1829" s="6">
        <f t="shared" si="547"/>
        <v>0</v>
      </c>
      <c r="W1829" s="6">
        <f t="shared" si="548"/>
        <v>0</v>
      </c>
      <c r="X1829" s="6">
        <f t="shared" si="549"/>
        <v>0</v>
      </c>
      <c r="Y1829" s="6">
        <f t="shared" si="550"/>
        <v>0</v>
      </c>
      <c r="Z1829" s="6">
        <f t="shared" si="551"/>
        <v>0</v>
      </c>
      <c r="AA1829" s="4">
        <v>90939.949951171875</v>
      </c>
      <c r="AB1829" s="7">
        <f t="shared" si="536"/>
        <v>3.6483710262669548E-2</v>
      </c>
      <c r="AC1829" s="7">
        <f t="shared" si="537"/>
        <v>0</v>
      </c>
      <c r="AD1829" s="2"/>
    </row>
    <row r="1830" spans="1:30" x14ac:dyDescent="0.35">
      <c r="A1830" s="1">
        <v>43468</v>
      </c>
      <c r="B1830" s="3">
        <f t="shared" si="538"/>
        <v>2019</v>
      </c>
      <c r="C1830" s="2">
        <v>1708.7532876844859</v>
      </c>
      <c r="D1830" s="2">
        <v>651.14487177410717</v>
      </c>
      <c r="E1830" s="2">
        <f t="shared" si="539"/>
        <v>2359.898159458593</v>
      </c>
      <c r="F1830" s="2">
        <f t="shared" si="540"/>
        <v>0.72407924928273493</v>
      </c>
      <c r="G1830" s="2">
        <f t="shared" si="541"/>
        <v>-1</v>
      </c>
      <c r="H1830" s="2">
        <v>-1000</v>
      </c>
      <c r="I1830" s="2">
        <f t="shared" si="533"/>
        <v>7835.5244284961409</v>
      </c>
      <c r="J1830" s="2">
        <f t="shared" si="534"/>
        <v>15372.168150009147</v>
      </c>
      <c r="K1830" s="3">
        <f t="shared" si="542"/>
        <v>1</v>
      </c>
      <c r="L1830" s="3">
        <f t="shared" si="543"/>
        <v>5</v>
      </c>
      <c r="M1830" s="3" t="str">
        <f t="shared" si="535"/>
        <v>Winter</v>
      </c>
      <c r="N1830" s="4">
        <v>41</v>
      </c>
      <c r="O1830" s="4">
        <v>37</v>
      </c>
      <c r="P1830" s="4">
        <v>45</v>
      </c>
      <c r="Q1830" s="4">
        <v>24</v>
      </c>
      <c r="R1830" s="4">
        <v>0</v>
      </c>
      <c r="S1830" s="6">
        <f t="shared" si="544"/>
        <v>0</v>
      </c>
      <c r="T1830" s="6">
        <f t="shared" si="545"/>
        <v>1</v>
      </c>
      <c r="U1830" s="6">
        <f t="shared" si="546"/>
        <v>1</v>
      </c>
      <c r="V1830" s="6">
        <f t="shared" si="547"/>
        <v>0</v>
      </c>
      <c r="W1830" s="6">
        <f t="shared" si="548"/>
        <v>0</v>
      </c>
      <c r="X1830" s="6">
        <f t="shared" si="549"/>
        <v>0</v>
      </c>
      <c r="Y1830" s="6">
        <f t="shared" si="550"/>
        <v>0</v>
      </c>
      <c r="Z1830" s="6">
        <f t="shared" si="551"/>
        <v>0</v>
      </c>
      <c r="AA1830" s="4">
        <v>95379.599853515625</v>
      </c>
      <c r="AB1830" s="7">
        <f t="shared" si="536"/>
        <v>1.7915291008861394E-2</v>
      </c>
      <c r="AC1830" s="7">
        <f t="shared" si="537"/>
        <v>6.826877789109391E-3</v>
      </c>
      <c r="AD1830" s="2"/>
    </row>
    <row r="1831" spans="1:30" x14ac:dyDescent="0.35">
      <c r="A1831" s="1">
        <v>43469</v>
      </c>
      <c r="B1831" s="3">
        <f t="shared" si="538"/>
        <v>2019</v>
      </c>
      <c r="C1831" s="2">
        <v>1580.6930367218683</v>
      </c>
      <c r="D1831" s="2">
        <v>18104.433333320136</v>
      </c>
      <c r="E1831" s="2">
        <f t="shared" si="539"/>
        <v>19685.126370042002</v>
      </c>
      <c r="F1831" s="2">
        <f t="shared" si="540"/>
        <v>8.0298851376817221E-2</v>
      </c>
      <c r="G1831" s="2">
        <f t="shared" si="541"/>
        <v>-1</v>
      </c>
      <c r="H1831" s="2">
        <v>-1000</v>
      </c>
      <c r="I1831" s="2">
        <f t="shared" si="533"/>
        <v>7835.5244284961409</v>
      </c>
      <c r="J1831" s="2">
        <f t="shared" si="534"/>
        <v>15372.168150009147</v>
      </c>
      <c r="K1831" s="3">
        <f t="shared" si="542"/>
        <v>1</v>
      </c>
      <c r="L1831" s="3">
        <f t="shared" si="543"/>
        <v>6</v>
      </c>
      <c r="M1831" s="3" t="str">
        <f t="shared" si="535"/>
        <v>Winter</v>
      </c>
      <c r="N1831" s="4">
        <v>42</v>
      </c>
      <c r="O1831" s="4">
        <v>37</v>
      </c>
      <c r="P1831" s="4">
        <v>47</v>
      </c>
      <c r="Q1831" s="4">
        <v>23</v>
      </c>
      <c r="R1831" s="4">
        <v>0</v>
      </c>
      <c r="S1831" s="6">
        <f t="shared" si="544"/>
        <v>0</v>
      </c>
      <c r="T1831" s="6">
        <f t="shared" si="545"/>
        <v>1</v>
      </c>
      <c r="U1831" s="6">
        <f t="shared" si="546"/>
        <v>1</v>
      </c>
      <c r="V1831" s="6">
        <f t="shared" si="547"/>
        <v>0</v>
      </c>
      <c r="W1831" s="6">
        <f t="shared" si="548"/>
        <v>0</v>
      </c>
      <c r="X1831" s="6">
        <f t="shared" si="549"/>
        <v>0</v>
      </c>
      <c r="Y1831" s="6">
        <f t="shared" si="550"/>
        <v>0</v>
      </c>
      <c r="Z1831" s="6">
        <f t="shared" si="551"/>
        <v>0</v>
      </c>
      <c r="AA1831" s="4">
        <v>95363.599853515625</v>
      </c>
      <c r="AB1831" s="7">
        <f t="shared" si="536"/>
        <v>1.6575433804406611E-2</v>
      </c>
      <c r="AC1831" s="7">
        <f t="shared" si="537"/>
        <v>0.18984637074449437</v>
      </c>
      <c r="AD1831" s="2"/>
    </row>
    <row r="1832" spans="1:30" x14ac:dyDescent="0.35">
      <c r="A1832" s="1">
        <v>43470</v>
      </c>
      <c r="B1832" s="3">
        <f t="shared" si="538"/>
        <v>2019</v>
      </c>
      <c r="C1832" s="2">
        <v>1539.2328921351377</v>
      </c>
      <c r="D1832" s="2">
        <v>16392</v>
      </c>
      <c r="E1832" s="2">
        <f t="shared" si="539"/>
        <v>17931.232892135136</v>
      </c>
      <c r="F1832" s="2">
        <f t="shared" si="540"/>
        <v>8.5840884527815409E-2</v>
      </c>
      <c r="G1832" s="2">
        <f t="shared" si="541"/>
        <v>-1</v>
      </c>
      <c r="H1832" s="2">
        <v>-1000</v>
      </c>
      <c r="I1832" s="2">
        <f t="shared" si="533"/>
        <v>7835.5244284961409</v>
      </c>
      <c r="J1832" s="2">
        <f t="shared" si="534"/>
        <v>15372.168150009147</v>
      </c>
      <c r="K1832" s="3">
        <f t="shared" si="542"/>
        <v>1</v>
      </c>
      <c r="L1832" s="3">
        <f t="shared" si="543"/>
        <v>7</v>
      </c>
      <c r="M1832" s="3" t="str">
        <f t="shared" si="535"/>
        <v>Winter</v>
      </c>
      <c r="N1832" s="4">
        <v>47</v>
      </c>
      <c r="O1832" s="4">
        <v>36</v>
      </c>
      <c r="P1832" s="4">
        <v>57</v>
      </c>
      <c r="Q1832" s="4">
        <v>18</v>
      </c>
      <c r="R1832" s="4">
        <v>0</v>
      </c>
      <c r="S1832" s="6">
        <f t="shared" si="544"/>
        <v>1</v>
      </c>
      <c r="T1832" s="6">
        <f t="shared" si="545"/>
        <v>0</v>
      </c>
      <c r="U1832" s="6">
        <f t="shared" si="546"/>
        <v>1</v>
      </c>
      <c r="V1832" s="6">
        <f t="shared" si="547"/>
        <v>0</v>
      </c>
      <c r="W1832" s="6">
        <f t="shared" si="548"/>
        <v>0</v>
      </c>
      <c r="X1832" s="6">
        <f t="shared" si="549"/>
        <v>0</v>
      </c>
      <c r="Y1832" s="6">
        <f t="shared" si="550"/>
        <v>0</v>
      </c>
      <c r="Z1832" s="6">
        <f t="shared" si="551"/>
        <v>0</v>
      </c>
      <c r="AA1832" s="4">
        <v>84694.39990234375</v>
      </c>
      <c r="AB1832" s="7">
        <f t="shared" si="536"/>
        <v>1.8173963023646648E-2</v>
      </c>
      <c r="AC1832" s="7">
        <f t="shared" si="537"/>
        <v>0.1935429027054997</v>
      </c>
      <c r="AD1832" s="2"/>
    </row>
    <row r="1833" spans="1:30" x14ac:dyDescent="0.35">
      <c r="A1833" s="1">
        <v>43471</v>
      </c>
      <c r="B1833" s="3">
        <f t="shared" si="538"/>
        <v>2019</v>
      </c>
      <c r="C1833" s="2">
        <v>2412.0468599976739</v>
      </c>
      <c r="D1833" s="2">
        <v>12173.170648380124</v>
      </c>
      <c r="E1833" s="2">
        <f t="shared" si="539"/>
        <v>14585.217508377798</v>
      </c>
      <c r="F1833" s="2">
        <f t="shared" si="540"/>
        <v>0.16537613227997361</v>
      </c>
      <c r="G1833" s="2">
        <f t="shared" si="541"/>
        <v>-1</v>
      </c>
      <c r="H1833" s="2">
        <v>-1000</v>
      </c>
      <c r="I1833" s="2">
        <f t="shared" si="533"/>
        <v>7835.5244284961409</v>
      </c>
      <c r="J1833" s="2">
        <f t="shared" si="534"/>
        <v>15372.168150009147</v>
      </c>
      <c r="K1833" s="3">
        <f t="shared" si="542"/>
        <v>1</v>
      </c>
      <c r="L1833" s="3">
        <f t="shared" si="543"/>
        <v>1</v>
      </c>
      <c r="M1833" s="3" t="str">
        <f t="shared" si="535"/>
        <v>Winter</v>
      </c>
      <c r="N1833" s="4">
        <v>48</v>
      </c>
      <c r="O1833" s="4">
        <v>36</v>
      </c>
      <c r="P1833" s="4">
        <v>59</v>
      </c>
      <c r="Q1833" s="4">
        <v>17</v>
      </c>
      <c r="R1833" s="4">
        <v>0</v>
      </c>
      <c r="S1833" s="6">
        <f t="shared" si="544"/>
        <v>1</v>
      </c>
      <c r="T1833" s="6">
        <f t="shared" si="545"/>
        <v>0</v>
      </c>
      <c r="U1833" s="6">
        <f t="shared" si="546"/>
        <v>1</v>
      </c>
      <c r="V1833" s="6">
        <f t="shared" si="547"/>
        <v>0</v>
      </c>
      <c r="W1833" s="6">
        <f t="shared" si="548"/>
        <v>0</v>
      </c>
      <c r="X1833" s="6">
        <f t="shared" si="549"/>
        <v>0</v>
      </c>
      <c r="Y1833" s="6">
        <f t="shared" si="550"/>
        <v>0</v>
      </c>
      <c r="Z1833" s="6">
        <f t="shared" si="551"/>
        <v>0</v>
      </c>
      <c r="AA1833" s="4">
        <v>80833.999633789063</v>
      </c>
      <c r="AB1833" s="7">
        <f t="shared" si="536"/>
        <v>2.9839509005186289E-2</v>
      </c>
      <c r="AC1833" s="7">
        <f t="shared" si="537"/>
        <v>0.15059468421121738</v>
      </c>
      <c r="AD1833" s="2"/>
    </row>
    <row r="1834" spans="1:30" x14ac:dyDescent="0.35">
      <c r="A1834" s="1">
        <v>43472</v>
      </c>
      <c r="B1834" s="3">
        <f t="shared" si="538"/>
        <v>2019</v>
      </c>
      <c r="C1834" s="2">
        <v>2824.3750429385991</v>
      </c>
      <c r="D1834" s="2">
        <v>8401.8930797343201</v>
      </c>
      <c r="E1834" s="2">
        <f t="shared" si="539"/>
        <v>11226.268122672918</v>
      </c>
      <c r="F1834" s="2">
        <f t="shared" si="540"/>
        <v>0.25158628068346273</v>
      </c>
      <c r="G1834" s="2">
        <f t="shared" si="541"/>
        <v>-1</v>
      </c>
      <c r="H1834" s="2">
        <v>-1000</v>
      </c>
      <c r="I1834" s="2">
        <f t="shared" si="533"/>
        <v>7835.5244284961409</v>
      </c>
      <c r="J1834" s="2">
        <f t="shared" si="534"/>
        <v>15372.168150009147</v>
      </c>
      <c r="K1834" s="3">
        <f t="shared" si="542"/>
        <v>1</v>
      </c>
      <c r="L1834" s="3">
        <f t="shared" si="543"/>
        <v>2</v>
      </c>
      <c r="M1834" s="3" t="str">
        <f t="shared" si="535"/>
        <v>Winter</v>
      </c>
      <c r="N1834" s="4">
        <v>57</v>
      </c>
      <c r="O1834" s="4">
        <v>48</v>
      </c>
      <c r="P1834" s="4">
        <v>65</v>
      </c>
      <c r="Q1834" s="4">
        <v>8</v>
      </c>
      <c r="R1834" s="4">
        <v>0</v>
      </c>
      <c r="S1834" s="6">
        <f t="shared" si="544"/>
        <v>0</v>
      </c>
      <c r="T1834" s="6">
        <f t="shared" si="545"/>
        <v>1</v>
      </c>
      <c r="U1834" s="6">
        <f t="shared" si="546"/>
        <v>1</v>
      </c>
      <c r="V1834" s="6">
        <f t="shared" si="547"/>
        <v>0</v>
      </c>
      <c r="W1834" s="6">
        <f t="shared" si="548"/>
        <v>0</v>
      </c>
      <c r="X1834" s="6">
        <f t="shared" si="549"/>
        <v>0</v>
      </c>
      <c r="Y1834" s="6">
        <f t="shared" si="550"/>
        <v>0</v>
      </c>
      <c r="Z1834" s="6">
        <f t="shared" si="551"/>
        <v>0</v>
      </c>
      <c r="AA1834" s="4">
        <v>85938.349670410156</v>
      </c>
      <c r="AB1834" s="7">
        <f t="shared" si="536"/>
        <v>3.286513010513481E-2</v>
      </c>
      <c r="AC1834" s="7">
        <f t="shared" si="537"/>
        <v>9.7766516484865854E-2</v>
      </c>
      <c r="AD1834" s="2"/>
    </row>
    <row r="1835" spans="1:30" x14ac:dyDescent="0.35">
      <c r="A1835" s="1">
        <v>43473</v>
      </c>
      <c r="B1835" s="3">
        <f t="shared" si="538"/>
        <v>2019</v>
      </c>
      <c r="C1835" s="2">
        <v>2824.3750429385991</v>
      </c>
      <c r="D1835" s="2">
        <v>4348.2193656168201</v>
      </c>
      <c r="E1835" s="2">
        <f t="shared" si="539"/>
        <v>7172.5944085554192</v>
      </c>
      <c r="F1835" s="2">
        <f t="shared" si="540"/>
        <v>0.39377314289090498</v>
      </c>
      <c r="G1835" s="2">
        <f t="shared" si="541"/>
        <v>-1</v>
      </c>
      <c r="H1835" s="2">
        <v>-1000</v>
      </c>
      <c r="I1835" s="2">
        <f t="shared" si="533"/>
        <v>7835.5244284961409</v>
      </c>
      <c r="J1835" s="2">
        <f t="shared" si="534"/>
        <v>15372.168150009147</v>
      </c>
      <c r="K1835" s="3">
        <f t="shared" si="542"/>
        <v>1</v>
      </c>
      <c r="L1835" s="3">
        <f t="shared" si="543"/>
        <v>3</v>
      </c>
      <c r="M1835" s="3" t="str">
        <f t="shared" si="535"/>
        <v>Winter</v>
      </c>
      <c r="N1835" s="4">
        <v>56</v>
      </c>
      <c r="O1835" s="4">
        <v>44</v>
      </c>
      <c r="P1835" s="4">
        <v>67</v>
      </c>
      <c r="Q1835" s="4">
        <v>9</v>
      </c>
      <c r="R1835" s="4">
        <v>0</v>
      </c>
      <c r="S1835" s="6">
        <f t="shared" si="544"/>
        <v>0</v>
      </c>
      <c r="T1835" s="6">
        <f t="shared" si="545"/>
        <v>1</v>
      </c>
      <c r="U1835" s="6">
        <f t="shared" si="546"/>
        <v>1</v>
      </c>
      <c r="V1835" s="6">
        <f t="shared" si="547"/>
        <v>0</v>
      </c>
      <c r="W1835" s="6">
        <f t="shared" si="548"/>
        <v>0</v>
      </c>
      <c r="X1835" s="6">
        <f t="shared" si="549"/>
        <v>0</v>
      </c>
      <c r="Y1835" s="6">
        <f t="shared" si="550"/>
        <v>0</v>
      </c>
      <c r="Z1835" s="6">
        <f t="shared" si="551"/>
        <v>0</v>
      </c>
      <c r="AA1835" s="4">
        <v>84400.849487304688</v>
      </c>
      <c r="AB1835" s="7">
        <f t="shared" si="536"/>
        <v>3.3463822462633304E-2</v>
      </c>
      <c r="AC1835" s="7">
        <f t="shared" si="537"/>
        <v>5.1518668260215388E-2</v>
      </c>
      <c r="AD1835" s="2"/>
    </row>
    <row r="1836" spans="1:30" x14ac:dyDescent="0.35">
      <c r="A1836" s="1">
        <v>43474</v>
      </c>
      <c r="B1836" s="3">
        <f t="shared" si="538"/>
        <v>2019</v>
      </c>
      <c r="C1836" s="2">
        <v>11921.35897370744</v>
      </c>
      <c r="D1836" s="2">
        <v>1637.1837667460852</v>
      </c>
      <c r="E1836" s="2">
        <f t="shared" si="539"/>
        <v>13558.542740453526</v>
      </c>
      <c r="F1836" s="2">
        <f t="shared" si="540"/>
        <v>0.87925075739435088</v>
      </c>
      <c r="G1836" s="2">
        <f t="shared" si="541"/>
        <v>-1</v>
      </c>
      <c r="H1836" s="2">
        <v>-1000</v>
      </c>
      <c r="I1836" s="2">
        <f t="shared" si="533"/>
        <v>7835.5244284961409</v>
      </c>
      <c r="J1836" s="2">
        <f t="shared" si="534"/>
        <v>15372.168150009147</v>
      </c>
      <c r="K1836" s="3">
        <f t="shared" si="542"/>
        <v>1</v>
      </c>
      <c r="L1836" s="3">
        <f t="shared" si="543"/>
        <v>4</v>
      </c>
      <c r="M1836" s="3" t="str">
        <f t="shared" si="535"/>
        <v>Winter</v>
      </c>
      <c r="N1836" s="4">
        <v>35</v>
      </c>
      <c r="O1836" s="4">
        <v>26</v>
      </c>
      <c r="P1836" s="4">
        <v>44</v>
      </c>
      <c r="Q1836" s="4">
        <v>30</v>
      </c>
      <c r="R1836" s="4">
        <v>0</v>
      </c>
      <c r="S1836" s="6">
        <f t="shared" si="544"/>
        <v>0</v>
      </c>
      <c r="T1836" s="6">
        <f t="shared" si="545"/>
        <v>1</v>
      </c>
      <c r="U1836" s="6">
        <f t="shared" si="546"/>
        <v>1</v>
      </c>
      <c r="V1836" s="6">
        <f t="shared" si="547"/>
        <v>0</v>
      </c>
      <c r="W1836" s="6">
        <f t="shared" si="548"/>
        <v>0</v>
      </c>
      <c r="X1836" s="6">
        <f t="shared" si="549"/>
        <v>0</v>
      </c>
      <c r="Y1836" s="6">
        <f t="shared" si="550"/>
        <v>0</v>
      </c>
      <c r="Z1836" s="6">
        <f t="shared" si="551"/>
        <v>0</v>
      </c>
      <c r="AA1836" s="4">
        <v>103315.29956054688</v>
      </c>
      <c r="AB1836" s="7">
        <f t="shared" si="536"/>
        <v>0.11538812764822938</v>
      </c>
      <c r="AC1836" s="7">
        <f t="shared" si="537"/>
        <v>1.5846479405372389E-2</v>
      </c>
      <c r="AD1836" s="2"/>
    </row>
    <row r="1837" spans="1:30" x14ac:dyDescent="0.35">
      <c r="A1837" s="1">
        <v>43475</v>
      </c>
      <c r="B1837" s="3">
        <f t="shared" si="538"/>
        <v>2019</v>
      </c>
      <c r="C1837" s="2">
        <v>3211.2959376565559</v>
      </c>
      <c r="D1837" s="2">
        <v>0</v>
      </c>
      <c r="E1837" s="2">
        <f t="shared" si="539"/>
        <v>3211.2959376565559</v>
      </c>
      <c r="F1837" s="2">
        <f t="shared" si="540"/>
        <v>1</v>
      </c>
      <c r="G1837" s="2">
        <f t="shared" si="541"/>
        <v>-1</v>
      </c>
      <c r="H1837" s="2">
        <v>-1000</v>
      </c>
      <c r="I1837" s="2">
        <f t="shared" si="533"/>
        <v>7835.5244284961409</v>
      </c>
      <c r="J1837" s="2">
        <f t="shared" si="534"/>
        <v>15372.168150009147</v>
      </c>
      <c r="K1837" s="3">
        <f t="shared" si="542"/>
        <v>1</v>
      </c>
      <c r="L1837" s="3">
        <f t="shared" si="543"/>
        <v>5</v>
      </c>
      <c r="M1837" s="3" t="str">
        <f t="shared" si="535"/>
        <v>Winter</v>
      </c>
      <c r="N1837" s="4">
        <v>29</v>
      </c>
      <c r="O1837" s="4">
        <v>24</v>
      </c>
      <c r="P1837" s="4">
        <v>34</v>
      </c>
      <c r="Q1837" s="4">
        <v>36</v>
      </c>
      <c r="R1837" s="4">
        <v>0</v>
      </c>
      <c r="S1837" s="6">
        <f t="shared" si="544"/>
        <v>0</v>
      </c>
      <c r="T1837" s="6">
        <f t="shared" si="545"/>
        <v>1</v>
      </c>
      <c r="U1837" s="6">
        <f t="shared" si="546"/>
        <v>1</v>
      </c>
      <c r="V1837" s="6">
        <f t="shared" si="547"/>
        <v>0</v>
      </c>
      <c r="W1837" s="6">
        <f t="shared" si="548"/>
        <v>0</v>
      </c>
      <c r="X1837" s="6">
        <f t="shared" si="549"/>
        <v>0</v>
      </c>
      <c r="Y1837" s="6">
        <f t="shared" si="550"/>
        <v>0</v>
      </c>
      <c r="Z1837" s="6">
        <f t="shared" si="551"/>
        <v>0</v>
      </c>
      <c r="AA1837" s="4">
        <v>112539.29956054688</v>
      </c>
      <c r="AB1837" s="7">
        <f t="shared" si="536"/>
        <v>2.8534884704243764E-2</v>
      </c>
      <c r="AC1837" s="7">
        <f t="shared" si="537"/>
        <v>0</v>
      </c>
      <c r="AD1837" s="2"/>
    </row>
    <row r="1838" spans="1:30" x14ac:dyDescent="0.35">
      <c r="A1838" s="1">
        <v>43476</v>
      </c>
      <c r="B1838" s="3">
        <f t="shared" si="538"/>
        <v>2019</v>
      </c>
      <c r="C1838" s="2">
        <v>1725.2403086987965</v>
      </c>
      <c r="D1838" s="2">
        <v>0</v>
      </c>
      <c r="E1838" s="2">
        <f t="shared" si="539"/>
        <v>1725.2403086987965</v>
      </c>
      <c r="F1838" s="2">
        <f t="shared" si="540"/>
        <v>1</v>
      </c>
      <c r="G1838" s="2">
        <f t="shared" si="541"/>
        <v>-1</v>
      </c>
      <c r="H1838" s="2">
        <v>-1000</v>
      </c>
      <c r="I1838" s="2">
        <f t="shared" si="533"/>
        <v>7835.5244284961409</v>
      </c>
      <c r="J1838" s="2">
        <f t="shared" si="534"/>
        <v>15372.168150009147</v>
      </c>
      <c r="K1838" s="3">
        <f t="shared" si="542"/>
        <v>1</v>
      </c>
      <c r="L1838" s="3">
        <f t="shared" si="543"/>
        <v>6</v>
      </c>
      <c r="M1838" s="3" t="str">
        <f t="shared" si="535"/>
        <v>Winter</v>
      </c>
      <c r="N1838" s="4">
        <v>30</v>
      </c>
      <c r="O1838" s="4">
        <v>23</v>
      </c>
      <c r="P1838" s="4">
        <v>37</v>
      </c>
      <c r="Q1838" s="4">
        <v>35</v>
      </c>
      <c r="R1838" s="4">
        <v>0</v>
      </c>
      <c r="S1838" s="6">
        <f t="shared" si="544"/>
        <v>0</v>
      </c>
      <c r="T1838" s="6">
        <f t="shared" si="545"/>
        <v>1</v>
      </c>
      <c r="U1838" s="6">
        <f t="shared" si="546"/>
        <v>1</v>
      </c>
      <c r="V1838" s="6">
        <f t="shared" si="547"/>
        <v>0</v>
      </c>
      <c r="W1838" s="6">
        <f t="shared" si="548"/>
        <v>0</v>
      </c>
      <c r="X1838" s="6">
        <f t="shared" si="549"/>
        <v>0</v>
      </c>
      <c r="Y1838" s="6">
        <f t="shared" si="550"/>
        <v>0</v>
      </c>
      <c r="Z1838" s="6">
        <f t="shared" si="551"/>
        <v>0</v>
      </c>
      <c r="AA1838" s="4">
        <v>111233.94946289063</v>
      </c>
      <c r="AB1838" s="7">
        <f t="shared" si="536"/>
        <v>1.551001575534602E-2</v>
      </c>
      <c r="AC1838" s="7">
        <f t="shared" si="537"/>
        <v>0</v>
      </c>
      <c r="AD1838" s="2"/>
    </row>
    <row r="1839" spans="1:30" x14ac:dyDescent="0.35">
      <c r="A1839" s="1">
        <v>43477</v>
      </c>
      <c r="B1839" s="3">
        <f t="shared" si="538"/>
        <v>2019</v>
      </c>
      <c r="C1839" s="2">
        <v>1725.2403086987965</v>
      </c>
      <c r="D1839" s="2">
        <v>0</v>
      </c>
      <c r="E1839" s="2">
        <f t="shared" si="539"/>
        <v>1725.2403086987965</v>
      </c>
      <c r="F1839" s="2">
        <f t="shared" si="540"/>
        <v>1</v>
      </c>
      <c r="G1839" s="2">
        <f t="shared" si="541"/>
        <v>-1</v>
      </c>
      <c r="H1839" s="2">
        <v>-1000</v>
      </c>
      <c r="I1839" s="2">
        <f t="shared" si="533"/>
        <v>7835.5244284961409</v>
      </c>
      <c r="J1839" s="2">
        <f t="shared" si="534"/>
        <v>15372.168150009147</v>
      </c>
      <c r="K1839" s="3">
        <f t="shared" si="542"/>
        <v>1</v>
      </c>
      <c r="L1839" s="3">
        <f t="shared" si="543"/>
        <v>7</v>
      </c>
      <c r="M1839" s="3" t="str">
        <f t="shared" si="535"/>
        <v>Winter</v>
      </c>
      <c r="N1839" s="4">
        <v>36</v>
      </c>
      <c r="O1839" s="4">
        <v>31</v>
      </c>
      <c r="P1839" s="4">
        <v>40</v>
      </c>
      <c r="Q1839" s="4">
        <v>29</v>
      </c>
      <c r="R1839" s="4">
        <v>0</v>
      </c>
      <c r="S1839" s="6">
        <f t="shared" si="544"/>
        <v>1</v>
      </c>
      <c r="T1839" s="6">
        <f t="shared" si="545"/>
        <v>0</v>
      </c>
      <c r="U1839" s="6">
        <f t="shared" si="546"/>
        <v>1</v>
      </c>
      <c r="V1839" s="6">
        <f t="shared" si="547"/>
        <v>0</v>
      </c>
      <c r="W1839" s="6">
        <f t="shared" si="548"/>
        <v>0</v>
      </c>
      <c r="X1839" s="6">
        <f t="shared" si="549"/>
        <v>0</v>
      </c>
      <c r="Y1839" s="6">
        <f t="shared" si="550"/>
        <v>0</v>
      </c>
      <c r="Z1839" s="6">
        <f t="shared" si="551"/>
        <v>0</v>
      </c>
      <c r="AA1839" s="4">
        <v>98204.099975585938</v>
      </c>
      <c r="AB1839" s="7">
        <f t="shared" si="536"/>
        <v>1.7567905098949031E-2</v>
      </c>
      <c r="AC1839" s="7">
        <f t="shared" si="537"/>
        <v>0</v>
      </c>
      <c r="AD1839" s="2"/>
    </row>
    <row r="1840" spans="1:30" x14ac:dyDescent="0.35">
      <c r="A1840" s="1">
        <v>43478</v>
      </c>
      <c r="B1840" s="3">
        <f t="shared" si="538"/>
        <v>2019</v>
      </c>
      <c r="C1840" s="2">
        <v>1725.2403086987965</v>
      </c>
      <c r="D1840" s="2">
        <v>0</v>
      </c>
      <c r="E1840" s="2">
        <f t="shared" si="539"/>
        <v>1725.2403086987965</v>
      </c>
      <c r="F1840" s="2">
        <f t="shared" si="540"/>
        <v>1</v>
      </c>
      <c r="G1840" s="2">
        <f t="shared" si="541"/>
        <v>-1</v>
      </c>
      <c r="H1840" s="2">
        <v>-1000</v>
      </c>
      <c r="I1840" s="2">
        <f t="shared" si="533"/>
        <v>7835.5244284961409</v>
      </c>
      <c r="J1840" s="2">
        <f t="shared" si="534"/>
        <v>15372.168150009147</v>
      </c>
      <c r="K1840" s="3">
        <f t="shared" si="542"/>
        <v>1</v>
      </c>
      <c r="L1840" s="3">
        <f t="shared" si="543"/>
        <v>1</v>
      </c>
      <c r="M1840" s="3" t="str">
        <f t="shared" si="535"/>
        <v>Winter</v>
      </c>
      <c r="N1840" s="4">
        <v>36</v>
      </c>
      <c r="O1840" s="4">
        <v>33</v>
      </c>
      <c r="P1840" s="4">
        <v>39</v>
      </c>
      <c r="Q1840" s="4">
        <v>29</v>
      </c>
      <c r="R1840" s="4">
        <v>0</v>
      </c>
      <c r="S1840" s="6">
        <f t="shared" si="544"/>
        <v>1</v>
      </c>
      <c r="T1840" s="6">
        <f t="shared" si="545"/>
        <v>0</v>
      </c>
      <c r="U1840" s="6">
        <f t="shared" si="546"/>
        <v>1</v>
      </c>
      <c r="V1840" s="6">
        <f t="shared" si="547"/>
        <v>0</v>
      </c>
      <c r="W1840" s="6">
        <f t="shared" si="548"/>
        <v>0</v>
      </c>
      <c r="X1840" s="6">
        <f t="shared" si="549"/>
        <v>0</v>
      </c>
      <c r="Y1840" s="6">
        <f t="shared" si="550"/>
        <v>0</v>
      </c>
      <c r="Z1840" s="6">
        <f t="shared" si="551"/>
        <v>0</v>
      </c>
      <c r="AA1840" s="4">
        <v>93639.349609375</v>
      </c>
      <c r="AB1840" s="7">
        <f t="shared" si="536"/>
        <v>1.8424308967285571E-2</v>
      </c>
      <c r="AC1840" s="7">
        <f t="shared" si="537"/>
        <v>0</v>
      </c>
      <c r="AD1840" s="2"/>
    </row>
    <row r="1841" spans="1:30" x14ac:dyDescent="0.35">
      <c r="A1841" s="1">
        <v>43479</v>
      </c>
      <c r="B1841" s="3">
        <f t="shared" si="538"/>
        <v>2019</v>
      </c>
      <c r="C1841" s="2">
        <v>5682.2840776694329</v>
      </c>
      <c r="D1841" s="2">
        <v>521.32411346531558</v>
      </c>
      <c r="E1841" s="2">
        <f t="shared" si="539"/>
        <v>6203.6081911347483</v>
      </c>
      <c r="F1841" s="2">
        <f t="shared" si="540"/>
        <v>0.91596437147492449</v>
      </c>
      <c r="G1841" s="2">
        <f t="shared" si="541"/>
        <v>-1</v>
      </c>
      <c r="H1841" s="2">
        <v>-1000</v>
      </c>
      <c r="I1841" s="2">
        <f t="shared" si="533"/>
        <v>7835.5244284961409</v>
      </c>
      <c r="J1841" s="2">
        <f t="shared" si="534"/>
        <v>15372.168150009147</v>
      </c>
      <c r="K1841" s="3">
        <f t="shared" si="542"/>
        <v>1</v>
      </c>
      <c r="L1841" s="3">
        <f t="shared" si="543"/>
        <v>2</v>
      </c>
      <c r="M1841" s="3" t="str">
        <f t="shared" si="535"/>
        <v>Winter</v>
      </c>
      <c r="N1841" s="4">
        <v>33</v>
      </c>
      <c r="O1841" s="4">
        <v>28</v>
      </c>
      <c r="P1841" s="4">
        <v>37</v>
      </c>
      <c r="Q1841" s="4">
        <v>32</v>
      </c>
      <c r="R1841" s="4">
        <v>0</v>
      </c>
      <c r="S1841" s="6">
        <f t="shared" si="544"/>
        <v>0</v>
      </c>
      <c r="T1841" s="6">
        <f t="shared" si="545"/>
        <v>1</v>
      </c>
      <c r="U1841" s="6">
        <f t="shared" si="546"/>
        <v>1</v>
      </c>
      <c r="V1841" s="6">
        <f t="shared" si="547"/>
        <v>0</v>
      </c>
      <c r="W1841" s="6">
        <f t="shared" si="548"/>
        <v>0</v>
      </c>
      <c r="X1841" s="6">
        <f t="shared" si="549"/>
        <v>0</v>
      </c>
      <c r="Y1841" s="6">
        <f t="shared" si="550"/>
        <v>0</v>
      </c>
      <c r="Z1841" s="6">
        <f t="shared" si="551"/>
        <v>0</v>
      </c>
      <c r="AA1841" s="4">
        <v>108094.49938964844</v>
      </c>
      <c r="AB1841" s="7">
        <f t="shared" si="536"/>
        <v>5.2567744980126077E-2</v>
      </c>
      <c r="AC1841" s="7">
        <f t="shared" si="537"/>
        <v>4.8228551536752817E-3</v>
      </c>
      <c r="AD1841" s="2"/>
    </row>
    <row r="1842" spans="1:30" x14ac:dyDescent="0.35">
      <c r="A1842" s="1">
        <v>43480</v>
      </c>
      <c r="B1842" s="3">
        <f t="shared" si="538"/>
        <v>2019</v>
      </c>
      <c r="C1842" s="2">
        <v>8893.534499057263</v>
      </c>
      <c r="D1842" s="2">
        <v>368.15248227454578</v>
      </c>
      <c r="E1842" s="2">
        <f t="shared" si="539"/>
        <v>9261.6869813318081</v>
      </c>
      <c r="F1842" s="2">
        <f t="shared" si="540"/>
        <v>0.96024995413723158</v>
      </c>
      <c r="G1842" s="2">
        <f t="shared" si="541"/>
        <v>-1</v>
      </c>
      <c r="H1842" s="2">
        <v>-1000</v>
      </c>
      <c r="I1842" s="2">
        <f t="shared" si="533"/>
        <v>7835.5244284961409</v>
      </c>
      <c r="J1842" s="2">
        <f t="shared" si="534"/>
        <v>15372.168150009147</v>
      </c>
      <c r="K1842" s="3">
        <f t="shared" si="542"/>
        <v>1</v>
      </c>
      <c r="L1842" s="3">
        <f t="shared" si="543"/>
        <v>3</v>
      </c>
      <c r="M1842" s="3" t="str">
        <f t="shared" si="535"/>
        <v>Winter</v>
      </c>
      <c r="N1842" s="4">
        <v>32</v>
      </c>
      <c r="O1842" s="4">
        <v>28</v>
      </c>
      <c r="P1842" s="4">
        <v>36</v>
      </c>
      <c r="Q1842" s="4">
        <v>33</v>
      </c>
      <c r="R1842" s="4">
        <v>0</v>
      </c>
      <c r="S1842" s="6">
        <f t="shared" si="544"/>
        <v>0</v>
      </c>
      <c r="T1842" s="6">
        <f t="shared" si="545"/>
        <v>1</v>
      </c>
      <c r="U1842" s="6">
        <f t="shared" si="546"/>
        <v>1</v>
      </c>
      <c r="V1842" s="6">
        <f t="shared" si="547"/>
        <v>0</v>
      </c>
      <c r="W1842" s="6">
        <f t="shared" si="548"/>
        <v>0</v>
      </c>
      <c r="X1842" s="6">
        <f t="shared" si="549"/>
        <v>0</v>
      </c>
      <c r="Y1842" s="6">
        <f t="shared" si="550"/>
        <v>0</v>
      </c>
      <c r="Z1842" s="6">
        <f t="shared" si="551"/>
        <v>0</v>
      </c>
      <c r="AA1842" s="4">
        <v>112449.3994140625</v>
      </c>
      <c r="AB1842" s="7">
        <f t="shared" si="536"/>
        <v>7.9089212974000733E-2</v>
      </c>
      <c r="AC1842" s="7">
        <f t="shared" si="537"/>
        <v>3.2739390711988632E-3</v>
      </c>
      <c r="AD1842" s="2"/>
    </row>
    <row r="1843" spans="1:30" x14ac:dyDescent="0.35">
      <c r="A1843" s="1">
        <v>43481</v>
      </c>
      <c r="B1843" s="3">
        <f t="shared" si="538"/>
        <v>2019</v>
      </c>
      <c r="C1843" s="2">
        <v>8840.6914829880425</v>
      </c>
      <c r="D1843" s="2">
        <v>0</v>
      </c>
      <c r="E1843" s="2">
        <f t="shared" si="539"/>
        <v>8840.6914829880425</v>
      </c>
      <c r="F1843" s="2">
        <f t="shared" si="540"/>
        <v>1</v>
      </c>
      <c r="G1843" s="2">
        <f t="shared" si="541"/>
        <v>-1</v>
      </c>
      <c r="H1843" s="2">
        <v>-1000</v>
      </c>
      <c r="I1843" s="2">
        <f t="shared" si="533"/>
        <v>7835.5244284961409</v>
      </c>
      <c r="J1843" s="2">
        <f t="shared" si="534"/>
        <v>15372.168150009147</v>
      </c>
      <c r="K1843" s="3">
        <f t="shared" si="542"/>
        <v>1</v>
      </c>
      <c r="L1843" s="3">
        <f t="shared" si="543"/>
        <v>4</v>
      </c>
      <c r="M1843" s="3" t="str">
        <f t="shared" si="535"/>
        <v>Winter</v>
      </c>
      <c r="N1843" s="4">
        <v>39</v>
      </c>
      <c r="O1843" s="4">
        <v>36</v>
      </c>
      <c r="P1843" s="4">
        <v>41</v>
      </c>
      <c r="Q1843" s="4">
        <v>26</v>
      </c>
      <c r="R1843" s="4">
        <v>0</v>
      </c>
      <c r="S1843" s="6">
        <f t="shared" si="544"/>
        <v>0</v>
      </c>
      <c r="T1843" s="6">
        <f t="shared" si="545"/>
        <v>1</v>
      </c>
      <c r="U1843" s="6">
        <f t="shared" si="546"/>
        <v>1</v>
      </c>
      <c r="V1843" s="6">
        <f t="shared" si="547"/>
        <v>0</v>
      </c>
      <c r="W1843" s="6">
        <f t="shared" si="548"/>
        <v>0</v>
      </c>
      <c r="X1843" s="6">
        <f t="shared" si="549"/>
        <v>0</v>
      </c>
      <c r="Y1843" s="6">
        <f t="shared" si="550"/>
        <v>0</v>
      </c>
      <c r="Z1843" s="6">
        <f t="shared" si="551"/>
        <v>0</v>
      </c>
      <c r="AA1843" s="4">
        <v>105549.69934082031</v>
      </c>
      <c r="AB1843" s="7">
        <f t="shared" si="536"/>
        <v>8.3758566231831907E-2</v>
      </c>
      <c r="AC1843" s="7">
        <f t="shared" si="537"/>
        <v>0</v>
      </c>
      <c r="AD1843" s="2"/>
    </row>
    <row r="1844" spans="1:30" x14ac:dyDescent="0.35">
      <c r="A1844" s="1">
        <v>43482</v>
      </c>
      <c r="B1844" s="3">
        <f t="shared" si="538"/>
        <v>2019</v>
      </c>
      <c r="C1844" s="2">
        <v>9218.2069847579187</v>
      </c>
      <c r="D1844" s="2">
        <v>0</v>
      </c>
      <c r="E1844" s="2">
        <f t="shared" si="539"/>
        <v>9218.2069847579187</v>
      </c>
      <c r="F1844" s="2">
        <f t="shared" si="540"/>
        <v>1</v>
      </c>
      <c r="G1844" s="2">
        <f t="shared" si="541"/>
        <v>-1</v>
      </c>
      <c r="H1844" s="2">
        <v>-1000</v>
      </c>
      <c r="I1844" s="2">
        <f t="shared" si="533"/>
        <v>7835.5244284961409</v>
      </c>
      <c r="J1844" s="2">
        <f t="shared" si="534"/>
        <v>15372.168150009147</v>
      </c>
      <c r="K1844" s="3">
        <f t="shared" si="542"/>
        <v>1</v>
      </c>
      <c r="L1844" s="3">
        <f t="shared" si="543"/>
        <v>5</v>
      </c>
      <c r="M1844" s="3" t="str">
        <f t="shared" si="535"/>
        <v>Winter</v>
      </c>
      <c r="N1844" s="4">
        <v>43</v>
      </c>
      <c r="O1844" s="4">
        <v>40</v>
      </c>
      <c r="P1844" s="4">
        <v>46</v>
      </c>
      <c r="Q1844" s="4">
        <v>22</v>
      </c>
      <c r="R1844" s="4">
        <v>0</v>
      </c>
      <c r="S1844" s="6">
        <f t="shared" si="544"/>
        <v>0</v>
      </c>
      <c r="T1844" s="6">
        <f t="shared" si="545"/>
        <v>1</v>
      </c>
      <c r="U1844" s="6">
        <f t="shared" si="546"/>
        <v>1</v>
      </c>
      <c r="V1844" s="6">
        <f t="shared" si="547"/>
        <v>0</v>
      </c>
      <c r="W1844" s="6">
        <f t="shared" si="548"/>
        <v>0</v>
      </c>
      <c r="X1844" s="6">
        <f t="shared" si="549"/>
        <v>0</v>
      </c>
      <c r="Y1844" s="6">
        <f t="shared" si="550"/>
        <v>0</v>
      </c>
      <c r="Z1844" s="6">
        <f t="shared" si="551"/>
        <v>0</v>
      </c>
      <c r="AA1844" s="4">
        <v>101161.99963378906</v>
      </c>
      <c r="AB1844" s="7">
        <f t="shared" si="536"/>
        <v>9.1123218383664203E-2</v>
      </c>
      <c r="AC1844" s="7">
        <f t="shared" si="537"/>
        <v>0</v>
      </c>
      <c r="AD1844" s="2"/>
    </row>
    <row r="1845" spans="1:30" x14ac:dyDescent="0.35">
      <c r="A1845" s="1">
        <v>43483</v>
      </c>
      <c r="B1845" s="3">
        <f t="shared" si="538"/>
        <v>2019</v>
      </c>
      <c r="C1845" s="2">
        <v>6728.5679972218495</v>
      </c>
      <c r="D1845" s="2">
        <v>4034.0981046467468</v>
      </c>
      <c r="E1845" s="2">
        <f t="shared" si="539"/>
        <v>10762.666101868595</v>
      </c>
      <c r="F1845" s="2">
        <f t="shared" si="540"/>
        <v>0.62517669260905973</v>
      </c>
      <c r="G1845" s="2">
        <f t="shared" si="541"/>
        <v>-1</v>
      </c>
      <c r="H1845" s="2">
        <v>-1000</v>
      </c>
      <c r="I1845" s="2">
        <f t="shared" si="533"/>
        <v>7835.5244284961409</v>
      </c>
      <c r="J1845" s="2">
        <f t="shared" si="534"/>
        <v>15372.168150009147</v>
      </c>
      <c r="K1845" s="3">
        <f t="shared" si="542"/>
        <v>1</v>
      </c>
      <c r="L1845" s="3">
        <f t="shared" si="543"/>
        <v>6</v>
      </c>
      <c r="M1845" s="3" t="str">
        <f t="shared" si="535"/>
        <v>Winter</v>
      </c>
      <c r="N1845" s="4">
        <v>40</v>
      </c>
      <c r="O1845" s="4">
        <v>38</v>
      </c>
      <c r="P1845" s="4">
        <v>42</v>
      </c>
      <c r="Q1845" s="4">
        <v>25</v>
      </c>
      <c r="R1845" s="4">
        <v>0</v>
      </c>
      <c r="S1845" s="6">
        <f t="shared" si="544"/>
        <v>0</v>
      </c>
      <c r="T1845" s="6">
        <f t="shared" si="545"/>
        <v>1</v>
      </c>
      <c r="U1845" s="6">
        <f t="shared" si="546"/>
        <v>1</v>
      </c>
      <c r="V1845" s="6">
        <f t="shared" si="547"/>
        <v>0</v>
      </c>
      <c r="W1845" s="6">
        <f t="shared" si="548"/>
        <v>0</v>
      </c>
      <c r="X1845" s="6">
        <f t="shared" si="549"/>
        <v>0</v>
      </c>
      <c r="Y1845" s="6">
        <f t="shared" si="550"/>
        <v>0</v>
      </c>
      <c r="Z1845" s="6">
        <f t="shared" si="551"/>
        <v>0</v>
      </c>
      <c r="AA1845" s="4">
        <v>97655.550170898438</v>
      </c>
      <c r="AB1845" s="7">
        <f t="shared" si="536"/>
        <v>6.8901030053558354E-2</v>
      </c>
      <c r="AC1845" s="7">
        <f t="shared" si="537"/>
        <v>4.1309460625504897E-2</v>
      </c>
      <c r="AD1845" s="2"/>
    </row>
    <row r="1846" spans="1:30" x14ac:dyDescent="0.35">
      <c r="A1846" s="1">
        <v>43484</v>
      </c>
      <c r="B1846" s="3">
        <f t="shared" si="538"/>
        <v>2019</v>
      </c>
      <c r="C1846" s="2">
        <v>6085.9885163606641</v>
      </c>
      <c r="D1846" s="2">
        <v>0</v>
      </c>
      <c r="E1846" s="2">
        <f t="shared" si="539"/>
        <v>6085.9885163606641</v>
      </c>
      <c r="F1846" s="2">
        <f t="shared" si="540"/>
        <v>1</v>
      </c>
      <c r="G1846" s="2">
        <f t="shared" si="541"/>
        <v>-1</v>
      </c>
      <c r="H1846" s="2">
        <v>-1000</v>
      </c>
      <c r="I1846" s="2">
        <f t="shared" si="533"/>
        <v>7835.5244284961409</v>
      </c>
      <c r="J1846" s="2">
        <f t="shared" si="534"/>
        <v>15372.168150009147</v>
      </c>
      <c r="K1846" s="3">
        <f t="shared" si="542"/>
        <v>1</v>
      </c>
      <c r="L1846" s="3">
        <f t="shared" si="543"/>
        <v>7</v>
      </c>
      <c r="M1846" s="3" t="str">
        <f t="shared" si="535"/>
        <v>Winter</v>
      </c>
      <c r="N1846" s="4">
        <v>37</v>
      </c>
      <c r="O1846" s="4">
        <v>25</v>
      </c>
      <c r="P1846" s="4">
        <v>48</v>
      </c>
      <c r="Q1846" s="4">
        <v>28</v>
      </c>
      <c r="R1846" s="4">
        <v>0</v>
      </c>
      <c r="S1846" s="6">
        <f t="shared" si="544"/>
        <v>1</v>
      </c>
      <c r="T1846" s="6">
        <f t="shared" si="545"/>
        <v>0</v>
      </c>
      <c r="U1846" s="6">
        <f t="shared" si="546"/>
        <v>1</v>
      </c>
      <c r="V1846" s="6">
        <f t="shared" si="547"/>
        <v>0</v>
      </c>
      <c r="W1846" s="6">
        <f t="shared" si="548"/>
        <v>0</v>
      </c>
      <c r="X1846" s="6">
        <f t="shared" si="549"/>
        <v>0</v>
      </c>
      <c r="Y1846" s="6">
        <f t="shared" si="550"/>
        <v>0</v>
      </c>
      <c r="Z1846" s="6">
        <f t="shared" si="551"/>
        <v>0</v>
      </c>
      <c r="AA1846" s="4">
        <v>90752.049438476563</v>
      </c>
      <c r="AB1846" s="7">
        <f t="shared" si="536"/>
        <v>6.7061719862167204E-2</v>
      </c>
      <c r="AC1846" s="7">
        <f t="shared" si="537"/>
        <v>0</v>
      </c>
      <c r="AD1846" s="2"/>
    </row>
    <row r="1847" spans="1:30" x14ac:dyDescent="0.35">
      <c r="A1847" s="1">
        <v>43485</v>
      </c>
      <c r="B1847" s="3">
        <f t="shared" si="538"/>
        <v>2019</v>
      </c>
      <c r="C1847" s="2">
        <v>2040.9119609503416</v>
      </c>
      <c r="D1847" s="2">
        <v>0</v>
      </c>
      <c r="E1847" s="2">
        <f t="shared" si="539"/>
        <v>2040.9119609503416</v>
      </c>
      <c r="F1847" s="2">
        <f t="shared" si="540"/>
        <v>1</v>
      </c>
      <c r="G1847" s="2">
        <f t="shared" si="541"/>
        <v>-1</v>
      </c>
      <c r="H1847" s="2">
        <v>-1000</v>
      </c>
      <c r="I1847" s="2">
        <f t="shared" si="533"/>
        <v>7835.5244284961409</v>
      </c>
      <c r="J1847" s="2">
        <f t="shared" si="534"/>
        <v>15372.168150009147</v>
      </c>
      <c r="K1847" s="3">
        <f t="shared" si="542"/>
        <v>1</v>
      </c>
      <c r="L1847" s="3">
        <f t="shared" si="543"/>
        <v>1</v>
      </c>
      <c r="M1847" s="3" t="str">
        <f t="shared" si="535"/>
        <v>Winter</v>
      </c>
      <c r="N1847" s="4">
        <v>21</v>
      </c>
      <c r="O1847" s="4">
        <v>15</v>
      </c>
      <c r="P1847" s="4">
        <v>26</v>
      </c>
      <c r="Q1847" s="4">
        <v>44</v>
      </c>
      <c r="R1847" s="4">
        <v>0</v>
      </c>
      <c r="S1847" s="6">
        <f t="shared" si="544"/>
        <v>1</v>
      </c>
      <c r="T1847" s="6">
        <f t="shared" si="545"/>
        <v>0</v>
      </c>
      <c r="U1847" s="6">
        <f t="shared" si="546"/>
        <v>1</v>
      </c>
      <c r="V1847" s="6">
        <f t="shared" si="547"/>
        <v>0</v>
      </c>
      <c r="W1847" s="6">
        <f t="shared" si="548"/>
        <v>0</v>
      </c>
      <c r="X1847" s="6">
        <f t="shared" si="549"/>
        <v>0</v>
      </c>
      <c r="Y1847" s="6">
        <f t="shared" si="550"/>
        <v>0</v>
      </c>
      <c r="Z1847" s="6">
        <f t="shared" si="551"/>
        <v>0</v>
      </c>
      <c r="AA1847" s="4">
        <v>110633.59997558594</v>
      </c>
      <c r="AB1847" s="7">
        <f t="shared" si="536"/>
        <v>1.8447487575209698E-2</v>
      </c>
      <c r="AC1847" s="7">
        <f t="shared" si="537"/>
        <v>0</v>
      </c>
      <c r="AD1847" s="2"/>
    </row>
    <row r="1848" spans="1:30" x14ac:dyDescent="0.35">
      <c r="A1848" s="1">
        <v>43486</v>
      </c>
      <c r="B1848" s="3">
        <f t="shared" si="538"/>
        <v>2019</v>
      </c>
      <c r="C1848" s="2">
        <v>1640.6914829880425</v>
      </c>
      <c r="D1848" s="2">
        <v>86.624113470135129</v>
      </c>
      <c r="E1848" s="2">
        <f t="shared" si="539"/>
        <v>1727.3155964581777</v>
      </c>
      <c r="F1848" s="2">
        <f t="shared" si="540"/>
        <v>0.94985044212664094</v>
      </c>
      <c r="G1848" s="2">
        <f t="shared" si="541"/>
        <v>-1</v>
      </c>
      <c r="H1848" s="2">
        <v>-1000</v>
      </c>
      <c r="I1848" s="2">
        <f t="shared" si="533"/>
        <v>7835.5244284961409</v>
      </c>
      <c r="J1848" s="2">
        <f t="shared" si="534"/>
        <v>15372.168150009147</v>
      </c>
      <c r="K1848" s="3">
        <f t="shared" si="542"/>
        <v>1</v>
      </c>
      <c r="L1848" s="3">
        <f t="shared" si="543"/>
        <v>2</v>
      </c>
      <c r="M1848" s="3" t="str">
        <f t="shared" si="535"/>
        <v>Winter</v>
      </c>
      <c r="N1848" s="4">
        <v>18</v>
      </c>
      <c r="O1848" s="4">
        <v>11</v>
      </c>
      <c r="P1848" s="4">
        <v>24</v>
      </c>
      <c r="Q1848" s="4">
        <v>47</v>
      </c>
      <c r="R1848" s="4">
        <v>0</v>
      </c>
      <c r="S1848" s="6">
        <f t="shared" si="544"/>
        <v>0</v>
      </c>
      <c r="T1848" s="6">
        <f t="shared" si="545"/>
        <v>1</v>
      </c>
      <c r="U1848" s="6">
        <f t="shared" si="546"/>
        <v>1</v>
      </c>
      <c r="V1848" s="6">
        <f t="shared" si="547"/>
        <v>1</v>
      </c>
      <c r="W1848" s="6">
        <f t="shared" si="548"/>
        <v>0</v>
      </c>
      <c r="X1848" s="6">
        <f t="shared" si="549"/>
        <v>0</v>
      </c>
      <c r="Y1848" s="6">
        <f t="shared" si="550"/>
        <v>0</v>
      </c>
      <c r="Z1848" s="6">
        <f t="shared" si="551"/>
        <v>0</v>
      </c>
      <c r="AA1848" s="4">
        <v>127745.49816894531</v>
      </c>
      <c r="AB1848" s="7">
        <f t="shared" si="536"/>
        <v>1.2843438763049041E-2</v>
      </c>
      <c r="AC1848" s="7">
        <f t="shared" si="537"/>
        <v>6.780991480073408E-4</v>
      </c>
      <c r="AD1848" s="2"/>
    </row>
    <row r="1849" spans="1:30" x14ac:dyDescent="0.35">
      <c r="A1849" s="1">
        <v>43487</v>
      </c>
      <c r="B1849" s="3">
        <f t="shared" si="538"/>
        <v>2019</v>
      </c>
      <c r="C1849" s="2">
        <v>1916.3709218548493</v>
      </c>
      <c r="D1849" s="2">
        <v>1177.6450354718502</v>
      </c>
      <c r="E1849" s="2">
        <f t="shared" si="539"/>
        <v>3094.0159573266992</v>
      </c>
      <c r="F1849" s="2">
        <f t="shared" si="540"/>
        <v>0.61937977964103252</v>
      </c>
      <c r="G1849" s="2">
        <f t="shared" si="541"/>
        <v>-1</v>
      </c>
      <c r="H1849" s="2">
        <v>-1000</v>
      </c>
      <c r="I1849" s="2">
        <f t="shared" si="533"/>
        <v>7835.5244284961409</v>
      </c>
      <c r="J1849" s="2">
        <f t="shared" si="534"/>
        <v>15372.168150009147</v>
      </c>
      <c r="K1849" s="3">
        <f t="shared" si="542"/>
        <v>1</v>
      </c>
      <c r="L1849" s="3">
        <f t="shared" si="543"/>
        <v>3</v>
      </c>
      <c r="M1849" s="3" t="str">
        <f t="shared" si="535"/>
        <v>Winter</v>
      </c>
      <c r="N1849" s="4">
        <v>35</v>
      </c>
      <c r="O1849" s="4">
        <v>20</v>
      </c>
      <c r="P1849" s="4">
        <v>49</v>
      </c>
      <c r="Q1849" s="4">
        <v>30</v>
      </c>
      <c r="R1849" s="4">
        <v>0</v>
      </c>
      <c r="S1849" s="6">
        <f t="shared" si="544"/>
        <v>0</v>
      </c>
      <c r="T1849" s="6">
        <f t="shared" si="545"/>
        <v>1</v>
      </c>
      <c r="U1849" s="6">
        <f t="shared" si="546"/>
        <v>1</v>
      </c>
      <c r="V1849" s="6">
        <f t="shared" si="547"/>
        <v>0</v>
      </c>
      <c r="W1849" s="6">
        <f t="shared" si="548"/>
        <v>0</v>
      </c>
      <c r="X1849" s="6">
        <f t="shared" si="549"/>
        <v>0</v>
      </c>
      <c r="Y1849" s="6">
        <f t="shared" si="550"/>
        <v>0</v>
      </c>
      <c r="Z1849" s="6">
        <f t="shared" si="551"/>
        <v>0</v>
      </c>
      <c r="AA1849" s="4">
        <v>114035.79968261719</v>
      </c>
      <c r="AB1849" s="7">
        <f t="shared" si="536"/>
        <v>1.6804993933382899E-2</v>
      </c>
      <c r="AC1849" s="7">
        <f t="shared" si="537"/>
        <v>1.0326976605149042E-2</v>
      </c>
      <c r="AD1849" s="2"/>
    </row>
    <row r="1850" spans="1:30" x14ac:dyDescent="0.35">
      <c r="A1850" s="1">
        <v>43488</v>
      </c>
      <c r="B1850" s="3">
        <f t="shared" si="538"/>
        <v>2019</v>
      </c>
      <c r="C1850" s="2">
        <v>1698.108149653448</v>
      </c>
      <c r="D1850" s="2">
        <v>180.06923077354665</v>
      </c>
      <c r="E1850" s="2">
        <f t="shared" si="539"/>
        <v>1878.1773804269947</v>
      </c>
      <c r="F1850" s="2">
        <f t="shared" si="540"/>
        <v>0.90412554604794104</v>
      </c>
      <c r="G1850" s="2">
        <f t="shared" si="541"/>
        <v>-1</v>
      </c>
      <c r="H1850" s="2">
        <v>-1000</v>
      </c>
      <c r="I1850" s="2">
        <f t="shared" si="533"/>
        <v>7835.5244284961409</v>
      </c>
      <c r="J1850" s="2">
        <f t="shared" si="534"/>
        <v>15372.168150009147</v>
      </c>
      <c r="K1850" s="3">
        <f t="shared" si="542"/>
        <v>1</v>
      </c>
      <c r="L1850" s="3">
        <f t="shared" si="543"/>
        <v>4</v>
      </c>
      <c r="M1850" s="3" t="str">
        <f t="shared" si="535"/>
        <v>Winter</v>
      </c>
      <c r="N1850" s="4">
        <v>43</v>
      </c>
      <c r="O1850" s="4">
        <v>31</v>
      </c>
      <c r="P1850" s="4">
        <v>54</v>
      </c>
      <c r="Q1850" s="4">
        <v>22</v>
      </c>
      <c r="R1850" s="4">
        <v>0</v>
      </c>
      <c r="S1850" s="6">
        <f t="shared" si="544"/>
        <v>0</v>
      </c>
      <c r="T1850" s="6">
        <f t="shared" si="545"/>
        <v>1</v>
      </c>
      <c r="U1850" s="6">
        <f t="shared" si="546"/>
        <v>1</v>
      </c>
      <c r="V1850" s="6">
        <f t="shared" si="547"/>
        <v>0</v>
      </c>
      <c r="W1850" s="6">
        <f t="shared" si="548"/>
        <v>0</v>
      </c>
      <c r="X1850" s="6">
        <f t="shared" si="549"/>
        <v>0</v>
      </c>
      <c r="Y1850" s="6">
        <f t="shared" si="550"/>
        <v>0</v>
      </c>
      <c r="Z1850" s="6">
        <f t="shared" si="551"/>
        <v>0</v>
      </c>
      <c r="AA1850" s="4">
        <v>96022.5</v>
      </c>
      <c r="AB1850" s="7">
        <f t="shared" si="536"/>
        <v>1.7684481758477939E-2</v>
      </c>
      <c r="AC1850" s="7">
        <f t="shared" si="537"/>
        <v>1.8752816347579646E-3</v>
      </c>
      <c r="AD1850" s="2"/>
    </row>
    <row r="1851" spans="1:30" x14ac:dyDescent="0.35">
      <c r="A1851" s="1">
        <v>43489</v>
      </c>
      <c r="B1851" s="3">
        <f t="shared" si="538"/>
        <v>2019</v>
      </c>
      <c r="C1851" s="2">
        <v>2132.9414829672041</v>
      </c>
      <c r="D1851" s="2">
        <v>86.624113470135129</v>
      </c>
      <c r="E1851" s="2">
        <f t="shared" si="539"/>
        <v>2219.5655964373391</v>
      </c>
      <c r="F1851" s="2">
        <f t="shared" si="540"/>
        <v>0.96097249227093051</v>
      </c>
      <c r="G1851" s="2">
        <f t="shared" si="541"/>
        <v>-1</v>
      </c>
      <c r="H1851" s="2">
        <v>-1000</v>
      </c>
      <c r="I1851" s="2">
        <f t="shared" si="533"/>
        <v>7835.5244284961409</v>
      </c>
      <c r="J1851" s="2">
        <f t="shared" si="534"/>
        <v>15372.168150009147</v>
      </c>
      <c r="K1851" s="3">
        <f t="shared" si="542"/>
        <v>1</v>
      </c>
      <c r="L1851" s="3">
        <f t="shared" si="543"/>
        <v>5</v>
      </c>
      <c r="M1851" s="3" t="str">
        <f t="shared" si="535"/>
        <v>Winter</v>
      </c>
      <c r="N1851" s="4">
        <v>31</v>
      </c>
      <c r="O1851" s="4">
        <v>25</v>
      </c>
      <c r="P1851" s="4">
        <v>36</v>
      </c>
      <c r="Q1851" s="4">
        <v>34</v>
      </c>
      <c r="R1851" s="4">
        <v>0</v>
      </c>
      <c r="S1851" s="6">
        <f t="shared" si="544"/>
        <v>0</v>
      </c>
      <c r="T1851" s="6">
        <f t="shared" si="545"/>
        <v>1</v>
      </c>
      <c r="U1851" s="6">
        <f t="shared" si="546"/>
        <v>1</v>
      </c>
      <c r="V1851" s="6">
        <f t="shared" si="547"/>
        <v>0</v>
      </c>
      <c r="W1851" s="6">
        <f t="shared" si="548"/>
        <v>0</v>
      </c>
      <c r="X1851" s="6">
        <f t="shared" si="549"/>
        <v>0</v>
      </c>
      <c r="Y1851" s="6">
        <f t="shared" si="550"/>
        <v>0</v>
      </c>
      <c r="Z1851" s="6">
        <f t="shared" si="551"/>
        <v>0</v>
      </c>
      <c r="AA1851" s="4">
        <v>111679.75024414063</v>
      </c>
      <c r="AB1851" s="7">
        <f t="shared" si="536"/>
        <v>1.9098730775314487E-2</v>
      </c>
      <c r="AC1851" s="7">
        <f t="shared" si="537"/>
        <v>7.7564744979074607E-4</v>
      </c>
      <c r="AD1851" s="2"/>
    </row>
    <row r="1852" spans="1:30" x14ac:dyDescent="0.35">
      <c r="A1852" s="1">
        <v>43490</v>
      </c>
      <c r="B1852" s="3">
        <f t="shared" si="538"/>
        <v>2019</v>
      </c>
      <c r="C1852" s="2">
        <v>1882.9947372333406</v>
      </c>
      <c r="D1852" s="2">
        <v>4029.5791962123449</v>
      </c>
      <c r="E1852" s="2">
        <f t="shared" si="539"/>
        <v>5912.5739334456857</v>
      </c>
      <c r="F1852" s="2">
        <f t="shared" si="540"/>
        <v>0.31847292878348549</v>
      </c>
      <c r="G1852" s="2">
        <f t="shared" si="541"/>
        <v>-1</v>
      </c>
      <c r="H1852" s="2">
        <v>-1000</v>
      </c>
      <c r="I1852" s="2">
        <f t="shared" si="533"/>
        <v>7835.5244284961409</v>
      </c>
      <c r="J1852" s="2">
        <f t="shared" si="534"/>
        <v>15372.168150009147</v>
      </c>
      <c r="K1852" s="3">
        <f t="shared" si="542"/>
        <v>1</v>
      </c>
      <c r="L1852" s="3">
        <f t="shared" si="543"/>
        <v>6</v>
      </c>
      <c r="M1852" s="3" t="str">
        <f t="shared" si="535"/>
        <v>Winter</v>
      </c>
      <c r="N1852" s="4">
        <v>21</v>
      </c>
      <c r="O1852" s="4">
        <v>14</v>
      </c>
      <c r="P1852" s="4">
        <v>28</v>
      </c>
      <c r="Q1852" s="4">
        <v>44</v>
      </c>
      <c r="R1852" s="4">
        <v>0</v>
      </c>
      <c r="S1852" s="6">
        <f t="shared" si="544"/>
        <v>0</v>
      </c>
      <c r="T1852" s="6">
        <f t="shared" si="545"/>
        <v>1</v>
      </c>
      <c r="U1852" s="6">
        <f t="shared" si="546"/>
        <v>1</v>
      </c>
      <c r="V1852" s="6">
        <f t="shared" si="547"/>
        <v>0</v>
      </c>
      <c r="W1852" s="6">
        <f t="shared" si="548"/>
        <v>0</v>
      </c>
      <c r="X1852" s="6">
        <f t="shared" si="549"/>
        <v>0</v>
      </c>
      <c r="Y1852" s="6">
        <f t="shared" si="550"/>
        <v>0</v>
      </c>
      <c r="Z1852" s="6">
        <f t="shared" si="551"/>
        <v>0</v>
      </c>
      <c r="AA1852" s="4">
        <v>115986.64904785156</v>
      </c>
      <c r="AB1852" s="7">
        <f t="shared" si="536"/>
        <v>1.6234581761703372E-2</v>
      </c>
      <c r="AC1852" s="7">
        <f t="shared" si="537"/>
        <v>3.4741750272911993E-2</v>
      </c>
      <c r="AD1852" s="2"/>
    </row>
    <row r="1853" spans="1:30" x14ac:dyDescent="0.35">
      <c r="A1853" s="1">
        <v>43491</v>
      </c>
      <c r="B1853" s="3">
        <f t="shared" si="538"/>
        <v>2019</v>
      </c>
      <c r="C1853" s="2">
        <v>1594.1896288471278</v>
      </c>
      <c r="D1853" s="2">
        <v>4792.9394313967859</v>
      </c>
      <c r="E1853" s="2">
        <f t="shared" si="539"/>
        <v>6387.129060243914</v>
      </c>
      <c r="F1853" s="2">
        <f t="shared" si="540"/>
        <v>0.24959408426080062</v>
      </c>
      <c r="G1853" s="2">
        <f t="shared" si="541"/>
        <v>-1</v>
      </c>
      <c r="H1853" s="2">
        <v>-1000</v>
      </c>
      <c r="I1853" s="2">
        <f t="shared" si="533"/>
        <v>7835.5244284961409</v>
      </c>
      <c r="J1853" s="2">
        <f t="shared" si="534"/>
        <v>15372.168150009147</v>
      </c>
      <c r="K1853" s="3">
        <f t="shared" si="542"/>
        <v>1</v>
      </c>
      <c r="L1853" s="3">
        <f t="shared" si="543"/>
        <v>7</v>
      </c>
      <c r="M1853" s="3" t="str">
        <f t="shared" si="535"/>
        <v>Winter</v>
      </c>
      <c r="N1853" s="4">
        <v>34</v>
      </c>
      <c r="O1853" s="4">
        <v>25</v>
      </c>
      <c r="P1853" s="4">
        <v>42</v>
      </c>
      <c r="Q1853" s="4">
        <v>31</v>
      </c>
      <c r="R1853" s="4">
        <v>0</v>
      </c>
      <c r="S1853" s="6">
        <f t="shared" si="544"/>
        <v>1</v>
      </c>
      <c r="T1853" s="6">
        <f t="shared" si="545"/>
        <v>0</v>
      </c>
      <c r="U1853" s="6">
        <f t="shared" si="546"/>
        <v>1</v>
      </c>
      <c r="V1853" s="6">
        <f t="shared" si="547"/>
        <v>0</v>
      </c>
      <c r="W1853" s="6">
        <f t="shared" si="548"/>
        <v>0</v>
      </c>
      <c r="X1853" s="6">
        <f t="shared" si="549"/>
        <v>0</v>
      </c>
      <c r="Y1853" s="6">
        <f t="shared" si="550"/>
        <v>0</v>
      </c>
      <c r="Z1853" s="6">
        <f t="shared" si="551"/>
        <v>0</v>
      </c>
      <c r="AA1853" s="4">
        <v>104616.79968261719</v>
      </c>
      <c r="AB1853" s="7">
        <f t="shared" si="536"/>
        <v>1.5238371214599615E-2</v>
      </c>
      <c r="AC1853" s="7">
        <f t="shared" si="537"/>
        <v>4.5814242511120956E-2</v>
      </c>
      <c r="AD1853" s="2"/>
    </row>
    <row r="1854" spans="1:30" x14ac:dyDescent="0.35">
      <c r="A1854" s="1">
        <v>43492</v>
      </c>
      <c r="B1854" s="3">
        <f t="shared" si="538"/>
        <v>2019</v>
      </c>
      <c r="C1854" s="2">
        <v>10299.039443445688</v>
      </c>
      <c r="D1854" s="2">
        <v>1519.8477132069288</v>
      </c>
      <c r="E1854" s="2">
        <f t="shared" si="539"/>
        <v>11818.887156652618</v>
      </c>
      <c r="F1854" s="2">
        <f t="shared" si="540"/>
        <v>0.87140517604896184</v>
      </c>
      <c r="G1854" s="2">
        <f t="shared" si="541"/>
        <v>-1</v>
      </c>
      <c r="H1854" s="2">
        <v>-1000</v>
      </c>
      <c r="I1854" s="2">
        <f t="shared" si="533"/>
        <v>7835.5244284961409</v>
      </c>
      <c r="J1854" s="2">
        <f t="shared" si="534"/>
        <v>15372.168150009147</v>
      </c>
      <c r="K1854" s="3">
        <f t="shared" si="542"/>
        <v>1</v>
      </c>
      <c r="L1854" s="3">
        <f t="shared" si="543"/>
        <v>1</v>
      </c>
      <c r="M1854" s="3" t="str">
        <f t="shared" si="535"/>
        <v>Winter</v>
      </c>
      <c r="N1854" s="4">
        <v>36</v>
      </c>
      <c r="O1854" s="4">
        <v>28</v>
      </c>
      <c r="P1854" s="4">
        <v>43</v>
      </c>
      <c r="Q1854" s="4">
        <v>29</v>
      </c>
      <c r="R1854" s="4">
        <v>0</v>
      </c>
      <c r="S1854" s="6">
        <f t="shared" si="544"/>
        <v>1</v>
      </c>
      <c r="T1854" s="6">
        <f t="shared" si="545"/>
        <v>0</v>
      </c>
      <c r="U1854" s="6">
        <f t="shared" si="546"/>
        <v>1</v>
      </c>
      <c r="V1854" s="6">
        <f t="shared" si="547"/>
        <v>0</v>
      </c>
      <c r="W1854" s="6">
        <f t="shared" si="548"/>
        <v>0</v>
      </c>
      <c r="X1854" s="6">
        <f t="shared" si="549"/>
        <v>0</v>
      </c>
      <c r="Y1854" s="6">
        <f t="shared" si="550"/>
        <v>0</v>
      </c>
      <c r="Z1854" s="6">
        <f t="shared" si="551"/>
        <v>0</v>
      </c>
      <c r="AA1854" s="4">
        <v>94190.299438476563</v>
      </c>
      <c r="AB1854" s="7">
        <f t="shared" si="536"/>
        <v>0.10934288886269906</v>
      </c>
      <c r="AC1854" s="7">
        <f t="shared" si="537"/>
        <v>1.6135926122622282E-2</v>
      </c>
      <c r="AD1854" s="2"/>
    </row>
    <row r="1855" spans="1:30" x14ac:dyDescent="0.35">
      <c r="A1855" s="1">
        <v>43493</v>
      </c>
      <c r="B1855" s="3">
        <f t="shared" si="538"/>
        <v>2019</v>
      </c>
      <c r="C1855" s="2">
        <v>9958.692101029359</v>
      </c>
      <c r="D1855" s="2">
        <v>86.624113470135129</v>
      </c>
      <c r="E1855" s="2">
        <f t="shared" si="539"/>
        <v>10045.316214499495</v>
      </c>
      <c r="F1855" s="2">
        <f t="shared" si="540"/>
        <v>0.99137666633678467</v>
      </c>
      <c r="G1855" s="2">
        <f t="shared" si="541"/>
        <v>-1</v>
      </c>
      <c r="H1855" s="2">
        <v>-1000</v>
      </c>
      <c r="I1855" s="2">
        <f t="shared" si="533"/>
        <v>7835.5244284961409</v>
      </c>
      <c r="J1855" s="2">
        <f t="shared" si="534"/>
        <v>15372.168150009147</v>
      </c>
      <c r="K1855" s="3">
        <f t="shared" si="542"/>
        <v>1</v>
      </c>
      <c r="L1855" s="3">
        <f t="shared" si="543"/>
        <v>2</v>
      </c>
      <c r="M1855" s="3" t="str">
        <f t="shared" si="535"/>
        <v>Winter</v>
      </c>
      <c r="N1855" s="4">
        <v>40</v>
      </c>
      <c r="O1855" s="4">
        <v>26</v>
      </c>
      <c r="P1855" s="4">
        <v>53</v>
      </c>
      <c r="Q1855" s="4">
        <v>25</v>
      </c>
      <c r="R1855" s="4">
        <v>0</v>
      </c>
      <c r="S1855" s="6">
        <f t="shared" si="544"/>
        <v>0</v>
      </c>
      <c r="T1855" s="6">
        <f t="shared" si="545"/>
        <v>1</v>
      </c>
      <c r="U1855" s="6">
        <f t="shared" si="546"/>
        <v>1</v>
      </c>
      <c r="V1855" s="6">
        <f t="shared" si="547"/>
        <v>0</v>
      </c>
      <c r="W1855" s="6">
        <f t="shared" si="548"/>
        <v>0</v>
      </c>
      <c r="X1855" s="6">
        <f t="shared" si="549"/>
        <v>0</v>
      </c>
      <c r="Y1855" s="6">
        <f t="shared" si="550"/>
        <v>0</v>
      </c>
      <c r="Z1855" s="6">
        <f t="shared" si="551"/>
        <v>0</v>
      </c>
      <c r="AA1855" s="4">
        <v>103057.14990234375</v>
      </c>
      <c r="AB1855" s="7">
        <f t="shared" si="536"/>
        <v>9.6632714085981883E-2</v>
      </c>
      <c r="AC1855" s="7">
        <f t="shared" si="537"/>
        <v>8.4054443143653345E-4</v>
      </c>
      <c r="AD1855" s="2"/>
    </row>
    <row r="1856" spans="1:30" x14ac:dyDescent="0.35">
      <c r="A1856" s="1">
        <v>43494</v>
      </c>
      <c r="B1856" s="3">
        <f t="shared" si="538"/>
        <v>2019</v>
      </c>
      <c r="C1856" s="2">
        <v>2941.4502714687787</v>
      </c>
      <c r="D1856" s="2">
        <v>401.35839244238343</v>
      </c>
      <c r="E1856" s="2">
        <f t="shared" si="539"/>
        <v>3342.8086639111621</v>
      </c>
      <c r="F1856" s="2">
        <f t="shared" si="540"/>
        <v>0.87993378239818698</v>
      </c>
      <c r="G1856" s="2">
        <f t="shared" si="541"/>
        <v>-1</v>
      </c>
      <c r="H1856" s="2">
        <v>-1000</v>
      </c>
      <c r="I1856" s="2">
        <f t="shared" si="533"/>
        <v>7835.5244284961409</v>
      </c>
      <c r="J1856" s="2">
        <f t="shared" si="534"/>
        <v>15372.168150009147</v>
      </c>
      <c r="K1856" s="3">
        <f t="shared" si="542"/>
        <v>1</v>
      </c>
      <c r="L1856" s="3">
        <f t="shared" si="543"/>
        <v>3</v>
      </c>
      <c r="M1856" s="3" t="str">
        <f t="shared" si="535"/>
        <v>Winter</v>
      </c>
      <c r="N1856" s="4">
        <v>21</v>
      </c>
      <c r="O1856" s="4">
        <v>15</v>
      </c>
      <c r="P1856" s="4">
        <v>26</v>
      </c>
      <c r="Q1856" s="4">
        <v>44</v>
      </c>
      <c r="R1856" s="4">
        <v>0</v>
      </c>
      <c r="S1856" s="6">
        <f t="shared" si="544"/>
        <v>0</v>
      </c>
      <c r="T1856" s="6">
        <f t="shared" si="545"/>
        <v>1</v>
      </c>
      <c r="U1856" s="6">
        <f t="shared" si="546"/>
        <v>1</v>
      </c>
      <c r="V1856" s="6">
        <f t="shared" si="547"/>
        <v>0</v>
      </c>
      <c r="W1856" s="6">
        <f t="shared" si="548"/>
        <v>0</v>
      </c>
      <c r="X1856" s="6">
        <f t="shared" si="549"/>
        <v>0</v>
      </c>
      <c r="Y1856" s="6">
        <f t="shared" si="550"/>
        <v>0</v>
      </c>
      <c r="Z1856" s="6">
        <f t="shared" si="551"/>
        <v>0</v>
      </c>
      <c r="AA1856" s="4">
        <v>121201.44934082031</v>
      </c>
      <c r="AB1856" s="7">
        <f t="shared" si="536"/>
        <v>2.4269101462618455E-2</v>
      </c>
      <c r="AC1856" s="7">
        <f t="shared" si="537"/>
        <v>3.3114982916892153E-3</v>
      </c>
      <c r="AD1856" s="2"/>
    </row>
    <row r="1857" spans="1:30" x14ac:dyDescent="0.35">
      <c r="A1857" s="1">
        <v>43495</v>
      </c>
      <c r="B1857" s="3">
        <f t="shared" si="538"/>
        <v>2019</v>
      </c>
      <c r="C1857" s="2">
        <v>2978.1552183724675</v>
      </c>
      <c r="D1857" s="2">
        <v>0</v>
      </c>
      <c r="E1857" s="2">
        <f t="shared" si="539"/>
        <v>2978.1552183724675</v>
      </c>
      <c r="F1857" s="2">
        <f t="shared" si="540"/>
        <v>1</v>
      </c>
      <c r="G1857" s="2">
        <f t="shared" si="541"/>
        <v>-1</v>
      </c>
      <c r="H1857" s="2">
        <v>-1000</v>
      </c>
      <c r="I1857" s="2">
        <f t="shared" si="533"/>
        <v>7835.5244284961409</v>
      </c>
      <c r="J1857" s="2">
        <f t="shared" si="534"/>
        <v>15372.168150009147</v>
      </c>
      <c r="K1857" s="3">
        <f t="shared" si="542"/>
        <v>1</v>
      </c>
      <c r="L1857" s="3">
        <f t="shared" si="543"/>
        <v>4</v>
      </c>
      <c r="M1857" s="3" t="str">
        <f t="shared" si="535"/>
        <v>Winter</v>
      </c>
      <c r="N1857" s="4">
        <v>13</v>
      </c>
      <c r="O1857" s="4">
        <v>3</v>
      </c>
      <c r="P1857" s="4">
        <v>22</v>
      </c>
      <c r="Q1857" s="4">
        <v>52</v>
      </c>
      <c r="R1857" s="4">
        <v>0</v>
      </c>
      <c r="S1857" s="6">
        <f t="shared" si="544"/>
        <v>0</v>
      </c>
      <c r="T1857" s="6">
        <f t="shared" si="545"/>
        <v>1</v>
      </c>
      <c r="U1857" s="6">
        <f t="shared" si="546"/>
        <v>1</v>
      </c>
      <c r="V1857" s="6">
        <f t="shared" si="547"/>
        <v>1</v>
      </c>
      <c r="W1857" s="6">
        <f t="shared" si="548"/>
        <v>0</v>
      </c>
      <c r="X1857" s="6">
        <f t="shared" si="549"/>
        <v>0</v>
      </c>
      <c r="Y1857" s="6">
        <f t="shared" si="550"/>
        <v>0</v>
      </c>
      <c r="Z1857" s="6">
        <f t="shared" si="551"/>
        <v>0</v>
      </c>
      <c r="AA1857" s="4">
        <v>137625.69921875</v>
      </c>
      <c r="AB1857" s="7">
        <f t="shared" si="536"/>
        <v>2.163952833866312E-2</v>
      </c>
      <c r="AC1857" s="7">
        <f t="shared" si="537"/>
        <v>0</v>
      </c>
      <c r="AD1857" s="2"/>
    </row>
    <row r="1858" spans="1:30" x14ac:dyDescent="0.35">
      <c r="A1858" s="1">
        <v>43496</v>
      </c>
      <c r="B1858" s="3">
        <f t="shared" si="538"/>
        <v>2019</v>
      </c>
      <c r="C1858" s="2">
        <v>2853.445700448613</v>
      </c>
      <c r="D1858" s="2">
        <v>0</v>
      </c>
      <c r="E1858" s="2">
        <f t="shared" si="539"/>
        <v>2853.445700448613</v>
      </c>
      <c r="F1858" s="2">
        <f t="shared" si="540"/>
        <v>1</v>
      </c>
      <c r="G1858" s="2">
        <f t="shared" si="541"/>
        <v>-1</v>
      </c>
      <c r="H1858" s="2">
        <v>-1000</v>
      </c>
      <c r="I1858" s="2">
        <f t="shared" ref="I1858:I1921" si="552">INDEX($AD$1:$AG$10, MATCH(B1858, $AD$1:$AD$10, 0), 3)</f>
        <v>7835.5244284961409</v>
      </c>
      <c r="J1858" s="2">
        <f t="shared" ref="J1858:J1921" si="553">INDEX($AD$1:$AG$10, MATCH(B1858, $AD$1:$AD$10, 0), 4)</f>
        <v>15372.168150009147</v>
      </c>
      <c r="K1858" s="3">
        <f t="shared" si="542"/>
        <v>1</v>
      </c>
      <c r="L1858" s="3">
        <f t="shared" si="543"/>
        <v>5</v>
      </c>
      <c r="M1858" s="3" t="str">
        <f t="shared" ref="M1858:M1921" si="554">INDEX($AK$1:$AK$12, MATCH(K1858, $AJ$1:$AJ$12, 0))</f>
        <v>Winter</v>
      </c>
      <c r="N1858" s="4">
        <v>15</v>
      </c>
      <c r="O1858" s="4">
        <v>5</v>
      </c>
      <c r="P1858" s="4">
        <v>25</v>
      </c>
      <c r="Q1858" s="4">
        <v>50</v>
      </c>
      <c r="R1858" s="4">
        <v>0</v>
      </c>
      <c r="S1858" s="6">
        <f t="shared" si="544"/>
        <v>0</v>
      </c>
      <c r="T1858" s="6">
        <f t="shared" si="545"/>
        <v>1</v>
      </c>
      <c r="U1858" s="6">
        <f t="shared" si="546"/>
        <v>1</v>
      </c>
      <c r="V1858" s="6">
        <f t="shared" si="547"/>
        <v>1</v>
      </c>
      <c r="W1858" s="6">
        <f t="shared" si="548"/>
        <v>0</v>
      </c>
      <c r="X1858" s="6">
        <f t="shared" si="549"/>
        <v>0</v>
      </c>
      <c r="Y1858" s="6">
        <f t="shared" si="550"/>
        <v>0</v>
      </c>
      <c r="Z1858" s="6">
        <f t="shared" si="551"/>
        <v>0</v>
      </c>
      <c r="AA1858" s="4">
        <v>133406.67761230469</v>
      </c>
      <c r="AB1858" s="7">
        <f t="shared" ref="AB1858:AB1921" si="555">C1858/AA1858</f>
        <v>2.1389077005133567E-2</v>
      </c>
      <c r="AC1858" s="7">
        <f t="shared" ref="AC1858:AC1921" si="556">D1858/AA1858</f>
        <v>0</v>
      </c>
      <c r="AD1858" s="2"/>
    </row>
    <row r="1859" spans="1:30" x14ac:dyDescent="0.35">
      <c r="A1859" s="1">
        <v>43497</v>
      </c>
      <c r="B1859" s="3">
        <f t="shared" ref="B1859:B1922" si="557">YEAR(A1859)</f>
        <v>2019</v>
      </c>
      <c r="C1859" s="2">
        <v>2599.7992233163513</v>
      </c>
      <c r="D1859" s="2">
        <v>8.100000026402995</v>
      </c>
      <c r="E1859" s="2">
        <f t="shared" ref="E1859:E1922" si="558">+D1859+C1859</f>
        <v>2607.8992233427543</v>
      </c>
      <c r="F1859" s="2">
        <f t="shared" ref="F1859:F1922" si="559">IFERROR(C1859/E1859,0)</f>
        <v>0.99689405175096435</v>
      </c>
      <c r="G1859" s="2">
        <f t="shared" ref="G1859:G1922" si="560">IF(AND(F1859&gt;=0.2,E1859&gt;=J1859), E1859, -1)</f>
        <v>-1</v>
      </c>
      <c r="H1859" s="2">
        <v>-1000</v>
      </c>
      <c r="I1859" s="2">
        <f t="shared" si="552"/>
        <v>7835.5244284961409</v>
      </c>
      <c r="J1859" s="2">
        <f t="shared" si="553"/>
        <v>15372.168150009147</v>
      </c>
      <c r="K1859" s="3">
        <f t="shared" ref="K1859:K1922" si="561">MONTH(A1859)</f>
        <v>2</v>
      </c>
      <c r="L1859" s="3">
        <f t="shared" ref="L1859:L1922" si="562">WEEKDAY(A1859)</f>
        <v>6</v>
      </c>
      <c r="M1859" s="3" t="str">
        <f t="shared" si="554"/>
        <v>Winter</v>
      </c>
      <c r="N1859" s="4">
        <v>33</v>
      </c>
      <c r="O1859" s="4">
        <v>25</v>
      </c>
      <c r="P1859" s="4">
        <v>40</v>
      </c>
      <c r="Q1859" s="4">
        <v>32</v>
      </c>
      <c r="R1859" s="4">
        <v>0</v>
      </c>
      <c r="S1859" s="6">
        <f t="shared" ref="S1859:S1922" si="563">IF(OR(L1859=1, L1859=7), 1, 0)</f>
        <v>0</v>
      </c>
      <c r="T1859" s="6">
        <f t="shared" ref="T1859:T1922" si="564">IF(AND(L1859&lt;7, L1859&gt;1), 1, 0)</f>
        <v>1</v>
      </c>
      <c r="U1859" s="6">
        <f t="shared" ref="U1859:U1922" si="565">IF(M1859="Winter", 1, 0)</f>
        <v>1</v>
      </c>
      <c r="V1859" s="6">
        <f t="shared" ref="V1859:V1922" si="566">IF(N1859&lt;20, 1, 0)</f>
        <v>0</v>
      </c>
      <c r="W1859" s="6">
        <f t="shared" ref="W1859:W1922" si="567">IF(M1859="Summer", 1, 0)</f>
        <v>0</v>
      </c>
      <c r="X1859" s="6">
        <f t="shared" ref="X1859:X1922" si="568">IF(G1859&lt;&gt;-1, 1, 0)</f>
        <v>0</v>
      </c>
      <c r="Y1859" s="6">
        <f t="shared" ref="Y1859:Y1922" si="569">U1859*X1859</f>
        <v>0</v>
      </c>
      <c r="Z1859" s="6">
        <f t="shared" ref="Z1859:Z1922" si="570">W1859*X1859</f>
        <v>0</v>
      </c>
      <c r="AA1859" s="4">
        <v>111403.40014648438</v>
      </c>
      <c r="AB1859" s="7">
        <f t="shared" si="555"/>
        <v>2.33368031846234E-2</v>
      </c>
      <c r="AC1859" s="7">
        <f t="shared" si="556"/>
        <v>7.2708732549924877E-5</v>
      </c>
      <c r="AD1859" s="2"/>
    </row>
    <row r="1860" spans="1:30" x14ac:dyDescent="0.35">
      <c r="A1860" s="1">
        <v>43498</v>
      </c>
      <c r="B1860" s="3">
        <f t="shared" si="557"/>
        <v>2019</v>
      </c>
      <c r="C1860" s="2">
        <v>2904.9125385520429</v>
      </c>
      <c r="D1860" s="2">
        <v>20427.6939121787</v>
      </c>
      <c r="E1860" s="2">
        <f t="shared" si="558"/>
        <v>23332.606450730742</v>
      </c>
      <c r="F1860" s="2">
        <f t="shared" si="559"/>
        <v>0.1245001300941698</v>
      </c>
      <c r="G1860" s="2">
        <f t="shared" si="560"/>
        <v>-1</v>
      </c>
      <c r="H1860" s="2">
        <v>-1000</v>
      </c>
      <c r="I1860" s="2">
        <f t="shared" si="552"/>
        <v>7835.5244284961409</v>
      </c>
      <c r="J1860" s="2">
        <f t="shared" si="553"/>
        <v>15372.168150009147</v>
      </c>
      <c r="K1860" s="3">
        <f t="shared" si="561"/>
        <v>2</v>
      </c>
      <c r="L1860" s="3">
        <f t="shared" si="562"/>
        <v>7</v>
      </c>
      <c r="M1860" s="3" t="str">
        <f t="shared" si="554"/>
        <v>Winter</v>
      </c>
      <c r="N1860" s="4">
        <v>44</v>
      </c>
      <c r="O1860" s="4">
        <v>29</v>
      </c>
      <c r="P1860" s="4">
        <v>59</v>
      </c>
      <c r="Q1860" s="4">
        <v>21</v>
      </c>
      <c r="R1860" s="4">
        <v>0</v>
      </c>
      <c r="S1860" s="6">
        <f t="shared" si="563"/>
        <v>1</v>
      </c>
      <c r="T1860" s="6">
        <f t="shared" si="564"/>
        <v>0</v>
      </c>
      <c r="U1860" s="6">
        <f t="shared" si="565"/>
        <v>1</v>
      </c>
      <c r="V1860" s="6">
        <f t="shared" si="566"/>
        <v>0</v>
      </c>
      <c r="W1860" s="6">
        <f t="shared" si="567"/>
        <v>0</v>
      </c>
      <c r="X1860" s="6">
        <f t="shared" si="568"/>
        <v>0</v>
      </c>
      <c r="Y1860" s="6">
        <f t="shared" si="569"/>
        <v>0</v>
      </c>
      <c r="Z1860" s="6">
        <f t="shared" si="570"/>
        <v>0</v>
      </c>
      <c r="AA1860" s="4">
        <v>92915.499633789063</v>
      </c>
      <c r="AB1860" s="7">
        <f t="shared" si="555"/>
        <v>3.1264025377910801E-2</v>
      </c>
      <c r="AC1860" s="7">
        <f t="shared" si="556"/>
        <v>0.21985238192434037</v>
      </c>
      <c r="AD1860" s="2"/>
    </row>
    <row r="1861" spans="1:30" x14ac:dyDescent="0.35">
      <c r="A1861" s="1">
        <v>43499</v>
      </c>
      <c r="B1861" s="3">
        <f t="shared" si="557"/>
        <v>2019</v>
      </c>
      <c r="C1861" s="2">
        <v>7321.9111471686947</v>
      </c>
      <c r="D1861" s="2">
        <v>29319.488292181315</v>
      </c>
      <c r="E1861" s="2">
        <f t="shared" si="558"/>
        <v>36641.399439350011</v>
      </c>
      <c r="F1861" s="2">
        <f t="shared" si="559"/>
        <v>0.19982618729637089</v>
      </c>
      <c r="G1861" s="2">
        <f t="shared" si="560"/>
        <v>-1</v>
      </c>
      <c r="H1861" s="2">
        <v>-1000</v>
      </c>
      <c r="I1861" s="2">
        <f t="shared" si="552"/>
        <v>7835.5244284961409</v>
      </c>
      <c r="J1861" s="2">
        <f t="shared" si="553"/>
        <v>15372.168150009147</v>
      </c>
      <c r="K1861" s="3">
        <f t="shared" si="561"/>
        <v>2</v>
      </c>
      <c r="L1861" s="3">
        <f t="shared" si="562"/>
        <v>1</v>
      </c>
      <c r="M1861" s="3" t="str">
        <f t="shared" si="554"/>
        <v>Winter</v>
      </c>
      <c r="N1861" s="4">
        <v>55</v>
      </c>
      <c r="O1861" s="4">
        <v>40</v>
      </c>
      <c r="P1861" s="4">
        <v>70</v>
      </c>
      <c r="Q1861" s="4">
        <v>10</v>
      </c>
      <c r="R1861" s="4">
        <v>0</v>
      </c>
      <c r="S1861" s="6">
        <f t="shared" si="563"/>
        <v>1</v>
      </c>
      <c r="T1861" s="6">
        <f t="shared" si="564"/>
        <v>0</v>
      </c>
      <c r="U1861" s="6">
        <f t="shared" si="565"/>
        <v>1</v>
      </c>
      <c r="V1861" s="6">
        <f t="shared" si="566"/>
        <v>0</v>
      </c>
      <c r="W1861" s="6">
        <f t="shared" si="567"/>
        <v>0</v>
      </c>
      <c r="X1861" s="6">
        <f t="shared" si="568"/>
        <v>0</v>
      </c>
      <c r="Y1861" s="6">
        <f t="shared" si="569"/>
        <v>0</v>
      </c>
      <c r="Z1861" s="6">
        <f t="shared" si="570"/>
        <v>0</v>
      </c>
      <c r="AA1861" s="4">
        <v>78974.199951171875</v>
      </c>
      <c r="AB1861" s="7">
        <f t="shared" si="555"/>
        <v>9.2712697965863303E-2</v>
      </c>
      <c r="AC1861" s="7">
        <f t="shared" si="556"/>
        <v>0.37125400840159128</v>
      </c>
      <c r="AD1861" s="2"/>
    </row>
    <row r="1862" spans="1:30" x14ac:dyDescent="0.35">
      <c r="A1862" s="1">
        <v>43500</v>
      </c>
      <c r="B1862" s="3">
        <f t="shared" si="557"/>
        <v>2019</v>
      </c>
      <c r="C1862" s="2">
        <v>2603.5840890112049</v>
      </c>
      <c r="D1862" s="2">
        <v>23039.532159415096</v>
      </c>
      <c r="E1862" s="2">
        <f t="shared" si="558"/>
        <v>25643.1162484263</v>
      </c>
      <c r="F1862" s="2">
        <f t="shared" si="559"/>
        <v>0.10153150123362971</v>
      </c>
      <c r="G1862" s="2">
        <f t="shared" si="560"/>
        <v>-1</v>
      </c>
      <c r="H1862" s="2">
        <v>-1000</v>
      </c>
      <c r="I1862" s="2">
        <f t="shared" si="552"/>
        <v>7835.5244284961409</v>
      </c>
      <c r="J1862" s="2">
        <f t="shared" si="553"/>
        <v>15372.168150009147</v>
      </c>
      <c r="K1862" s="3">
        <f t="shared" si="561"/>
        <v>2</v>
      </c>
      <c r="L1862" s="3">
        <f t="shared" si="562"/>
        <v>2</v>
      </c>
      <c r="M1862" s="3" t="str">
        <f t="shared" si="554"/>
        <v>Winter</v>
      </c>
      <c r="N1862" s="4">
        <v>54</v>
      </c>
      <c r="O1862" s="4">
        <v>46</v>
      </c>
      <c r="P1862" s="4">
        <v>61</v>
      </c>
      <c r="Q1862" s="4">
        <v>11</v>
      </c>
      <c r="R1862" s="4">
        <v>0</v>
      </c>
      <c r="S1862" s="6">
        <f t="shared" si="563"/>
        <v>0</v>
      </c>
      <c r="T1862" s="6">
        <f t="shared" si="564"/>
        <v>1</v>
      </c>
      <c r="U1862" s="6">
        <f t="shared" si="565"/>
        <v>1</v>
      </c>
      <c r="V1862" s="6">
        <f t="shared" si="566"/>
        <v>0</v>
      </c>
      <c r="W1862" s="6">
        <f t="shared" si="567"/>
        <v>0</v>
      </c>
      <c r="X1862" s="6">
        <f t="shared" si="568"/>
        <v>0</v>
      </c>
      <c r="Y1862" s="6">
        <f t="shared" si="569"/>
        <v>0</v>
      </c>
      <c r="Z1862" s="6">
        <f t="shared" si="570"/>
        <v>0</v>
      </c>
      <c r="AA1862" s="4">
        <v>85464.799865722656</v>
      </c>
      <c r="AB1862" s="7">
        <f t="shared" si="555"/>
        <v>3.0463817771782132E-2</v>
      </c>
      <c r="AC1862" s="7">
        <f t="shared" si="556"/>
        <v>0.26957919746624898</v>
      </c>
      <c r="AD1862" s="2"/>
    </row>
    <row r="1863" spans="1:30" x14ac:dyDescent="0.35">
      <c r="A1863" s="1">
        <v>43501</v>
      </c>
      <c r="B1863" s="3">
        <f t="shared" si="557"/>
        <v>2019</v>
      </c>
      <c r="C1863" s="2">
        <v>2599.7992233163513</v>
      </c>
      <c r="D1863" s="2">
        <v>18045.549889910926</v>
      </c>
      <c r="E1863" s="2">
        <f t="shared" si="558"/>
        <v>20645.349113227276</v>
      </c>
      <c r="F1863" s="2">
        <f t="shared" si="559"/>
        <v>0.12592662924022366</v>
      </c>
      <c r="G1863" s="2">
        <f t="shared" si="560"/>
        <v>-1</v>
      </c>
      <c r="H1863" s="2">
        <v>-1000</v>
      </c>
      <c r="I1863" s="2">
        <f t="shared" si="552"/>
        <v>7835.5244284961409</v>
      </c>
      <c r="J1863" s="2">
        <f t="shared" si="553"/>
        <v>15372.168150009147</v>
      </c>
      <c r="K1863" s="3">
        <f t="shared" si="561"/>
        <v>2</v>
      </c>
      <c r="L1863" s="3">
        <f t="shared" si="562"/>
        <v>3</v>
      </c>
      <c r="M1863" s="3" t="str">
        <f t="shared" si="554"/>
        <v>Winter</v>
      </c>
      <c r="N1863" s="4">
        <v>55</v>
      </c>
      <c r="O1863" s="4">
        <v>48</v>
      </c>
      <c r="P1863" s="4">
        <v>61</v>
      </c>
      <c r="Q1863" s="4">
        <v>10</v>
      </c>
      <c r="R1863" s="4">
        <v>0</v>
      </c>
      <c r="S1863" s="6">
        <f t="shared" si="563"/>
        <v>0</v>
      </c>
      <c r="T1863" s="6">
        <f t="shared" si="564"/>
        <v>1</v>
      </c>
      <c r="U1863" s="6">
        <f t="shared" si="565"/>
        <v>1</v>
      </c>
      <c r="V1863" s="6">
        <f t="shared" si="566"/>
        <v>0</v>
      </c>
      <c r="W1863" s="6">
        <f t="shared" si="567"/>
        <v>0</v>
      </c>
      <c r="X1863" s="6">
        <f t="shared" si="568"/>
        <v>0</v>
      </c>
      <c r="Y1863" s="6">
        <f t="shared" si="569"/>
        <v>0</v>
      </c>
      <c r="Z1863" s="6">
        <f t="shared" si="570"/>
        <v>0</v>
      </c>
      <c r="AA1863" s="4">
        <v>82647.649536132813</v>
      </c>
      <c r="AB1863" s="7">
        <f t="shared" si="555"/>
        <v>3.1456420574667916E-2</v>
      </c>
      <c r="AC1863" s="7">
        <f t="shared" si="556"/>
        <v>0.21834317117538318</v>
      </c>
      <c r="AD1863" s="2"/>
    </row>
    <row r="1864" spans="1:30" x14ac:dyDescent="0.35">
      <c r="A1864" s="1">
        <v>43502</v>
      </c>
      <c r="B1864" s="3">
        <f t="shared" si="557"/>
        <v>2019</v>
      </c>
      <c r="C1864" s="2">
        <v>2770.8712233153169</v>
      </c>
      <c r="D1864" s="2">
        <v>10405.695924760206</v>
      </c>
      <c r="E1864" s="2">
        <f t="shared" si="558"/>
        <v>13176.567148075523</v>
      </c>
      <c r="F1864" s="2">
        <f t="shared" si="559"/>
        <v>0.2102877928808651</v>
      </c>
      <c r="G1864" s="2">
        <f t="shared" si="560"/>
        <v>-1</v>
      </c>
      <c r="H1864" s="2">
        <v>-1000</v>
      </c>
      <c r="I1864" s="2">
        <f t="shared" si="552"/>
        <v>7835.5244284961409</v>
      </c>
      <c r="J1864" s="2">
        <f t="shared" si="553"/>
        <v>15372.168150009147</v>
      </c>
      <c r="K1864" s="3">
        <f t="shared" si="561"/>
        <v>2</v>
      </c>
      <c r="L1864" s="3">
        <f t="shared" si="562"/>
        <v>4</v>
      </c>
      <c r="M1864" s="3" t="str">
        <f t="shared" si="554"/>
        <v>Winter</v>
      </c>
      <c r="N1864" s="4">
        <v>58</v>
      </c>
      <c r="O1864" s="4">
        <v>51</v>
      </c>
      <c r="P1864" s="4">
        <v>65</v>
      </c>
      <c r="Q1864" s="4">
        <v>7</v>
      </c>
      <c r="R1864" s="4">
        <v>0</v>
      </c>
      <c r="S1864" s="6">
        <f t="shared" si="563"/>
        <v>0</v>
      </c>
      <c r="T1864" s="6">
        <f t="shared" si="564"/>
        <v>1</v>
      </c>
      <c r="U1864" s="6">
        <f t="shared" si="565"/>
        <v>1</v>
      </c>
      <c r="V1864" s="6">
        <f t="shared" si="566"/>
        <v>0</v>
      </c>
      <c r="W1864" s="6">
        <f t="shared" si="567"/>
        <v>0</v>
      </c>
      <c r="X1864" s="6">
        <f t="shared" si="568"/>
        <v>0</v>
      </c>
      <c r="Y1864" s="6">
        <f t="shared" si="569"/>
        <v>0</v>
      </c>
      <c r="Z1864" s="6">
        <f t="shared" si="570"/>
        <v>0</v>
      </c>
      <c r="AA1864" s="4">
        <v>83249.19970703125</v>
      </c>
      <c r="AB1864" s="7">
        <f t="shared" si="555"/>
        <v>3.3284058382140679E-2</v>
      </c>
      <c r="AC1864" s="7">
        <f t="shared" si="556"/>
        <v>0.12499454603022854</v>
      </c>
      <c r="AD1864" s="2"/>
    </row>
    <row r="1865" spans="1:30" x14ac:dyDescent="0.35">
      <c r="A1865" s="1">
        <v>43503</v>
      </c>
      <c r="B1865" s="3">
        <f t="shared" si="557"/>
        <v>2019</v>
      </c>
      <c r="C1865" s="2">
        <v>2501.1589266543788</v>
      </c>
      <c r="D1865" s="2">
        <v>9185.897059725572</v>
      </c>
      <c r="E1865" s="2">
        <f t="shared" si="558"/>
        <v>11687.05598637995</v>
      </c>
      <c r="F1865" s="2">
        <f t="shared" si="559"/>
        <v>0.21401103319511944</v>
      </c>
      <c r="G1865" s="2">
        <f t="shared" si="560"/>
        <v>-1</v>
      </c>
      <c r="H1865" s="2">
        <v>-1000</v>
      </c>
      <c r="I1865" s="2">
        <f t="shared" si="552"/>
        <v>7835.5244284961409</v>
      </c>
      <c r="J1865" s="2">
        <f t="shared" si="553"/>
        <v>15372.168150009147</v>
      </c>
      <c r="K1865" s="3">
        <f t="shared" si="561"/>
        <v>2</v>
      </c>
      <c r="L1865" s="3">
        <f t="shared" si="562"/>
        <v>5</v>
      </c>
      <c r="M1865" s="3" t="str">
        <f t="shared" si="554"/>
        <v>Winter</v>
      </c>
      <c r="N1865" s="4">
        <v>53</v>
      </c>
      <c r="O1865" s="4">
        <v>36</v>
      </c>
      <c r="P1865" s="4">
        <v>70</v>
      </c>
      <c r="Q1865" s="4">
        <v>12</v>
      </c>
      <c r="R1865" s="4">
        <v>0</v>
      </c>
      <c r="S1865" s="6">
        <f t="shared" si="563"/>
        <v>0</v>
      </c>
      <c r="T1865" s="6">
        <f t="shared" si="564"/>
        <v>1</v>
      </c>
      <c r="U1865" s="6">
        <f t="shared" si="565"/>
        <v>1</v>
      </c>
      <c r="V1865" s="6">
        <f t="shared" si="566"/>
        <v>0</v>
      </c>
      <c r="W1865" s="6">
        <f t="shared" si="567"/>
        <v>0</v>
      </c>
      <c r="X1865" s="6">
        <f t="shared" si="568"/>
        <v>0</v>
      </c>
      <c r="Y1865" s="6">
        <f t="shared" si="569"/>
        <v>0</v>
      </c>
      <c r="Z1865" s="6">
        <f t="shared" si="570"/>
        <v>0</v>
      </c>
      <c r="AA1865" s="4">
        <v>83177.94970703125</v>
      </c>
      <c r="AB1865" s="7">
        <f t="shared" si="555"/>
        <v>3.0069975702261741E-2</v>
      </c>
      <c r="AC1865" s="7">
        <f t="shared" si="556"/>
        <v>0.11043668534846157</v>
      </c>
      <c r="AD1865" s="2"/>
    </row>
    <row r="1866" spans="1:30" x14ac:dyDescent="0.35">
      <c r="A1866" s="1">
        <v>43504</v>
      </c>
      <c r="B1866" s="3">
        <f t="shared" si="557"/>
        <v>2019</v>
      </c>
      <c r="C1866" s="2">
        <v>2599.7992233163513</v>
      </c>
      <c r="D1866" s="2">
        <v>6083.1390879335286</v>
      </c>
      <c r="E1866" s="2">
        <f t="shared" si="558"/>
        <v>8682.9383112498799</v>
      </c>
      <c r="F1866" s="2">
        <f t="shared" si="559"/>
        <v>0.2994146831548915</v>
      </c>
      <c r="G1866" s="2">
        <f t="shared" si="560"/>
        <v>-1</v>
      </c>
      <c r="H1866" s="2">
        <v>-1000</v>
      </c>
      <c r="I1866" s="2">
        <f t="shared" si="552"/>
        <v>7835.5244284961409</v>
      </c>
      <c r="J1866" s="2">
        <f t="shared" si="553"/>
        <v>15372.168150009147</v>
      </c>
      <c r="K1866" s="3">
        <f t="shared" si="561"/>
        <v>2</v>
      </c>
      <c r="L1866" s="3">
        <f t="shared" si="562"/>
        <v>6</v>
      </c>
      <c r="M1866" s="3" t="str">
        <f t="shared" si="554"/>
        <v>Winter</v>
      </c>
      <c r="N1866" s="4">
        <v>28</v>
      </c>
      <c r="O1866" s="4">
        <v>20</v>
      </c>
      <c r="P1866" s="4">
        <v>36</v>
      </c>
      <c r="Q1866" s="4">
        <v>37</v>
      </c>
      <c r="R1866" s="4">
        <v>0</v>
      </c>
      <c r="S1866" s="6">
        <f t="shared" si="563"/>
        <v>0</v>
      </c>
      <c r="T1866" s="6">
        <f t="shared" si="564"/>
        <v>1</v>
      </c>
      <c r="U1866" s="6">
        <f t="shared" si="565"/>
        <v>1</v>
      </c>
      <c r="V1866" s="6">
        <f t="shared" si="566"/>
        <v>0</v>
      </c>
      <c r="W1866" s="6">
        <f t="shared" si="567"/>
        <v>0</v>
      </c>
      <c r="X1866" s="6">
        <f t="shared" si="568"/>
        <v>0</v>
      </c>
      <c r="Y1866" s="6">
        <f t="shared" si="569"/>
        <v>0</v>
      </c>
      <c r="Z1866" s="6">
        <f t="shared" si="570"/>
        <v>0</v>
      </c>
      <c r="AA1866" s="4">
        <v>103303.2021484375</v>
      </c>
      <c r="AB1866" s="7">
        <f t="shared" si="555"/>
        <v>2.5166685729457558E-2</v>
      </c>
      <c r="AC1866" s="7">
        <f t="shared" si="556"/>
        <v>5.8886258716284508E-2</v>
      </c>
      <c r="AD1866" s="2"/>
    </row>
    <row r="1867" spans="1:30" x14ac:dyDescent="0.35">
      <c r="A1867" s="1">
        <v>43505</v>
      </c>
      <c r="B1867" s="3">
        <f t="shared" si="557"/>
        <v>2019</v>
      </c>
      <c r="C1867" s="2">
        <v>2599.7992233163513</v>
      </c>
      <c r="D1867" s="2">
        <v>0</v>
      </c>
      <c r="E1867" s="2">
        <f t="shared" si="558"/>
        <v>2599.7992233163513</v>
      </c>
      <c r="F1867" s="2">
        <f t="shared" si="559"/>
        <v>1</v>
      </c>
      <c r="G1867" s="2">
        <f t="shared" si="560"/>
        <v>-1</v>
      </c>
      <c r="H1867" s="2">
        <v>-1000</v>
      </c>
      <c r="I1867" s="2">
        <f t="shared" si="552"/>
        <v>7835.5244284961409</v>
      </c>
      <c r="J1867" s="2">
        <f t="shared" si="553"/>
        <v>15372.168150009147</v>
      </c>
      <c r="K1867" s="3">
        <f t="shared" si="561"/>
        <v>2</v>
      </c>
      <c r="L1867" s="3">
        <f t="shared" si="562"/>
        <v>7</v>
      </c>
      <c r="M1867" s="3" t="str">
        <f t="shared" si="554"/>
        <v>Winter</v>
      </c>
      <c r="N1867" s="4">
        <v>27</v>
      </c>
      <c r="O1867" s="4">
        <v>18</v>
      </c>
      <c r="P1867" s="4">
        <v>36</v>
      </c>
      <c r="Q1867" s="4">
        <v>38</v>
      </c>
      <c r="R1867" s="4">
        <v>0</v>
      </c>
      <c r="S1867" s="6">
        <f t="shared" si="563"/>
        <v>1</v>
      </c>
      <c r="T1867" s="6">
        <f t="shared" si="564"/>
        <v>0</v>
      </c>
      <c r="U1867" s="6">
        <f t="shared" si="565"/>
        <v>1</v>
      </c>
      <c r="V1867" s="6">
        <f t="shared" si="566"/>
        <v>0</v>
      </c>
      <c r="W1867" s="6">
        <f t="shared" si="567"/>
        <v>0</v>
      </c>
      <c r="X1867" s="6">
        <f t="shared" si="568"/>
        <v>0</v>
      </c>
      <c r="Y1867" s="6">
        <f t="shared" si="569"/>
        <v>0</v>
      </c>
      <c r="Z1867" s="6">
        <f t="shared" si="570"/>
        <v>0</v>
      </c>
      <c r="AA1867" s="4">
        <v>104624.64929199219</v>
      </c>
      <c r="AB1867" s="7">
        <f t="shared" si="555"/>
        <v>2.4848821390652309E-2</v>
      </c>
      <c r="AC1867" s="7">
        <f t="shared" si="556"/>
        <v>0</v>
      </c>
      <c r="AD1867" s="2"/>
    </row>
    <row r="1868" spans="1:30" x14ac:dyDescent="0.35">
      <c r="A1868" s="1">
        <v>43506</v>
      </c>
      <c r="B1868" s="3">
        <f t="shared" si="557"/>
        <v>2019</v>
      </c>
      <c r="C1868" s="2">
        <v>2599.7992233163513</v>
      </c>
      <c r="D1868" s="2">
        <v>0</v>
      </c>
      <c r="E1868" s="2">
        <f t="shared" si="558"/>
        <v>2599.7992233163513</v>
      </c>
      <c r="F1868" s="2">
        <f t="shared" si="559"/>
        <v>1</v>
      </c>
      <c r="G1868" s="2">
        <f t="shared" si="560"/>
        <v>-1</v>
      </c>
      <c r="H1868" s="2">
        <v>-1000</v>
      </c>
      <c r="I1868" s="2">
        <f t="shared" si="552"/>
        <v>7835.5244284961409</v>
      </c>
      <c r="J1868" s="2">
        <f t="shared" si="553"/>
        <v>15372.168150009147</v>
      </c>
      <c r="K1868" s="3">
        <f t="shared" si="561"/>
        <v>2</v>
      </c>
      <c r="L1868" s="3">
        <f t="shared" si="562"/>
        <v>1</v>
      </c>
      <c r="M1868" s="3" t="str">
        <f t="shared" si="554"/>
        <v>Winter</v>
      </c>
      <c r="N1868" s="4">
        <v>35</v>
      </c>
      <c r="O1868" s="4">
        <v>26</v>
      </c>
      <c r="P1868" s="4">
        <v>43</v>
      </c>
      <c r="Q1868" s="4">
        <v>30</v>
      </c>
      <c r="R1868" s="4">
        <v>0</v>
      </c>
      <c r="S1868" s="6">
        <f t="shared" si="563"/>
        <v>1</v>
      </c>
      <c r="T1868" s="6">
        <f t="shared" si="564"/>
        <v>0</v>
      </c>
      <c r="U1868" s="6">
        <f t="shared" si="565"/>
        <v>1</v>
      </c>
      <c r="V1868" s="6">
        <f t="shared" si="566"/>
        <v>0</v>
      </c>
      <c r="W1868" s="6">
        <f t="shared" si="567"/>
        <v>0</v>
      </c>
      <c r="X1868" s="6">
        <f t="shared" si="568"/>
        <v>0</v>
      </c>
      <c r="Y1868" s="6">
        <f t="shared" si="569"/>
        <v>0</v>
      </c>
      <c r="Z1868" s="6">
        <f t="shared" si="570"/>
        <v>0</v>
      </c>
      <c r="AA1868" s="4">
        <v>97659.19970703125</v>
      </c>
      <c r="AB1868" s="7">
        <f t="shared" si="555"/>
        <v>2.662113995522709E-2</v>
      </c>
      <c r="AC1868" s="7">
        <f t="shared" si="556"/>
        <v>0</v>
      </c>
      <c r="AD1868" s="2"/>
    </row>
    <row r="1869" spans="1:30" x14ac:dyDescent="0.35">
      <c r="A1869" s="1">
        <v>43507</v>
      </c>
      <c r="B1869" s="3">
        <f t="shared" si="557"/>
        <v>2019</v>
      </c>
      <c r="C1869" s="2">
        <v>2635.7324742476048</v>
      </c>
      <c r="D1869" s="2">
        <v>527.85111552434864</v>
      </c>
      <c r="E1869" s="2">
        <f t="shared" si="558"/>
        <v>3163.5835897719535</v>
      </c>
      <c r="F1869" s="2">
        <f t="shared" si="559"/>
        <v>0.83314772613218713</v>
      </c>
      <c r="G1869" s="2">
        <f t="shared" si="560"/>
        <v>-1</v>
      </c>
      <c r="H1869" s="2">
        <v>-1000</v>
      </c>
      <c r="I1869" s="2">
        <f t="shared" si="552"/>
        <v>7835.5244284961409</v>
      </c>
      <c r="J1869" s="2">
        <f t="shared" si="553"/>
        <v>15372.168150009147</v>
      </c>
      <c r="K1869" s="3">
        <f t="shared" si="561"/>
        <v>2</v>
      </c>
      <c r="L1869" s="3">
        <f t="shared" si="562"/>
        <v>2</v>
      </c>
      <c r="M1869" s="3" t="str">
        <f t="shared" si="554"/>
        <v>Winter</v>
      </c>
      <c r="N1869" s="4">
        <v>47</v>
      </c>
      <c r="O1869" s="4">
        <v>42</v>
      </c>
      <c r="P1869" s="4">
        <v>51</v>
      </c>
      <c r="Q1869" s="4">
        <v>18</v>
      </c>
      <c r="R1869" s="4">
        <v>0</v>
      </c>
      <c r="S1869" s="6">
        <f t="shared" si="563"/>
        <v>0</v>
      </c>
      <c r="T1869" s="6">
        <f t="shared" si="564"/>
        <v>1</v>
      </c>
      <c r="U1869" s="6">
        <f t="shared" si="565"/>
        <v>1</v>
      </c>
      <c r="V1869" s="6">
        <f t="shared" si="566"/>
        <v>0</v>
      </c>
      <c r="W1869" s="6">
        <f t="shared" si="567"/>
        <v>0</v>
      </c>
      <c r="X1869" s="6">
        <f t="shared" si="568"/>
        <v>0</v>
      </c>
      <c r="Y1869" s="6">
        <f t="shared" si="569"/>
        <v>0</v>
      </c>
      <c r="Z1869" s="6">
        <f t="shared" si="570"/>
        <v>0</v>
      </c>
      <c r="AA1869" s="4">
        <v>94290.099853515625</v>
      </c>
      <c r="AB1869" s="7">
        <f t="shared" si="555"/>
        <v>2.7953438148250419E-2</v>
      </c>
      <c r="AC1869" s="7">
        <f t="shared" si="556"/>
        <v>5.5981605316400311E-3</v>
      </c>
      <c r="AD1869" s="2"/>
    </row>
    <row r="1870" spans="1:30" x14ac:dyDescent="0.35">
      <c r="A1870" s="1">
        <v>43508</v>
      </c>
      <c r="B1870" s="3">
        <f t="shared" si="557"/>
        <v>2019</v>
      </c>
      <c r="C1870" s="2">
        <v>6741.703836501204</v>
      </c>
      <c r="D1870" s="2">
        <v>1829.9512176686449</v>
      </c>
      <c r="E1870" s="2">
        <f t="shared" si="558"/>
        <v>8571.6550541698489</v>
      </c>
      <c r="F1870" s="2">
        <f t="shared" si="559"/>
        <v>0.78651133228017278</v>
      </c>
      <c r="G1870" s="2">
        <f t="shared" si="560"/>
        <v>-1</v>
      </c>
      <c r="H1870" s="2">
        <v>-1000</v>
      </c>
      <c r="I1870" s="2">
        <f t="shared" si="552"/>
        <v>7835.5244284961409</v>
      </c>
      <c r="J1870" s="2">
        <f t="shared" si="553"/>
        <v>15372.168150009147</v>
      </c>
      <c r="K1870" s="3">
        <f t="shared" si="561"/>
        <v>2</v>
      </c>
      <c r="L1870" s="3">
        <f t="shared" si="562"/>
        <v>3</v>
      </c>
      <c r="M1870" s="3" t="str">
        <f t="shared" si="554"/>
        <v>Winter</v>
      </c>
      <c r="N1870" s="4">
        <v>47</v>
      </c>
      <c r="O1870" s="4">
        <v>35</v>
      </c>
      <c r="P1870" s="4">
        <v>58</v>
      </c>
      <c r="Q1870" s="4">
        <v>18</v>
      </c>
      <c r="R1870" s="4">
        <v>0</v>
      </c>
      <c r="S1870" s="6">
        <f t="shared" si="563"/>
        <v>0</v>
      </c>
      <c r="T1870" s="6">
        <f t="shared" si="564"/>
        <v>1</v>
      </c>
      <c r="U1870" s="6">
        <f t="shared" si="565"/>
        <v>1</v>
      </c>
      <c r="V1870" s="6">
        <f t="shared" si="566"/>
        <v>0</v>
      </c>
      <c r="W1870" s="6">
        <f t="shared" si="567"/>
        <v>0</v>
      </c>
      <c r="X1870" s="6">
        <f t="shared" si="568"/>
        <v>0</v>
      </c>
      <c r="Y1870" s="6">
        <f t="shared" si="569"/>
        <v>0</v>
      </c>
      <c r="Z1870" s="6">
        <f t="shared" si="570"/>
        <v>0</v>
      </c>
      <c r="AA1870" s="4">
        <v>92422.750122070313</v>
      </c>
      <c r="AB1870" s="7">
        <f t="shared" si="555"/>
        <v>7.2944202889406368E-2</v>
      </c>
      <c r="AC1870" s="7">
        <f t="shared" si="556"/>
        <v>1.9799791882969053E-2</v>
      </c>
      <c r="AD1870" s="2"/>
    </row>
    <row r="1871" spans="1:30" x14ac:dyDescent="0.35">
      <c r="A1871" s="1">
        <v>43509</v>
      </c>
      <c r="B1871" s="3">
        <f t="shared" si="557"/>
        <v>2019</v>
      </c>
      <c r="C1871" s="2">
        <v>15039.809132067059</v>
      </c>
      <c r="D1871" s="2">
        <v>203.62222220515832</v>
      </c>
      <c r="E1871" s="2">
        <f t="shared" si="558"/>
        <v>15243.431354272218</v>
      </c>
      <c r="F1871" s="2">
        <f t="shared" si="559"/>
        <v>0.98664196941798865</v>
      </c>
      <c r="G1871" s="2">
        <f t="shared" si="560"/>
        <v>-1</v>
      </c>
      <c r="H1871" s="2">
        <v>-1000</v>
      </c>
      <c r="I1871" s="2">
        <f t="shared" si="552"/>
        <v>7835.5244284961409</v>
      </c>
      <c r="J1871" s="2">
        <f t="shared" si="553"/>
        <v>15372.168150009147</v>
      </c>
      <c r="K1871" s="3">
        <f t="shared" si="561"/>
        <v>2</v>
      </c>
      <c r="L1871" s="3">
        <f t="shared" si="562"/>
        <v>4</v>
      </c>
      <c r="M1871" s="3" t="str">
        <f t="shared" si="554"/>
        <v>Winter</v>
      </c>
      <c r="N1871" s="4">
        <v>37</v>
      </c>
      <c r="O1871" s="4">
        <v>29</v>
      </c>
      <c r="P1871" s="4">
        <v>44</v>
      </c>
      <c r="Q1871" s="4">
        <v>28</v>
      </c>
      <c r="R1871" s="4">
        <v>0</v>
      </c>
      <c r="S1871" s="6">
        <f t="shared" si="563"/>
        <v>0</v>
      </c>
      <c r="T1871" s="6">
        <f t="shared" si="564"/>
        <v>1</v>
      </c>
      <c r="U1871" s="6">
        <f t="shared" si="565"/>
        <v>1</v>
      </c>
      <c r="V1871" s="6">
        <f t="shared" si="566"/>
        <v>0</v>
      </c>
      <c r="W1871" s="6">
        <f t="shared" si="567"/>
        <v>0</v>
      </c>
      <c r="X1871" s="6">
        <f t="shared" si="568"/>
        <v>0</v>
      </c>
      <c r="Y1871" s="6">
        <f t="shared" si="569"/>
        <v>0</v>
      </c>
      <c r="Z1871" s="6">
        <f t="shared" si="570"/>
        <v>0</v>
      </c>
      <c r="AA1871" s="4">
        <v>104002.84973144531</v>
      </c>
      <c r="AB1871" s="7">
        <f t="shared" si="555"/>
        <v>0.14460958686134698</v>
      </c>
      <c r="AC1871" s="7">
        <f t="shared" si="556"/>
        <v>1.9578523351134005E-3</v>
      </c>
      <c r="AD1871" s="2"/>
    </row>
    <row r="1872" spans="1:30" x14ac:dyDescent="0.35">
      <c r="A1872" s="1">
        <v>43510</v>
      </c>
      <c r="B1872" s="3">
        <f t="shared" si="557"/>
        <v>2019</v>
      </c>
      <c r="C1872" s="2">
        <v>10483.59401939163</v>
      </c>
      <c r="D1872" s="2">
        <v>1292.0666666713078</v>
      </c>
      <c r="E1872" s="2">
        <f t="shared" si="558"/>
        <v>11775.660686062938</v>
      </c>
      <c r="F1872" s="2">
        <f t="shared" si="559"/>
        <v>0.89027650327929952</v>
      </c>
      <c r="G1872" s="2">
        <f t="shared" si="560"/>
        <v>-1</v>
      </c>
      <c r="H1872" s="2">
        <v>-1000</v>
      </c>
      <c r="I1872" s="2">
        <f t="shared" si="552"/>
        <v>7835.5244284961409</v>
      </c>
      <c r="J1872" s="2">
        <f t="shared" si="553"/>
        <v>15372.168150009147</v>
      </c>
      <c r="K1872" s="3">
        <f t="shared" si="561"/>
        <v>2</v>
      </c>
      <c r="L1872" s="3">
        <f t="shared" si="562"/>
        <v>5</v>
      </c>
      <c r="M1872" s="3" t="str">
        <f t="shared" si="554"/>
        <v>Winter</v>
      </c>
      <c r="N1872" s="4">
        <v>49</v>
      </c>
      <c r="O1872" s="4">
        <v>37</v>
      </c>
      <c r="P1872" s="4">
        <v>61</v>
      </c>
      <c r="Q1872" s="4">
        <v>16</v>
      </c>
      <c r="R1872" s="4">
        <v>0</v>
      </c>
      <c r="S1872" s="6">
        <f t="shared" si="563"/>
        <v>0</v>
      </c>
      <c r="T1872" s="6">
        <f t="shared" si="564"/>
        <v>1</v>
      </c>
      <c r="U1872" s="6">
        <f t="shared" si="565"/>
        <v>1</v>
      </c>
      <c r="V1872" s="6">
        <f t="shared" si="566"/>
        <v>0</v>
      </c>
      <c r="W1872" s="6">
        <f t="shared" si="567"/>
        <v>0</v>
      </c>
      <c r="X1872" s="6">
        <f t="shared" si="568"/>
        <v>0</v>
      </c>
      <c r="Y1872" s="6">
        <f t="shared" si="569"/>
        <v>0</v>
      </c>
      <c r="Z1872" s="6">
        <f t="shared" si="570"/>
        <v>0</v>
      </c>
      <c r="AA1872" s="4">
        <v>96277.650024414063</v>
      </c>
      <c r="AB1872" s="7">
        <f t="shared" si="555"/>
        <v>0.10888917642602622</v>
      </c>
      <c r="AC1872" s="7">
        <f t="shared" si="556"/>
        <v>1.3420213999237266E-2</v>
      </c>
      <c r="AD1872" s="2"/>
    </row>
    <row r="1873" spans="1:30" x14ac:dyDescent="0.35">
      <c r="A1873" s="1">
        <v>43511</v>
      </c>
      <c r="B1873" s="3">
        <f t="shared" si="557"/>
        <v>2019</v>
      </c>
      <c r="C1873" s="2">
        <v>4407.6833651672077</v>
      </c>
      <c r="D1873" s="2">
        <v>12565.721177702921</v>
      </c>
      <c r="E1873" s="2">
        <f t="shared" si="558"/>
        <v>16973.404542870128</v>
      </c>
      <c r="F1873" s="2">
        <f t="shared" si="559"/>
        <v>0.25968174823351542</v>
      </c>
      <c r="G1873" s="2">
        <f t="shared" si="560"/>
        <v>16973.404542870128</v>
      </c>
      <c r="H1873" s="2">
        <v>-1000</v>
      </c>
      <c r="I1873" s="2">
        <f t="shared" si="552"/>
        <v>7835.5244284961409</v>
      </c>
      <c r="J1873" s="2">
        <f t="shared" si="553"/>
        <v>15372.168150009147</v>
      </c>
      <c r="K1873" s="3">
        <f t="shared" si="561"/>
        <v>2</v>
      </c>
      <c r="L1873" s="3">
        <f t="shared" si="562"/>
        <v>6</v>
      </c>
      <c r="M1873" s="3" t="str">
        <f t="shared" si="554"/>
        <v>Winter</v>
      </c>
      <c r="N1873" s="4">
        <v>44</v>
      </c>
      <c r="O1873" s="4">
        <v>31</v>
      </c>
      <c r="P1873" s="4">
        <v>56</v>
      </c>
      <c r="Q1873" s="4">
        <v>21</v>
      </c>
      <c r="R1873" s="4">
        <v>0</v>
      </c>
      <c r="S1873" s="6">
        <f t="shared" si="563"/>
        <v>0</v>
      </c>
      <c r="T1873" s="6">
        <f t="shared" si="564"/>
        <v>1</v>
      </c>
      <c r="U1873" s="6">
        <f t="shared" si="565"/>
        <v>1</v>
      </c>
      <c r="V1873" s="6">
        <f t="shared" si="566"/>
        <v>0</v>
      </c>
      <c r="W1873" s="6">
        <f t="shared" si="567"/>
        <v>0</v>
      </c>
      <c r="X1873" s="6">
        <f t="shared" si="568"/>
        <v>1</v>
      </c>
      <c r="Y1873" s="6">
        <f t="shared" si="569"/>
        <v>1</v>
      </c>
      <c r="Z1873" s="6">
        <f t="shared" si="570"/>
        <v>0</v>
      </c>
      <c r="AA1873" s="4">
        <v>90608.599731445313</v>
      </c>
      <c r="AB1873" s="7">
        <f t="shared" si="555"/>
        <v>4.8645309366121249E-2</v>
      </c>
      <c r="AC1873" s="7">
        <f t="shared" si="556"/>
        <v>0.13868133063469076</v>
      </c>
      <c r="AD1873" s="2"/>
    </row>
    <row r="1874" spans="1:30" x14ac:dyDescent="0.35">
      <c r="A1874" s="1">
        <v>43512</v>
      </c>
      <c r="B1874" s="3">
        <f t="shared" si="557"/>
        <v>2019</v>
      </c>
      <c r="C1874" s="2">
        <v>2642.0736361692675</v>
      </c>
      <c r="D1874" s="2">
        <v>8422.1320752748943</v>
      </c>
      <c r="E1874" s="2">
        <f t="shared" si="558"/>
        <v>11064.205711444161</v>
      </c>
      <c r="F1874" s="2">
        <f t="shared" si="559"/>
        <v>0.2387946957129026</v>
      </c>
      <c r="G1874" s="2">
        <f t="shared" si="560"/>
        <v>-1</v>
      </c>
      <c r="H1874" s="2">
        <v>-1000</v>
      </c>
      <c r="I1874" s="2">
        <f t="shared" si="552"/>
        <v>7835.5244284961409</v>
      </c>
      <c r="J1874" s="2">
        <f t="shared" si="553"/>
        <v>15372.168150009147</v>
      </c>
      <c r="K1874" s="3">
        <f t="shared" si="561"/>
        <v>2</v>
      </c>
      <c r="L1874" s="3">
        <f t="shared" si="562"/>
        <v>7</v>
      </c>
      <c r="M1874" s="3" t="str">
        <f t="shared" si="554"/>
        <v>Winter</v>
      </c>
      <c r="N1874" s="4">
        <v>36</v>
      </c>
      <c r="O1874" s="4">
        <v>28</v>
      </c>
      <c r="P1874" s="4">
        <v>43</v>
      </c>
      <c r="Q1874" s="4">
        <v>29</v>
      </c>
      <c r="R1874" s="4">
        <v>0</v>
      </c>
      <c r="S1874" s="6">
        <f t="shared" si="563"/>
        <v>1</v>
      </c>
      <c r="T1874" s="6">
        <f t="shared" si="564"/>
        <v>0</v>
      </c>
      <c r="U1874" s="6">
        <f t="shared" si="565"/>
        <v>1</v>
      </c>
      <c r="V1874" s="6">
        <f t="shared" si="566"/>
        <v>0</v>
      </c>
      <c r="W1874" s="6">
        <f t="shared" si="567"/>
        <v>0</v>
      </c>
      <c r="X1874" s="6">
        <f t="shared" si="568"/>
        <v>0</v>
      </c>
      <c r="Y1874" s="6">
        <f t="shared" si="569"/>
        <v>0</v>
      </c>
      <c r="Z1874" s="6">
        <f t="shared" si="570"/>
        <v>0</v>
      </c>
      <c r="AA1874" s="4">
        <v>91979.500244140625</v>
      </c>
      <c r="AB1874" s="7">
        <f t="shared" si="555"/>
        <v>2.8724592209747036E-2</v>
      </c>
      <c r="AC1874" s="7">
        <f t="shared" si="556"/>
        <v>9.1565316759931084E-2</v>
      </c>
      <c r="AD1874" s="2"/>
    </row>
    <row r="1875" spans="1:30" x14ac:dyDescent="0.35">
      <c r="A1875" s="1">
        <v>43513</v>
      </c>
      <c r="B1875" s="3">
        <f t="shared" si="557"/>
        <v>2019</v>
      </c>
      <c r="C1875" s="2">
        <v>2599.7992233163513</v>
      </c>
      <c r="D1875" s="2">
        <v>5007.8450216340643</v>
      </c>
      <c r="E1875" s="2">
        <f t="shared" si="558"/>
        <v>7607.6442449504157</v>
      </c>
      <c r="F1875" s="2">
        <f t="shared" si="559"/>
        <v>0.34173512057191313</v>
      </c>
      <c r="G1875" s="2">
        <f t="shared" si="560"/>
        <v>-1</v>
      </c>
      <c r="H1875" s="2">
        <v>-1000</v>
      </c>
      <c r="I1875" s="2">
        <f t="shared" si="552"/>
        <v>7835.5244284961409</v>
      </c>
      <c r="J1875" s="2">
        <f t="shared" si="553"/>
        <v>15372.168150009147</v>
      </c>
      <c r="K1875" s="3">
        <f t="shared" si="561"/>
        <v>2</v>
      </c>
      <c r="L1875" s="3">
        <f t="shared" si="562"/>
        <v>1</v>
      </c>
      <c r="M1875" s="3" t="str">
        <f t="shared" si="554"/>
        <v>Winter</v>
      </c>
      <c r="N1875" s="4">
        <v>37</v>
      </c>
      <c r="O1875" s="4">
        <v>32</v>
      </c>
      <c r="P1875" s="4">
        <v>41</v>
      </c>
      <c r="Q1875" s="4">
        <v>28</v>
      </c>
      <c r="R1875" s="4">
        <v>0</v>
      </c>
      <c r="S1875" s="6">
        <f t="shared" si="563"/>
        <v>1</v>
      </c>
      <c r="T1875" s="6">
        <f t="shared" si="564"/>
        <v>0</v>
      </c>
      <c r="U1875" s="6">
        <f t="shared" si="565"/>
        <v>1</v>
      </c>
      <c r="V1875" s="6">
        <f t="shared" si="566"/>
        <v>0</v>
      </c>
      <c r="W1875" s="6">
        <f t="shared" si="567"/>
        <v>0</v>
      </c>
      <c r="X1875" s="6">
        <f t="shared" si="568"/>
        <v>0</v>
      </c>
      <c r="Y1875" s="6">
        <f t="shared" si="569"/>
        <v>0</v>
      </c>
      <c r="Z1875" s="6">
        <f t="shared" si="570"/>
        <v>0</v>
      </c>
      <c r="AA1875" s="4">
        <v>91384.699951171875</v>
      </c>
      <c r="AB1875" s="7">
        <f t="shared" si="555"/>
        <v>2.8448955073502025E-2</v>
      </c>
      <c r="AC1875" s="7">
        <f t="shared" si="556"/>
        <v>5.4799600199046734E-2</v>
      </c>
      <c r="AD1875" s="2"/>
    </row>
    <row r="1876" spans="1:30" x14ac:dyDescent="0.35">
      <c r="A1876" s="1">
        <v>43514</v>
      </c>
      <c r="B1876" s="3">
        <f t="shared" si="557"/>
        <v>2019</v>
      </c>
      <c r="C1876" s="2">
        <v>6631.7325566512127</v>
      </c>
      <c r="D1876" s="2">
        <v>5473.5332034459188</v>
      </c>
      <c r="E1876" s="2">
        <f t="shared" si="558"/>
        <v>12105.265760097132</v>
      </c>
      <c r="F1876" s="2">
        <f t="shared" si="559"/>
        <v>0.54783865865312487</v>
      </c>
      <c r="G1876" s="2">
        <f t="shared" si="560"/>
        <v>-1</v>
      </c>
      <c r="H1876" s="2">
        <v>-1000</v>
      </c>
      <c r="I1876" s="2">
        <f t="shared" si="552"/>
        <v>7835.5244284961409</v>
      </c>
      <c r="J1876" s="2">
        <f t="shared" si="553"/>
        <v>15372.168150009147</v>
      </c>
      <c r="K1876" s="3">
        <f t="shared" si="561"/>
        <v>2</v>
      </c>
      <c r="L1876" s="3">
        <f t="shared" si="562"/>
        <v>2</v>
      </c>
      <c r="M1876" s="3" t="str">
        <f t="shared" si="554"/>
        <v>Winter</v>
      </c>
      <c r="N1876" s="4">
        <v>34</v>
      </c>
      <c r="O1876" s="4">
        <v>30</v>
      </c>
      <c r="P1876" s="4">
        <v>38</v>
      </c>
      <c r="Q1876" s="4">
        <v>31</v>
      </c>
      <c r="R1876" s="4">
        <v>0</v>
      </c>
      <c r="S1876" s="6">
        <f t="shared" si="563"/>
        <v>0</v>
      </c>
      <c r="T1876" s="6">
        <f t="shared" si="564"/>
        <v>1</v>
      </c>
      <c r="U1876" s="6">
        <f t="shared" si="565"/>
        <v>1</v>
      </c>
      <c r="V1876" s="6">
        <f t="shared" si="566"/>
        <v>0</v>
      </c>
      <c r="W1876" s="6">
        <f t="shared" si="567"/>
        <v>0</v>
      </c>
      <c r="X1876" s="6">
        <f t="shared" si="568"/>
        <v>0</v>
      </c>
      <c r="Y1876" s="6">
        <f t="shared" si="569"/>
        <v>0</v>
      </c>
      <c r="Z1876" s="6">
        <f t="shared" si="570"/>
        <v>0</v>
      </c>
      <c r="AA1876" s="4">
        <v>102996.29943847656</v>
      </c>
      <c r="AB1876" s="7">
        <f t="shared" si="555"/>
        <v>6.4388066297591473E-2</v>
      </c>
      <c r="AC1876" s="7">
        <f t="shared" si="556"/>
        <v>5.3143008372989742E-2</v>
      </c>
      <c r="AD1876" s="2"/>
    </row>
    <row r="1877" spans="1:30" x14ac:dyDescent="0.35">
      <c r="A1877" s="1">
        <v>43515</v>
      </c>
      <c r="B1877" s="3">
        <f t="shared" si="557"/>
        <v>2019</v>
      </c>
      <c r="C1877" s="2">
        <v>4975.4700890091317</v>
      </c>
      <c r="D1877" s="2">
        <v>4812.994949497378</v>
      </c>
      <c r="E1877" s="2">
        <f t="shared" si="558"/>
        <v>9788.4650385065106</v>
      </c>
      <c r="F1877" s="2">
        <f t="shared" si="559"/>
        <v>0.5082993165359736</v>
      </c>
      <c r="G1877" s="2">
        <f t="shared" si="560"/>
        <v>-1</v>
      </c>
      <c r="H1877" s="2">
        <v>-1000</v>
      </c>
      <c r="I1877" s="2">
        <f t="shared" si="552"/>
        <v>7835.5244284961409</v>
      </c>
      <c r="J1877" s="2">
        <f t="shared" si="553"/>
        <v>15372.168150009147</v>
      </c>
      <c r="K1877" s="3">
        <f t="shared" si="561"/>
        <v>2</v>
      </c>
      <c r="L1877" s="3">
        <f t="shared" si="562"/>
        <v>3</v>
      </c>
      <c r="M1877" s="3" t="str">
        <f t="shared" si="554"/>
        <v>Winter</v>
      </c>
      <c r="N1877" s="4">
        <v>34</v>
      </c>
      <c r="O1877" s="4">
        <v>28</v>
      </c>
      <c r="P1877" s="4">
        <v>39</v>
      </c>
      <c r="Q1877" s="4">
        <v>31</v>
      </c>
      <c r="R1877" s="4">
        <v>0</v>
      </c>
      <c r="S1877" s="6">
        <f t="shared" si="563"/>
        <v>0</v>
      </c>
      <c r="T1877" s="6">
        <f t="shared" si="564"/>
        <v>1</v>
      </c>
      <c r="U1877" s="6">
        <f t="shared" si="565"/>
        <v>1</v>
      </c>
      <c r="V1877" s="6">
        <f t="shared" si="566"/>
        <v>0</v>
      </c>
      <c r="W1877" s="6">
        <f t="shared" si="567"/>
        <v>0</v>
      </c>
      <c r="X1877" s="6">
        <f t="shared" si="568"/>
        <v>0</v>
      </c>
      <c r="Y1877" s="6">
        <f t="shared" si="569"/>
        <v>0</v>
      </c>
      <c r="Z1877" s="6">
        <f t="shared" si="570"/>
        <v>0</v>
      </c>
      <c r="AA1877" s="4">
        <v>106716.89929199219</v>
      </c>
      <c r="AB1877" s="7">
        <f t="shared" si="555"/>
        <v>4.662307583914669E-2</v>
      </c>
      <c r="AC1877" s="7">
        <f t="shared" si="556"/>
        <v>4.510058839255026E-2</v>
      </c>
      <c r="AD1877" s="2"/>
    </row>
    <row r="1878" spans="1:30" x14ac:dyDescent="0.35">
      <c r="A1878" s="1">
        <v>43516</v>
      </c>
      <c r="B1878" s="3">
        <f t="shared" si="557"/>
        <v>2019</v>
      </c>
      <c r="C1878" s="2">
        <v>2994.0763661687165</v>
      </c>
      <c r="D1878" s="2">
        <v>4623.1555555611849</v>
      </c>
      <c r="E1878" s="2">
        <f t="shared" si="558"/>
        <v>7617.2319217299009</v>
      </c>
      <c r="F1878" s="2">
        <f t="shared" si="559"/>
        <v>0.39306619477180771</v>
      </c>
      <c r="G1878" s="2">
        <f t="shared" si="560"/>
        <v>-1</v>
      </c>
      <c r="H1878" s="2">
        <v>-1000</v>
      </c>
      <c r="I1878" s="2">
        <f t="shared" si="552"/>
        <v>7835.5244284961409</v>
      </c>
      <c r="J1878" s="2">
        <f t="shared" si="553"/>
        <v>15372.168150009147</v>
      </c>
      <c r="K1878" s="3">
        <f t="shared" si="561"/>
        <v>2</v>
      </c>
      <c r="L1878" s="3">
        <f t="shared" si="562"/>
        <v>4</v>
      </c>
      <c r="M1878" s="3" t="str">
        <f t="shared" si="554"/>
        <v>Winter</v>
      </c>
      <c r="N1878" s="4">
        <v>44</v>
      </c>
      <c r="O1878" s="4">
        <v>34</v>
      </c>
      <c r="P1878" s="4">
        <v>54</v>
      </c>
      <c r="Q1878" s="4">
        <v>21</v>
      </c>
      <c r="R1878" s="4">
        <v>0</v>
      </c>
      <c r="S1878" s="6">
        <f t="shared" si="563"/>
        <v>0</v>
      </c>
      <c r="T1878" s="6">
        <f t="shared" si="564"/>
        <v>1</v>
      </c>
      <c r="U1878" s="6">
        <f t="shared" si="565"/>
        <v>1</v>
      </c>
      <c r="V1878" s="6">
        <f t="shared" si="566"/>
        <v>0</v>
      </c>
      <c r="W1878" s="6">
        <f t="shared" si="567"/>
        <v>0</v>
      </c>
      <c r="X1878" s="6">
        <f t="shared" si="568"/>
        <v>0</v>
      </c>
      <c r="Y1878" s="6">
        <f t="shared" si="569"/>
        <v>0</v>
      </c>
      <c r="Z1878" s="6">
        <f t="shared" si="570"/>
        <v>0</v>
      </c>
      <c r="AA1878" s="4">
        <v>99327.799682617188</v>
      </c>
      <c r="AB1878" s="7">
        <f t="shared" si="555"/>
        <v>3.014338760886388E-2</v>
      </c>
      <c r="AC1878" s="7">
        <f t="shared" si="556"/>
        <v>4.654442734394184E-2</v>
      </c>
      <c r="AD1878" s="2"/>
    </row>
    <row r="1879" spans="1:30" x14ac:dyDescent="0.35">
      <c r="A1879" s="1">
        <v>43517</v>
      </c>
      <c r="B1879" s="3">
        <f t="shared" si="557"/>
        <v>2019</v>
      </c>
      <c r="C1879" s="2">
        <v>2941.9799955709013</v>
      </c>
      <c r="D1879" s="2">
        <v>4862.6666666613892</v>
      </c>
      <c r="E1879" s="2">
        <f t="shared" si="558"/>
        <v>7804.6466622322905</v>
      </c>
      <c r="F1879" s="2">
        <f t="shared" si="559"/>
        <v>0.37695236221359368</v>
      </c>
      <c r="G1879" s="2">
        <f t="shared" si="560"/>
        <v>-1</v>
      </c>
      <c r="H1879" s="2">
        <v>-1000</v>
      </c>
      <c r="I1879" s="2">
        <f t="shared" si="552"/>
        <v>7835.5244284961409</v>
      </c>
      <c r="J1879" s="2">
        <f t="shared" si="553"/>
        <v>15372.168150009147</v>
      </c>
      <c r="K1879" s="3">
        <f t="shared" si="561"/>
        <v>2</v>
      </c>
      <c r="L1879" s="3">
        <f t="shared" si="562"/>
        <v>5</v>
      </c>
      <c r="M1879" s="3" t="str">
        <f t="shared" si="554"/>
        <v>Winter</v>
      </c>
      <c r="N1879" s="4">
        <v>42</v>
      </c>
      <c r="O1879" s="4">
        <v>35</v>
      </c>
      <c r="P1879" s="4">
        <v>48</v>
      </c>
      <c r="Q1879" s="4">
        <v>23</v>
      </c>
      <c r="R1879" s="4">
        <v>0</v>
      </c>
      <c r="S1879" s="6">
        <f t="shared" si="563"/>
        <v>0</v>
      </c>
      <c r="T1879" s="6">
        <f t="shared" si="564"/>
        <v>1</v>
      </c>
      <c r="U1879" s="6">
        <f t="shared" si="565"/>
        <v>1</v>
      </c>
      <c r="V1879" s="6">
        <f t="shared" si="566"/>
        <v>0</v>
      </c>
      <c r="W1879" s="6">
        <f t="shared" si="567"/>
        <v>0</v>
      </c>
      <c r="X1879" s="6">
        <f t="shared" si="568"/>
        <v>0</v>
      </c>
      <c r="Y1879" s="6">
        <f t="shared" si="569"/>
        <v>0</v>
      </c>
      <c r="Z1879" s="6">
        <f t="shared" si="570"/>
        <v>0</v>
      </c>
      <c r="AA1879" s="4">
        <v>91635.249755859375</v>
      </c>
      <c r="AB1879" s="7">
        <f t="shared" si="555"/>
        <v>3.2105330682342406E-2</v>
      </c>
      <c r="AC1879" s="7">
        <f t="shared" si="556"/>
        <v>5.3065459848877193E-2</v>
      </c>
      <c r="AD1879" s="2"/>
    </row>
    <row r="1880" spans="1:30" x14ac:dyDescent="0.35">
      <c r="A1880" s="1">
        <v>43518</v>
      </c>
      <c r="B1880" s="3">
        <f t="shared" si="557"/>
        <v>2019</v>
      </c>
      <c r="C1880" s="2">
        <v>2599.7992233163513</v>
      </c>
      <c r="D1880" s="2">
        <v>5679.7999999844469</v>
      </c>
      <c r="E1880" s="2">
        <f t="shared" si="558"/>
        <v>8279.5992233007983</v>
      </c>
      <c r="F1880" s="2">
        <f t="shared" si="559"/>
        <v>0.31400061201028745</v>
      </c>
      <c r="G1880" s="2">
        <f t="shared" si="560"/>
        <v>-1</v>
      </c>
      <c r="H1880" s="2">
        <v>-1000</v>
      </c>
      <c r="I1880" s="2">
        <f t="shared" si="552"/>
        <v>7835.5244284961409</v>
      </c>
      <c r="J1880" s="2">
        <f t="shared" si="553"/>
        <v>15372.168150009147</v>
      </c>
      <c r="K1880" s="3">
        <f t="shared" si="561"/>
        <v>2</v>
      </c>
      <c r="L1880" s="3">
        <f t="shared" si="562"/>
        <v>6</v>
      </c>
      <c r="M1880" s="3" t="str">
        <f t="shared" si="554"/>
        <v>Winter</v>
      </c>
      <c r="N1880" s="4">
        <v>44</v>
      </c>
      <c r="O1880" s="4">
        <v>41</v>
      </c>
      <c r="P1880" s="4">
        <v>47</v>
      </c>
      <c r="Q1880" s="4">
        <v>21</v>
      </c>
      <c r="R1880" s="4">
        <v>0</v>
      </c>
      <c r="S1880" s="6">
        <f t="shared" si="563"/>
        <v>0</v>
      </c>
      <c r="T1880" s="6">
        <f t="shared" si="564"/>
        <v>1</v>
      </c>
      <c r="U1880" s="6">
        <f t="shared" si="565"/>
        <v>1</v>
      </c>
      <c r="V1880" s="6">
        <f t="shared" si="566"/>
        <v>0</v>
      </c>
      <c r="W1880" s="6">
        <f t="shared" si="567"/>
        <v>0</v>
      </c>
      <c r="X1880" s="6">
        <f t="shared" si="568"/>
        <v>0</v>
      </c>
      <c r="Y1880" s="6">
        <f t="shared" si="569"/>
        <v>0</v>
      </c>
      <c r="Z1880" s="6">
        <f t="shared" si="570"/>
        <v>0</v>
      </c>
      <c r="AA1880" s="4">
        <v>93217.749389648438</v>
      </c>
      <c r="AB1880" s="7">
        <f t="shared" si="555"/>
        <v>2.7889530055582437E-2</v>
      </c>
      <c r="AC1880" s="7">
        <f t="shared" si="556"/>
        <v>6.0930456240077091E-2</v>
      </c>
      <c r="AD1880" s="2"/>
    </row>
    <row r="1881" spans="1:30" x14ac:dyDescent="0.35">
      <c r="A1881" s="1">
        <v>43519</v>
      </c>
      <c r="B1881" s="3">
        <f t="shared" si="557"/>
        <v>2019</v>
      </c>
      <c r="C1881" s="2">
        <v>2599.7992233163513</v>
      </c>
      <c r="D1881" s="2">
        <v>7194.3340000834705</v>
      </c>
      <c r="E1881" s="2">
        <f t="shared" si="558"/>
        <v>9794.1332233998219</v>
      </c>
      <c r="F1881" s="2">
        <f t="shared" si="559"/>
        <v>0.26544454358707276</v>
      </c>
      <c r="G1881" s="2">
        <f t="shared" si="560"/>
        <v>-1</v>
      </c>
      <c r="H1881" s="2">
        <v>-1000</v>
      </c>
      <c r="I1881" s="2">
        <f t="shared" si="552"/>
        <v>7835.5244284961409</v>
      </c>
      <c r="J1881" s="2">
        <f t="shared" si="553"/>
        <v>15372.168150009147</v>
      </c>
      <c r="K1881" s="3">
        <f t="shared" si="561"/>
        <v>2</v>
      </c>
      <c r="L1881" s="3">
        <f t="shared" si="562"/>
        <v>7</v>
      </c>
      <c r="M1881" s="3" t="str">
        <f t="shared" si="554"/>
        <v>Winter</v>
      </c>
      <c r="N1881" s="4">
        <v>52</v>
      </c>
      <c r="O1881" s="4">
        <v>42</v>
      </c>
      <c r="P1881" s="4">
        <v>62</v>
      </c>
      <c r="Q1881" s="4">
        <v>13</v>
      </c>
      <c r="R1881" s="4">
        <v>0</v>
      </c>
      <c r="S1881" s="6">
        <f t="shared" si="563"/>
        <v>1</v>
      </c>
      <c r="T1881" s="6">
        <f t="shared" si="564"/>
        <v>0</v>
      </c>
      <c r="U1881" s="6">
        <f t="shared" si="565"/>
        <v>1</v>
      </c>
      <c r="V1881" s="6">
        <f t="shared" si="566"/>
        <v>0</v>
      </c>
      <c r="W1881" s="6">
        <f t="shared" si="567"/>
        <v>0</v>
      </c>
      <c r="X1881" s="6">
        <f t="shared" si="568"/>
        <v>0</v>
      </c>
      <c r="Y1881" s="6">
        <f t="shared" si="569"/>
        <v>0</v>
      </c>
      <c r="Z1881" s="6">
        <f t="shared" si="570"/>
        <v>0</v>
      </c>
      <c r="AA1881" s="4">
        <v>81794.7998046875</v>
      </c>
      <c r="AB1881" s="7">
        <f t="shared" si="555"/>
        <v>3.1784407193663211E-2</v>
      </c>
      <c r="AC1881" s="7">
        <f t="shared" si="556"/>
        <v>8.7955884937213055E-2</v>
      </c>
      <c r="AD1881" s="2"/>
    </row>
    <row r="1882" spans="1:30" x14ac:dyDescent="0.35">
      <c r="A1882" s="1">
        <v>43520</v>
      </c>
      <c r="B1882" s="3">
        <f t="shared" si="557"/>
        <v>2019</v>
      </c>
      <c r="C1882" s="2">
        <v>2599.7992233163513</v>
      </c>
      <c r="D1882" s="2">
        <v>7691.3871642163404</v>
      </c>
      <c r="E1882" s="2">
        <f t="shared" si="558"/>
        <v>10291.186387532693</v>
      </c>
      <c r="F1882" s="2">
        <f t="shared" si="559"/>
        <v>0.25262385942848053</v>
      </c>
      <c r="G1882" s="2">
        <f t="shared" si="560"/>
        <v>-1</v>
      </c>
      <c r="H1882" s="2">
        <v>-1000</v>
      </c>
      <c r="I1882" s="2">
        <f t="shared" si="552"/>
        <v>7835.5244284961409</v>
      </c>
      <c r="J1882" s="2">
        <f t="shared" si="553"/>
        <v>15372.168150009147</v>
      </c>
      <c r="K1882" s="3">
        <f t="shared" si="561"/>
        <v>2</v>
      </c>
      <c r="L1882" s="3">
        <f t="shared" si="562"/>
        <v>1</v>
      </c>
      <c r="M1882" s="3" t="str">
        <f t="shared" si="554"/>
        <v>Winter</v>
      </c>
      <c r="N1882" s="4">
        <v>50</v>
      </c>
      <c r="O1882" s="4">
        <v>36</v>
      </c>
      <c r="P1882" s="4">
        <v>63</v>
      </c>
      <c r="Q1882" s="4">
        <v>15</v>
      </c>
      <c r="R1882" s="4">
        <v>0</v>
      </c>
      <c r="S1882" s="6">
        <f t="shared" si="563"/>
        <v>1</v>
      </c>
      <c r="T1882" s="6">
        <f t="shared" si="564"/>
        <v>0</v>
      </c>
      <c r="U1882" s="6">
        <f t="shared" si="565"/>
        <v>1</v>
      </c>
      <c r="V1882" s="6">
        <f t="shared" si="566"/>
        <v>0</v>
      </c>
      <c r="W1882" s="6">
        <f t="shared" si="567"/>
        <v>0</v>
      </c>
      <c r="X1882" s="6">
        <f t="shared" si="568"/>
        <v>0</v>
      </c>
      <c r="Y1882" s="6">
        <f t="shared" si="569"/>
        <v>0</v>
      </c>
      <c r="Z1882" s="6">
        <f t="shared" si="570"/>
        <v>0</v>
      </c>
      <c r="AA1882" s="4">
        <v>80016.900451660156</v>
      </c>
      <c r="AB1882" s="7">
        <f t="shared" si="555"/>
        <v>3.2490626463180031E-2</v>
      </c>
      <c r="AC1882" s="7">
        <f t="shared" si="556"/>
        <v>9.6122033230503154E-2</v>
      </c>
      <c r="AD1882" s="2"/>
    </row>
    <row r="1883" spans="1:30" x14ac:dyDescent="0.35">
      <c r="A1883" s="1">
        <v>43521</v>
      </c>
      <c r="B1883" s="3">
        <f t="shared" si="557"/>
        <v>2019</v>
      </c>
      <c r="C1883" s="2">
        <v>2599.7992233163513</v>
      </c>
      <c r="D1883" s="2">
        <v>1790.6233766448368</v>
      </c>
      <c r="E1883" s="2">
        <f t="shared" si="558"/>
        <v>4390.4225999611881</v>
      </c>
      <c r="F1883" s="2">
        <f t="shared" si="559"/>
        <v>0.59215238718462637</v>
      </c>
      <c r="G1883" s="2">
        <f t="shared" si="560"/>
        <v>-1</v>
      </c>
      <c r="H1883" s="2">
        <v>-1000</v>
      </c>
      <c r="I1883" s="2">
        <f t="shared" si="552"/>
        <v>7835.5244284961409</v>
      </c>
      <c r="J1883" s="2">
        <f t="shared" si="553"/>
        <v>15372.168150009147</v>
      </c>
      <c r="K1883" s="3">
        <f t="shared" si="561"/>
        <v>2</v>
      </c>
      <c r="L1883" s="3">
        <f t="shared" si="562"/>
        <v>2</v>
      </c>
      <c r="M1883" s="3" t="str">
        <f t="shared" si="554"/>
        <v>Winter</v>
      </c>
      <c r="N1883" s="4">
        <v>37</v>
      </c>
      <c r="O1883" s="4">
        <v>26</v>
      </c>
      <c r="P1883" s="4">
        <v>47</v>
      </c>
      <c r="Q1883" s="4">
        <v>28</v>
      </c>
      <c r="R1883" s="4">
        <v>0</v>
      </c>
      <c r="S1883" s="6">
        <f t="shared" si="563"/>
        <v>0</v>
      </c>
      <c r="T1883" s="6">
        <f t="shared" si="564"/>
        <v>1</v>
      </c>
      <c r="U1883" s="6">
        <f t="shared" si="565"/>
        <v>1</v>
      </c>
      <c r="V1883" s="6">
        <f t="shared" si="566"/>
        <v>0</v>
      </c>
      <c r="W1883" s="6">
        <f t="shared" si="567"/>
        <v>0</v>
      </c>
      <c r="X1883" s="6">
        <f t="shared" si="568"/>
        <v>0</v>
      </c>
      <c r="Y1883" s="6">
        <f t="shared" si="569"/>
        <v>0</v>
      </c>
      <c r="Z1883" s="6">
        <f t="shared" si="570"/>
        <v>0</v>
      </c>
      <c r="AA1883" s="4">
        <v>98426.200317382813</v>
      </c>
      <c r="AB1883" s="7">
        <f t="shared" si="555"/>
        <v>2.6413690815383504E-2</v>
      </c>
      <c r="AC1883" s="7">
        <f t="shared" si="556"/>
        <v>1.8192548029598164E-2</v>
      </c>
      <c r="AD1883" s="2"/>
    </row>
    <row r="1884" spans="1:30" x14ac:dyDescent="0.35">
      <c r="A1884" s="1">
        <v>43522</v>
      </c>
      <c r="B1884" s="3">
        <f t="shared" si="557"/>
        <v>2019</v>
      </c>
      <c r="C1884" s="2">
        <v>2924.149223339065</v>
      </c>
      <c r="D1884" s="2">
        <v>2733.7924242353765</v>
      </c>
      <c r="E1884" s="2">
        <f t="shared" si="558"/>
        <v>5657.941647574442</v>
      </c>
      <c r="F1884" s="2">
        <f t="shared" si="559"/>
        <v>0.51682208928270712</v>
      </c>
      <c r="G1884" s="2">
        <f t="shared" si="560"/>
        <v>-1</v>
      </c>
      <c r="H1884" s="2">
        <v>-1000</v>
      </c>
      <c r="I1884" s="2">
        <f t="shared" si="552"/>
        <v>7835.5244284961409</v>
      </c>
      <c r="J1884" s="2">
        <f t="shared" si="553"/>
        <v>15372.168150009147</v>
      </c>
      <c r="K1884" s="3">
        <f t="shared" si="561"/>
        <v>2</v>
      </c>
      <c r="L1884" s="3">
        <f t="shared" si="562"/>
        <v>3</v>
      </c>
      <c r="M1884" s="3" t="str">
        <f t="shared" si="554"/>
        <v>Winter</v>
      </c>
      <c r="N1884" s="4">
        <v>44</v>
      </c>
      <c r="O1884" s="4">
        <v>29</v>
      </c>
      <c r="P1884" s="4">
        <v>58</v>
      </c>
      <c r="Q1884" s="4">
        <v>21</v>
      </c>
      <c r="R1884" s="4">
        <v>0</v>
      </c>
      <c r="S1884" s="6">
        <f t="shared" si="563"/>
        <v>0</v>
      </c>
      <c r="T1884" s="6">
        <f t="shared" si="564"/>
        <v>1</v>
      </c>
      <c r="U1884" s="6">
        <f t="shared" si="565"/>
        <v>1</v>
      </c>
      <c r="V1884" s="6">
        <f t="shared" si="566"/>
        <v>0</v>
      </c>
      <c r="W1884" s="6">
        <f t="shared" si="567"/>
        <v>0</v>
      </c>
      <c r="X1884" s="6">
        <f t="shared" si="568"/>
        <v>0</v>
      </c>
      <c r="Y1884" s="6">
        <f t="shared" si="569"/>
        <v>0</v>
      </c>
      <c r="Z1884" s="6">
        <f t="shared" si="570"/>
        <v>0</v>
      </c>
      <c r="AA1884" s="4">
        <v>96043.399658203125</v>
      </c>
      <c r="AB1884" s="7">
        <f t="shared" si="555"/>
        <v>3.0446123666440953E-2</v>
      </c>
      <c r="AC1884" s="7">
        <f t="shared" si="556"/>
        <v>2.8464136358816217E-2</v>
      </c>
      <c r="AD1884" s="2"/>
    </row>
    <row r="1885" spans="1:30" x14ac:dyDescent="0.35">
      <c r="A1885" s="1">
        <v>43523</v>
      </c>
      <c r="B1885" s="3">
        <f t="shared" si="557"/>
        <v>2019</v>
      </c>
      <c r="C1885" s="2">
        <v>2665.0309909308403</v>
      </c>
      <c r="D1885" s="2">
        <v>1387.2348484724907</v>
      </c>
      <c r="E1885" s="2">
        <f t="shared" si="558"/>
        <v>4052.265839403331</v>
      </c>
      <c r="F1885" s="2">
        <f t="shared" si="559"/>
        <v>0.65766440222570599</v>
      </c>
      <c r="G1885" s="2">
        <f t="shared" si="560"/>
        <v>-1</v>
      </c>
      <c r="H1885" s="2">
        <v>-1000</v>
      </c>
      <c r="I1885" s="2">
        <f t="shared" si="552"/>
        <v>7835.5244284961409</v>
      </c>
      <c r="J1885" s="2">
        <f t="shared" si="553"/>
        <v>15372.168150009147</v>
      </c>
      <c r="K1885" s="3">
        <f t="shared" si="561"/>
        <v>2</v>
      </c>
      <c r="L1885" s="3">
        <f t="shared" si="562"/>
        <v>4</v>
      </c>
      <c r="M1885" s="3" t="str">
        <f t="shared" si="554"/>
        <v>Winter</v>
      </c>
      <c r="N1885" s="4">
        <v>51</v>
      </c>
      <c r="O1885" s="4">
        <v>33</v>
      </c>
      <c r="P1885" s="4">
        <v>69</v>
      </c>
      <c r="Q1885" s="4">
        <v>14</v>
      </c>
      <c r="R1885" s="4">
        <v>0</v>
      </c>
      <c r="S1885" s="6">
        <f t="shared" si="563"/>
        <v>0</v>
      </c>
      <c r="T1885" s="6">
        <f t="shared" si="564"/>
        <v>1</v>
      </c>
      <c r="U1885" s="6">
        <f t="shared" si="565"/>
        <v>1</v>
      </c>
      <c r="V1885" s="6">
        <f t="shared" si="566"/>
        <v>0</v>
      </c>
      <c r="W1885" s="6">
        <f t="shared" si="567"/>
        <v>0</v>
      </c>
      <c r="X1885" s="6">
        <f t="shared" si="568"/>
        <v>0</v>
      </c>
      <c r="Y1885" s="6">
        <f t="shared" si="569"/>
        <v>0</v>
      </c>
      <c r="Z1885" s="6">
        <f t="shared" si="570"/>
        <v>0</v>
      </c>
      <c r="AA1885" s="4">
        <v>90008.899658203125</v>
      </c>
      <c r="AB1885" s="7">
        <f t="shared" si="555"/>
        <v>2.9608527612835424E-2</v>
      </c>
      <c r="AC1885" s="7">
        <f t="shared" si="556"/>
        <v>1.541219650212736E-2</v>
      </c>
      <c r="AD1885" s="2"/>
    </row>
    <row r="1886" spans="1:30" x14ac:dyDescent="0.35">
      <c r="A1886" s="1">
        <v>43524</v>
      </c>
      <c r="B1886" s="3">
        <f t="shared" si="557"/>
        <v>2019</v>
      </c>
      <c r="C1886" s="2">
        <v>2633.6187536006528</v>
      </c>
      <c r="D1886" s="2">
        <v>1298.2823232232636</v>
      </c>
      <c r="E1886" s="2">
        <f t="shared" si="558"/>
        <v>3931.9010768239164</v>
      </c>
      <c r="F1886" s="2">
        <f t="shared" si="559"/>
        <v>0.66980798909824535</v>
      </c>
      <c r="G1886" s="2">
        <f t="shared" si="560"/>
        <v>-1</v>
      </c>
      <c r="H1886" s="2">
        <v>-1000</v>
      </c>
      <c r="I1886" s="2">
        <f t="shared" si="552"/>
        <v>7835.5244284961409</v>
      </c>
      <c r="J1886" s="2">
        <f t="shared" si="553"/>
        <v>15372.168150009147</v>
      </c>
      <c r="K1886" s="3">
        <f t="shared" si="561"/>
        <v>2</v>
      </c>
      <c r="L1886" s="3">
        <f t="shared" si="562"/>
        <v>5</v>
      </c>
      <c r="M1886" s="3" t="str">
        <f t="shared" si="554"/>
        <v>Winter</v>
      </c>
      <c r="N1886" s="4">
        <v>38</v>
      </c>
      <c r="O1886" s="4">
        <v>34</v>
      </c>
      <c r="P1886" s="4">
        <v>42</v>
      </c>
      <c r="Q1886" s="4">
        <v>27</v>
      </c>
      <c r="R1886" s="4">
        <v>0</v>
      </c>
      <c r="S1886" s="6">
        <f t="shared" si="563"/>
        <v>0</v>
      </c>
      <c r="T1886" s="6">
        <f t="shared" si="564"/>
        <v>1</v>
      </c>
      <c r="U1886" s="6">
        <f t="shared" si="565"/>
        <v>1</v>
      </c>
      <c r="V1886" s="6">
        <f t="shared" si="566"/>
        <v>0</v>
      </c>
      <c r="W1886" s="6">
        <f t="shared" si="567"/>
        <v>0</v>
      </c>
      <c r="X1886" s="6">
        <f t="shared" si="568"/>
        <v>0</v>
      </c>
      <c r="Y1886" s="6">
        <f t="shared" si="569"/>
        <v>0</v>
      </c>
      <c r="Z1886" s="6">
        <f t="shared" si="570"/>
        <v>0</v>
      </c>
      <c r="AA1886" s="4">
        <v>96312.849853515625</v>
      </c>
      <c r="AB1886" s="7">
        <f t="shared" si="555"/>
        <v>2.7344417256951515E-2</v>
      </c>
      <c r="AC1886" s="7">
        <f t="shared" si="556"/>
        <v>1.3479845370559072E-2</v>
      </c>
      <c r="AD1886" s="2"/>
    </row>
    <row r="1887" spans="1:30" x14ac:dyDescent="0.35">
      <c r="A1887" s="1">
        <v>43525</v>
      </c>
      <c r="B1887" s="3">
        <f t="shared" si="557"/>
        <v>2019</v>
      </c>
      <c r="C1887" s="2">
        <v>1675.8100711684599</v>
      </c>
      <c r="D1887" s="2">
        <v>8629.0257576119111</v>
      </c>
      <c r="E1887" s="2">
        <f t="shared" si="558"/>
        <v>10304.835828780371</v>
      </c>
      <c r="F1887" s="2">
        <f t="shared" si="559"/>
        <v>0.16262365543836135</v>
      </c>
      <c r="G1887" s="2">
        <f t="shared" si="560"/>
        <v>-1</v>
      </c>
      <c r="H1887" s="2">
        <v>-1000</v>
      </c>
      <c r="I1887" s="2">
        <f t="shared" si="552"/>
        <v>7835.5244284961409</v>
      </c>
      <c r="J1887" s="2">
        <f t="shared" si="553"/>
        <v>15372.168150009147</v>
      </c>
      <c r="K1887" s="3">
        <f t="shared" si="561"/>
        <v>3</v>
      </c>
      <c r="L1887" s="3">
        <f t="shared" si="562"/>
        <v>6</v>
      </c>
      <c r="M1887" s="3" t="str">
        <f t="shared" si="554"/>
        <v>Spring</v>
      </c>
      <c r="N1887" s="4">
        <v>37</v>
      </c>
      <c r="O1887" s="4">
        <v>34</v>
      </c>
      <c r="P1887" s="4">
        <v>39</v>
      </c>
      <c r="Q1887" s="4">
        <v>28</v>
      </c>
      <c r="R1887" s="4">
        <v>0</v>
      </c>
      <c r="S1887" s="6">
        <f t="shared" si="563"/>
        <v>0</v>
      </c>
      <c r="T1887" s="6">
        <f t="shared" si="564"/>
        <v>1</v>
      </c>
      <c r="U1887" s="6">
        <f t="shared" si="565"/>
        <v>0</v>
      </c>
      <c r="V1887" s="6">
        <f t="shared" si="566"/>
        <v>0</v>
      </c>
      <c r="W1887" s="6">
        <f t="shared" si="567"/>
        <v>0</v>
      </c>
      <c r="X1887" s="6">
        <f t="shared" si="568"/>
        <v>0</v>
      </c>
      <c r="Y1887" s="6">
        <f t="shared" si="569"/>
        <v>0</v>
      </c>
      <c r="Z1887" s="6">
        <f t="shared" si="570"/>
        <v>0</v>
      </c>
      <c r="AA1887" s="4">
        <v>99966.75</v>
      </c>
      <c r="AB1887" s="7">
        <f t="shared" si="555"/>
        <v>1.6763674633500238E-2</v>
      </c>
      <c r="AC1887" s="7">
        <f t="shared" si="556"/>
        <v>8.6318958629863538E-2</v>
      </c>
      <c r="AD1887" s="2"/>
    </row>
    <row r="1888" spans="1:30" x14ac:dyDescent="0.35">
      <c r="A1888" s="1">
        <v>43526</v>
      </c>
      <c r="B1888" s="3">
        <f t="shared" si="557"/>
        <v>2019</v>
      </c>
      <c r="C1888" s="2">
        <v>1701.2045680236283</v>
      </c>
      <c r="D1888" s="2">
        <v>488.41886793874318</v>
      </c>
      <c r="E1888" s="2">
        <f t="shared" si="558"/>
        <v>2189.6234359623713</v>
      </c>
      <c r="F1888" s="2">
        <f t="shared" si="559"/>
        <v>0.77693933124894787</v>
      </c>
      <c r="G1888" s="2">
        <f t="shared" si="560"/>
        <v>-1</v>
      </c>
      <c r="H1888" s="2">
        <v>-1000</v>
      </c>
      <c r="I1888" s="2">
        <f t="shared" si="552"/>
        <v>7835.5244284961409</v>
      </c>
      <c r="J1888" s="2">
        <f t="shared" si="553"/>
        <v>15372.168150009147</v>
      </c>
      <c r="K1888" s="3">
        <f t="shared" si="561"/>
        <v>3</v>
      </c>
      <c r="L1888" s="3">
        <f t="shared" si="562"/>
        <v>7</v>
      </c>
      <c r="M1888" s="3" t="str">
        <f t="shared" si="554"/>
        <v>Spring</v>
      </c>
      <c r="N1888" s="4">
        <v>41</v>
      </c>
      <c r="O1888" s="4">
        <v>38</v>
      </c>
      <c r="P1888" s="4">
        <v>44</v>
      </c>
      <c r="Q1888" s="4">
        <v>24</v>
      </c>
      <c r="R1888" s="4">
        <v>0</v>
      </c>
      <c r="S1888" s="6">
        <f t="shared" si="563"/>
        <v>1</v>
      </c>
      <c r="T1888" s="6">
        <f t="shared" si="564"/>
        <v>0</v>
      </c>
      <c r="U1888" s="6">
        <f t="shared" si="565"/>
        <v>0</v>
      </c>
      <c r="V1888" s="6">
        <f t="shared" si="566"/>
        <v>0</v>
      </c>
      <c r="W1888" s="6">
        <f t="shared" si="567"/>
        <v>0</v>
      </c>
      <c r="X1888" s="6">
        <f t="shared" si="568"/>
        <v>0</v>
      </c>
      <c r="Y1888" s="6">
        <f t="shared" si="569"/>
        <v>0</v>
      </c>
      <c r="Z1888" s="6">
        <f t="shared" si="570"/>
        <v>0</v>
      </c>
      <c r="AA1888" s="4">
        <v>89027.850341796875</v>
      </c>
      <c r="AB1888" s="7">
        <f t="shared" si="555"/>
        <v>1.9108678480861233E-2</v>
      </c>
      <c r="AC1888" s="7">
        <f t="shared" si="556"/>
        <v>5.4861356987010151E-3</v>
      </c>
      <c r="AD1888" s="2"/>
    </row>
    <row r="1889" spans="1:30" x14ac:dyDescent="0.35">
      <c r="A1889" s="1">
        <v>43527</v>
      </c>
      <c r="B1889" s="3">
        <f t="shared" si="557"/>
        <v>2019</v>
      </c>
      <c r="C1889" s="2">
        <v>2482.4518950636661</v>
      </c>
      <c r="D1889" s="2">
        <v>1322.801100633669</v>
      </c>
      <c r="E1889" s="2">
        <f t="shared" si="558"/>
        <v>3805.2529956973349</v>
      </c>
      <c r="F1889" s="2">
        <f t="shared" si="559"/>
        <v>0.65237499264059895</v>
      </c>
      <c r="G1889" s="2">
        <f t="shared" si="560"/>
        <v>-1</v>
      </c>
      <c r="H1889" s="2">
        <v>-1000</v>
      </c>
      <c r="I1889" s="2">
        <f t="shared" si="552"/>
        <v>7835.5244284961409</v>
      </c>
      <c r="J1889" s="2">
        <f t="shared" si="553"/>
        <v>15372.168150009147</v>
      </c>
      <c r="K1889" s="3">
        <f t="shared" si="561"/>
        <v>3</v>
      </c>
      <c r="L1889" s="3">
        <f t="shared" si="562"/>
        <v>1</v>
      </c>
      <c r="M1889" s="3" t="str">
        <f t="shared" si="554"/>
        <v>Spring</v>
      </c>
      <c r="N1889" s="4">
        <v>35</v>
      </c>
      <c r="O1889" s="4">
        <v>29</v>
      </c>
      <c r="P1889" s="4">
        <v>40</v>
      </c>
      <c r="Q1889" s="4">
        <v>30</v>
      </c>
      <c r="R1889" s="4">
        <v>0</v>
      </c>
      <c r="S1889" s="6">
        <f t="shared" si="563"/>
        <v>1</v>
      </c>
      <c r="T1889" s="6">
        <f t="shared" si="564"/>
        <v>0</v>
      </c>
      <c r="U1889" s="6">
        <f t="shared" si="565"/>
        <v>0</v>
      </c>
      <c r="V1889" s="6">
        <f t="shared" si="566"/>
        <v>0</v>
      </c>
      <c r="W1889" s="6">
        <f t="shared" si="567"/>
        <v>0</v>
      </c>
      <c r="X1889" s="6">
        <f t="shared" si="568"/>
        <v>0</v>
      </c>
      <c r="Y1889" s="6">
        <f t="shared" si="569"/>
        <v>0</v>
      </c>
      <c r="Z1889" s="6">
        <f t="shared" si="570"/>
        <v>0</v>
      </c>
      <c r="AA1889" s="4">
        <v>93986.50048828125</v>
      </c>
      <c r="AB1889" s="7">
        <f t="shared" si="555"/>
        <v>2.6412855911931647E-2</v>
      </c>
      <c r="AC1889" s="7">
        <f t="shared" si="556"/>
        <v>1.4074373380872959E-2</v>
      </c>
      <c r="AD1889" s="2"/>
    </row>
    <row r="1890" spans="1:30" x14ac:dyDescent="0.35">
      <c r="A1890" s="1">
        <v>43528</v>
      </c>
      <c r="B1890" s="3">
        <f t="shared" si="557"/>
        <v>2019</v>
      </c>
      <c r="C1890" s="2">
        <v>2443.6680931932269</v>
      </c>
      <c r="D1890" s="2">
        <v>95.695035455422726</v>
      </c>
      <c r="E1890" s="2">
        <f t="shared" si="558"/>
        <v>2539.3631286486498</v>
      </c>
      <c r="F1890" s="2">
        <f t="shared" si="559"/>
        <v>0.9623153402615765</v>
      </c>
      <c r="G1890" s="2">
        <f t="shared" si="560"/>
        <v>-1</v>
      </c>
      <c r="H1890" s="2">
        <v>-1000</v>
      </c>
      <c r="I1890" s="2">
        <f t="shared" si="552"/>
        <v>7835.5244284961409</v>
      </c>
      <c r="J1890" s="2">
        <f t="shared" si="553"/>
        <v>15372.168150009147</v>
      </c>
      <c r="K1890" s="3">
        <f t="shared" si="561"/>
        <v>3</v>
      </c>
      <c r="L1890" s="3">
        <f t="shared" si="562"/>
        <v>2</v>
      </c>
      <c r="M1890" s="3" t="str">
        <f t="shared" si="554"/>
        <v>Spring</v>
      </c>
      <c r="N1890" s="4">
        <v>22</v>
      </c>
      <c r="O1890" s="4">
        <v>15</v>
      </c>
      <c r="P1890" s="4">
        <v>29</v>
      </c>
      <c r="Q1890" s="4">
        <v>43</v>
      </c>
      <c r="R1890" s="4">
        <v>0</v>
      </c>
      <c r="S1890" s="6">
        <f t="shared" si="563"/>
        <v>0</v>
      </c>
      <c r="T1890" s="6">
        <f t="shared" si="564"/>
        <v>1</v>
      </c>
      <c r="U1890" s="6">
        <f t="shared" si="565"/>
        <v>0</v>
      </c>
      <c r="V1890" s="6">
        <f t="shared" si="566"/>
        <v>0</v>
      </c>
      <c r="W1890" s="6">
        <f t="shared" si="567"/>
        <v>0</v>
      </c>
      <c r="X1890" s="6">
        <f t="shared" si="568"/>
        <v>0</v>
      </c>
      <c r="Y1890" s="6">
        <f t="shared" si="569"/>
        <v>0</v>
      </c>
      <c r="Z1890" s="6">
        <f t="shared" si="570"/>
        <v>0</v>
      </c>
      <c r="AA1890" s="4">
        <v>115184.05004882813</v>
      </c>
      <c r="AB1890" s="7">
        <f t="shared" si="555"/>
        <v>2.1215333999432404E-2</v>
      </c>
      <c r="AC1890" s="7">
        <f t="shared" si="556"/>
        <v>8.3080109976039443E-4</v>
      </c>
      <c r="AD1890" s="2"/>
    </row>
    <row r="1891" spans="1:30" x14ac:dyDescent="0.35">
      <c r="A1891" s="1">
        <v>43529</v>
      </c>
      <c r="B1891" s="3">
        <f t="shared" si="557"/>
        <v>2019</v>
      </c>
      <c r="C1891" s="2">
        <v>1792.695134061569</v>
      </c>
      <c r="D1891" s="2">
        <v>822.9348055070484</v>
      </c>
      <c r="E1891" s="2">
        <f t="shared" si="558"/>
        <v>2615.6299395686174</v>
      </c>
      <c r="F1891" s="2">
        <f t="shared" si="559"/>
        <v>0.68537796839763543</v>
      </c>
      <c r="G1891" s="2">
        <f t="shared" si="560"/>
        <v>-1</v>
      </c>
      <c r="H1891" s="2">
        <v>-1000</v>
      </c>
      <c r="I1891" s="2">
        <f t="shared" si="552"/>
        <v>7835.5244284961409</v>
      </c>
      <c r="J1891" s="2">
        <f t="shared" si="553"/>
        <v>15372.168150009147</v>
      </c>
      <c r="K1891" s="3">
        <f t="shared" si="561"/>
        <v>3</v>
      </c>
      <c r="L1891" s="3">
        <f t="shared" si="562"/>
        <v>3</v>
      </c>
      <c r="M1891" s="3" t="str">
        <f t="shared" si="554"/>
        <v>Spring</v>
      </c>
      <c r="N1891" s="4">
        <v>22</v>
      </c>
      <c r="O1891" s="4">
        <v>12</v>
      </c>
      <c r="P1891" s="4">
        <v>32</v>
      </c>
      <c r="Q1891" s="4">
        <v>43</v>
      </c>
      <c r="R1891" s="4">
        <v>0</v>
      </c>
      <c r="S1891" s="6">
        <f t="shared" si="563"/>
        <v>0</v>
      </c>
      <c r="T1891" s="6">
        <f t="shared" si="564"/>
        <v>1</v>
      </c>
      <c r="U1891" s="6">
        <f t="shared" si="565"/>
        <v>0</v>
      </c>
      <c r="V1891" s="6">
        <f t="shared" si="566"/>
        <v>0</v>
      </c>
      <c r="W1891" s="6">
        <f t="shared" si="567"/>
        <v>0</v>
      </c>
      <c r="X1891" s="6">
        <f t="shared" si="568"/>
        <v>0</v>
      </c>
      <c r="Y1891" s="6">
        <f t="shared" si="569"/>
        <v>0</v>
      </c>
      <c r="Z1891" s="6">
        <f t="shared" si="570"/>
        <v>0</v>
      </c>
      <c r="AA1891" s="4">
        <v>122298.20080566406</v>
      </c>
      <c r="AB1891" s="7">
        <f t="shared" si="555"/>
        <v>1.4658393355354602E-2</v>
      </c>
      <c r="AC1891" s="7">
        <f t="shared" si="556"/>
        <v>6.7289199684525151E-3</v>
      </c>
      <c r="AD1891" s="2"/>
    </row>
    <row r="1892" spans="1:30" x14ac:dyDescent="0.35">
      <c r="A1892" s="1">
        <v>43530</v>
      </c>
      <c r="B1892" s="3">
        <f t="shared" si="557"/>
        <v>2019</v>
      </c>
      <c r="C1892" s="2">
        <v>1708.2423038728896</v>
      </c>
      <c r="D1892" s="2">
        <v>594.54545455015341</v>
      </c>
      <c r="E1892" s="2">
        <f t="shared" si="558"/>
        <v>2302.7877584230428</v>
      </c>
      <c r="F1892" s="2">
        <f t="shared" si="559"/>
        <v>0.7418149143899827</v>
      </c>
      <c r="G1892" s="2">
        <f t="shared" si="560"/>
        <v>-1</v>
      </c>
      <c r="H1892" s="2">
        <v>-1000</v>
      </c>
      <c r="I1892" s="2">
        <f t="shared" si="552"/>
        <v>7835.5244284961409</v>
      </c>
      <c r="J1892" s="2">
        <f t="shared" si="553"/>
        <v>15372.168150009147</v>
      </c>
      <c r="K1892" s="3">
        <f t="shared" si="561"/>
        <v>3</v>
      </c>
      <c r="L1892" s="3">
        <f t="shared" si="562"/>
        <v>4</v>
      </c>
      <c r="M1892" s="3" t="str">
        <f t="shared" si="554"/>
        <v>Spring</v>
      </c>
      <c r="N1892" s="4">
        <v>26</v>
      </c>
      <c r="O1892" s="4">
        <v>16</v>
      </c>
      <c r="P1892" s="4">
        <v>35</v>
      </c>
      <c r="Q1892" s="4">
        <v>39</v>
      </c>
      <c r="R1892" s="4">
        <v>0</v>
      </c>
      <c r="S1892" s="6">
        <f t="shared" si="563"/>
        <v>0</v>
      </c>
      <c r="T1892" s="6">
        <f t="shared" si="564"/>
        <v>1</v>
      </c>
      <c r="U1892" s="6">
        <f t="shared" si="565"/>
        <v>0</v>
      </c>
      <c r="V1892" s="6">
        <f t="shared" si="566"/>
        <v>0</v>
      </c>
      <c r="W1892" s="6">
        <f t="shared" si="567"/>
        <v>0</v>
      </c>
      <c r="X1892" s="6">
        <f t="shared" si="568"/>
        <v>0</v>
      </c>
      <c r="Y1892" s="6">
        <f t="shared" si="569"/>
        <v>0</v>
      </c>
      <c r="Z1892" s="6">
        <f t="shared" si="570"/>
        <v>0</v>
      </c>
      <c r="AA1892" s="4">
        <v>117351.54992675781</v>
      </c>
      <c r="AB1892" s="7">
        <f t="shared" si="555"/>
        <v>1.4556623282257869E-2</v>
      </c>
      <c r="AC1892" s="7">
        <f t="shared" si="556"/>
        <v>5.0663621820182594E-3</v>
      </c>
      <c r="AD1892" s="2"/>
    </row>
    <row r="1893" spans="1:30" x14ac:dyDescent="0.35">
      <c r="A1893" s="1">
        <v>43531</v>
      </c>
      <c r="B1893" s="3">
        <f t="shared" si="557"/>
        <v>2019</v>
      </c>
      <c r="C1893" s="2">
        <v>1708.2423038728896</v>
      </c>
      <c r="D1893" s="2">
        <v>484.80851064332728</v>
      </c>
      <c r="E1893" s="2">
        <f t="shared" si="558"/>
        <v>2193.0508145162166</v>
      </c>
      <c r="F1893" s="2">
        <f t="shared" si="559"/>
        <v>0.77893421008109431</v>
      </c>
      <c r="G1893" s="2">
        <f t="shared" si="560"/>
        <v>-1</v>
      </c>
      <c r="H1893" s="2">
        <v>-1000</v>
      </c>
      <c r="I1893" s="2">
        <f t="shared" si="552"/>
        <v>7835.5244284961409</v>
      </c>
      <c r="J1893" s="2">
        <f t="shared" si="553"/>
        <v>15372.168150009147</v>
      </c>
      <c r="K1893" s="3">
        <f t="shared" si="561"/>
        <v>3</v>
      </c>
      <c r="L1893" s="3">
        <f t="shared" si="562"/>
        <v>5</v>
      </c>
      <c r="M1893" s="3" t="str">
        <f t="shared" si="554"/>
        <v>Spring</v>
      </c>
      <c r="N1893" s="4">
        <v>33</v>
      </c>
      <c r="O1893" s="4">
        <v>28</v>
      </c>
      <c r="P1893" s="4">
        <v>38</v>
      </c>
      <c r="Q1893" s="4">
        <v>32</v>
      </c>
      <c r="R1893" s="4">
        <v>0</v>
      </c>
      <c r="S1893" s="6">
        <f t="shared" si="563"/>
        <v>0</v>
      </c>
      <c r="T1893" s="6">
        <f t="shared" si="564"/>
        <v>1</v>
      </c>
      <c r="U1893" s="6">
        <f t="shared" si="565"/>
        <v>0</v>
      </c>
      <c r="V1893" s="6">
        <f t="shared" si="566"/>
        <v>0</v>
      </c>
      <c r="W1893" s="6">
        <f t="shared" si="567"/>
        <v>0</v>
      </c>
      <c r="X1893" s="6">
        <f t="shared" si="568"/>
        <v>0</v>
      </c>
      <c r="Y1893" s="6">
        <f t="shared" si="569"/>
        <v>0</v>
      </c>
      <c r="Z1893" s="6">
        <f t="shared" si="570"/>
        <v>0</v>
      </c>
      <c r="AA1893" s="4">
        <v>108297.44970703125</v>
      </c>
      <c r="AB1893" s="7">
        <f t="shared" si="555"/>
        <v>1.5773615246656925E-2</v>
      </c>
      <c r="AC1893" s="7">
        <f t="shared" si="556"/>
        <v>4.4766382953139007E-3</v>
      </c>
      <c r="AD1893" s="2"/>
    </row>
    <row r="1894" spans="1:30" x14ac:dyDescent="0.35">
      <c r="A1894" s="1">
        <v>43532</v>
      </c>
      <c r="B1894" s="3">
        <f t="shared" si="557"/>
        <v>2019</v>
      </c>
      <c r="C1894" s="2">
        <v>1456.7307253476856</v>
      </c>
      <c r="D1894" s="2">
        <v>6588.9258865009078</v>
      </c>
      <c r="E1894" s="2">
        <f t="shared" si="558"/>
        <v>8045.6566118485935</v>
      </c>
      <c r="F1894" s="2">
        <f t="shared" si="559"/>
        <v>0.18105802865143444</v>
      </c>
      <c r="G1894" s="2">
        <f t="shared" si="560"/>
        <v>-1</v>
      </c>
      <c r="H1894" s="2">
        <v>-1000</v>
      </c>
      <c r="I1894" s="2">
        <f t="shared" si="552"/>
        <v>7835.5244284961409</v>
      </c>
      <c r="J1894" s="2">
        <f t="shared" si="553"/>
        <v>15372.168150009147</v>
      </c>
      <c r="K1894" s="3">
        <f t="shared" si="561"/>
        <v>3</v>
      </c>
      <c r="L1894" s="3">
        <f t="shared" si="562"/>
        <v>6</v>
      </c>
      <c r="M1894" s="3" t="str">
        <f t="shared" si="554"/>
        <v>Spring</v>
      </c>
      <c r="N1894" s="4">
        <v>38</v>
      </c>
      <c r="O1894" s="4">
        <v>32</v>
      </c>
      <c r="P1894" s="4">
        <v>44</v>
      </c>
      <c r="Q1894" s="4">
        <v>27</v>
      </c>
      <c r="R1894" s="4">
        <v>0</v>
      </c>
      <c r="S1894" s="6">
        <f t="shared" si="563"/>
        <v>0</v>
      </c>
      <c r="T1894" s="6">
        <f t="shared" si="564"/>
        <v>1</v>
      </c>
      <c r="U1894" s="6">
        <f t="shared" si="565"/>
        <v>0</v>
      </c>
      <c r="V1894" s="6">
        <f t="shared" si="566"/>
        <v>0</v>
      </c>
      <c r="W1894" s="6">
        <f t="shared" si="567"/>
        <v>0</v>
      </c>
      <c r="X1894" s="6">
        <f t="shared" si="568"/>
        <v>0</v>
      </c>
      <c r="Y1894" s="6">
        <f t="shared" si="569"/>
        <v>0</v>
      </c>
      <c r="Z1894" s="6">
        <f t="shared" si="570"/>
        <v>0</v>
      </c>
      <c r="AA1894" s="4">
        <v>101516.00036621094</v>
      </c>
      <c r="AB1894" s="7">
        <f t="shared" si="555"/>
        <v>1.434976476705785E-2</v>
      </c>
      <c r="AC1894" s="7">
        <f t="shared" si="556"/>
        <v>6.4905294364749191E-2</v>
      </c>
      <c r="AD1894" s="2"/>
    </row>
    <row r="1895" spans="1:30" x14ac:dyDescent="0.35">
      <c r="A1895" s="1">
        <v>43533</v>
      </c>
      <c r="B1895" s="3">
        <f t="shared" si="557"/>
        <v>2019</v>
      </c>
      <c r="C1895" s="2">
        <v>847.94339622600546</v>
      </c>
      <c r="D1895" s="2">
        <v>12138.179129217197</v>
      </c>
      <c r="E1895" s="2">
        <f t="shared" si="558"/>
        <v>12986.122525443203</v>
      </c>
      <c r="F1895" s="2">
        <f t="shared" si="559"/>
        <v>6.5296118573089312E-2</v>
      </c>
      <c r="G1895" s="2">
        <f t="shared" si="560"/>
        <v>-1</v>
      </c>
      <c r="H1895" s="2">
        <v>-1000</v>
      </c>
      <c r="I1895" s="2">
        <f t="shared" si="552"/>
        <v>7835.5244284961409</v>
      </c>
      <c r="J1895" s="2">
        <f t="shared" si="553"/>
        <v>15372.168150009147</v>
      </c>
      <c r="K1895" s="3">
        <f t="shared" si="561"/>
        <v>3</v>
      </c>
      <c r="L1895" s="3">
        <f t="shared" si="562"/>
        <v>7</v>
      </c>
      <c r="M1895" s="3" t="str">
        <f t="shared" si="554"/>
        <v>Spring</v>
      </c>
      <c r="N1895" s="4">
        <v>51</v>
      </c>
      <c r="O1895" s="4">
        <v>38</v>
      </c>
      <c r="P1895" s="4">
        <v>64</v>
      </c>
      <c r="Q1895" s="4">
        <v>14</v>
      </c>
      <c r="R1895" s="4">
        <v>0</v>
      </c>
      <c r="S1895" s="6">
        <f t="shared" si="563"/>
        <v>1</v>
      </c>
      <c r="T1895" s="6">
        <f t="shared" si="564"/>
        <v>0</v>
      </c>
      <c r="U1895" s="6">
        <f t="shared" si="565"/>
        <v>0</v>
      </c>
      <c r="V1895" s="6">
        <f t="shared" si="566"/>
        <v>0</v>
      </c>
      <c r="W1895" s="6">
        <f t="shared" si="567"/>
        <v>0</v>
      </c>
      <c r="X1895" s="6">
        <f t="shared" si="568"/>
        <v>0</v>
      </c>
      <c r="Y1895" s="6">
        <f t="shared" si="569"/>
        <v>0</v>
      </c>
      <c r="Z1895" s="6">
        <f t="shared" si="570"/>
        <v>0</v>
      </c>
      <c r="AA1895" s="4">
        <v>87040.200561523438</v>
      </c>
      <c r="AB1895" s="7">
        <f t="shared" si="555"/>
        <v>9.7419742918290458E-3</v>
      </c>
      <c r="AC1895" s="7">
        <f t="shared" si="556"/>
        <v>0.13945486167207824</v>
      </c>
      <c r="AD1895" s="2"/>
    </row>
    <row r="1896" spans="1:30" x14ac:dyDescent="0.35">
      <c r="A1896" s="1">
        <v>43534</v>
      </c>
      <c r="B1896" s="3">
        <f t="shared" si="557"/>
        <v>2019</v>
      </c>
      <c r="C1896" s="2">
        <v>2099.0525895421661</v>
      </c>
      <c r="D1896" s="2">
        <v>8559.4086119580825</v>
      </c>
      <c r="E1896" s="2">
        <f t="shared" si="558"/>
        <v>10658.461201500249</v>
      </c>
      <c r="F1896" s="2">
        <f t="shared" si="559"/>
        <v>0.19693767701164128</v>
      </c>
      <c r="G1896" s="2">
        <f t="shared" si="560"/>
        <v>-1</v>
      </c>
      <c r="H1896" s="2">
        <v>-1000</v>
      </c>
      <c r="I1896" s="2">
        <f t="shared" si="552"/>
        <v>7835.5244284961409</v>
      </c>
      <c r="J1896" s="2">
        <f t="shared" si="553"/>
        <v>15372.168150009147</v>
      </c>
      <c r="K1896" s="3">
        <f t="shared" si="561"/>
        <v>3</v>
      </c>
      <c r="L1896" s="3">
        <f t="shared" si="562"/>
        <v>1</v>
      </c>
      <c r="M1896" s="3" t="str">
        <f t="shared" si="554"/>
        <v>Spring</v>
      </c>
      <c r="N1896" s="4">
        <v>53</v>
      </c>
      <c r="O1896" s="4">
        <v>44</v>
      </c>
      <c r="P1896" s="4">
        <v>62</v>
      </c>
      <c r="Q1896" s="4">
        <v>12</v>
      </c>
      <c r="R1896" s="4">
        <v>0</v>
      </c>
      <c r="S1896" s="6">
        <f t="shared" si="563"/>
        <v>1</v>
      </c>
      <c r="T1896" s="6">
        <f t="shared" si="564"/>
        <v>0</v>
      </c>
      <c r="U1896" s="6">
        <f t="shared" si="565"/>
        <v>0</v>
      </c>
      <c r="V1896" s="6">
        <f t="shared" si="566"/>
        <v>0</v>
      </c>
      <c r="W1896" s="6">
        <f t="shared" si="567"/>
        <v>0</v>
      </c>
      <c r="X1896" s="6">
        <f t="shared" si="568"/>
        <v>0</v>
      </c>
      <c r="Y1896" s="6">
        <f t="shared" si="569"/>
        <v>0</v>
      </c>
      <c r="Z1896" s="6">
        <f t="shared" si="570"/>
        <v>0</v>
      </c>
      <c r="AA1896" s="4">
        <v>74200.651245117188</v>
      </c>
      <c r="AB1896" s="7">
        <f t="shared" si="555"/>
        <v>2.8288870169185951E-2</v>
      </c>
      <c r="AC1896" s="7">
        <f t="shared" si="556"/>
        <v>0.11535489875530357</v>
      </c>
      <c r="AD1896" s="2"/>
    </row>
    <row r="1897" spans="1:30" x14ac:dyDescent="0.35">
      <c r="A1897" s="1">
        <v>43535</v>
      </c>
      <c r="B1897" s="3">
        <f t="shared" si="557"/>
        <v>2019</v>
      </c>
      <c r="C1897" s="2">
        <v>1488.7373573929081</v>
      </c>
      <c r="D1897" s="2">
        <v>312</v>
      </c>
      <c r="E1897" s="2">
        <f t="shared" si="558"/>
        <v>1800.7373573929081</v>
      </c>
      <c r="F1897" s="2">
        <f t="shared" si="559"/>
        <v>0.82673764237794733</v>
      </c>
      <c r="G1897" s="2">
        <f t="shared" si="560"/>
        <v>-1</v>
      </c>
      <c r="H1897" s="2">
        <v>-1000</v>
      </c>
      <c r="I1897" s="2">
        <f t="shared" si="552"/>
        <v>7835.5244284961409</v>
      </c>
      <c r="J1897" s="2">
        <f t="shared" si="553"/>
        <v>15372.168150009147</v>
      </c>
      <c r="K1897" s="3">
        <f t="shared" si="561"/>
        <v>3</v>
      </c>
      <c r="L1897" s="3">
        <f t="shared" si="562"/>
        <v>2</v>
      </c>
      <c r="M1897" s="3" t="str">
        <f t="shared" si="554"/>
        <v>Spring</v>
      </c>
      <c r="N1897" s="4">
        <v>48</v>
      </c>
      <c r="O1897" s="4">
        <v>40</v>
      </c>
      <c r="P1897" s="4">
        <v>56</v>
      </c>
      <c r="Q1897" s="4">
        <v>17</v>
      </c>
      <c r="R1897" s="4">
        <v>0</v>
      </c>
      <c r="S1897" s="6">
        <f t="shared" si="563"/>
        <v>0</v>
      </c>
      <c r="T1897" s="6">
        <f t="shared" si="564"/>
        <v>1</v>
      </c>
      <c r="U1897" s="6">
        <f t="shared" si="565"/>
        <v>0</v>
      </c>
      <c r="V1897" s="6">
        <f t="shared" si="566"/>
        <v>0</v>
      </c>
      <c r="W1897" s="6">
        <f t="shared" si="567"/>
        <v>0</v>
      </c>
      <c r="X1897" s="6">
        <f t="shared" si="568"/>
        <v>0</v>
      </c>
      <c r="Y1897" s="6">
        <f t="shared" si="569"/>
        <v>0</v>
      </c>
      <c r="Z1897" s="6">
        <f t="shared" si="570"/>
        <v>0</v>
      </c>
      <c r="AA1897" s="4">
        <v>86989.55029296875</v>
      </c>
      <c r="AB1897" s="7">
        <f t="shared" si="555"/>
        <v>1.7113979235196031E-2</v>
      </c>
      <c r="AC1897" s="7">
        <f t="shared" si="556"/>
        <v>3.5866376932542727E-3</v>
      </c>
      <c r="AD1897" s="2"/>
    </row>
    <row r="1898" spans="1:30" x14ac:dyDescent="0.35">
      <c r="A1898" s="1">
        <v>43536</v>
      </c>
      <c r="B1898" s="3">
        <f t="shared" si="557"/>
        <v>2019</v>
      </c>
      <c r="C1898" s="2">
        <v>902.83773584926143</v>
      </c>
      <c r="D1898" s="2">
        <v>312</v>
      </c>
      <c r="E1898" s="2">
        <f t="shared" si="558"/>
        <v>1214.8377358492614</v>
      </c>
      <c r="F1898" s="2">
        <f t="shared" si="559"/>
        <v>0.74317557745118201</v>
      </c>
      <c r="G1898" s="2">
        <f t="shared" si="560"/>
        <v>-1</v>
      </c>
      <c r="H1898" s="2">
        <v>-1000</v>
      </c>
      <c r="I1898" s="2">
        <f t="shared" si="552"/>
        <v>7835.5244284961409</v>
      </c>
      <c r="J1898" s="2">
        <f t="shared" si="553"/>
        <v>15372.168150009147</v>
      </c>
      <c r="K1898" s="3">
        <f t="shared" si="561"/>
        <v>3</v>
      </c>
      <c r="L1898" s="3">
        <f t="shared" si="562"/>
        <v>3</v>
      </c>
      <c r="M1898" s="3" t="str">
        <f t="shared" si="554"/>
        <v>Spring</v>
      </c>
      <c r="N1898" s="4">
        <v>44</v>
      </c>
      <c r="O1898" s="4">
        <v>34</v>
      </c>
      <c r="P1898" s="4">
        <v>54</v>
      </c>
      <c r="Q1898" s="4">
        <v>21</v>
      </c>
      <c r="R1898" s="4">
        <v>0</v>
      </c>
      <c r="S1898" s="6">
        <f t="shared" si="563"/>
        <v>0</v>
      </c>
      <c r="T1898" s="6">
        <f t="shared" si="564"/>
        <v>1</v>
      </c>
      <c r="U1898" s="6">
        <f t="shared" si="565"/>
        <v>0</v>
      </c>
      <c r="V1898" s="6">
        <f t="shared" si="566"/>
        <v>0</v>
      </c>
      <c r="W1898" s="6">
        <f t="shared" si="567"/>
        <v>0</v>
      </c>
      <c r="X1898" s="6">
        <f t="shared" si="568"/>
        <v>0</v>
      </c>
      <c r="Y1898" s="6">
        <f t="shared" si="569"/>
        <v>0</v>
      </c>
      <c r="Z1898" s="6">
        <f t="shared" si="570"/>
        <v>0</v>
      </c>
      <c r="AA1898" s="4">
        <v>92001.500244140625</v>
      </c>
      <c r="AB1898" s="7">
        <f t="shared" si="555"/>
        <v>9.8132936251413058E-3</v>
      </c>
      <c r="AC1898" s="7">
        <f t="shared" si="556"/>
        <v>3.3912490467226985E-3</v>
      </c>
      <c r="AD1898" s="2"/>
    </row>
    <row r="1899" spans="1:30" x14ac:dyDescent="0.35">
      <c r="A1899" s="1">
        <v>43537</v>
      </c>
      <c r="B1899" s="3">
        <f t="shared" si="557"/>
        <v>2019</v>
      </c>
      <c r="C1899" s="2">
        <v>949.21641509320898</v>
      </c>
      <c r="D1899" s="2">
        <v>312</v>
      </c>
      <c r="E1899" s="2">
        <f t="shared" si="558"/>
        <v>1261.216415093209</v>
      </c>
      <c r="F1899" s="2">
        <f t="shared" si="559"/>
        <v>0.75261977542772318</v>
      </c>
      <c r="G1899" s="2">
        <f t="shared" si="560"/>
        <v>-1</v>
      </c>
      <c r="H1899" s="2">
        <v>-1000</v>
      </c>
      <c r="I1899" s="2">
        <f t="shared" si="552"/>
        <v>7835.5244284961409</v>
      </c>
      <c r="J1899" s="2">
        <f t="shared" si="553"/>
        <v>15372.168150009147</v>
      </c>
      <c r="K1899" s="3">
        <f t="shared" si="561"/>
        <v>3</v>
      </c>
      <c r="L1899" s="3">
        <f t="shared" si="562"/>
        <v>4</v>
      </c>
      <c r="M1899" s="3" t="str">
        <f t="shared" si="554"/>
        <v>Spring</v>
      </c>
      <c r="N1899" s="4">
        <v>58</v>
      </c>
      <c r="O1899" s="4">
        <v>44</v>
      </c>
      <c r="P1899" s="4">
        <v>72</v>
      </c>
      <c r="Q1899" s="4">
        <v>7</v>
      </c>
      <c r="R1899" s="4">
        <v>0</v>
      </c>
      <c r="S1899" s="6">
        <f t="shared" si="563"/>
        <v>0</v>
      </c>
      <c r="T1899" s="6">
        <f t="shared" si="564"/>
        <v>1</v>
      </c>
      <c r="U1899" s="6">
        <f t="shared" si="565"/>
        <v>0</v>
      </c>
      <c r="V1899" s="6">
        <f t="shared" si="566"/>
        <v>0</v>
      </c>
      <c r="W1899" s="6">
        <f t="shared" si="567"/>
        <v>0</v>
      </c>
      <c r="X1899" s="6">
        <f t="shared" si="568"/>
        <v>0</v>
      </c>
      <c r="Y1899" s="6">
        <f t="shared" si="569"/>
        <v>0</v>
      </c>
      <c r="Z1899" s="6">
        <f t="shared" si="570"/>
        <v>0</v>
      </c>
      <c r="AA1899" s="4">
        <v>85574.2509765625</v>
      </c>
      <c r="AB1899" s="7">
        <f t="shared" si="555"/>
        <v>1.1092313450142673E-2</v>
      </c>
      <c r="AC1899" s="7">
        <f t="shared" si="556"/>
        <v>3.6459565399579378E-3</v>
      </c>
      <c r="AD1899" s="2"/>
    </row>
    <row r="1900" spans="1:30" x14ac:dyDescent="0.35">
      <c r="A1900" s="1">
        <v>43538</v>
      </c>
      <c r="B1900" s="3">
        <f t="shared" si="557"/>
        <v>2019</v>
      </c>
      <c r="C1900" s="2">
        <v>1157.9501472150259</v>
      </c>
      <c r="D1900" s="2">
        <v>1049.9212922340062</v>
      </c>
      <c r="E1900" s="2">
        <f t="shared" si="558"/>
        <v>2207.8714394490321</v>
      </c>
      <c r="F1900" s="2">
        <f t="shared" si="559"/>
        <v>0.52446448037028326</v>
      </c>
      <c r="G1900" s="2">
        <f t="shared" si="560"/>
        <v>-1</v>
      </c>
      <c r="H1900" s="2">
        <v>-1000</v>
      </c>
      <c r="I1900" s="2">
        <f t="shared" si="552"/>
        <v>7835.5244284961409</v>
      </c>
      <c r="J1900" s="2">
        <f t="shared" si="553"/>
        <v>15372.168150009147</v>
      </c>
      <c r="K1900" s="3">
        <f t="shared" si="561"/>
        <v>3</v>
      </c>
      <c r="L1900" s="3">
        <f t="shared" si="562"/>
        <v>5</v>
      </c>
      <c r="M1900" s="3" t="str">
        <f t="shared" si="554"/>
        <v>Spring</v>
      </c>
      <c r="N1900" s="4">
        <v>68</v>
      </c>
      <c r="O1900" s="4">
        <v>57</v>
      </c>
      <c r="P1900" s="4">
        <v>78</v>
      </c>
      <c r="Q1900" s="4">
        <v>0</v>
      </c>
      <c r="R1900" s="4">
        <v>3</v>
      </c>
      <c r="S1900" s="6">
        <f t="shared" si="563"/>
        <v>0</v>
      </c>
      <c r="T1900" s="6">
        <f t="shared" si="564"/>
        <v>1</v>
      </c>
      <c r="U1900" s="6">
        <f t="shared" si="565"/>
        <v>0</v>
      </c>
      <c r="V1900" s="6">
        <f t="shared" si="566"/>
        <v>0</v>
      </c>
      <c r="W1900" s="6">
        <f t="shared" si="567"/>
        <v>0</v>
      </c>
      <c r="X1900" s="6">
        <f t="shared" si="568"/>
        <v>0</v>
      </c>
      <c r="Y1900" s="6">
        <f t="shared" si="569"/>
        <v>0</v>
      </c>
      <c r="Z1900" s="6">
        <f t="shared" si="570"/>
        <v>0</v>
      </c>
      <c r="AA1900" s="4">
        <v>79901.650207519531</v>
      </c>
      <c r="AB1900" s="7">
        <f t="shared" si="555"/>
        <v>1.449219314253977E-2</v>
      </c>
      <c r="AC1900" s="7">
        <f t="shared" si="556"/>
        <v>1.3140170315721442E-2</v>
      </c>
      <c r="AD1900" s="2"/>
    </row>
    <row r="1901" spans="1:30" x14ac:dyDescent="0.35">
      <c r="A1901" s="1">
        <v>43539</v>
      </c>
      <c r="B1901" s="3">
        <f t="shared" si="557"/>
        <v>2019</v>
      </c>
      <c r="C1901" s="2">
        <v>974.17691823983489</v>
      </c>
      <c r="D1901" s="2">
        <v>312</v>
      </c>
      <c r="E1901" s="2">
        <f t="shared" si="558"/>
        <v>1286.1769182398348</v>
      </c>
      <c r="F1901" s="2">
        <f t="shared" si="559"/>
        <v>0.75742061953111417</v>
      </c>
      <c r="G1901" s="2">
        <f t="shared" si="560"/>
        <v>-1</v>
      </c>
      <c r="H1901" s="2">
        <v>-1000</v>
      </c>
      <c r="I1901" s="2">
        <f t="shared" si="552"/>
        <v>7835.5244284961409</v>
      </c>
      <c r="J1901" s="2">
        <f t="shared" si="553"/>
        <v>15372.168150009147</v>
      </c>
      <c r="K1901" s="3">
        <f t="shared" si="561"/>
        <v>3</v>
      </c>
      <c r="L1901" s="3">
        <f t="shared" si="562"/>
        <v>6</v>
      </c>
      <c r="M1901" s="3" t="str">
        <f t="shared" si="554"/>
        <v>Spring</v>
      </c>
      <c r="N1901" s="4">
        <v>48</v>
      </c>
      <c r="O1901" s="4">
        <v>37</v>
      </c>
      <c r="P1901" s="4">
        <v>59</v>
      </c>
      <c r="Q1901" s="4">
        <v>17</v>
      </c>
      <c r="R1901" s="4">
        <v>0</v>
      </c>
      <c r="S1901" s="6">
        <f t="shared" si="563"/>
        <v>0</v>
      </c>
      <c r="T1901" s="6">
        <f t="shared" si="564"/>
        <v>1</v>
      </c>
      <c r="U1901" s="6">
        <f t="shared" si="565"/>
        <v>0</v>
      </c>
      <c r="V1901" s="6">
        <f t="shared" si="566"/>
        <v>0</v>
      </c>
      <c r="W1901" s="6">
        <f t="shared" si="567"/>
        <v>0</v>
      </c>
      <c r="X1901" s="6">
        <f t="shared" si="568"/>
        <v>0</v>
      </c>
      <c r="Y1901" s="6">
        <f t="shared" si="569"/>
        <v>0</v>
      </c>
      <c r="Z1901" s="6">
        <f t="shared" si="570"/>
        <v>0</v>
      </c>
      <c r="AA1901" s="4">
        <v>84622.600708007813</v>
      </c>
      <c r="AB1901" s="7">
        <f t="shared" si="555"/>
        <v>1.1512018185322078E-2</v>
      </c>
      <c r="AC1901" s="7">
        <f t="shared" si="556"/>
        <v>3.6869582994330679E-3</v>
      </c>
      <c r="AD1901" s="2"/>
    </row>
    <row r="1902" spans="1:30" x14ac:dyDescent="0.35">
      <c r="A1902" s="1">
        <v>43540</v>
      </c>
      <c r="B1902" s="3">
        <f t="shared" si="557"/>
        <v>2019</v>
      </c>
      <c r="C1902" s="2">
        <v>672</v>
      </c>
      <c r="D1902" s="2">
        <v>1199.25</v>
      </c>
      <c r="E1902" s="2">
        <f t="shared" si="558"/>
        <v>1871.25</v>
      </c>
      <c r="F1902" s="2">
        <f t="shared" si="559"/>
        <v>0.35911823647294588</v>
      </c>
      <c r="G1902" s="2">
        <f t="shared" si="560"/>
        <v>-1</v>
      </c>
      <c r="H1902" s="2">
        <v>-1000</v>
      </c>
      <c r="I1902" s="2">
        <f t="shared" si="552"/>
        <v>7835.5244284961409</v>
      </c>
      <c r="J1902" s="2">
        <f t="shared" si="553"/>
        <v>15372.168150009147</v>
      </c>
      <c r="K1902" s="3">
        <f t="shared" si="561"/>
        <v>3</v>
      </c>
      <c r="L1902" s="3">
        <f t="shared" si="562"/>
        <v>7</v>
      </c>
      <c r="M1902" s="3" t="str">
        <f t="shared" si="554"/>
        <v>Spring</v>
      </c>
      <c r="N1902" s="4">
        <v>43</v>
      </c>
      <c r="O1902" s="4">
        <v>32</v>
      </c>
      <c r="P1902" s="4">
        <v>53</v>
      </c>
      <c r="Q1902" s="4">
        <v>22</v>
      </c>
      <c r="R1902" s="4">
        <v>0</v>
      </c>
      <c r="S1902" s="6">
        <f t="shared" si="563"/>
        <v>1</v>
      </c>
      <c r="T1902" s="6">
        <f t="shared" si="564"/>
        <v>0</v>
      </c>
      <c r="U1902" s="6">
        <f t="shared" si="565"/>
        <v>0</v>
      </c>
      <c r="V1902" s="6">
        <f t="shared" si="566"/>
        <v>0</v>
      </c>
      <c r="W1902" s="6">
        <f t="shared" si="567"/>
        <v>0</v>
      </c>
      <c r="X1902" s="6">
        <f t="shared" si="568"/>
        <v>0</v>
      </c>
      <c r="Y1902" s="6">
        <f t="shared" si="569"/>
        <v>0</v>
      </c>
      <c r="Z1902" s="6">
        <f t="shared" si="570"/>
        <v>0</v>
      </c>
      <c r="AA1902" s="4">
        <v>83205.799926757813</v>
      </c>
      <c r="AB1902" s="7">
        <f t="shared" si="555"/>
        <v>8.076360068547268E-3</v>
      </c>
      <c r="AC1902" s="7">
        <f t="shared" si="556"/>
        <v>1.4413057756257903E-2</v>
      </c>
      <c r="AD1902" s="2"/>
    </row>
    <row r="1903" spans="1:30" x14ac:dyDescent="0.35">
      <c r="A1903" s="1">
        <v>43541</v>
      </c>
      <c r="B1903" s="3">
        <f t="shared" si="557"/>
        <v>2019</v>
      </c>
      <c r="C1903" s="2">
        <v>672</v>
      </c>
      <c r="D1903" s="2">
        <v>1506.2666666640434</v>
      </c>
      <c r="E1903" s="2">
        <f t="shared" si="558"/>
        <v>2178.2666666640434</v>
      </c>
      <c r="F1903" s="2">
        <f t="shared" si="559"/>
        <v>0.3085021729819471</v>
      </c>
      <c r="G1903" s="2">
        <f t="shared" si="560"/>
        <v>-1</v>
      </c>
      <c r="H1903" s="2">
        <v>-1000</v>
      </c>
      <c r="I1903" s="2">
        <f t="shared" si="552"/>
        <v>7835.5244284961409</v>
      </c>
      <c r="J1903" s="2">
        <f t="shared" si="553"/>
        <v>15372.168150009147</v>
      </c>
      <c r="K1903" s="3">
        <f t="shared" si="561"/>
        <v>3</v>
      </c>
      <c r="L1903" s="3">
        <f t="shared" si="562"/>
        <v>1</v>
      </c>
      <c r="M1903" s="3" t="str">
        <f t="shared" si="554"/>
        <v>Spring</v>
      </c>
      <c r="N1903" s="4">
        <v>45</v>
      </c>
      <c r="O1903" s="4">
        <v>31</v>
      </c>
      <c r="P1903" s="4">
        <v>59</v>
      </c>
      <c r="Q1903" s="4">
        <v>20</v>
      </c>
      <c r="R1903" s="4">
        <v>0</v>
      </c>
      <c r="S1903" s="6">
        <f t="shared" si="563"/>
        <v>1</v>
      </c>
      <c r="T1903" s="6">
        <f t="shared" si="564"/>
        <v>0</v>
      </c>
      <c r="U1903" s="6">
        <f t="shared" si="565"/>
        <v>0</v>
      </c>
      <c r="V1903" s="6">
        <f t="shared" si="566"/>
        <v>0</v>
      </c>
      <c r="W1903" s="6">
        <f t="shared" si="567"/>
        <v>0</v>
      </c>
      <c r="X1903" s="6">
        <f t="shared" si="568"/>
        <v>0</v>
      </c>
      <c r="Y1903" s="6">
        <f t="shared" si="569"/>
        <v>0</v>
      </c>
      <c r="Z1903" s="6">
        <f t="shared" si="570"/>
        <v>0</v>
      </c>
      <c r="AA1903" s="4">
        <v>82297.800048828125</v>
      </c>
      <c r="AB1903" s="7">
        <f t="shared" si="555"/>
        <v>8.1654673588029761E-3</v>
      </c>
      <c r="AC1903" s="7">
        <f t="shared" si="556"/>
        <v>1.8302635863539002E-2</v>
      </c>
      <c r="AD1903" s="2"/>
    </row>
    <row r="1904" spans="1:30" x14ac:dyDescent="0.35">
      <c r="A1904" s="1">
        <v>43542</v>
      </c>
      <c r="B1904" s="3">
        <f t="shared" si="557"/>
        <v>2019</v>
      </c>
      <c r="C1904" s="2">
        <v>672</v>
      </c>
      <c r="D1904" s="2">
        <v>312</v>
      </c>
      <c r="E1904" s="2">
        <f t="shared" si="558"/>
        <v>984</v>
      </c>
      <c r="F1904" s="2">
        <f t="shared" si="559"/>
        <v>0.68292682926829273</v>
      </c>
      <c r="G1904" s="2">
        <f t="shared" si="560"/>
        <v>-1</v>
      </c>
      <c r="H1904" s="2">
        <v>-1000</v>
      </c>
      <c r="I1904" s="2">
        <f t="shared" si="552"/>
        <v>7835.5244284961409</v>
      </c>
      <c r="J1904" s="2">
        <f t="shared" si="553"/>
        <v>15372.168150009147</v>
      </c>
      <c r="K1904" s="3">
        <f t="shared" si="561"/>
        <v>3</v>
      </c>
      <c r="L1904" s="3">
        <f t="shared" si="562"/>
        <v>2</v>
      </c>
      <c r="M1904" s="3" t="str">
        <f t="shared" si="554"/>
        <v>Spring</v>
      </c>
      <c r="N1904" s="4">
        <v>43</v>
      </c>
      <c r="O1904" s="4">
        <v>31</v>
      </c>
      <c r="P1904" s="4">
        <v>54</v>
      </c>
      <c r="Q1904" s="4">
        <v>22</v>
      </c>
      <c r="R1904" s="4">
        <v>0</v>
      </c>
      <c r="S1904" s="6">
        <f t="shared" si="563"/>
        <v>0</v>
      </c>
      <c r="T1904" s="6">
        <f t="shared" si="564"/>
        <v>1</v>
      </c>
      <c r="U1904" s="6">
        <f t="shared" si="565"/>
        <v>0</v>
      </c>
      <c r="V1904" s="6">
        <f t="shared" si="566"/>
        <v>0</v>
      </c>
      <c r="W1904" s="6">
        <f t="shared" si="567"/>
        <v>0</v>
      </c>
      <c r="X1904" s="6">
        <f t="shared" si="568"/>
        <v>0</v>
      </c>
      <c r="Y1904" s="6">
        <f t="shared" si="569"/>
        <v>0</v>
      </c>
      <c r="Z1904" s="6">
        <f t="shared" si="570"/>
        <v>0</v>
      </c>
      <c r="AA1904" s="4">
        <v>92262.55029296875</v>
      </c>
      <c r="AB1904" s="7">
        <f t="shared" si="555"/>
        <v>7.2835619421546876E-3</v>
      </c>
      <c r="AC1904" s="7">
        <f t="shared" si="556"/>
        <v>3.3816537588575333E-3</v>
      </c>
      <c r="AD1904" s="2"/>
    </row>
    <row r="1905" spans="1:30" x14ac:dyDescent="0.35">
      <c r="A1905" s="1">
        <v>43543</v>
      </c>
      <c r="B1905" s="3">
        <f t="shared" si="557"/>
        <v>2019</v>
      </c>
      <c r="C1905" s="2">
        <v>788.23065954631375</v>
      </c>
      <c r="D1905" s="2">
        <v>360.76666666672099</v>
      </c>
      <c r="E1905" s="2">
        <f t="shared" si="558"/>
        <v>1148.9973262130347</v>
      </c>
      <c r="F1905" s="2">
        <f t="shared" si="559"/>
        <v>0.68601609556763099</v>
      </c>
      <c r="G1905" s="2">
        <f t="shared" si="560"/>
        <v>-1</v>
      </c>
      <c r="H1905" s="2">
        <v>-1000</v>
      </c>
      <c r="I1905" s="2">
        <f t="shared" si="552"/>
        <v>7835.5244284961409</v>
      </c>
      <c r="J1905" s="2">
        <f t="shared" si="553"/>
        <v>15372.168150009147</v>
      </c>
      <c r="K1905" s="3">
        <f t="shared" si="561"/>
        <v>3</v>
      </c>
      <c r="L1905" s="3">
        <f t="shared" si="562"/>
        <v>3</v>
      </c>
      <c r="M1905" s="3" t="str">
        <f t="shared" si="554"/>
        <v>Spring</v>
      </c>
      <c r="N1905" s="4">
        <v>44</v>
      </c>
      <c r="O1905" s="4">
        <v>33</v>
      </c>
      <c r="P1905" s="4">
        <v>55</v>
      </c>
      <c r="Q1905" s="4">
        <v>21</v>
      </c>
      <c r="R1905" s="4">
        <v>0</v>
      </c>
      <c r="S1905" s="6">
        <f t="shared" si="563"/>
        <v>0</v>
      </c>
      <c r="T1905" s="6">
        <f t="shared" si="564"/>
        <v>1</v>
      </c>
      <c r="U1905" s="6">
        <f t="shared" si="565"/>
        <v>0</v>
      </c>
      <c r="V1905" s="6">
        <f t="shared" si="566"/>
        <v>0</v>
      </c>
      <c r="W1905" s="6">
        <f t="shared" si="567"/>
        <v>0</v>
      </c>
      <c r="X1905" s="6">
        <f t="shared" si="568"/>
        <v>0</v>
      </c>
      <c r="Y1905" s="6">
        <f t="shared" si="569"/>
        <v>0</v>
      </c>
      <c r="Z1905" s="6">
        <f t="shared" si="570"/>
        <v>0</v>
      </c>
      <c r="AA1905" s="4">
        <v>92584.050537109375</v>
      </c>
      <c r="AB1905" s="7">
        <f t="shared" si="555"/>
        <v>8.5136765455123015E-3</v>
      </c>
      <c r="AC1905" s="7">
        <f t="shared" si="556"/>
        <v>3.8966394813555833E-3</v>
      </c>
      <c r="AD1905" s="2"/>
    </row>
    <row r="1906" spans="1:30" x14ac:dyDescent="0.35">
      <c r="A1906" s="1">
        <v>43544</v>
      </c>
      <c r="B1906" s="3">
        <f t="shared" si="557"/>
        <v>2019</v>
      </c>
      <c r="C1906" s="2">
        <v>800.26666666707024</v>
      </c>
      <c r="D1906" s="2">
        <v>468.21666666283272</v>
      </c>
      <c r="E1906" s="2">
        <f t="shared" si="558"/>
        <v>1268.483333329903</v>
      </c>
      <c r="F1906" s="2">
        <f t="shared" si="559"/>
        <v>0.63088465227705082</v>
      </c>
      <c r="G1906" s="2">
        <f t="shared" si="560"/>
        <v>-1</v>
      </c>
      <c r="H1906" s="2">
        <v>-1000</v>
      </c>
      <c r="I1906" s="2">
        <f t="shared" si="552"/>
        <v>7835.5244284961409</v>
      </c>
      <c r="J1906" s="2">
        <f t="shared" si="553"/>
        <v>15372.168150009147</v>
      </c>
      <c r="K1906" s="3">
        <f t="shared" si="561"/>
        <v>3</v>
      </c>
      <c r="L1906" s="3">
        <f t="shared" si="562"/>
        <v>4</v>
      </c>
      <c r="M1906" s="3" t="str">
        <f t="shared" si="554"/>
        <v>Spring</v>
      </c>
      <c r="N1906" s="4">
        <v>52</v>
      </c>
      <c r="O1906" s="4">
        <v>40</v>
      </c>
      <c r="P1906" s="4">
        <v>64</v>
      </c>
      <c r="Q1906" s="4">
        <v>13</v>
      </c>
      <c r="R1906" s="4">
        <v>0</v>
      </c>
      <c r="S1906" s="6">
        <f t="shared" si="563"/>
        <v>0</v>
      </c>
      <c r="T1906" s="6">
        <f t="shared" si="564"/>
        <v>1</v>
      </c>
      <c r="U1906" s="6">
        <f t="shared" si="565"/>
        <v>0</v>
      </c>
      <c r="V1906" s="6">
        <f t="shared" si="566"/>
        <v>0</v>
      </c>
      <c r="W1906" s="6">
        <f t="shared" si="567"/>
        <v>0</v>
      </c>
      <c r="X1906" s="6">
        <f t="shared" si="568"/>
        <v>0</v>
      </c>
      <c r="Y1906" s="6">
        <f t="shared" si="569"/>
        <v>0</v>
      </c>
      <c r="Z1906" s="6">
        <f t="shared" si="570"/>
        <v>0</v>
      </c>
      <c r="AA1906" s="4">
        <v>88438.800170898438</v>
      </c>
      <c r="AB1906" s="7">
        <f t="shared" si="555"/>
        <v>9.0488186759730034E-3</v>
      </c>
      <c r="AC1906" s="7">
        <f t="shared" si="556"/>
        <v>5.2942448988233057E-3</v>
      </c>
      <c r="AD1906" s="2"/>
    </row>
    <row r="1907" spans="1:30" x14ac:dyDescent="0.35">
      <c r="A1907" s="1">
        <v>43545</v>
      </c>
      <c r="B1907" s="3">
        <f t="shared" si="557"/>
        <v>2019</v>
      </c>
      <c r="C1907" s="2">
        <v>984</v>
      </c>
      <c r="D1907" s="2">
        <v>312</v>
      </c>
      <c r="E1907" s="2">
        <f t="shared" si="558"/>
        <v>1296</v>
      </c>
      <c r="F1907" s="2">
        <f t="shared" si="559"/>
        <v>0.7592592592592593</v>
      </c>
      <c r="G1907" s="2">
        <f t="shared" si="560"/>
        <v>-1</v>
      </c>
      <c r="H1907" s="2">
        <v>-1000</v>
      </c>
      <c r="I1907" s="2">
        <f t="shared" si="552"/>
        <v>7835.5244284961409</v>
      </c>
      <c r="J1907" s="2">
        <f t="shared" si="553"/>
        <v>15372.168150009147</v>
      </c>
      <c r="K1907" s="3">
        <f t="shared" si="561"/>
        <v>3</v>
      </c>
      <c r="L1907" s="3">
        <f t="shared" si="562"/>
        <v>5</v>
      </c>
      <c r="M1907" s="3" t="str">
        <f t="shared" si="554"/>
        <v>Spring</v>
      </c>
      <c r="N1907" s="4">
        <v>47</v>
      </c>
      <c r="O1907" s="4">
        <v>42</v>
      </c>
      <c r="P1907" s="4">
        <v>51</v>
      </c>
      <c r="Q1907" s="4">
        <v>18</v>
      </c>
      <c r="R1907" s="4">
        <v>0</v>
      </c>
      <c r="S1907" s="6">
        <f t="shared" si="563"/>
        <v>0</v>
      </c>
      <c r="T1907" s="6">
        <f t="shared" si="564"/>
        <v>1</v>
      </c>
      <c r="U1907" s="6">
        <f t="shared" si="565"/>
        <v>0</v>
      </c>
      <c r="V1907" s="6">
        <f t="shared" si="566"/>
        <v>0</v>
      </c>
      <c r="W1907" s="6">
        <f t="shared" si="567"/>
        <v>0</v>
      </c>
      <c r="X1907" s="6">
        <f t="shared" si="568"/>
        <v>0</v>
      </c>
      <c r="Y1907" s="6">
        <f t="shared" si="569"/>
        <v>0</v>
      </c>
      <c r="Z1907" s="6">
        <f t="shared" si="570"/>
        <v>0</v>
      </c>
      <c r="AA1907" s="4">
        <v>88182.200073242188</v>
      </c>
      <c r="AB1907" s="7">
        <f t="shared" si="555"/>
        <v>1.115871456124605E-2</v>
      </c>
      <c r="AC1907" s="7">
        <f t="shared" si="556"/>
        <v>3.5381290072243571E-3</v>
      </c>
      <c r="AD1907" s="2"/>
    </row>
    <row r="1908" spans="1:30" x14ac:dyDescent="0.35">
      <c r="A1908" s="1">
        <v>43546</v>
      </c>
      <c r="B1908" s="3">
        <f t="shared" si="557"/>
        <v>2019</v>
      </c>
      <c r="C1908" s="2">
        <v>808.93333333247574</v>
      </c>
      <c r="D1908" s="2">
        <v>127.18333333247574</v>
      </c>
      <c r="E1908" s="2">
        <f t="shared" si="558"/>
        <v>936.11666666495148</v>
      </c>
      <c r="F1908" s="2">
        <f t="shared" si="559"/>
        <v>0.86413730482378392</v>
      </c>
      <c r="G1908" s="2">
        <f t="shared" si="560"/>
        <v>-1</v>
      </c>
      <c r="H1908" s="2">
        <v>-1000</v>
      </c>
      <c r="I1908" s="2">
        <f t="shared" si="552"/>
        <v>7835.5244284961409</v>
      </c>
      <c r="J1908" s="2">
        <f t="shared" si="553"/>
        <v>15372.168150009147</v>
      </c>
      <c r="K1908" s="3">
        <f t="shared" si="561"/>
        <v>3</v>
      </c>
      <c r="L1908" s="3">
        <f t="shared" si="562"/>
        <v>6</v>
      </c>
      <c r="M1908" s="3" t="str">
        <f t="shared" si="554"/>
        <v>Spring</v>
      </c>
      <c r="N1908" s="4">
        <v>50</v>
      </c>
      <c r="O1908" s="4">
        <v>39</v>
      </c>
      <c r="P1908" s="4">
        <v>60</v>
      </c>
      <c r="Q1908" s="4">
        <v>15</v>
      </c>
      <c r="R1908" s="4">
        <v>0</v>
      </c>
      <c r="S1908" s="6">
        <f t="shared" si="563"/>
        <v>0</v>
      </c>
      <c r="T1908" s="6">
        <f t="shared" si="564"/>
        <v>1</v>
      </c>
      <c r="U1908" s="6">
        <f t="shared" si="565"/>
        <v>0</v>
      </c>
      <c r="V1908" s="6">
        <f t="shared" si="566"/>
        <v>0</v>
      </c>
      <c r="W1908" s="6">
        <f t="shared" si="567"/>
        <v>0</v>
      </c>
      <c r="X1908" s="6">
        <f t="shared" si="568"/>
        <v>0</v>
      </c>
      <c r="Y1908" s="6">
        <f t="shared" si="569"/>
        <v>0</v>
      </c>
      <c r="Z1908" s="6">
        <f t="shared" si="570"/>
        <v>0</v>
      </c>
      <c r="AA1908" s="4">
        <v>86891.250244140625</v>
      </c>
      <c r="AB1908" s="7">
        <f t="shared" si="555"/>
        <v>9.309721416823841E-3</v>
      </c>
      <c r="AC1908" s="7">
        <f t="shared" si="556"/>
        <v>1.4637070242990565E-3</v>
      </c>
      <c r="AD1908" s="2"/>
    </row>
    <row r="1909" spans="1:30" x14ac:dyDescent="0.35">
      <c r="A1909" s="1">
        <v>43547</v>
      </c>
      <c r="B1909" s="3">
        <f t="shared" si="557"/>
        <v>2019</v>
      </c>
      <c r="C1909" s="2">
        <v>672</v>
      </c>
      <c r="D1909" s="2">
        <v>5921.1000000358326</v>
      </c>
      <c r="E1909" s="2">
        <f t="shared" si="558"/>
        <v>6593.1000000358326</v>
      </c>
      <c r="F1909" s="2">
        <f t="shared" si="559"/>
        <v>0.10192473949983281</v>
      </c>
      <c r="G1909" s="2">
        <f t="shared" si="560"/>
        <v>-1</v>
      </c>
      <c r="H1909" s="2">
        <v>-1000</v>
      </c>
      <c r="I1909" s="2">
        <f t="shared" si="552"/>
        <v>7835.5244284961409</v>
      </c>
      <c r="J1909" s="2">
        <f t="shared" si="553"/>
        <v>15372.168150009147</v>
      </c>
      <c r="K1909" s="3">
        <f t="shared" si="561"/>
        <v>3</v>
      </c>
      <c r="L1909" s="3">
        <f t="shared" si="562"/>
        <v>7</v>
      </c>
      <c r="M1909" s="3" t="str">
        <f t="shared" si="554"/>
        <v>Spring</v>
      </c>
      <c r="N1909" s="4">
        <v>47</v>
      </c>
      <c r="O1909" s="4">
        <v>32</v>
      </c>
      <c r="P1909" s="4">
        <v>62</v>
      </c>
      <c r="Q1909" s="4">
        <v>18</v>
      </c>
      <c r="R1909" s="4">
        <v>0</v>
      </c>
      <c r="S1909" s="6">
        <f t="shared" si="563"/>
        <v>1</v>
      </c>
      <c r="T1909" s="6">
        <f t="shared" si="564"/>
        <v>0</v>
      </c>
      <c r="U1909" s="6">
        <f t="shared" si="565"/>
        <v>0</v>
      </c>
      <c r="V1909" s="6">
        <f t="shared" si="566"/>
        <v>0</v>
      </c>
      <c r="W1909" s="6">
        <f t="shared" si="567"/>
        <v>0</v>
      </c>
      <c r="X1909" s="6">
        <f t="shared" si="568"/>
        <v>0</v>
      </c>
      <c r="Y1909" s="6">
        <f t="shared" si="569"/>
        <v>0</v>
      </c>
      <c r="Z1909" s="6">
        <f t="shared" si="570"/>
        <v>0</v>
      </c>
      <c r="AA1909" s="4">
        <v>79886.449890136719</v>
      </c>
      <c r="AB1909" s="7">
        <f t="shared" si="555"/>
        <v>8.4119397084757592E-3</v>
      </c>
      <c r="AC1909" s="7">
        <f t="shared" si="556"/>
        <v>7.4118952690710171E-2</v>
      </c>
      <c r="AD1909" s="2"/>
    </row>
    <row r="1910" spans="1:30" x14ac:dyDescent="0.35">
      <c r="A1910" s="1">
        <v>43548</v>
      </c>
      <c r="B1910" s="3">
        <f t="shared" si="557"/>
        <v>2019</v>
      </c>
      <c r="C1910" s="2">
        <v>672</v>
      </c>
      <c r="D1910" s="2">
        <v>11926.858040201005</v>
      </c>
      <c r="E1910" s="2">
        <f t="shared" si="558"/>
        <v>12598.858040201005</v>
      </c>
      <c r="F1910" s="2">
        <f t="shared" si="559"/>
        <v>5.3338167463729817E-2</v>
      </c>
      <c r="G1910" s="2">
        <f t="shared" si="560"/>
        <v>-1</v>
      </c>
      <c r="H1910" s="2">
        <v>-1000</v>
      </c>
      <c r="I1910" s="2">
        <f t="shared" si="552"/>
        <v>7835.5244284961409</v>
      </c>
      <c r="J1910" s="2">
        <f t="shared" si="553"/>
        <v>15372.168150009147</v>
      </c>
      <c r="K1910" s="3">
        <f t="shared" si="561"/>
        <v>3</v>
      </c>
      <c r="L1910" s="3">
        <f t="shared" si="562"/>
        <v>1</v>
      </c>
      <c r="M1910" s="3" t="str">
        <f t="shared" si="554"/>
        <v>Spring</v>
      </c>
      <c r="N1910" s="4">
        <v>54</v>
      </c>
      <c r="O1910" s="4">
        <v>45</v>
      </c>
      <c r="P1910" s="4">
        <v>62</v>
      </c>
      <c r="Q1910" s="4">
        <v>11</v>
      </c>
      <c r="R1910" s="4">
        <v>0</v>
      </c>
      <c r="S1910" s="6">
        <f t="shared" si="563"/>
        <v>1</v>
      </c>
      <c r="T1910" s="6">
        <f t="shared" si="564"/>
        <v>0</v>
      </c>
      <c r="U1910" s="6">
        <f t="shared" si="565"/>
        <v>0</v>
      </c>
      <c r="V1910" s="6">
        <f t="shared" si="566"/>
        <v>0</v>
      </c>
      <c r="W1910" s="6">
        <f t="shared" si="567"/>
        <v>0</v>
      </c>
      <c r="X1910" s="6">
        <f t="shared" si="568"/>
        <v>0</v>
      </c>
      <c r="Y1910" s="6">
        <f t="shared" si="569"/>
        <v>0</v>
      </c>
      <c r="Z1910" s="6">
        <f t="shared" si="570"/>
        <v>0</v>
      </c>
      <c r="AA1910" s="4">
        <v>74195.400024414063</v>
      </c>
      <c r="AB1910" s="7">
        <f t="shared" si="555"/>
        <v>9.0571652660256276E-3</v>
      </c>
      <c r="AC1910" s="7">
        <f t="shared" si="556"/>
        <v>0.16074929222399853</v>
      </c>
      <c r="AD1910" s="2"/>
    </row>
    <row r="1911" spans="1:30" x14ac:dyDescent="0.35">
      <c r="A1911" s="1">
        <v>43549</v>
      </c>
      <c r="B1911" s="3">
        <f t="shared" si="557"/>
        <v>2019</v>
      </c>
      <c r="C1911" s="2">
        <v>672</v>
      </c>
      <c r="D1911" s="2">
        <v>2397.2333333505085</v>
      </c>
      <c r="E1911" s="2">
        <f t="shared" si="558"/>
        <v>3069.2333333505085</v>
      </c>
      <c r="F1911" s="2">
        <f t="shared" si="559"/>
        <v>0.21894718550655631</v>
      </c>
      <c r="G1911" s="2">
        <f t="shared" si="560"/>
        <v>-1</v>
      </c>
      <c r="H1911" s="2">
        <v>-1000</v>
      </c>
      <c r="I1911" s="2">
        <f t="shared" si="552"/>
        <v>7835.5244284961409</v>
      </c>
      <c r="J1911" s="2">
        <f t="shared" si="553"/>
        <v>15372.168150009147</v>
      </c>
      <c r="K1911" s="3">
        <f t="shared" si="561"/>
        <v>3</v>
      </c>
      <c r="L1911" s="3">
        <f t="shared" si="562"/>
        <v>2</v>
      </c>
      <c r="M1911" s="3" t="str">
        <f t="shared" si="554"/>
        <v>Spring</v>
      </c>
      <c r="N1911" s="4">
        <v>49</v>
      </c>
      <c r="O1911" s="4">
        <v>41</v>
      </c>
      <c r="P1911" s="4">
        <v>56</v>
      </c>
      <c r="Q1911" s="4">
        <v>16</v>
      </c>
      <c r="R1911" s="4">
        <v>0</v>
      </c>
      <c r="S1911" s="6">
        <f t="shared" si="563"/>
        <v>0</v>
      </c>
      <c r="T1911" s="6">
        <f t="shared" si="564"/>
        <v>1</v>
      </c>
      <c r="U1911" s="6">
        <f t="shared" si="565"/>
        <v>0</v>
      </c>
      <c r="V1911" s="6">
        <f t="shared" si="566"/>
        <v>0</v>
      </c>
      <c r="W1911" s="6">
        <f t="shared" si="567"/>
        <v>0</v>
      </c>
      <c r="X1911" s="6">
        <f t="shared" si="568"/>
        <v>0</v>
      </c>
      <c r="Y1911" s="6">
        <f t="shared" si="569"/>
        <v>0</v>
      </c>
      <c r="Z1911" s="6">
        <f t="shared" si="570"/>
        <v>0</v>
      </c>
      <c r="AA1911" s="4">
        <v>84922.300720214844</v>
      </c>
      <c r="AB1911" s="7">
        <f t="shared" si="555"/>
        <v>7.9131158046927188E-3</v>
      </c>
      <c r="AC1911" s="7">
        <f t="shared" si="556"/>
        <v>2.8228549073916843E-2</v>
      </c>
      <c r="AD1911" s="2"/>
    </row>
    <row r="1912" spans="1:30" x14ac:dyDescent="0.35">
      <c r="A1912" s="1">
        <v>43550</v>
      </c>
      <c r="B1912" s="3">
        <f t="shared" si="557"/>
        <v>2019</v>
      </c>
      <c r="C1912" s="2">
        <v>779.77500000627333</v>
      </c>
      <c r="D1912" s="2">
        <v>0</v>
      </c>
      <c r="E1912" s="2">
        <f t="shared" si="558"/>
        <v>779.77500000627333</v>
      </c>
      <c r="F1912" s="2">
        <f t="shared" si="559"/>
        <v>1</v>
      </c>
      <c r="G1912" s="2">
        <f t="shared" si="560"/>
        <v>-1</v>
      </c>
      <c r="H1912" s="2">
        <v>-1000</v>
      </c>
      <c r="I1912" s="2">
        <f t="shared" si="552"/>
        <v>7835.5244284961409</v>
      </c>
      <c r="J1912" s="2">
        <f t="shared" si="553"/>
        <v>15372.168150009147</v>
      </c>
      <c r="K1912" s="3">
        <f t="shared" si="561"/>
        <v>3</v>
      </c>
      <c r="L1912" s="3">
        <f t="shared" si="562"/>
        <v>3</v>
      </c>
      <c r="M1912" s="3" t="str">
        <f t="shared" si="554"/>
        <v>Spring</v>
      </c>
      <c r="N1912" s="4">
        <v>44</v>
      </c>
      <c r="O1912" s="4">
        <v>33</v>
      </c>
      <c r="P1912" s="4">
        <v>54</v>
      </c>
      <c r="Q1912" s="4">
        <v>21</v>
      </c>
      <c r="R1912" s="4">
        <v>0</v>
      </c>
      <c r="S1912" s="6">
        <f t="shared" si="563"/>
        <v>0</v>
      </c>
      <c r="T1912" s="6">
        <f t="shared" si="564"/>
        <v>1</v>
      </c>
      <c r="U1912" s="6">
        <f t="shared" si="565"/>
        <v>0</v>
      </c>
      <c r="V1912" s="6">
        <f t="shared" si="566"/>
        <v>0</v>
      </c>
      <c r="W1912" s="6">
        <f t="shared" si="567"/>
        <v>0</v>
      </c>
      <c r="X1912" s="6">
        <f t="shared" si="568"/>
        <v>0</v>
      </c>
      <c r="Y1912" s="6">
        <f t="shared" si="569"/>
        <v>0</v>
      </c>
      <c r="Z1912" s="6">
        <f t="shared" si="570"/>
        <v>0</v>
      </c>
      <c r="AA1912" s="4">
        <v>91757.700073242188</v>
      </c>
      <c r="AB1912" s="7">
        <f t="shared" si="555"/>
        <v>8.4981968748546102E-3</v>
      </c>
      <c r="AC1912" s="7">
        <f t="shared" si="556"/>
        <v>0</v>
      </c>
      <c r="AD1912" s="2"/>
    </row>
    <row r="1913" spans="1:30" x14ac:dyDescent="0.35">
      <c r="A1913" s="1">
        <v>43551</v>
      </c>
      <c r="B1913" s="3">
        <f t="shared" si="557"/>
        <v>2019</v>
      </c>
      <c r="C1913" s="2">
        <v>672</v>
      </c>
      <c r="D1913" s="2">
        <v>0</v>
      </c>
      <c r="E1913" s="2">
        <f t="shared" si="558"/>
        <v>672</v>
      </c>
      <c r="F1913" s="2">
        <f t="shared" si="559"/>
        <v>1</v>
      </c>
      <c r="G1913" s="2">
        <f t="shared" si="560"/>
        <v>-1</v>
      </c>
      <c r="H1913" s="2">
        <v>-1000</v>
      </c>
      <c r="I1913" s="2">
        <f t="shared" si="552"/>
        <v>7835.5244284961409</v>
      </c>
      <c r="J1913" s="2">
        <f t="shared" si="553"/>
        <v>15372.168150009147</v>
      </c>
      <c r="K1913" s="3">
        <f t="shared" si="561"/>
        <v>3</v>
      </c>
      <c r="L1913" s="3">
        <f t="shared" si="562"/>
        <v>4</v>
      </c>
      <c r="M1913" s="3" t="str">
        <f t="shared" si="554"/>
        <v>Spring</v>
      </c>
      <c r="N1913" s="4">
        <v>49</v>
      </c>
      <c r="O1913" s="4">
        <v>32</v>
      </c>
      <c r="P1913" s="4">
        <v>66</v>
      </c>
      <c r="Q1913" s="4">
        <v>16</v>
      </c>
      <c r="R1913" s="4">
        <v>0</v>
      </c>
      <c r="S1913" s="6">
        <f t="shared" si="563"/>
        <v>0</v>
      </c>
      <c r="T1913" s="6">
        <f t="shared" si="564"/>
        <v>1</v>
      </c>
      <c r="U1913" s="6">
        <f t="shared" si="565"/>
        <v>0</v>
      </c>
      <c r="V1913" s="6">
        <f t="shared" si="566"/>
        <v>0</v>
      </c>
      <c r="W1913" s="6">
        <f t="shared" si="567"/>
        <v>0</v>
      </c>
      <c r="X1913" s="6">
        <f t="shared" si="568"/>
        <v>0</v>
      </c>
      <c r="Y1913" s="6">
        <f t="shared" si="569"/>
        <v>0</v>
      </c>
      <c r="Z1913" s="6">
        <f t="shared" si="570"/>
        <v>0</v>
      </c>
      <c r="AA1913" s="4">
        <v>89245.45068359375</v>
      </c>
      <c r="AB1913" s="7">
        <f t="shared" si="555"/>
        <v>7.529795578964292E-3</v>
      </c>
      <c r="AC1913" s="7">
        <f t="shared" si="556"/>
        <v>0</v>
      </c>
      <c r="AD1913" s="2"/>
    </row>
    <row r="1914" spans="1:30" x14ac:dyDescent="0.35">
      <c r="A1914" s="1">
        <v>43552</v>
      </c>
      <c r="B1914" s="3">
        <f t="shared" si="557"/>
        <v>2019</v>
      </c>
      <c r="C1914" s="2">
        <v>672</v>
      </c>
      <c r="D1914" s="2">
        <v>1454.3666666560457</v>
      </c>
      <c r="E1914" s="2">
        <f t="shared" si="558"/>
        <v>2126.3666666560457</v>
      </c>
      <c r="F1914" s="2">
        <f t="shared" si="559"/>
        <v>0.31603204213918418</v>
      </c>
      <c r="G1914" s="2">
        <f t="shared" si="560"/>
        <v>-1</v>
      </c>
      <c r="H1914" s="2">
        <v>-1000</v>
      </c>
      <c r="I1914" s="2">
        <f t="shared" si="552"/>
        <v>7835.5244284961409</v>
      </c>
      <c r="J1914" s="2">
        <f t="shared" si="553"/>
        <v>15372.168150009147</v>
      </c>
      <c r="K1914" s="3">
        <f t="shared" si="561"/>
        <v>3</v>
      </c>
      <c r="L1914" s="3">
        <f t="shared" si="562"/>
        <v>5</v>
      </c>
      <c r="M1914" s="3" t="str">
        <f t="shared" si="554"/>
        <v>Spring</v>
      </c>
      <c r="N1914" s="4">
        <v>58</v>
      </c>
      <c r="O1914" s="4">
        <v>41</v>
      </c>
      <c r="P1914" s="4">
        <v>75</v>
      </c>
      <c r="Q1914" s="4">
        <v>7</v>
      </c>
      <c r="R1914" s="4">
        <v>0</v>
      </c>
      <c r="S1914" s="6">
        <f t="shared" si="563"/>
        <v>0</v>
      </c>
      <c r="T1914" s="6">
        <f t="shared" si="564"/>
        <v>1</v>
      </c>
      <c r="U1914" s="6">
        <f t="shared" si="565"/>
        <v>0</v>
      </c>
      <c r="V1914" s="6">
        <f t="shared" si="566"/>
        <v>0</v>
      </c>
      <c r="W1914" s="6">
        <f t="shared" si="567"/>
        <v>0</v>
      </c>
      <c r="X1914" s="6">
        <f t="shared" si="568"/>
        <v>0</v>
      </c>
      <c r="Y1914" s="6">
        <f t="shared" si="569"/>
        <v>0</v>
      </c>
      <c r="Z1914" s="6">
        <f t="shared" si="570"/>
        <v>0</v>
      </c>
      <c r="AA1914" s="4">
        <v>83342.399780273438</v>
      </c>
      <c r="AB1914" s="7">
        <f t="shared" si="555"/>
        <v>8.0631227535046049E-3</v>
      </c>
      <c r="AC1914" s="7">
        <f t="shared" si="556"/>
        <v>1.7450501431328883E-2</v>
      </c>
      <c r="AD1914" s="2"/>
    </row>
    <row r="1915" spans="1:30" x14ac:dyDescent="0.35">
      <c r="A1915" s="1">
        <v>43553</v>
      </c>
      <c r="B1915" s="3">
        <f t="shared" si="557"/>
        <v>2019</v>
      </c>
      <c r="C1915" s="2">
        <v>862.95877192649482</v>
      </c>
      <c r="D1915" s="2">
        <v>0</v>
      </c>
      <c r="E1915" s="2">
        <f t="shared" si="558"/>
        <v>862.95877192649482</v>
      </c>
      <c r="F1915" s="2">
        <f t="shared" si="559"/>
        <v>1</v>
      </c>
      <c r="G1915" s="2">
        <f t="shared" si="560"/>
        <v>-1</v>
      </c>
      <c r="H1915" s="2">
        <v>-1000</v>
      </c>
      <c r="I1915" s="2">
        <f t="shared" si="552"/>
        <v>7835.5244284961409</v>
      </c>
      <c r="J1915" s="2">
        <f t="shared" si="553"/>
        <v>15372.168150009147</v>
      </c>
      <c r="K1915" s="3">
        <f t="shared" si="561"/>
        <v>3</v>
      </c>
      <c r="L1915" s="3">
        <f t="shared" si="562"/>
        <v>6</v>
      </c>
      <c r="M1915" s="3" t="str">
        <f t="shared" si="554"/>
        <v>Spring</v>
      </c>
      <c r="N1915" s="4">
        <v>63</v>
      </c>
      <c r="O1915" s="4">
        <v>56</v>
      </c>
      <c r="P1915" s="4">
        <v>69</v>
      </c>
      <c r="Q1915" s="4">
        <v>2</v>
      </c>
      <c r="R1915" s="4">
        <v>0</v>
      </c>
      <c r="S1915" s="6">
        <f t="shared" si="563"/>
        <v>0</v>
      </c>
      <c r="T1915" s="6">
        <f t="shared" si="564"/>
        <v>1</v>
      </c>
      <c r="U1915" s="6">
        <f t="shared" si="565"/>
        <v>0</v>
      </c>
      <c r="V1915" s="6">
        <f t="shared" si="566"/>
        <v>0</v>
      </c>
      <c r="W1915" s="6">
        <f t="shared" si="567"/>
        <v>0</v>
      </c>
      <c r="X1915" s="6">
        <f t="shared" si="568"/>
        <v>0</v>
      </c>
      <c r="Y1915" s="6">
        <f t="shared" si="569"/>
        <v>0</v>
      </c>
      <c r="Z1915" s="6">
        <f t="shared" si="570"/>
        <v>0</v>
      </c>
      <c r="AA1915" s="4">
        <v>77966.1005859375</v>
      </c>
      <c r="AB1915" s="7">
        <f t="shared" si="555"/>
        <v>1.1068384406057419E-2</v>
      </c>
      <c r="AC1915" s="7">
        <f t="shared" si="556"/>
        <v>0</v>
      </c>
      <c r="AD1915" s="2"/>
    </row>
    <row r="1916" spans="1:30" x14ac:dyDescent="0.35">
      <c r="A1916" s="1">
        <v>43554</v>
      </c>
      <c r="B1916" s="3">
        <f t="shared" si="557"/>
        <v>2019</v>
      </c>
      <c r="C1916" s="2">
        <v>1883.3684210526314</v>
      </c>
      <c r="D1916" s="2">
        <v>0</v>
      </c>
      <c r="E1916" s="2">
        <f t="shared" si="558"/>
        <v>1883.3684210526314</v>
      </c>
      <c r="F1916" s="2">
        <f t="shared" si="559"/>
        <v>1</v>
      </c>
      <c r="G1916" s="2">
        <f t="shared" si="560"/>
        <v>-1</v>
      </c>
      <c r="H1916" s="2">
        <v>-1000</v>
      </c>
      <c r="I1916" s="2">
        <f t="shared" si="552"/>
        <v>7835.5244284961409</v>
      </c>
      <c r="J1916" s="2">
        <f t="shared" si="553"/>
        <v>15372.168150009147</v>
      </c>
      <c r="K1916" s="3">
        <f t="shared" si="561"/>
        <v>3</v>
      </c>
      <c r="L1916" s="3">
        <f t="shared" si="562"/>
        <v>7</v>
      </c>
      <c r="M1916" s="3" t="str">
        <f t="shared" si="554"/>
        <v>Spring</v>
      </c>
      <c r="N1916" s="4">
        <v>55</v>
      </c>
      <c r="O1916" s="4">
        <v>39</v>
      </c>
      <c r="P1916" s="4">
        <v>70</v>
      </c>
      <c r="Q1916" s="4">
        <v>10</v>
      </c>
      <c r="R1916" s="4">
        <v>0</v>
      </c>
      <c r="S1916" s="6">
        <f t="shared" si="563"/>
        <v>1</v>
      </c>
      <c r="T1916" s="6">
        <f t="shared" si="564"/>
        <v>0</v>
      </c>
      <c r="U1916" s="6">
        <f t="shared" si="565"/>
        <v>0</v>
      </c>
      <c r="V1916" s="6">
        <f t="shared" si="566"/>
        <v>0</v>
      </c>
      <c r="W1916" s="6">
        <f t="shared" si="567"/>
        <v>0</v>
      </c>
      <c r="X1916" s="6">
        <f t="shared" si="568"/>
        <v>0</v>
      </c>
      <c r="Y1916" s="6">
        <f t="shared" si="569"/>
        <v>0</v>
      </c>
      <c r="Z1916" s="6">
        <f t="shared" si="570"/>
        <v>0</v>
      </c>
      <c r="AA1916" s="4">
        <v>70198.400634765625</v>
      </c>
      <c r="AB1916" s="7">
        <f t="shared" si="555"/>
        <v>2.6829221236130227E-2</v>
      </c>
      <c r="AC1916" s="7">
        <f t="shared" si="556"/>
        <v>0</v>
      </c>
      <c r="AD1916" s="2"/>
    </row>
    <row r="1917" spans="1:30" x14ac:dyDescent="0.35">
      <c r="A1917" s="1">
        <v>43555</v>
      </c>
      <c r="B1917" s="3">
        <f t="shared" si="557"/>
        <v>2019</v>
      </c>
      <c r="C1917" s="2">
        <v>1883.3684210526314</v>
      </c>
      <c r="D1917" s="2">
        <v>0</v>
      </c>
      <c r="E1917" s="2">
        <f t="shared" si="558"/>
        <v>1883.3684210526314</v>
      </c>
      <c r="F1917" s="2">
        <f t="shared" si="559"/>
        <v>1</v>
      </c>
      <c r="G1917" s="2">
        <f t="shared" si="560"/>
        <v>-1</v>
      </c>
      <c r="H1917" s="2">
        <v>-1000</v>
      </c>
      <c r="I1917" s="2">
        <f t="shared" si="552"/>
        <v>7835.5244284961409</v>
      </c>
      <c r="J1917" s="2">
        <f t="shared" si="553"/>
        <v>15372.168150009147</v>
      </c>
      <c r="K1917" s="3">
        <f t="shared" si="561"/>
        <v>3</v>
      </c>
      <c r="L1917" s="3">
        <f t="shared" si="562"/>
        <v>1</v>
      </c>
      <c r="M1917" s="3" t="str">
        <f t="shared" si="554"/>
        <v>Spring</v>
      </c>
      <c r="N1917" s="4">
        <v>40</v>
      </c>
      <c r="O1917" s="4">
        <v>33</v>
      </c>
      <c r="P1917" s="4">
        <v>47</v>
      </c>
      <c r="Q1917" s="4">
        <v>25</v>
      </c>
      <c r="R1917" s="4">
        <v>0</v>
      </c>
      <c r="S1917" s="6">
        <f t="shared" si="563"/>
        <v>1</v>
      </c>
      <c r="T1917" s="6">
        <f t="shared" si="564"/>
        <v>0</v>
      </c>
      <c r="U1917" s="6">
        <f t="shared" si="565"/>
        <v>0</v>
      </c>
      <c r="V1917" s="6">
        <f t="shared" si="566"/>
        <v>0</v>
      </c>
      <c r="W1917" s="6">
        <f t="shared" si="567"/>
        <v>0</v>
      </c>
      <c r="X1917" s="6">
        <f t="shared" si="568"/>
        <v>0</v>
      </c>
      <c r="Y1917" s="6">
        <f t="shared" si="569"/>
        <v>0</v>
      </c>
      <c r="Z1917" s="6">
        <f t="shared" si="570"/>
        <v>0</v>
      </c>
      <c r="AA1917" s="4">
        <v>79716.900390625</v>
      </c>
      <c r="AB1917" s="7">
        <f t="shared" si="555"/>
        <v>2.3625710631294473E-2</v>
      </c>
      <c r="AC1917" s="7">
        <f t="shared" si="556"/>
        <v>0</v>
      </c>
      <c r="AD1917" s="2"/>
    </row>
    <row r="1918" spans="1:30" x14ac:dyDescent="0.35">
      <c r="A1918" s="1">
        <v>43556</v>
      </c>
      <c r="B1918" s="3">
        <f t="shared" si="557"/>
        <v>2019</v>
      </c>
      <c r="C1918" s="2">
        <v>3458.6017543938851</v>
      </c>
      <c r="D1918" s="2">
        <v>0</v>
      </c>
      <c r="E1918" s="2">
        <f t="shared" si="558"/>
        <v>3458.6017543938851</v>
      </c>
      <c r="F1918" s="2">
        <f t="shared" si="559"/>
        <v>1</v>
      </c>
      <c r="G1918" s="2">
        <f t="shared" si="560"/>
        <v>-1</v>
      </c>
      <c r="H1918" s="2">
        <v>-1000</v>
      </c>
      <c r="I1918" s="2">
        <f t="shared" si="552"/>
        <v>7835.5244284961409</v>
      </c>
      <c r="J1918" s="2">
        <f t="shared" si="553"/>
        <v>15372.168150009147</v>
      </c>
      <c r="K1918" s="3">
        <f t="shared" si="561"/>
        <v>4</v>
      </c>
      <c r="L1918" s="3">
        <f t="shared" si="562"/>
        <v>2</v>
      </c>
      <c r="M1918" s="3" t="str">
        <f t="shared" si="554"/>
        <v>Spring</v>
      </c>
      <c r="N1918" s="4">
        <v>40</v>
      </c>
      <c r="O1918" s="4">
        <v>29</v>
      </c>
      <c r="P1918" s="4">
        <v>51</v>
      </c>
      <c r="Q1918" s="4">
        <v>25</v>
      </c>
      <c r="R1918" s="4">
        <v>0</v>
      </c>
      <c r="S1918" s="6">
        <f t="shared" si="563"/>
        <v>0</v>
      </c>
      <c r="T1918" s="6">
        <f t="shared" si="564"/>
        <v>1</v>
      </c>
      <c r="U1918" s="6">
        <f t="shared" si="565"/>
        <v>0</v>
      </c>
      <c r="V1918" s="6">
        <f t="shared" si="566"/>
        <v>0</v>
      </c>
      <c r="W1918" s="6">
        <f t="shared" si="567"/>
        <v>0</v>
      </c>
      <c r="X1918" s="6">
        <f t="shared" si="568"/>
        <v>0</v>
      </c>
      <c r="Y1918" s="6">
        <f t="shared" si="569"/>
        <v>0</v>
      </c>
      <c r="Z1918" s="6">
        <f t="shared" si="570"/>
        <v>0</v>
      </c>
      <c r="AA1918" s="4">
        <v>92561.55029296875</v>
      </c>
      <c r="AB1918" s="7">
        <f t="shared" si="555"/>
        <v>3.7365425961935414E-2</v>
      </c>
      <c r="AC1918" s="7">
        <f t="shared" si="556"/>
        <v>0</v>
      </c>
      <c r="AD1918" s="2"/>
    </row>
    <row r="1919" spans="1:30" x14ac:dyDescent="0.35">
      <c r="A1919" s="1">
        <v>43557</v>
      </c>
      <c r="B1919" s="3">
        <f t="shared" si="557"/>
        <v>2019</v>
      </c>
      <c r="C1919" s="2">
        <v>7557.9661988346397</v>
      </c>
      <c r="D1919" s="2">
        <v>238.11666667519603</v>
      </c>
      <c r="E1919" s="2">
        <f t="shared" si="558"/>
        <v>7796.0828655098358</v>
      </c>
      <c r="F1919" s="2">
        <f t="shared" si="559"/>
        <v>0.96945688356794757</v>
      </c>
      <c r="G1919" s="2">
        <f t="shared" si="560"/>
        <v>-1</v>
      </c>
      <c r="H1919" s="2">
        <v>-1000</v>
      </c>
      <c r="I1919" s="2">
        <f t="shared" si="552"/>
        <v>7835.5244284961409</v>
      </c>
      <c r="J1919" s="2">
        <f t="shared" si="553"/>
        <v>15372.168150009147</v>
      </c>
      <c r="K1919" s="3">
        <f t="shared" si="561"/>
        <v>4</v>
      </c>
      <c r="L1919" s="3">
        <f t="shared" si="562"/>
        <v>3</v>
      </c>
      <c r="M1919" s="3" t="str">
        <f t="shared" si="554"/>
        <v>Spring</v>
      </c>
      <c r="N1919" s="4">
        <v>51</v>
      </c>
      <c r="O1919" s="4">
        <v>39</v>
      </c>
      <c r="P1919" s="4">
        <v>62</v>
      </c>
      <c r="Q1919" s="4">
        <v>14</v>
      </c>
      <c r="R1919" s="4">
        <v>0</v>
      </c>
      <c r="S1919" s="6">
        <f t="shared" si="563"/>
        <v>0</v>
      </c>
      <c r="T1919" s="6">
        <f t="shared" si="564"/>
        <v>1</v>
      </c>
      <c r="U1919" s="6">
        <f t="shared" si="565"/>
        <v>0</v>
      </c>
      <c r="V1919" s="6">
        <f t="shared" si="566"/>
        <v>0</v>
      </c>
      <c r="W1919" s="6">
        <f t="shared" si="567"/>
        <v>0</v>
      </c>
      <c r="X1919" s="6">
        <f t="shared" si="568"/>
        <v>0</v>
      </c>
      <c r="Y1919" s="6">
        <f t="shared" si="569"/>
        <v>0</v>
      </c>
      <c r="Z1919" s="6">
        <f t="shared" si="570"/>
        <v>0</v>
      </c>
      <c r="AA1919" s="4">
        <v>87096.900756835938</v>
      </c>
      <c r="AB1919" s="7">
        <f t="shared" si="555"/>
        <v>8.6776522851663471E-2</v>
      </c>
      <c r="AC1919" s="7">
        <f t="shared" si="556"/>
        <v>2.7339281260993329E-3</v>
      </c>
      <c r="AD1919" s="2"/>
    </row>
    <row r="1920" spans="1:30" x14ac:dyDescent="0.35">
      <c r="A1920" s="1">
        <v>43558</v>
      </c>
      <c r="B1920" s="3">
        <f t="shared" si="557"/>
        <v>2019</v>
      </c>
      <c r="C1920" s="2">
        <v>4571.434210546483</v>
      </c>
      <c r="D1920" s="2">
        <v>0</v>
      </c>
      <c r="E1920" s="2">
        <f t="shared" si="558"/>
        <v>4571.434210546483</v>
      </c>
      <c r="F1920" s="2">
        <f t="shared" si="559"/>
        <v>1</v>
      </c>
      <c r="G1920" s="2">
        <f t="shared" si="560"/>
        <v>-1</v>
      </c>
      <c r="H1920" s="2">
        <v>-1000</v>
      </c>
      <c r="I1920" s="2">
        <f t="shared" si="552"/>
        <v>7835.5244284961409</v>
      </c>
      <c r="J1920" s="2">
        <f t="shared" si="553"/>
        <v>15372.168150009147</v>
      </c>
      <c r="K1920" s="3">
        <f t="shared" si="561"/>
        <v>4</v>
      </c>
      <c r="L1920" s="3">
        <f t="shared" si="562"/>
        <v>4</v>
      </c>
      <c r="M1920" s="3" t="str">
        <f t="shared" si="554"/>
        <v>Spring</v>
      </c>
      <c r="N1920" s="4">
        <v>58</v>
      </c>
      <c r="O1920" s="4">
        <v>46</v>
      </c>
      <c r="P1920" s="4">
        <v>69</v>
      </c>
      <c r="Q1920" s="4">
        <v>7</v>
      </c>
      <c r="R1920" s="4">
        <v>0</v>
      </c>
      <c r="S1920" s="6">
        <f t="shared" si="563"/>
        <v>0</v>
      </c>
      <c r="T1920" s="6">
        <f t="shared" si="564"/>
        <v>1</v>
      </c>
      <c r="U1920" s="6">
        <f t="shared" si="565"/>
        <v>0</v>
      </c>
      <c r="V1920" s="6">
        <f t="shared" si="566"/>
        <v>0</v>
      </c>
      <c r="W1920" s="6">
        <f t="shared" si="567"/>
        <v>0</v>
      </c>
      <c r="X1920" s="6">
        <f t="shared" si="568"/>
        <v>0</v>
      </c>
      <c r="Y1920" s="6">
        <f t="shared" si="569"/>
        <v>0</v>
      </c>
      <c r="Z1920" s="6">
        <f t="shared" si="570"/>
        <v>0</v>
      </c>
      <c r="AA1920" s="4">
        <v>82486.700439453125</v>
      </c>
      <c r="AB1920" s="7">
        <f t="shared" si="555"/>
        <v>5.5420257886324431E-2</v>
      </c>
      <c r="AC1920" s="7">
        <f t="shared" si="556"/>
        <v>0</v>
      </c>
      <c r="AD1920" s="2"/>
    </row>
    <row r="1921" spans="1:30" x14ac:dyDescent="0.35">
      <c r="A1921" s="1">
        <v>43559</v>
      </c>
      <c r="B1921" s="3">
        <f t="shared" si="557"/>
        <v>2019</v>
      </c>
      <c r="C1921" s="2">
        <v>1160.36666668416</v>
      </c>
      <c r="D1921" s="2">
        <v>345.61702127156639</v>
      </c>
      <c r="E1921" s="2">
        <f t="shared" si="558"/>
        <v>1505.9836879557265</v>
      </c>
      <c r="F1921" s="2">
        <f t="shared" si="559"/>
        <v>0.77050414022696434</v>
      </c>
      <c r="G1921" s="2">
        <f t="shared" si="560"/>
        <v>-1</v>
      </c>
      <c r="H1921" s="2">
        <v>-1000</v>
      </c>
      <c r="I1921" s="2">
        <f t="shared" si="552"/>
        <v>7835.5244284961409</v>
      </c>
      <c r="J1921" s="2">
        <f t="shared" si="553"/>
        <v>15372.168150009147</v>
      </c>
      <c r="K1921" s="3">
        <f t="shared" si="561"/>
        <v>4</v>
      </c>
      <c r="L1921" s="3">
        <f t="shared" si="562"/>
        <v>5</v>
      </c>
      <c r="M1921" s="3" t="str">
        <f t="shared" si="554"/>
        <v>Spring</v>
      </c>
      <c r="N1921" s="4">
        <v>64</v>
      </c>
      <c r="O1921" s="4">
        <v>52</v>
      </c>
      <c r="P1921" s="4">
        <v>76</v>
      </c>
      <c r="Q1921" s="4">
        <v>1</v>
      </c>
      <c r="R1921" s="4">
        <v>0</v>
      </c>
      <c r="S1921" s="6">
        <f t="shared" si="563"/>
        <v>0</v>
      </c>
      <c r="T1921" s="6">
        <f t="shared" si="564"/>
        <v>1</v>
      </c>
      <c r="U1921" s="6">
        <f t="shared" si="565"/>
        <v>0</v>
      </c>
      <c r="V1921" s="6">
        <f t="shared" si="566"/>
        <v>0</v>
      </c>
      <c r="W1921" s="6">
        <f t="shared" si="567"/>
        <v>0</v>
      </c>
      <c r="X1921" s="6">
        <f t="shared" si="568"/>
        <v>0</v>
      </c>
      <c r="Y1921" s="6">
        <f t="shared" si="569"/>
        <v>0</v>
      </c>
      <c r="Z1921" s="6">
        <f t="shared" si="570"/>
        <v>0</v>
      </c>
      <c r="AA1921" s="4">
        <v>79025.400634765625</v>
      </c>
      <c r="AB1921" s="7">
        <f t="shared" si="555"/>
        <v>1.4683464523603822E-2</v>
      </c>
      <c r="AC1921" s="7">
        <f t="shared" si="556"/>
        <v>4.3734928073179448E-3</v>
      </c>
      <c r="AD1921" s="2"/>
    </row>
    <row r="1922" spans="1:30" x14ac:dyDescent="0.35">
      <c r="A1922" s="1">
        <v>43560</v>
      </c>
      <c r="B1922" s="3">
        <f t="shared" si="557"/>
        <v>2019</v>
      </c>
      <c r="C1922" s="2">
        <v>672</v>
      </c>
      <c r="D1922" s="2">
        <v>432.50965889739109</v>
      </c>
      <c r="E1922" s="2">
        <f t="shared" si="558"/>
        <v>1104.5096588973911</v>
      </c>
      <c r="F1922" s="2">
        <f t="shared" si="559"/>
        <v>0.60841477898060536</v>
      </c>
      <c r="G1922" s="2">
        <f t="shared" si="560"/>
        <v>-1</v>
      </c>
      <c r="H1922" s="2">
        <v>-1000</v>
      </c>
      <c r="I1922" s="2">
        <f t="shared" ref="I1922:I1985" si="571">INDEX($AD$1:$AG$10, MATCH(B1922, $AD$1:$AD$10, 0), 3)</f>
        <v>7835.5244284961409</v>
      </c>
      <c r="J1922" s="2">
        <f t="shared" ref="J1922:J1985" si="572">INDEX($AD$1:$AG$10, MATCH(B1922, $AD$1:$AD$10, 0), 4)</f>
        <v>15372.168150009147</v>
      </c>
      <c r="K1922" s="3">
        <f t="shared" si="561"/>
        <v>4</v>
      </c>
      <c r="L1922" s="3">
        <f t="shared" si="562"/>
        <v>6</v>
      </c>
      <c r="M1922" s="3" t="str">
        <f t="shared" ref="M1922:M1985" si="573">INDEX($AK$1:$AK$12, MATCH(K1922, $AJ$1:$AJ$12, 0))</f>
        <v>Spring</v>
      </c>
      <c r="N1922" s="4">
        <v>58</v>
      </c>
      <c r="O1922" s="4">
        <v>53</v>
      </c>
      <c r="P1922" s="4">
        <v>63</v>
      </c>
      <c r="Q1922" s="4">
        <v>7</v>
      </c>
      <c r="R1922" s="4">
        <v>0</v>
      </c>
      <c r="S1922" s="6">
        <f t="shared" si="563"/>
        <v>0</v>
      </c>
      <c r="T1922" s="6">
        <f t="shared" si="564"/>
        <v>1</v>
      </c>
      <c r="U1922" s="6">
        <f t="shared" si="565"/>
        <v>0</v>
      </c>
      <c r="V1922" s="6">
        <f t="shared" si="566"/>
        <v>0</v>
      </c>
      <c r="W1922" s="6">
        <f t="shared" si="567"/>
        <v>0</v>
      </c>
      <c r="X1922" s="6">
        <f t="shared" si="568"/>
        <v>0</v>
      </c>
      <c r="Y1922" s="6">
        <f t="shared" si="569"/>
        <v>0</v>
      </c>
      <c r="Z1922" s="6">
        <f t="shared" si="570"/>
        <v>0</v>
      </c>
      <c r="AA1922" s="4">
        <v>76775.701171875</v>
      </c>
      <c r="AB1922" s="7">
        <f t="shared" ref="AB1922:AB1985" si="574">C1922/AA1922</f>
        <v>8.7527692973538296E-3</v>
      </c>
      <c r="AC1922" s="7">
        <f t="shared" ref="AC1922:AC1985" si="575">D1922/AA1922</f>
        <v>5.6334185464375934E-3</v>
      </c>
      <c r="AD1922" s="2"/>
    </row>
    <row r="1923" spans="1:30" x14ac:dyDescent="0.35">
      <c r="A1923" s="1">
        <v>43561</v>
      </c>
      <c r="B1923" s="3">
        <f t="shared" ref="B1923:B1986" si="576">YEAR(A1923)</f>
        <v>2019</v>
      </c>
      <c r="C1923" s="2">
        <v>672</v>
      </c>
      <c r="D1923" s="2">
        <v>0</v>
      </c>
      <c r="E1923" s="2">
        <f t="shared" ref="E1923:E1986" si="577">+D1923+C1923</f>
        <v>672</v>
      </c>
      <c r="F1923" s="2">
        <f t="shared" ref="F1923:F1986" si="578">IFERROR(C1923/E1923,0)</f>
        <v>1</v>
      </c>
      <c r="G1923" s="2">
        <f t="shared" ref="G1923:G1986" si="579">IF(AND(F1923&gt;=0.2,E1923&gt;=J1923), E1923, -1)</f>
        <v>-1</v>
      </c>
      <c r="H1923" s="2">
        <v>-1000</v>
      </c>
      <c r="I1923" s="2">
        <f t="shared" si="571"/>
        <v>7835.5244284961409</v>
      </c>
      <c r="J1923" s="2">
        <f t="shared" si="572"/>
        <v>15372.168150009147</v>
      </c>
      <c r="K1923" s="3">
        <f t="shared" ref="K1923:K1986" si="580">MONTH(A1923)</f>
        <v>4</v>
      </c>
      <c r="L1923" s="3">
        <f t="shared" ref="L1923:L1986" si="581">WEEKDAY(A1923)</f>
        <v>7</v>
      </c>
      <c r="M1923" s="3" t="str">
        <f t="shared" si="573"/>
        <v>Spring</v>
      </c>
      <c r="N1923" s="4">
        <v>65</v>
      </c>
      <c r="O1923" s="4">
        <v>57</v>
      </c>
      <c r="P1923" s="4">
        <v>72</v>
      </c>
      <c r="Q1923" s="4">
        <v>0</v>
      </c>
      <c r="R1923" s="4">
        <v>0</v>
      </c>
      <c r="S1923" s="6">
        <f t="shared" ref="S1923:S1986" si="582">IF(OR(L1923=1, L1923=7), 1, 0)</f>
        <v>1</v>
      </c>
      <c r="T1923" s="6">
        <f t="shared" ref="T1923:T1986" si="583">IF(AND(L1923&lt;7, L1923&gt;1), 1, 0)</f>
        <v>0</v>
      </c>
      <c r="U1923" s="6">
        <f t="shared" ref="U1923:U1986" si="584">IF(M1923="Winter", 1, 0)</f>
        <v>0</v>
      </c>
      <c r="V1923" s="6">
        <f t="shared" ref="V1923:V1986" si="585">IF(N1923&lt;20, 1, 0)</f>
        <v>0</v>
      </c>
      <c r="W1923" s="6">
        <f t="shared" ref="W1923:W1986" si="586">IF(M1923="Summer", 1, 0)</f>
        <v>0</v>
      </c>
      <c r="X1923" s="6">
        <f t="shared" ref="X1923:X1986" si="587">IF(G1923&lt;&gt;-1, 1, 0)</f>
        <v>0</v>
      </c>
      <c r="Y1923" s="6">
        <f t="shared" ref="Y1923:Y1986" si="588">U1923*X1923</f>
        <v>0</v>
      </c>
      <c r="Z1923" s="6">
        <f t="shared" ref="Z1923:Z1986" si="589">W1923*X1923</f>
        <v>0</v>
      </c>
      <c r="AA1923" s="4">
        <v>69599.500549316406</v>
      </c>
      <c r="AB1923" s="7">
        <f t="shared" si="574"/>
        <v>9.6552416999578644E-3</v>
      </c>
      <c r="AC1923" s="7">
        <f t="shared" si="575"/>
        <v>0</v>
      </c>
      <c r="AD1923" s="2"/>
    </row>
    <row r="1924" spans="1:30" x14ac:dyDescent="0.35">
      <c r="A1924" s="1">
        <v>43562</v>
      </c>
      <c r="B1924" s="3">
        <f t="shared" si="576"/>
        <v>2019</v>
      </c>
      <c r="C1924" s="2">
        <v>672</v>
      </c>
      <c r="D1924" s="2">
        <v>172.80851064332728</v>
      </c>
      <c r="E1924" s="2">
        <f t="shared" si="577"/>
        <v>844.80851064332728</v>
      </c>
      <c r="F1924" s="2">
        <f t="shared" si="578"/>
        <v>0.79544653200553994</v>
      </c>
      <c r="G1924" s="2">
        <f t="shared" si="579"/>
        <v>-1</v>
      </c>
      <c r="H1924" s="2">
        <v>-1000</v>
      </c>
      <c r="I1924" s="2">
        <f t="shared" si="571"/>
        <v>7835.5244284961409</v>
      </c>
      <c r="J1924" s="2">
        <f t="shared" si="572"/>
        <v>15372.168150009147</v>
      </c>
      <c r="K1924" s="3">
        <f t="shared" si="580"/>
        <v>4</v>
      </c>
      <c r="L1924" s="3">
        <f t="shared" si="581"/>
        <v>1</v>
      </c>
      <c r="M1924" s="3" t="str">
        <f t="shared" si="573"/>
        <v>Spring</v>
      </c>
      <c r="N1924" s="4">
        <v>63</v>
      </c>
      <c r="O1924" s="4">
        <v>56</v>
      </c>
      <c r="P1924" s="4">
        <v>70</v>
      </c>
      <c r="Q1924" s="4">
        <v>2</v>
      </c>
      <c r="R1924" s="4">
        <v>0</v>
      </c>
      <c r="S1924" s="6">
        <f t="shared" si="582"/>
        <v>1</v>
      </c>
      <c r="T1924" s="6">
        <f t="shared" si="583"/>
        <v>0</v>
      </c>
      <c r="U1924" s="6">
        <f t="shared" si="584"/>
        <v>0</v>
      </c>
      <c r="V1924" s="6">
        <f t="shared" si="585"/>
        <v>0</v>
      </c>
      <c r="W1924" s="6">
        <f t="shared" si="586"/>
        <v>0</v>
      </c>
      <c r="X1924" s="6">
        <f t="shared" si="587"/>
        <v>0</v>
      </c>
      <c r="Y1924" s="6">
        <f t="shared" si="588"/>
        <v>0</v>
      </c>
      <c r="Z1924" s="6">
        <f t="shared" si="589"/>
        <v>0</v>
      </c>
      <c r="AA1924" s="4">
        <v>68295.100524902344</v>
      </c>
      <c r="AB1924" s="7">
        <f t="shared" si="574"/>
        <v>9.8396516709858221E-3</v>
      </c>
      <c r="AC1924" s="7">
        <f t="shared" si="575"/>
        <v>2.5303207596907534E-3</v>
      </c>
      <c r="AD1924" s="2"/>
    </row>
    <row r="1925" spans="1:30" x14ac:dyDescent="0.35">
      <c r="A1925" s="1">
        <v>43563</v>
      </c>
      <c r="B1925" s="3">
        <f t="shared" si="576"/>
        <v>2019</v>
      </c>
      <c r="C1925" s="2">
        <v>672</v>
      </c>
      <c r="D1925" s="2">
        <v>211.69042552789139</v>
      </c>
      <c r="E1925" s="2">
        <f t="shared" si="577"/>
        <v>883.69042552789142</v>
      </c>
      <c r="F1925" s="2">
        <f t="shared" si="578"/>
        <v>0.76044730211778222</v>
      </c>
      <c r="G1925" s="2">
        <f t="shared" si="579"/>
        <v>-1</v>
      </c>
      <c r="H1925" s="2">
        <v>-1000</v>
      </c>
      <c r="I1925" s="2">
        <f t="shared" si="571"/>
        <v>7835.5244284961409</v>
      </c>
      <c r="J1925" s="2">
        <f t="shared" si="572"/>
        <v>15372.168150009147</v>
      </c>
      <c r="K1925" s="3">
        <f t="shared" si="580"/>
        <v>4</v>
      </c>
      <c r="L1925" s="3">
        <f t="shared" si="581"/>
        <v>2</v>
      </c>
      <c r="M1925" s="3" t="str">
        <f t="shared" si="573"/>
        <v>Spring</v>
      </c>
      <c r="N1925" s="4">
        <v>67</v>
      </c>
      <c r="O1925" s="4">
        <v>61</v>
      </c>
      <c r="P1925" s="4">
        <v>73</v>
      </c>
      <c r="Q1925" s="4">
        <v>0</v>
      </c>
      <c r="R1925" s="4">
        <v>2</v>
      </c>
      <c r="S1925" s="6">
        <f t="shared" si="582"/>
        <v>0</v>
      </c>
      <c r="T1925" s="6">
        <f t="shared" si="583"/>
        <v>1</v>
      </c>
      <c r="U1925" s="6">
        <f t="shared" si="584"/>
        <v>0</v>
      </c>
      <c r="V1925" s="6">
        <f t="shared" si="585"/>
        <v>0</v>
      </c>
      <c r="W1925" s="6">
        <f t="shared" si="586"/>
        <v>0</v>
      </c>
      <c r="X1925" s="6">
        <f t="shared" si="587"/>
        <v>0</v>
      </c>
      <c r="Y1925" s="6">
        <f t="shared" si="588"/>
        <v>0</v>
      </c>
      <c r="Z1925" s="6">
        <f t="shared" si="589"/>
        <v>0</v>
      </c>
      <c r="AA1925" s="4">
        <v>79307.650329589844</v>
      </c>
      <c r="AB1925" s="7">
        <f t="shared" si="574"/>
        <v>8.4733313521113789E-3</v>
      </c>
      <c r="AC1925" s="7">
        <f t="shared" si="575"/>
        <v>2.6692308326894064E-3</v>
      </c>
      <c r="AD1925" s="2"/>
    </row>
    <row r="1926" spans="1:30" x14ac:dyDescent="0.35">
      <c r="A1926" s="1">
        <v>43564</v>
      </c>
      <c r="B1926" s="3">
        <f t="shared" si="576"/>
        <v>2019</v>
      </c>
      <c r="C1926" s="2">
        <v>672</v>
      </c>
      <c r="D1926" s="2">
        <v>0</v>
      </c>
      <c r="E1926" s="2">
        <f t="shared" si="577"/>
        <v>672</v>
      </c>
      <c r="F1926" s="2">
        <f t="shared" si="578"/>
        <v>1</v>
      </c>
      <c r="G1926" s="2">
        <f t="shared" si="579"/>
        <v>-1</v>
      </c>
      <c r="H1926" s="2">
        <v>-1000</v>
      </c>
      <c r="I1926" s="2">
        <f t="shared" si="571"/>
        <v>7835.5244284961409</v>
      </c>
      <c r="J1926" s="2">
        <f t="shared" si="572"/>
        <v>15372.168150009147</v>
      </c>
      <c r="K1926" s="3">
        <f t="shared" si="580"/>
        <v>4</v>
      </c>
      <c r="L1926" s="3">
        <f t="shared" si="581"/>
        <v>3</v>
      </c>
      <c r="M1926" s="3" t="str">
        <f t="shared" si="573"/>
        <v>Spring</v>
      </c>
      <c r="N1926" s="4">
        <v>66</v>
      </c>
      <c r="O1926" s="4">
        <v>57</v>
      </c>
      <c r="P1926" s="4">
        <v>74</v>
      </c>
      <c r="Q1926" s="4">
        <v>0</v>
      </c>
      <c r="R1926" s="4">
        <v>1</v>
      </c>
      <c r="S1926" s="6">
        <f t="shared" si="582"/>
        <v>0</v>
      </c>
      <c r="T1926" s="6">
        <f t="shared" si="583"/>
        <v>1</v>
      </c>
      <c r="U1926" s="6">
        <f t="shared" si="584"/>
        <v>0</v>
      </c>
      <c r="V1926" s="6">
        <f t="shared" si="585"/>
        <v>0</v>
      </c>
      <c r="W1926" s="6">
        <f t="shared" si="586"/>
        <v>0</v>
      </c>
      <c r="X1926" s="6">
        <f t="shared" si="587"/>
        <v>0</v>
      </c>
      <c r="Y1926" s="6">
        <f t="shared" si="588"/>
        <v>0</v>
      </c>
      <c r="Z1926" s="6">
        <f t="shared" si="589"/>
        <v>0</v>
      </c>
      <c r="AA1926" s="4">
        <v>80694.55078125</v>
      </c>
      <c r="AB1926" s="7">
        <f t="shared" si="574"/>
        <v>8.3276998693714074E-3</v>
      </c>
      <c r="AC1926" s="7">
        <f t="shared" si="575"/>
        <v>0</v>
      </c>
      <c r="AD1926" s="2"/>
    </row>
    <row r="1927" spans="1:30" x14ac:dyDescent="0.35">
      <c r="A1927" s="1">
        <v>43565</v>
      </c>
      <c r="B1927" s="3">
        <f t="shared" si="576"/>
        <v>2019</v>
      </c>
      <c r="C1927" s="2">
        <v>672</v>
      </c>
      <c r="D1927" s="2">
        <v>309.10666663921438</v>
      </c>
      <c r="E1927" s="2">
        <f t="shared" si="577"/>
        <v>981.10666663921438</v>
      </c>
      <c r="F1927" s="2">
        <f t="shared" si="578"/>
        <v>0.68494081515309568</v>
      </c>
      <c r="G1927" s="2">
        <f t="shared" si="579"/>
        <v>-1</v>
      </c>
      <c r="H1927" s="2">
        <v>-1000</v>
      </c>
      <c r="I1927" s="2">
        <f t="shared" si="571"/>
        <v>7835.5244284961409</v>
      </c>
      <c r="J1927" s="2">
        <f t="shared" si="572"/>
        <v>15372.168150009147</v>
      </c>
      <c r="K1927" s="3">
        <f t="shared" si="580"/>
        <v>4</v>
      </c>
      <c r="L1927" s="3">
        <f t="shared" si="581"/>
        <v>4</v>
      </c>
      <c r="M1927" s="3" t="str">
        <f t="shared" si="573"/>
        <v>Spring</v>
      </c>
      <c r="N1927" s="4">
        <v>63</v>
      </c>
      <c r="O1927" s="4">
        <v>49</v>
      </c>
      <c r="P1927" s="4">
        <v>77</v>
      </c>
      <c r="Q1927" s="4">
        <v>2</v>
      </c>
      <c r="R1927" s="4">
        <v>0</v>
      </c>
      <c r="S1927" s="6">
        <f t="shared" si="582"/>
        <v>0</v>
      </c>
      <c r="T1927" s="6">
        <f t="shared" si="583"/>
        <v>1</v>
      </c>
      <c r="U1927" s="6">
        <f t="shared" si="584"/>
        <v>0</v>
      </c>
      <c r="V1927" s="6">
        <f t="shared" si="585"/>
        <v>0</v>
      </c>
      <c r="W1927" s="6">
        <f t="shared" si="586"/>
        <v>0</v>
      </c>
      <c r="X1927" s="6">
        <f t="shared" si="587"/>
        <v>0</v>
      </c>
      <c r="Y1927" s="6">
        <f t="shared" si="588"/>
        <v>0</v>
      </c>
      <c r="Z1927" s="6">
        <f t="shared" si="589"/>
        <v>0</v>
      </c>
      <c r="AA1927" s="4">
        <v>79196.600646972656</v>
      </c>
      <c r="AB1927" s="7">
        <f t="shared" si="574"/>
        <v>8.4852126797147782E-3</v>
      </c>
      <c r="AC1927" s="7">
        <f t="shared" si="575"/>
        <v>3.9030294749277245E-3</v>
      </c>
      <c r="AD1927" s="2"/>
    </row>
    <row r="1928" spans="1:30" x14ac:dyDescent="0.35">
      <c r="A1928" s="1">
        <v>43566</v>
      </c>
      <c r="B1928" s="3">
        <f t="shared" si="576"/>
        <v>2019</v>
      </c>
      <c r="C1928" s="2">
        <v>838.01982322283914</v>
      </c>
      <c r="D1928" s="2">
        <v>0</v>
      </c>
      <c r="E1928" s="2">
        <f t="shared" si="577"/>
        <v>838.01982322283914</v>
      </c>
      <c r="F1928" s="2">
        <f t="shared" si="578"/>
        <v>1</v>
      </c>
      <c r="G1928" s="2">
        <f t="shared" si="579"/>
        <v>-1</v>
      </c>
      <c r="H1928" s="2">
        <v>-1000</v>
      </c>
      <c r="I1928" s="2">
        <f t="shared" si="571"/>
        <v>7835.5244284961409</v>
      </c>
      <c r="J1928" s="2">
        <f t="shared" si="572"/>
        <v>15372.168150009147</v>
      </c>
      <c r="K1928" s="3">
        <f t="shared" si="580"/>
        <v>4</v>
      </c>
      <c r="L1928" s="3">
        <f t="shared" si="581"/>
        <v>5</v>
      </c>
      <c r="M1928" s="3" t="str">
        <f t="shared" si="573"/>
        <v>Spring</v>
      </c>
      <c r="N1928" s="4">
        <v>71</v>
      </c>
      <c r="O1928" s="4">
        <v>57</v>
      </c>
      <c r="P1928" s="4">
        <v>84</v>
      </c>
      <c r="Q1928" s="4">
        <v>0</v>
      </c>
      <c r="R1928" s="4">
        <v>6</v>
      </c>
      <c r="S1928" s="6">
        <f t="shared" si="582"/>
        <v>0</v>
      </c>
      <c r="T1928" s="6">
        <f t="shared" si="583"/>
        <v>1</v>
      </c>
      <c r="U1928" s="6">
        <f t="shared" si="584"/>
        <v>0</v>
      </c>
      <c r="V1928" s="6">
        <f t="shared" si="585"/>
        <v>0</v>
      </c>
      <c r="W1928" s="6">
        <f t="shared" si="586"/>
        <v>0</v>
      </c>
      <c r="X1928" s="6">
        <f t="shared" si="587"/>
        <v>0</v>
      </c>
      <c r="Y1928" s="6">
        <f t="shared" si="588"/>
        <v>0</v>
      </c>
      <c r="Z1928" s="6">
        <f t="shared" si="589"/>
        <v>0</v>
      </c>
      <c r="AA1928" s="4">
        <v>82665.100219726563</v>
      </c>
      <c r="AB1928" s="7">
        <f t="shared" si="574"/>
        <v>1.0137528666817736E-2</v>
      </c>
      <c r="AC1928" s="7">
        <f t="shared" si="575"/>
        <v>0</v>
      </c>
      <c r="AD1928" s="2"/>
    </row>
    <row r="1929" spans="1:30" x14ac:dyDescent="0.35">
      <c r="A1929" s="1">
        <v>43567</v>
      </c>
      <c r="B1929" s="3">
        <f t="shared" si="576"/>
        <v>2019</v>
      </c>
      <c r="C1929" s="2">
        <v>774.72505910666985</v>
      </c>
      <c r="D1929" s="2">
        <v>340.98553113581079</v>
      </c>
      <c r="E1929" s="2">
        <f t="shared" si="577"/>
        <v>1115.7105902424805</v>
      </c>
      <c r="F1929" s="2">
        <f t="shared" si="578"/>
        <v>0.69437815315376428</v>
      </c>
      <c r="G1929" s="2">
        <f t="shared" si="579"/>
        <v>-1</v>
      </c>
      <c r="H1929" s="2">
        <v>-1000</v>
      </c>
      <c r="I1929" s="2">
        <f t="shared" si="571"/>
        <v>7835.5244284961409</v>
      </c>
      <c r="J1929" s="2">
        <f t="shared" si="572"/>
        <v>15372.168150009147</v>
      </c>
      <c r="K1929" s="3">
        <f t="shared" si="580"/>
        <v>4</v>
      </c>
      <c r="L1929" s="3">
        <f t="shared" si="581"/>
        <v>6</v>
      </c>
      <c r="M1929" s="3" t="str">
        <f t="shared" si="573"/>
        <v>Spring</v>
      </c>
      <c r="N1929" s="4">
        <v>67</v>
      </c>
      <c r="O1929" s="4">
        <v>56</v>
      </c>
      <c r="P1929" s="4">
        <v>77</v>
      </c>
      <c r="Q1929" s="4">
        <v>0</v>
      </c>
      <c r="R1929" s="4">
        <v>2</v>
      </c>
      <c r="S1929" s="6">
        <f t="shared" si="582"/>
        <v>0</v>
      </c>
      <c r="T1929" s="6">
        <f t="shared" si="583"/>
        <v>1</v>
      </c>
      <c r="U1929" s="6">
        <f t="shared" si="584"/>
        <v>0</v>
      </c>
      <c r="V1929" s="6">
        <f t="shared" si="585"/>
        <v>0</v>
      </c>
      <c r="W1929" s="6">
        <f t="shared" si="586"/>
        <v>0</v>
      </c>
      <c r="X1929" s="6">
        <f t="shared" si="587"/>
        <v>0</v>
      </c>
      <c r="Y1929" s="6">
        <f t="shared" si="588"/>
        <v>0</v>
      </c>
      <c r="Z1929" s="6">
        <f t="shared" si="589"/>
        <v>0</v>
      </c>
      <c r="AA1929" s="4">
        <v>79027.7001953125</v>
      </c>
      <c r="AB1929" s="7">
        <f t="shared" si="574"/>
        <v>9.8032089658686844E-3</v>
      </c>
      <c r="AC1929" s="7">
        <f t="shared" si="575"/>
        <v>4.3147596386214487E-3</v>
      </c>
      <c r="AD1929" s="2"/>
    </row>
    <row r="1930" spans="1:30" x14ac:dyDescent="0.35">
      <c r="A1930" s="1">
        <v>43568</v>
      </c>
      <c r="B1930" s="3">
        <f t="shared" si="576"/>
        <v>2019</v>
      </c>
      <c r="C1930" s="2">
        <v>672</v>
      </c>
      <c r="D1930" s="2">
        <v>0</v>
      </c>
      <c r="E1930" s="2">
        <f t="shared" si="577"/>
        <v>672</v>
      </c>
      <c r="F1930" s="2">
        <f t="shared" si="578"/>
        <v>1</v>
      </c>
      <c r="G1930" s="2">
        <f t="shared" si="579"/>
        <v>-1</v>
      </c>
      <c r="H1930" s="2">
        <v>-1000</v>
      </c>
      <c r="I1930" s="2">
        <f t="shared" si="571"/>
        <v>7835.5244284961409</v>
      </c>
      <c r="J1930" s="2">
        <f t="shared" si="572"/>
        <v>15372.168150009147</v>
      </c>
      <c r="K1930" s="3">
        <f t="shared" si="580"/>
        <v>4</v>
      </c>
      <c r="L1930" s="3">
        <f t="shared" si="581"/>
        <v>7</v>
      </c>
      <c r="M1930" s="3" t="str">
        <f t="shared" si="573"/>
        <v>Spring</v>
      </c>
      <c r="N1930" s="4">
        <v>60</v>
      </c>
      <c r="O1930" s="4">
        <v>47</v>
      </c>
      <c r="P1930" s="4">
        <v>72</v>
      </c>
      <c r="Q1930" s="4">
        <v>5</v>
      </c>
      <c r="R1930" s="4">
        <v>0</v>
      </c>
      <c r="S1930" s="6">
        <f t="shared" si="582"/>
        <v>1</v>
      </c>
      <c r="T1930" s="6">
        <f t="shared" si="583"/>
        <v>0</v>
      </c>
      <c r="U1930" s="6">
        <f t="shared" si="584"/>
        <v>0</v>
      </c>
      <c r="V1930" s="6">
        <f t="shared" si="585"/>
        <v>0</v>
      </c>
      <c r="W1930" s="6">
        <f t="shared" si="586"/>
        <v>0</v>
      </c>
      <c r="X1930" s="6">
        <f t="shared" si="587"/>
        <v>0</v>
      </c>
      <c r="Y1930" s="6">
        <f t="shared" si="588"/>
        <v>0</v>
      </c>
      <c r="Z1930" s="6">
        <f t="shared" si="589"/>
        <v>0</v>
      </c>
      <c r="AA1930" s="4">
        <v>69667.600402832031</v>
      </c>
      <c r="AB1930" s="7">
        <f t="shared" si="574"/>
        <v>9.6458037325006362E-3</v>
      </c>
      <c r="AC1930" s="7">
        <f t="shared" si="575"/>
        <v>0</v>
      </c>
      <c r="AD1930" s="2"/>
    </row>
    <row r="1931" spans="1:30" x14ac:dyDescent="0.35">
      <c r="A1931" s="1">
        <v>43569</v>
      </c>
      <c r="B1931" s="3">
        <f t="shared" si="576"/>
        <v>2019</v>
      </c>
      <c r="C1931" s="2">
        <v>1025.5576923149979</v>
      </c>
      <c r="D1931" s="2">
        <v>233.21212121890858</v>
      </c>
      <c r="E1931" s="2">
        <f t="shared" si="577"/>
        <v>1258.7698135339065</v>
      </c>
      <c r="F1931" s="2">
        <f t="shared" si="578"/>
        <v>0.81473012880394535</v>
      </c>
      <c r="G1931" s="2">
        <f t="shared" si="579"/>
        <v>-1</v>
      </c>
      <c r="H1931" s="2">
        <v>-1000</v>
      </c>
      <c r="I1931" s="2">
        <f t="shared" si="571"/>
        <v>7835.5244284961409</v>
      </c>
      <c r="J1931" s="2">
        <f t="shared" si="572"/>
        <v>15372.168150009147</v>
      </c>
      <c r="K1931" s="3">
        <f t="shared" si="580"/>
        <v>4</v>
      </c>
      <c r="L1931" s="3">
        <f t="shared" si="581"/>
        <v>1</v>
      </c>
      <c r="M1931" s="3" t="str">
        <f t="shared" si="573"/>
        <v>Spring</v>
      </c>
      <c r="N1931" s="4">
        <v>60</v>
      </c>
      <c r="O1931" s="4">
        <v>41</v>
      </c>
      <c r="P1931" s="4">
        <v>79</v>
      </c>
      <c r="Q1931" s="4">
        <v>5</v>
      </c>
      <c r="R1931" s="4">
        <v>0</v>
      </c>
      <c r="S1931" s="6">
        <f t="shared" si="582"/>
        <v>1</v>
      </c>
      <c r="T1931" s="6">
        <f t="shared" si="583"/>
        <v>0</v>
      </c>
      <c r="U1931" s="6">
        <f t="shared" si="584"/>
        <v>0</v>
      </c>
      <c r="V1931" s="6">
        <f t="shared" si="585"/>
        <v>0</v>
      </c>
      <c r="W1931" s="6">
        <f t="shared" si="586"/>
        <v>0</v>
      </c>
      <c r="X1931" s="6">
        <f t="shared" si="587"/>
        <v>0</v>
      </c>
      <c r="Y1931" s="6">
        <f t="shared" si="588"/>
        <v>0</v>
      </c>
      <c r="Z1931" s="6">
        <f t="shared" si="589"/>
        <v>0</v>
      </c>
      <c r="AA1931" s="4">
        <v>70082.700561523438</v>
      </c>
      <c r="AB1931" s="7">
        <f t="shared" si="574"/>
        <v>1.4633535581504774E-2</v>
      </c>
      <c r="AC1931" s="7">
        <f t="shared" si="575"/>
        <v>3.3276703002359173E-3</v>
      </c>
      <c r="AD1931" s="2"/>
    </row>
    <row r="1932" spans="1:30" x14ac:dyDescent="0.35">
      <c r="A1932" s="1">
        <v>43570</v>
      </c>
      <c r="B1932" s="3">
        <f t="shared" si="576"/>
        <v>2019</v>
      </c>
      <c r="C1932" s="2">
        <v>741.58823529006713</v>
      </c>
      <c r="D1932" s="2">
        <v>375.08282828373325</v>
      </c>
      <c r="E1932" s="2">
        <f t="shared" si="577"/>
        <v>1116.6710635738004</v>
      </c>
      <c r="F1932" s="2">
        <f t="shared" si="578"/>
        <v>0.66410625248646094</v>
      </c>
      <c r="G1932" s="2">
        <f t="shared" si="579"/>
        <v>-1</v>
      </c>
      <c r="H1932" s="2">
        <v>-1000</v>
      </c>
      <c r="I1932" s="2">
        <f t="shared" si="571"/>
        <v>7835.5244284961409</v>
      </c>
      <c r="J1932" s="2">
        <f t="shared" si="572"/>
        <v>15372.168150009147</v>
      </c>
      <c r="K1932" s="3">
        <f t="shared" si="580"/>
        <v>4</v>
      </c>
      <c r="L1932" s="3">
        <f t="shared" si="581"/>
        <v>2</v>
      </c>
      <c r="M1932" s="3" t="str">
        <f t="shared" si="573"/>
        <v>Spring</v>
      </c>
      <c r="N1932" s="4">
        <v>49</v>
      </c>
      <c r="O1932" s="4">
        <v>38</v>
      </c>
      <c r="P1932" s="4">
        <v>59</v>
      </c>
      <c r="Q1932" s="4">
        <v>16</v>
      </c>
      <c r="R1932" s="4">
        <v>0</v>
      </c>
      <c r="S1932" s="6">
        <f t="shared" si="582"/>
        <v>0</v>
      </c>
      <c r="T1932" s="6">
        <f t="shared" si="583"/>
        <v>1</v>
      </c>
      <c r="U1932" s="6">
        <f t="shared" si="584"/>
        <v>0</v>
      </c>
      <c r="V1932" s="6">
        <f t="shared" si="585"/>
        <v>0</v>
      </c>
      <c r="W1932" s="6">
        <f t="shared" si="586"/>
        <v>0</v>
      </c>
      <c r="X1932" s="6">
        <f t="shared" si="587"/>
        <v>0</v>
      </c>
      <c r="Y1932" s="6">
        <f t="shared" si="588"/>
        <v>0</v>
      </c>
      <c r="Z1932" s="6">
        <f t="shared" si="589"/>
        <v>0</v>
      </c>
      <c r="AA1932" s="4">
        <v>84320.999877929688</v>
      </c>
      <c r="AB1932" s="7">
        <f t="shared" si="574"/>
        <v>8.7948225989214306E-3</v>
      </c>
      <c r="AC1932" s="7">
        <f t="shared" si="575"/>
        <v>4.4482730141570349E-3</v>
      </c>
      <c r="AD1932" s="2"/>
    </row>
    <row r="1933" spans="1:30" x14ac:dyDescent="0.35">
      <c r="A1933" s="1">
        <v>43571</v>
      </c>
      <c r="B1933" s="3">
        <f t="shared" si="576"/>
        <v>2019</v>
      </c>
      <c r="C1933" s="2">
        <v>672</v>
      </c>
      <c r="D1933" s="2">
        <v>0</v>
      </c>
      <c r="E1933" s="2">
        <f t="shared" si="577"/>
        <v>672</v>
      </c>
      <c r="F1933" s="2">
        <f t="shared" si="578"/>
        <v>1</v>
      </c>
      <c r="G1933" s="2">
        <f t="shared" si="579"/>
        <v>-1</v>
      </c>
      <c r="H1933" s="2">
        <v>-1000</v>
      </c>
      <c r="I1933" s="2">
        <f t="shared" si="571"/>
        <v>7835.5244284961409</v>
      </c>
      <c r="J1933" s="2">
        <f t="shared" si="572"/>
        <v>15372.168150009147</v>
      </c>
      <c r="K1933" s="3">
        <f t="shared" si="580"/>
        <v>4</v>
      </c>
      <c r="L1933" s="3">
        <f t="shared" si="581"/>
        <v>3</v>
      </c>
      <c r="M1933" s="3" t="str">
        <f t="shared" si="573"/>
        <v>Spring</v>
      </c>
      <c r="N1933" s="4">
        <v>62</v>
      </c>
      <c r="O1933" s="4">
        <v>43</v>
      </c>
      <c r="P1933" s="4">
        <v>80</v>
      </c>
      <c r="Q1933" s="4">
        <v>3</v>
      </c>
      <c r="R1933" s="4">
        <v>0</v>
      </c>
      <c r="S1933" s="6">
        <f t="shared" si="582"/>
        <v>0</v>
      </c>
      <c r="T1933" s="6">
        <f t="shared" si="583"/>
        <v>1</v>
      </c>
      <c r="U1933" s="6">
        <f t="shared" si="584"/>
        <v>0</v>
      </c>
      <c r="V1933" s="6">
        <f t="shared" si="585"/>
        <v>0</v>
      </c>
      <c r="W1933" s="6">
        <f t="shared" si="586"/>
        <v>0</v>
      </c>
      <c r="X1933" s="6">
        <f t="shared" si="587"/>
        <v>0</v>
      </c>
      <c r="Y1933" s="6">
        <f t="shared" si="588"/>
        <v>0</v>
      </c>
      <c r="Z1933" s="6">
        <f t="shared" si="589"/>
        <v>0</v>
      </c>
      <c r="AA1933" s="4">
        <v>84516.900268554688</v>
      </c>
      <c r="AB1933" s="7">
        <f t="shared" si="574"/>
        <v>7.9510724821272687E-3</v>
      </c>
      <c r="AC1933" s="7">
        <f t="shared" si="575"/>
        <v>0</v>
      </c>
      <c r="AD1933" s="2"/>
    </row>
    <row r="1934" spans="1:30" x14ac:dyDescent="0.35">
      <c r="A1934" s="1">
        <v>43572</v>
      </c>
      <c r="B1934" s="3">
        <f t="shared" si="576"/>
        <v>2019</v>
      </c>
      <c r="C1934" s="2">
        <v>756.99705881762713</v>
      </c>
      <c r="D1934" s="2">
        <v>0</v>
      </c>
      <c r="E1934" s="2">
        <f t="shared" si="577"/>
        <v>756.99705881762713</v>
      </c>
      <c r="F1934" s="2">
        <f t="shared" si="578"/>
        <v>1</v>
      </c>
      <c r="G1934" s="2">
        <f t="shared" si="579"/>
        <v>-1</v>
      </c>
      <c r="H1934" s="2">
        <v>-1000</v>
      </c>
      <c r="I1934" s="2">
        <f t="shared" si="571"/>
        <v>7835.5244284961409</v>
      </c>
      <c r="J1934" s="2">
        <f t="shared" si="572"/>
        <v>15372.168150009147</v>
      </c>
      <c r="K1934" s="3">
        <f t="shared" si="580"/>
        <v>4</v>
      </c>
      <c r="L1934" s="3">
        <f t="shared" si="581"/>
        <v>4</v>
      </c>
      <c r="M1934" s="3" t="str">
        <f t="shared" si="573"/>
        <v>Spring</v>
      </c>
      <c r="N1934" s="4">
        <v>71</v>
      </c>
      <c r="O1934" s="4">
        <v>61</v>
      </c>
      <c r="P1934" s="4">
        <v>80</v>
      </c>
      <c r="Q1934" s="4">
        <v>0</v>
      </c>
      <c r="R1934" s="4">
        <v>6</v>
      </c>
      <c r="S1934" s="6">
        <f t="shared" si="582"/>
        <v>0</v>
      </c>
      <c r="T1934" s="6">
        <f t="shared" si="583"/>
        <v>1</v>
      </c>
      <c r="U1934" s="6">
        <f t="shared" si="584"/>
        <v>0</v>
      </c>
      <c r="V1934" s="6">
        <f t="shared" si="585"/>
        <v>0</v>
      </c>
      <c r="W1934" s="6">
        <f t="shared" si="586"/>
        <v>0</v>
      </c>
      <c r="X1934" s="6">
        <f t="shared" si="587"/>
        <v>0</v>
      </c>
      <c r="Y1934" s="6">
        <f t="shared" si="588"/>
        <v>0</v>
      </c>
      <c r="Z1934" s="6">
        <f t="shared" si="589"/>
        <v>0</v>
      </c>
      <c r="AA1934" s="4">
        <v>82378.799499511719</v>
      </c>
      <c r="AB1934" s="7">
        <f t="shared" si="574"/>
        <v>9.1892217829918008E-3</v>
      </c>
      <c r="AC1934" s="7">
        <f t="shared" si="575"/>
        <v>0</v>
      </c>
      <c r="AD1934" s="2"/>
    </row>
    <row r="1935" spans="1:30" x14ac:dyDescent="0.35">
      <c r="A1935" s="1">
        <v>43573</v>
      </c>
      <c r="B1935" s="3">
        <f t="shared" si="576"/>
        <v>2019</v>
      </c>
      <c r="C1935" s="2">
        <v>759.37555147414105</v>
      </c>
      <c r="D1935" s="2">
        <v>0</v>
      </c>
      <c r="E1935" s="2">
        <f t="shared" si="577"/>
        <v>759.37555147414105</v>
      </c>
      <c r="F1935" s="2">
        <f t="shared" si="578"/>
        <v>1</v>
      </c>
      <c r="G1935" s="2">
        <f t="shared" si="579"/>
        <v>-1</v>
      </c>
      <c r="H1935" s="2">
        <v>-1000</v>
      </c>
      <c r="I1935" s="2">
        <f t="shared" si="571"/>
        <v>7835.5244284961409</v>
      </c>
      <c r="J1935" s="2">
        <f t="shared" si="572"/>
        <v>15372.168150009147</v>
      </c>
      <c r="K1935" s="3">
        <f t="shared" si="580"/>
        <v>4</v>
      </c>
      <c r="L1935" s="3">
        <f t="shared" si="581"/>
        <v>5</v>
      </c>
      <c r="M1935" s="3" t="str">
        <f t="shared" si="573"/>
        <v>Spring</v>
      </c>
      <c r="N1935" s="4">
        <v>67</v>
      </c>
      <c r="O1935" s="4">
        <v>56</v>
      </c>
      <c r="P1935" s="4">
        <v>78</v>
      </c>
      <c r="Q1935" s="4">
        <v>0</v>
      </c>
      <c r="R1935" s="4">
        <v>2</v>
      </c>
      <c r="S1935" s="6">
        <f t="shared" si="582"/>
        <v>0</v>
      </c>
      <c r="T1935" s="6">
        <f t="shared" si="583"/>
        <v>1</v>
      </c>
      <c r="U1935" s="6">
        <f t="shared" si="584"/>
        <v>0</v>
      </c>
      <c r="V1935" s="6">
        <f t="shared" si="585"/>
        <v>0</v>
      </c>
      <c r="W1935" s="6">
        <f t="shared" si="586"/>
        <v>0</v>
      </c>
      <c r="X1935" s="6">
        <f t="shared" si="587"/>
        <v>0</v>
      </c>
      <c r="Y1935" s="6">
        <f t="shared" si="588"/>
        <v>0</v>
      </c>
      <c r="Z1935" s="6">
        <f t="shared" si="589"/>
        <v>0</v>
      </c>
      <c r="AA1935" s="4">
        <v>83047.101196289063</v>
      </c>
      <c r="AB1935" s="7">
        <f t="shared" si="574"/>
        <v>9.143914002239413E-3</v>
      </c>
      <c r="AC1935" s="7">
        <f t="shared" si="575"/>
        <v>0</v>
      </c>
      <c r="AD1935" s="2"/>
    </row>
    <row r="1936" spans="1:30" x14ac:dyDescent="0.35">
      <c r="A1936" s="1">
        <v>43574</v>
      </c>
      <c r="B1936" s="3">
        <f t="shared" si="576"/>
        <v>2019</v>
      </c>
      <c r="C1936" s="2">
        <v>672</v>
      </c>
      <c r="D1936" s="2">
        <v>0</v>
      </c>
      <c r="E1936" s="2">
        <f t="shared" si="577"/>
        <v>672</v>
      </c>
      <c r="F1936" s="2">
        <f t="shared" si="578"/>
        <v>1</v>
      </c>
      <c r="G1936" s="2">
        <f t="shared" si="579"/>
        <v>-1</v>
      </c>
      <c r="H1936" s="2">
        <v>-1000</v>
      </c>
      <c r="I1936" s="2">
        <f t="shared" si="571"/>
        <v>7835.5244284961409</v>
      </c>
      <c r="J1936" s="2">
        <f t="shared" si="572"/>
        <v>15372.168150009147</v>
      </c>
      <c r="K1936" s="3">
        <f t="shared" si="580"/>
        <v>4</v>
      </c>
      <c r="L1936" s="3">
        <f t="shared" si="581"/>
        <v>6</v>
      </c>
      <c r="M1936" s="3" t="str">
        <f t="shared" si="573"/>
        <v>Spring</v>
      </c>
      <c r="N1936" s="4">
        <v>51</v>
      </c>
      <c r="O1936" s="4">
        <v>45</v>
      </c>
      <c r="P1936" s="4">
        <v>56</v>
      </c>
      <c r="Q1936" s="4">
        <v>14</v>
      </c>
      <c r="R1936" s="4">
        <v>0</v>
      </c>
      <c r="S1936" s="6">
        <f t="shared" si="582"/>
        <v>0</v>
      </c>
      <c r="T1936" s="6">
        <f t="shared" si="583"/>
        <v>1</v>
      </c>
      <c r="U1936" s="6">
        <f t="shared" si="584"/>
        <v>0</v>
      </c>
      <c r="V1936" s="6">
        <f t="shared" si="585"/>
        <v>0</v>
      </c>
      <c r="W1936" s="6">
        <f t="shared" si="586"/>
        <v>0</v>
      </c>
      <c r="X1936" s="6">
        <f t="shared" si="587"/>
        <v>0</v>
      </c>
      <c r="Y1936" s="6">
        <f t="shared" si="588"/>
        <v>0</v>
      </c>
      <c r="Z1936" s="6">
        <f t="shared" si="589"/>
        <v>0</v>
      </c>
      <c r="AA1936" s="4">
        <v>75115.800109863281</v>
      </c>
      <c r="AB1936" s="7">
        <f t="shared" si="574"/>
        <v>8.9461870740528953E-3</v>
      </c>
      <c r="AC1936" s="7">
        <f t="shared" si="575"/>
        <v>0</v>
      </c>
      <c r="AD1936" s="2"/>
    </row>
    <row r="1937" spans="1:30" x14ac:dyDescent="0.35">
      <c r="A1937" s="1">
        <v>43575</v>
      </c>
      <c r="B1937" s="3">
        <f t="shared" si="576"/>
        <v>2019</v>
      </c>
      <c r="C1937" s="2">
        <v>12770.449999988778</v>
      </c>
      <c r="D1937" s="2">
        <v>0</v>
      </c>
      <c r="E1937" s="2">
        <f t="shared" si="577"/>
        <v>12770.449999988778</v>
      </c>
      <c r="F1937" s="2">
        <f t="shared" si="578"/>
        <v>1</v>
      </c>
      <c r="G1937" s="2">
        <f t="shared" si="579"/>
        <v>-1</v>
      </c>
      <c r="H1937" s="2">
        <v>-1000</v>
      </c>
      <c r="I1937" s="2">
        <f t="shared" si="571"/>
        <v>7835.5244284961409</v>
      </c>
      <c r="J1937" s="2">
        <f t="shared" si="572"/>
        <v>15372.168150009147</v>
      </c>
      <c r="K1937" s="3">
        <f t="shared" si="580"/>
        <v>4</v>
      </c>
      <c r="L1937" s="3">
        <f t="shared" si="581"/>
        <v>7</v>
      </c>
      <c r="M1937" s="3" t="str">
        <f t="shared" si="573"/>
        <v>Spring</v>
      </c>
      <c r="N1937" s="4">
        <v>44</v>
      </c>
      <c r="O1937" s="4">
        <v>41</v>
      </c>
      <c r="P1937" s="4">
        <v>47</v>
      </c>
      <c r="Q1937" s="4">
        <v>21</v>
      </c>
      <c r="R1937" s="4">
        <v>0</v>
      </c>
      <c r="S1937" s="6">
        <f t="shared" si="582"/>
        <v>1</v>
      </c>
      <c r="T1937" s="6">
        <f t="shared" si="583"/>
        <v>0</v>
      </c>
      <c r="U1937" s="6">
        <f t="shared" si="584"/>
        <v>0</v>
      </c>
      <c r="V1937" s="6">
        <f t="shared" si="585"/>
        <v>0</v>
      </c>
      <c r="W1937" s="6">
        <f t="shared" si="586"/>
        <v>0</v>
      </c>
      <c r="X1937" s="6">
        <f t="shared" si="587"/>
        <v>0</v>
      </c>
      <c r="Y1937" s="6">
        <f t="shared" si="588"/>
        <v>0</v>
      </c>
      <c r="Z1937" s="6">
        <f t="shared" si="589"/>
        <v>0</v>
      </c>
      <c r="AA1937" s="4">
        <v>74273.200256347656</v>
      </c>
      <c r="AB1937" s="7">
        <f t="shared" si="574"/>
        <v>0.17193886833895203</v>
      </c>
      <c r="AC1937" s="7">
        <f t="shared" si="575"/>
        <v>0</v>
      </c>
      <c r="AD1937" s="2"/>
    </row>
    <row r="1938" spans="1:30" x14ac:dyDescent="0.35">
      <c r="A1938" s="1">
        <v>43576</v>
      </c>
      <c r="B1938" s="3">
        <f t="shared" si="576"/>
        <v>2019</v>
      </c>
      <c r="C1938" s="2">
        <v>22223.929696975221</v>
      </c>
      <c r="D1938" s="2">
        <v>0</v>
      </c>
      <c r="E1938" s="2">
        <f t="shared" si="577"/>
        <v>22223.929696975221</v>
      </c>
      <c r="F1938" s="2">
        <f t="shared" si="578"/>
        <v>1</v>
      </c>
      <c r="G1938" s="2">
        <f t="shared" si="579"/>
        <v>22223.929696975221</v>
      </c>
      <c r="H1938" s="2">
        <v>-1000</v>
      </c>
      <c r="I1938" s="2">
        <f t="shared" si="571"/>
        <v>7835.5244284961409</v>
      </c>
      <c r="J1938" s="2">
        <f t="shared" si="572"/>
        <v>15372.168150009147</v>
      </c>
      <c r="K1938" s="3">
        <f t="shared" si="580"/>
        <v>4</v>
      </c>
      <c r="L1938" s="3">
        <f t="shared" si="581"/>
        <v>1</v>
      </c>
      <c r="M1938" s="3" t="str">
        <f t="shared" si="573"/>
        <v>Spring</v>
      </c>
      <c r="N1938" s="4">
        <v>56</v>
      </c>
      <c r="O1938" s="4">
        <v>39</v>
      </c>
      <c r="P1938" s="4">
        <v>73</v>
      </c>
      <c r="Q1938" s="4">
        <v>9</v>
      </c>
      <c r="R1938" s="4">
        <v>0</v>
      </c>
      <c r="S1938" s="6">
        <f t="shared" si="582"/>
        <v>1</v>
      </c>
      <c r="T1938" s="6">
        <f t="shared" si="583"/>
        <v>0</v>
      </c>
      <c r="U1938" s="6">
        <f t="shared" si="584"/>
        <v>0</v>
      </c>
      <c r="V1938" s="6">
        <f t="shared" si="585"/>
        <v>0</v>
      </c>
      <c r="W1938" s="6">
        <f t="shared" si="586"/>
        <v>0</v>
      </c>
      <c r="X1938" s="6">
        <f t="shared" si="587"/>
        <v>1</v>
      </c>
      <c r="Y1938" s="6">
        <f t="shared" si="588"/>
        <v>0</v>
      </c>
      <c r="Z1938" s="6">
        <f t="shared" si="589"/>
        <v>0</v>
      </c>
      <c r="AA1938" s="4">
        <v>69734.299865722656</v>
      </c>
      <c r="AB1938" s="7">
        <f t="shared" si="574"/>
        <v>0.31869438339194134</v>
      </c>
      <c r="AC1938" s="7">
        <f t="shared" si="575"/>
        <v>0</v>
      </c>
      <c r="AD1938" s="2"/>
    </row>
    <row r="1939" spans="1:30" x14ac:dyDescent="0.35">
      <c r="A1939" s="1">
        <v>43577</v>
      </c>
      <c r="B1939" s="3">
        <f t="shared" si="576"/>
        <v>2019</v>
      </c>
      <c r="C1939" s="2">
        <v>21042.939064849743</v>
      </c>
      <c r="D1939" s="2">
        <v>0</v>
      </c>
      <c r="E1939" s="2">
        <f t="shared" si="577"/>
        <v>21042.939064849743</v>
      </c>
      <c r="F1939" s="2">
        <f t="shared" si="578"/>
        <v>1</v>
      </c>
      <c r="G1939" s="2">
        <f t="shared" si="579"/>
        <v>21042.939064849743</v>
      </c>
      <c r="H1939" s="2">
        <v>-1000</v>
      </c>
      <c r="I1939" s="2">
        <f t="shared" si="571"/>
        <v>7835.5244284961409</v>
      </c>
      <c r="J1939" s="2">
        <f t="shared" si="572"/>
        <v>15372.168150009147</v>
      </c>
      <c r="K1939" s="3">
        <f t="shared" si="580"/>
        <v>4</v>
      </c>
      <c r="L1939" s="3">
        <f t="shared" si="581"/>
        <v>2</v>
      </c>
      <c r="M1939" s="3" t="str">
        <f t="shared" si="573"/>
        <v>Spring</v>
      </c>
      <c r="N1939" s="4">
        <v>64</v>
      </c>
      <c r="O1939" s="4">
        <v>47</v>
      </c>
      <c r="P1939" s="4">
        <v>81</v>
      </c>
      <c r="Q1939" s="4">
        <v>1</v>
      </c>
      <c r="R1939" s="4">
        <v>0</v>
      </c>
      <c r="S1939" s="6">
        <f t="shared" si="582"/>
        <v>0</v>
      </c>
      <c r="T1939" s="6">
        <f t="shared" si="583"/>
        <v>1</v>
      </c>
      <c r="U1939" s="6">
        <f t="shared" si="584"/>
        <v>0</v>
      </c>
      <c r="V1939" s="6">
        <f t="shared" si="585"/>
        <v>0</v>
      </c>
      <c r="W1939" s="6">
        <f t="shared" si="586"/>
        <v>0</v>
      </c>
      <c r="X1939" s="6">
        <f t="shared" si="587"/>
        <v>1</v>
      </c>
      <c r="Y1939" s="6">
        <f t="shared" si="588"/>
        <v>0</v>
      </c>
      <c r="Z1939" s="6">
        <f t="shared" si="589"/>
        <v>0</v>
      </c>
      <c r="AA1939" s="4">
        <v>80196.400024414063</v>
      </c>
      <c r="AB1939" s="7">
        <f t="shared" si="574"/>
        <v>0.26239256448473591</v>
      </c>
      <c r="AC1939" s="7">
        <f t="shared" si="575"/>
        <v>0</v>
      </c>
      <c r="AD1939" s="2"/>
    </row>
    <row r="1940" spans="1:30" x14ac:dyDescent="0.35">
      <c r="A1940" s="1">
        <v>43578</v>
      </c>
      <c r="B1940" s="3">
        <f t="shared" si="576"/>
        <v>2019</v>
      </c>
      <c r="C1940" s="2">
        <v>10177.067647053962</v>
      </c>
      <c r="D1940" s="2">
        <v>0</v>
      </c>
      <c r="E1940" s="2">
        <f t="shared" si="577"/>
        <v>10177.067647053962</v>
      </c>
      <c r="F1940" s="2">
        <f t="shared" si="578"/>
        <v>1</v>
      </c>
      <c r="G1940" s="2">
        <f t="shared" si="579"/>
        <v>-1</v>
      </c>
      <c r="H1940" s="2">
        <v>-1000</v>
      </c>
      <c r="I1940" s="2">
        <f t="shared" si="571"/>
        <v>7835.5244284961409</v>
      </c>
      <c r="J1940" s="2">
        <f t="shared" si="572"/>
        <v>15372.168150009147</v>
      </c>
      <c r="K1940" s="3">
        <f t="shared" si="580"/>
        <v>4</v>
      </c>
      <c r="L1940" s="3">
        <f t="shared" si="581"/>
        <v>3</v>
      </c>
      <c r="M1940" s="3" t="str">
        <f t="shared" si="573"/>
        <v>Spring</v>
      </c>
      <c r="N1940" s="4">
        <v>73</v>
      </c>
      <c r="O1940" s="4">
        <v>61</v>
      </c>
      <c r="P1940" s="4">
        <v>84</v>
      </c>
      <c r="Q1940" s="4">
        <v>0</v>
      </c>
      <c r="R1940" s="4">
        <v>8</v>
      </c>
      <c r="S1940" s="6">
        <f t="shared" si="582"/>
        <v>0</v>
      </c>
      <c r="T1940" s="6">
        <f t="shared" si="583"/>
        <v>1</v>
      </c>
      <c r="U1940" s="6">
        <f t="shared" si="584"/>
        <v>0</v>
      </c>
      <c r="V1940" s="6">
        <f t="shared" si="585"/>
        <v>0</v>
      </c>
      <c r="W1940" s="6">
        <f t="shared" si="586"/>
        <v>0</v>
      </c>
      <c r="X1940" s="6">
        <f t="shared" si="587"/>
        <v>0</v>
      </c>
      <c r="Y1940" s="6">
        <f t="shared" si="588"/>
        <v>0</v>
      </c>
      <c r="Z1940" s="6">
        <f t="shared" si="589"/>
        <v>0</v>
      </c>
      <c r="AA1940" s="4">
        <v>84851.300170898438</v>
      </c>
      <c r="AB1940" s="7">
        <f t="shared" si="574"/>
        <v>0.11994003187407144</v>
      </c>
      <c r="AC1940" s="7">
        <f t="shared" si="575"/>
        <v>0</v>
      </c>
      <c r="AD1940" s="2"/>
    </row>
    <row r="1941" spans="1:30" x14ac:dyDescent="0.35">
      <c r="A1941" s="1">
        <v>43579</v>
      </c>
      <c r="B1941" s="3">
        <f t="shared" si="576"/>
        <v>2019</v>
      </c>
      <c r="C1941" s="2">
        <v>8951.3312971221076</v>
      </c>
      <c r="D1941" s="2">
        <v>161.4545454592444</v>
      </c>
      <c r="E1941" s="2">
        <f t="shared" si="577"/>
        <v>9112.785842581352</v>
      </c>
      <c r="F1941" s="2">
        <f t="shared" si="578"/>
        <v>0.98228263582089081</v>
      </c>
      <c r="G1941" s="2">
        <f t="shared" si="579"/>
        <v>-1</v>
      </c>
      <c r="H1941" s="2">
        <v>-1000</v>
      </c>
      <c r="I1941" s="2">
        <f t="shared" si="571"/>
        <v>7835.5244284961409</v>
      </c>
      <c r="J1941" s="2">
        <f t="shared" si="572"/>
        <v>15372.168150009147</v>
      </c>
      <c r="K1941" s="3">
        <f t="shared" si="580"/>
        <v>4</v>
      </c>
      <c r="L1941" s="3">
        <f t="shared" si="581"/>
        <v>4</v>
      </c>
      <c r="M1941" s="3" t="str">
        <f t="shared" si="573"/>
        <v>Spring</v>
      </c>
      <c r="N1941" s="4">
        <v>68</v>
      </c>
      <c r="O1941" s="4">
        <v>56</v>
      </c>
      <c r="P1941" s="4">
        <v>79</v>
      </c>
      <c r="Q1941" s="4">
        <v>0</v>
      </c>
      <c r="R1941" s="4">
        <v>3</v>
      </c>
      <c r="S1941" s="6">
        <f t="shared" si="582"/>
        <v>0</v>
      </c>
      <c r="T1941" s="6">
        <f t="shared" si="583"/>
        <v>1</v>
      </c>
      <c r="U1941" s="6">
        <f t="shared" si="584"/>
        <v>0</v>
      </c>
      <c r="V1941" s="6">
        <f t="shared" si="585"/>
        <v>0</v>
      </c>
      <c r="W1941" s="6">
        <f t="shared" si="586"/>
        <v>0</v>
      </c>
      <c r="X1941" s="6">
        <f t="shared" si="587"/>
        <v>0</v>
      </c>
      <c r="Y1941" s="6">
        <f t="shared" si="588"/>
        <v>0</v>
      </c>
      <c r="Z1941" s="6">
        <f t="shared" si="589"/>
        <v>0</v>
      </c>
      <c r="AA1941" s="4">
        <v>84385.999633789063</v>
      </c>
      <c r="AB1941" s="7">
        <f t="shared" si="574"/>
        <v>0.10607602370023828</v>
      </c>
      <c r="AC1941" s="7">
        <f t="shared" si="575"/>
        <v>1.9132859261004271E-3</v>
      </c>
      <c r="AD1941" s="2"/>
    </row>
    <row r="1942" spans="1:30" x14ac:dyDescent="0.35">
      <c r="A1942" s="1">
        <v>43580</v>
      </c>
      <c r="B1942" s="3">
        <f t="shared" si="576"/>
        <v>2019</v>
      </c>
      <c r="C1942" s="2">
        <v>4272.0382352687166</v>
      </c>
      <c r="D1942" s="2">
        <v>403.63636364106253</v>
      </c>
      <c r="E1942" s="2">
        <f t="shared" si="577"/>
        <v>4675.674598909779</v>
      </c>
      <c r="F1942" s="2">
        <f t="shared" si="578"/>
        <v>0.91367312778028276</v>
      </c>
      <c r="G1942" s="2">
        <f t="shared" si="579"/>
        <v>-1</v>
      </c>
      <c r="H1942" s="2">
        <v>-1000</v>
      </c>
      <c r="I1942" s="2">
        <f t="shared" si="571"/>
        <v>7835.5244284961409</v>
      </c>
      <c r="J1942" s="2">
        <f t="shared" si="572"/>
        <v>15372.168150009147</v>
      </c>
      <c r="K1942" s="3">
        <f t="shared" si="580"/>
        <v>4</v>
      </c>
      <c r="L1942" s="3">
        <f t="shared" si="581"/>
        <v>5</v>
      </c>
      <c r="M1942" s="3" t="str">
        <f t="shared" si="573"/>
        <v>Spring</v>
      </c>
      <c r="N1942" s="4">
        <v>70</v>
      </c>
      <c r="O1942" s="4">
        <v>62</v>
      </c>
      <c r="P1942" s="4">
        <v>77</v>
      </c>
      <c r="Q1942" s="4">
        <v>0</v>
      </c>
      <c r="R1942" s="4">
        <v>5</v>
      </c>
      <c r="S1942" s="6">
        <f t="shared" si="582"/>
        <v>0</v>
      </c>
      <c r="T1942" s="6">
        <f t="shared" si="583"/>
        <v>1</v>
      </c>
      <c r="U1942" s="6">
        <f t="shared" si="584"/>
        <v>0</v>
      </c>
      <c r="V1942" s="6">
        <f t="shared" si="585"/>
        <v>0</v>
      </c>
      <c r="W1942" s="6">
        <f t="shared" si="586"/>
        <v>0</v>
      </c>
      <c r="X1942" s="6">
        <f t="shared" si="587"/>
        <v>0</v>
      </c>
      <c r="Y1942" s="6">
        <f t="shared" si="588"/>
        <v>0</v>
      </c>
      <c r="Z1942" s="6">
        <f t="shared" si="589"/>
        <v>0</v>
      </c>
      <c r="AA1942" s="4">
        <v>83466.050170898438</v>
      </c>
      <c r="AB1942" s="7">
        <f t="shared" si="574"/>
        <v>5.1182944760434106E-2</v>
      </c>
      <c r="AC1942" s="7">
        <f t="shared" si="575"/>
        <v>4.8359346442608565E-3</v>
      </c>
      <c r="AD1942" s="2"/>
    </row>
    <row r="1943" spans="1:30" x14ac:dyDescent="0.35">
      <c r="A1943" s="1">
        <v>43581</v>
      </c>
      <c r="B1943" s="3">
        <f t="shared" si="576"/>
        <v>2019</v>
      </c>
      <c r="C1943" s="2">
        <v>17659.770588280746</v>
      </c>
      <c r="D1943" s="2">
        <v>340.5211778449268</v>
      </c>
      <c r="E1943" s="2">
        <f t="shared" si="577"/>
        <v>18000.291766125672</v>
      </c>
      <c r="F1943" s="2">
        <f t="shared" si="578"/>
        <v>0.98108246342507932</v>
      </c>
      <c r="G1943" s="2">
        <f t="shared" si="579"/>
        <v>18000.291766125672</v>
      </c>
      <c r="H1943" s="2">
        <v>-1000</v>
      </c>
      <c r="I1943" s="2">
        <f t="shared" si="571"/>
        <v>7835.5244284961409</v>
      </c>
      <c r="J1943" s="2">
        <f t="shared" si="572"/>
        <v>15372.168150009147</v>
      </c>
      <c r="K1943" s="3">
        <f t="shared" si="580"/>
        <v>4</v>
      </c>
      <c r="L1943" s="3">
        <f t="shared" si="581"/>
        <v>6</v>
      </c>
      <c r="M1943" s="3" t="str">
        <f t="shared" si="573"/>
        <v>Spring</v>
      </c>
      <c r="N1943" s="4">
        <v>62</v>
      </c>
      <c r="O1943" s="4">
        <v>55</v>
      </c>
      <c r="P1943" s="4">
        <v>68</v>
      </c>
      <c r="Q1943" s="4">
        <v>3</v>
      </c>
      <c r="R1943" s="4">
        <v>0</v>
      </c>
      <c r="S1943" s="6">
        <f t="shared" si="582"/>
        <v>0</v>
      </c>
      <c r="T1943" s="6">
        <f t="shared" si="583"/>
        <v>1</v>
      </c>
      <c r="U1943" s="6">
        <f t="shared" si="584"/>
        <v>0</v>
      </c>
      <c r="V1943" s="6">
        <f t="shared" si="585"/>
        <v>0</v>
      </c>
      <c r="W1943" s="6">
        <f t="shared" si="586"/>
        <v>0</v>
      </c>
      <c r="X1943" s="6">
        <f t="shared" si="587"/>
        <v>1</v>
      </c>
      <c r="Y1943" s="6">
        <f t="shared" si="588"/>
        <v>0</v>
      </c>
      <c r="Z1943" s="6">
        <f t="shared" si="589"/>
        <v>0</v>
      </c>
      <c r="AA1943" s="4">
        <v>77297.150268554688</v>
      </c>
      <c r="AB1943" s="7">
        <f t="shared" si="574"/>
        <v>0.22846599812444743</v>
      </c>
      <c r="AC1943" s="7">
        <f t="shared" si="575"/>
        <v>4.4053522886917411E-3</v>
      </c>
      <c r="AD1943" s="2"/>
    </row>
    <row r="1944" spans="1:30" x14ac:dyDescent="0.35">
      <c r="A1944" s="1">
        <v>43582</v>
      </c>
      <c r="B1944" s="3">
        <f t="shared" si="576"/>
        <v>2019</v>
      </c>
      <c r="C1944" s="2">
        <v>7850.799999998475</v>
      </c>
      <c r="D1944" s="2">
        <v>8339.7793493635072</v>
      </c>
      <c r="E1944" s="2">
        <f t="shared" si="577"/>
        <v>16190.579349361982</v>
      </c>
      <c r="F1944" s="2">
        <f t="shared" si="578"/>
        <v>0.48489926336748718</v>
      </c>
      <c r="G1944" s="2">
        <f t="shared" si="579"/>
        <v>16190.579349361982</v>
      </c>
      <c r="H1944" s="2">
        <v>-1000</v>
      </c>
      <c r="I1944" s="2">
        <f t="shared" si="571"/>
        <v>7835.5244284961409</v>
      </c>
      <c r="J1944" s="2">
        <f t="shared" si="572"/>
        <v>15372.168150009147</v>
      </c>
      <c r="K1944" s="3">
        <f t="shared" si="580"/>
        <v>4</v>
      </c>
      <c r="L1944" s="3">
        <f t="shared" si="581"/>
        <v>7</v>
      </c>
      <c r="M1944" s="3" t="str">
        <f t="shared" si="573"/>
        <v>Spring</v>
      </c>
      <c r="N1944" s="4">
        <v>58</v>
      </c>
      <c r="O1944" s="4">
        <v>49</v>
      </c>
      <c r="P1944" s="4">
        <v>66</v>
      </c>
      <c r="Q1944" s="4">
        <v>7</v>
      </c>
      <c r="R1944" s="4">
        <v>0</v>
      </c>
      <c r="S1944" s="6">
        <f t="shared" si="582"/>
        <v>1</v>
      </c>
      <c r="T1944" s="6">
        <f t="shared" si="583"/>
        <v>0</v>
      </c>
      <c r="U1944" s="6">
        <f t="shared" si="584"/>
        <v>0</v>
      </c>
      <c r="V1944" s="6">
        <f t="shared" si="585"/>
        <v>0</v>
      </c>
      <c r="W1944" s="6">
        <f t="shared" si="586"/>
        <v>0</v>
      </c>
      <c r="X1944" s="6">
        <f t="shared" si="587"/>
        <v>1</v>
      </c>
      <c r="Y1944" s="6">
        <f t="shared" si="588"/>
        <v>0</v>
      </c>
      <c r="Z1944" s="6">
        <f t="shared" si="589"/>
        <v>0</v>
      </c>
      <c r="AA1944" s="4">
        <v>70635.800964355469</v>
      </c>
      <c r="AB1944" s="7">
        <f t="shared" si="574"/>
        <v>0.11114477209595426</v>
      </c>
      <c r="AC1944" s="7">
        <f t="shared" si="575"/>
        <v>0.11806731481068589</v>
      </c>
      <c r="AD1944" s="2"/>
    </row>
    <row r="1945" spans="1:30" x14ac:dyDescent="0.35">
      <c r="A1945" s="1">
        <v>43583</v>
      </c>
      <c r="B1945" s="3">
        <f t="shared" si="576"/>
        <v>2019</v>
      </c>
      <c r="C1945" s="2">
        <v>672</v>
      </c>
      <c r="D1945" s="2">
        <v>8351.8884402838758</v>
      </c>
      <c r="E1945" s="2">
        <f t="shared" si="577"/>
        <v>9023.8884402838758</v>
      </c>
      <c r="F1945" s="2">
        <f t="shared" si="578"/>
        <v>7.4469005733725585E-2</v>
      </c>
      <c r="G1945" s="2">
        <f t="shared" si="579"/>
        <v>-1</v>
      </c>
      <c r="H1945" s="2">
        <v>-1000</v>
      </c>
      <c r="I1945" s="2">
        <f t="shared" si="571"/>
        <v>7835.5244284961409</v>
      </c>
      <c r="J1945" s="2">
        <f t="shared" si="572"/>
        <v>15372.168150009147</v>
      </c>
      <c r="K1945" s="3">
        <f t="shared" si="580"/>
        <v>4</v>
      </c>
      <c r="L1945" s="3">
        <f t="shared" si="581"/>
        <v>1</v>
      </c>
      <c r="M1945" s="3" t="str">
        <f t="shared" si="573"/>
        <v>Spring</v>
      </c>
      <c r="N1945" s="4">
        <v>58</v>
      </c>
      <c r="O1945" s="4">
        <v>49</v>
      </c>
      <c r="P1945" s="4">
        <v>66</v>
      </c>
      <c r="Q1945" s="4">
        <v>7</v>
      </c>
      <c r="R1945" s="4">
        <v>0</v>
      </c>
      <c r="S1945" s="6">
        <f t="shared" si="582"/>
        <v>1</v>
      </c>
      <c r="T1945" s="6">
        <f t="shared" si="583"/>
        <v>0</v>
      </c>
      <c r="U1945" s="6">
        <f t="shared" si="584"/>
        <v>0</v>
      </c>
      <c r="V1945" s="6">
        <f t="shared" si="585"/>
        <v>0</v>
      </c>
      <c r="W1945" s="6">
        <f t="shared" si="586"/>
        <v>0</v>
      </c>
      <c r="X1945" s="6">
        <f t="shared" si="587"/>
        <v>0</v>
      </c>
      <c r="Y1945" s="6">
        <f t="shared" si="588"/>
        <v>0</v>
      </c>
      <c r="Z1945" s="6">
        <f t="shared" si="589"/>
        <v>0</v>
      </c>
      <c r="AA1945" s="4">
        <v>66209.800659179688</v>
      </c>
      <c r="AB1945" s="7">
        <f t="shared" si="574"/>
        <v>1.0149554798679647E-2</v>
      </c>
      <c r="AC1945" s="7">
        <f t="shared" si="575"/>
        <v>0.12614278184095279</v>
      </c>
      <c r="AD1945" s="2"/>
    </row>
    <row r="1946" spans="1:30" x14ac:dyDescent="0.35">
      <c r="A1946" s="1">
        <v>43584</v>
      </c>
      <c r="B1946" s="3">
        <f t="shared" si="576"/>
        <v>2019</v>
      </c>
      <c r="C1946" s="2">
        <v>896.38005050455763</v>
      </c>
      <c r="D1946" s="2">
        <v>8501.2338948227516</v>
      </c>
      <c r="E1946" s="2">
        <f t="shared" si="577"/>
        <v>9397.6139453273099</v>
      </c>
      <c r="F1946" s="2">
        <f t="shared" si="578"/>
        <v>9.5383791643224136E-2</v>
      </c>
      <c r="G1946" s="2">
        <f t="shared" si="579"/>
        <v>-1</v>
      </c>
      <c r="H1946" s="2">
        <v>-1000</v>
      </c>
      <c r="I1946" s="2">
        <f t="shared" si="571"/>
        <v>7835.5244284961409</v>
      </c>
      <c r="J1946" s="2">
        <f t="shared" si="572"/>
        <v>15372.168150009147</v>
      </c>
      <c r="K1946" s="3">
        <f t="shared" si="580"/>
        <v>4</v>
      </c>
      <c r="L1946" s="3">
        <f t="shared" si="581"/>
        <v>2</v>
      </c>
      <c r="M1946" s="3" t="str">
        <f t="shared" si="573"/>
        <v>Spring</v>
      </c>
      <c r="N1946" s="4">
        <v>64</v>
      </c>
      <c r="O1946" s="4">
        <v>45</v>
      </c>
      <c r="P1946" s="4">
        <v>83</v>
      </c>
      <c r="Q1946" s="4">
        <v>1</v>
      </c>
      <c r="R1946" s="4">
        <v>0</v>
      </c>
      <c r="S1946" s="6">
        <f t="shared" si="582"/>
        <v>0</v>
      </c>
      <c r="T1946" s="6">
        <f t="shared" si="583"/>
        <v>1</v>
      </c>
      <c r="U1946" s="6">
        <f t="shared" si="584"/>
        <v>0</v>
      </c>
      <c r="V1946" s="6">
        <f t="shared" si="585"/>
        <v>0</v>
      </c>
      <c r="W1946" s="6">
        <f t="shared" si="586"/>
        <v>0</v>
      </c>
      <c r="X1946" s="6">
        <f t="shared" si="587"/>
        <v>0</v>
      </c>
      <c r="Y1946" s="6">
        <f t="shared" si="588"/>
        <v>0</v>
      </c>
      <c r="Z1946" s="6">
        <f t="shared" si="589"/>
        <v>0</v>
      </c>
      <c r="AA1946" s="4">
        <v>80367.250305175781</v>
      </c>
      <c r="AB1946" s="7">
        <f t="shared" si="574"/>
        <v>1.1153548828667955E-2</v>
      </c>
      <c r="AC1946" s="7">
        <f t="shared" si="575"/>
        <v>0.10577982775995583</v>
      </c>
      <c r="AD1946" s="2"/>
    </row>
    <row r="1947" spans="1:30" x14ac:dyDescent="0.35">
      <c r="A1947" s="1">
        <v>43585</v>
      </c>
      <c r="B1947" s="3">
        <f t="shared" si="576"/>
        <v>2019</v>
      </c>
      <c r="C1947" s="2">
        <v>746.22745097931193</v>
      </c>
      <c r="D1947" s="2">
        <v>8388.2157130026899</v>
      </c>
      <c r="E1947" s="2">
        <f t="shared" si="577"/>
        <v>9134.4431639820014</v>
      </c>
      <c r="F1947" s="2">
        <f t="shared" si="578"/>
        <v>8.1693808542348742E-2</v>
      </c>
      <c r="G1947" s="2">
        <f t="shared" si="579"/>
        <v>-1</v>
      </c>
      <c r="H1947" s="2">
        <v>-1000</v>
      </c>
      <c r="I1947" s="2">
        <f t="shared" si="571"/>
        <v>7835.5244284961409</v>
      </c>
      <c r="J1947" s="2">
        <f t="shared" si="572"/>
        <v>15372.168150009147</v>
      </c>
      <c r="K1947" s="3">
        <f t="shared" si="580"/>
        <v>4</v>
      </c>
      <c r="L1947" s="3">
        <f t="shared" si="581"/>
        <v>3</v>
      </c>
      <c r="M1947" s="3" t="str">
        <f t="shared" si="573"/>
        <v>Spring</v>
      </c>
      <c r="N1947" s="4">
        <v>73</v>
      </c>
      <c r="O1947" s="4">
        <v>61</v>
      </c>
      <c r="P1947" s="4">
        <v>85</v>
      </c>
      <c r="Q1947" s="4">
        <v>0</v>
      </c>
      <c r="R1947" s="4">
        <v>8</v>
      </c>
      <c r="S1947" s="6">
        <f t="shared" si="582"/>
        <v>0</v>
      </c>
      <c r="T1947" s="6">
        <f t="shared" si="583"/>
        <v>1</v>
      </c>
      <c r="U1947" s="6">
        <f t="shared" si="584"/>
        <v>0</v>
      </c>
      <c r="V1947" s="6">
        <f t="shared" si="585"/>
        <v>0</v>
      </c>
      <c r="W1947" s="6">
        <f t="shared" si="586"/>
        <v>0</v>
      </c>
      <c r="X1947" s="6">
        <f t="shared" si="587"/>
        <v>0</v>
      </c>
      <c r="Y1947" s="6">
        <f t="shared" si="588"/>
        <v>0</v>
      </c>
      <c r="Z1947" s="6">
        <f t="shared" si="589"/>
        <v>0</v>
      </c>
      <c r="AA1947" s="4">
        <v>86655.6005859375</v>
      </c>
      <c r="AB1947" s="7">
        <f t="shared" si="574"/>
        <v>8.6114162954680391E-3</v>
      </c>
      <c r="AC1947" s="7">
        <f t="shared" si="575"/>
        <v>9.6799464273333219E-2</v>
      </c>
      <c r="AD1947" s="2"/>
    </row>
    <row r="1948" spans="1:30" x14ac:dyDescent="0.35">
      <c r="A1948" s="1">
        <v>43586</v>
      </c>
      <c r="B1948" s="3">
        <f t="shared" si="576"/>
        <v>2019</v>
      </c>
      <c r="C1948" s="2">
        <v>10222.179439438649</v>
      </c>
      <c r="D1948" s="2">
        <v>1129.3451202667616</v>
      </c>
      <c r="E1948" s="2">
        <f t="shared" si="577"/>
        <v>11351.524559705411</v>
      </c>
      <c r="F1948" s="2">
        <f t="shared" si="578"/>
        <v>0.90051159081524546</v>
      </c>
      <c r="G1948" s="2">
        <f t="shared" si="579"/>
        <v>-1</v>
      </c>
      <c r="H1948" s="2">
        <v>-1000</v>
      </c>
      <c r="I1948" s="2">
        <f t="shared" si="571"/>
        <v>7835.5244284961409</v>
      </c>
      <c r="J1948" s="2">
        <f t="shared" si="572"/>
        <v>15372.168150009147</v>
      </c>
      <c r="K1948" s="3">
        <f t="shared" si="580"/>
        <v>5</v>
      </c>
      <c r="L1948" s="3">
        <f t="shared" si="581"/>
        <v>4</v>
      </c>
      <c r="M1948" s="3" t="str">
        <f t="shared" si="573"/>
        <v>Spring</v>
      </c>
      <c r="N1948" s="4">
        <v>76</v>
      </c>
      <c r="O1948" s="4">
        <v>67</v>
      </c>
      <c r="P1948" s="4">
        <v>85</v>
      </c>
      <c r="Q1948" s="4">
        <v>0</v>
      </c>
      <c r="R1948" s="4">
        <v>11</v>
      </c>
      <c r="S1948" s="6">
        <f t="shared" si="582"/>
        <v>0</v>
      </c>
      <c r="T1948" s="6">
        <f t="shared" si="583"/>
        <v>1</v>
      </c>
      <c r="U1948" s="6">
        <f t="shared" si="584"/>
        <v>0</v>
      </c>
      <c r="V1948" s="6">
        <f t="shared" si="585"/>
        <v>0</v>
      </c>
      <c r="W1948" s="6">
        <f t="shared" si="586"/>
        <v>0</v>
      </c>
      <c r="X1948" s="6">
        <f t="shared" si="587"/>
        <v>0</v>
      </c>
      <c r="Y1948" s="6">
        <f t="shared" si="588"/>
        <v>0</v>
      </c>
      <c r="Z1948" s="6">
        <f t="shared" si="589"/>
        <v>0</v>
      </c>
      <c r="AA1948" s="4">
        <v>86722.949584960938</v>
      </c>
      <c r="AB1948" s="7">
        <f t="shared" si="574"/>
        <v>0.11787167627900111</v>
      </c>
      <c r="AC1948" s="7">
        <f t="shared" si="575"/>
        <v>1.3022448217819923E-2</v>
      </c>
      <c r="AD1948" s="2"/>
    </row>
    <row r="1949" spans="1:30" x14ac:dyDescent="0.35">
      <c r="A1949" s="1">
        <v>43587</v>
      </c>
      <c r="B1949" s="3">
        <f t="shared" si="576"/>
        <v>2019</v>
      </c>
      <c r="C1949" s="2">
        <v>994.82872518221279</v>
      </c>
      <c r="D1949" s="2">
        <v>8339.7793493635072</v>
      </c>
      <c r="E1949" s="2">
        <f t="shared" si="577"/>
        <v>9334.6080745457202</v>
      </c>
      <c r="F1949" s="2">
        <f t="shared" si="578"/>
        <v>0.10657423613691755</v>
      </c>
      <c r="G1949" s="2">
        <f t="shared" si="579"/>
        <v>-1</v>
      </c>
      <c r="H1949" s="2">
        <v>-1000</v>
      </c>
      <c r="I1949" s="2">
        <f t="shared" si="571"/>
        <v>7835.5244284961409</v>
      </c>
      <c r="J1949" s="2">
        <f t="shared" si="572"/>
        <v>15372.168150009147</v>
      </c>
      <c r="K1949" s="3">
        <f t="shared" si="580"/>
        <v>5</v>
      </c>
      <c r="L1949" s="3">
        <f t="shared" si="581"/>
        <v>5</v>
      </c>
      <c r="M1949" s="3" t="str">
        <f t="shared" si="573"/>
        <v>Spring</v>
      </c>
      <c r="N1949" s="4">
        <v>71</v>
      </c>
      <c r="O1949" s="4">
        <v>62</v>
      </c>
      <c r="P1949" s="4">
        <v>80</v>
      </c>
      <c r="Q1949" s="4">
        <v>0</v>
      </c>
      <c r="R1949" s="4">
        <v>6</v>
      </c>
      <c r="S1949" s="6">
        <f t="shared" si="582"/>
        <v>0</v>
      </c>
      <c r="T1949" s="6">
        <f t="shared" si="583"/>
        <v>1</v>
      </c>
      <c r="U1949" s="6">
        <f t="shared" si="584"/>
        <v>0</v>
      </c>
      <c r="V1949" s="6">
        <f t="shared" si="585"/>
        <v>0</v>
      </c>
      <c r="W1949" s="6">
        <f t="shared" si="586"/>
        <v>0</v>
      </c>
      <c r="X1949" s="6">
        <f t="shared" si="587"/>
        <v>0</v>
      </c>
      <c r="Y1949" s="6">
        <f t="shared" si="588"/>
        <v>0</v>
      </c>
      <c r="Z1949" s="6">
        <f t="shared" si="589"/>
        <v>0</v>
      </c>
      <c r="AA1949" s="4">
        <v>86382.250732421875</v>
      </c>
      <c r="AB1949" s="7">
        <f t="shared" si="574"/>
        <v>1.1516587224194928E-2</v>
      </c>
      <c r="AC1949" s="7">
        <f t="shared" si="575"/>
        <v>9.6545057331243342E-2</v>
      </c>
      <c r="AD1949" s="2"/>
    </row>
    <row r="1950" spans="1:30" x14ac:dyDescent="0.35">
      <c r="A1950" s="1">
        <v>43588</v>
      </c>
      <c r="B1950" s="3">
        <f t="shared" si="576"/>
        <v>2019</v>
      </c>
      <c r="C1950" s="2">
        <v>1291.6676003738485</v>
      </c>
      <c r="D1950" s="2">
        <v>10888.401144251671</v>
      </c>
      <c r="E1950" s="2">
        <f t="shared" si="577"/>
        <v>12180.06874462552</v>
      </c>
      <c r="F1950" s="2">
        <f t="shared" si="578"/>
        <v>0.10604764451299173</v>
      </c>
      <c r="G1950" s="2">
        <f t="shared" si="579"/>
        <v>-1</v>
      </c>
      <c r="H1950" s="2">
        <v>-1000</v>
      </c>
      <c r="I1950" s="2">
        <f t="shared" si="571"/>
        <v>7835.5244284961409</v>
      </c>
      <c r="J1950" s="2">
        <f t="shared" si="572"/>
        <v>15372.168150009147</v>
      </c>
      <c r="K1950" s="3">
        <f t="shared" si="580"/>
        <v>5</v>
      </c>
      <c r="L1950" s="3">
        <f t="shared" si="581"/>
        <v>6</v>
      </c>
      <c r="M1950" s="3" t="str">
        <f t="shared" si="573"/>
        <v>Spring</v>
      </c>
      <c r="N1950" s="4">
        <v>71</v>
      </c>
      <c r="O1950" s="4">
        <v>64</v>
      </c>
      <c r="P1950" s="4">
        <v>77</v>
      </c>
      <c r="Q1950" s="4">
        <v>0</v>
      </c>
      <c r="R1950" s="4">
        <v>6</v>
      </c>
      <c r="S1950" s="6">
        <f t="shared" si="582"/>
        <v>0</v>
      </c>
      <c r="T1950" s="6">
        <f t="shared" si="583"/>
        <v>1</v>
      </c>
      <c r="U1950" s="6">
        <f t="shared" si="584"/>
        <v>0</v>
      </c>
      <c r="V1950" s="6">
        <f t="shared" si="585"/>
        <v>0</v>
      </c>
      <c r="W1950" s="6">
        <f t="shared" si="586"/>
        <v>0</v>
      </c>
      <c r="X1950" s="6">
        <f t="shared" si="587"/>
        <v>0</v>
      </c>
      <c r="Y1950" s="6">
        <f t="shared" si="588"/>
        <v>0</v>
      </c>
      <c r="Z1950" s="6">
        <f t="shared" si="589"/>
        <v>0</v>
      </c>
      <c r="AA1950" s="4">
        <v>81502.600219726563</v>
      </c>
      <c r="AB1950" s="7">
        <f t="shared" si="574"/>
        <v>1.5848176584447406E-2</v>
      </c>
      <c r="AC1950" s="7">
        <f t="shared" si="575"/>
        <v>0.13359575172935753</v>
      </c>
      <c r="AD1950" s="2"/>
    </row>
    <row r="1951" spans="1:30" x14ac:dyDescent="0.35">
      <c r="A1951" s="1">
        <v>43589</v>
      </c>
      <c r="B1951" s="3">
        <f t="shared" si="576"/>
        <v>2019</v>
      </c>
      <c r="C1951" s="2">
        <v>990.66666667196637</v>
      </c>
      <c r="D1951" s="2">
        <v>8339.7793493635072</v>
      </c>
      <c r="E1951" s="2">
        <f t="shared" si="577"/>
        <v>9330.4460160354738</v>
      </c>
      <c r="F1951" s="2">
        <f t="shared" si="578"/>
        <v>0.10617570317318042</v>
      </c>
      <c r="G1951" s="2">
        <f t="shared" si="579"/>
        <v>-1</v>
      </c>
      <c r="H1951" s="2">
        <v>-1000</v>
      </c>
      <c r="I1951" s="2">
        <f t="shared" si="571"/>
        <v>7835.5244284961409</v>
      </c>
      <c r="J1951" s="2">
        <f t="shared" si="572"/>
        <v>15372.168150009147</v>
      </c>
      <c r="K1951" s="3">
        <f t="shared" si="580"/>
        <v>5</v>
      </c>
      <c r="L1951" s="3">
        <f t="shared" si="581"/>
        <v>7</v>
      </c>
      <c r="M1951" s="3" t="str">
        <f t="shared" si="573"/>
        <v>Spring</v>
      </c>
      <c r="N1951" s="4">
        <v>65</v>
      </c>
      <c r="O1951" s="4">
        <v>58</v>
      </c>
      <c r="P1951" s="4">
        <v>71</v>
      </c>
      <c r="Q1951" s="4">
        <v>0</v>
      </c>
      <c r="R1951" s="4">
        <v>0</v>
      </c>
      <c r="S1951" s="6">
        <f t="shared" si="582"/>
        <v>1</v>
      </c>
      <c r="T1951" s="6">
        <f t="shared" si="583"/>
        <v>0</v>
      </c>
      <c r="U1951" s="6">
        <f t="shared" si="584"/>
        <v>0</v>
      </c>
      <c r="V1951" s="6">
        <f t="shared" si="585"/>
        <v>0</v>
      </c>
      <c r="W1951" s="6">
        <f t="shared" si="586"/>
        <v>0</v>
      </c>
      <c r="X1951" s="6">
        <f t="shared" si="587"/>
        <v>0</v>
      </c>
      <c r="Y1951" s="6">
        <f t="shared" si="588"/>
        <v>0</v>
      </c>
      <c r="Z1951" s="6">
        <f t="shared" si="589"/>
        <v>0</v>
      </c>
      <c r="AA1951" s="4">
        <v>69512.400268554688</v>
      </c>
      <c r="AB1951" s="7">
        <f t="shared" si="574"/>
        <v>1.4251653846574393E-2</v>
      </c>
      <c r="AC1951" s="7">
        <f t="shared" si="575"/>
        <v>0.11997541902083005</v>
      </c>
      <c r="AD1951" s="2"/>
    </row>
    <row r="1952" spans="1:30" x14ac:dyDescent="0.35">
      <c r="A1952" s="1">
        <v>43590</v>
      </c>
      <c r="B1952" s="3">
        <f t="shared" si="576"/>
        <v>2019</v>
      </c>
      <c r="C1952" s="2">
        <v>672</v>
      </c>
      <c r="D1952" s="2">
        <v>8339.7793493635072</v>
      </c>
      <c r="E1952" s="2">
        <f t="shared" si="577"/>
        <v>9011.7793493635072</v>
      </c>
      <c r="F1952" s="2">
        <f t="shared" si="578"/>
        <v>7.4569069431051113E-2</v>
      </c>
      <c r="G1952" s="2">
        <f t="shared" si="579"/>
        <v>-1</v>
      </c>
      <c r="H1952" s="2">
        <v>-1000</v>
      </c>
      <c r="I1952" s="2">
        <f t="shared" si="571"/>
        <v>7835.5244284961409</v>
      </c>
      <c r="J1952" s="2">
        <f t="shared" si="572"/>
        <v>15372.168150009147</v>
      </c>
      <c r="K1952" s="3">
        <f t="shared" si="580"/>
        <v>5</v>
      </c>
      <c r="L1952" s="3">
        <f t="shared" si="581"/>
        <v>1</v>
      </c>
      <c r="M1952" s="3" t="str">
        <f t="shared" si="573"/>
        <v>Spring</v>
      </c>
      <c r="N1952" s="4">
        <v>65</v>
      </c>
      <c r="O1952" s="4">
        <v>55</v>
      </c>
      <c r="P1952" s="4">
        <v>74</v>
      </c>
      <c r="Q1952" s="4">
        <v>0</v>
      </c>
      <c r="R1952" s="4">
        <v>0</v>
      </c>
      <c r="S1952" s="6">
        <f t="shared" si="582"/>
        <v>1</v>
      </c>
      <c r="T1952" s="6">
        <f t="shared" si="583"/>
        <v>0</v>
      </c>
      <c r="U1952" s="6">
        <f t="shared" si="584"/>
        <v>0</v>
      </c>
      <c r="V1952" s="6">
        <f t="shared" si="585"/>
        <v>0</v>
      </c>
      <c r="W1952" s="6">
        <f t="shared" si="586"/>
        <v>0</v>
      </c>
      <c r="X1952" s="6">
        <f t="shared" si="587"/>
        <v>0</v>
      </c>
      <c r="Y1952" s="6">
        <f t="shared" si="588"/>
        <v>0</v>
      </c>
      <c r="Z1952" s="6">
        <f t="shared" si="589"/>
        <v>0</v>
      </c>
      <c r="AA1952" s="4">
        <v>66809.900573730469</v>
      </c>
      <c r="AB1952" s="7">
        <f t="shared" si="574"/>
        <v>1.0058389463675226E-2</v>
      </c>
      <c r="AC1952" s="7">
        <f t="shared" si="575"/>
        <v>0.12482849514436627</v>
      </c>
      <c r="AD1952" s="2"/>
    </row>
    <row r="1953" spans="1:30" x14ac:dyDescent="0.35">
      <c r="A1953" s="1">
        <v>43591</v>
      </c>
      <c r="B1953" s="3">
        <f t="shared" si="576"/>
        <v>2019</v>
      </c>
      <c r="C1953" s="2">
        <v>24338.362682690091</v>
      </c>
      <c r="D1953" s="2">
        <v>187.20921986486189</v>
      </c>
      <c r="E1953" s="2">
        <f t="shared" si="577"/>
        <v>24525.571902554952</v>
      </c>
      <c r="F1953" s="2">
        <f t="shared" si="578"/>
        <v>0.99236677454011346</v>
      </c>
      <c r="G1953" s="2">
        <f t="shared" si="579"/>
        <v>24525.571902554952</v>
      </c>
      <c r="H1953" s="2">
        <v>-1000</v>
      </c>
      <c r="I1953" s="2">
        <f t="shared" si="571"/>
        <v>7835.5244284961409</v>
      </c>
      <c r="J1953" s="2">
        <f t="shared" si="572"/>
        <v>15372.168150009147</v>
      </c>
      <c r="K1953" s="3">
        <f t="shared" si="580"/>
        <v>5</v>
      </c>
      <c r="L1953" s="3">
        <f t="shared" si="581"/>
        <v>2</v>
      </c>
      <c r="M1953" s="3" t="str">
        <f t="shared" si="573"/>
        <v>Spring</v>
      </c>
      <c r="N1953" s="4">
        <v>66</v>
      </c>
      <c r="O1953" s="4">
        <v>52</v>
      </c>
      <c r="P1953" s="4">
        <v>80</v>
      </c>
      <c r="Q1953" s="4">
        <v>0</v>
      </c>
      <c r="R1953" s="4">
        <v>1</v>
      </c>
      <c r="S1953" s="6">
        <f t="shared" si="582"/>
        <v>0</v>
      </c>
      <c r="T1953" s="6">
        <f t="shared" si="583"/>
        <v>1</v>
      </c>
      <c r="U1953" s="6">
        <f t="shared" si="584"/>
        <v>0</v>
      </c>
      <c r="V1953" s="6">
        <f t="shared" si="585"/>
        <v>0</v>
      </c>
      <c r="W1953" s="6">
        <f t="shared" si="586"/>
        <v>0</v>
      </c>
      <c r="X1953" s="6">
        <f t="shared" si="587"/>
        <v>1</v>
      </c>
      <c r="Y1953" s="6">
        <f t="shared" si="588"/>
        <v>0</v>
      </c>
      <c r="Z1953" s="6">
        <f t="shared" si="589"/>
        <v>0</v>
      </c>
      <c r="AA1953" s="4">
        <v>79744.299926757813</v>
      </c>
      <c r="AB1953" s="7">
        <f t="shared" si="574"/>
        <v>0.3052050454395358</v>
      </c>
      <c r="AC1953" s="7">
        <f t="shared" si="575"/>
        <v>2.3476188271363174E-3</v>
      </c>
      <c r="AD1953" s="2"/>
    </row>
    <row r="1954" spans="1:30" x14ac:dyDescent="0.35">
      <c r="A1954" s="1">
        <v>43592</v>
      </c>
      <c r="B1954" s="3">
        <f t="shared" si="576"/>
        <v>2019</v>
      </c>
      <c r="C1954" s="2">
        <v>26411.65046065519</v>
      </c>
      <c r="D1954" s="2">
        <v>324.01595744680856</v>
      </c>
      <c r="E1954" s="2">
        <f t="shared" si="577"/>
        <v>26735.666418101999</v>
      </c>
      <c r="F1954" s="2">
        <f t="shared" si="578"/>
        <v>0.98788076001623715</v>
      </c>
      <c r="G1954" s="2">
        <f t="shared" si="579"/>
        <v>26735.666418101999</v>
      </c>
      <c r="H1954" s="2">
        <v>-1000</v>
      </c>
      <c r="I1954" s="2">
        <f t="shared" si="571"/>
        <v>7835.5244284961409</v>
      </c>
      <c r="J1954" s="2">
        <f t="shared" si="572"/>
        <v>15372.168150009147</v>
      </c>
      <c r="K1954" s="3">
        <f t="shared" si="580"/>
        <v>5</v>
      </c>
      <c r="L1954" s="3">
        <f t="shared" si="581"/>
        <v>3</v>
      </c>
      <c r="M1954" s="3" t="str">
        <f t="shared" si="573"/>
        <v>Spring</v>
      </c>
      <c r="N1954" s="4">
        <v>71</v>
      </c>
      <c r="O1954" s="4">
        <v>59</v>
      </c>
      <c r="P1954" s="4">
        <v>82</v>
      </c>
      <c r="Q1954" s="4">
        <v>0</v>
      </c>
      <c r="R1954" s="4">
        <v>6</v>
      </c>
      <c r="S1954" s="6">
        <f t="shared" si="582"/>
        <v>0</v>
      </c>
      <c r="T1954" s="6">
        <f t="shared" si="583"/>
        <v>1</v>
      </c>
      <c r="U1954" s="6">
        <f t="shared" si="584"/>
        <v>0</v>
      </c>
      <c r="V1954" s="6">
        <f t="shared" si="585"/>
        <v>0</v>
      </c>
      <c r="W1954" s="6">
        <f t="shared" si="586"/>
        <v>0</v>
      </c>
      <c r="X1954" s="6">
        <f t="shared" si="587"/>
        <v>1</v>
      </c>
      <c r="Y1954" s="6">
        <f t="shared" si="588"/>
        <v>0</v>
      </c>
      <c r="Z1954" s="6">
        <f t="shared" si="589"/>
        <v>0</v>
      </c>
      <c r="AA1954" s="4">
        <v>85039.100341796875</v>
      </c>
      <c r="AB1954" s="7">
        <f t="shared" si="574"/>
        <v>0.31058243037025424</v>
      </c>
      <c r="AC1954" s="7">
        <f t="shared" si="575"/>
        <v>3.8101997333520017E-3</v>
      </c>
      <c r="AD1954" s="2"/>
    </row>
    <row r="1955" spans="1:30" x14ac:dyDescent="0.35">
      <c r="A1955" s="1">
        <v>43593</v>
      </c>
      <c r="B1955" s="3">
        <f t="shared" si="576"/>
        <v>2019</v>
      </c>
      <c r="C1955" s="2">
        <v>17648.962490449507</v>
      </c>
      <c r="D1955" s="2">
        <v>1755.0000000104774</v>
      </c>
      <c r="E1955" s="2">
        <f t="shared" si="577"/>
        <v>19403.962490459984</v>
      </c>
      <c r="F1955" s="2">
        <f t="shared" si="578"/>
        <v>0.9095545561442242</v>
      </c>
      <c r="G1955" s="2">
        <f t="shared" si="579"/>
        <v>19403.962490459984</v>
      </c>
      <c r="H1955" s="2">
        <v>-1000</v>
      </c>
      <c r="I1955" s="2">
        <f t="shared" si="571"/>
        <v>7835.5244284961409</v>
      </c>
      <c r="J1955" s="2">
        <f t="shared" si="572"/>
        <v>15372.168150009147</v>
      </c>
      <c r="K1955" s="3">
        <f t="shared" si="580"/>
        <v>5</v>
      </c>
      <c r="L1955" s="3">
        <f t="shared" si="581"/>
        <v>4</v>
      </c>
      <c r="M1955" s="3" t="str">
        <f t="shared" si="573"/>
        <v>Spring</v>
      </c>
      <c r="N1955" s="4">
        <v>74</v>
      </c>
      <c r="O1955" s="4">
        <v>61</v>
      </c>
      <c r="P1955" s="4">
        <v>86</v>
      </c>
      <c r="Q1955" s="4">
        <v>0</v>
      </c>
      <c r="R1955" s="4">
        <v>9</v>
      </c>
      <c r="S1955" s="6">
        <f t="shared" si="582"/>
        <v>0</v>
      </c>
      <c r="T1955" s="6">
        <f t="shared" si="583"/>
        <v>1</v>
      </c>
      <c r="U1955" s="6">
        <f t="shared" si="584"/>
        <v>0</v>
      </c>
      <c r="V1955" s="6">
        <f t="shared" si="585"/>
        <v>0</v>
      </c>
      <c r="W1955" s="6">
        <f t="shared" si="586"/>
        <v>0</v>
      </c>
      <c r="X1955" s="6">
        <f t="shared" si="587"/>
        <v>1</v>
      </c>
      <c r="Y1955" s="6">
        <f t="shared" si="588"/>
        <v>0</v>
      </c>
      <c r="Z1955" s="6">
        <f t="shared" si="589"/>
        <v>0</v>
      </c>
      <c r="AA1955" s="4">
        <v>89779.099975585938</v>
      </c>
      <c r="AB1955" s="7">
        <f t="shared" si="574"/>
        <v>0.19658208308224157</v>
      </c>
      <c r="AC1955" s="7">
        <f t="shared" si="575"/>
        <v>1.9547979434943356E-2</v>
      </c>
      <c r="AD1955" s="2"/>
    </row>
    <row r="1956" spans="1:30" x14ac:dyDescent="0.35">
      <c r="A1956" s="1">
        <v>43594</v>
      </c>
      <c r="B1956" s="3">
        <f t="shared" si="576"/>
        <v>2019</v>
      </c>
      <c r="C1956" s="2">
        <v>14163.152665010943</v>
      </c>
      <c r="D1956" s="2">
        <v>437.6666666676756</v>
      </c>
      <c r="E1956" s="2">
        <f t="shared" si="577"/>
        <v>14600.819331678618</v>
      </c>
      <c r="F1956" s="2">
        <f t="shared" si="578"/>
        <v>0.9700245132327544</v>
      </c>
      <c r="G1956" s="2">
        <f t="shared" si="579"/>
        <v>-1</v>
      </c>
      <c r="H1956" s="2">
        <v>-1000</v>
      </c>
      <c r="I1956" s="2">
        <f t="shared" si="571"/>
        <v>7835.5244284961409</v>
      </c>
      <c r="J1956" s="2">
        <f t="shared" si="572"/>
        <v>15372.168150009147</v>
      </c>
      <c r="K1956" s="3">
        <f t="shared" si="580"/>
        <v>5</v>
      </c>
      <c r="L1956" s="3">
        <f t="shared" si="581"/>
        <v>5</v>
      </c>
      <c r="M1956" s="3" t="str">
        <f t="shared" si="573"/>
        <v>Spring</v>
      </c>
      <c r="N1956" s="4">
        <v>73</v>
      </c>
      <c r="O1956" s="4">
        <v>67</v>
      </c>
      <c r="P1956" s="4">
        <v>78</v>
      </c>
      <c r="Q1956" s="4">
        <v>0</v>
      </c>
      <c r="R1956" s="4">
        <v>8</v>
      </c>
      <c r="S1956" s="6">
        <f t="shared" si="582"/>
        <v>0</v>
      </c>
      <c r="T1956" s="6">
        <f t="shared" si="583"/>
        <v>1</v>
      </c>
      <c r="U1956" s="6">
        <f t="shared" si="584"/>
        <v>0</v>
      </c>
      <c r="V1956" s="6">
        <f t="shared" si="585"/>
        <v>0</v>
      </c>
      <c r="W1956" s="6">
        <f t="shared" si="586"/>
        <v>0</v>
      </c>
      <c r="X1956" s="6">
        <f t="shared" si="587"/>
        <v>0</v>
      </c>
      <c r="Y1956" s="6">
        <f t="shared" si="588"/>
        <v>0</v>
      </c>
      <c r="Z1956" s="6">
        <f t="shared" si="589"/>
        <v>0</v>
      </c>
      <c r="AA1956" s="4">
        <v>86280.750122070313</v>
      </c>
      <c r="AB1956" s="7">
        <f t="shared" si="574"/>
        <v>0.16415194171321951</v>
      </c>
      <c r="AC1956" s="7">
        <f t="shared" si="575"/>
        <v>5.0725876403307025E-3</v>
      </c>
      <c r="AD1956" s="2"/>
    </row>
    <row r="1957" spans="1:30" x14ac:dyDescent="0.35">
      <c r="A1957" s="1">
        <v>43595</v>
      </c>
      <c r="B1957" s="3">
        <f t="shared" si="576"/>
        <v>2019</v>
      </c>
      <c r="C1957" s="2">
        <v>21917.699999996054</v>
      </c>
      <c r="D1957" s="2">
        <v>352.30460993122023</v>
      </c>
      <c r="E1957" s="2">
        <f t="shared" si="577"/>
        <v>22270.004609927273</v>
      </c>
      <c r="F1957" s="2">
        <f t="shared" si="578"/>
        <v>0.98418030817226809</v>
      </c>
      <c r="G1957" s="2">
        <f t="shared" si="579"/>
        <v>22270.004609927273</v>
      </c>
      <c r="H1957" s="2">
        <v>-1000</v>
      </c>
      <c r="I1957" s="2">
        <f t="shared" si="571"/>
        <v>7835.5244284961409</v>
      </c>
      <c r="J1957" s="2">
        <f t="shared" si="572"/>
        <v>15372.168150009147</v>
      </c>
      <c r="K1957" s="3">
        <f t="shared" si="580"/>
        <v>5</v>
      </c>
      <c r="L1957" s="3">
        <f t="shared" si="581"/>
        <v>6</v>
      </c>
      <c r="M1957" s="3" t="str">
        <f t="shared" si="573"/>
        <v>Spring</v>
      </c>
      <c r="N1957" s="4">
        <v>62</v>
      </c>
      <c r="O1957" s="4">
        <v>55</v>
      </c>
      <c r="P1957" s="4">
        <v>68</v>
      </c>
      <c r="Q1957" s="4">
        <v>3</v>
      </c>
      <c r="R1957" s="4">
        <v>0</v>
      </c>
      <c r="S1957" s="6">
        <f t="shared" si="582"/>
        <v>0</v>
      </c>
      <c r="T1957" s="6">
        <f t="shared" si="583"/>
        <v>1</v>
      </c>
      <c r="U1957" s="6">
        <f t="shared" si="584"/>
        <v>0</v>
      </c>
      <c r="V1957" s="6">
        <f t="shared" si="585"/>
        <v>0</v>
      </c>
      <c r="W1957" s="6">
        <f t="shared" si="586"/>
        <v>0</v>
      </c>
      <c r="X1957" s="6">
        <f t="shared" si="587"/>
        <v>1</v>
      </c>
      <c r="Y1957" s="6">
        <f t="shared" si="588"/>
        <v>0</v>
      </c>
      <c r="Z1957" s="6">
        <f t="shared" si="589"/>
        <v>0</v>
      </c>
      <c r="AA1957" s="4">
        <v>78283.449951171875</v>
      </c>
      <c r="AB1957" s="7">
        <f t="shared" si="574"/>
        <v>0.2799787185371479</v>
      </c>
      <c r="AC1957" s="7">
        <f t="shared" si="575"/>
        <v>4.5003715363970921E-3</v>
      </c>
      <c r="AD1957" s="2"/>
    </row>
    <row r="1958" spans="1:30" x14ac:dyDescent="0.35">
      <c r="A1958" s="1">
        <v>43596</v>
      </c>
      <c r="B1958" s="3">
        <f t="shared" si="576"/>
        <v>2019</v>
      </c>
      <c r="C1958" s="2">
        <v>24656.573076937886</v>
      </c>
      <c r="D1958" s="2">
        <v>0</v>
      </c>
      <c r="E1958" s="2">
        <f t="shared" si="577"/>
        <v>24656.573076937886</v>
      </c>
      <c r="F1958" s="2">
        <f t="shared" si="578"/>
        <v>1</v>
      </c>
      <c r="G1958" s="2">
        <f t="shared" si="579"/>
        <v>24656.573076937886</v>
      </c>
      <c r="H1958" s="2">
        <v>-1000</v>
      </c>
      <c r="I1958" s="2">
        <f t="shared" si="571"/>
        <v>7835.5244284961409</v>
      </c>
      <c r="J1958" s="2">
        <f t="shared" si="572"/>
        <v>15372.168150009147</v>
      </c>
      <c r="K1958" s="3">
        <f t="shared" si="580"/>
        <v>5</v>
      </c>
      <c r="L1958" s="3">
        <f t="shared" si="581"/>
        <v>7</v>
      </c>
      <c r="M1958" s="3" t="str">
        <f t="shared" si="573"/>
        <v>Spring</v>
      </c>
      <c r="N1958" s="4">
        <v>62</v>
      </c>
      <c r="O1958" s="4">
        <v>52</v>
      </c>
      <c r="P1958" s="4">
        <v>71</v>
      </c>
      <c r="Q1958" s="4">
        <v>3</v>
      </c>
      <c r="R1958" s="4">
        <v>0</v>
      </c>
      <c r="S1958" s="6">
        <f t="shared" si="582"/>
        <v>1</v>
      </c>
      <c r="T1958" s="6">
        <f t="shared" si="583"/>
        <v>0</v>
      </c>
      <c r="U1958" s="6">
        <f t="shared" si="584"/>
        <v>0</v>
      </c>
      <c r="V1958" s="6">
        <f t="shared" si="585"/>
        <v>0</v>
      </c>
      <c r="W1958" s="6">
        <f t="shared" si="586"/>
        <v>0</v>
      </c>
      <c r="X1958" s="6">
        <f t="shared" si="587"/>
        <v>1</v>
      </c>
      <c r="Y1958" s="6">
        <f t="shared" si="588"/>
        <v>0</v>
      </c>
      <c r="Z1958" s="6">
        <f t="shared" si="589"/>
        <v>0</v>
      </c>
      <c r="AA1958" s="4">
        <v>68117.999938964844</v>
      </c>
      <c r="AB1958" s="7">
        <f t="shared" si="574"/>
        <v>0.36196854134047818</v>
      </c>
      <c r="AC1958" s="7">
        <f t="shared" si="575"/>
        <v>0</v>
      </c>
      <c r="AD1958" s="2"/>
    </row>
    <row r="1959" spans="1:30" x14ac:dyDescent="0.35">
      <c r="A1959" s="1">
        <v>43597</v>
      </c>
      <c r="B1959" s="3">
        <f t="shared" si="576"/>
        <v>2019</v>
      </c>
      <c r="C1959" s="2">
        <v>25548</v>
      </c>
      <c r="D1959" s="2">
        <v>0</v>
      </c>
      <c r="E1959" s="2">
        <f t="shared" si="577"/>
        <v>25548</v>
      </c>
      <c r="F1959" s="2">
        <f t="shared" si="578"/>
        <v>1</v>
      </c>
      <c r="G1959" s="2">
        <f t="shared" si="579"/>
        <v>25548</v>
      </c>
      <c r="H1959" s="2">
        <v>-1000</v>
      </c>
      <c r="I1959" s="2">
        <f t="shared" si="571"/>
        <v>7835.5244284961409</v>
      </c>
      <c r="J1959" s="2">
        <f t="shared" si="572"/>
        <v>15372.168150009147</v>
      </c>
      <c r="K1959" s="3">
        <f t="shared" si="580"/>
        <v>5</v>
      </c>
      <c r="L1959" s="3">
        <f t="shared" si="581"/>
        <v>1</v>
      </c>
      <c r="M1959" s="3" t="str">
        <f t="shared" si="573"/>
        <v>Spring</v>
      </c>
      <c r="N1959" s="4">
        <v>56</v>
      </c>
      <c r="O1959" s="4">
        <v>51</v>
      </c>
      <c r="P1959" s="4">
        <v>61</v>
      </c>
      <c r="Q1959" s="4">
        <v>9</v>
      </c>
      <c r="R1959" s="4">
        <v>0</v>
      </c>
      <c r="S1959" s="6">
        <f t="shared" si="582"/>
        <v>1</v>
      </c>
      <c r="T1959" s="6">
        <f t="shared" si="583"/>
        <v>0</v>
      </c>
      <c r="U1959" s="6">
        <f t="shared" si="584"/>
        <v>0</v>
      </c>
      <c r="V1959" s="6">
        <f t="shared" si="585"/>
        <v>0</v>
      </c>
      <c r="W1959" s="6">
        <f t="shared" si="586"/>
        <v>0</v>
      </c>
      <c r="X1959" s="6">
        <f t="shared" si="587"/>
        <v>1</v>
      </c>
      <c r="Y1959" s="6">
        <f t="shared" si="588"/>
        <v>0</v>
      </c>
      <c r="Z1959" s="6">
        <f t="shared" si="589"/>
        <v>0</v>
      </c>
      <c r="AA1959" s="4">
        <v>64762.800109863281</v>
      </c>
      <c r="AB1959" s="7">
        <f t="shared" si="574"/>
        <v>0.39448572261638631</v>
      </c>
      <c r="AC1959" s="7">
        <f t="shared" si="575"/>
        <v>0</v>
      </c>
      <c r="AD1959" s="2"/>
    </row>
    <row r="1960" spans="1:30" x14ac:dyDescent="0.35">
      <c r="A1960" s="1">
        <v>43598</v>
      </c>
      <c r="B1960" s="3">
        <f t="shared" si="576"/>
        <v>2019</v>
      </c>
      <c r="C1960" s="2">
        <v>24961.016666673298</v>
      </c>
      <c r="D1960" s="2">
        <v>2063.5000000036089</v>
      </c>
      <c r="E1960" s="2">
        <f t="shared" si="577"/>
        <v>27024.516666676907</v>
      </c>
      <c r="F1960" s="2">
        <f t="shared" si="578"/>
        <v>0.9236434077450848</v>
      </c>
      <c r="G1960" s="2">
        <f t="shared" si="579"/>
        <v>27024.516666676907</v>
      </c>
      <c r="H1960" s="2">
        <v>-1000</v>
      </c>
      <c r="I1960" s="2">
        <f t="shared" si="571"/>
        <v>7835.5244284961409</v>
      </c>
      <c r="J1960" s="2">
        <f t="shared" si="572"/>
        <v>15372.168150009147</v>
      </c>
      <c r="K1960" s="3">
        <f t="shared" si="580"/>
        <v>5</v>
      </c>
      <c r="L1960" s="3">
        <f t="shared" si="581"/>
        <v>2</v>
      </c>
      <c r="M1960" s="3" t="str">
        <f t="shared" si="573"/>
        <v>Spring</v>
      </c>
      <c r="N1960" s="4">
        <v>55</v>
      </c>
      <c r="O1960" s="4">
        <v>49</v>
      </c>
      <c r="P1960" s="4">
        <v>60</v>
      </c>
      <c r="Q1960" s="4">
        <v>10</v>
      </c>
      <c r="R1960" s="4">
        <v>0</v>
      </c>
      <c r="S1960" s="6">
        <f t="shared" si="582"/>
        <v>0</v>
      </c>
      <c r="T1960" s="6">
        <f t="shared" si="583"/>
        <v>1</v>
      </c>
      <c r="U1960" s="6">
        <f t="shared" si="584"/>
        <v>0</v>
      </c>
      <c r="V1960" s="6">
        <f t="shared" si="585"/>
        <v>0</v>
      </c>
      <c r="W1960" s="6">
        <f t="shared" si="586"/>
        <v>0</v>
      </c>
      <c r="X1960" s="6">
        <f t="shared" si="587"/>
        <v>1</v>
      </c>
      <c r="Y1960" s="6">
        <f t="shared" si="588"/>
        <v>0</v>
      </c>
      <c r="Z1960" s="6">
        <f t="shared" si="589"/>
        <v>0</v>
      </c>
      <c r="AA1960" s="4">
        <v>74985.00048828125</v>
      </c>
      <c r="AB1960" s="7">
        <f t="shared" si="574"/>
        <v>0.33288012941433848</v>
      </c>
      <c r="AC1960" s="7">
        <f t="shared" si="575"/>
        <v>2.7518836921606678E-2</v>
      </c>
      <c r="AD1960" s="2"/>
    </row>
    <row r="1961" spans="1:30" x14ac:dyDescent="0.35">
      <c r="A1961" s="1">
        <v>43599</v>
      </c>
      <c r="B1961" s="3">
        <f t="shared" si="576"/>
        <v>2019</v>
      </c>
      <c r="C1961" s="2">
        <v>20901.549999986426</v>
      </c>
      <c r="D1961" s="2">
        <v>10888.11666668253</v>
      </c>
      <c r="E1961" s="2">
        <f t="shared" si="577"/>
        <v>31789.666666668956</v>
      </c>
      <c r="F1961" s="2">
        <f t="shared" si="578"/>
        <v>0.6574950979873414</v>
      </c>
      <c r="G1961" s="2">
        <f t="shared" si="579"/>
        <v>31789.666666668956</v>
      </c>
      <c r="H1961" s="2">
        <v>-1000</v>
      </c>
      <c r="I1961" s="2">
        <f t="shared" si="571"/>
        <v>7835.5244284961409</v>
      </c>
      <c r="J1961" s="2">
        <f t="shared" si="572"/>
        <v>15372.168150009147</v>
      </c>
      <c r="K1961" s="3">
        <f t="shared" si="580"/>
        <v>5</v>
      </c>
      <c r="L1961" s="3">
        <f t="shared" si="581"/>
        <v>3</v>
      </c>
      <c r="M1961" s="3" t="str">
        <f t="shared" si="573"/>
        <v>Spring</v>
      </c>
      <c r="N1961" s="4">
        <v>60</v>
      </c>
      <c r="O1961" s="4">
        <v>47</v>
      </c>
      <c r="P1961" s="4">
        <v>73</v>
      </c>
      <c r="Q1961" s="4">
        <v>5</v>
      </c>
      <c r="R1961" s="4">
        <v>0</v>
      </c>
      <c r="S1961" s="6">
        <f t="shared" si="582"/>
        <v>0</v>
      </c>
      <c r="T1961" s="6">
        <f t="shared" si="583"/>
        <v>1</v>
      </c>
      <c r="U1961" s="6">
        <f t="shared" si="584"/>
        <v>0</v>
      </c>
      <c r="V1961" s="6">
        <f t="shared" si="585"/>
        <v>0</v>
      </c>
      <c r="W1961" s="6">
        <f t="shared" si="586"/>
        <v>0</v>
      </c>
      <c r="X1961" s="6">
        <f t="shared" si="587"/>
        <v>1</v>
      </c>
      <c r="Y1961" s="6">
        <f t="shared" si="588"/>
        <v>0</v>
      </c>
      <c r="Z1961" s="6">
        <f t="shared" si="589"/>
        <v>0</v>
      </c>
      <c r="AA1961" s="4">
        <v>77613.150085449219</v>
      </c>
      <c r="AB1961" s="7">
        <f t="shared" si="574"/>
        <v>0.26930423487481941</v>
      </c>
      <c r="AC1961" s="7">
        <f t="shared" si="575"/>
        <v>0.14028700876971384</v>
      </c>
      <c r="AD1961" s="2"/>
    </row>
    <row r="1962" spans="1:30" x14ac:dyDescent="0.35">
      <c r="A1962" s="1">
        <v>43600</v>
      </c>
      <c r="B1962" s="3">
        <f t="shared" si="576"/>
        <v>2019</v>
      </c>
      <c r="C1962" s="2">
        <v>14100</v>
      </c>
      <c r="D1962" s="2">
        <v>141.12695036198636</v>
      </c>
      <c r="E1962" s="2">
        <f t="shared" si="577"/>
        <v>14241.126950361986</v>
      </c>
      <c r="F1962" s="2">
        <f t="shared" si="578"/>
        <v>0.99009018381383096</v>
      </c>
      <c r="G1962" s="2">
        <f t="shared" si="579"/>
        <v>-1</v>
      </c>
      <c r="H1962" s="2">
        <v>-1000</v>
      </c>
      <c r="I1962" s="2">
        <f t="shared" si="571"/>
        <v>7835.5244284961409</v>
      </c>
      <c r="J1962" s="2">
        <f t="shared" si="572"/>
        <v>15372.168150009147</v>
      </c>
      <c r="K1962" s="3">
        <f t="shared" si="580"/>
        <v>5</v>
      </c>
      <c r="L1962" s="3">
        <f t="shared" si="581"/>
        <v>4</v>
      </c>
      <c r="M1962" s="3" t="str">
        <f t="shared" si="573"/>
        <v>Spring</v>
      </c>
      <c r="N1962" s="4">
        <v>62</v>
      </c>
      <c r="O1962" s="4">
        <v>52</v>
      </c>
      <c r="P1962" s="4">
        <v>71</v>
      </c>
      <c r="Q1962" s="4">
        <v>3</v>
      </c>
      <c r="R1962" s="4">
        <v>0</v>
      </c>
      <c r="S1962" s="6">
        <f t="shared" si="582"/>
        <v>0</v>
      </c>
      <c r="T1962" s="6">
        <f t="shared" si="583"/>
        <v>1</v>
      </c>
      <c r="U1962" s="6">
        <f t="shared" si="584"/>
        <v>0</v>
      </c>
      <c r="V1962" s="6">
        <f t="shared" si="585"/>
        <v>0</v>
      </c>
      <c r="W1962" s="6">
        <f t="shared" si="586"/>
        <v>0</v>
      </c>
      <c r="X1962" s="6">
        <f t="shared" si="587"/>
        <v>0</v>
      </c>
      <c r="Y1962" s="6">
        <f t="shared" si="588"/>
        <v>0</v>
      </c>
      <c r="Z1962" s="6">
        <f t="shared" si="589"/>
        <v>0</v>
      </c>
      <c r="AA1962" s="4">
        <v>77850.149536132813</v>
      </c>
      <c r="AB1962" s="7">
        <f t="shared" si="574"/>
        <v>0.18111718582448871</v>
      </c>
      <c r="AC1962" s="7">
        <f t="shared" si="575"/>
        <v>1.8128025598266155E-3</v>
      </c>
      <c r="AD1962" s="2"/>
    </row>
    <row r="1963" spans="1:30" x14ac:dyDescent="0.35">
      <c r="A1963" s="1">
        <v>43601</v>
      </c>
      <c r="B1963" s="3">
        <f t="shared" si="576"/>
        <v>2019</v>
      </c>
      <c r="C1963" s="2">
        <v>10082.799999895535</v>
      </c>
      <c r="D1963" s="2">
        <v>316.81560284358528</v>
      </c>
      <c r="E1963" s="2">
        <f t="shared" si="577"/>
        <v>10399.615602739121</v>
      </c>
      <c r="F1963" s="2">
        <f t="shared" si="578"/>
        <v>0.969535835270667</v>
      </c>
      <c r="G1963" s="2">
        <f t="shared" si="579"/>
        <v>-1</v>
      </c>
      <c r="H1963" s="2">
        <v>-1000</v>
      </c>
      <c r="I1963" s="2">
        <f t="shared" si="571"/>
        <v>7835.5244284961409</v>
      </c>
      <c r="J1963" s="2">
        <f t="shared" si="572"/>
        <v>15372.168150009147</v>
      </c>
      <c r="K1963" s="3">
        <f t="shared" si="580"/>
        <v>5</v>
      </c>
      <c r="L1963" s="3">
        <f t="shared" si="581"/>
        <v>5</v>
      </c>
      <c r="M1963" s="3" t="str">
        <f t="shared" si="573"/>
        <v>Spring</v>
      </c>
      <c r="N1963" s="4">
        <v>69</v>
      </c>
      <c r="O1963" s="4">
        <v>54</v>
      </c>
      <c r="P1963" s="4">
        <v>83</v>
      </c>
      <c r="Q1963" s="4">
        <v>0</v>
      </c>
      <c r="R1963" s="4">
        <v>4</v>
      </c>
      <c r="S1963" s="6">
        <f t="shared" si="582"/>
        <v>0</v>
      </c>
      <c r="T1963" s="6">
        <f t="shared" si="583"/>
        <v>1</v>
      </c>
      <c r="U1963" s="6">
        <f t="shared" si="584"/>
        <v>0</v>
      </c>
      <c r="V1963" s="6">
        <f t="shared" si="585"/>
        <v>0</v>
      </c>
      <c r="W1963" s="6">
        <f t="shared" si="586"/>
        <v>0</v>
      </c>
      <c r="X1963" s="6">
        <f t="shared" si="587"/>
        <v>0</v>
      </c>
      <c r="Y1963" s="6">
        <f t="shared" si="588"/>
        <v>0</v>
      </c>
      <c r="Z1963" s="6">
        <f t="shared" si="589"/>
        <v>0</v>
      </c>
      <c r="AA1963" s="4">
        <v>83685.671875</v>
      </c>
      <c r="AB1963" s="7">
        <f t="shared" si="574"/>
        <v>0.12048418533289734</v>
      </c>
      <c r="AC1963" s="7">
        <f t="shared" si="575"/>
        <v>3.7857807166417671E-3</v>
      </c>
      <c r="AD1963" s="2"/>
    </row>
    <row r="1964" spans="1:30" x14ac:dyDescent="0.35">
      <c r="A1964" s="1">
        <v>43602</v>
      </c>
      <c r="B1964" s="3">
        <f t="shared" si="576"/>
        <v>2019</v>
      </c>
      <c r="C1964" s="2">
        <v>14431.130392160321</v>
      </c>
      <c r="D1964" s="2">
        <v>144.1587301604084</v>
      </c>
      <c r="E1964" s="2">
        <f t="shared" si="577"/>
        <v>14575.28912232073</v>
      </c>
      <c r="F1964" s="2">
        <f t="shared" si="578"/>
        <v>0.99010937423260836</v>
      </c>
      <c r="G1964" s="2">
        <f t="shared" si="579"/>
        <v>-1</v>
      </c>
      <c r="H1964" s="2">
        <v>-1000</v>
      </c>
      <c r="I1964" s="2">
        <f t="shared" si="571"/>
        <v>7835.5244284961409</v>
      </c>
      <c r="J1964" s="2">
        <f t="shared" si="572"/>
        <v>15372.168150009147</v>
      </c>
      <c r="K1964" s="3">
        <f t="shared" si="580"/>
        <v>5</v>
      </c>
      <c r="L1964" s="3">
        <f t="shared" si="581"/>
        <v>6</v>
      </c>
      <c r="M1964" s="3" t="str">
        <f t="shared" si="573"/>
        <v>Spring</v>
      </c>
      <c r="N1964" s="4">
        <v>78</v>
      </c>
      <c r="O1964" s="4">
        <v>65</v>
      </c>
      <c r="P1964" s="4">
        <v>90</v>
      </c>
      <c r="Q1964" s="4">
        <v>0</v>
      </c>
      <c r="R1964" s="4">
        <v>13</v>
      </c>
      <c r="S1964" s="6">
        <f t="shared" si="582"/>
        <v>0</v>
      </c>
      <c r="T1964" s="6">
        <f t="shared" si="583"/>
        <v>1</v>
      </c>
      <c r="U1964" s="6">
        <f t="shared" si="584"/>
        <v>0</v>
      </c>
      <c r="V1964" s="6">
        <f t="shared" si="585"/>
        <v>0</v>
      </c>
      <c r="W1964" s="6">
        <f t="shared" si="586"/>
        <v>0</v>
      </c>
      <c r="X1964" s="6">
        <f t="shared" si="587"/>
        <v>0</v>
      </c>
      <c r="Y1964" s="6">
        <f t="shared" si="588"/>
        <v>0</v>
      </c>
      <c r="Z1964" s="6">
        <f t="shared" si="589"/>
        <v>0</v>
      </c>
      <c r="AA1964" s="4">
        <v>92448.749755859375</v>
      </c>
      <c r="AB1964" s="7">
        <f t="shared" si="574"/>
        <v>0.15609870798978198</v>
      </c>
      <c r="AC1964" s="7">
        <f t="shared" si="575"/>
        <v>1.5593367194375893E-3</v>
      </c>
      <c r="AD1964" s="2"/>
    </row>
    <row r="1965" spans="1:30" x14ac:dyDescent="0.35">
      <c r="A1965" s="1">
        <v>43603</v>
      </c>
      <c r="B1965" s="3">
        <f t="shared" si="576"/>
        <v>2019</v>
      </c>
      <c r="C1965" s="2">
        <v>6757.6065575025395</v>
      </c>
      <c r="D1965" s="2">
        <v>11.532698420082617</v>
      </c>
      <c r="E1965" s="2">
        <f t="shared" si="577"/>
        <v>6769.1392559226224</v>
      </c>
      <c r="F1965" s="2">
        <f t="shared" si="578"/>
        <v>0.99829628288264383</v>
      </c>
      <c r="G1965" s="2">
        <f t="shared" si="579"/>
        <v>-1</v>
      </c>
      <c r="H1965" s="2">
        <v>-1000</v>
      </c>
      <c r="I1965" s="2">
        <f t="shared" si="571"/>
        <v>7835.5244284961409</v>
      </c>
      <c r="J1965" s="2">
        <f t="shared" si="572"/>
        <v>15372.168150009147</v>
      </c>
      <c r="K1965" s="3">
        <f t="shared" si="580"/>
        <v>5</v>
      </c>
      <c r="L1965" s="3">
        <f t="shared" si="581"/>
        <v>7</v>
      </c>
      <c r="M1965" s="3" t="str">
        <f t="shared" si="573"/>
        <v>Spring</v>
      </c>
      <c r="N1965" s="4">
        <v>79</v>
      </c>
      <c r="O1965" s="4">
        <v>67</v>
      </c>
      <c r="P1965" s="4">
        <v>90</v>
      </c>
      <c r="Q1965" s="4">
        <v>0</v>
      </c>
      <c r="R1965" s="4">
        <v>14</v>
      </c>
      <c r="S1965" s="6">
        <f t="shared" si="582"/>
        <v>1</v>
      </c>
      <c r="T1965" s="6">
        <f t="shared" si="583"/>
        <v>0</v>
      </c>
      <c r="U1965" s="6">
        <f t="shared" si="584"/>
        <v>0</v>
      </c>
      <c r="V1965" s="6">
        <f t="shared" si="585"/>
        <v>0</v>
      </c>
      <c r="W1965" s="6">
        <f t="shared" si="586"/>
        <v>0</v>
      </c>
      <c r="X1965" s="6">
        <f t="shared" si="587"/>
        <v>0</v>
      </c>
      <c r="Y1965" s="6">
        <f t="shared" si="588"/>
        <v>0</v>
      </c>
      <c r="Z1965" s="6">
        <f t="shared" si="589"/>
        <v>0</v>
      </c>
      <c r="AA1965" s="4">
        <v>90462.388793945313</v>
      </c>
      <c r="AB1965" s="7">
        <f t="shared" si="574"/>
        <v>7.4700730851746305E-2</v>
      </c>
      <c r="AC1965" s="7">
        <f t="shared" si="575"/>
        <v>1.2748611410595988E-4</v>
      </c>
      <c r="AD1965" s="2"/>
    </row>
    <row r="1966" spans="1:30" x14ac:dyDescent="0.35">
      <c r="A1966" s="1">
        <v>43604</v>
      </c>
      <c r="B1966" s="3">
        <f t="shared" si="576"/>
        <v>2019</v>
      </c>
      <c r="C1966" s="2">
        <v>1570.8948113175593</v>
      </c>
      <c r="D1966" s="2">
        <v>0</v>
      </c>
      <c r="E1966" s="2">
        <f t="shared" si="577"/>
        <v>1570.8948113175593</v>
      </c>
      <c r="F1966" s="2">
        <f t="shared" si="578"/>
        <v>1</v>
      </c>
      <c r="G1966" s="2">
        <f t="shared" si="579"/>
        <v>-1</v>
      </c>
      <c r="H1966" s="2">
        <v>-1000</v>
      </c>
      <c r="I1966" s="2">
        <f t="shared" si="571"/>
        <v>7835.5244284961409</v>
      </c>
      <c r="J1966" s="2">
        <f t="shared" si="572"/>
        <v>15372.168150009147</v>
      </c>
      <c r="K1966" s="3">
        <f t="shared" si="580"/>
        <v>5</v>
      </c>
      <c r="L1966" s="3">
        <f t="shared" si="581"/>
        <v>1</v>
      </c>
      <c r="M1966" s="3" t="str">
        <f t="shared" si="573"/>
        <v>Spring</v>
      </c>
      <c r="N1966" s="4">
        <v>72</v>
      </c>
      <c r="O1966" s="4">
        <v>65</v>
      </c>
      <c r="P1966" s="4">
        <v>79</v>
      </c>
      <c r="Q1966" s="4">
        <v>0</v>
      </c>
      <c r="R1966" s="4">
        <v>7</v>
      </c>
      <c r="S1966" s="6">
        <f t="shared" si="582"/>
        <v>1</v>
      </c>
      <c r="T1966" s="6">
        <f t="shared" si="583"/>
        <v>0</v>
      </c>
      <c r="U1966" s="6">
        <f t="shared" si="584"/>
        <v>0</v>
      </c>
      <c r="V1966" s="6">
        <f t="shared" si="585"/>
        <v>0</v>
      </c>
      <c r="W1966" s="6">
        <f t="shared" si="586"/>
        <v>0</v>
      </c>
      <c r="X1966" s="6">
        <f t="shared" si="587"/>
        <v>0</v>
      </c>
      <c r="Y1966" s="6">
        <f t="shared" si="588"/>
        <v>0</v>
      </c>
      <c r="Z1966" s="6">
        <f t="shared" si="589"/>
        <v>0</v>
      </c>
      <c r="AA1966" s="4">
        <v>80223.668090820313</v>
      </c>
      <c r="AB1966" s="7">
        <f t="shared" si="574"/>
        <v>1.9581438354815277E-2</v>
      </c>
      <c r="AC1966" s="7">
        <f t="shared" si="575"/>
        <v>0</v>
      </c>
      <c r="AD1966" s="2"/>
    </row>
    <row r="1967" spans="1:30" x14ac:dyDescent="0.35">
      <c r="A1967" s="1">
        <v>43605</v>
      </c>
      <c r="B1967" s="3">
        <f t="shared" si="576"/>
        <v>2019</v>
      </c>
      <c r="C1967" s="2">
        <v>1401.9429245378819</v>
      </c>
      <c r="D1967" s="2">
        <v>2722.9248251891986</v>
      </c>
      <c r="E1967" s="2">
        <f t="shared" si="577"/>
        <v>4124.8677497270801</v>
      </c>
      <c r="F1967" s="2">
        <f t="shared" si="578"/>
        <v>0.33987584805128379</v>
      </c>
      <c r="G1967" s="2">
        <f t="shared" si="579"/>
        <v>-1</v>
      </c>
      <c r="H1967" s="2">
        <v>-1000</v>
      </c>
      <c r="I1967" s="2">
        <f t="shared" si="571"/>
        <v>7835.5244284961409</v>
      </c>
      <c r="J1967" s="2">
        <f t="shared" si="572"/>
        <v>15372.168150009147</v>
      </c>
      <c r="K1967" s="3">
        <f t="shared" si="580"/>
        <v>5</v>
      </c>
      <c r="L1967" s="3">
        <f t="shared" si="581"/>
        <v>2</v>
      </c>
      <c r="M1967" s="3" t="str">
        <f t="shared" si="573"/>
        <v>Spring</v>
      </c>
      <c r="N1967" s="4">
        <v>68</v>
      </c>
      <c r="O1967" s="4">
        <v>59</v>
      </c>
      <c r="P1967" s="4">
        <v>77</v>
      </c>
      <c r="Q1967" s="4">
        <v>0</v>
      </c>
      <c r="R1967" s="4">
        <v>3</v>
      </c>
      <c r="S1967" s="6">
        <f t="shared" si="582"/>
        <v>0</v>
      </c>
      <c r="T1967" s="6">
        <f t="shared" si="583"/>
        <v>1</v>
      </c>
      <c r="U1967" s="6">
        <f t="shared" si="584"/>
        <v>0</v>
      </c>
      <c r="V1967" s="6">
        <f t="shared" si="585"/>
        <v>0</v>
      </c>
      <c r="W1967" s="6">
        <f t="shared" si="586"/>
        <v>0</v>
      </c>
      <c r="X1967" s="6">
        <f t="shared" si="587"/>
        <v>0</v>
      </c>
      <c r="Y1967" s="6">
        <f t="shared" si="588"/>
        <v>0</v>
      </c>
      <c r="Z1967" s="6">
        <f t="shared" si="589"/>
        <v>0</v>
      </c>
      <c r="AA1967" s="4">
        <v>86373.393310546875</v>
      </c>
      <c r="AB1967" s="7">
        <f t="shared" si="574"/>
        <v>1.6231189615271185E-2</v>
      </c>
      <c r="AC1967" s="7">
        <f t="shared" si="575"/>
        <v>3.1525041691938573E-2</v>
      </c>
      <c r="AD1967" s="2"/>
    </row>
    <row r="1968" spans="1:30" x14ac:dyDescent="0.35">
      <c r="A1968" s="1">
        <v>43606</v>
      </c>
      <c r="B1968" s="3">
        <f t="shared" si="576"/>
        <v>2019</v>
      </c>
      <c r="C1968" s="2">
        <v>2789.3794968560942</v>
      </c>
      <c r="D1968" s="2">
        <v>2859.9125874186193</v>
      </c>
      <c r="E1968" s="2">
        <f t="shared" si="577"/>
        <v>5649.2920842747135</v>
      </c>
      <c r="F1968" s="2">
        <f t="shared" si="578"/>
        <v>0.49375735140701432</v>
      </c>
      <c r="G1968" s="2">
        <f t="shared" si="579"/>
        <v>-1</v>
      </c>
      <c r="H1968" s="2">
        <v>-1000</v>
      </c>
      <c r="I1968" s="2">
        <f t="shared" si="571"/>
        <v>7835.5244284961409</v>
      </c>
      <c r="J1968" s="2">
        <f t="shared" si="572"/>
        <v>15372.168150009147</v>
      </c>
      <c r="K1968" s="3">
        <f t="shared" si="580"/>
        <v>5</v>
      </c>
      <c r="L1968" s="3">
        <f t="shared" si="581"/>
        <v>3</v>
      </c>
      <c r="M1968" s="3" t="str">
        <f t="shared" si="573"/>
        <v>Spring</v>
      </c>
      <c r="N1968" s="4">
        <v>67</v>
      </c>
      <c r="O1968" s="4">
        <v>55</v>
      </c>
      <c r="P1968" s="4">
        <v>78</v>
      </c>
      <c r="Q1968" s="4">
        <v>0</v>
      </c>
      <c r="R1968" s="4">
        <v>2</v>
      </c>
      <c r="S1968" s="6">
        <f t="shared" si="582"/>
        <v>0</v>
      </c>
      <c r="T1968" s="6">
        <f t="shared" si="583"/>
        <v>1</v>
      </c>
      <c r="U1968" s="6">
        <f t="shared" si="584"/>
        <v>0</v>
      </c>
      <c r="V1968" s="6">
        <f t="shared" si="585"/>
        <v>0</v>
      </c>
      <c r="W1968" s="6">
        <f t="shared" si="586"/>
        <v>0</v>
      </c>
      <c r="X1968" s="6">
        <f t="shared" si="587"/>
        <v>0</v>
      </c>
      <c r="Y1968" s="6">
        <f t="shared" si="588"/>
        <v>0</v>
      </c>
      <c r="Z1968" s="6">
        <f t="shared" si="589"/>
        <v>0</v>
      </c>
      <c r="AA1968" s="4">
        <v>82662.613342285156</v>
      </c>
      <c r="AB1968" s="7">
        <f t="shared" si="574"/>
        <v>3.3744148461723238E-2</v>
      </c>
      <c r="AC1968" s="7">
        <f t="shared" si="575"/>
        <v>3.4597413168834121E-2</v>
      </c>
      <c r="AD1968" s="2"/>
    </row>
    <row r="1969" spans="1:30" x14ac:dyDescent="0.35">
      <c r="A1969" s="1">
        <v>43607</v>
      </c>
      <c r="B1969" s="3">
        <f t="shared" si="576"/>
        <v>2019</v>
      </c>
      <c r="C1969" s="2">
        <v>954.29164816430364</v>
      </c>
      <c r="D1969" s="2">
        <v>9714.7381205777692</v>
      </c>
      <c r="E1969" s="2">
        <f t="shared" si="577"/>
        <v>10669.029768742073</v>
      </c>
      <c r="F1969" s="2">
        <f t="shared" si="578"/>
        <v>8.9445026290972562E-2</v>
      </c>
      <c r="G1969" s="2">
        <f t="shared" si="579"/>
        <v>-1</v>
      </c>
      <c r="H1969" s="2">
        <v>-1000</v>
      </c>
      <c r="I1969" s="2">
        <f t="shared" si="571"/>
        <v>7835.5244284961409</v>
      </c>
      <c r="J1969" s="2">
        <f t="shared" si="572"/>
        <v>15372.168150009147</v>
      </c>
      <c r="K1969" s="3">
        <f t="shared" si="580"/>
        <v>5</v>
      </c>
      <c r="L1969" s="3">
        <f t="shared" si="581"/>
        <v>4</v>
      </c>
      <c r="M1969" s="3" t="str">
        <f t="shared" si="573"/>
        <v>Spring</v>
      </c>
      <c r="N1969" s="4">
        <v>76</v>
      </c>
      <c r="O1969" s="4">
        <v>67</v>
      </c>
      <c r="P1969" s="4">
        <v>84</v>
      </c>
      <c r="Q1969" s="4">
        <v>0</v>
      </c>
      <c r="R1969" s="4">
        <v>11</v>
      </c>
      <c r="S1969" s="6">
        <f t="shared" si="582"/>
        <v>0</v>
      </c>
      <c r="T1969" s="6">
        <f t="shared" si="583"/>
        <v>1</v>
      </c>
      <c r="U1969" s="6">
        <f t="shared" si="584"/>
        <v>0</v>
      </c>
      <c r="V1969" s="6">
        <f t="shared" si="585"/>
        <v>0</v>
      </c>
      <c r="W1969" s="6">
        <f t="shared" si="586"/>
        <v>0</v>
      </c>
      <c r="X1969" s="6">
        <f t="shared" si="587"/>
        <v>0</v>
      </c>
      <c r="Y1969" s="6">
        <f t="shared" si="588"/>
        <v>0</v>
      </c>
      <c r="Z1969" s="6">
        <f t="shared" si="589"/>
        <v>0</v>
      </c>
      <c r="AA1969" s="4">
        <v>94652.50439453125</v>
      </c>
      <c r="AB1969" s="7">
        <f t="shared" si="574"/>
        <v>1.0082053869241729E-2</v>
      </c>
      <c r="AC1969" s="7">
        <f t="shared" si="575"/>
        <v>0.10263582757498659</v>
      </c>
      <c r="AD1969" s="2"/>
    </row>
    <row r="1970" spans="1:30" x14ac:dyDescent="0.35">
      <c r="A1970" s="1">
        <v>43608</v>
      </c>
      <c r="B1970" s="3">
        <f t="shared" si="576"/>
        <v>2019</v>
      </c>
      <c r="C1970" s="2">
        <v>433.06764705396284</v>
      </c>
      <c r="D1970" s="2">
        <v>13706.787878807634</v>
      </c>
      <c r="E1970" s="2">
        <f t="shared" si="577"/>
        <v>14139.855525861596</v>
      </c>
      <c r="F1970" s="2">
        <f t="shared" si="578"/>
        <v>3.0627444973669513E-2</v>
      </c>
      <c r="G1970" s="2">
        <f t="shared" si="579"/>
        <v>-1</v>
      </c>
      <c r="H1970" s="2">
        <v>-1000</v>
      </c>
      <c r="I1970" s="2">
        <f t="shared" si="571"/>
        <v>7835.5244284961409</v>
      </c>
      <c r="J1970" s="2">
        <f t="shared" si="572"/>
        <v>15372.168150009147</v>
      </c>
      <c r="K1970" s="3">
        <f t="shared" si="580"/>
        <v>5</v>
      </c>
      <c r="L1970" s="3">
        <f t="shared" si="581"/>
        <v>5</v>
      </c>
      <c r="M1970" s="3" t="str">
        <f t="shared" si="573"/>
        <v>Spring</v>
      </c>
      <c r="N1970" s="4">
        <v>82</v>
      </c>
      <c r="O1970" s="4">
        <v>73</v>
      </c>
      <c r="P1970" s="4">
        <v>91</v>
      </c>
      <c r="Q1970" s="4">
        <v>0</v>
      </c>
      <c r="R1970" s="4">
        <v>17</v>
      </c>
      <c r="S1970" s="6">
        <f t="shared" si="582"/>
        <v>0</v>
      </c>
      <c r="T1970" s="6">
        <f t="shared" si="583"/>
        <v>1</v>
      </c>
      <c r="U1970" s="6">
        <f t="shared" si="584"/>
        <v>0</v>
      </c>
      <c r="V1970" s="6">
        <f t="shared" si="585"/>
        <v>0</v>
      </c>
      <c r="W1970" s="6">
        <f t="shared" si="586"/>
        <v>0</v>
      </c>
      <c r="X1970" s="6">
        <f t="shared" si="587"/>
        <v>0</v>
      </c>
      <c r="Y1970" s="6">
        <f t="shared" si="588"/>
        <v>0</v>
      </c>
      <c r="Z1970" s="6">
        <f t="shared" si="589"/>
        <v>0</v>
      </c>
      <c r="AA1970" s="4">
        <v>99987.649780273438</v>
      </c>
      <c r="AB1970" s="7">
        <f t="shared" si="574"/>
        <v>4.3312113846624561E-3</v>
      </c>
      <c r="AC1970" s="7">
        <f t="shared" si="575"/>
        <v>0.13708480906320739</v>
      </c>
      <c r="AD1970" s="2"/>
    </row>
    <row r="1971" spans="1:30" x14ac:dyDescent="0.35">
      <c r="A1971" s="1">
        <v>43609</v>
      </c>
      <c r="B1971" s="3">
        <f t="shared" si="576"/>
        <v>2019</v>
      </c>
      <c r="C1971" s="2">
        <v>1075.2676470519955</v>
      </c>
      <c r="D1971" s="2">
        <v>13452.483333333686</v>
      </c>
      <c r="E1971" s="2">
        <f t="shared" si="577"/>
        <v>14527.750980385681</v>
      </c>
      <c r="F1971" s="2">
        <f t="shared" si="578"/>
        <v>7.4014735557055192E-2</v>
      </c>
      <c r="G1971" s="2">
        <f t="shared" si="579"/>
        <v>-1</v>
      </c>
      <c r="H1971" s="2">
        <v>-1000</v>
      </c>
      <c r="I1971" s="2">
        <f t="shared" si="571"/>
        <v>7835.5244284961409</v>
      </c>
      <c r="J1971" s="2">
        <f t="shared" si="572"/>
        <v>15372.168150009147</v>
      </c>
      <c r="K1971" s="3">
        <f t="shared" si="580"/>
        <v>5</v>
      </c>
      <c r="L1971" s="3">
        <f t="shared" si="581"/>
        <v>6</v>
      </c>
      <c r="M1971" s="3" t="str">
        <f t="shared" si="573"/>
        <v>Spring</v>
      </c>
      <c r="N1971" s="4">
        <v>82</v>
      </c>
      <c r="O1971" s="4">
        <v>72</v>
      </c>
      <c r="P1971" s="4">
        <v>91</v>
      </c>
      <c r="Q1971" s="4">
        <v>0</v>
      </c>
      <c r="R1971" s="4">
        <v>17</v>
      </c>
      <c r="S1971" s="6">
        <f t="shared" si="582"/>
        <v>0</v>
      </c>
      <c r="T1971" s="6">
        <f t="shared" si="583"/>
        <v>1</v>
      </c>
      <c r="U1971" s="6">
        <f t="shared" si="584"/>
        <v>0</v>
      </c>
      <c r="V1971" s="6">
        <f t="shared" si="585"/>
        <v>0</v>
      </c>
      <c r="W1971" s="6">
        <f t="shared" si="586"/>
        <v>0</v>
      </c>
      <c r="X1971" s="6">
        <f t="shared" si="587"/>
        <v>0</v>
      </c>
      <c r="Y1971" s="6">
        <f t="shared" si="588"/>
        <v>0</v>
      </c>
      <c r="Z1971" s="6">
        <f t="shared" si="589"/>
        <v>0</v>
      </c>
      <c r="AA1971" s="4">
        <v>103768.15002441406</v>
      </c>
      <c r="AB1971" s="7">
        <f t="shared" si="574"/>
        <v>1.0362212748314505E-2</v>
      </c>
      <c r="AC1971" s="7">
        <f t="shared" si="575"/>
        <v>0.12963981077207845</v>
      </c>
      <c r="AD1971" s="2"/>
    </row>
    <row r="1972" spans="1:30" x14ac:dyDescent="0.35">
      <c r="A1972" s="1">
        <v>43610</v>
      </c>
      <c r="B1972" s="3">
        <f t="shared" si="576"/>
        <v>2019</v>
      </c>
      <c r="C1972" s="2">
        <v>2607.3249999978289</v>
      </c>
      <c r="D1972" s="2">
        <v>9651.375</v>
      </c>
      <c r="E1972" s="2">
        <f t="shared" si="577"/>
        <v>12258.699999997829</v>
      </c>
      <c r="F1972" s="2">
        <f t="shared" si="578"/>
        <v>0.21269180255641223</v>
      </c>
      <c r="G1972" s="2">
        <f t="shared" si="579"/>
        <v>-1</v>
      </c>
      <c r="H1972" s="2">
        <v>-1000</v>
      </c>
      <c r="I1972" s="2">
        <f t="shared" si="571"/>
        <v>7835.5244284961409</v>
      </c>
      <c r="J1972" s="2">
        <f t="shared" si="572"/>
        <v>15372.168150009147</v>
      </c>
      <c r="K1972" s="3">
        <f t="shared" si="580"/>
        <v>5</v>
      </c>
      <c r="L1972" s="3">
        <f t="shared" si="581"/>
        <v>7</v>
      </c>
      <c r="M1972" s="3" t="str">
        <f t="shared" si="573"/>
        <v>Spring</v>
      </c>
      <c r="N1972" s="4">
        <v>83</v>
      </c>
      <c r="O1972" s="4">
        <v>75</v>
      </c>
      <c r="P1972" s="4">
        <v>90</v>
      </c>
      <c r="Q1972" s="4">
        <v>0</v>
      </c>
      <c r="R1972" s="4">
        <v>18</v>
      </c>
      <c r="S1972" s="6">
        <f t="shared" si="582"/>
        <v>1</v>
      </c>
      <c r="T1972" s="6">
        <f t="shared" si="583"/>
        <v>0</v>
      </c>
      <c r="U1972" s="6">
        <f t="shared" si="584"/>
        <v>0</v>
      </c>
      <c r="V1972" s="6">
        <f t="shared" si="585"/>
        <v>0</v>
      </c>
      <c r="W1972" s="6">
        <f t="shared" si="586"/>
        <v>0</v>
      </c>
      <c r="X1972" s="6">
        <f t="shared" si="587"/>
        <v>0</v>
      </c>
      <c r="Y1972" s="6">
        <f t="shared" si="588"/>
        <v>0</v>
      </c>
      <c r="Z1972" s="6">
        <f t="shared" si="589"/>
        <v>0</v>
      </c>
      <c r="AA1972" s="4">
        <v>93333.219116210938</v>
      </c>
      <c r="AB1972" s="7">
        <f t="shared" si="574"/>
        <v>2.7935659186376072E-2</v>
      </c>
      <c r="AC1972" s="7">
        <f t="shared" si="575"/>
        <v>0.10340771583141145</v>
      </c>
      <c r="AD1972" s="2"/>
    </row>
    <row r="1973" spans="1:30" x14ac:dyDescent="0.35">
      <c r="A1973" s="1">
        <v>43611</v>
      </c>
      <c r="B1973" s="3">
        <f t="shared" si="576"/>
        <v>2019</v>
      </c>
      <c r="C1973" s="2">
        <v>621.80377358490568</v>
      </c>
      <c r="D1973" s="2">
        <v>0</v>
      </c>
      <c r="E1973" s="2">
        <f t="shared" si="577"/>
        <v>621.80377358490568</v>
      </c>
      <c r="F1973" s="2">
        <f t="shared" si="578"/>
        <v>1</v>
      </c>
      <c r="G1973" s="2">
        <f t="shared" si="579"/>
        <v>-1</v>
      </c>
      <c r="H1973" s="2">
        <v>-1000</v>
      </c>
      <c r="I1973" s="2">
        <f t="shared" si="571"/>
        <v>7835.5244284961409</v>
      </c>
      <c r="J1973" s="2">
        <f t="shared" si="572"/>
        <v>15372.168150009147</v>
      </c>
      <c r="K1973" s="3">
        <f t="shared" si="580"/>
        <v>5</v>
      </c>
      <c r="L1973" s="3">
        <f t="shared" si="581"/>
        <v>1</v>
      </c>
      <c r="M1973" s="3" t="str">
        <f t="shared" si="573"/>
        <v>Spring</v>
      </c>
      <c r="N1973" s="4">
        <v>80</v>
      </c>
      <c r="O1973" s="4">
        <v>71</v>
      </c>
      <c r="P1973" s="4">
        <v>88</v>
      </c>
      <c r="Q1973" s="4">
        <v>0</v>
      </c>
      <c r="R1973" s="4">
        <v>15</v>
      </c>
      <c r="S1973" s="6">
        <f t="shared" si="582"/>
        <v>1</v>
      </c>
      <c r="T1973" s="6">
        <f t="shared" si="583"/>
        <v>0</v>
      </c>
      <c r="U1973" s="6">
        <f t="shared" si="584"/>
        <v>0</v>
      </c>
      <c r="V1973" s="6">
        <f t="shared" si="585"/>
        <v>0</v>
      </c>
      <c r="W1973" s="6">
        <f t="shared" si="586"/>
        <v>0</v>
      </c>
      <c r="X1973" s="6">
        <f t="shared" si="587"/>
        <v>0</v>
      </c>
      <c r="Y1973" s="6">
        <f t="shared" si="588"/>
        <v>0</v>
      </c>
      <c r="Z1973" s="6">
        <f t="shared" si="589"/>
        <v>0</v>
      </c>
      <c r="AA1973" s="4">
        <v>83647.430053710938</v>
      </c>
      <c r="AB1973" s="7">
        <f t="shared" si="574"/>
        <v>7.4336267496280355E-3</v>
      </c>
      <c r="AC1973" s="7">
        <f t="shared" si="575"/>
        <v>0</v>
      </c>
      <c r="AD1973" s="2"/>
    </row>
    <row r="1974" spans="1:30" x14ac:dyDescent="0.35">
      <c r="A1974" s="1">
        <v>43612</v>
      </c>
      <c r="B1974" s="3">
        <f t="shared" si="576"/>
        <v>2019</v>
      </c>
      <c r="C1974" s="2">
        <v>360</v>
      </c>
      <c r="D1974" s="2">
        <v>3864</v>
      </c>
      <c r="E1974" s="2">
        <f t="shared" si="577"/>
        <v>4224</v>
      </c>
      <c r="F1974" s="2">
        <f t="shared" si="578"/>
        <v>8.5227272727272721E-2</v>
      </c>
      <c r="G1974" s="2">
        <f t="shared" si="579"/>
        <v>-1</v>
      </c>
      <c r="H1974" s="2">
        <v>-1000</v>
      </c>
      <c r="I1974" s="2">
        <f t="shared" si="571"/>
        <v>7835.5244284961409</v>
      </c>
      <c r="J1974" s="2">
        <f t="shared" si="572"/>
        <v>15372.168150009147</v>
      </c>
      <c r="K1974" s="3">
        <f t="shared" si="580"/>
        <v>5</v>
      </c>
      <c r="L1974" s="3">
        <f t="shared" si="581"/>
        <v>2</v>
      </c>
      <c r="M1974" s="3" t="str">
        <f t="shared" si="573"/>
        <v>Spring</v>
      </c>
      <c r="N1974" s="4">
        <v>79</v>
      </c>
      <c r="O1974" s="4">
        <v>68</v>
      </c>
      <c r="P1974" s="4">
        <v>89</v>
      </c>
      <c r="Q1974" s="4">
        <v>0</v>
      </c>
      <c r="R1974" s="4">
        <v>14</v>
      </c>
      <c r="S1974" s="6">
        <f t="shared" si="582"/>
        <v>0</v>
      </c>
      <c r="T1974" s="6">
        <f t="shared" si="583"/>
        <v>1</v>
      </c>
      <c r="U1974" s="6">
        <f t="shared" si="584"/>
        <v>0</v>
      </c>
      <c r="V1974" s="6">
        <f t="shared" si="585"/>
        <v>0</v>
      </c>
      <c r="W1974" s="6">
        <f t="shared" si="586"/>
        <v>0</v>
      </c>
      <c r="X1974" s="6">
        <f t="shared" si="587"/>
        <v>0</v>
      </c>
      <c r="Y1974" s="6">
        <f t="shared" si="588"/>
        <v>0</v>
      </c>
      <c r="Z1974" s="6">
        <f t="shared" si="589"/>
        <v>0</v>
      </c>
      <c r="AA1974" s="4">
        <v>84294.486206054688</v>
      </c>
      <c r="AB1974" s="7">
        <f t="shared" si="574"/>
        <v>4.2707419690535108E-3</v>
      </c>
      <c r="AC1974" s="7">
        <f t="shared" si="575"/>
        <v>4.5839297134507684E-2</v>
      </c>
      <c r="AD1974" s="2"/>
    </row>
    <row r="1975" spans="1:30" x14ac:dyDescent="0.35">
      <c r="A1975" s="1">
        <v>43613</v>
      </c>
      <c r="B1975" s="3">
        <f t="shared" si="576"/>
        <v>2019</v>
      </c>
      <c r="C1975" s="2">
        <v>1730.1185848938801</v>
      </c>
      <c r="D1975" s="2">
        <v>2737.0000000093714</v>
      </c>
      <c r="E1975" s="2">
        <f t="shared" si="577"/>
        <v>4467.1185849032518</v>
      </c>
      <c r="F1975" s="2">
        <f t="shared" si="578"/>
        <v>0.38730079625395725</v>
      </c>
      <c r="G1975" s="2">
        <f t="shared" si="579"/>
        <v>-1</v>
      </c>
      <c r="H1975" s="2">
        <v>-1000</v>
      </c>
      <c r="I1975" s="2">
        <f t="shared" si="571"/>
        <v>7835.5244284961409</v>
      </c>
      <c r="J1975" s="2">
        <f t="shared" si="572"/>
        <v>15372.168150009147</v>
      </c>
      <c r="K1975" s="3">
        <f t="shared" si="580"/>
        <v>5</v>
      </c>
      <c r="L1975" s="3">
        <f t="shared" si="581"/>
        <v>3</v>
      </c>
      <c r="M1975" s="3" t="str">
        <f t="shared" si="573"/>
        <v>Spring</v>
      </c>
      <c r="N1975" s="4">
        <v>83</v>
      </c>
      <c r="O1975" s="4">
        <v>75</v>
      </c>
      <c r="P1975" s="4">
        <v>90</v>
      </c>
      <c r="Q1975" s="4">
        <v>0</v>
      </c>
      <c r="R1975" s="4">
        <v>18</v>
      </c>
      <c r="S1975" s="6">
        <f t="shared" si="582"/>
        <v>0</v>
      </c>
      <c r="T1975" s="6">
        <f t="shared" si="583"/>
        <v>1</v>
      </c>
      <c r="U1975" s="6">
        <f t="shared" si="584"/>
        <v>0</v>
      </c>
      <c r="V1975" s="6">
        <f t="shared" si="585"/>
        <v>0</v>
      </c>
      <c r="W1975" s="6">
        <f t="shared" si="586"/>
        <v>0</v>
      </c>
      <c r="X1975" s="6">
        <f t="shared" si="587"/>
        <v>0</v>
      </c>
      <c r="Y1975" s="6">
        <f t="shared" si="588"/>
        <v>0</v>
      </c>
      <c r="Z1975" s="6">
        <f t="shared" si="589"/>
        <v>0</v>
      </c>
      <c r="AA1975" s="4">
        <v>102621.85815429688</v>
      </c>
      <c r="AB1975" s="7">
        <f t="shared" si="574"/>
        <v>1.6859162521619557E-2</v>
      </c>
      <c r="AC1975" s="7">
        <f t="shared" si="575"/>
        <v>2.6670731257800468E-2</v>
      </c>
      <c r="AD1975" s="2"/>
    </row>
    <row r="1976" spans="1:30" x14ac:dyDescent="0.35">
      <c r="A1976" s="1">
        <v>43614</v>
      </c>
      <c r="B1976" s="3">
        <f t="shared" si="576"/>
        <v>2019</v>
      </c>
      <c r="C1976" s="2">
        <v>4264.1150943442926</v>
      </c>
      <c r="D1976" s="2">
        <v>1219.525961551401</v>
      </c>
      <c r="E1976" s="2">
        <f t="shared" si="577"/>
        <v>5483.6410558956941</v>
      </c>
      <c r="F1976" s="2">
        <f t="shared" si="578"/>
        <v>0.77760653020127246</v>
      </c>
      <c r="G1976" s="2">
        <f t="shared" si="579"/>
        <v>-1</v>
      </c>
      <c r="H1976" s="2">
        <v>-1000</v>
      </c>
      <c r="I1976" s="2">
        <f t="shared" si="571"/>
        <v>7835.5244284961409</v>
      </c>
      <c r="J1976" s="2">
        <f t="shared" si="572"/>
        <v>15372.168150009147</v>
      </c>
      <c r="K1976" s="3">
        <f t="shared" si="580"/>
        <v>5</v>
      </c>
      <c r="L1976" s="3">
        <f t="shared" si="581"/>
        <v>4</v>
      </c>
      <c r="M1976" s="3" t="str">
        <f t="shared" si="573"/>
        <v>Spring</v>
      </c>
      <c r="N1976" s="4">
        <v>75</v>
      </c>
      <c r="O1976" s="4">
        <v>69</v>
      </c>
      <c r="P1976" s="4">
        <v>81</v>
      </c>
      <c r="Q1976" s="4">
        <v>0</v>
      </c>
      <c r="R1976" s="4">
        <v>10</v>
      </c>
      <c r="S1976" s="6">
        <f t="shared" si="582"/>
        <v>0</v>
      </c>
      <c r="T1976" s="6">
        <f t="shared" si="583"/>
        <v>1</v>
      </c>
      <c r="U1976" s="6">
        <f t="shared" si="584"/>
        <v>0</v>
      </c>
      <c r="V1976" s="6">
        <f t="shared" si="585"/>
        <v>0</v>
      </c>
      <c r="W1976" s="6">
        <f t="shared" si="586"/>
        <v>0</v>
      </c>
      <c r="X1976" s="6">
        <f t="shared" si="587"/>
        <v>0</v>
      </c>
      <c r="Y1976" s="6">
        <f t="shared" si="588"/>
        <v>0</v>
      </c>
      <c r="Z1976" s="6">
        <f t="shared" si="589"/>
        <v>0</v>
      </c>
      <c r="AA1976" s="4">
        <v>92890.389526367188</v>
      </c>
      <c r="AB1976" s="7">
        <f t="shared" si="574"/>
        <v>4.5904803673300479E-2</v>
      </c>
      <c r="AC1976" s="7">
        <f t="shared" si="575"/>
        <v>1.3128655911225728E-2</v>
      </c>
      <c r="AD1976" s="2"/>
    </row>
    <row r="1977" spans="1:30" x14ac:dyDescent="0.35">
      <c r="A1977" s="1">
        <v>43615</v>
      </c>
      <c r="B1977" s="3">
        <f t="shared" si="576"/>
        <v>2019</v>
      </c>
      <c r="C1977" s="2">
        <v>4868.2263156545869</v>
      </c>
      <c r="D1977" s="2">
        <v>3717.0615384860384</v>
      </c>
      <c r="E1977" s="2">
        <f t="shared" si="577"/>
        <v>8585.2878541406244</v>
      </c>
      <c r="F1977" s="2">
        <f t="shared" si="578"/>
        <v>0.56704287594814606</v>
      </c>
      <c r="G1977" s="2">
        <f t="shared" si="579"/>
        <v>-1</v>
      </c>
      <c r="H1977" s="2">
        <v>-1000</v>
      </c>
      <c r="I1977" s="2">
        <f t="shared" si="571"/>
        <v>7835.5244284961409</v>
      </c>
      <c r="J1977" s="2">
        <f t="shared" si="572"/>
        <v>15372.168150009147</v>
      </c>
      <c r="K1977" s="3">
        <f t="shared" si="580"/>
        <v>5</v>
      </c>
      <c r="L1977" s="3">
        <f t="shared" si="581"/>
        <v>5</v>
      </c>
      <c r="M1977" s="3" t="str">
        <f t="shared" si="573"/>
        <v>Spring</v>
      </c>
      <c r="N1977" s="4">
        <v>74</v>
      </c>
      <c r="O1977" s="4">
        <v>69</v>
      </c>
      <c r="P1977" s="4">
        <v>78</v>
      </c>
      <c r="Q1977" s="4">
        <v>0</v>
      </c>
      <c r="R1977" s="4">
        <v>9</v>
      </c>
      <c r="S1977" s="6">
        <f t="shared" si="582"/>
        <v>0</v>
      </c>
      <c r="T1977" s="6">
        <f t="shared" si="583"/>
        <v>1</v>
      </c>
      <c r="U1977" s="6">
        <f t="shared" si="584"/>
        <v>0</v>
      </c>
      <c r="V1977" s="6">
        <f t="shared" si="585"/>
        <v>0</v>
      </c>
      <c r="W1977" s="6">
        <f t="shared" si="586"/>
        <v>0</v>
      </c>
      <c r="X1977" s="6">
        <f t="shared" si="587"/>
        <v>0</v>
      </c>
      <c r="Y1977" s="6">
        <f t="shared" si="588"/>
        <v>0</v>
      </c>
      <c r="Z1977" s="6">
        <f t="shared" si="589"/>
        <v>0</v>
      </c>
      <c r="AA1977" s="4">
        <v>85554.521484375</v>
      </c>
      <c r="AB1977" s="7">
        <f t="shared" si="574"/>
        <v>5.6902034295682212E-2</v>
      </c>
      <c r="AC1977" s="7">
        <f t="shared" si="575"/>
        <v>4.3446698946997125E-2</v>
      </c>
      <c r="AD1977" s="2"/>
    </row>
    <row r="1978" spans="1:30" x14ac:dyDescent="0.35">
      <c r="A1978" s="1">
        <v>43616</v>
      </c>
      <c r="B1978" s="3">
        <f t="shared" si="576"/>
        <v>2019</v>
      </c>
      <c r="C1978" s="2">
        <v>5286.7415469770967</v>
      </c>
      <c r="D1978" s="2">
        <v>1359.9999999802094</v>
      </c>
      <c r="E1978" s="2">
        <f t="shared" si="577"/>
        <v>6646.7415469573061</v>
      </c>
      <c r="F1978" s="2">
        <f t="shared" si="578"/>
        <v>0.79538846359946402</v>
      </c>
      <c r="G1978" s="2">
        <f t="shared" si="579"/>
        <v>-1</v>
      </c>
      <c r="H1978" s="2">
        <v>-1000</v>
      </c>
      <c r="I1978" s="2">
        <f t="shared" si="571"/>
        <v>7835.5244284961409</v>
      </c>
      <c r="J1978" s="2">
        <f t="shared" si="572"/>
        <v>15372.168150009147</v>
      </c>
      <c r="K1978" s="3">
        <f t="shared" si="580"/>
        <v>5</v>
      </c>
      <c r="L1978" s="3">
        <f t="shared" si="581"/>
        <v>6</v>
      </c>
      <c r="M1978" s="3" t="str">
        <f t="shared" si="573"/>
        <v>Spring</v>
      </c>
      <c r="N1978" s="4">
        <v>74</v>
      </c>
      <c r="O1978" s="4">
        <v>67</v>
      </c>
      <c r="P1978" s="4">
        <v>80</v>
      </c>
      <c r="Q1978" s="4">
        <v>0</v>
      </c>
      <c r="R1978" s="4">
        <v>9</v>
      </c>
      <c r="S1978" s="6">
        <f t="shared" si="582"/>
        <v>0</v>
      </c>
      <c r="T1978" s="6">
        <f t="shared" si="583"/>
        <v>1</v>
      </c>
      <c r="U1978" s="6">
        <f t="shared" si="584"/>
        <v>0</v>
      </c>
      <c r="V1978" s="6">
        <f t="shared" si="585"/>
        <v>0</v>
      </c>
      <c r="W1978" s="6">
        <f t="shared" si="586"/>
        <v>0</v>
      </c>
      <c r="X1978" s="6">
        <f t="shared" si="587"/>
        <v>0</v>
      </c>
      <c r="Y1978" s="6">
        <f t="shared" si="588"/>
        <v>0</v>
      </c>
      <c r="Z1978" s="6">
        <f t="shared" si="589"/>
        <v>0</v>
      </c>
      <c r="AA1978" s="4">
        <v>84822.25048828125</v>
      </c>
      <c r="AB1978" s="7">
        <f t="shared" si="574"/>
        <v>6.2327296393857111E-2</v>
      </c>
      <c r="AC1978" s="7">
        <f t="shared" si="575"/>
        <v>1.6033528845925897E-2</v>
      </c>
      <c r="AD1978" s="2"/>
    </row>
    <row r="1979" spans="1:30" x14ac:dyDescent="0.35">
      <c r="A1979" s="1">
        <v>43617</v>
      </c>
      <c r="B1979" s="3">
        <f t="shared" si="576"/>
        <v>2019</v>
      </c>
      <c r="C1979" s="2">
        <v>4528.974402499497</v>
      </c>
      <c r="D1979" s="2">
        <v>3924.2823303422228</v>
      </c>
      <c r="E1979" s="2">
        <f t="shared" si="577"/>
        <v>8453.2567328417208</v>
      </c>
      <c r="F1979" s="2">
        <f t="shared" si="578"/>
        <v>0.5357668110213657</v>
      </c>
      <c r="G1979" s="2">
        <f t="shared" si="579"/>
        <v>-1</v>
      </c>
      <c r="H1979" s="2">
        <v>-1000</v>
      </c>
      <c r="I1979" s="2">
        <f t="shared" si="571"/>
        <v>7835.5244284961409</v>
      </c>
      <c r="J1979" s="2">
        <f t="shared" si="572"/>
        <v>15372.168150009147</v>
      </c>
      <c r="K1979" s="3">
        <f t="shared" si="580"/>
        <v>6</v>
      </c>
      <c r="L1979" s="3">
        <f t="shared" si="581"/>
        <v>7</v>
      </c>
      <c r="M1979" s="3" t="str">
        <f t="shared" si="573"/>
        <v>Summer</v>
      </c>
      <c r="N1979" s="4">
        <v>74</v>
      </c>
      <c r="O1979" s="4">
        <v>64</v>
      </c>
      <c r="P1979" s="4">
        <v>83</v>
      </c>
      <c r="Q1979" s="4">
        <v>0</v>
      </c>
      <c r="R1979" s="4">
        <v>9</v>
      </c>
      <c r="S1979" s="6">
        <f t="shared" si="582"/>
        <v>1</v>
      </c>
      <c r="T1979" s="6">
        <f t="shared" si="583"/>
        <v>0</v>
      </c>
      <c r="U1979" s="6">
        <f t="shared" si="584"/>
        <v>0</v>
      </c>
      <c r="V1979" s="6">
        <f t="shared" si="585"/>
        <v>0</v>
      </c>
      <c r="W1979" s="6">
        <f t="shared" si="586"/>
        <v>1</v>
      </c>
      <c r="X1979" s="6">
        <f t="shared" si="587"/>
        <v>0</v>
      </c>
      <c r="Y1979" s="6">
        <f t="shared" si="588"/>
        <v>0</v>
      </c>
      <c r="Z1979" s="6">
        <f t="shared" si="589"/>
        <v>0</v>
      </c>
      <c r="AA1979" s="4">
        <v>80227.550537109375</v>
      </c>
      <c r="AB1979" s="7">
        <f t="shared" si="574"/>
        <v>5.6451610103746254E-2</v>
      </c>
      <c r="AC1979" s="7">
        <f t="shared" si="575"/>
        <v>4.8914397910316855E-2</v>
      </c>
      <c r="AD1979" s="2"/>
    </row>
    <row r="1980" spans="1:30" x14ac:dyDescent="0.35">
      <c r="A1980" s="1">
        <v>43618</v>
      </c>
      <c r="B1980" s="3">
        <f t="shared" si="576"/>
        <v>2019</v>
      </c>
      <c r="C1980" s="2">
        <v>4363.106774288307</v>
      </c>
      <c r="D1980" s="2">
        <v>11949.871660246978</v>
      </c>
      <c r="E1980" s="2">
        <f t="shared" si="577"/>
        <v>16312.978434535285</v>
      </c>
      <c r="F1980" s="2">
        <f t="shared" si="578"/>
        <v>0.26746230259530168</v>
      </c>
      <c r="G1980" s="2">
        <f t="shared" si="579"/>
        <v>16312.978434535285</v>
      </c>
      <c r="H1980" s="2">
        <v>-1000</v>
      </c>
      <c r="I1980" s="2">
        <f t="shared" si="571"/>
        <v>7835.5244284961409</v>
      </c>
      <c r="J1980" s="2">
        <f t="shared" si="572"/>
        <v>15372.168150009147</v>
      </c>
      <c r="K1980" s="3">
        <f t="shared" si="580"/>
        <v>6</v>
      </c>
      <c r="L1980" s="3">
        <f t="shared" si="581"/>
        <v>1</v>
      </c>
      <c r="M1980" s="3" t="str">
        <f t="shared" si="573"/>
        <v>Summer</v>
      </c>
      <c r="N1980" s="4">
        <v>77</v>
      </c>
      <c r="O1980" s="4">
        <v>67</v>
      </c>
      <c r="P1980" s="4">
        <v>86</v>
      </c>
      <c r="Q1980" s="4">
        <v>0</v>
      </c>
      <c r="R1980" s="4">
        <v>12</v>
      </c>
      <c r="S1980" s="6">
        <f t="shared" si="582"/>
        <v>1</v>
      </c>
      <c r="T1980" s="6">
        <f t="shared" si="583"/>
        <v>0</v>
      </c>
      <c r="U1980" s="6">
        <f t="shared" si="584"/>
        <v>0</v>
      </c>
      <c r="V1980" s="6">
        <f t="shared" si="585"/>
        <v>0</v>
      </c>
      <c r="W1980" s="6">
        <f t="shared" si="586"/>
        <v>1</v>
      </c>
      <c r="X1980" s="6">
        <f t="shared" si="587"/>
        <v>1</v>
      </c>
      <c r="Y1980" s="6">
        <f t="shared" si="588"/>
        <v>0</v>
      </c>
      <c r="Z1980" s="6">
        <f t="shared" si="589"/>
        <v>1</v>
      </c>
      <c r="AA1980" s="4">
        <v>80804.999694824219</v>
      </c>
      <c r="AB1980" s="7">
        <f t="shared" si="574"/>
        <v>5.3995505114367022E-2</v>
      </c>
      <c r="AC1980" s="7">
        <f t="shared" si="575"/>
        <v>0.14788530048113346</v>
      </c>
      <c r="AD1980" s="2"/>
    </row>
    <row r="1981" spans="1:30" x14ac:dyDescent="0.35">
      <c r="A1981" s="1">
        <v>43619</v>
      </c>
      <c r="B1981" s="3">
        <f t="shared" si="576"/>
        <v>2019</v>
      </c>
      <c r="C1981" s="2">
        <v>7314.7401076057768</v>
      </c>
      <c r="D1981" s="2">
        <v>9460.350000003702</v>
      </c>
      <c r="E1981" s="2">
        <f t="shared" si="577"/>
        <v>16775.090107609478</v>
      </c>
      <c r="F1981" s="2">
        <f t="shared" si="578"/>
        <v>0.43604773868175417</v>
      </c>
      <c r="G1981" s="2">
        <f t="shared" si="579"/>
        <v>16775.090107609478</v>
      </c>
      <c r="H1981" s="2">
        <v>-1000</v>
      </c>
      <c r="I1981" s="2">
        <f t="shared" si="571"/>
        <v>7835.5244284961409</v>
      </c>
      <c r="J1981" s="2">
        <f t="shared" si="572"/>
        <v>15372.168150009147</v>
      </c>
      <c r="K1981" s="3">
        <f t="shared" si="580"/>
        <v>6</v>
      </c>
      <c r="L1981" s="3">
        <f t="shared" si="581"/>
        <v>2</v>
      </c>
      <c r="M1981" s="3" t="str">
        <f t="shared" si="573"/>
        <v>Summer</v>
      </c>
      <c r="N1981" s="4">
        <v>69</v>
      </c>
      <c r="O1981" s="4">
        <v>59</v>
      </c>
      <c r="P1981" s="4">
        <v>79</v>
      </c>
      <c r="Q1981" s="4">
        <v>0</v>
      </c>
      <c r="R1981" s="4">
        <v>4</v>
      </c>
      <c r="S1981" s="6">
        <f t="shared" si="582"/>
        <v>0</v>
      </c>
      <c r="T1981" s="6">
        <f t="shared" si="583"/>
        <v>1</v>
      </c>
      <c r="U1981" s="6">
        <f t="shared" si="584"/>
        <v>0</v>
      </c>
      <c r="V1981" s="6">
        <f t="shared" si="585"/>
        <v>0</v>
      </c>
      <c r="W1981" s="6">
        <f t="shared" si="586"/>
        <v>1</v>
      </c>
      <c r="X1981" s="6">
        <f t="shared" si="587"/>
        <v>1</v>
      </c>
      <c r="Y1981" s="6">
        <f t="shared" si="588"/>
        <v>0</v>
      </c>
      <c r="Z1981" s="6">
        <f t="shared" si="589"/>
        <v>1</v>
      </c>
      <c r="AA1981" s="4">
        <v>83844.91455078125</v>
      </c>
      <c r="AB1981" s="7">
        <f t="shared" si="574"/>
        <v>8.7241309109755888E-2</v>
      </c>
      <c r="AC1981" s="7">
        <f t="shared" si="575"/>
        <v>0.11283153010161369</v>
      </c>
      <c r="AD1981" s="2"/>
    </row>
    <row r="1982" spans="1:30" x14ac:dyDescent="0.35">
      <c r="A1982" s="1">
        <v>43620</v>
      </c>
      <c r="B1982" s="3">
        <f t="shared" si="576"/>
        <v>2019</v>
      </c>
      <c r="C1982" s="2">
        <v>6765.30455208495</v>
      </c>
      <c r="D1982" s="2">
        <v>10969.850315968217</v>
      </c>
      <c r="E1982" s="2">
        <f t="shared" si="577"/>
        <v>17735.154868053167</v>
      </c>
      <c r="F1982" s="2">
        <f t="shared" si="578"/>
        <v>0.38146295323710327</v>
      </c>
      <c r="G1982" s="2">
        <f t="shared" si="579"/>
        <v>17735.154868053167</v>
      </c>
      <c r="H1982" s="2">
        <v>-1000</v>
      </c>
      <c r="I1982" s="2">
        <f t="shared" si="571"/>
        <v>7835.5244284961409</v>
      </c>
      <c r="J1982" s="2">
        <f t="shared" si="572"/>
        <v>15372.168150009147</v>
      </c>
      <c r="K1982" s="3">
        <f t="shared" si="580"/>
        <v>6</v>
      </c>
      <c r="L1982" s="3">
        <f t="shared" si="581"/>
        <v>3</v>
      </c>
      <c r="M1982" s="3" t="str">
        <f t="shared" si="573"/>
        <v>Summer</v>
      </c>
      <c r="N1982" s="4">
        <v>72</v>
      </c>
      <c r="O1982" s="4">
        <v>60</v>
      </c>
      <c r="P1982" s="4">
        <v>84</v>
      </c>
      <c r="Q1982" s="4">
        <v>0</v>
      </c>
      <c r="R1982" s="4">
        <v>7</v>
      </c>
      <c r="S1982" s="6">
        <f t="shared" si="582"/>
        <v>0</v>
      </c>
      <c r="T1982" s="6">
        <f t="shared" si="583"/>
        <v>1</v>
      </c>
      <c r="U1982" s="6">
        <f t="shared" si="584"/>
        <v>0</v>
      </c>
      <c r="V1982" s="6">
        <f t="shared" si="585"/>
        <v>0</v>
      </c>
      <c r="W1982" s="6">
        <f t="shared" si="586"/>
        <v>1</v>
      </c>
      <c r="X1982" s="6">
        <f t="shared" si="587"/>
        <v>1</v>
      </c>
      <c r="Y1982" s="6">
        <f t="shared" si="588"/>
        <v>0</v>
      </c>
      <c r="Z1982" s="6">
        <f t="shared" si="589"/>
        <v>1</v>
      </c>
      <c r="AA1982" s="4">
        <v>88080.800048828125</v>
      </c>
      <c r="AB1982" s="7">
        <f t="shared" si="574"/>
        <v>7.6807937125168743E-2</v>
      </c>
      <c r="AC1982" s="7">
        <f t="shared" si="575"/>
        <v>0.12454303673317016</v>
      </c>
      <c r="AD1982" s="2"/>
    </row>
    <row r="1983" spans="1:30" x14ac:dyDescent="0.35">
      <c r="A1983" s="1">
        <v>43621</v>
      </c>
      <c r="B1983" s="3">
        <f t="shared" si="576"/>
        <v>2019</v>
      </c>
      <c r="C1983" s="2">
        <v>5079.3255242794958</v>
      </c>
      <c r="D1983" s="2">
        <v>11163.537243305842</v>
      </c>
      <c r="E1983" s="2">
        <f t="shared" si="577"/>
        <v>16242.862767585339</v>
      </c>
      <c r="F1983" s="2">
        <f t="shared" si="578"/>
        <v>0.31271122566004339</v>
      </c>
      <c r="G1983" s="2">
        <f t="shared" si="579"/>
        <v>16242.862767585339</v>
      </c>
      <c r="H1983" s="2">
        <v>-1000</v>
      </c>
      <c r="I1983" s="2">
        <f t="shared" si="571"/>
        <v>7835.5244284961409</v>
      </c>
      <c r="J1983" s="2">
        <f t="shared" si="572"/>
        <v>15372.168150009147</v>
      </c>
      <c r="K1983" s="3">
        <f t="shared" si="580"/>
        <v>6</v>
      </c>
      <c r="L1983" s="3">
        <f t="shared" si="581"/>
        <v>4</v>
      </c>
      <c r="M1983" s="3" t="str">
        <f t="shared" si="573"/>
        <v>Summer</v>
      </c>
      <c r="N1983" s="4">
        <v>79</v>
      </c>
      <c r="O1983" s="4">
        <v>68</v>
      </c>
      <c r="P1983" s="4">
        <v>90</v>
      </c>
      <c r="Q1983" s="4">
        <v>0</v>
      </c>
      <c r="R1983" s="4">
        <v>14</v>
      </c>
      <c r="S1983" s="6">
        <f t="shared" si="582"/>
        <v>0</v>
      </c>
      <c r="T1983" s="6">
        <f t="shared" si="583"/>
        <v>1</v>
      </c>
      <c r="U1983" s="6">
        <f t="shared" si="584"/>
        <v>0</v>
      </c>
      <c r="V1983" s="6">
        <f t="shared" si="585"/>
        <v>0</v>
      </c>
      <c r="W1983" s="6">
        <f t="shared" si="586"/>
        <v>1</v>
      </c>
      <c r="X1983" s="6">
        <f t="shared" si="587"/>
        <v>1</v>
      </c>
      <c r="Y1983" s="6">
        <f t="shared" si="588"/>
        <v>0</v>
      </c>
      <c r="Z1983" s="6">
        <f t="shared" si="589"/>
        <v>1</v>
      </c>
      <c r="AA1983" s="4">
        <v>99051.08837890625</v>
      </c>
      <c r="AB1983" s="7">
        <f t="shared" si="574"/>
        <v>5.127985575331831E-2</v>
      </c>
      <c r="AC1983" s="7">
        <f t="shared" si="575"/>
        <v>0.11270484177418902</v>
      </c>
      <c r="AD1983" s="2"/>
    </row>
    <row r="1984" spans="1:30" x14ac:dyDescent="0.35">
      <c r="A1984" s="1">
        <v>43622</v>
      </c>
      <c r="B1984" s="3">
        <f t="shared" si="576"/>
        <v>2019</v>
      </c>
      <c r="C1984" s="2">
        <v>5137.5680305226524</v>
      </c>
      <c r="D1984" s="2">
        <v>1820.8530302873114</v>
      </c>
      <c r="E1984" s="2">
        <f t="shared" si="577"/>
        <v>6958.4210608099638</v>
      </c>
      <c r="F1984" s="2">
        <f t="shared" si="578"/>
        <v>0.7383238216867315</v>
      </c>
      <c r="G1984" s="2">
        <f t="shared" si="579"/>
        <v>-1</v>
      </c>
      <c r="H1984" s="2">
        <v>-1000</v>
      </c>
      <c r="I1984" s="2">
        <f t="shared" si="571"/>
        <v>7835.5244284961409</v>
      </c>
      <c r="J1984" s="2">
        <f t="shared" si="572"/>
        <v>15372.168150009147</v>
      </c>
      <c r="K1984" s="3">
        <f t="shared" si="580"/>
        <v>6</v>
      </c>
      <c r="L1984" s="3">
        <f t="shared" si="581"/>
        <v>5</v>
      </c>
      <c r="M1984" s="3" t="str">
        <f t="shared" si="573"/>
        <v>Summer</v>
      </c>
      <c r="N1984" s="4">
        <v>77</v>
      </c>
      <c r="O1984" s="4">
        <v>69</v>
      </c>
      <c r="P1984" s="4">
        <v>84</v>
      </c>
      <c r="Q1984" s="4">
        <v>0</v>
      </c>
      <c r="R1984" s="4">
        <v>12</v>
      </c>
      <c r="S1984" s="6">
        <f t="shared" si="582"/>
        <v>0</v>
      </c>
      <c r="T1984" s="6">
        <f t="shared" si="583"/>
        <v>1</v>
      </c>
      <c r="U1984" s="6">
        <f t="shared" si="584"/>
        <v>0</v>
      </c>
      <c r="V1984" s="6">
        <f t="shared" si="585"/>
        <v>0</v>
      </c>
      <c r="W1984" s="6">
        <f t="shared" si="586"/>
        <v>1</v>
      </c>
      <c r="X1984" s="6">
        <f t="shared" si="587"/>
        <v>0</v>
      </c>
      <c r="Y1984" s="6">
        <f t="shared" si="588"/>
        <v>0</v>
      </c>
      <c r="Z1984" s="6">
        <f t="shared" si="589"/>
        <v>0</v>
      </c>
      <c r="AA1984" s="4">
        <v>95815.19970703125</v>
      </c>
      <c r="AB1984" s="7">
        <f t="shared" si="574"/>
        <v>5.3619551451455569E-2</v>
      </c>
      <c r="AC1984" s="7">
        <f t="shared" si="575"/>
        <v>1.9003801441262257E-2</v>
      </c>
      <c r="AD1984" s="2"/>
    </row>
    <row r="1985" spans="1:30" x14ac:dyDescent="0.35">
      <c r="A1985" s="1">
        <v>43623</v>
      </c>
      <c r="B1985" s="3">
        <f t="shared" si="576"/>
        <v>2019</v>
      </c>
      <c r="C1985" s="2">
        <v>4404.4734409623388</v>
      </c>
      <c r="D1985" s="2">
        <v>7543.6212121740255</v>
      </c>
      <c r="E1985" s="2">
        <f t="shared" si="577"/>
        <v>11948.094653136364</v>
      </c>
      <c r="F1985" s="2">
        <f t="shared" si="578"/>
        <v>0.36863395954150469</v>
      </c>
      <c r="G1985" s="2">
        <f t="shared" si="579"/>
        <v>-1</v>
      </c>
      <c r="H1985" s="2">
        <v>-1000</v>
      </c>
      <c r="I1985" s="2">
        <f t="shared" si="571"/>
        <v>7835.5244284961409</v>
      </c>
      <c r="J1985" s="2">
        <f t="shared" si="572"/>
        <v>15372.168150009147</v>
      </c>
      <c r="K1985" s="3">
        <f t="shared" si="580"/>
        <v>6</v>
      </c>
      <c r="L1985" s="3">
        <f t="shared" si="581"/>
        <v>6</v>
      </c>
      <c r="M1985" s="3" t="str">
        <f t="shared" si="573"/>
        <v>Summer</v>
      </c>
      <c r="N1985" s="4">
        <v>73</v>
      </c>
      <c r="O1985" s="4">
        <v>69</v>
      </c>
      <c r="P1985" s="4">
        <v>77</v>
      </c>
      <c r="Q1985" s="4">
        <v>0</v>
      </c>
      <c r="R1985" s="4">
        <v>8</v>
      </c>
      <c r="S1985" s="6">
        <f t="shared" si="582"/>
        <v>0</v>
      </c>
      <c r="T1985" s="6">
        <f t="shared" si="583"/>
        <v>1</v>
      </c>
      <c r="U1985" s="6">
        <f t="shared" si="584"/>
        <v>0</v>
      </c>
      <c r="V1985" s="6">
        <f t="shared" si="585"/>
        <v>0</v>
      </c>
      <c r="W1985" s="6">
        <f t="shared" si="586"/>
        <v>1</v>
      </c>
      <c r="X1985" s="6">
        <f t="shared" si="587"/>
        <v>0</v>
      </c>
      <c r="Y1985" s="6">
        <f t="shared" si="588"/>
        <v>0</v>
      </c>
      <c r="Z1985" s="6">
        <f t="shared" si="589"/>
        <v>0</v>
      </c>
      <c r="AA1985" s="4">
        <v>87473.83251953125</v>
      </c>
      <c r="AB1985" s="7">
        <f t="shared" si="574"/>
        <v>5.0351897408621067E-2</v>
      </c>
      <c r="AC1985" s="7">
        <f t="shared" si="575"/>
        <v>8.6238604104715288E-2</v>
      </c>
      <c r="AD1985" s="2"/>
    </row>
    <row r="1986" spans="1:30" x14ac:dyDescent="0.35">
      <c r="A1986" s="1">
        <v>43624</v>
      </c>
      <c r="B1986" s="3">
        <f t="shared" si="576"/>
        <v>2019</v>
      </c>
      <c r="C1986" s="2">
        <v>9180.6651076021699</v>
      </c>
      <c r="D1986" s="2">
        <v>20547.282330359336</v>
      </c>
      <c r="E1986" s="2">
        <f t="shared" si="577"/>
        <v>29727.947437961506</v>
      </c>
      <c r="F1986" s="2">
        <f t="shared" si="578"/>
        <v>0.30882270384664345</v>
      </c>
      <c r="G1986" s="2">
        <f t="shared" si="579"/>
        <v>29727.947437961506</v>
      </c>
      <c r="H1986" s="2">
        <v>-1000</v>
      </c>
      <c r="I1986" s="2">
        <f t="shared" ref="I1986:I2049" si="590">INDEX($AD$1:$AG$10, MATCH(B1986, $AD$1:$AD$10, 0), 3)</f>
        <v>7835.5244284961409</v>
      </c>
      <c r="J1986" s="2">
        <f t="shared" ref="J1986:J2049" si="591">INDEX($AD$1:$AG$10, MATCH(B1986, $AD$1:$AD$10, 0), 4)</f>
        <v>15372.168150009147</v>
      </c>
      <c r="K1986" s="3">
        <f t="shared" si="580"/>
        <v>6</v>
      </c>
      <c r="L1986" s="3">
        <f t="shared" si="581"/>
        <v>7</v>
      </c>
      <c r="M1986" s="3" t="str">
        <f t="shared" ref="M1986:M2049" si="592">INDEX($AK$1:$AK$12, MATCH(K1986, $AJ$1:$AJ$12, 0))</f>
        <v>Summer</v>
      </c>
      <c r="N1986" s="4">
        <v>77</v>
      </c>
      <c r="O1986" s="4">
        <v>70</v>
      </c>
      <c r="P1986" s="4">
        <v>84</v>
      </c>
      <c r="Q1986" s="4">
        <v>0</v>
      </c>
      <c r="R1986" s="4">
        <v>12</v>
      </c>
      <c r="S1986" s="6">
        <f t="shared" si="582"/>
        <v>1</v>
      </c>
      <c r="T1986" s="6">
        <f t="shared" si="583"/>
        <v>0</v>
      </c>
      <c r="U1986" s="6">
        <f t="shared" si="584"/>
        <v>0</v>
      </c>
      <c r="V1986" s="6">
        <f t="shared" si="585"/>
        <v>0</v>
      </c>
      <c r="W1986" s="6">
        <f t="shared" si="586"/>
        <v>1</v>
      </c>
      <c r="X1986" s="6">
        <f t="shared" si="587"/>
        <v>1</v>
      </c>
      <c r="Y1986" s="6">
        <f t="shared" si="588"/>
        <v>0</v>
      </c>
      <c r="Z1986" s="6">
        <f t="shared" si="589"/>
        <v>1</v>
      </c>
      <c r="AA1986" s="4">
        <v>85208.599365234375</v>
      </c>
      <c r="AB1986" s="7">
        <f t="shared" ref="AB1986:AB2049" si="593">C1986/AA1986</f>
        <v>0.10774341059463462</v>
      </c>
      <c r="AC1986" s="7">
        <f t="shared" ref="AC1986:AC2049" si="594">D1986/AA1986</f>
        <v>0.24114094684606155</v>
      </c>
      <c r="AD1986" s="2"/>
    </row>
    <row r="1987" spans="1:30" x14ac:dyDescent="0.35">
      <c r="A1987" s="1">
        <v>43625</v>
      </c>
      <c r="B1987" s="3">
        <f t="shared" ref="B1987:B2050" si="595">YEAR(A1987)</f>
        <v>2019</v>
      </c>
      <c r="C1987" s="2">
        <v>13894.180748791698</v>
      </c>
      <c r="D1987" s="2">
        <v>21951.766325237695</v>
      </c>
      <c r="E1987" s="2">
        <f t="shared" ref="E1987:E2050" si="596">+D1987+C1987</f>
        <v>35845.947074029391</v>
      </c>
      <c r="F1987" s="2">
        <f t="shared" ref="F1987:F2050" si="597">IFERROR(C1987/E1987,0)</f>
        <v>0.38760813656554544</v>
      </c>
      <c r="G1987" s="2">
        <f t="shared" ref="G1987:G2050" si="598">IF(AND(F1987&gt;=0.2,E1987&gt;=J1987), E1987, -1)</f>
        <v>35845.947074029391</v>
      </c>
      <c r="H1987" s="2">
        <v>-1000</v>
      </c>
      <c r="I1987" s="2">
        <f t="shared" si="590"/>
        <v>7835.5244284961409</v>
      </c>
      <c r="J1987" s="2">
        <f t="shared" si="591"/>
        <v>15372.168150009147</v>
      </c>
      <c r="K1987" s="3">
        <f t="shared" ref="K1987:K2050" si="599">MONTH(A1987)</f>
        <v>6</v>
      </c>
      <c r="L1987" s="3">
        <f t="shared" ref="L1987:L2050" si="600">WEEKDAY(A1987)</f>
        <v>1</v>
      </c>
      <c r="M1987" s="3" t="str">
        <f t="shared" si="592"/>
        <v>Summer</v>
      </c>
      <c r="N1987" s="4">
        <v>77</v>
      </c>
      <c r="O1987" s="4">
        <v>71</v>
      </c>
      <c r="P1987" s="4">
        <v>82</v>
      </c>
      <c r="Q1987" s="4">
        <v>0</v>
      </c>
      <c r="R1987" s="4">
        <v>12</v>
      </c>
      <c r="S1987" s="6">
        <f t="shared" ref="S1987:S2050" si="601">IF(OR(L1987=1, L1987=7), 1, 0)</f>
        <v>1</v>
      </c>
      <c r="T1987" s="6">
        <f t="shared" ref="T1987:T2050" si="602">IF(AND(L1987&lt;7, L1987&gt;1), 1, 0)</f>
        <v>0</v>
      </c>
      <c r="U1987" s="6">
        <f t="shared" ref="U1987:U2050" si="603">IF(M1987="Winter", 1, 0)</f>
        <v>0</v>
      </c>
      <c r="V1987" s="6">
        <f t="shared" ref="V1987:V2050" si="604">IF(N1987&lt;20, 1, 0)</f>
        <v>0</v>
      </c>
      <c r="W1987" s="6">
        <f t="shared" ref="W1987:W2050" si="605">IF(M1987="Summer", 1, 0)</f>
        <v>1</v>
      </c>
      <c r="X1987" s="6">
        <f t="shared" ref="X1987:X2050" si="606">IF(G1987&lt;&gt;-1, 1, 0)</f>
        <v>1</v>
      </c>
      <c r="Y1987" s="6">
        <f t="shared" ref="Y1987:Y2050" si="607">U1987*X1987</f>
        <v>0</v>
      </c>
      <c r="Z1987" s="6">
        <f t="shared" ref="Z1987:Z2050" si="608">W1987*X1987</f>
        <v>1</v>
      </c>
      <c r="AA1987" s="4">
        <v>81583.415649414063</v>
      </c>
      <c r="AB1987" s="7">
        <f t="shared" si="593"/>
        <v>0.17030643591215572</v>
      </c>
      <c r="AC1987" s="7">
        <f t="shared" si="594"/>
        <v>0.269071430149117</v>
      </c>
      <c r="AD1987" s="2"/>
    </row>
    <row r="1988" spans="1:30" x14ac:dyDescent="0.35">
      <c r="A1988" s="1">
        <v>43626</v>
      </c>
      <c r="B1988" s="3">
        <f t="shared" si="595"/>
        <v>2019</v>
      </c>
      <c r="C1988" s="2">
        <v>14963.743406599962</v>
      </c>
      <c r="D1988" s="2">
        <v>19673.536492895033</v>
      </c>
      <c r="E1988" s="2">
        <f t="shared" si="596"/>
        <v>34637.279899494999</v>
      </c>
      <c r="F1988" s="2">
        <f t="shared" si="597"/>
        <v>0.43201265948190493</v>
      </c>
      <c r="G1988" s="2">
        <f t="shared" si="598"/>
        <v>34637.279899494999</v>
      </c>
      <c r="H1988" s="2">
        <v>-1000</v>
      </c>
      <c r="I1988" s="2">
        <f t="shared" si="590"/>
        <v>7835.5244284961409</v>
      </c>
      <c r="J1988" s="2">
        <f t="shared" si="591"/>
        <v>15372.168150009147</v>
      </c>
      <c r="K1988" s="3">
        <f t="shared" si="599"/>
        <v>6</v>
      </c>
      <c r="L1988" s="3">
        <f t="shared" si="600"/>
        <v>2</v>
      </c>
      <c r="M1988" s="3" t="str">
        <f t="shared" si="592"/>
        <v>Summer</v>
      </c>
      <c r="N1988" s="4">
        <v>73</v>
      </c>
      <c r="O1988" s="4">
        <v>65</v>
      </c>
      <c r="P1988" s="4">
        <v>80</v>
      </c>
      <c r="Q1988" s="4">
        <v>0</v>
      </c>
      <c r="R1988" s="4">
        <v>8</v>
      </c>
      <c r="S1988" s="6">
        <f t="shared" si="601"/>
        <v>0</v>
      </c>
      <c r="T1988" s="6">
        <f t="shared" si="602"/>
        <v>1</v>
      </c>
      <c r="U1988" s="6">
        <f t="shared" si="603"/>
        <v>0</v>
      </c>
      <c r="V1988" s="6">
        <f t="shared" si="604"/>
        <v>0</v>
      </c>
      <c r="W1988" s="6">
        <f t="shared" si="605"/>
        <v>1</v>
      </c>
      <c r="X1988" s="6">
        <f t="shared" si="606"/>
        <v>1</v>
      </c>
      <c r="Y1988" s="6">
        <f t="shared" si="607"/>
        <v>0</v>
      </c>
      <c r="Z1988" s="6">
        <f t="shared" si="608"/>
        <v>1</v>
      </c>
      <c r="AA1988" s="4">
        <v>90183.463500976563</v>
      </c>
      <c r="AB1988" s="7">
        <f t="shared" si="593"/>
        <v>0.16592557909952002</v>
      </c>
      <c r="AC1988" s="7">
        <f t="shared" si="594"/>
        <v>0.21815015446464855</v>
      </c>
      <c r="AD1988" s="2"/>
    </row>
    <row r="1989" spans="1:30" x14ac:dyDescent="0.35">
      <c r="A1989" s="1">
        <v>43627</v>
      </c>
      <c r="B1989" s="3">
        <f t="shared" si="595"/>
        <v>2019</v>
      </c>
      <c r="C1989" s="2">
        <v>10228.412500969422</v>
      </c>
      <c r="D1989" s="2">
        <v>6557.9834396535844</v>
      </c>
      <c r="E1989" s="2">
        <f t="shared" si="596"/>
        <v>16786.395940623006</v>
      </c>
      <c r="F1989" s="2">
        <f t="shared" si="597"/>
        <v>0.60932748978097839</v>
      </c>
      <c r="G1989" s="2">
        <f t="shared" si="598"/>
        <v>16786.395940623006</v>
      </c>
      <c r="H1989" s="2">
        <v>-1000</v>
      </c>
      <c r="I1989" s="2">
        <f t="shared" si="590"/>
        <v>7835.5244284961409</v>
      </c>
      <c r="J1989" s="2">
        <f t="shared" si="591"/>
        <v>15372.168150009147</v>
      </c>
      <c r="K1989" s="3">
        <f t="shared" si="599"/>
        <v>6</v>
      </c>
      <c r="L1989" s="3">
        <f t="shared" si="600"/>
        <v>3</v>
      </c>
      <c r="M1989" s="3" t="str">
        <f t="shared" si="592"/>
        <v>Summer</v>
      </c>
      <c r="N1989" s="4">
        <v>67</v>
      </c>
      <c r="O1989" s="4">
        <v>56</v>
      </c>
      <c r="P1989" s="4">
        <v>77</v>
      </c>
      <c r="Q1989" s="4">
        <v>0</v>
      </c>
      <c r="R1989" s="4">
        <v>2</v>
      </c>
      <c r="S1989" s="6">
        <f t="shared" si="601"/>
        <v>0</v>
      </c>
      <c r="T1989" s="6">
        <f t="shared" si="602"/>
        <v>1</v>
      </c>
      <c r="U1989" s="6">
        <f t="shared" si="603"/>
        <v>0</v>
      </c>
      <c r="V1989" s="6">
        <f t="shared" si="604"/>
        <v>0</v>
      </c>
      <c r="W1989" s="6">
        <f t="shared" si="605"/>
        <v>1</v>
      </c>
      <c r="X1989" s="6">
        <f t="shared" si="606"/>
        <v>1</v>
      </c>
      <c r="Y1989" s="6">
        <f t="shared" si="607"/>
        <v>0</v>
      </c>
      <c r="Z1989" s="6">
        <f t="shared" si="608"/>
        <v>1</v>
      </c>
      <c r="AA1989" s="4">
        <v>82307.500244140625</v>
      </c>
      <c r="AB1989" s="7">
        <f t="shared" si="593"/>
        <v>0.1242707222383123</v>
      </c>
      <c r="AC1989" s="7">
        <f t="shared" si="594"/>
        <v>7.9676620237539519E-2</v>
      </c>
      <c r="AD1989" s="2"/>
    </row>
    <row r="1990" spans="1:30" x14ac:dyDescent="0.35">
      <c r="A1990" s="1">
        <v>43628</v>
      </c>
      <c r="B1990" s="3">
        <f t="shared" si="595"/>
        <v>2019</v>
      </c>
      <c r="C1990" s="2">
        <v>2591.3734409567846</v>
      </c>
      <c r="D1990" s="2">
        <v>4604.4306780804927</v>
      </c>
      <c r="E1990" s="2">
        <f t="shared" si="596"/>
        <v>7195.8041190372769</v>
      </c>
      <c r="F1990" s="2">
        <f t="shared" si="597"/>
        <v>0.36012284354725921</v>
      </c>
      <c r="G1990" s="2">
        <f t="shared" si="598"/>
        <v>-1</v>
      </c>
      <c r="H1990" s="2">
        <v>-1000</v>
      </c>
      <c r="I1990" s="2">
        <f t="shared" si="590"/>
        <v>7835.5244284961409</v>
      </c>
      <c r="J1990" s="2">
        <f t="shared" si="591"/>
        <v>15372.168150009147</v>
      </c>
      <c r="K1990" s="3">
        <f t="shared" si="599"/>
        <v>6</v>
      </c>
      <c r="L1990" s="3">
        <f t="shared" si="600"/>
        <v>4</v>
      </c>
      <c r="M1990" s="3" t="str">
        <f t="shared" si="592"/>
        <v>Summer</v>
      </c>
      <c r="N1990" s="4">
        <v>69</v>
      </c>
      <c r="O1990" s="4">
        <v>59</v>
      </c>
      <c r="P1990" s="4">
        <v>78</v>
      </c>
      <c r="Q1990" s="4">
        <v>0</v>
      </c>
      <c r="R1990" s="4">
        <v>4</v>
      </c>
      <c r="S1990" s="6">
        <f t="shared" si="601"/>
        <v>0</v>
      </c>
      <c r="T1990" s="6">
        <f t="shared" si="602"/>
        <v>1</v>
      </c>
      <c r="U1990" s="6">
        <f t="shared" si="603"/>
        <v>0</v>
      </c>
      <c r="V1990" s="6">
        <f t="shared" si="604"/>
        <v>0</v>
      </c>
      <c r="W1990" s="6">
        <f t="shared" si="605"/>
        <v>1</v>
      </c>
      <c r="X1990" s="6">
        <f t="shared" si="606"/>
        <v>0</v>
      </c>
      <c r="Y1990" s="6">
        <f t="shared" si="607"/>
        <v>0</v>
      </c>
      <c r="Z1990" s="6">
        <f t="shared" si="608"/>
        <v>0</v>
      </c>
      <c r="AA1990" s="4">
        <v>81822.11328125</v>
      </c>
      <c r="AB1990" s="7">
        <f t="shared" si="593"/>
        <v>3.1670820234737357E-2</v>
      </c>
      <c r="AC1990" s="7">
        <f t="shared" si="594"/>
        <v>5.6273670936040514E-2</v>
      </c>
      <c r="AD1990" s="2"/>
    </row>
    <row r="1991" spans="1:30" x14ac:dyDescent="0.35">
      <c r="A1991" s="1">
        <v>43629</v>
      </c>
      <c r="B1991" s="3">
        <f t="shared" si="595"/>
        <v>2019</v>
      </c>
      <c r="C1991" s="2">
        <v>2632.6593137689506</v>
      </c>
      <c r="D1991" s="2">
        <v>4360.3501234696541</v>
      </c>
      <c r="E1991" s="2">
        <f t="shared" si="596"/>
        <v>6993.0094372386047</v>
      </c>
      <c r="F1991" s="2">
        <f t="shared" si="597"/>
        <v>0.37647015028318531</v>
      </c>
      <c r="G1991" s="2">
        <f t="shared" si="598"/>
        <v>-1</v>
      </c>
      <c r="H1991" s="2">
        <v>-1000</v>
      </c>
      <c r="I1991" s="2">
        <f t="shared" si="590"/>
        <v>7835.5244284961409</v>
      </c>
      <c r="J1991" s="2">
        <f t="shared" si="591"/>
        <v>15372.168150009147</v>
      </c>
      <c r="K1991" s="3">
        <f t="shared" si="599"/>
        <v>6</v>
      </c>
      <c r="L1991" s="3">
        <f t="shared" si="600"/>
        <v>5</v>
      </c>
      <c r="M1991" s="3" t="str">
        <f t="shared" si="592"/>
        <v>Summer</v>
      </c>
      <c r="N1991" s="4">
        <v>67</v>
      </c>
      <c r="O1991" s="4">
        <v>59</v>
      </c>
      <c r="P1991" s="4">
        <v>74</v>
      </c>
      <c r="Q1991" s="4">
        <v>0</v>
      </c>
      <c r="R1991" s="4">
        <v>2</v>
      </c>
      <c r="S1991" s="6">
        <f t="shared" si="601"/>
        <v>0</v>
      </c>
      <c r="T1991" s="6">
        <f t="shared" si="602"/>
        <v>1</v>
      </c>
      <c r="U1991" s="6">
        <f t="shared" si="603"/>
        <v>0</v>
      </c>
      <c r="V1991" s="6">
        <f t="shared" si="604"/>
        <v>0</v>
      </c>
      <c r="W1991" s="6">
        <f t="shared" si="605"/>
        <v>1</v>
      </c>
      <c r="X1991" s="6">
        <f t="shared" si="606"/>
        <v>0</v>
      </c>
      <c r="Y1991" s="6">
        <f t="shared" si="607"/>
        <v>0</v>
      </c>
      <c r="Z1991" s="6">
        <f t="shared" si="608"/>
        <v>0</v>
      </c>
      <c r="AA1991" s="4">
        <v>78796.7509765625</v>
      </c>
      <c r="AB1991" s="7">
        <f t="shared" si="593"/>
        <v>3.34107597222126E-2</v>
      </c>
      <c r="AC1991" s="7">
        <f t="shared" si="594"/>
        <v>5.5336674030717424E-2</v>
      </c>
      <c r="AD1991" s="2"/>
    </row>
    <row r="1992" spans="1:30" x14ac:dyDescent="0.35">
      <c r="A1992" s="1">
        <v>43630</v>
      </c>
      <c r="B1992" s="3">
        <f t="shared" si="595"/>
        <v>2019</v>
      </c>
      <c r="C1992" s="2">
        <v>2189.1824153066814</v>
      </c>
      <c r="D1992" s="2">
        <v>13059.111703630198</v>
      </c>
      <c r="E1992" s="2">
        <f t="shared" si="596"/>
        <v>15248.294118936879</v>
      </c>
      <c r="F1992" s="2">
        <f t="shared" si="597"/>
        <v>0.14356900504614037</v>
      </c>
      <c r="G1992" s="2">
        <f t="shared" si="598"/>
        <v>-1</v>
      </c>
      <c r="H1992" s="2">
        <v>-1000</v>
      </c>
      <c r="I1992" s="2">
        <f t="shared" si="590"/>
        <v>7835.5244284961409</v>
      </c>
      <c r="J1992" s="2">
        <f t="shared" si="591"/>
        <v>15372.168150009147</v>
      </c>
      <c r="K1992" s="3">
        <f t="shared" si="599"/>
        <v>6</v>
      </c>
      <c r="L1992" s="3">
        <f t="shared" si="600"/>
        <v>6</v>
      </c>
      <c r="M1992" s="3" t="str">
        <f t="shared" si="592"/>
        <v>Summer</v>
      </c>
      <c r="N1992" s="4">
        <v>65</v>
      </c>
      <c r="O1992" s="4">
        <v>51</v>
      </c>
      <c r="P1992" s="4">
        <v>79</v>
      </c>
      <c r="Q1992" s="4">
        <v>0</v>
      </c>
      <c r="R1992" s="4">
        <v>0</v>
      </c>
      <c r="S1992" s="6">
        <f t="shared" si="601"/>
        <v>0</v>
      </c>
      <c r="T1992" s="6">
        <f t="shared" si="602"/>
        <v>1</v>
      </c>
      <c r="U1992" s="6">
        <f t="shared" si="603"/>
        <v>0</v>
      </c>
      <c r="V1992" s="6">
        <f t="shared" si="604"/>
        <v>0</v>
      </c>
      <c r="W1992" s="6">
        <f t="shared" si="605"/>
        <v>1</v>
      </c>
      <c r="X1992" s="6">
        <f t="shared" si="606"/>
        <v>0</v>
      </c>
      <c r="Y1992" s="6">
        <f t="shared" si="607"/>
        <v>0</v>
      </c>
      <c r="Z1992" s="6">
        <f t="shared" si="608"/>
        <v>0</v>
      </c>
      <c r="AA1992" s="4">
        <v>79337.000366210938</v>
      </c>
      <c r="AB1992" s="7">
        <f t="shared" si="593"/>
        <v>2.7593460871997356E-2</v>
      </c>
      <c r="AC1992" s="7">
        <f t="shared" si="594"/>
        <v>0.16460304326292605</v>
      </c>
      <c r="AD1992" s="2"/>
    </row>
    <row r="1993" spans="1:30" x14ac:dyDescent="0.35">
      <c r="A1993" s="1">
        <v>43631</v>
      </c>
      <c r="B1993" s="3">
        <f t="shared" si="595"/>
        <v>2019</v>
      </c>
      <c r="C1993" s="2">
        <v>1165.4353444412964</v>
      </c>
      <c r="D1993" s="2">
        <v>19986.598108975049</v>
      </c>
      <c r="E1993" s="2">
        <f t="shared" si="596"/>
        <v>21152.033453416345</v>
      </c>
      <c r="F1993" s="2">
        <f t="shared" si="597"/>
        <v>5.5098028613086485E-2</v>
      </c>
      <c r="G1993" s="2">
        <f t="shared" si="598"/>
        <v>-1</v>
      </c>
      <c r="H1993" s="2">
        <v>-1000</v>
      </c>
      <c r="I1993" s="2">
        <f t="shared" si="590"/>
        <v>7835.5244284961409</v>
      </c>
      <c r="J1993" s="2">
        <f t="shared" si="591"/>
        <v>15372.168150009147</v>
      </c>
      <c r="K1993" s="3">
        <f t="shared" si="599"/>
        <v>6</v>
      </c>
      <c r="L1993" s="3">
        <f t="shared" si="600"/>
        <v>7</v>
      </c>
      <c r="M1993" s="3" t="str">
        <f t="shared" si="592"/>
        <v>Summer</v>
      </c>
      <c r="N1993" s="4">
        <v>77</v>
      </c>
      <c r="O1993" s="4">
        <v>69</v>
      </c>
      <c r="P1993" s="4">
        <v>85</v>
      </c>
      <c r="Q1993" s="4">
        <v>0</v>
      </c>
      <c r="R1993" s="4">
        <v>12</v>
      </c>
      <c r="S1993" s="6">
        <f t="shared" si="601"/>
        <v>1</v>
      </c>
      <c r="T1993" s="6">
        <f t="shared" si="602"/>
        <v>0</v>
      </c>
      <c r="U1993" s="6">
        <f t="shared" si="603"/>
        <v>0</v>
      </c>
      <c r="V1993" s="6">
        <f t="shared" si="604"/>
        <v>0</v>
      </c>
      <c r="W1993" s="6">
        <f t="shared" si="605"/>
        <v>1</v>
      </c>
      <c r="X1993" s="6">
        <f t="shared" si="606"/>
        <v>0</v>
      </c>
      <c r="Y1993" s="6">
        <f t="shared" si="607"/>
        <v>0</v>
      </c>
      <c r="Z1993" s="6">
        <f t="shared" si="608"/>
        <v>0</v>
      </c>
      <c r="AA1993" s="4">
        <v>81686.049377441406</v>
      </c>
      <c r="AB1993" s="7">
        <f t="shared" si="593"/>
        <v>1.4267250691195081E-2</v>
      </c>
      <c r="AC1993" s="7">
        <f t="shared" si="594"/>
        <v>0.24467578321267905</v>
      </c>
      <c r="AD1993" s="2"/>
    </row>
    <row r="1994" spans="1:30" x14ac:dyDescent="0.35">
      <c r="A1994" s="1">
        <v>43632</v>
      </c>
      <c r="B1994" s="3">
        <f t="shared" si="595"/>
        <v>2019</v>
      </c>
      <c r="C1994" s="2">
        <v>764.54010762107373</v>
      </c>
      <c r="D1994" s="2">
        <v>15061.769484781826</v>
      </c>
      <c r="E1994" s="2">
        <f t="shared" si="596"/>
        <v>15826.3095924029</v>
      </c>
      <c r="F1994" s="2">
        <f t="shared" si="597"/>
        <v>4.8308173371515224E-2</v>
      </c>
      <c r="G1994" s="2">
        <f t="shared" si="598"/>
        <v>-1</v>
      </c>
      <c r="H1994" s="2">
        <v>-1000</v>
      </c>
      <c r="I1994" s="2">
        <f t="shared" si="590"/>
        <v>7835.5244284961409</v>
      </c>
      <c r="J1994" s="2">
        <f t="shared" si="591"/>
        <v>15372.168150009147</v>
      </c>
      <c r="K1994" s="3">
        <f t="shared" si="599"/>
        <v>6</v>
      </c>
      <c r="L1994" s="3">
        <f t="shared" si="600"/>
        <v>1</v>
      </c>
      <c r="M1994" s="3" t="str">
        <f t="shared" si="592"/>
        <v>Summer</v>
      </c>
      <c r="N1994" s="4">
        <v>80</v>
      </c>
      <c r="O1994" s="4">
        <v>68</v>
      </c>
      <c r="P1994" s="4">
        <v>91</v>
      </c>
      <c r="Q1994" s="4">
        <v>0</v>
      </c>
      <c r="R1994" s="4">
        <v>15</v>
      </c>
      <c r="S1994" s="6">
        <f t="shared" si="601"/>
        <v>1</v>
      </c>
      <c r="T1994" s="6">
        <f t="shared" si="602"/>
        <v>0</v>
      </c>
      <c r="U1994" s="6">
        <f t="shared" si="603"/>
        <v>0</v>
      </c>
      <c r="V1994" s="6">
        <f t="shared" si="604"/>
        <v>0</v>
      </c>
      <c r="W1994" s="6">
        <f t="shared" si="605"/>
        <v>1</v>
      </c>
      <c r="X1994" s="6">
        <f t="shared" si="606"/>
        <v>0</v>
      </c>
      <c r="Y1994" s="6">
        <f t="shared" si="607"/>
        <v>0</v>
      </c>
      <c r="Z1994" s="6">
        <f t="shared" si="608"/>
        <v>0</v>
      </c>
      <c r="AA1994" s="4">
        <v>86275.53271484375</v>
      </c>
      <c r="AB1994" s="7">
        <f t="shared" si="593"/>
        <v>8.86160981640087E-3</v>
      </c>
      <c r="AC1994" s="7">
        <f t="shared" si="594"/>
        <v>0.17457753097351134</v>
      </c>
      <c r="AD1994" s="2"/>
    </row>
    <row r="1995" spans="1:30" x14ac:dyDescent="0.35">
      <c r="A1995" s="1">
        <v>43633</v>
      </c>
      <c r="B1995" s="3">
        <f t="shared" si="595"/>
        <v>2019</v>
      </c>
      <c r="C1995" s="2">
        <v>764.54010762107373</v>
      </c>
      <c r="D1995" s="2">
        <v>3983.5866006146384</v>
      </c>
      <c r="E1995" s="2">
        <f t="shared" si="596"/>
        <v>4748.1267082357117</v>
      </c>
      <c r="F1995" s="2">
        <f t="shared" si="597"/>
        <v>0.16101931447932194</v>
      </c>
      <c r="G1995" s="2">
        <f t="shared" si="598"/>
        <v>-1</v>
      </c>
      <c r="H1995" s="2">
        <v>-1000</v>
      </c>
      <c r="I1995" s="2">
        <f t="shared" si="590"/>
        <v>7835.5244284961409</v>
      </c>
      <c r="J1995" s="2">
        <f t="shared" si="591"/>
        <v>15372.168150009147</v>
      </c>
      <c r="K1995" s="3">
        <f t="shared" si="599"/>
        <v>6</v>
      </c>
      <c r="L1995" s="3">
        <f t="shared" si="600"/>
        <v>2</v>
      </c>
      <c r="M1995" s="3" t="str">
        <f t="shared" si="592"/>
        <v>Summer</v>
      </c>
      <c r="N1995" s="4">
        <v>78</v>
      </c>
      <c r="O1995" s="4">
        <v>69</v>
      </c>
      <c r="P1995" s="4">
        <v>86</v>
      </c>
      <c r="Q1995" s="4">
        <v>0</v>
      </c>
      <c r="R1995" s="4">
        <v>13</v>
      </c>
      <c r="S1995" s="6">
        <f t="shared" si="601"/>
        <v>0</v>
      </c>
      <c r="T1995" s="6">
        <f t="shared" si="602"/>
        <v>1</v>
      </c>
      <c r="U1995" s="6">
        <f t="shared" si="603"/>
        <v>0</v>
      </c>
      <c r="V1995" s="6">
        <f t="shared" si="604"/>
        <v>0</v>
      </c>
      <c r="W1995" s="6">
        <f t="shared" si="605"/>
        <v>1</v>
      </c>
      <c r="X1995" s="6">
        <f t="shared" si="606"/>
        <v>0</v>
      </c>
      <c r="Y1995" s="6">
        <f t="shared" si="607"/>
        <v>0</v>
      </c>
      <c r="Z1995" s="6">
        <f t="shared" si="608"/>
        <v>0</v>
      </c>
      <c r="AA1995" s="4">
        <v>95141.625244140625</v>
      </c>
      <c r="AB1995" s="7">
        <f t="shared" si="593"/>
        <v>8.0358108836085761E-3</v>
      </c>
      <c r="AC1995" s="7">
        <f t="shared" si="594"/>
        <v>4.1870070964127981E-2</v>
      </c>
      <c r="AD1995" s="2"/>
    </row>
    <row r="1996" spans="1:30" x14ac:dyDescent="0.35">
      <c r="A1996" s="1">
        <v>43634</v>
      </c>
      <c r="B1996" s="3">
        <f t="shared" si="595"/>
        <v>2019</v>
      </c>
      <c r="C1996" s="2">
        <v>819.95677428174986</v>
      </c>
      <c r="D1996" s="2">
        <v>5214.6060606079409</v>
      </c>
      <c r="E1996" s="2">
        <f t="shared" si="596"/>
        <v>6034.5628348896907</v>
      </c>
      <c r="F1996" s="2">
        <f t="shared" si="597"/>
        <v>0.13587674811190167</v>
      </c>
      <c r="G1996" s="2">
        <f t="shared" si="598"/>
        <v>-1</v>
      </c>
      <c r="H1996" s="2">
        <v>-1000</v>
      </c>
      <c r="I1996" s="2">
        <f t="shared" si="590"/>
        <v>7835.5244284961409</v>
      </c>
      <c r="J1996" s="2">
        <f t="shared" si="591"/>
        <v>15372.168150009147</v>
      </c>
      <c r="K1996" s="3">
        <f t="shared" si="599"/>
        <v>6</v>
      </c>
      <c r="L1996" s="3">
        <f t="shared" si="600"/>
        <v>3</v>
      </c>
      <c r="M1996" s="3" t="str">
        <f t="shared" si="592"/>
        <v>Summer</v>
      </c>
      <c r="N1996" s="4">
        <v>78</v>
      </c>
      <c r="O1996" s="4">
        <v>71</v>
      </c>
      <c r="P1996" s="4">
        <v>84</v>
      </c>
      <c r="Q1996" s="4">
        <v>0</v>
      </c>
      <c r="R1996" s="4">
        <v>13</v>
      </c>
      <c r="S1996" s="6">
        <f t="shared" si="601"/>
        <v>0</v>
      </c>
      <c r="T1996" s="6">
        <f t="shared" si="602"/>
        <v>1</v>
      </c>
      <c r="U1996" s="6">
        <f t="shared" si="603"/>
        <v>0</v>
      </c>
      <c r="V1996" s="6">
        <f t="shared" si="604"/>
        <v>0</v>
      </c>
      <c r="W1996" s="6">
        <f t="shared" si="605"/>
        <v>1</v>
      </c>
      <c r="X1996" s="6">
        <f t="shared" si="606"/>
        <v>0</v>
      </c>
      <c r="Y1996" s="6">
        <f t="shared" si="607"/>
        <v>0</v>
      </c>
      <c r="Z1996" s="6">
        <f t="shared" si="608"/>
        <v>0</v>
      </c>
      <c r="AA1996" s="4">
        <v>94319.099365234375</v>
      </c>
      <c r="AB1996" s="7">
        <f t="shared" si="593"/>
        <v>8.6934330353029485E-3</v>
      </c>
      <c r="AC1996" s="7">
        <f t="shared" si="594"/>
        <v>5.5286851716164952E-2</v>
      </c>
      <c r="AD1996" s="2"/>
    </row>
    <row r="1997" spans="1:30" x14ac:dyDescent="0.35">
      <c r="A1997" s="1">
        <v>43635</v>
      </c>
      <c r="B1997" s="3">
        <f t="shared" si="595"/>
        <v>2019</v>
      </c>
      <c r="C1997" s="2">
        <v>764.54010762107373</v>
      </c>
      <c r="D1997" s="2">
        <v>4842.470406171662</v>
      </c>
      <c r="E1997" s="2">
        <f t="shared" si="596"/>
        <v>5607.0105137927358</v>
      </c>
      <c r="F1997" s="2">
        <f t="shared" si="597"/>
        <v>0.13635432031746234</v>
      </c>
      <c r="G1997" s="2">
        <f t="shared" si="598"/>
        <v>-1</v>
      </c>
      <c r="H1997" s="2">
        <v>-1000</v>
      </c>
      <c r="I1997" s="2">
        <f t="shared" si="590"/>
        <v>7835.5244284961409</v>
      </c>
      <c r="J1997" s="2">
        <f t="shared" si="591"/>
        <v>15372.168150009147</v>
      </c>
      <c r="K1997" s="3">
        <f t="shared" si="599"/>
        <v>6</v>
      </c>
      <c r="L1997" s="3">
        <f t="shared" si="600"/>
        <v>4</v>
      </c>
      <c r="M1997" s="3" t="str">
        <f t="shared" si="592"/>
        <v>Summer</v>
      </c>
      <c r="N1997" s="4">
        <v>79</v>
      </c>
      <c r="O1997" s="4">
        <v>70</v>
      </c>
      <c r="P1997" s="4">
        <v>88</v>
      </c>
      <c r="Q1997" s="4">
        <v>0</v>
      </c>
      <c r="R1997" s="4">
        <v>14</v>
      </c>
      <c r="S1997" s="6">
        <f t="shared" si="601"/>
        <v>0</v>
      </c>
      <c r="T1997" s="6">
        <f t="shared" si="602"/>
        <v>1</v>
      </c>
      <c r="U1997" s="6">
        <f t="shared" si="603"/>
        <v>0</v>
      </c>
      <c r="V1997" s="6">
        <f t="shared" si="604"/>
        <v>0</v>
      </c>
      <c r="W1997" s="6">
        <f t="shared" si="605"/>
        <v>1</v>
      </c>
      <c r="X1997" s="6">
        <f t="shared" si="606"/>
        <v>0</v>
      </c>
      <c r="Y1997" s="6">
        <f t="shared" si="607"/>
        <v>0</v>
      </c>
      <c r="Z1997" s="6">
        <f t="shared" si="608"/>
        <v>0</v>
      </c>
      <c r="AA1997" s="4">
        <v>99183.040649414063</v>
      </c>
      <c r="AB1997" s="7">
        <f t="shared" si="593"/>
        <v>7.7083753695707082E-3</v>
      </c>
      <c r="AC1997" s="7">
        <f t="shared" si="594"/>
        <v>4.8823572805037505E-2</v>
      </c>
      <c r="AD1997" s="2"/>
    </row>
    <row r="1998" spans="1:30" x14ac:dyDescent="0.35">
      <c r="A1998" s="1">
        <v>43636</v>
      </c>
      <c r="B1998" s="3">
        <f t="shared" si="595"/>
        <v>2019</v>
      </c>
      <c r="C1998" s="2">
        <v>853.14587685354445</v>
      </c>
      <c r="D1998" s="2">
        <v>4444.8681818630102</v>
      </c>
      <c r="E1998" s="2">
        <f t="shared" si="596"/>
        <v>5298.0140587165552</v>
      </c>
      <c r="F1998" s="2">
        <f t="shared" si="597"/>
        <v>0.16103125952448288</v>
      </c>
      <c r="G1998" s="2">
        <f t="shared" si="598"/>
        <v>-1</v>
      </c>
      <c r="H1998" s="2">
        <v>-1000</v>
      </c>
      <c r="I1998" s="2">
        <f t="shared" si="590"/>
        <v>7835.5244284961409</v>
      </c>
      <c r="J1998" s="2">
        <f t="shared" si="591"/>
        <v>15372.168150009147</v>
      </c>
      <c r="K1998" s="3">
        <f t="shared" si="599"/>
        <v>6</v>
      </c>
      <c r="L1998" s="3">
        <f t="shared" si="600"/>
        <v>5</v>
      </c>
      <c r="M1998" s="3" t="str">
        <f t="shared" si="592"/>
        <v>Summer</v>
      </c>
      <c r="N1998" s="4">
        <v>73</v>
      </c>
      <c r="O1998" s="4">
        <v>67</v>
      </c>
      <c r="P1998" s="4">
        <v>79</v>
      </c>
      <c r="Q1998" s="4">
        <v>0</v>
      </c>
      <c r="R1998" s="4">
        <v>8</v>
      </c>
      <c r="S1998" s="6">
        <f t="shared" si="601"/>
        <v>0</v>
      </c>
      <c r="T1998" s="6">
        <f t="shared" si="602"/>
        <v>1</v>
      </c>
      <c r="U1998" s="6">
        <f t="shared" si="603"/>
        <v>0</v>
      </c>
      <c r="V1998" s="6">
        <f t="shared" si="604"/>
        <v>0</v>
      </c>
      <c r="W1998" s="6">
        <f t="shared" si="605"/>
        <v>1</v>
      </c>
      <c r="X1998" s="6">
        <f t="shared" si="606"/>
        <v>0</v>
      </c>
      <c r="Y1998" s="6">
        <f t="shared" si="607"/>
        <v>0</v>
      </c>
      <c r="Z1998" s="6">
        <f t="shared" si="608"/>
        <v>0</v>
      </c>
      <c r="AA1998" s="4">
        <v>91141.921630859375</v>
      </c>
      <c r="AB1998" s="7">
        <f t="shared" si="593"/>
        <v>9.360630778764284E-3</v>
      </c>
      <c r="AC1998" s="7">
        <f t="shared" si="594"/>
        <v>4.8768646768997247E-2</v>
      </c>
      <c r="AD1998" s="2"/>
    </row>
    <row r="1999" spans="1:30" x14ac:dyDescent="0.35">
      <c r="A1999" s="1">
        <v>43637</v>
      </c>
      <c r="B1999" s="3">
        <f t="shared" si="595"/>
        <v>2019</v>
      </c>
      <c r="C1999" s="2">
        <v>2000.5229288113069</v>
      </c>
      <c r="D1999" s="2">
        <v>5682.0166666537989</v>
      </c>
      <c r="E1999" s="2">
        <f t="shared" si="596"/>
        <v>7682.5395954651058</v>
      </c>
      <c r="F1999" s="2">
        <f t="shared" si="597"/>
        <v>0.26039864864376194</v>
      </c>
      <c r="G1999" s="2">
        <f t="shared" si="598"/>
        <v>-1</v>
      </c>
      <c r="H1999" s="2">
        <v>-1000</v>
      </c>
      <c r="I1999" s="2">
        <f t="shared" si="590"/>
        <v>7835.5244284961409</v>
      </c>
      <c r="J1999" s="2">
        <f t="shared" si="591"/>
        <v>15372.168150009147</v>
      </c>
      <c r="K1999" s="3">
        <f t="shared" si="599"/>
        <v>6</v>
      </c>
      <c r="L1999" s="3">
        <f t="shared" si="600"/>
        <v>6</v>
      </c>
      <c r="M1999" s="3" t="str">
        <f t="shared" si="592"/>
        <v>Summer</v>
      </c>
      <c r="N1999" s="4">
        <v>73</v>
      </c>
      <c r="O1999" s="4">
        <v>63</v>
      </c>
      <c r="P1999" s="4">
        <v>83</v>
      </c>
      <c r="Q1999" s="4">
        <v>0</v>
      </c>
      <c r="R1999" s="4">
        <v>8</v>
      </c>
      <c r="S1999" s="6">
        <f t="shared" si="601"/>
        <v>0</v>
      </c>
      <c r="T1999" s="6">
        <f t="shared" si="602"/>
        <v>1</v>
      </c>
      <c r="U1999" s="6">
        <f t="shared" si="603"/>
        <v>0</v>
      </c>
      <c r="V1999" s="6">
        <f t="shared" si="604"/>
        <v>0</v>
      </c>
      <c r="W1999" s="6">
        <f t="shared" si="605"/>
        <v>1</v>
      </c>
      <c r="X1999" s="6">
        <f t="shared" si="606"/>
        <v>0</v>
      </c>
      <c r="Y1999" s="6">
        <f t="shared" si="607"/>
        <v>0</v>
      </c>
      <c r="Z1999" s="6">
        <f t="shared" si="608"/>
        <v>0</v>
      </c>
      <c r="AA1999" s="4">
        <v>91144.700439453125</v>
      </c>
      <c r="AB1999" s="7">
        <f t="shared" si="593"/>
        <v>2.1948867231619706E-2</v>
      </c>
      <c r="AC1999" s="7">
        <f t="shared" si="594"/>
        <v>6.2340614860304774E-2</v>
      </c>
      <c r="AD1999" s="2"/>
    </row>
    <row r="2000" spans="1:30" x14ac:dyDescent="0.35">
      <c r="A2000" s="1">
        <v>43638</v>
      </c>
      <c r="B2000" s="3">
        <f t="shared" si="595"/>
        <v>2019</v>
      </c>
      <c r="C2000" s="2">
        <v>2561.834979406517</v>
      </c>
      <c r="D2000" s="2">
        <v>9548.2823303660298</v>
      </c>
      <c r="E2000" s="2">
        <f t="shared" si="596"/>
        <v>12110.117309772548</v>
      </c>
      <c r="F2000" s="2">
        <f t="shared" si="597"/>
        <v>0.21154501759773897</v>
      </c>
      <c r="G2000" s="2">
        <f t="shared" si="598"/>
        <v>-1</v>
      </c>
      <c r="H2000" s="2">
        <v>-1000</v>
      </c>
      <c r="I2000" s="2">
        <f t="shared" si="590"/>
        <v>7835.5244284961409</v>
      </c>
      <c r="J2000" s="2">
        <f t="shared" si="591"/>
        <v>15372.168150009147</v>
      </c>
      <c r="K2000" s="3">
        <f t="shared" si="599"/>
        <v>6</v>
      </c>
      <c r="L2000" s="3">
        <f t="shared" si="600"/>
        <v>7</v>
      </c>
      <c r="M2000" s="3" t="str">
        <f t="shared" si="592"/>
        <v>Summer</v>
      </c>
      <c r="N2000" s="4">
        <v>75</v>
      </c>
      <c r="O2000" s="4">
        <v>67</v>
      </c>
      <c r="P2000" s="4">
        <v>82</v>
      </c>
      <c r="Q2000" s="4">
        <v>0</v>
      </c>
      <c r="R2000" s="4">
        <v>10</v>
      </c>
      <c r="S2000" s="6">
        <f t="shared" si="601"/>
        <v>1</v>
      </c>
      <c r="T2000" s="6">
        <f t="shared" si="602"/>
        <v>0</v>
      </c>
      <c r="U2000" s="6">
        <f t="shared" si="603"/>
        <v>0</v>
      </c>
      <c r="V2000" s="6">
        <f t="shared" si="604"/>
        <v>0</v>
      </c>
      <c r="W2000" s="6">
        <f t="shared" si="605"/>
        <v>1</v>
      </c>
      <c r="X2000" s="6">
        <f t="shared" si="606"/>
        <v>0</v>
      </c>
      <c r="Y2000" s="6">
        <f t="shared" si="607"/>
        <v>0</v>
      </c>
      <c r="Z2000" s="6">
        <f t="shared" si="608"/>
        <v>0</v>
      </c>
      <c r="AA2000" s="4">
        <v>82055.655883789063</v>
      </c>
      <c r="AB2000" s="7">
        <f t="shared" si="593"/>
        <v>3.1220699558293749E-2</v>
      </c>
      <c r="AC2000" s="7">
        <f t="shared" si="594"/>
        <v>0.11636348801950641</v>
      </c>
      <c r="AD2000" s="2"/>
    </row>
    <row r="2001" spans="1:30" x14ac:dyDescent="0.35">
      <c r="A2001" s="1">
        <v>43639</v>
      </c>
      <c r="B2001" s="3">
        <f t="shared" si="595"/>
        <v>2019</v>
      </c>
      <c r="C2001" s="2">
        <v>1379.7522288381724</v>
      </c>
      <c r="D2001" s="2">
        <v>13552.936151472784</v>
      </c>
      <c r="E2001" s="2">
        <f t="shared" si="596"/>
        <v>14932.688380310956</v>
      </c>
      <c r="F2001" s="2">
        <f t="shared" si="597"/>
        <v>9.239811303217195E-2</v>
      </c>
      <c r="G2001" s="2">
        <f t="shared" si="598"/>
        <v>-1</v>
      </c>
      <c r="H2001" s="2">
        <v>-1000</v>
      </c>
      <c r="I2001" s="2">
        <f t="shared" si="590"/>
        <v>7835.5244284961409</v>
      </c>
      <c r="J2001" s="2">
        <f t="shared" si="591"/>
        <v>15372.168150009147</v>
      </c>
      <c r="K2001" s="3">
        <f t="shared" si="599"/>
        <v>6</v>
      </c>
      <c r="L2001" s="3">
        <f t="shared" si="600"/>
        <v>1</v>
      </c>
      <c r="M2001" s="3" t="str">
        <f t="shared" si="592"/>
        <v>Summer</v>
      </c>
      <c r="N2001" s="4">
        <v>78</v>
      </c>
      <c r="O2001" s="4">
        <v>68</v>
      </c>
      <c r="P2001" s="4">
        <v>88</v>
      </c>
      <c r="Q2001" s="4">
        <v>0</v>
      </c>
      <c r="R2001" s="4">
        <v>13</v>
      </c>
      <c r="S2001" s="6">
        <f t="shared" si="601"/>
        <v>1</v>
      </c>
      <c r="T2001" s="6">
        <f t="shared" si="602"/>
        <v>0</v>
      </c>
      <c r="U2001" s="6">
        <f t="shared" si="603"/>
        <v>0</v>
      </c>
      <c r="V2001" s="6">
        <f t="shared" si="604"/>
        <v>0</v>
      </c>
      <c r="W2001" s="6">
        <f t="shared" si="605"/>
        <v>1</v>
      </c>
      <c r="X2001" s="6">
        <f t="shared" si="606"/>
        <v>0</v>
      </c>
      <c r="Y2001" s="6">
        <f t="shared" si="607"/>
        <v>0</v>
      </c>
      <c r="Z2001" s="6">
        <f t="shared" si="608"/>
        <v>0</v>
      </c>
      <c r="AA2001" s="4">
        <v>84988.149536132813</v>
      </c>
      <c r="AB2001" s="7">
        <f t="shared" si="593"/>
        <v>1.6234642551566193E-2</v>
      </c>
      <c r="AC2001" s="7">
        <f t="shared" si="594"/>
        <v>0.15946854032526897</v>
      </c>
      <c r="AD2001" s="2"/>
    </row>
    <row r="2002" spans="1:30" x14ac:dyDescent="0.35">
      <c r="A2002" s="1">
        <v>43640</v>
      </c>
      <c r="B2002" s="3">
        <f t="shared" si="595"/>
        <v>2019</v>
      </c>
      <c r="C2002" s="2">
        <v>1023.4519932666593</v>
      </c>
      <c r="D2002" s="2">
        <v>4013.8287914758821</v>
      </c>
      <c r="E2002" s="2">
        <f t="shared" si="596"/>
        <v>5037.2807847425411</v>
      </c>
      <c r="F2002" s="2">
        <f t="shared" si="597"/>
        <v>0.20317549030949417</v>
      </c>
      <c r="G2002" s="2">
        <f t="shared" si="598"/>
        <v>-1</v>
      </c>
      <c r="H2002" s="2">
        <v>-1000</v>
      </c>
      <c r="I2002" s="2">
        <f t="shared" si="590"/>
        <v>7835.5244284961409</v>
      </c>
      <c r="J2002" s="2">
        <f t="shared" si="591"/>
        <v>15372.168150009147</v>
      </c>
      <c r="K2002" s="3">
        <f t="shared" si="599"/>
        <v>6</v>
      </c>
      <c r="L2002" s="3">
        <f t="shared" si="600"/>
        <v>2</v>
      </c>
      <c r="M2002" s="3" t="str">
        <f t="shared" si="592"/>
        <v>Summer</v>
      </c>
      <c r="N2002" s="4">
        <v>76</v>
      </c>
      <c r="O2002" s="4">
        <v>71</v>
      </c>
      <c r="P2002" s="4">
        <v>80</v>
      </c>
      <c r="Q2002" s="4">
        <v>0</v>
      </c>
      <c r="R2002" s="4">
        <v>11</v>
      </c>
      <c r="S2002" s="6">
        <f t="shared" si="601"/>
        <v>0</v>
      </c>
      <c r="T2002" s="6">
        <f t="shared" si="602"/>
        <v>1</v>
      </c>
      <c r="U2002" s="6">
        <f t="shared" si="603"/>
        <v>0</v>
      </c>
      <c r="V2002" s="6">
        <f t="shared" si="604"/>
        <v>0</v>
      </c>
      <c r="W2002" s="6">
        <f t="shared" si="605"/>
        <v>1</v>
      </c>
      <c r="X2002" s="6">
        <f t="shared" si="606"/>
        <v>0</v>
      </c>
      <c r="Y2002" s="6">
        <f t="shared" si="607"/>
        <v>0</v>
      </c>
      <c r="Z2002" s="6">
        <f t="shared" si="608"/>
        <v>0</v>
      </c>
      <c r="AA2002" s="4">
        <v>92251.449951171875</v>
      </c>
      <c r="AB2002" s="7">
        <f t="shared" si="593"/>
        <v>1.1094156176497671E-2</v>
      </c>
      <c r="AC2002" s="7">
        <f t="shared" si="594"/>
        <v>4.3509655334418883E-2</v>
      </c>
      <c r="AD2002" s="2"/>
    </row>
    <row r="2003" spans="1:30" x14ac:dyDescent="0.35">
      <c r="A2003" s="1">
        <v>43641</v>
      </c>
      <c r="B2003" s="3">
        <f t="shared" si="595"/>
        <v>2019</v>
      </c>
      <c r="C2003" s="2">
        <v>764.54010762107373</v>
      </c>
      <c r="D2003" s="2">
        <v>5582.8875484890268</v>
      </c>
      <c r="E2003" s="2">
        <f t="shared" si="596"/>
        <v>6347.4276561101005</v>
      </c>
      <c r="F2003" s="2">
        <f t="shared" si="597"/>
        <v>0.12044880998133463</v>
      </c>
      <c r="G2003" s="2">
        <f t="shared" si="598"/>
        <v>-1</v>
      </c>
      <c r="H2003" s="2">
        <v>-1000</v>
      </c>
      <c r="I2003" s="2">
        <f t="shared" si="590"/>
        <v>7835.5244284961409</v>
      </c>
      <c r="J2003" s="2">
        <f t="shared" si="591"/>
        <v>15372.168150009147</v>
      </c>
      <c r="K2003" s="3">
        <f t="shared" si="599"/>
        <v>6</v>
      </c>
      <c r="L2003" s="3">
        <f t="shared" si="600"/>
        <v>3</v>
      </c>
      <c r="M2003" s="3" t="str">
        <f t="shared" si="592"/>
        <v>Summer</v>
      </c>
      <c r="N2003" s="4">
        <v>77</v>
      </c>
      <c r="O2003" s="4">
        <v>68</v>
      </c>
      <c r="P2003" s="4">
        <v>86</v>
      </c>
      <c r="Q2003" s="4">
        <v>0</v>
      </c>
      <c r="R2003" s="4">
        <v>12</v>
      </c>
      <c r="S2003" s="6">
        <f t="shared" si="601"/>
        <v>0</v>
      </c>
      <c r="T2003" s="6">
        <f t="shared" si="602"/>
        <v>1</v>
      </c>
      <c r="U2003" s="6">
        <f t="shared" si="603"/>
        <v>0</v>
      </c>
      <c r="V2003" s="6">
        <f t="shared" si="604"/>
        <v>0</v>
      </c>
      <c r="W2003" s="6">
        <f t="shared" si="605"/>
        <v>1</v>
      </c>
      <c r="X2003" s="6">
        <f t="shared" si="606"/>
        <v>0</v>
      </c>
      <c r="Y2003" s="6">
        <f t="shared" si="607"/>
        <v>0</v>
      </c>
      <c r="Z2003" s="6">
        <f t="shared" si="608"/>
        <v>0</v>
      </c>
      <c r="AA2003" s="4">
        <v>98039.976684570313</v>
      </c>
      <c r="AB2003" s="7">
        <f t="shared" si="593"/>
        <v>7.7982485663054858E-3</v>
      </c>
      <c r="AC2003" s="7">
        <f t="shared" si="594"/>
        <v>5.6945010977013731E-2</v>
      </c>
      <c r="AD2003" s="2"/>
    </row>
    <row r="2004" spans="1:30" x14ac:dyDescent="0.35">
      <c r="A2004" s="1">
        <v>43642</v>
      </c>
      <c r="B2004" s="3">
        <f t="shared" si="595"/>
        <v>2019</v>
      </c>
      <c r="C2004" s="2">
        <v>4994.006115914558</v>
      </c>
      <c r="D2004" s="2">
        <v>3967.8955191702948</v>
      </c>
      <c r="E2004" s="2">
        <f t="shared" si="596"/>
        <v>8961.9016350848524</v>
      </c>
      <c r="F2004" s="2">
        <f t="shared" si="597"/>
        <v>0.5572484857860498</v>
      </c>
      <c r="G2004" s="2">
        <f t="shared" si="598"/>
        <v>-1</v>
      </c>
      <c r="H2004" s="2">
        <v>-1000</v>
      </c>
      <c r="I2004" s="2">
        <f t="shared" si="590"/>
        <v>7835.5244284961409</v>
      </c>
      <c r="J2004" s="2">
        <f t="shared" si="591"/>
        <v>15372.168150009147</v>
      </c>
      <c r="K2004" s="3">
        <f t="shared" si="599"/>
        <v>6</v>
      </c>
      <c r="L2004" s="3">
        <f t="shared" si="600"/>
        <v>4</v>
      </c>
      <c r="M2004" s="3" t="str">
        <f t="shared" si="592"/>
        <v>Summer</v>
      </c>
      <c r="N2004" s="4">
        <v>80</v>
      </c>
      <c r="O2004" s="4">
        <v>69</v>
      </c>
      <c r="P2004" s="4">
        <v>91</v>
      </c>
      <c r="Q2004" s="4">
        <v>0</v>
      </c>
      <c r="R2004" s="4">
        <v>15</v>
      </c>
      <c r="S2004" s="6">
        <f t="shared" si="601"/>
        <v>0</v>
      </c>
      <c r="T2004" s="6">
        <f t="shared" si="602"/>
        <v>1</v>
      </c>
      <c r="U2004" s="6">
        <f t="shared" si="603"/>
        <v>0</v>
      </c>
      <c r="V2004" s="6">
        <f t="shared" si="604"/>
        <v>0</v>
      </c>
      <c r="W2004" s="6">
        <f t="shared" si="605"/>
        <v>1</v>
      </c>
      <c r="X2004" s="6">
        <f t="shared" si="606"/>
        <v>0</v>
      </c>
      <c r="Y2004" s="6">
        <f t="shared" si="607"/>
        <v>0</v>
      </c>
      <c r="Z2004" s="6">
        <f t="shared" si="608"/>
        <v>0</v>
      </c>
      <c r="AA2004" s="4">
        <v>103089.25036621094</v>
      </c>
      <c r="AB2004" s="7">
        <f t="shared" si="593"/>
        <v>4.8443519553920622E-2</v>
      </c>
      <c r="AC2004" s="7">
        <f t="shared" si="594"/>
        <v>3.8489905640742082E-2</v>
      </c>
      <c r="AD2004" s="2"/>
    </row>
    <row r="2005" spans="1:30" x14ac:dyDescent="0.35">
      <c r="A2005" s="1">
        <v>43643</v>
      </c>
      <c r="B2005" s="3">
        <f t="shared" si="595"/>
        <v>2019</v>
      </c>
      <c r="C2005" s="2">
        <v>1178.479501550396</v>
      </c>
      <c r="D2005" s="2">
        <v>4190.434349407733</v>
      </c>
      <c r="E2005" s="2">
        <f t="shared" si="596"/>
        <v>5368.9138509581289</v>
      </c>
      <c r="F2005" s="2">
        <f t="shared" si="597"/>
        <v>0.21950054224470117</v>
      </c>
      <c r="G2005" s="2">
        <f t="shared" si="598"/>
        <v>-1</v>
      </c>
      <c r="H2005" s="2">
        <v>-1000</v>
      </c>
      <c r="I2005" s="2">
        <f t="shared" si="590"/>
        <v>7835.5244284961409</v>
      </c>
      <c r="J2005" s="2">
        <f t="shared" si="591"/>
        <v>15372.168150009147</v>
      </c>
      <c r="K2005" s="3">
        <f t="shared" si="599"/>
        <v>6</v>
      </c>
      <c r="L2005" s="3">
        <f t="shared" si="600"/>
        <v>5</v>
      </c>
      <c r="M2005" s="3" t="str">
        <f t="shared" si="592"/>
        <v>Summer</v>
      </c>
      <c r="N2005" s="4">
        <v>82</v>
      </c>
      <c r="O2005" s="4">
        <v>72</v>
      </c>
      <c r="P2005" s="4">
        <v>91</v>
      </c>
      <c r="Q2005" s="4">
        <v>0</v>
      </c>
      <c r="R2005" s="4">
        <v>17</v>
      </c>
      <c r="S2005" s="6">
        <f t="shared" si="601"/>
        <v>0</v>
      </c>
      <c r="T2005" s="6">
        <f t="shared" si="602"/>
        <v>1</v>
      </c>
      <c r="U2005" s="6">
        <f t="shared" si="603"/>
        <v>0</v>
      </c>
      <c r="V2005" s="6">
        <f t="shared" si="604"/>
        <v>0</v>
      </c>
      <c r="W2005" s="6">
        <f t="shared" si="605"/>
        <v>1</v>
      </c>
      <c r="X2005" s="6">
        <f t="shared" si="606"/>
        <v>0</v>
      </c>
      <c r="Y2005" s="6">
        <f t="shared" si="607"/>
        <v>0</v>
      </c>
      <c r="Z2005" s="6">
        <f t="shared" si="608"/>
        <v>0</v>
      </c>
      <c r="AA2005" s="4">
        <v>105455.34936523438</v>
      </c>
      <c r="AB2005" s="7">
        <f t="shared" si="593"/>
        <v>1.1175151461201334E-2</v>
      </c>
      <c r="AC2005" s="7">
        <f t="shared" si="594"/>
        <v>3.9736574527808634E-2</v>
      </c>
      <c r="AD2005" s="2"/>
    </row>
    <row r="2006" spans="1:30" x14ac:dyDescent="0.35">
      <c r="A2006" s="1">
        <v>43644</v>
      </c>
      <c r="B2006" s="3">
        <f t="shared" si="595"/>
        <v>2019</v>
      </c>
      <c r="C2006" s="2">
        <v>1394.6175724089737</v>
      </c>
      <c r="D2006" s="2">
        <v>4010.2073863701949</v>
      </c>
      <c r="E2006" s="2">
        <f t="shared" si="596"/>
        <v>5404.8249587791688</v>
      </c>
      <c r="F2006" s="2">
        <f t="shared" si="597"/>
        <v>0.25803195904497656</v>
      </c>
      <c r="G2006" s="2">
        <f t="shared" si="598"/>
        <v>-1</v>
      </c>
      <c r="H2006" s="2">
        <v>-1000</v>
      </c>
      <c r="I2006" s="2">
        <f t="shared" si="590"/>
        <v>7835.5244284961409</v>
      </c>
      <c r="J2006" s="2">
        <f t="shared" si="591"/>
        <v>15372.168150009147</v>
      </c>
      <c r="K2006" s="3">
        <f t="shared" si="599"/>
        <v>6</v>
      </c>
      <c r="L2006" s="3">
        <f t="shared" si="600"/>
        <v>6</v>
      </c>
      <c r="M2006" s="3" t="str">
        <f t="shared" si="592"/>
        <v>Summer</v>
      </c>
      <c r="N2006" s="4">
        <v>82</v>
      </c>
      <c r="O2006" s="4">
        <v>70</v>
      </c>
      <c r="P2006" s="4">
        <v>93</v>
      </c>
      <c r="Q2006" s="4">
        <v>0</v>
      </c>
      <c r="R2006" s="4">
        <v>17</v>
      </c>
      <c r="S2006" s="6">
        <f t="shared" si="601"/>
        <v>0</v>
      </c>
      <c r="T2006" s="6">
        <f t="shared" si="602"/>
        <v>1</v>
      </c>
      <c r="U2006" s="6">
        <f t="shared" si="603"/>
        <v>0</v>
      </c>
      <c r="V2006" s="6">
        <f t="shared" si="604"/>
        <v>0</v>
      </c>
      <c r="W2006" s="6">
        <f t="shared" si="605"/>
        <v>1</v>
      </c>
      <c r="X2006" s="6">
        <f t="shared" si="606"/>
        <v>0</v>
      </c>
      <c r="Y2006" s="6">
        <f t="shared" si="607"/>
        <v>0</v>
      </c>
      <c r="Z2006" s="6">
        <f t="shared" si="608"/>
        <v>0</v>
      </c>
      <c r="AA2006" s="4">
        <v>105367.09985351563</v>
      </c>
      <c r="AB2006" s="7">
        <f t="shared" si="593"/>
        <v>1.3235797268291633E-2</v>
      </c>
      <c r="AC2006" s="7">
        <f t="shared" si="594"/>
        <v>3.805938848032546E-2</v>
      </c>
      <c r="AD2006" s="2"/>
    </row>
    <row r="2007" spans="1:30" x14ac:dyDescent="0.35">
      <c r="A2007" s="1">
        <v>43645</v>
      </c>
      <c r="B2007" s="3">
        <f t="shared" si="595"/>
        <v>2019</v>
      </c>
      <c r="C2007" s="2">
        <v>8171.8585475656018</v>
      </c>
      <c r="D2007" s="2">
        <v>3504</v>
      </c>
      <c r="E2007" s="2">
        <f t="shared" si="596"/>
        <v>11675.858547565602</v>
      </c>
      <c r="F2007" s="2">
        <f t="shared" si="597"/>
        <v>0.6998935893471766</v>
      </c>
      <c r="G2007" s="2">
        <f t="shared" si="598"/>
        <v>-1</v>
      </c>
      <c r="H2007" s="2">
        <v>-1000</v>
      </c>
      <c r="I2007" s="2">
        <f t="shared" si="590"/>
        <v>7835.5244284961409</v>
      </c>
      <c r="J2007" s="2">
        <f t="shared" si="591"/>
        <v>15372.168150009147</v>
      </c>
      <c r="K2007" s="3">
        <f t="shared" si="599"/>
        <v>6</v>
      </c>
      <c r="L2007" s="3">
        <f t="shared" si="600"/>
        <v>7</v>
      </c>
      <c r="M2007" s="3" t="str">
        <f t="shared" si="592"/>
        <v>Summer</v>
      </c>
      <c r="N2007" s="4">
        <v>85</v>
      </c>
      <c r="O2007" s="4">
        <v>75</v>
      </c>
      <c r="P2007" s="4">
        <v>94</v>
      </c>
      <c r="Q2007" s="4">
        <v>0</v>
      </c>
      <c r="R2007" s="4">
        <v>20</v>
      </c>
      <c r="S2007" s="6">
        <f t="shared" si="601"/>
        <v>1</v>
      </c>
      <c r="T2007" s="6">
        <f t="shared" si="602"/>
        <v>0</v>
      </c>
      <c r="U2007" s="6">
        <f t="shared" si="603"/>
        <v>0</v>
      </c>
      <c r="V2007" s="6">
        <f t="shared" si="604"/>
        <v>0</v>
      </c>
      <c r="W2007" s="6">
        <f t="shared" si="605"/>
        <v>1</v>
      </c>
      <c r="X2007" s="6">
        <f t="shared" si="606"/>
        <v>0</v>
      </c>
      <c r="Y2007" s="6">
        <f t="shared" si="607"/>
        <v>0</v>
      </c>
      <c r="Z2007" s="6">
        <f t="shared" si="608"/>
        <v>0</v>
      </c>
      <c r="AA2007" s="4">
        <v>99888.817504882813</v>
      </c>
      <c r="AB2007" s="7">
        <f t="shared" si="593"/>
        <v>8.1809543367215673E-2</v>
      </c>
      <c r="AC2007" s="7">
        <f t="shared" si="594"/>
        <v>3.5079001709362671E-2</v>
      </c>
      <c r="AD2007" s="2"/>
    </row>
    <row r="2008" spans="1:30" x14ac:dyDescent="0.35">
      <c r="A2008" s="1">
        <v>43646</v>
      </c>
      <c r="B2008" s="3">
        <f t="shared" si="595"/>
        <v>2019</v>
      </c>
      <c r="C2008" s="2">
        <v>3150.0187740383253</v>
      </c>
      <c r="D2008" s="2">
        <v>3654.8066581169765</v>
      </c>
      <c r="E2008" s="2">
        <f t="shared" si="596"/>
        <v>6804.8254321553013</v>
      </c>
      <c r="F2008" s="2">
        <f t="shared" si="597"/>
        <v>0.46290956402104438</v>
      </c>
      <c r="G2008" s="2">
        <f t="shared" si="598"/>
        <v>-1</v>
      </c>
      <c r="H2008" s="2">
        <v>-1000</v>
      </c>
      <c r="I2008" s="2">
        <f t="shared" si="590"/>
        <v>7835.5244284961409</v>
      </c>
      <c r="J2008" s="2">
        <f t="shared" si="591"/>
        <v>15372.168150009147</v>
      </c>
      <c r="K2008" s="3">
        <f t="shared" si="599"/>
        <v>6</v>
      </c>
      <c r="L2008" s="3">
        <f t="shared" si="600"/>
        <v>1</v>
      </c>
      <c r="M2008" s="3" t="str">
        <f t="shared" si="592"/>
        <v>Summer</v>
      </c>
      <c r="N2008" s="4">
        <v>83</v>
      </c>
      <c r="O2008" s="4">
        <v>72</v>
      </c>
      <c r="P2008" s="4">
        <v>94</v>
      </c>
      <c r="Q2008" s="4">
        <v>0</v>
      </c>
      <c r="R2008" s="4">
        <v>18</v>
      </c>
      <c r="S2008" s="6">
        <f t="shared" si="601"/>
        <v>1</v>
      </c>
      <c r="T2008" s="6">
        <f t="shared" si="602"/>
        <v>0</v>
      </c>
      <c r="U2008" s="6">
        <f t="shared" si="603"/>
        <v>0</v>
      </c>
      <c r="V2008" s="6">
        <f t="shared" si="604"/>
        <v>0</v>
      </c>
      <c r="W2008" s="6">
        <f t="shared" si="605"/>
        <v>1</v>
      </c>
      <c r="X2008" s="6">
        <f t="shared" si="606"/>
        <v>0</v>
      </c>
      <c r="Y2008" s="6">
        <f t="shared" si="607"/>
        <v>0</v>
      </c>
      <c r="Z2008" s="6">
        <f t="shared" si="608"/>
        <v>0</v>
      </c>
      <c r="AA2008" s="4">
        <v>98398.49951171875</v>
      </c>
      <c r="AB2008" s="7">
        <f t="shared" si="593"/>
        <v>3.2012874075007358E-2</v>
      </c>
      <c r="AC2008" s="7">
        <f t="shared" si="594"/>
        <v>3.7142910473769046E-2</v>
      </c>
      <c r="AD2008" s="2"/>
    </row>
    <row r="2009" spans="1:30" x14ac:dyDescent="0.35">
      <c r="A2009" s="1">
        <v>43647</v>
      </c>
      <c r="B2009" s="3">
        <f t="shared" si="595"/>
        <v>2019</v>
      </c>
      <c r="C2009" s="2">
        <v>11683.348440939128</v>
      </c>
      <c r="D2009" s="2">
        <v>143.41346153697279</v>
      </c>
      <c r="E2009" s="2">
        <f t="shared" si="596"/>
        <v>11826.761902476101</v>
      </c>
      <c r="F2009" s="2">
        <f t="shared" si="597"/>
        <v>0.98787381848729472</v>
      </c>
      <c r="G2009" s="2">
        <f t="shared" si="598"/>
        <v>-1</v>
      </c>
      <c r="H2009" s="2">
        <v>-1000</v>
      </c>
      <c r="I2009" s="2">
        <f t="shared" si="590"/>
        <v>7835.5244284961409</v>
      </c>
      <c r="J2009" s="2">
        <f t="shared" si="591"/>
        <v>15372.168150009147</v>
      </c>
      <c r="K2009" s="3">
        <f t="shared" si="599"/>
        <v>7</v>
      </c>
      <c r="L2009" s="3">
        <f t="shared" si="600"/>
        <v>2</v>
      </c>
      <c r="M2009" s="3" t="str">
        <f t="shared" si="592"/>
        <v>Summer</v>
      </c>
      <c r="N2009" s="4">
        <v>81</v>
      </c>
      <c r="O2009" s="4">
        <v>70</v>
      </c>
      <c r="P2009" s="4">
        <v>91</v>
      </c>
      <c r="Q2009" s="4">
        <v>0</v>
      </c>
      <c r="R2009" s="4">
        <v>16</v>
      </c>
      <c r="S2009" s="6">
        <f t="shared" si="601"/>
        <v>0</v>
      </c>
      <c r="T2009" s="6">
        <f t="shared" si="602"/>
        <v>1</v>
      </c>
      <c r="U2009" s="6">
        <f t="shared" si="603"/>
        <v>0</v>
      </c>
      <c r="V2009" s="6">
        <f t="shared" si="604"/>
        <v>0</v>
      </c>
      <c r="W2009" s="6">
        <f t="shared" si="605"/>
        <v>1</v>
      </c>
      <c r="X2009" s="6">
        <f t="shared" si="606"/>
        <v>0</v>
      </c>
      <c r="Y2009" s="6">
        <f t="shared" si="607"/>
        <v>0</v>
      </c>
      <c r="Z2009" s="6">
        <f t="shared" si="608"/>
        <v>0</v>
      </c>
      <c r="AA2009" s="4">
        <v>103828.33251953125</v>
      </c>
      <c r="AB2009" s="7">
        <f t="shared" si="593"/>
        <v>0.11252562915561956</v>
      </c>
      <c r="AC2009" s="7">
        <f t="shared" si="594"/>
        <v>1.3812555596035903E-3</v>
      </c>
      <c r="AD2009" s="2"/>
    </row>
    <row r="2010" spans="1:30" x14ac:dyDescent="0.35">
      <c r="A2010" s="1">
        <v>43648</v>
      </c>
      <c r="B2010" s="3">
        <f t="shared" si="595"/>
        <v>2019</v>
      </c>
      <c r="C2010" s="2">
        <v>14144.165107617602</v>
      </c>
      <c r="D2010" s="2">
        <v>334.33649290072572</v>
      </c>
      <c r="E2010" s="2">
        <f t="shared" si="596"/>
        <v>14478.501600518328</v>
      </c>
      <c r="F2010" s="2">
        <f t="shared" si="597"/>
        <v>0.97690807363043997</v>
      </c>
      <c r="G2010" s="2">
        <f t="shared" si="598"/>
        <v>-1</v>
      </c>
      <c r="H2010" s="2">
        <v>-1000</v>
      </c>
      <c r="I2010" s="2">
        <f t="shared" si="590"/>
        <v>7835.5244284961409</v>
      </c>
      <c r="J2010" s="2">
        <f t="shared" si="591"/>
        <v>15372.168150009147</v>
      </c>
      <c r="K2010" s="3">
        <f t="shared" si="599"/>
        <v>7</v>
      </c>
      <c r="L2010" s="3">
        <f t="shared" si="600"/>
        <v>3</v>
      </c>
      <c r="M2010" s="3" t="str">
        <f t="shared" si="592"/>
        <v>Summer</v>
      </c>
      <c r="N2010" s="4">
        <v>84</v>
      </c>
      <c r="O2010" s="4">
        <v>75</v>
      </c>
      <c r="P2010" s="4">
        <v>93</v>
      </c>
      <c r="Q2010" s="4">
        <v>0</v>
      </c>
      <c r="R2010" s="4">
        <v>19</v>
      </c>
      <c r="S2010" s="6">
        <f t="shared" si="601"/>
        <v>0</v>
      </c>
      <c r="T2010" s="6">
        <f t="shared" si="602"/>
        <v>1</v>
      </c>
      <c r="U2010" s="6">
        <f t="shared" si="603"/>
        <v>0</v>
      </c>
      <c r="V2010" s="6">
        <f t="shared" si="604"/>
        <v>0</v>
      </c>
      <c r="W2010" s="6">
        <f t="shared" si="605"/>
        <v>1</v>
      </c>
      <c r="X2010" s="6">
        <f t="shared" si="606"/>
        <v>0</v>
      </c>
      <c r="Y2010" s="6">
        <f t="shared" si="607"/>
        <v>0</v>
      </c>
      <c r="Z2010" s="6">
        <f t="shared" si="608"/>
        <v>0</v>
      </c>
      <c r="AA2010" s="4">
        <v>109133.92578125</v>
      </c>
      <c r="AB2010" s="7">
        <f t="shared" si="593"/>
        <v>0.12960374151634957</v>
      </c>
      <c r="AC2010" s="7">
        <f t="shared" si="594"/>
        <v>3.0635431696178126E-3</v>
      </c>
      <c r="AD2010" s="2"/>
    </row>
    <row r="2011" spans="1:30" x14ac:dyDescent="0.35">
      <c r="A2011" s="1">
        <v>43649</v>
      </c>
      <c r="B2011" s="3">
        <f t="shared" si="595"/>
        <v>2019</v>
      </c>
      <c r="C2011" s="2">
        <v>8380.8436607527965</v>
      </c>
      <c r="D2011" s="2">
        <v>644.73386802206323</v>
      </c>
      <c r="E2011" s="2">
        <f t="shared" si="596"/>
        <v>9025.5775287748602</v>
      </c>
      <c r="F2011" s="2">
        <f t="shared" si="597"/>
        <v>0.92856591548113587</v>
      </c>
      <c r="G2011" s="2">
        <f t="shared" si="598"/>
        <v>-1</v>
      </c>
      <c r="H2011" s="2">
        <v>-1000</v>
      </c>
      <c r="I2011" s="2">
        <f t="shared" si="590"/>
        <v>7835.5244284961409</v>
      </c>
      <c r="J2011" s="2">
        <f t="shared" si="591"/>
        <v>15372.168150009147</v>
      </c>
      <c r="K2011" s="3">
        <f t="shared" si="599"/>
        <v>7</v>
      </c>
      <c r="L2011" s="3">
        <f t="shared" si="600"/>
        <v>4</v>
      </c>
      <c r="M2011" s="3" t="str">
        <f t="shared" si="592"/>
        <v>Summer</v>
      </c>
      <c r="N2011" s="4">
        <v>82</v>
      </c>
      <c r="O2011" s="4">
        <v>73</v>
      </c>
      <c r="P2011" s="4">
        <v>90</v>
      </c>
      <c r="Q2011" s="4">
        <v>0</v>
      </c>
      <c r="R2011" s="4">
        <v>17</v>
      </c>
      <c r="S2011" s="6">
        <f t="shared" si="601"/>
        <v>0</v>
      </c>
      <c r="T2011" s="6">
        <f t="shared" si="602"/>
        <v>1</v>
      </c>
      <c r="U2011" s="6">
        <f t="shared" si="603"/>
        <v>0</v>
      </c>
      <c r="V2011" s="6">
        <f t="shared" si="604"/>
        <v>0</v>
      </c>
      <c r="W2011" s="6">
        <f t="shared" si="605"/>
        <v>1</v>
      </c>
      <c r="X2011" s="6">
        <f t="shared" si="606"/>
        <v>0</v>
      </c>
      <c r="Y2011" s="6">
        <f t="shared" si="607"/>
        <v>0</v>
      </c>
      <c r="Z2011" s="6">
        <f t="shared" si="608"/>
        <v>0</v>
      </c>
      <c r="AA2011" s="4">
        <v>100625.6806640625</v>
      </c>
      <c r="AB2011" s="7">
        <f t="shared" si="593"/>
        <v>8.3287323926107215E-2</v>
      </c>
      <c r="AC2011" s="7">
        <f t="shared" si="594"/>
        <v>6.4072497573904492E-3</v>
      </c>
      <c r="AD2011" s="2"/>
    </row>
    <row r="2012" spans="1:30" x14ac:dyDescent="0.35">
      <c r="A2012" s="1">
        <v>43650</v>
      </c>
      <c r="B2012" s="3">
        <f t="shared" si="595"/>
        <v>2019</v>
      </c>
      <c r="C2012" s="2">
        <v>4268.5401076210737</v>
      </c>
      <c r="D2012" s="2">
        <v>4055.7692307692305</v>
      </c>
      <c r="E2012" s="2">
        <f t="shared" si="596"/>
        <v>8324.3093383903033</v>
      </c>
      <c r="F2012" s="2">
        <f t="shared" si="597"/>
        <v>0.51278009190928198</v>
      </c>
      <c r="G2012" s="2">
        <f t="shared" si="598"/>
        <v>-1</v>
      </c>
      <c r="H2012" s="2">
        <v>-1000</v>
      </c>
      <c r="I2012" s="2">
        <f t="shared" si="590"/>
        <v>7835.5244284961409</v>
      </c>
      <c r="J2012" s="2">
        <f t="shared" si="591"/>
        <v>15372.168150009147</v>
      </c>
      <c r="K2012" s="3">
        <f t="shared" si="599"/>
        <v>7</v>
      </c>
      <c r="L2012" s="3">
        <f t="shared" si="600"/>
        <v>5</v>
      </c>
      <c r="M2012" s="3" t="str">
        <f t="shared" si="592"/>
        <v>Summer</v>
      </c>
      <c r="N2012" s="4">
        <v>81</v>
      </c>
      <c r="O2012" s="4">
        <v>71</v>
      </c>
      <c r="P2012" s="4">
        <v>91</v>
      </c>
      <c r="Q2012" s="4">
        <v>0</v>
      </c>
      <c r="R2012" s="4">
        <v>16</v>
      </c>
      <c r="S2012" s="6">
        <f t="shared" si="601"/>
        <v>0</v>
      </c>
      <c r="T2012" s="6">
        <f t="shared" si="602"/>
        <v>1</v>
      </c>
      <c r="U2012" s="6">
        <f t="shared" si="603"/>
        <v>0</v>
      </c>
      <c r="V2012" s="6">
        <f t="shared" si="604"/>
        <v>0</v>
      </c>
      <c r="W2012" s="6">
        <f t="shared" si="605"/>
        <v>1</v>
      </c>
      <c r="X2012" s="6">
        <f t="shared" si="606"/>
        <v>0</v>
      </c>
      <c r="Y2012" s="6">
        <f t="shared" si="607"/>
        <v>0</v>
      </c>
      <c r="Z2012" s="6">
        <f t="shared" si="608"/>
        <v>0</v>
      </c>
      <c r="AA2012" s="4">
        <v>91619.360961914063</v>
      </c>
      <c r="AB2012" s="7">
        <f t="shared" si="593"/>
        <v>4.6589935389262267E-2</v>
      </c>
      <c r="AC2012" s="7">
        <f t="shared" si="594"/>
        <v>4.4267600081332195E-2</v>
      </c>
      <c r="AD2012" s="2"/>
    </row>
    <row r="2013" spans="1:30" x14ac:dyDescent="0.35">
      <c r="A2013" s="1">
        <v>43651</v>
      </c>
      <c r="B2013" s="3">
        <f t="shared" si="595"/>
        <v>2019</v>
      </c>
      <c r="C2013" s="2">
        <v>4268.5401076210737</v>
      </c>
      <c r="D2013" s="2">
        <v>678.77804487113917</v>
      </c>
      <c r="E2013" s="2">
        <f t="shared" si="596"/>
        <v>4947.3181524922129</v>
      </c>
      <c r="F2013" s="2">
        <f t="shared" si="597"/>
        <v>0.86279878836391299</v>
      </c>
      <c r="G2013" s="2">
        <f t="shared" si="598"/>
        <v>-1</v>
      </c>
      <c r="H2013" s="2">
        <v>-1000</v>
      </c>
      <c r="I2013" s="2">
        <f t="shared" si="590"/>
        <v>7835.5244284961409</v>
      </c>
      <c r="J2013" s="2">
        <f t="shared" si="591"/>
        <v>15372.168150009147</v>
      </c>
      <c r="K2013" s="3">
        <f t="shared" si="599"/>
        <v>7</v>
      </c>
      <c r="L2013" s="3">
        <f t="shared" si="600"/>
        <v>6</v>
      </c>
      <c r="M2013" s="3" t="str">
        <f t="shared" si="592"/>
        <v>Summer</v>
      </c>
      <c r="N2013" s="4">
        <v>83</v>
      </c>
      <c r="O2013" s="4">
        <v>74</v>
      </c>
      <c r="P2013" s="4">
        <v>92</v>
      </c>
      <c r="Q2013" s="4">
        <v>0</v>
      </c>
      <c r="R2013" s="4">
        <v>18</v>
      </c>
      <c r="S2013" s="6">
        <f t="shared" si="601"/>
        <v>0</v>
      </c>
      <c r="T2013" s="6">
        <f t="shared" si="602"/>
        <v>1</v>
      </c>
      <c r="U2013" s="6">
        <f t="shared" si="603"/>
        <v>0</v>
      </c>
      <c r="V2013" s="6">
        <f t="shared" si="604"/>
        <v>0</v>
      </c>
      <c r="W2013" s="6">
        <f t="shared" si="605"/>
        <v>1</v>
      </c>
      <c r="X2013" s="6">
        <f t="shared" si="606"/>
        <v>0</v>
      </c>
      <c r="Y2013" s="6">
        <f t="shared" si="607"/>
        <v>0</v>
      </c>
      <c r="Z2013" s="6">
        <f t="shared" si="608"/>
        <v>0</v>
      </c>
      <c r="AA2013" s="4">
        <v>101283.20056152344</v>
      </c>
      <c r="AB2013" s="7">
        <f t="shared" si="593"/>
        <v>4.2144601315478702E-2</v>
      </c>
      <c r="AC2013" s="7">
        <f t="shared" si="594"/>
        <v>6.7017831299557165E-3</v>
      </c>
      <c r="AD2013" s="2"/>
    </row>
    <row r="2014" spans="1:30" x14ac:dyDescent="0.35">
      <c r="A2014" s="1">
        <v>43652</v>
      </c>
      <c r="B2014" s="3">
        <f t="shared" si="595"/>
        <v>2019</v>
      </c>
      <c r="C2014" s="2">
        <v>4268.5401076210737</v>
      </c>
      <c r="D2014" s="2">
        <v>468.16133163974564</v>
      </c>
      <c r="E2014" s="2">
        <f t="shared" si="596"/>
        <v>4736.7014392608198</v>
      </c>
      <c r="F2014" s="2">
        <f t="shared" si="597"/>
        <v>0.90116300601947918</v>
      </c>
      <c r="G2014" s="2">
        <f t="shared" si="598"/>
        <v>-1</v>
      </c>
      <c r="H2014" s="2">
        <v>-1000</v>
      </c>
      <c r="I2014" s="2">
        <f t="shared" si="590"/>
        <v>7835.5244284961409</v>
      </c>
      <c r="J2014" s="2">
        <f t="shared" si="591"/>
        <v>15372.168150009147</v>
      </c>
      <c r="K2014" s="3">
        <f t="shared" si="599"/>
        <v>7</v>
      </c>
      <c r="L2014" s="3">
        <f t="shared" si="600"/>
        <v>7</v>
      </c>
      <c r="M2014" s="3" t="str">
        <f t="shared" si="592"/>
        <v>Summer</v>
      </c>
      <c r="N2014" s="4">
        <v>83</v>
      </c>
      <c r="O2014" s="4">
        <v>76</v>
      </c>
      <c r="P2014" s="4">
        <v>89</v>
      </c>
      <c r="Q2014" s="4">
        <v>0</v>
      </c>
      <c r="R2014" s="4">
        <v>18</v>
      </c>
      <c r="S2014" s="6">
        <f t="shared" si="601"/>
        <v>1</v>
      </c>
      <c r="T2014" s="6">
        <f t="shared" si="602"/>
        <v>0</v>
      </c>
      <c r="U2014" s="6">
        <f t="shared" si="603"/>
        <v>0</v>
      </c>
      <c r="V2014" s="6">
        <f t="shared" si="604"/>
        <v>0</v>
      </c>
      <c r="W2014" s="6">
        <f t="shared" si="605"/>
        <v>1</v>
      </c>
      <c r="X2014" s="6">
        <f t="shared" si="606"/>
        <v>0</v>
      </c>
      <c r="Y2014" s="6">
        <f t="shared" si="607"/>
        <v>0</v>
      </c>
      <c r="Z2014" s="6">
        <f t="shared" si="608"/>
        <v>0</v>
      </c>
      <c r="AA2014" s="4">
        <v>99728.10009765625</v>
      </c>
      <c r="AB2014" s="7">
        <f t="shared" si="593"/>
        <v>4.2801779071708096E-2</v>
      </c>
      <c r="AC2014" s="7">
        <f t="shared" si="594"/>
        <v>4.6943773237563971E-3</v>
      </c>
      <c r="AD2014" s="2"/>
    </row>
    <row r="2015" spans="1:30" x14ac:dyDescent="0.35">
      <c r="A2015" s="1">
        <v>43653</v>
      </c>
      <c r="B2015" s="3">
        <f t="shared" si="595"/>
        <v>2019</v>
      </c>
      <c r="C2015" s="2">
        <v>4268.5401076210737</v>
      </c>
      <c r="D2015" s="2">
        <v>1872.6453265181069</v>
      </c>
      <c r="E2015" s="2">
        <f t="shared" si="596"/>
        <v>6141.1854341391809</v>
      </c>
      <c r="F2015" s="2">
        <f t="shared" si="597"/>
        <v>0.6950677769624134</v>
      </c>
      <c r="G2015" s="2">
        <f t="shared" si="598"/>
        <v>-1</v>
      </c>
      <c r="H2015" s="2">
        <v>-1000</v>
      </c>
      <c r="I2015" s="2">
        <f t="shared" si="590"/>
        <v>7835.5244284961409</v>
      </c>
      <c r="J2015" s="2">
        <f t="shared" si="591"/>
        <v>15372.168150009147</v>
      </c>
      <c r="K2015" s="3">
        <f t="shared" si="599"/>
        <v>7</v>
      </c>
      <c r="L2015" s="3">
        <f t="shared" si="600"/>
        <v>1</v>
      </c>
      <c r="M2015" s="3" t="str">
        <f t="shared" si="592"/>
        <v>Summer</v>
      </c>
      <c r="N2015" s="4">
        <v>85</v>
      </c>
      <c r="O2015" s="4">
        <v>76</v>
      </c>
      <c r="P2015" s="4">
        <v>93</v>
      </c>
      <c r="Q2015" s="4">
        <v>0</v>
      </c>
      <c r="R2015" s="4">
        <v>20</v>
      </c>
      <c r="S2015" s="6">
        <f t="shared" si="601"/>
        <v>1</v>
      </c>
      <c r="T2015" s="6">
        <f t="shared" si="602"/>
        <v>0</v>
      </c>
      <c r="U2015" s="6">
        <f t="shared" si="603"/>
        <v>0</v>
      </c>
      <c r="V2015" s="6">
        <f t="shared" si="604"/>
        <v>0</v>
      </c>
      <c r="W2015" s="6">
        <f t="shared" si="605"/>
        <v>1</v>
      </c>
      <c r="X2015" s="6">
        <f t="shared" si="606"/>
        <v>0</v>
      </c>
      <c r="Y2015" s="6">
        <f t="shared" si="607"/>
        <v>0</v>
      </c>
      <c r="Z2015" s="6">
        <f t="shared" si="608"/>
        <v>0</v>
      </c>
      <c r="AA2015" s="4">
        <v>101525.76123046875</v>
      </c>
      <c r="AB2015" s="7">
        <f t="shared" si="593"/>
        <v>4.2043911376653122E-2</v>
      </c>
      <c r="AC2015" s="7">
        <f t="shared" si="594"/>
        <v>1.8445026206374407E-2</v>
      </c>
      <c r="AD2015" s="2"/>
    </row>
    <row r="2016" spans="1:30" x14ac:dyDescent="0.35">
      <c r="A2016" s="1">
        <v>43654</v>
      </c>
      <c r="B2016" s="3">
        <f t="shared" si="595"/>
        <v>2019</v>
      </c>
      <c r="C2016" s="2">
        <v>7449.018823661947</v>
      </c>
      <c r="D2016" s="2">
        <v>719.34794628986742</v>
      </c>
      <c r="E2016" s="2">
        <f t="shared" si="596"/>
        <v>8168.3667699518146</v>
      </c>
      <c r="F2016" s="2">
        <f t="shared" si="597"/>
        <v>0.911934911035574</v>
      </c>
      <c r="G2016" s="2">
        <f t="shared" si="598"/>
        <v>-1</v>
      </c>
      <c r="H2016" s="2">
        <v>-1000</v>
      </c>
      <c r="I2016" s="2">
        <f t="shared" si="590"/>
        <v>7835.5244284961409</v>
      </c>
      <c r="J2016" s="2">
        <f t="shared" si="591"/>
        <v>15372.168150009147</v>
      </c>
      <c r="K2016" s="3">
        <f t="shared" si="599"/>
        <v>7</v>
      </c>
      <c r="L2016" s="3">
        <f t="shared" si="600"/>
        <v>2</v>
      </c>
      <c r="M2016" s="3" t="str">
        <f t="shared" si="592"/>
        <v>Summer</v>
      </c>
      <c r="N2016" s="4">
        <v>82</v>
      </c>
      <c r="O2016" s="4">
        <v>74</v>
      </c>
      <c r="P2016" s="4">
        <v>90</v>
      </c>
      <c r="Q2016" s="4">
        <v>0</v>
      </c>
      <c r="R2016" s="4">
        <v>17</v>
      </c>
      <c r="S2016" s="6">
        <f t="shared" si="601"/>
        <v>0</v>
      </c>
      <c r="T2016" s="6">
        <f t="shared" si="602"/>
        <v>1</v>
      </c>
      <c r="U2016" s="6">
        <f t="shared" si="603"/>
        <v>0</v>
      </c>
      <c r="V2016" s="6">
        <f t="shared" si="604"/>
        <v>0</v>
      </c>
      <c r="W2016" s="6">
        <f t="shared" si="605"/>
        <v>1</v>
      </c>
      <c r="X2016" s="6">
        <f t="shared" si="606"/>
        <v>0</v>
      </c>
      <c r="Y2016" s="6">
        <f t="shared" si="607"/>
        <v>0</v>
      </c>
      <c r="Z2016" s="6">
        <f t="shared" si="608"/>
        <v>0</v>
      </c>
      <c r="AA2016" s="4">
        <v>109528.64990234375</v>
      </c>
      <c r="AB2016" s="7">
        <f t="shared" si="593"/>
        <v>6.8009774888155072E-2</v>
      </c>
      <c r="AC2016" s="7">
        <f t="shared" si="594"/>
        <v>6.5676692530332601E-3</v>
      </c>
      <c r="AD2016" s="2"/>
    </row>
    <row r="2017" spans="1:30" x14ac:dyDescent="0.35">
      <c r="A2017" s="1">
        <v>43655</v>
      </c>
      <c r="B2017" s="3">
        <f t="shared" si="595"/>
        <v>2019</v>
      </c>
      <c r="C2017" s="2">
        <v>10611.977221492823</v>
      </c>
      <c r="D2017" s="2">
        <v>383.16666666901438</v>
      </c>
      <c r="E2017" s="2">
        <f t="shared" si="596"/>
        <v>10995.143888161838</v>
      </c>
      <c r="F2017" s="2">
        <f t="shared" si="597"/>
        <v>0.96515128218726098</v>
      </c>
      <c r="G2017" s="2">
        <f t="shared" si="598"/>
        <v>-1</v>
      </c>
      <c r="H2017" s="2">
        <v>-1000</v>
      </c>
      <c r="I2017" s="2">
        <f t="shared" si="590"/>
        <v>7835.5244284961409</v>
      </c>
      <c r="J2017" s="2">
        <f t="shared" si="591"/>
        <v>15372.168150009147</v>
      </c>
      <c r="K2017" s="3">
        <f t="shared" si="599"/>
        <v>7</v>
      </c>
      <c r="L2017" s="3">
        <f t="shared" si="600"/>
        <v>3</v>
      </c>
      <c r="M2017" s="3" t="str">
        <f t="shared" si="592"/>
        <v>Summer</v>
      </c>
      <c r="N2017" s="4">
        <v>83</v>
      </c>
      <c r="O2017" s="4">
        <v>73</v>
      </c>
      <c r="P2017" s="4">
        <v>93</v>
      </c>
      <c r="Q2017" s="4">
        <v>0</v>
      </c>
      <c r="R2017" s="4">
        <v>18</v>
      </c>
      <c r="S2017" s="6">
        <f t="shared" si="601"/>
        <v>0</v>
      </c>
      <c r="T2017" s="6">
        <f t="shared" si="602"/>
        <v>1</v>
      </c>
      <c r="U2017" s="6">
        <f t="shared" si="603"/>
        <v>0</v>
      </c>
      <c r="V2017" s="6">
        <f t="shared" si="604"/>
        <v>0</v>
      </c>
      <c r="W2017" s="6">
        <f t="shared" si="605"/>
        <v>1</v>
      </c>
      <c r="X2017" s="6">
        <f t="shared" si="606"/>
        <v>0</v>
      </c>
      <c r="Y2017" s="6">
        <f t="shared" si="607"/>
        <v>0</v>
      </c>
      <c r="Z2017" s="6">
        <f t="shared" si="608"/>
        <v>0</v>
      </c>
      <c r="AA2017" s="4">
        <v>111466.7998046875</v>
      </c>
      <c r="AB2017" s="7">
        <f t="shared" si="593"/>
        <v>9.5203031217251821E-2</v>
      </c>
      <c r="AC2017" s="7">
        <f t="shared" si="594"/>
        <v>3.4374958942070669E-3</v>
      </c>
      <c r="AD2017" s="2"/>
    </row>
    <row r="2018" spans="1:30" x14ac:dyDescent="0.35">
      <c r="A2018" s="1">
        <v>43656</v>
      </c>
      <c r="B2018" s="3">
        <f t="shared" si="595"/>
        <v>2019</v>
      </c>
      <c r="C2018" s="2">
        <v>8626.9486289865308</v>
      </c>
      <c r="D2018" s="2">
        <v>149.80769230790497</v>
      </c>
      <c r="E2018" s="2">
        <f t="shared" si="596"/>
        <v>8776.7563212944351</v>
      </c>
      <c r="F2018" s="2">
        <f t="shared" si="597"/>
        <v>0.98293131461968064</v>
      </c>
      <c r="G2018" s="2">
        <f t="shared" si="598"/>
        <v>-1</v>
      </c>
      <c r="H2018" s="2">
        <v>-1000</v>
      </c>
      <c r="I2018" s="2">
        <f t="shared" si="590"/>
        <v>7835.5244284961409</v>
      </c>
      <c r="J2018" s="2">
        <f t="shared" si="591"/>
        <v>15372.168150009147</v>
      </c>
      <c r="K2018" s="3">
        <f t="shared" si="599"/>
        <v>7</v>
      </c>
      <c r="L2018" s="3">
        <f t="shared" si="600"/>
        <v>4</v>
      </c>
      <c r="M2018" s="3" t="str">
        <f t="shared" si="592"/>
        <v>Summer</v>
      </c>
      <c r="N2018" s="4">
        <v>85</v>
      </c>
      <c r="O2018" s="4">
        <v>76</v>
      </c>
      <c r="P2018" s="4">
        <v>93</v>
      </c>
      <c r="Q2018" s="4">
        <v>0</v>
      </c>
      <c r="R2018" s="4">
        <v>20</v>
      </c>
      <c r="S2018" s="6">
        <f t="shared" si="601"/>
        <v>0</v>
      </c>
      <c r="T2018" s="6">
        <f t="shared" si="602"/>
        <v>1</v>
      </c>
      <c r="U2018" s="6">
        <f t="shared" si="603"/>
        <v>0</v>
      </c>
      <c r="V2018" s="6">
        <f t="shared" si="604"/>
        <v>0</v>
      </c>
      <c r="W2018" s="6">
        <f t="shared" si="605"/>
        <v>1</v>
      </c>
      <c r="X2018" s="6">
        <f t="shared" si="606"/>
        <v>0</v>
      </c>
      <c r="Y2018" s="6">
        <f t="shared" si="607"/>
        <v>0</v>
      </c>
      <c r="Z2018" s="6">
        <f t="shared" si="608"/>
        <v>0</v>
      </c>
      <c r="AA2018" s="4">
        <v>115885.97692871094</v>
      </c>
      <c r="AB2018" s="7">
        <f t="shared" si="593"/>
        <v>7.4443421521945941E-2</v>
      </c>
      <c r="AC2018" s="7">
        <f t="shared" si="594"/>
        <v>1.2927163085492345E-3</v>
      </c>
      <c r="AD2018" s="2"/>
    </row>
    <row r="2019" spans="1:30" x14ac:dyDescent="0.35">
      <c r="A2019" s="1">
        <v>43657</v>
      </c>
      <c r="B2019" s="3">
        <f t="shared" si="595"/>
        <v>2019</v>
      </c>
      <c r="C2019" s="2">
        <v>4671.9369024922935</v>
      </c>
      <c r="D2019" s="2">
        <v>260.68131866614499</v>
      </c>
      <c r="E2019" s="2">
        <f t="shared" si="596"/>
        <v>4932.6182211584382</v>
      </c>
      <c r="F2019" s="2">
        <f t="shared" si="597"/>
        <v>0.94715153150350184</v>
      </c>
      <c r="G2019" s="2">
        <f t="shared" si="598"/>
        <v>-1</v>
      </c>
      <c r="H2019" s="2">
        <v>-1000</v>
      </c>
      <c r="I2019" s="2">
        <f t="shared" si="590"/>
        <v>7835.5244284961409</v>
      </c>
      <c r="J2019" s="2">
        <f t="shared" si="591"/>
        <v>15372.168150009147</v>
      </c>
      <c r="K2019" s="3">
        <f t="shared" si="599"/>
        <v>7</v>
      </c>
      <c r="L2019" s="3">
        <f t="shared" si="600"/>
        <v>5</v>
      </c>
      <c r="M2019" s="3" t="str">
        <f t="shared" si="592"/>
        <v>Summer</v>
      </c>
      <c r="N2019" s="4">
        <v>84</v>
      </c>
      <c r="O2019" s="4">
        <v>76</v>
      </c>
      <c r="P2019" s="4">
        <v>92</v>
      </c>
      <c r="Q2019" s="4">
        <v>0</v>
      </c>
      <c r="R2019" s="4">
        <v>19</v>
      </c>
      <c r="S2019" s="6">
        <f t="shared" si="601"/>
        <v>0</v>
      </c>
      <c r="T2019" s="6">
        <f t="shared" si="602"/>
        <v>1</v>
      </c>
      <c r="U2019" s="6">
        <f t="shared" si="603"/>
        <v>0</v>
      </c>
      <c r="V2019" s="6">
        <f t="shared" si="604"/>
        <v>0</v>
      </c>
      <c r="W2019" s="6">
        <f t="shared" si="605"/>
        <v>1</v>
      </c>
      <c r="X2019" s="6">
        <f t="shared" si="606"/>
        <v>0</v>
      </c>
      <c r="Y2019" s="6">
        <f t="shared" si="607"/>
        <v>0</v>
      </c>
      <c r="Z2019" s="6">
        <f t="shared" si="608"/>
        <v>0</v>
      </c>
      <c r="AA2019" s="4">
        <v>114612.52062988281</v>
      </c>
      <c r="AB2019" s="7">
        <f t="shared" si="593"/>
        <v>4.0762884166725008E-2</v>
      </c>
      <c r="AC2019" s="7">
        <f t="shared" si="594"/>
        <v>2.2744576005614679E-3</v>
      </c>
      <c r="AD2019" s="2"/>
    </row>
    <row r="2020" spans="1:30" x14ac:dyDescent="0.35">
      <c r="A2020" s="1">
        <v>43658</v>
      </c>
      <c r="B2020" s="3">
        <f t="shared" si="595"/>
        <v>2019</v>
      </c>
      <c r="C2020" s="2">
        <v>4726.9679330122062</v>
      </c>
      <c r="D2020" s="2">
        <v>2275.5406519075073</v>
      </c>
      <c r="E2020" s="2">
        <f t="shared" si="596"/>
        <v>7002.508584919713</v>
      </c>
      <c r="F2020" s="2">
        <f t="shared" si="597"/>
        <v>0.67503921997210992</v>
      </c>
      <c r="G2020" s="2">
        <f t="shared" si="598"/>
        <v>-1</v>
      </c>
      <c r="H2020" s="2">
        <v>-1000</v>
      </c>
      <c r="I2020" s="2">
        <f t="shared" si="590"/>
        <v>7835.5244284961409</v>
      </c>
      <c r="J2020" s="2">
        <f t="shared" si="591"/>
        <v>15372.168150009147</v>
      </c>
      <c r="K2020" s="3">
        <f t="shared" si="599"/>
        <v>7</v>
      </c>
      <c r="L2020" s="3">
        <f t="shared" si="600"/>
        <v>6</v>
      </c>
      <c r="M2020" s="3" t="str">
        <f t="shared" si="592"/>
        <v>Summer</v>
      </c>
      <c r="N2020" s="4">
        <v>81</v>
      </c>
      <c r="O2020" s="4">
        <v>72</v>
      </c>
      <c r="P2020" s="4">
        <v>90</v>
      </c>
      <c r="Q2020" s="4">
        <v>0</v>
      </c>
      <c r="R2020" s="4">
        <v>16</v>
      </c>
      <c r="S2020" s="6">
        <f t="shared" si="601"/>
        <v>0</v>
      </c>
      <c r="T2020" s="6">
        <f t="shared" si="602"/>
        <v>1</v>
      </c>
      <c r="U2020" s="6">
        <f t="shared" si="603"/>
        <v>0</v>
      </c>
      <c r="V2020" s="6">
        <f t="shared" si="604"/>
        <v>0</v>
      </c>
      <c r="W2020" s="6">
        <f t="shared" si="605"/>
        <v>1</v>
      </c>
      <c r="X2020" s="6">
        <f t="shared" si="606"/>
        <v>0</v>
      </c>
      <c r="Y2020" s="6">
        <f t="shared" si="607"/>
        <v>0</v>
      </c>
      <c r="Z2020" s="6">
        <f t="shared" si="608"/>
        <v>0</v>
      </c>
      <c r="AA2020" s="4">
        <v>105884.2001953125</v>
      </c>
      <c r="AB2020" s="7">
        <f t="shared" si="593"/>
        <v>4.4642807182685498E-2</v>
      </c>
      <c r="AC2020" s="7">
        <f t="shared" si="594"/>
        <v>2.1490842332567817E-2</v>
      </c>
      <c r="AD2020" s="2"/>
    </row>
    <row r="2021" spans="1:30" x14ac:dyDescent="0.35">
      <c r="A2021" s="1">
        <v>43659</v>
      </c>
      <c r="B2021" s="3">
        <f t="shared" si="595"/>
        <v>2019</v>
      </c>
      <c r="C2021" s="2">
        <v>9414.4493607512995</v>
      </c>
      <c r="D2021" s="2">
        <v>2196.3943712257997</v>
      </c>
      <c r="E2021" s="2">
        <f t="shared" si="596"/>
        <v>11610.8437319771</v>
      </c>
      <c r="F2021" s="2">
        <f t="shared" si="597"/>
        <v>0.81083249228677734</v>
      </c>
      <c r="G2021" s="2">
        <f t="shared" si="598"/>
        <v>-1</v>
      </c>
      <c r="H2021" s="2">
        <v>-1000</v>
      </c>
      <c r="I2021" s="2">
        <f t="shared" si="590"/>
        <v>7835.5244284961409</v>
      </c>
      <c r="J2021" s="2">
        <f t="shared" si="591"/>
        <v>15372.168150009147</v>
      </c>
      <c r="K2021" s="3">
        <f t="shared" si="599"/>
        <v>7</v>
      </c>
      <c r="L2021" s="3">
        <f t="shared" si="600"/>
        <v>7</v>
      </c>
      <c r="M2021" s="3" t="str">
        <f t="shared" si="592"/>
        <v>Summer</v>
      </c>
      <c r="N2021" s="4">
        <v>80</v>
      </c>
      <c r="O2021" s="4">
        <v>67</v>
      </c>
      <c r="P2021" s="4">
        <v>93</v>
      </c>
      <c r="Q2021" s="4">
        <v>0</v>
      </c>
      <c r="R2021" s="4">
        <v>15</v>
      </c>
      <c r="S2021" s="6">
        <f t="shared" si="601"/>
        <v>1</v>
      </c>
      <c r="T2021" s="6">
        <f t="shared" si="602"/>
        <v>0</v>
      </c>
      <c r="U2021" s="6">
        <f t="shared" si="603"/>
        <v>0</v>
      </c>
      <c r="V2021" s="6">
        <f t="shared" si="604"/>
        <v>0</v>
      </c>
      <c r="W2021" s="6">
        <f t="shared" si="605"/>
        <v>1</v>
      </c>
      <c r="X2021" s="6">
        <f t="shared" si="606"/>
        <v>0</v>
      </c>
      <c r="Y2021" s="6">
        <f t="shared" si="607"/>
        <v>0</v>
      </c>
      <c r="Z2021" s="6">
        <f t="shared" si="608"/>
        <v>0</v>
      </c>
      <c r="AA2021" s="4">
        <v>97806.284301757813</v>
      </c>
      <c r="AB2021" s="7">
        <f t="shared" si="593"/>
        <v>9.6256078307864923E-2</v>
      </c>
      <c r="AC2021" s="7">
        <f t="shared" si="594"/>
        <v>2.2456577170944885E-2</v>
      </c>
      <c r="AD2021" s="2"/>
    </row>
    <row r="2022" spans="1:30" x14ac:dyDescent="0.35">
      <c r="A2022" s="1">
        <v>43660</v>
      </c>
      <c r="B2022" s="3">
        <f t="shared" si="595"/>
        <v>2019</v>
      </c>
      <c r="C2022" s="2">
        <v>5876.264570643455</v>
      </c>
      <c r="D2022" s="2">
        <v>171.81818182103927</v>
      </c>
      <c r="E2022" s="2">
        <f t="shared" si="596"/>
        <v>6048.0827524644947</v>
      </c>
      <c r="F2022" s="2">
        <f t="shared" si="597"/>
        <v>0.97159129779581366</v>
      </c>
      <c r="G2022" s="2">
        <f t="shared" si="598"/>
        <v>-1</v>
      </c>
      <c r="H2022" s="2">
        <v>-1000</v>
      </c>
      <c r="I2022" s="2">
        <f t="shared" si="590"/>
        <v>7835.5244284961409</v>
      </c>
      <c r="J2022" s="2">
        <f t="shared" si="591"/>
        <v>15372.168150009147</v>
      </c>
      <c r="K2022" s="3">
        <f t="shared" si="599"/>
        <v>7</v>
      </c>
      <c r="L2022" s="3">
        <f t="shared" si="600"/>
        <v>1</v>
      </c>
      <c r="M2022" s="3" t="str">
        <f t="shared" si="592"/>
        <v>Summer</v>
      </c>
      <c r="N2022" s="4">
        <v>83</v>
      </c>
      <c r="O2022" s="4">
        <v>74</v>
      </c>
      <c r="P2022" s="4">
        <v>92</v>
      </c>
      <c r="Q2022" s="4">
        <v>0</v>
      </c>
      <c r="R2022" s="4">
        <v>18</v>
      </c>
      <c r="S2022" s="6">
        <f t="shared" si="601"/>
        <v>1</v>
      </c>
      <c r="T2022" s="6">
        <f t="shared" si="602"/>
        <v>0</v>
      </c>
      <c r="U2022" s="6">
        <f t="shared" si="603"/>
        <v>0</v>
      </c>
      <c r="V2022" s="6">
        <f t="shared" si="604"/>
        <v>0</v>
      </c>
      <c r="W2022" s="6">
        <f t="shared" si="605"/>
        <v>1</v>
      </c>
      <c r="X2022" s="6">
        <f t="shared" si="606"/>
        <v>0</v>
      </c>
      <c r="Y2022" s="6">
        <f t="shared" si="607"/>
        <v>0</v>
      </c>
      <c r="Z2022" s="6">
        <f t="shared" si="608"/>
        <v>0</v>
      </c>
      <c r="AA2022" s="4">
        <v>100875.05786132813</v>
      </c>
      <c r="AB2022" s="7">
        <f t="shared" si="593"/>
        <v>5.8252899133118652E-2</v>
      </c>
      <c r="AC2022" s="7">
        <f t="shared" si="594"/>
        <v>1.7032771575431055E-3</v>
      </c>
      <c r="AD2022" s="2"/>
    </row>
    <row r="2023" spans="1:30" x14ac:dyDescent="0.35">
      <c r="A2023" s="1">
        <v>43661</v>
      </c>
      <c r="B2023" s="3">
        <f t="shared" si="595"/>
        <v>2019</v>
      </c>
      <c r="C2023" s="2">
        <v>5410.2123642679653</v>
      </c>
      <c r="D2023" s="2">
        <v>587.94463592687339</v>
      </c>
      <c r="E2023" s="2">
        <f t="shared" si="596"/>
        <v>5998.1570001948385</v>
      </c>
      <c r="F2023" s="2">
        <f t="shared" si="597"/>
        <v>0.9019791186013012</v>
      </c>
      <c r="G2023" s="2">
        <f t="shared" si="598"/>
        <v>-1</v>
      </c>
      <c r="H2023" s="2">
        <v>-1000</v>
      </c>
      <c r="I2023" s="2">
        <f t="shared" si="590"/>
        <v>7835.5244284961409</v>
      </c>
      <c r="J2023" s="2">
        <f t="shared" si="591"/>
        <v>15372.168150009147</v>
      </c>
      <c r="K2023" s="3">
        <f t="shared" si="599"/>
        <v>7</v>
      </c>
      <c r="L2023" s="3">
        <f t="shared" si="600"/>
        <v>2</v>
      </c>
      <c r="M2023" s="3" t="str">
        <f t="shared" si="592"/>
        <v>Summer</v>
      </c>
      <c r="N2023" s="4">
        <v>82</v>
      </c>
      <c r="O2023" s="4">
        <v>75</v>
      </c>
      <c r="P2023" s="4">
        <v>89</v>
      </c>
      <c r="Q2023" s="4">
        <v>0</v>
      </c>
      <c r="R2023" s="4">
        <v>17</v>
      </c>
      <c r="S2023" s="6">
        <f t="shared" si="601"/>
        <v>0</v>
      </c>
      <c r="T2023" s="6">
        <f t="shared" si="602"/>
        <v>1</v>
      </c>
      <c r="U2023" s="6">
        <f t="shared" si="603"/>
        <v>0</v>
      </c>
      <c r="V2023" s="6">
        <f t="shared" si="604"/>
        <v>0</v>
      </c>
      <c r="W2023" s="6">
        <f t="shared" si="605"/>
        <v>1</v>
      </c>
      <c r="X2023" s="6">
        <f t="shared" si="606"/>
        <v>0</v>
      </c>
      <c r="Y2023" s="6">
        <f t="shared" si="607"/>
        <v>0</v>
      </c>
      <c r="Z2023" s="6">
        <f t="shared" si="608"/>
        <v>0</v>
      </c>
      <c r="AA2023" s="4">
        <v>104953.93347167969</v>
      </c>
      <c r="AB2023" s="7">
        <f t="shared" si="593"/>
        <v>5.1548447831427237E-2</v>
      </c>
      <c r="AC2023" s="7">
        <f t="shared" si="594"/>
        <v>5.6019304515682756E-3</v>
      </c>
      <c r="AD2023" s="2"/>
    </row>
    <row r="2024" spans="1:30" x14ac:dyDescent="0.35">
      <c r="A2024" s="1">
        <v>43662</v>
      </c>
      <c r="B2024" s="3">
        <f t="shared" si="595"/>
        <v>2019</v>
      </c>
      <c r="C2024" s="2">
        <v>4484.1492422387719</v>
      </c>
      <c r="D2024" s="2">
        <v>1159.2046890656043</v>
      </c>
      <c r="E2024" s="2">
        <f t="shared" si="596"/>
        <v>5643.3539313043766</v>
      </c>
      <c r="F2024" s="2">
        <f t="shared" si="597"/>
        <v>0.79458940495733321</v>
      </c>
      <c r="G2024" s="2">
        <f t="shared" si="598"/>
        <v>-1</v>
      </c>
      <c r="H2024" s="2">
        <v>-1000</v>
      </c>
      <c r="I2024" s="2">
        <f t="shared" si="590"/>
        <v>7835.5244284961409</v>
      </c>
      <c r="J2024" s="2">
        <f t="shared" si="591"/>
        <v>15372.168150009147</v>
      </c>
      <c r="K2024" s="3">
        <f t="shared" si="599"/>
        <v>7</v>
      </c>
      <c r="L2024" s="3">
        <f t="shared" si="600"/>
        <v>3</v>
      </c>
      <c r="M2024" s="3" t="str">
        <f t="shared" si="592"/>
        <v>Summer</v>
      </c>
      <c r="N2024" s="4">
        <v>84</v>
      </c>
      <c r="O2024" s="4">
        <v>75</v>
      </c>
      <c r="P2024" s="4">
        <v>92</v>
      </c>
      <c r="Q2024" s="4">
        <v>0</v>
      </c>
      <c r="R2024" s="4">
        <v>19</v>
      </c>
      <c r="S2024" s="6">
        <f t="shared" si="601"/>
        <v>0</v>
      </c>
      <c r="T2024" s="6">
        <f t="shared" si="602"/>
        <v>1</v>
      </c>
      <c r="U2024" s="6">
        <f t="shared" si="603"/>
        <v>0</v>
      </c>
      <c r="V2024" s="6">
        <f t="shared" si="604"/>
        <v>0</v>
      </c>
      <c r="W2024" s="6">
        <f t="shared" si="605"/>
        <v>1</v>
      </c>
      <c r="X2024" s="6">
        <f t="shared" si="606"/>
        <v>0</v>
      </c>
      <c r="Y2024" s="6">
        <f t="shared" si="607"/>
        <v>0</v>
      </c>
      <c r="Z2024" s="6">
        <f t="shared" si="608"/>
        <v>0</v>
      </c>
      <c r="AA2024" s="4">
        <v>109571.24926757813</v>
      </c>
      <c r="AB2024" s="7">
        <f t="shared" si="593"/>
        <v>4.0924505946703861E-2</v>
      </c>
      <c r="AC2024" s="7">
        <f t="shared" si="594"/>
        <v>1.057946036769894E-2</v>
      </c>
      <c r="AD2024" s="2"/>
    </row>
    <row r="2025" spans="1:30" x14ac:dyDescent="0.35">
      <c r="A2025" s="1">
        <v>43663</v>
      </c>
      <c r="B2025" s="3">
        <f t="shared" si="595"/>
        <v>2019</v>
      </c>
      <c r="C2025" s="2">
        <v>4419.5554922364581</v>
      </c>
      <c r="D2025" s="2">
        <v>455.45454545327544</v>
      </c>
      <c r="E2025" s="2">
        <f t="shared" si="596"/>
        <v>4875.0100376897335</v>
      </c>
      <c r="F2025" s="2">
        <f t="shared" si="597"/>
        <v>0.90657361893984623</v>
      </c>
      <c r="G2025" s="2">
        <f t="shared" si="598"/>
        <v>-1</v>
      </c>
      <c r="H2025" s="2">
        <v>-1000</v>
      </c>
      <c r="I2025" s="2">
        <f t="shared" si="590"/>
        <v>7835.5244284961409</v>
      </c>
      <c r="J2025" s="2">
        <f t="shared" si="591"/>
        <v>15372.168150009147</v>
      </c>
      <c r="K2025" s="3">
        <f t="shared" si="599"/>
        <v>7</v>
      </c>
      <c r="L2025" s="3">
        <f t="shared" si="600"/>
        <v>4</v>
      </c>
      <c r="M2025" s="3" t="str">
        <f t="shared" si="592"/>
        <v>Summer</v>
      </c>
      <c r="N2025" s="4">
        <v>84</v>
      </c>
      <c r="O2025" s="4">
        <v>75</v>
      </c>
      <c r="P2025" s="4">
        <v>92</v>
      </c>
      <c r="Q2025" s="4">
        <v>0</v>
      </c>
      <c r="R2025" s="4">
        <v>19</v>
      </c>
      <c r="S2025" s="6">
        <f t="shared" si="601"/>
        <v>0</v>
      </c>
      <c r="T2025" s="6">
        <f t="shared" si="602"/>
        <v>1</v>
      </c>
      <c r="U2025" s="6">
        <f t="shared" si="603"/>
        <v>0</v>
      </c>
      <c r="V2025" s="6">
        <f t="shared" si="604"/>
        <v>0</v>
      </c>
      <c r="W2025" s="6">
        <f t="shared" si="605"/>
        <v>1</v>
      </c>
      <c r="X2025" s="6">
        <f t="shared" si="606"/>
        <v>0</v>
      </c>
      <c r="Y2025" s="6">
        <f t="shared" si="607"/>
        <v>0</v>
      </c>
      <c r="Z2025" s="6">
        <f t="shared" si="608"/>
        <v>0</v>
      </c>
      <c r="AA2025" s="4">
        <v>107822.4541015625</v>
      </c>
      <c r="AB2025" s="7">
        <f t="shared" si="593"/>
        <v>4.0989194032566657E-2</v>
      </c>
      <c r="AC2025" s="7">
        <f t="shared" si="594"/>
        <v>4.2241159250953767E-3</v>
      </c>
      <c r="AD2025" s="2"/>
    </row>
    <row r="2026" spans="1:30" x14ac:dyDescent="0.35">
      <c r="A2026" s="1">
        <v>43664</v>
      </c>
      <c r="B2026" s="3">
        <f t="shared" si="595"/>
        <v>2019</v>
      </c>
      <c r="C2026" s="2">
        <v>5197.5280914960795</v>
      </c>
      <c r="D2026" s="2">
        <v>279.54545454227957</v>
      </c>
      <c r="E2026" s="2">
        <f t="shared" si="596"/>
        <v>5477.0735460383594</v>
      </c>
      <c r="F2026" s="2">
        <f t="shared" si="597"/>
        <v>0.94896079955974322</v>
      </c>
      <c r="G2026" s="2">
        <f t="shared" si="598"/>
        <v>-1</v>
      </c>
      <c r="H2026" s="2">
        <v>-1000</v>
      </c>
      <c r="I2026" s="2">
        <f t="shared" si="590"/>
        <v>7835.5244284961409</v>
      </c>
      <c r="J2026" s="2">
        <f t="shared" si="591"/>
        <v>15372.168150009147</v>
      </c>
      <c r="K2026" s="3">
        <f t="shared" si="599"/>
        <v>7</v>
      </c>
      <c r="L2026" s="3">
        <f t="shared" si="600"/>
        <v>5</v>
      </c>
      <c r="M2026" s="3" t="str">
        <f t="shared" si="592"/>
        <v>Summer</v>
      </c>
      <c r="N2026" s="4">
        <v>86</v>
      </c>
      <c r="O2026" s="4">
        <v>76</v>
      </c>
      <c r="P2026" s="4">
        <v>95</v>
      </c>
      <c r="Q2026" s="4">
        <v>0</v>
      </c>
      <c r="R2026" s="4">
        <v>21</v>
      </c>
      <c r="S2026" s="6">
        <f t="shared" si="601"/>
        <v>0</v>
      </c>
      <c r="T2026" s="6">
        <f t="shared" si="602"/>
        <v>1</v>
      </c>
      <c r="U2026" s="6">
        <f t="shared" si="603"/>
        <v>0</v>
      </c>
      <c r="V2026" s="6">
        <f t="shared" si="604"/>
        <v>0</v>
      </c>
      <c r="W2026" s="6">
        <f t="shared" si="605"/>
        <v>1</v>
      </c>
      <c r="X2026" s="6">
        <f t="shared" si="606"/>
        <v>0</v>
      </c>
      <c r="Y2026" s="6">
        <f t="shared" si="607"/>
        <v>0</v>
      </c>
      <c r="Z2026" s="6">
        <f t="shared" si="608"/>
        <v>0</v>
      </c>
      <c r="AA2026" s="4">
        <v>113324.59936523438</v>
      </c>
      <c r="AB2026" s="7">
        <f t="shared" si="593"/>
        <v>4.586407647244304E-2</v>
      </c>
      <c r="AC2026" s="7">
        <f t="shared" si="594"/>
        <v>2.466767640107257E-3</v>
      </c>
      <c r="AD2026" s="2"/>
    </row>
    <row r="2027" spans="1:30" x14ac:dyDescent="0.35">
      <c r="A2027" s="1">
        <v>43665</v>
      </c>
      <c r="B2027" s="3">
        <f t="shared" si="595"/>
        <v>2019</v>
      </c>
      <c r="C2027" s="2">
        <v>10244.767447370003</v>
      </c>
      <c r="D2027" s="2">
        <v>0</v>
      </c>
      <c r="E2027" s="2">
        <f t="shared" si="596"/>
        <v>10244.767447370003</v>
      </c>
      <c r="F2027" s="2">
        <f t="shared" si="597"/>
        <v>1</v>
      </c>
      <c r="G2027" s="2">
        <f t="shared" si="598"/>
        <v>-1</v>
      </c>
      <c r="H2027" s="2">
        <v>-1000</v>
      </c>
      <c r="I2027" s="2">
        <f t="shared" si="590"/>
        <v>7835.5244284961409</v>
      </c>
      <c r="J2027" s="2">
        <f t="shared" si="591"/>
        <v>15372.168150009147</v>
      </c>
      <c r="K2027" s="3">
        <f t="shared" si="599"/>
        <v>7</v>
      </c>
      <c r="L2027" s="3">
        <f t="shared" si="600"/>
        <v>6</v>
      </c>
      <c r="M2027" s="3" t="str">
        <f t="shared" si="592"/>
        <v>Summer</v>
      </c>
      <c r="N2027" s="4">
        <v>87</v>
      </c>
      <c r="O2027" s="4">
        <v>78</v>
      </c>
      <c r="P2027" s="4">
        <v>96</v>
      </c>
      <c r="Q2027" s="4">
        <v>0</v>
      </c>
      <c r="R2027" s="4">
        <v>22</v>
      </c>
      <c r="S2027" s="6">
        <f t="shared" si="601"/>
        <v>0</v>
      </c>
      <c r="T2027" s="6">
        <f t="shared" si="602"/>
        <v>1</v>
      </c>
      <c r="U2027" s="6">
        <f t="shared" si="603"/>
        <v>0</v>
      </c>
      <c r="V2027" s="6">
        <f t="shared" si="604"/>
        <v>0</v>
      </c>
      <c r="W2027" s="6">
        <f t="shared" si="605"/>
        <v>1</v>
      </c>
      <c r="X2027" s="6">
        <f t="shared" si="606"/>
        <v>0</v>
      </c>
      <c r="Y2027" s="6">
        <f t="shared" si="607"/>
        <v>0</v>
      </c>
      <c r="Z2027" s="6">
        <f t="shared" si="608"/>
        <v>0</v>
      </c>
      <c r="AA2027" s="4">
        <v>119282.57983398438</v>
      </c>
      <c r="AB2027" s="7">
        <f t="shared" si="593"/>
        <v>8.5886534828711031E-2</v>
      </c>
      <c r="AC2027" s="7">
        <f t="shared" si="594"/>
        <v>0</v>
      </c>
      <c r="AD2027" s="2"/>
    </row>
    <row r="2028" spans="1:30" x14ac:dyDescent="0.35">
      <c r="A2028" s="1">
        <v>43666</v>
      </c>
      <c r="B2028" s="3">
        <f t="shared" si="595"/>
        <v>2019</v>
      </c>
      <c r="C2028" s="2">
        <v>5535.9778633157521</v>
      </c>
      <c r="D2028" s="2">
        <v>112.78518519831511</v>
      </c>
      <c r="E2028" s="2">
        <f t="shared" si="596"/>
        <v>5648.7630485140671</v>
      </c>
      <c r="F2028" s="2">
        <f t="shared" si="597"/>
        <v>0.98003364909633028</v>
      </c>
      <c r="G2028" s="2">
        <f t="shared" si="598"/>
        <v>-1</v>
      </c>
      <c r="H2028" s="2">
        <v>-1000</v>
      </c>
      <c r="I2028" s="2">
        <f t="shared" si="590"/>
        <v>7835.5244284961409</v>
      </c>
      <c r="J2028" s="2">
        <f t="shared" si="591"/>
        <v>15372.168150009147</v>
      </c>
      <c r="K2028" s="3">
        <f t="shared" si="599"/>
        <v>7</v>
      </c>
      <c r="L2028" s="3">
        <f t="shared" si="600"/>
        <v>7</v>
      </c>
      <c r="M2028" s="3" t="str">
        <f t="shared" si="592"/>
        <v>Summer</v>
      </c>
      <c r="N2028" s="4">
        <v>88</v>
      </c>
      <c r="O2028" s="4">
        <v>80</v>
      </c>
      <c r="P2028" s="4">
        <v>96</v>
      </c>
      <c r="Q2028" s="4">
        <v>0</v>
      </c>
      <c r="R2028" s="4">
        <v>23</v>
      </c>
      <c r="S2028" s="6">
        <f t="shared" si="601"/>
        <v>1</v>
      </c>
      <c r="T2028" s="6">
        <f t="shared" si="602"/>
        <v>0</v>
      </c>
      <c r="U2028" s="6">
        <f t="shared" si="603"/>
        <v>0</v>
      </c>
      <c r="V2028" s="6">
        <f t="shared" si="604"/>
        <v>0</v>
      </c>
      <c r="W2028" s="6">
        <f t="shared" si="605"/>
        <v>1</v>
      </c>
      <c r="X2028" s="6">
        <f t="shared" si="606"/>
        <v>0</v>
      </c>
      <c r="Y2028" s="6">
        <f t="shared" si="607"/>
        <v>0</v>
      </c>
      <c r="Z2028" s="6">
        <f t="shared" si="608"/>
        <v>0</v>
      </c>
      <c r="AA2028" s="4">
        <v>114191.47790527344</v>
      </c>
      <c r="AB2028" s="7">
        <f t="shared" si="593"/>
        <v>4.8479781196177137E-2</v>
      </c>
      <c r="AC2028" s="7">
        <f t="shared" si="594"/>
        <v>9.876847840771016E-4</v>
      </c>
      <c r="AD2028" s="2"/>
    </row>
    <row r="2029" spans="1:30" x14ac:dyDescent="0.35">
      <c r="A2029" s="1">
        <v>43667</v>
      </c>
      <c r="B2029" s="3">
        <f t="shared" si="595"/>
        <v>2019</v>
      </c>
      <c r="C2029" s="2">
        <v>4630.9657486713259</v>
      </c>
      <c r="D2029" s="2">
        <v>99.545454541327089</v>
      </c>
      <c r="E2029" s="2">
        <f t="shared" si="596"/>
        <v>4730.5112032126526</v>
      </c>
      <c r="F2029" s="2">
        <f t="shared" si="597"/>
        <v>0.97895672364675468</v>
      </c>
      <c r="G2029" s="2">
        <f t="shared" si="598"/>
        <v>-1</v>
      </c>
      <c r="H2029" s="2">
        <v>-1000</v>
      </c>
      <c r="I2029" s="2">
        <f t="shared" si="590"/>
        <v>7835.5244284961409</v>
      </c>
      <c r="J2029" s="2">
        <f t="shared" si="591"/>
        <v>15372.168150009147</v>
      </c>
      <c r="K2029" s="3">
        <f t="shared" si="599"/>
        <v>7</v>
      </c>
      <c r="L2029" s="3">
        <f t="shared" si="600"/>
        <v>1</v>
      </c>
      <c r="M2029" s="3" t="str">
        <f t="shared" si="592"/>
        <v>Summer</v>
      </c>
      <c r="N2029" s="4">
        <v>84</v>
      </c>
      <c r="O2029" s="4">
        <v>74</v>
      </c>
      <c r="P2029" s="4">
        <v>93</v>
      </c>
      <c r="Q2029" s="4">
        <v>0</v>
      </c>
      <c r="R2029" s="4">
        <v>19</v>
      </c>
      <c r="S2029" s="6">
        <f t="shared" si="601"/>
        <v>1</v>
      </c>
      <c r="T2029" s="6">
        <f t="shared" si="602"/>
        <v>0</v>
      </c>
      <c r="U2029" s="6">
        <f t="shared" si="603"/>
        <v>0</v>
      </c>
      <c r="V2029" s="6">
        <f t="shared" si="604"/>
        <v>0</v>
      </c>
      <c r="W2029" s="6">
        <f t="shared" si="605"/>
        <v>1</v>
      </c>
      <c r="X2029" s="6">
        <f t="shared" si="606"/>
        <v>0</v>
      </c>
      <c r="Y2029" s="6">
        <f t="shared" si="607"/>
        <v>0</v>
      </c>
      <c r="Z2029" s="6">
        <f t="shared" si="608"/>
        <v>0</v>
      </c>
      <c r="AA2029" s="4">
        <v>103717.71142578125</v>
      </c>
      <c r="AB2029" s="7">
        <f t="shared" si="593"/>
        <v>4.4649710112290429E-2</v>
      </c>
      <c r="AC2029" s="7">
        <f t="shared" si="594"/>
        <v>9.5977295654619448E-4</v>
      </c>
      <c r="AD2029" s="2"/>
    </row>
    <row r="2030" spans="1:30" x14ac:dyDescent="0.35">
      <c r="A2030" s="1">
        <v>43668</v>
      </c>
      <c r="B2030" s="3">
        <f t="shared" si="595"/>
        <v>2019</v>
      </c>
      <c r="C2030" s="2">
        <v>4419.5554922364581</v>
      </c>
      <c r="D2030" s="2">
        <v>1870.276825844355</v>
      </c>
      <c r="E2030" s="2">
        <f t="shared" si="596"/>
        <v>6289.8323180808129</v>
      </c>
      <c r="F2030" s="2">
        <f t="shared" si="597"/>
        <v>0.70265076535219562</v>
      </c>
      <c r="G2030" s="2">
        <f t="shared" si="598"/>
        <v>-1</v>
      </c>
      <c r="H2030" s="2">
        <v>-1000</v>
      </c>
      <c r="I2030" s="2">
        <f t="shared" si="590"/>
        <v>7835.5244284961409</v>
      </c>
      <c r="J2030" s="2">
        <f t="shared" si="591"/>
        <v>15372.168150009147</v>
      </c>
      <c r="K2030" s="3">
        <f t="shared" si="599"/>
        <v>7</v>
      </c>
      <c r="L2030" s="3">
        <f t="shared" si="600"/>
        <v>2</v>
      </c>
      <c r="M2030" s="3" t="str">
        <f t="shared" si="592"/>
        <v>Summer</v>
      </c>
      <c r="N2030" s="4">
        <v>76</v>
      </c>
      <c r="O2030" s="4">
        <v>69</v>
      </c>
      <c r="P2030" s="4">
        <v>83</v>
      </c>
      <c r="Q2030" s="4">
        <v>0</v>
      </c>
      <c r="R2030" s="4">
        <v>11</v>
      </c>
      <c r="S2030" s="6">
        <f t="shared" si="601"/>
        <v>0</v>
      </c>
      <c r="T2030" s="6">
        <f t="shared" si="602"/>
        <v>1</v>
      </c>
      <c r="U2030" s="6">
        <f t="shared" si="603"/>
        <v>0</v>
      </c>
      <c r="V2030" s="6">
        <f t="shared" si="604"/>
        <v>0</v>
      </c>
      <c r="W2030" s="6">
        <f t="shared" si="605"/>
        <v>1</v>
      </c>
      <c r="X2030" s="6">
        <f t="shared" si="606"/>
        <v>0</v>
      </c>
      <c r="Y2030" s="6">
        <f t="shared" si="607"/>
        <v>0</v>
      </c>
      <c r="Z2030" s="6">
        <f t="shared" si="608"/>
        <v>0</v>
      </c>
      <c r="AA2030" s="4">
        <v>97433.10009765625</v>
      </c>
      <c r="AB2030" s="7">
        <f t="shared" si="593"/>
        <v>4.5359898102459849E-2</v>
      </c>
      <c r="AC2030" s="7">
        <f t="shared" si="594"/>
        <v>1.9195497464104035E-2</v>
      </c>
      <c r="AD2030" s="2"/>
    </row>
    <row r="2031" spans="1:30" x14ac:dyDescent="0.35">
      <c r="A2031" s="1">
        <v>43669</v>
      </c>
      <c r="B2031" s="3">
        <f t="shared" si="595"/>
        <v>2019</v>
      </c>
      <c r="C2031" s="2">
        <v>4542.9888255687592</v>
      </c>
      <c r="D2031" s="2">
        <v>2991.0940461030054</v>
      </c>
      <c r="E2031" s="2">
        <f t="shared" si="596"/>
        <v>7534.0828716717642</v>
      </c>
      <c r="F2031" s="2">
        <f t="shared" si="597"/>
        <v>0.60299161861498074</v>
      </c>
      <c r="G2031" s="2">
        <f t="shared" si="598"/>
        <v>-1</v>
      </c>
      <c r="H2031" s="2">
        <v>-1000</v>
      </c>
      <c r="I2031" s="2">
        <f t="shared" si="590"/>
        <v>7835.5244284961409</v>
      </c>
      <c r="J2031" s="2">
        <f t="shared" si="591"/>
        <v>15372.168150009147</v>
      </c>
      <c r="K2031" s="3">
        <f t="shared" si="599"/>
        <v>7</v>
      </c>
      <c r="L2031" s="3">
        <f t="shared" si="600"/>
        <v>3</v>
      </c>
      <c r="M2031" s="3" t="str">
        <f t="shared" si="592"/>
        <v>Summer</v>
      </c>
      <c r="N2031" s="4">
        <v>74</v>
      </c>
      <c r="O2031" s="4">
        <v>63</v>
      </c>
      <c r="P2031" s="4">
        <v>84</v>
      </c>
      <c r="Q2031" s="4">
        <v>0</v>
      </c>
      <c r="R2031" s="4">
        <v>9</v>
      </c>
      <c r="S2031" s="6">
        <f t="shared" si="601"/>
        <v>0</v>
      </c>
      <c r="T2031" s="6">
        <f t="shared" si="602"/>
        <v>1</v>
      </c>
      <c r="U2031" s="6">
        <f t="shared" si="603"/>
        <v>0</v>
      </c>
      <c r="V2031" s="6">
        <f t="shared" si="604"/>
        <v>0</v>
      </c>
      <c r="W2031" s="6">
        <f t="shared" si="605"/>
        <v>1</v>
      </c>
      <c r="X2031" s="6">
        <f t="shared" si="606"/>
        <v>0</v>
      </c>
      <c r="Y2031" s="6">
        <f t="shared" si="607"/>
        <v>0</v>
      </c>
      <c r="Z2031" s="6">
        <f t="shared" si="608"/>
        <v>0</v>
      </c>
      <c r="AA2031" s="4">
        <v>92737.810791015625</v>
      </c>
      <c r="AB2031" s="7">
        <f t="shared" si="593"/>
        <v>4.8987449529150205E-2</v>
      </c>
      <c r="AC2031" s="7">
        <f t="shared" si="594"/>
        <v>3.225323113183496E-2</v>
      </c>
      <c r="AD2031" s="2"/>
    </row>
    <row r="2032" spans="1:30" x14ac:dyDescent="0.35">
      <c r="A2032" s="1">
        <v>43670</v>
      </c>
      <c r="B2032" s="3">
        <f t="shared" si="595"/>
        <v>2019</v>
      </c>
      <c r="C2032" s="2">
        <v>4755.5554922364581</v>
      </c>
      <c r="D2032" s="2">
        <v>1134.1999999870313</v>
      </c>
      <c r="E2032" s="2">
        <f t="shared" si="596"/>
        <v>5889.7554922234895</v>
      </c>
      <c r="F2032" s="2">
        <f t="shared" si="597"/>
        <v>0.80742833866625419</v>
      </c>
      <c r="G2032" s="2">
        <f t="shared" si="598"/>
        <v>-1</v>
      </c>
      <c r="H2032" s="2">
        <v>-1000</v>
      </c>
      <c r="I2032" s="2">
        <f t="shared" si="590"/>
        <v>7835.5244284961409</v>
      </c>
      <c r="J2032" s="2">
        <f t="shared" si="591"/>
        <v>15372.168150009147</v>
      </c>
      <c r="K2032" s="3">
        <f t="shared" si="599"/>
        <v>7</v>
      </c>
      <c r="L2032" s="3">
        <f t="shared" si="600"/>
        <v>4</v>
      </c>
      <c r="M2032" s="3" t="str">
        <f t="shared" si="592"/>
        <v>Summer</v>
      </c>
      <c r="N2032" s="4">
        <v>74</v>
      </c>
      <c r="O2032" s="4">
        <v>64</v>
      </c>
      <c r="P2032" s="4">
        <v>84</v>
      </c>
      <c r="Q2032" s="4">
        <v>0</v>
      </c>
      <c r="R2032" s="4">
        <v>9</v>
      </c>
      <c r="S2032" s="6">
        <f t="shared" si="601"/>
        <v>0</v>
      </c>
      <c r="T2032" s="6">
        <f t="shared" si="602"/>
        <v>1</v>
      </c>
      <c r="U2032" s="6">
        <f t="shared" si="603"/>
        <v>0</v>
      </c>
      <c r="V2032" s="6">
        <f t="shared" si="604"/>
        <v>0</v>
      </c>
      <c r="W2032" s="6">
        <f t="shared" si="605"/>
        <v>1</v>
      </c>
      <c r="X2032" s="6">
        <f t="shared" si="606"/>
        <v>0</v>
      </c>
      <c r="Y2032" s="6">
        <f t="shared" si="607"/>
        <v>0</v>
      </c>
      <c r="Z2032" s="6">
        <f t="shared" si="608"/>
        <v>0</v>
      </c>
      <c r="AA2032" s="4">
        <v>91756.434448242188</v>
      </c>
      <c r="AB2032" s="7">
        <f t="shared" si="593"/>
        <v>5.1828032778659938E-2</v>
      </c>
      <c r="AC2032" s="7">
        <f t="shared" si="594"/>
        <v>1.2360985982152663E-2</v>
      </c>
      <c r="AD2032" s="2"/>
    </row>
    <row r="2033" spans="1:30" x14ac:dyDescent="0.35">
      <c r="A2033" s="1">
        <v>43671</v>
      </c>
      <c r="B2033" s="3">
        <f t="shared" si="595"/>
        <v>2019</v>
      </c>
      <c r="C2033" s="2">
        <v>4821.1429922315992</v>
      </c>
      <c r="D2033" s="2">
        <v>7899.4999999698484</v>
      </c>
      <c r="E2033" s="2">
        <f t="shared" si="596"/>
        <v>12720.642992201447</v>
      </c>
      <c r="F2033" s="2">
        <f t="shared" si="597"/>
        <v>0.37900151707639801</v>
      </c>
      <c r="G2033" s="2">
        <f t="shared" si="598"/>
        <v>-1</v>
      </c>
      <c r="H2033" s="2">
        <v>-1000</v>
      </c>
      <c r="I2033" s="2">
        <f t="shared" si="590"/>
        <v>7835.5244284961409</v>
      </c>
      <c r="J2033" s="2">
        <f t="shared" si="591"/>
        <v>15372.168150009147</v>
      </c>
      <c r="K2033" s="3">
        <f t="shared" si="599"/>
        <v>7</v>
      </c>
      <c r="L2033" s="3">
        <f t="shared" si="600"/>
        <v>5</v>
      </c>
      <c r="M2033" s="3" t="str">
        <f t="shared" si="592"/>
        <v>Summer</v>
      </c>
      <c r="N2033" s="4">
        <v>75</v>
      </c>
      <c r="O2033" s="4">
        <v>64</v>
      </c>
      <c r="P2033" s="4">
        <v>86</v>
      </c>
      <c r="Q2033" s="4">
        <v>0</v>
      </c>
      <c r="R2033" s="4">
        <v>10</v>
      </c>
      <c r="S2033" s="6">
        <f t="shared" si="601"/>
        <v>0</v>
      </c>
      <c r="T2033" s="6">
        <f t="shared" si="602"/>
        <v>1</v>
      </c>
      <c r="U2033" s="6">
        <f t="shared" si="603"/>
        <v>0</v>
      </c>
      <c r="V2033" s="6">
        <f t="shared" si="604"/>
        <v>0</v>
      </c>
      <c r="W2033" s="6">
        <f t="shared" si="605"/>
        <v>1</v>
      </c>
      <c r="X2033" s="6">
        <f t="shared" si="606"/>
        <v>0</v>
      </c>
      <c r="Y2033" s="6">
        <f t="shared" si="607"/>
        <v>0</v>
      </c>
      <c r="Z2033" s="6">
        <f t="shared" si="608"/>
        <v>0</v>
      </c>
      <c r="AA2033" s="4">
        <v>95066.523193359375</v>
      </c>
      <c r="AB2033" s="7">
        <f t="shared" si="593"/>
        <v>5.071336186793847E-2</v>
      </c>
      <c r="AC2033" s="7">
        <f t="shared" si="594"/>
        <v>8.3094445180274007E-2</v>
      </c>
      <c r="AD2033" s="2"/>
    </row>
    <row r="2034" spans="1:30" x14ac:dyDescent="0.35">
      <c r="A2034" s="1">
        <v>43672</v>
      </c>
      <c r="B2034" s="3">
        <f t="shared" si="595"/>
        <v>2019</v>
      </c>
      <c r="C2034" s="2">
        <v>4755.5554922364581</v>
      </c>
      <c r="D2034" s="2">
        <v>8880</v>
      </c>
      <c r="E2034" s="2">
        <f t="shared" si="596"/>
        <v>13635.555492236457</v>
      </c>
      <c r="F2034" s="2">
        <f t="shared" si="597"/>
        <v>0.3487614050593012</v>
      </c>
      <c r="G2034" s="2">
        <f t="shared" si="598"/>
        <v>-1</v>
      </c>
      <c r="H2034" s="2">
        <v>-1000</v>
      </c>
      <c r="I2034" s="2">
        <f t="shared" si="590"/>
        <v>7835.5244284961409</v>
      </c>
      <c r="J2034" s="2">
        <f t="shared" si="591"/>
        <v>15372.168150009147</v>
      </c>
      <c r="K2034" s="3">
        <f t="shared" si="599"/>
        <v>7</v>
      </c>
      <c r="L2034" s="3">
        <f t="shared" si="600"/>
        <v>6</v>
      </c>
      <c r="M2034" s="3" t="str">
        <f t="shared" si="592"/>
        <v>Summer</v>
      </c>
      <c r="N2034" s="4">
        <v>78</v>
      </c>
      <c r="O2034" s="4">
        <v>67</v>
      </c>
      <c r="P2034" s="4">
        <v>88</v>
      </c>
      <c r="Q2034" s="4">
        <v>0</v>
      </c>
      <c r="R2034" s="4">
        <v>13</v>
      </c>
      <c r="S2034" s="6">
        <f t="shared" si="601"/>
        <v>0</v>
      </c>
      <c r="T2034" s="6">
        <f t="shared" si="602"/>
        <v>1</v>
      </c>
      <c r="U2034" s="6">
        <f t="shared" si="603"/>
        <v>0</v>
      </c>
      <c r="V2034" s="6">
        <f t="shared" si="604"/>
        <v>0</v>
      </c>
      <c r="W2034" s="6">
        <f t="shared" si="605"/>
        <v>1</v>
      </c>
      <c r="X2034" s="6">
        <f t="shared" si="606"/>
        <v>0</v>
      </c>
      <c r="Y2034" s="6">
        <f t="shared" si="607"/>
        <v>0</v>
      </c>
      <c r="Z2034" s="6">
        <f t="shared" si="608"/>
        <v>0</v>
      </c>
      <c r="AA2034" s="4">
        <v>97927.040649414063</v>
      </c>
      <c r="AB2034" s="7">
        <f t="shared" si="593"/>
        <v>4.8562230214448054E-2</v>
      </c>
      <c r="AC2034" s="7">
        <f t="shared" si="594"/>
        <v>9.0679754448937624E-2</v>
      </c>
      <c r="AD2034" s="2"/>
    </row>
    <row r="2035" spans="1:30" x14ac:dyDescent="0.35">
      <c r="A2035" s="1">
        <v>43673</v>
      </c>
      <c r="B2035" s="3">
        <f t="shared" si="595"/>
        <v>2019</v>
      </c>
      <c r="C2035" s="2">
        <v>9106.530492224465</v>
      </c>
      <c r="D2035" s="2">
        <v>8880</v>
      </c>
      <c r="E2035" s="2">
        <f t="shared" si="596"/>
        <v>17986.530492224465</v>
      </c>
      <c r="F2035" s="2">
        <f t="shared" si="597"/>
        <v>0.50629722592476611</v>
      </c>
      <c r="G2035" s="2">
        <f t="shared" si="598"/>
        <v>17986.530492224465</v>
      </c>
      <c r="H2035" s="2">
        <v>-1000</v>
      </c>
      <c r="I2035" s="2">
        <f t="shared" si="590"/>
        <v>7835.5244284961409</v>
      </c>
      <c r="J2035" s="2">
        <f t="shared" si="591"/>
        <v>15372.168150009147</v>
      </c>
      <c r="K2035" s="3">
        <f t="shared" si="599"/>
        <v>7</v>
      </c>
      <c r="L2035" s="3">
        <f t="shared" si="600"/>
        <v>7</v>
      </c>
      <c r="M2035" s="3" t="str">
        <f t="shared" si="592"/>
        <v>Summer</v>
      </c>
      <c r="N2035" s="4">
        <v>81</v>
      </c>
      <c r="O2035" s="4">
        <v>68</v>
      </c>
      <c r="P2035" s="4">
        <v>93</v>
      </c>
      <c r="Q2035" s="4">
        <v>0</v>
      </c>
      <c r="R2035" s="4">
        <v>16</v>
      </c>
      <c r="S2035" s="6">
        <f t="shared" si="601"/>
        <v>1</v>
      </c>
      <c r="T2035" s="6">
        <f t="shared" si="602"/>
        <v>0</v>
      </c>
      <c r="U2035" s="6">
        <f t="shared" si="603"/>
        <v>0</v>
      </c>
      <c r="V2035" s="6">
        <f t="shared" si="604"/>
        <v>0</v>
      </c>
      <c r="W2035" s="6">
        <f t="shared" si="605"/>
        <v>1</v>
      </c>
      <c r="X2035" s="6">
        <f t="shared" si="606"/>
        <v>1</v>
      </c>
      <c r="Y2035" s="6">
        <f t="shared" si="607"/>
        <v>0</v>
      </c>
      <c r="Z2035" s="6">
        <f t="shared" si="608"/>
        <v>1</v>
      </c>
      <c r="AA2035" s="4">
        <v>94919.239135742188</v>
      </c>
      <c r="AB2035" s="7">
        <f t="shared" si="593"/>
        <v>9.5939775488522297E-2</v>
      </c>
      <c r="AC2035" s="7">
        <f t="shared" si="594"/>
        <v>9.3553215142199803E-2</v>
      </c>
      <c r="AD2035" s="2"/>
    </row>
    <row r="2036" spans="1:30" x14ac:dyDescent="0.35">
      <c r="A2036" s="1">
        <v>43674</v>
      </c>
      <c r="B2036" s="3">
        <f t="shared" si="595"/>
        <v>2019</v>
      </c>
      <c r="C2036" s="2">
        <v>18101.430492232987</v>
      </c>
      <c r="D2036" s="2">
        <v>3268.3333333261544</v>
      </c>
      <c r="E2036" s="2">
        <f t="shared" si="596"/>
        <v>21369.763825559141</v>
      </c>
      <c r="F2036" s="2">
        <f t="shared" si="597"/>
        <v>0.84705805080460972</v>
      </c>
      <c r="G2036" s="2">
        <f t="shared" si="598"/>
        <v>21369.763825559141</v>
      </c>
      <c r="H2036" s="2">
        <v>-1000</v>
      </c>
      <c r="I2036" s="2">
        <f t="shared" si="590"/>
        <v>7835.5244284961409</v>
      </c>
      <c r="J2036" s="2">
        <f t="shared" si="591"/>
        <v>15372.168150009147</v>
      </c>
      <c r="K2036" s="3">
        <f t="shared" si="599"/>
        <v>7</v>
      </c>
      <c r="L2036" s="3">
        <f t="shared" si="600"/>
        <v>1</v>
      </c>
      <c r="M2036" s="3" t="str">
        <f t="shared" si="592"/>
        <v>Summer</v>
      </c>
      <c r="N2036" s="4">
        <v>82</v>
      </c>
      <c r="O2036" s="4">
        <v>70</v>
      </c>
      <c r="P2036" s="4">
        <v>93</v>
      </c>
      <c r="Q2036" s="4">
        <v>0</v>
      </c>
      <c r="R2036" s="4">
        <v>17</v>
      </c>
      <c r="S2036" s="6">
        <f t="shared" si="601"/>
        <v>1</v>
      </c>
      <c r="T2036" s="6">
        <f t="shared" si="602"/>
        <v>0</v>
      </c>
      <c r="U2036" s="6">
        <f t="shared" si="603"/>
        <v>0</v>
      </c>
      <c r="V2036" s="6">
        <f t="shared" si="604"/>
        <v>0</v>
      </c>
      <c r="W2036" s="6">
        <f t="shared" si="605"/>
        <v>1</v>
      </c>
      <c r="X2036" s="6">
        <f t="shared" si="606"/>
        <v>1</v>
      </c>
      <c r="Y2036" s="6">
        <f t="shared" si="607"/>
        <v>0</v>
      </c>
      <c r="Z2036" s="6">
        <f t="shared" si="608"/>
        <v>1</v>
      </c>
      <c r="AA2036" s="4">
        <v>95450.921508789063</v>
      </c>
      <c r="AB2036" s="7">
        <f t="shared" si="593"/>
        <v>0.18964123348527565</v>
      </c>
      <c r="AC2036" s="7">
        <f t="shared" si="594"/>
        <v>3.4240982503507926E-2</v>
      </c>
      <c r="AD2036" s="2"/>
    </row>
    <row r="2037" spans="1:30" x14ac:dyDescent="0.35">
      <c r="A2037" s="1">
        <v>43675</v>
      </c>
      <c r="B2037" s="3">
        <f t="shared" si="595"/>
        <v>2019</v>
      </c>
      <c r="C2037" s="2">
        <v>18074.501005051476</v>
      </c>
      <c r="D2037" s="2">
        <v>0</v>
      </c>
      <c r="E2037" s="2">
        <f t="shared" si="596"/>
        <v>18074.501005051476</v>
      </c>
      <c r="F2037" s="2">
        <f t="shared" si="597"/>
        <v>1</v>
      </c>
      <c r="G2037" s="2">
        <f t="shared" si="598"/>
        <v>18074.501005051476</v>
      </c>
      <c r="H2037" s="2">
        <v>-1000</v>
      </c>
      <c r="I2037" s="2">
        <f t="shared" si="590"/>
        <v>7835.5244284961409</v>
      </c>
      <c r="J2037" s="2">
        <f t="shared" si="591"/>
        <v>15372.168150009147</v>
      </c>
      <c r="K2037" s="3">
        <f t="shared" si="599"/>
        <v>7</v>
      </c>
      <c r="L2037" s="3">
        <f t="shared" si="600"/>
        <v>2</v>
      </c>
      <c r="M2037" s="3" t="str">
        <f t="shared" si="592"/>
        <v>Summer</v>
      </c>
      <c r="N2037" s="4">
        <v>84</v>
      </c>
      <c r="O2037" s="4">
        <v>73</v>
      </c>
      <c r="P2037" s="4">
        <v>94</v>
      </c>
      <c r="Q2037" s="4">
        <v>0</v>
      </c>
      <c r="R2037" s="4">
        <v>19</v>
      </c>
      <c r="S2037" s="6">
        <f t="shared" si="601"/>
        <v>0</v>
      </c>
      <c r="T2037" s="6">
        <f t="shared" si="602"/>
        <v>1</v>
      </c>
      <c r="U2037" s="6">
        <f t="shared" si="603"/>
        <v>0</v>
      </c>
      <c r="V2037" s="6">
        <f t="shared" si="604"/>
        <v>0</v>
      </c>
      <c r="W2037" s="6">
        <f t="shared" si="605"/>
        <v>1</v>
      </c>
      <c r="X2037" s="6">
        <f t="shared" si="606"/>
        <v>1</v>
      </c>
      <c r="Y2037" s="6">
        <f t="shared" si="607"/>
        <v>0</v>
      </c>
      <c r="Z2037" s="6">
        <f t="shared" si="608"/>
        <v>1</v>
      </c>
      <c r="AA2037" s="4">
        <v>105978.10034179688</v>
      </c>
      <c r="AB2037" s="7">
        <f t="shared" si="593"/>
        <v>0.17054939602387875</v>
      </c>
      <c r="AC2037" s="7">
        <f t="shared" si="594"/>
        <v>0</v>
      </c>
      <c r="AD2037" s="2"/>
    </row>
    <row r="2038" spans="1:30" x14ac:dyDescent="0.35">
      <c r="A2038" s="1">
        <v>43676</v>
      </c>
      <c r="B2038" s="3">
        <f t="shared" si="595"/>
        <v>2019</v>
      </c>
      <c r="C2038" s="2">
        <v>18158.344128620389</v>
      </c>
      <c r="D2038" s="2">
        <v>320.48341233041157</v>
      </c>
      <c r="E2038" s="2">
        <f t="shared" si="596"/>
        <v>18478.827540950799</v>
      </c>
      <c r="F2038" s="2">
        <f t="shared" si="597"/>
        <v>0.98265672366819867</v>
      </c>
      <c r="G2038" s="2">
        <f t="shared" si="598"/>
        <v>18478.827540950799</v>
      </c>
      <c r="H2038" s="2">
        <v>-1000</v>
      </c>
      <c r="I2038" s="2">
        <f t="shared" si="590"/>
        <v>7835.5244284961409</v>
      </c>
      <c r="J2038" s="2">
        <f t="shared" si="591"/>
        <v>15372.168150009147</v>
      </c>
      <c r="K2038" s="3">
        <f t="shared" si="599"/>
        <v>7</v>
      </c>
      <c r="L2038" s="3">
        <f t="shared" si="600"/>
        <v>3</v>
      </c>
      <c r="M2038" s="3" t="str">
        <f t="shared" si="592"/>
        <v>Summer</v>
      </c>
      <c r="N2038" s="4">
        <v>81</v>
      </c>
      <c r="O2038" s="4">
        <v>73</v>
      </c>
      <c r="P2038" s="4">
        <v>89</v>
      </c>
      <c r="Q2038" s="4">
        <v>0</v>
      </c>
      <c r="R2038" s="4">
        <v>16</v>
      </c>
      <c r="S2038" s="6">
        <f t="shared" si="601"/>
        <v>0</v>
      </c>
      <c r="T2038" s="6">
        <f t="shared" si="602"/>
        <v>1</v>
      </c>
      <c r="U2038" s="6">
        <f t="shared" si="603"/>
        <v>0</v>
      </c>
      <c r="V2038" s="6">
        <f t="shared" si="604"/>
        <v>0</v>
      </c>
      <c r="W2038" s="6">
        <f t="shared" si="605"/>
        <v>1</v>
      </c>
      <c r="X2038" s="6">
        <f t="shared" si="606"/>
        <v>1</v>
      </c>
      <c r="Y2038" s="6">
        <f t="shared" si="607"/>
        <v>0</v>
      </c>
      <c r="Z2038" s="6">
        <f t="shared" si="608"/>
        <v>1</v>
      </c>
      <c r="AA2038" s="4">
        <v>101951.10009765625</v>
      </c>
      <c r="AB2038" s="7">
        <f t="shared" si="593"/>
        <v>0.17810836872997932</v>
      </c>
      <c r="AC2038" s="7">
        <f t="shared" si="594"/>
        <v>3.1435012670135883E-3</v>
      </c>
      <c r="AD2038" s="2"/>
    </row>
    <row r="2039" spans="1:30" x14ac:dyDescent="0.35">
      <c r="A2039" s="1">
        <v>43677</v>
      </c>
      <c r="B2039" s="3">
        <f t="shared" si="595"/>
        <v>2019</v>
      </c>
      <c r="C2039" s="2">
        <v>8814.0498756379675</v>
      </c>
      <c r="D2039" s="2">
        <v>419.89165590265679</v>
      </c>
      <c r="E2039" s="2">
        <f t="shared" si="596"/>
        <v>9233.9415315406241</v>
      </c>
      <c r="F2039" s="2">
        <f t="shared" si="597"/>
        <v>0.95452736467212607</v>
      </c>
      <c r="G2039" s="2">
        <f t="shared" si="598"/>
        <v>-1</v>
      </c>
      <c r="H2039" s="2">
        <v>-1000</v>
      </c>
      <c r="I2039" s="2">
        <f t="shared" si="590"/>
        <v>7835.5244284961409</v>
      </c>
      <c r="J2039" s="2">
        <f t="shared" si="591"/>
        <v>15372.168150009147</v>
      </c>
      <c r="K2039" s="3">
        <f t="shared" si="599"/>
        <v>7</v>
      </c>
      <c r="L2039" s="3">
        <f t="shared" si="600"/>
        <v>4</v>
      </c>
      <c r="M2039" s="3" t="str">
        <f t="shared" si="592"/>
        <v>Summer</v>
      </c>
      <c r="N2039" s="4">
        <v>80</v>
      </c>
      <c r="O2039" s="4">
        <v>70</v>
      </c>
      <c r="P2039" s="4">
        <v>90</v>
      </c>
      <c r="Q2039" s="4">
        <v>0</v>
      </c>
      <c r="R2039" s="4">
        <v>15</v>
      </c>
      <c r="S2039" s="6">
        <f t="shared" si="601"/>
        <v>0</v>
      </c>
      <c r="T2039" s="6">
        <f t="shared" si="602"/>
        <v>1</v>
      </c>
      <c r="U2039" s="6">
        <f t="shared" si="603"/>
        <v>0</v>
      </c>
      <c r="V2039" s="6">
        <f t="shared" si="604"/>
        <v>0</v>
      </c>
      <c r="W2039" s="6">
        <f t="shared" si="605"/>
        <v>1</v>
      </c>
      <c r="X2039" s="6">
        <f t="shared" si="606"/>
        <v>0</v>
      </c>
      <c r="Y2039" s="6">
        <f t="shared" si="607"/>
        <v>0</v>
      </c>
      <c r="Z2039" s="6">
        <f t="shared" si="608"/>
        <v>0</v>
      </c>
      <c r="AA2039" s="4">
        <v>102453.21691894531</v>
      </c>
      <c r="AB2039" s="7">
        <f t="shared" si="593"/>
        <v>8.6029996331019085E-2</v>
      </c>
      <c r="AC2039" s="7">
        <f t="shared" si="594"/>
        <v>4.0983745413757898E-3</v>
      </c>
      <c r="AD2039" s="2"/>
    </row>
    <row r="2040" spans="1:30" x14ac:dyDescent="0.35">
      <c r="A2040" s="1">
        <v>43678</v>
      </c>
      <c r="B2040" s="3">
        <f t="shared" si="595"/>
        <v>2019</v>
      </c>
      <c r="C2040" s="2">
        <v>4976.9888255692258</v>
      </c>
      <c r="D2040" s="2">
        <v>482.31818182446824</v>
      </c>
      <c r="E2040" s="2">
        <f t="shared" si="596"/>
        <v>5459.3070073936942</v>
      </c>
      <c r="F2040" s="2">
        <f t="shared" si="597"/>
        <v>0.91165212339748414</v>
      </c>
      <c r="G2040" s="2">
        <f t="shared" si="598"/>
        <v>-1</v>
      </c>
      <c r="H2040" s="2">
        <v>-1000</v>
      </c>
      <c r="I2040" s="2">
        <f t="shared" si="590"/>
        <v>7835.5244284961409</v>
      </c>
      <c r="J2040" s="2">
        <f t="shared" si="591"/>
        <v>15372.168150009147</v>
      </c>
      <c r="K2040" s="3">
        <f t="shared" si="599"/>
        <v>8</v>
      </c>
      <c r="L2040" s="3">
        <f t="shared" si="600"/>
        <v>5</v>
      </c>
      <c r="M2040" s="3" t="str">
        <f t="shared" si="592"/>
        <v>Summer</v>
      </c>
      <c r="N2040" s="4">
        <v>80</v>
      </c>
      <c r="O2040" s="4">
        <v>69</v>
      </c>
      <c r="P2040" s="4">
        <v>91</v>
      </c>
      <c r="Q2040" s="4">
        <v>0</v>
      </c>
      <c r="R2040" s="4">
        <v>15</v>
      </c>
      <c r="S2040" s="6">
        <f t="shared" si="601"/>
        <v>0</v>
      </c>
      <c r="T2040" s="6">
        <f t="shared" si="602"/>
        <v>1</v>
      </c>
      <c r="U2040" s="6">
        <f t="shared" si="603"/>
        <v>0</v>
      </c>
      <c r="V2040" s="6">
        <f t="shared" si="604"/>
        <v>0</v>
      </c>
      <c r="W2040" s="6">
        <f t="shared" si="605"/>
        <v>1</v>
      </c>
      <c r="X2040" s="6">
        <f t="shared" si="606"/>
        <v>0</v>
      </c>
      <c r="Y2040" s="6">
        <f t="shared" si="607"/>
        <v>0</v>
      </c>
      <c r="Z2040" s="6">
        <f t="shared" si="608"/>
        <v>0</v>
      </c>
      <c r="AA2040" s="4">
        <v>105184.36999511719</v>
      </c>
      <c r="AB2040" s="7">
        <f t="shared" si="593"/>
        <v>4.7316809767461318E-2</v>
      </c>
      <c r="AC2040" s="7">
        <f t="shared" si="594"/>
        <v>4.5854548717348233E-3</v>
      </c>
      <c r="AD2040" s="2"/>
    </row>
    <row r="2041" spans="1:30" x14ac:dyDescent="0.35">
      <c r="A2041" s="1">
        <v>43679</v>
      </c>
      <c r="B2041" s="3">
        <f t="shared" si="595"/>
        <v>2019</v>
      </c>
      <c r="C2041" s="2">
        <v>5046.6434043273484</v>
      </c>
      <c r="D2041" s="2">
        <v>276.74999999685679</v>
      </c>
      <c r="E2041" s="2">
        <f t="shared" si="596"/>
        <v>5323.3934043242052</v>
      </c>
      <c r="F2041" s="2">
        <f t="shared" si="597"/>
        <v>0.94801248395956383</v>
      </c>
      <c r="G2041" s="2">
        <f t="shared" si="598"/>
        <v>-1</v>
      </c>
      <c r="H2041" s="2">
        <v>-1000</v>
      </c>
      <c r="I2041" s="2">
        <f t="shared" si="590"/>
        <v>7835.5244284961409</v>
      </c>
      <c r="J2041" s="2">
        <f t="shared" si="591"/>
        <v>15372.168150009147</v>
      </c>
      <c r="K2041" s="3">
        <f t="shared" si="599"/>
        <v>8</v>
      </c>
      <c r="L2041" s="3">
        <f t="shared" si="600"/>
        <v>6</v>
      </c>
      <c r="M2041" s="3" t="str">
        <f t="shared" si="592"/>
        <v>Summer</v>
      </c>
      <c r="N2041" s="4">
        <v>81</v>
      </c>
      <c r="O2041" s="4">
        <v>71</v>
      </c>
      <c r="P2041" s="4">
        <v>91</v>
      </c>
      <c r="Q2041" s="4">
        <v>0</v>
      </c>
      <c r="R2041" s="4">
        <v>16</v>
      </c>
      <c r="S2041" s="6">
        <f t="shared" si="601"/>
        <v>0</v>
      </c>
      <c r="T2041" s="6">
        <f t="shared" si="602"/>
        <v>1</v>
      </c>
      <c r="U2041" s="6">
        <f t="shared" si="603"/>
        <v>0</v>
      </c>
      <c r="V2041" s="6">
        <f t="shared" si="604"/>
        <v>0</v>
      </c>
      <c r="W2041" s="6">
        <f t="shared" si="605"/>
        <v>1</v>
      </c>
      <c r="X2041" s="6">
        <f t="shared" si="606"/>
        <v>0</v>
      </c>
      <c r="Y2041" s="6">
        <f t="shared" si="607"/>
        <v>0</v>
      </c>
      <c r="Z2041" s="6">
        <f t="shared" si="608"/>
        <v>0</v>
      </c>
      <c r="AA2041" s="4">
        <v>105676.30017089844</v>
      </c>
      <c r="AB2041" s="7">
        <f t="shared" si="593"/>
        <v>4.7755678389250739E-2</v>
      </c>
      <c r="AC2041" s="7">
        <f t="shared" si="594"/>
        <v>2.6188464163610955E-3</v>
      </c>
      <c r="AD2041" s="2"/>
    </row>
    <row r="2042" spans="1:30" x14ac:dyDescent="0.35">
      <c r="A2042" s="1">
        <v>43680</v>
      </c>
      <c r="B2042" s="3">
        <f t="shared" si="595"/>
        <v>2019</v>
      </c>
      <c r="C2042" s="2">
        <v>4922.4126350936012</v>
      </c>
      <c r="D2042" s="2">
        <v>8533.5108834414823</v>
      </c>
      <c r="E2042" s="2">
        <f t="shared" si="596"/>
        <v>13455.923518535084</v>
      </c>
      <c r="F2042" s="2">
        <f t="shared" si="597"/>
        <v>0.36581752477361679</v>
      </c>
      <c r="G2042" s="2">
        <f t="shared" si="598"/>
        <v>-1</v>
      </c>
      <c r="H2042" s="2">
        <v>-1000</v>
      </c>
      <c r="I2042" s="2">
        <f t="shared" si="590"/>
        <v>7835.5244284961409</v>
      </c>
      <c r="J2042" s="2">
        <f t="shared" si="591"/>
        <v>15372.168150009147</v>
      </c>
      <c r="K2042" s="3">
        <f t="shared" si="599"/>
        <v>8</v>
      </c>
      <c r="L2042" s="3">
        <f t="shared" si="600"/>
        <v>7</v>
      </c>
      <c r="M2042" s="3" t="str">
        <f t="shared" si="592"/>
        <v>Summer</v>
      </c>
      <c r="N2042" s="4">
        <v>82</v>
      </c>
      <c r="O2042" s="4">
        <v>71</v>
      </c>
      <c r="P2042" s="4">
        <v>92</v>
      </c>
      <c r="Q2042" s="4">
        <v>0</v>
      </c>
      <c r="R2042" s="4">
        <v>17</v>
      </c>
      <c r="S2042" s="6">
        <f t="shared" si="601"/>
        <v>1</v>
      </c>
      <c r="T2042" s="6">
        <f t="shared" si="602"/>
        <v>0</v>
      </c>
      <c r="U2042" s="6">
        <f t="shared" si="603"/>
        <v>0</v>
      </c>
      <c r="V2042" s="6">
        <f t="shared" si="604"/>
        <v>0</v>
      </c>
      <c r="W2042" s="6">
        <f t="shared" si="605"/>
        <v>1</v>
      </c>
      <c r="X2042" s="6">
        <f t="shared" si="606"/>
        <v>0</v>
      </c>
      <c r="Y2042" s="6">
        <f t="shared" si="607"/>
        <v>0</v>
      </c>
      <c r="Z2042" s="6">
        <f t="shared" si="608"/>
        <v>0</v>
      </c>
      <c r="AA2042" s="4">
        <v>97309.950073242188</v>
      </c>
      <c r="AB2042" s="7">
        <f t="shared" si="593"/>
        <v>5.0584885013183686E-2</v>
      </c>
      <c r="AC2042" s="7">
        <f t="shared" si="594"/>
        <v>8.7694124568130735E-2</v>
      </c>
      <c r="AD2042" s="2"/>
    </row>
    <row r="2043" spans="1:30" x14ac:dyDescent="0.35">
      <c r="A2043" s="1">
        <v>43681</v>
      </c>
      <c r="B2043" s="3">
        <f t="shared" si="595"/>
        <v>2019</v>
      </c>
      <c r="C2043" s="2">
        <v>4519.935345760885</v>
      </c>
      <c r="D2043" s="2">
        <v>13500.399487836108</v>
      </c>
      <c r="E2043" s="2">
        <f t="shared" si="596"/>
        <v>18020.334833596993</v>
      </c>
      <c r="F2043" s="2">
        <f t="shared" si="597"/>
        <v>0.25082415990040025</v>
      </c>
      <c r="G2043" s="2">
        <f t="shared" si="598"/>
        <v>18020.334833596993</v>
      </c>
      <c r="H2043" s="2">
        <v>-1000</v>
      </c>
      <c r="I2043" s="2">
        <f t="shared" si="590"/>
        <v>7835.5244284961409</v>
      </c>
      <c r="J2043" s="2">
        <f t="shared" si="591"/>
        <v>15372.168150009147</v>
      </c>
      <c r="K2043" s="3">
        <f t="shared" si="599"/>
        <v>8</v>
      </c>
      <c r="L2043" s="3">
        <f t="shared" si="600"/>
        <v>1</v>
      </c>
      <c r="M2043" s="3" t="str">
        <f t="shared" si="592"/>
        <v>Summer</v>
      </c>
      <c r="N2043" s="4">
        <v>83</v>
      </c>
      <c r="O2043" s="4">
        <v>72</v>
      </c>
      <c r="P2043" s="4">
        <v>93</v>
      </c>
      <c r="Q2043" s="4">
        <v>0</v>
      </c>
      <c r="R2043" s="4">
        <v>18</v>
      </c>
      <c r="S2043" s="6">
        <f t="shared" si="601"/>
        <v>1</v>
      </c>
      <c r="T2043" s="6">
        <f t="shared" si="602"/>
        <v>0</v>
      </c>
      <c r="U2043" s="6">
        <f t="shared" si="603"/>
        <v>0</v>
      </c>
      <c r="V2043" s="6">
        <f t="shared" si="604"/>
        <v>0</v>
      </c>
      <c r="W2043" s="6">
        <f t="shared" si="605"/>
        <v>1</v>
      </c>
      <c r="X2043" s="6">
        <f t="shared" si="606"/>
        <v>1</v>
      </c>
      <c r="Y2043" s="6">
        <f t="shared" si="607"/>
        <v>0</v>
      </c>
      <c r="Z2043" s="6">
        <f t="shared" si="608"/>
        <v>1</v>
      </c>
      <c r="AA2043" s="4">
        <v>93991.0009765625</v>
      </c>
      <c r="AB2043" s="7">
        <f t="shared" si="593"/>
        <v>4.8089022340425669E-2</v>
      </c>
      <c r="AC2043" s="7">
        <f t="shared" si="594"/>
        <v>0.14363502194430883</v>
      </c>
      <c r="AD2043" s="2"/>
    </row>
    <row r="2044" spans="1:30" x14ac:dyDescent="0.35">
      <c r="A2044" s="1">
        <v>43682</v>
      </c>
      <c r="B2044" s="3">
        <f t="shared" si="595"/>
        <v>2019</v>
      </c>
      <c r="C2044" s="2">
        <v>1418.4126350936012</v>
      </c>
      <c r="D2044" s="2">
        <v>3253.7499999889405</v>
      </c>
      <c r="E2044" s="2">
        <f t="shared" si="596"/>
        <v>4672.1626350825418</v>
      </c>
      <c r="F2044" s="2">
        <f t="shared" si="597"/>
        <v>0.30358802676151758</v>
      </c>
      <c r="G2044" s="2">
        <f t="shared" si="598"/>
        <v>-1</v>
      </c>
      <c r="H2044" s="2">
        <v>-1000</v>
      </c>
      <c r="I2044" s="2">
        <f t="shared" si="590"/>
        <v>7835.5244284961409</v>
      </c>
      <c r="J2044" s="2">
        <f t="shared" si="591"/>
        <v>15372.168150009147</v>
      </c>
      <c r="K2044" s="3">
        <f t="shared" si="599"/>
        <v>8</v>
      </c>
      <c r="L2044" s="3">
        <f t="shared" si="600"/>
        <v>2</v>
      </c>
      <c r="M2044" s="3" t="str">
        <f t="shared" si="592"/>
        <v>Summer</v>
      </c>
      <c r="N2044" s="4">
        <v>82</v>
      </c>
      <c r="O2044" s="4">
        <v>70</v>
      </c>
      <c r="P2044" s="4">
        <v>94</v>
      </c>
      <c r="Q2044" s="4">
        <v>0</v>
      </c>
      <c r="R2044" s="4">
        <v>17</v>
      </c>
      <c r="S2044" s="6">
        <f t="shared" si="601"/>
        <v>0</v>
      </c>
      <c r="T2044" s="6">
        <f t="shared" si="602"/>
        <v>1</v>
      </c>
      <c r="U2044" s="6">
        <f t="shared" si="603"/>
        <v>0</v>
      </c>
      <c r="V2044" s="6">
        <f t="shared" si="604"/>
        <v>0</v>
      </c>
      <c r="W2044" s="6">
        <f t="shared" si="605"/>
        <v>1</v>
      </c>
      <c r="X2044" s="6">
        <f t="shared" si="606"/>
        <v>0</v>
      </c>
      <c r="Y2044" s="6">
        <f t="shared" si="607"/>
        <v>0</v>
      </c>
      <c r="Z2044" s="6">
        <f t="shared" si="608"/>
        <v>0</v>
      </c>
      <c r="AA2044" s="4">
        <v>105397.01342773438</v>
      </c>
      <c r="AB2044" s="7">
        <f t="shared" si="593"/>
        <v>1.3457806715425936E-2</v>
      </c>
      <c r="AC2044" s="7">
        <f t="shared" si="594"/>
        <v>3.0871368117274776E-2</v>
      </c>
      <c r="AD2044" s="2"/>
    </row>
    <row r="2045" spans="1:30" x14ac:dyDescent="0.35">
      <c r="A2045" s="1">
        <v>43683</v>
      </c>
      <c r="B2045" s="3">
        <f t="shared" si="595"/>
        <v>2019</v>
      </c>
      <c r="C2045" s="2">
        <v>1418.4126350936012</v>
      </c>
      <c r="D2045" s="2">
        <v>201.60000000335276</v>
      </c>
      <c r="E2045" s="2">
        <f t="shared" si="596"/>
        <v>1620.012635096954</v>
      </c>
      <c r="F2045" s="2">
        <f t="shared" si="597"/>
        <v>0.87555652614321278</v>
      </c>
      <c r="G2045" s="2">
        <f t="shared" si="598"/>
        <v>-1</v>
      </c>
      <c r="H2045" s="2">
        <v>-1000</v>
      </c>
      <c r="I2045" s="2">
        <f t="shared" si="590"/>
        <v>7835.5244284961409</v>
      </c>
      <c r="J2045" s="2">
        <f t="shared" si="591"/>
        <v>15372.168150009147</v>
      </c>
      <c r="K2045" s="3">
        <f t="shared" si="599"/>
        <v>8</v>
      </c>
      <c r="L2045" s="3">
        <f t="shared" si="600"/>
        <v>3</v>
      </c>
      <c r="M2045" s="3" t="str">
        <f t="shared" si="592"/>
        <v>Summer</v>
      </c>
      <c r="N2045" s="4">
        <v>83</v>
      </c>
      <c r="O2045" s="4">
        <v>72</v>
      </c>
      <c r="P2045" s="4">
        <v>93</v>
      </c>
      <c r="Q2045" s="4">
        <v>0</v>
      </c>
      <c r="R2045" s="4">
        <v>18</v>
      </c>
      <c r="S2045" s="6">
        <f t="shared" si="601"/>
        <v>0</v>
      </c>
      <c r="T2045" s="6">
        <f t="shared" si="602"/>
        <v>1</v>
      </c>
      <c r="U2045" s="6">
        <f t="shared" si="603"/>
        <v>0</v>
      </c>
      <c r="V2045" s="6">
        <f t="shared" si="604"/>
        <v>0</v>
      </c>
      <c r="W2045" s="6">
        <f t="shared" si="605"/>
        <v>1</v>
      </c>
      <c r="X2045" s="6">
        <f t="shared" si="606"/>
        <v>0</v>
      </c>
      <c r="Y2045" s="6">
        <f t="shared" si="607"/>
        <v>0</v>
      </c>
      <c r="Z2045" s="6">
        <f t="shared" si="608"/>
        <v>0</v>
      </c>
      <c r="AA2045" s="4">
        <v>107670.35290527344</v>
      </c>
      <c r="AB2045" s="7">
        <f t="shared" si="593"/>
        <v>1.3173660128536003E-2</v>
      </c>
      <c r="AC2045" s="7">
        <f t="shared" si="594"/>
        <v>1.8723817147763698E-3</v>
      </c>
      <c r="AD2045" s="2"/>
    </row>
    <row r="2046" spans="1:30" x14ac:dyDescent="0.35">
      <c r="A2046" s="1">
        <v>43684</v>
      </c>
      <c r="B2046" s="3">
        <f t="shared" si="595"/>
        <v>2019</v>
      </c>
      <c r="C2046" s="2">
        <v>1616.8626350898294</v>
      </c>
      <c r="D2046" s="2">
        <v>414.00000000890577</v>
      </c>
      <c r="E2046" s="2">
        <f t="shared" si="596"/>
        <v>2030.8626350987352</v>
      </c>
      <c r="F2046" s="2">
        <f t="shared" si="597"/>
        <v>0.7961457398182038</v>
      </c>
      <c r="G2046" s="2">
        <f t="shared" si="598"/>
        <v>-1</v>
      </c>
      <c r="H2046" s="2">
        <v>-1000</v>
      </c>
      <c r="I2046" s="2">
        <f t="shared" si="590"/>
        <v>7835.5244284961409</v>
      </c>
      <c r="J2046" s="2">
        <f t="shared" si="591"/>
        <v>15372.168150009147</v>
      </c>
      <c r="K2046" s="3">
        <f t="shared" si="599"/>
        <v>8</v>
      </c>
      <c r="L2046" s="3">
        <f t="shared" si="600"/>
        <v>4</v>
      </c>
      <c r="M2046" s="3" t="str">
        <f t="shared" si="592"/>
        <v>Summer</v>
      </c>
      <c r="N2046" s="4">
        <v>81</v>
      </c>
      <c r="O2046" s="4">
        <v>71</v>
      </c>
      <c r="P2046" s="4">
        <v>91</v>
      </c>
      <c r="Q2046" s="4">
        <v>0</v>
      </c>
      <c r="R2046" s="4">
        <v>16</v>
      </c>
      <c r="S2046" s="6">
        <f t="shared" si="601"/>
        <v>0</v>
      </c>
      <c r="T2046" s="6">
        <f t="shared" si="602"/>
        <v>1</v>
      </c>
      <c r="U2046" s="6">
        <f t="shared" si="603"/>
        <v>0</v>
      </c>
      <c r="V2046" s="6">
        <f t="shared" si="604"/>
        <v>0</v>
      </c>
      <c r="W2046" s="6">
        <f t="shared" si="605"/>
        <v>1</v>
      </c>
      <c r="X2046" s="6">
        <f t="shared" si="606"/>
        <v>0</v>
      </c>
      <c r="Y2046" s="6">
        <f t="shared" si="607"/>
        <v>0</v>
      </c>
      <c r="Z2046" s="6">
        <f t="shared" si="608"/>
        <v>0</v>
      </c>
      <c r="AA2046" s="4">
        <v>104952.80029296875</v>
      </c>
      <c r="AB2046" s="7">
        <f t="shared" si="593"/>
        <v>1.5405616911377925E-2</v>
      </c>
      <c r="AC2046" s="7">
        <f t="shared" si="594"/>
        <v>3.9446303371920748E-3</v>
      </c>
      <c r="AD2046" s="2"/>
    </row>
    <row r="2047" spans="1:30" x14ac:dyDescent="0.35">
      <c r="A2047" s="1">
        <v>43685</v>
      </c>
      <c r="B2047" s="3">
        <f t="shared" si="595"/>
        <v>2019</v>
      </c>
      <c r="C2047" s="2">
        <v>1418.4126350936012</v>
      </c>
      <c r="D2047" s="2">
        <v>467.76730770285269</v>
      </c>
      <c r="E2047" s="2">
        <f t="shared" si="596"/>
        <v>1886.1799427964538</v>
      </c>
      <c r="F2047" s="2">
        <f t="shared" si="597"/>
        <v>0.75200281951395376</v>
      </c>
      <c r="G2047" s="2">
        <f t="shared" si="598"/>
        <v>-1</v>
      </c>
      <c r="H2047" s="2">
        <v>-1000</v>
      </c>
      <c r="I2047" s="2">
        <f t="shared" si="590"/>
        <v>7835.5244284961409</v>
      </c>
      <c r="J2047" s="2">
        <f t="shared" si="591"/>
        <v>15372.168150009147</v>
      </c>
      <c r="K2047" s="3">
        <f t="shared" si="599"/>
        <v>8</v>
      </c>
      <c r="L2047" s="3">
        <f t="shared" si="600"/>
        <v>5</v>
      </c>
      <c r="M2047" s="3" t="str">
        <f t="shared" si="592"/>
        <v>Summer</v>
      </c>
      <c r="N2047" s="4">
        <v>81</v>
      </c>
      <c r="O2047" s="4">
        <v>71</v>
      </c>
      <c r="P2047" s="4">
        <v>91</v>
      </c>
      <c r="Q2047" s="4">
        <v>0</v>
      </c>
      <c r="R2047" s="4">
        <v>16</v>
      </c>
      <c r="S2047" s="6">
        <f t="shared" si="601"/>
        <v>0</v>
      </c>
      <c r="T2047" s="6">
        <f t="shared" si="602"/>
        <v>1</v>
      </c>
      <c r="U2047" s="6">
        <f t="shared" si="603"/>
        <v>0</v>
      </c>
      <c r="V2047" s="6">
        <f t="shared" si="604"/>
        <v>0</v>
      </c>
      <c r="W2047" s="6">
        <f t="shared" si="605"/>
        <v>1</v>
      </c>
      <c r="X2047" s="6">
        <f t="shared" si="606"/>
        <v>0</v>
      </c>
      <c r="Y2047" s="6">
        <f t="shared" si="607"/>
        <v>0</v>
      </c>
      <c r="Z2047" s="6">
        <f t="shared" si="608"/>
        <v>0</v>
      </c>
      <c r="AA2047" s="4">
        <v>107886.74914550781</v>
      </c>
      <c r="AB2047" s="7">
        <f t="shared" si="593"/>
        <v>1.3147236767516052E-2</v>
      </c>
      <c r="AC2047" s="7">
        <f t="shared" si="594"/>
        <v>4.3357252990538324E-3</v>
      </c>
      <c r="AD2047" s="2"/>
    </row>
    <row r="2048" spans="1:30" x14ac:dyDescent="0.35">
      <c r="A2048" s="1">
        <v>43686</v>
      </c>
      <c r="B2048" s="3">
        <f t="shared" si="595"/>
        <v>2019</v>
      </c>
      <c r="C2048" s="2">
        <v>1478.0376350901306</v>
      </c>
      <c r="D2048" s="2">
        <v>165.75000000593718</v>
      </c>
      <c r="E2048" s="2">
        <f t="shared" si="596"/>
        <v>1643.7876350960678</v>
      </c>
      <c r="F2048" s="2">
        <f t="shared" si="597"/>
        <v>0.89916580678242519</v>
      </c>
      <c r="G2048" s="2">
        <f t="shared" si="598"/>
        <v>-1</v>
      </c>
      <c r="H2048" s="2">
        <v>-1000</v>
      </c>
      <c r="I2048" s="2">
        <f t="shared" si="590"/>
        <v>7835.5244284961409</v>
      </c>
      <c r="J2048" s="2">
        <f t="shared" si="591"/>
        <v>15372.168150009147</v>
      </c>
      <c r="K2048" s="3">
        <f t="shared" si="599"/>
        <v>8</v>
      </c>
      <c r="L2048" s="3">
        <f t="shared" si="600"/>
        <v>6</v>
      </c>
      <c r="M2048" s="3" t="str">
        <f t="shared" si="592"/>
        <v>Summer</v>
      </c>
      <c r="N2048" s="4">
        <v>85</v>
      </c>
      <c r="O2048" s="4">
        <v>75</v>
      </c>
      <c r="P2048" s="4">
        <v>95</v>
      </c>
      <c r="Q2048" s="4">
        <v>0</v>
      </c>
      <c r="R2048" s="4">
        <v>20</v>
      </c>
      <c r="S2048" s="6">
        <f t="shared" si="601"/>
        <v>0</v>
      </c>
      <c r="T2048" s="6">
        <f t="shared" si="602"/>
        <v>1</v>
      </c>
      <c r="U2048" s="6">
        <f t="shared" si="603"/>
        <v>0</v>
      </c>
      <c r="V2048" s="6">
        <f t="shared" si="604"/>
        <v>0</v>
      </c>
      <c r="W2048" s="6">
        <f t="shared" si="605"/>
        <v>1</v>
      </c>
      <c r="X2048" s="6">
        <f t="shared" si="606"/>
        <v>0</v>
      </c>
      <c r="Y2048" s="6">
        <f t="shared" si="607"/>
        <v>0</v>
      </c>
      <c r="Z2048" s="6">
        <f t="shared" si="608"/>
        <v>0</v>
      </c>
      <c r="AA2048" s="4">
        <v>110723.29943847656</v>
      </c>
      <c r="AB2048" s="7">
        <f t="shared" si="593"/>
        <v>1.3348930555590992E-2</v>
      </c>
      <c r="AC2048" s="7">
        <f t="shared" si="594"/>
        <v>1.4969748991090735E-3</v>
      </c>
      <c r="AD2048" s="2"/>
    </row>
    <row r="2049" spans="1:30" x14ac:dyDescent="0.35">
      <c r="A2049" s="1">
        <v>43687</v>
      </c>
      <c r="B2049" s="3">
        <f t="shared" si="595"/>
        <v>2019</v>
      </c>
      <c r="C2049" s="2">
        <v>11589.421423051477</v>
      </c>
      <c r="D2049" s="2">
        <v>0</v>
      </c>
      <c r="E2049" s="2">
        <f t="shared" si="596"/>
        <v>11589.421423051477</v>
      </c>
      <c r="F2049" s="2">
        <f t="shared" si="597"/>
        <v>1</v>
      </c>
      <c r="G2049" s="2">
        <f t="shared" si="598"/>
        <v>-1</v>
      </c>
      <c r="H2049" s="2">
        <v>-1000</v>
      </c>
      <c r="I2049" s="2">
        <f t="shared" si="590"/>
        <v>7835.5244284961409</v>
      </c>
      <c r="J2049" s="2">
        <f t="shared" si="591"/>
        <v>15372.168150009147</v>
      </c>
      <c r="K2049" s="3">
        <f t="shared" si="599"/>
        <v>8</v>
      </c>
      <c r="L2049" s="3">
        <f t="shared" si="600"/>
        <v>7</v>
      </c>
      <c r="M2049" s="3" t="str">
        <f t="shared" si="592"/>
        <v>Summer</v>
      </c>
      <c r="N2049" s="4">
        <v>80</v>
      </c>
      <c r="O2049" s="4">
        <v>69</v>
      </c>
      <c r="P2049" s="4">
        <v>90</v>
      </c>
      <c r="Q2049" s="4">
        <v>0</v>
      </c>
      <c r="R2049" s="4">
        <v>15</v>
      </c>
      <c r="S2049" s="6">
        <f t="shared" si="601"/>
        <v>1</v>
      </c>
      <c r="T2049" s="6">
        <f t="shared" si="602"/>
        <v>0</v>
      </c>
      <c r="U2049" s="6">
        <f t="shared" si="603"/>
        <v>0</v>
      </c>
      <c r="V2049" s="6">
        <f t="shared" si="604"/>
        <v>0</v>
      </c>
      <c r="W2049" s="6">
        <f t="shared" si="605"/>
        <v>1</v>
      </c>
      <c r="X2049" s="6">
        <f t="shared" si="606"/>
        <v>0</v>
      </c>
      <c r="Y2049" s="6">
        <f t="shared" si="607"/>
        <v>0</v>
      </c>
      <c r="Z2049" s="6">
        <f t="shared" si="608"/>
        <v>0</v>
      </c>
      <c r="AA2049" s="4">
        <v>96860.342163085938</v>
      </c>
      <c r="AB2049" s="7">
        <f t="shared" si="593"/>
        <v>0.11965084124458396</v>
      </c>
      <c r="AC2049" s="7">
        <f t="shared" si="594"/>
        <v>0</v>
      </c>
      <c r="AD2049" s="2"/>
    </row>
    <row r="2050" spans="1:30" x14ac:dyDescent="0.35">
      <c r="A2050" s="1">
        <v>43688</v>
      </c>
      <c r="B2050" s="3">
        <f t="shared" si="595"/>
        <v>2019</v>
      </c>
      <c r="C2050" s="2">
        <v>22935.181523970557</v>
      </c>
      <c r="D2050" s="2">
        <v>0</v>
      </c>
      <c r="E2050" s="2">
        <f t="shared" si="596"/>
        <v>22935.181523970557</v>
      </c>
      <c r="F2050" s="2">
        <f t="shared" si="597"/>
        <v>1</v>
      </c>
      <c r="G2050" s="2">
        <f t="shared" si="598"/>
        <v>22935.181523970557</v>
      </c>
      <c r="H2050" s="2">
        <v>-1000</v>
      </c>
      <c r="I2050" s="2">
        <f t="shared" ref="I2050:I2113" si="609">INDEX($AD$1:$AG$10, MATCH(B2050, $AD$1:$AD$10, 0), 3)</f>
        <v>7835.5244284961409</v>
      </c>
      <c r="J2050" s="2">
        <f t="shared" ref="J2050:J2113" si="610">INDEX($AD$1:$AG$10, MATCH(B2050, $AD$1:$AD$10, 0), 4)</f>
        <v>15372.168150009147</v>
      </c>
      <c r="K2050" s="3">
        <f t="shared" si="599"/>
        <v>8</v>
      </c>
      <c r="L2050" s="3">
        <f t="shared" si="600"/>
        <v>1</v>
      </c>
      <c r="M2050" s="3" t="str">
        <f t="shared" ref="M2050:M2113" si="611">INDEX($AK$1:$AK$12, MATCH(K2050, $AJ$1:$AJ$12, 0))</f>
        <v>Summer</v>
      </c>
      <c r="N2050" s="4">
        <v>81</v>
      </c>
      <c r="O2050" s="4">
        <v>68</v>
      </c>
      <c r="P2050" s="4">
        <v>93</v>
      </c>
      <c r="Q2050" s="4">
        <v>0</v>
      </c>
      <c r="R2050" s="4">
        <v>16</v>
      </c>
      <c r="S2050" s="6">
        <f t="shared" si="601"/>
        <v>1</v>
      </c>
      <c r="T2050" s="6">
        <f t="shared" si="602"/>
        <v>0</v>
      </c>
      <c r="U2050" s="6">
        <f t="shared" si="603"/>
        <v>0</v>
      </c>
      <c r="V2050" s="6">
        <f t="shared" si="604"/>
        <v>0</v>
      </c>
      <c r="W2050" s="6">
        <f t="shared" si="605"/>
        <v>1</v>
      </c>
      <c r="X2050" s="6">
        <f t="shared" si="606"/>
        <v>1</v>
      </c>
      <c r="Y2050" s="6">
        <f t="shared" si="607"/>
        <v>0</v>
      </c>
      <c r="Z2050" s="6">
        <f t="shared" si="608"/>
        <v>1</v>
      </c>
      <c r="AA2050" s="4">
        <v>93233.299926757813</v>
      </c>
      <c r="AB2050" s="7">
        <f t="shared" ref="AB2050:AB2113" si="612">C2050/AA2050</f>
        <v>0.24599774481851411</v>
      </c>
      <c r="AC2050" s="7">
        <f t="shared" ref="AC2050:AC2113" si="613">D2050/AA2050</f>
        <v>0</v>
      </c>
      <c r="AD2050" s="2"/>
    </row>
    <row r="2051" spans="1:30" x14ac:dyDescent="0.35">
      <c r="A2051" s="1">
        <v>43689</v>
      </c>
      <c r="B2051" s="3">
        <f t="shared" ref="B2051:B2114" si="614">YEAR(A2051)</f>
        <v>2019</v>
      </c>
      <c r="C2051" s="2">
        <v>15059.392445143409</v>
      </c>
      <c r="D2051" s="2">
        <v>0</v>
      </c>
      <c r="E2051" s="2">
        <f t="shared" ref="E2051:E2114" si="615">+D2051+C2051</f>
        <v>15059.392445143409</v>
      </c>
      <c r="F2051" s="2">
        <f t="shared" ref="F2051:F2114" si="616">IFERROR(C2051/E2051,0)</f>
        <v>1</v>
      </c>
      <c r="G2051" s="2">
        <f t="shared" ref="G2051:G2114" si="617">IF(AND(F2051&gt;=0.2,E2051&gt;=J2051), E2051, -1)</f>
        <v>-1</v>
      </c>
      <c r="H2051" s="2">
        <v>-1000</v>
      </c>
      <c r="I2051" s="2">
        <f t="shared" si="609"/>
        <v>7835.5244284961409</v>
      </c>
      <c r="J2051" s="2">
        <f t="shared" si="610"/>
        <v>15372.168150009147</v>
      </c>
      <c r="K2051" s="3">
        <f t="shared" ref="K2051:K2114" si="618">MONTH(A2051)</f>
        <v>8</v>
      </c>
      <c r="L2051" s="3">
        <f t="shared" ref="L2051:L2114" si="619">WEEKDAY(A2051)</f>
        <v>2</v>
      </c>
      <c r="M2051" s="3" t="str">
        <f t="shared" si="611"/>
        <v>Summer</v>
      </c>
      <c r="N2051" s="4">
        <v>80</v>
      </c>
      <c r="O2051" s="4">
        <v>71</v>
      </c>
      <c r="P2051" s="4">
        <v>89</v>
      </c>
      <c r="Q2051" s="4">
        <v>0</v>
      </c>
      <c r="R2051" s="4">
        <v>15</v>
      </c>
      <c r="S2051" s="6">
        <f t="shared" ref="S2051:S2114" si="620">IF(OR(L2051=1, L2051=7), 1, 0)</f>
        <v>0</v>
      </c>
      <c r="T2051" s="6">
        <f t="shared" ref="T2051:T2114" si="621">IF(AND(L2051&lt;7, L2051&gt;1), 1, 0)</f>
        <v>1</v>
      </c>
      <c r="U2051" s="6">
        <f t="shared" ref="U2051:U2114" si="622">IF(M2051="Winter", 1, 0)</f>
        <v>0</v>
      </c>
      <c r="V2051" s="6">
        <f t="shared" ref="V2051:V2114" si="623">IF(N2051&lt;20, 1, 0)</f>
        <v>0</v>
      </c>
      <c r="W2051" s="6">
        <f t="shared" ref="W2051:W2114" si="624">IF(M2051="Summer", 1, 0)</f>
        <v>1</v>
      </c>
      <c r="X2051" s="6">
        <f t="shared" ref="X2051:X2114" si="625">IF(G2051&lt;&gt;-1, 1, 0)</f>
        <v>0</v>
      </c>
      <c r="Y2051" s="6">
        <f t="shared" ref="Y2051:Y2114" si="626">U2051*X2051</f>
        <v>0</v>
      </c>
      <c r="Z2051" s="6">
        <f t="shared" ref="Z2051:Z2114" si="627">W2051*X2051</f>
        <v>0</v>
      </c>
      <c r="AA2051" s="4">
        <v>104264.15368652344</v>
      </c>
      <c r="AB2051" s="7">
        <f t="shared" si="612"/>
        <v>0.14443499431665072</v>
      </c>
      <c r="AC2051" s="7">
        <f t="shared" si="613"/>
        <v>0</v>
      </c>
      <c r="AD2051" s="2"/>
    </row>
    <row r="2052" spans="1:30" x14ac:dyDescent="0.35">
      <c r="A2052" s="1">
        <v>43690</v>
      </c>
      <c r="B2052" s="3">
        <f t="shared" si="614"/>
        <v>2019</v>
      </c>
      <c r="C2052" s="2">
        <v>1497.9126350750912</v>
      </c>
      <c r="D2052" s="2">
        <v>83.080952389431843</v>
      </c>
      <c r="E2052" s="2">
        <f t="shared" si="615"/>
        <v>1580.993587464523</v>
      </c>
      <c r="F2052" s="2">
        <f t="shared" si="616"/>
        <v>0.94745016485318534</v>
      </c>
      <c r="G2052" s="2">
        <f t="shared" si="617"/>
        <v>-1</v>
      </c>
      <c r="H2052" s="2">
        <v>-1000</v>
      </c>
      <c r="I2052" s="2">
        <f t="shared" si="609"/>
        <v>7835.5244284961409</v>
      </c>
      <c r="J2052" s="2">
        <f t="shared" si="610"/>
        <v>15372.168150009147</v>
      </c>
      <c r="K2052" s="3">
        <f t="shared" si="618"/>
        <v>8</v>
      </c>
      <c r="L2052" s="3">
        <f t="shared" si="619"/>
        <v>3</v>
      </c>
      <c r="M2052" s="3" t="str">
        <f t="shared" si="611"/>
        <v>Summer</v>
      </c>
      <c r="N2052" s="4">
        <v>81</v>
      </c>
      <c r="O2052" s="4">
        <v>73</v>
      </c>
      <c r="P2052" s="4">
        <v>89</v>
      </c>
      <c r="Q2052" s="4">
        <v>0</v>
      </c>
      <c r="R2052" s="4">
        <v>16</v>
      </c>
      <c r="S2052" s="6">
        <f t="shared" si="620"/>
        <v>0</v>
      </c>
      <c r="T2052" s="6">
        <f t="shared" si="621"/>
        <v>1</v>
      </c>
      <c r="U2052" s="6">
        <f t="shared" si="622"/>
        <v>0</v>
      </c>
      <c r="V2052" s="6">
        <f t="shared" si="623"/>
        <v>0</v>
      </c>
      <c r="W2052" s="6">
        <f t="shared" si="624"/>
        <v>1</v>
      </c>
      <c r="X2052" s="6">
        <f t="shared" si="625"/>
        <v>0</v>
      </c>
      <c r="Y2052" s="6">
        <f t="shared" si="626"/>
        <v>0</v>
      </c>
      <c r="Z2052" s="6">
        <f t="shared" si="627"/>
        <v>0</v>
      </c>
      <c r="AA2052" s="4">
        <v>109802.18725585938</v>
      </c>
      <c r="AB2052" s="7">
        <f t="shared" si="612"/>
        <v>1.3641919824280714E-2</v>
      </c>
      <c r="AC2052" s="7">
        <f t="shared" si="613"/>
        <v>7.5664205300244051E-4</v>
      </c>
      <c r="AD2052" s="2"/>
    </row>
    <row r="2053" spans="1:30" x14ac:dyDescent="0.35">
      <c r="A2053" s="1">
        <v>43691</v>
      </c>
      <c r="B2053" s="3">
        <f t="shared" si="614"/>
        <v>2019</v>
      </c>
      <c r="C2053" s="2">
        <v>1493.5563850910139</v>
      </c>
      <c r="D2053" s="2">
        <v>552.56666665070225</v>
      </c>
      <c r="E2053" s="2">
        <f t="shared" si="615"/>
        <v>2046.1230517417162</v>
      </c>
      <c r="F2053" s="2">
        <f t="shared" si="616"/>
        <v>0.72994455725409946</v>
      </c>
      <c r="G2053" s="2">
        <f t="shared" si="617"/>
        <v>-1</v>
      </c>
      <c r="H2053" s="2">
        <v>-1000</v>
      </c>
      <c r="I2053" s="2">
        <f t="shared" si="609"/>
        <v>7835.5244284961409</v>
      </c>
      <c r="J2053" s="2">
        <f t="shared" si="610"/>
        <v>15372.168150009147</v>
      </c>
      <c r="K2053" s="3">
        <f t="shared" si="618"/>
        <v>8</v>
      </c>
      <c r="L2053" s="3">
        <f t="shared" si="619"/>
        <v>4</v>
      </c>
      <c r="M2053" s="3" t="str">
        <f t="shared" si="611"/>
        <v>Summer</v>
      </c>
      <c r="N2053" s="4">
        <v>83</v>
      </c>
      <c r="O2053" s="4">
        <v>73</v>
      </c>
      <c r="P2053" s="4">
        <v>93</v>
      </c>
      <c r="Q2053" s="4">
        <v>0</v>
      </c>
      <c r="R2053" s="4">
        <v>18</v>
      </c>
      <c r="S2053" s="6">
        <f t="shared" si="620"/>
        <v>0</v>
      </c>
      <c r="T2053" s="6">
        <f t="shared" si="621"/>
        <v>1</v>
      </c>
      <c r="U2053" s="6">
        <f t="shared" si="622"/>
        <v>0</v>
      </c>
      <c r="V2053" s="6">
        <f t="shared" si="623"/>
        <v>0</v>
      </c>
      <c r="W2053" s="6">
        <f t="shared" si="624"/>
        <v>1</v>
      </c>
      <c r="X2053" s="6">
        <f t="shared" si="625"/>
        <v>0</v>
      </c>
      <c r="Y2053" s="6">
        <f t="shared" si="626"/>
        <v>0</v>
      </c>
      <c r="Z2053" s="6">
        <f t="shared" si="627"/>
        <v>0</v>
      </c>
      <c r="AA2053" s="4">
        <v>112185.79907226563</v>
      </c>
      <c r="AB2053" s="7">
        <f t="shared" si="612"/>
        <v>1.331323926416858E-2</v>
      </c>
      <c r="AC2053" s="7">
        <f t="shared" si="613"/>
        <v>4.9254600067051343E-3</v>
      </c>
      <c r="AD2053" s="2"/>
    </row>
    <row r="2054" spans="1:30" x14ac:dyDescent="0.35">
      <c r="A2054" s="1">
        <v>43692</v>
      </c>
      <c r="B2054" s="3">
        <f t="shared" si="614"/>
        <v>2019</v>
      </c>
      <c r="C2054" s="2">
        <v>1232.9126350927863</v>
      </c>
      <c r="D2054" s="2">
        <v>465.84999997605337</v>
      </c>
      <c r="E2054" s="2">
        <f t="shared" si="615"/>
        <v>1698.7626350688397</v>
      </c>
      <c r="F2054" s="2">
        <f t="shared" si="616"/>
        <v>0.72577098744747492</v>
      </c>
      <c r="G2054" s="2">
        <f t="shared" si="617"/>
        <v>-1</v>
      </c>
      <c r="H2054" s="2">
        <v>-1000</v>
      </c>
      <c r="I2054" s="2">
        <f t="shared" si="609"/>
        <v>7835.5244284961409</v>
      </c>
      <c r="J2054" s="2">
        <f t="shared" si="610"/>
        <v>15372.168150009147</v>
      </c>
      <c r="K2054" s="3">
        <f t="shared" si="618"/>
        <v>8</v>
      </c>
      <c r="L2054" s="3">
        <f t="shared" si="619"/>
        <v>5</v>
      </c>
      <c r="M2054" s="3" t="str">
        <f t="shared" si="611"/>
        <v>Summer</v>
      </c>
      <c r="N2054" s="4">
        <v>78</v>
      </c>
      <c r="O2054" s="4">
        <v>69</v>
      </c>
      <c r="P2054" s="4">
        <v>87</v>
      </c>
      <c r="Q2054" s="4">
        <v>0</v>
      </c>
      <c r="R2054" s="4">
        <v>13</v>
      </c>
      <c r="S2054" s="6">
        <f t="shared" si="620"/>
        <v>0</v>
      </c>
      <c r="T2054" s="6">
        <f t="shared" si="621"/>
        <v>1</v>
      </c>
      <c r="U2054" s="6">
        <f t="shared" si="622"/>
        <v>0</v>
      </c>
      <c r="V2054" s="6">
        <f t="shared" si="623"/>
        <v>0</v>
      </c>
      <c r="W2054" s="6">
        <f t="shared" si="624"/>
        <v>1</v>
      </c>
      <c r="X2054" s="6">
        <f t="shared" si="625"/>
        <v>0</v>
      </c>
      <c r="Y2054" s="6">
        <f t="shared" si="626"/>
        <v>0</v>
      </c>
      <c r="Z2054" s="6">
        <f t="shared" si="627"/>
        <v>0</v>
      </c>
      <c r="AA2054" s="4">
        <v>105281.99963378906</v>
      </c>
      <c r="AB2054" s="7">
        <f t="shared" si="612"/>
        <v>1.1710573881397832E-2</v>
      </c>
      <c r="AC2054" s="7">
        <f t="shared" si="613"/>
        <v>4.424782979013101E-3</v>
      </c>
      <c r="AD2054" s="2"/>
    </row>
    <row r="2055" spans="1:30" x14ac:dyDescent="0.35">
      <c r="A2055" s="1">
        <v>43693</v>
      </c>
      <c r="B2055" s="3">
        <f t="shared" si="614"/>
        <v>2019</v>
      </c>
      <c r="C2055" s="2">
        <v>1168.2780197113254</v>
      </c>
      <c r="D2055" s="2">
        <v>0</v>
      </c>
      <c r="E2055" s="2">
        <f t="shared" si="615"/>
        <v>1168.2780197113254</v>
      </c>
      <c r="F2055" s="2">
        <f t="shared" si="616"/>
        <v>1</v>
      </c>
      <c r="G2055" s="2">
        <f t="shared" si="617"/>
        <v>-1</v>
      </c>
      <c r="H2055" s="2">
        <v>-1000</v>
      </c>
      <c r="I2055" s="2">
        <f t="shared" si="609"/>
        <v>7835.5244284961409</v>
      </c>
      <c r="J2055" s="2">
        <f t="shared" si="610"/>
        <v>15372.168150009147</v>
      </c>
      <c r="K2055" s="3">
        <f t="shared" si="618"/>
        <v>8</v>
      </c>
      <c r="L2055" s="3">
        <f t="shared" si="619"/>
        <v>6</v>
      </c>
      <c r="M2055" s="3" t="str">
        <f t="shared" si="611"/>
        <v>Summer</v>
      </c>
      <c r="N2055" s="4">
        <v>80</v>
      </c>
      <c r="O2055" s="4">
        <v>68</v>
      </c>
      <c r="P2055" s="4">
        <v>91</v>
      </c>
      <c r="Q2055" s="4">
        <v>0</v>
      </c>
      <c r="R2055" s="4">
        <v>15</v>
      </c>
      <c r="S2055" s="6">
        <f t="shared" si="620"/>
        <v>0</v>
      </c>
      <c r="T2055" s="6">
        <f t="shared" si="621"/>
        <v>1</v>
      </c>
      <c r="U2055" s="6">
        <f t="shared" si="622"/>
        <v>0</v>
      </c>
      <c r="V2055" s="6">
        <f t="shared" si="623"/>
        <v>0</v>
      </c>
      <c r="W2055" s="6">
        <f t="shared" si="624"/>
        <v>1</v>
      </c>
      <c r="X2055" s="6">
        <f t="shared" si="625"/>
        <v>0</v>
      </c>
      <c r="Y2055" s="6">
        <f t="shared" si="626"/>
        <v>0</v>
      </c>
      <c r="Z2055" s="6">
        <f t="shared" si="627"/>
        <v>0</v>
      </c>
      <c r="AA2055" s="4">
        <v>104536.94519042969</v>
      </c>
      <c r="AB2055" s="7">
        <f t="shared" si="612"/>
        <v>1.1175742868544057E-2</v>
      </c>
      <c r="AC2055" s="7">
        <f t="shared" si="613"/>
        <v>0</v>
      </c>
      <c r="AD2055" s="2"/>
    </row>
    <row r="2056" spans="1:30" x14ac:dyDescent="0.35">
      <c r="A2056" s="1">
        <v>43694</v>
      </c>
      <c r="B2056" s="3">
        <f t="shared" si="614"/>
        <v>2019</v>
      </c>
      <c r="C2056" s="2">
        <v>1082.4126350936012</v>
      </c>
      <c r="D2056" s="2">
        <v>2333.7772086932018</v>
      </c>
      <c r="E2056" s="2">
        <f t="shared" si="615"/>
        <v>3416.1898437868031</v>
      </c>
      <c r="F2056" s="2">
        <f t="shared" si="616"/>
        <v>0.31684791671113938</v>
      </c>
      <c r="G2056" s="2">
        <f t="shared" si="617"/>
        <v>-1</v>
      </c>
      <c r="H2056" s="2">
        <v>-1000</v>
      </c>
      <c r="I2056" s="2">
        <f t="shared" si="609"/>
        <v>7835.5244284961409</v>
      </c>
      <c r="J2056" s="2">
        <f t="shared" si="610"/>
        <v>15372.168150009147</v>
      </c>
      <c r="K2056" s="3">
        <f t="shared" si="618"/>
        <v>8</v>
      </c>
      <c r="L2056" s="3">
        <f t="shared" si="619"/>
        <v>7</v>
      </c>
      <c r="M2056" s="3" t="str">
        <f t="shared" si="611"/>
        <v>Summer</v>
      </c>
      <c r="N2056" s="4">
        <v>83</v>
      </c>
      <c r="O2056" s="4">
        <v>72</v>
      </c>
      <c r="P2056" s="4">
        <v>94</v>
      </c>
      <c r="Q2056" s="4">
        <v>0</v>
      </c>
      <c r="R2056" s="4">
        <v>18</v>
      </c>
      <c r="S2056" s="6">
        <f t="shared" si="620"/>
        <v>1</v>
      </c>
      <c r="T2056" s="6">
        <f t="shared" si="621"/>
        <v>0</v>
      </c>
      <c r="U2056" s="6">
        <f t="shared" si="622"/>
        <v>0</v>
      </c>
      <c r="V2056" s="6">
        <f t="shared" si="623"/>
        <v>0</v>
      </c>
      <c r="W2056" s="6">
        <f t="shared" si="624"/>
        <v>1</v>
      </c>
      <c r="X2056" s="6">
        <f t="shared" si="625"/>
        <v>0</v>
      </c>
      <c r="Y2056" s="6">
        <f t="shared" si="626"/>
        <v>0</v>
      </c>
      <c r="Z2056" s="6">
        <f t="shared" si="627"/>
        <v>0</v>
      </c>
      <c r="AA2056" s="4">
        <v>103358.6416015625</v>
      </c>
      <c r="AB2056" s="7">
        <f t="shared" si="612"/>
        <v>1.0472396098878666E-2</v>
      </c>
      <c r="AC2056" s="7">
        <f t="shared" si="613"/>
        <v>2.2579410608836035E-2</v>
      </c>
      <c r="AD2056" s="2"/>
    </row>
    <row r="2057" spans="1:30" x14ac:dyDescent="0.35">
      <c r="A2057" s="1">
        <v>43695</v>
      </c>
      <c r="B2057" s="3">
        <f t="shared" si="614"/>
        <v>2019</v>
      </c>
      <c r="C2057" s="2">
        <v>1082.4126350936012</v>
      </c>
      <c r="D2057" s="2">
        <v>0</v>
      </c>
      <c r="E2057" s="2">
        <f t="shared" si="615"/>
        <v>1082.4126350936012</v>
      </c>
      <c r="F2057" s="2">
        <f t="shared" si="616"/>
        <v>1</v>
      </c>
      <c r="G2057" s="2">
        <f t="shared" si="617"/>
        <v>-1</v>
      </c>
      <c r="H2057" s="2">
        <v>-1000</v>
      </c>
      <c r="I2057" s="2">
        <f t="shared" si="609"/>
        <v>7835.5244284961409</v>
      </c>
      <c r="J2057" s="2">
        <f t="shared" si="610"/>
        <v>15372.168150009147</v>
      </c>
      <c r="K2057" s="3">
        <f t="shared" si="618"/>
        <v>8</v>
      </c>
      <c r="L2057" s="3">
        <f t="shared" si="619"/>
        <v>1</v>
      </c>
      <c r="M2057" s="3" t="str">
        <f t="shared" si="611"/>
        <v>Summer</v>
      </c>
      <c r="N2057" s="4">
        <v>86</v>
      </c>
      <c r="O2057" s="4">
        <v>76</v>
      </c>
      <c r="P2057" s="4">
        <v>96</v>
      </c>
      <c r="Q2057" s="4">
        <v>0</v>
      </c>
      <c r="R2057" s="4">
        <v>21</v>
      </c>
      <c r="S2057" s="6">
        <f t="shared" si="620"/>
        <v>1</v>
      </c>
      <c r="T2057" s="6">
        <f t="shared" si="621"/>
        <v>0</v>
      </c>
      <c r="U2057" s="6">
        <f t="shared" si="622"/>
        <v>0</v>
      </c>
      <c r="V2057" s="6">
        <f t="shared" si="623"/>
        <v>0</v>
      </c>
      <c r="W2057" s="6">
        <f t="shared" si="624"/>
        <v>1</v>
      </c>
      <c r="X2057" s="6">
        <f t="shared" si="625"/>
        <v>0</v>
      </c>
      <c r="Y2057" s="6">
        <f t="shared" si="626"/>
        <v>0</v>
      </c>
      <c r="Z2057" s="6">
        <f t="shared" si="627"/>
        <v>0</v>
      </c>
      <c r="AA2057" s="4">
        <v>106115.2998046875</v>
      </c>
      <c r="AB2057" s="7">
        <f t="shared" si="612"/>
        <v>1.0200344691913946E-2</v>
      </c>
      <c r="AC2057" s="7">
        <f t="shared" si="613"/>
        <v>0</v>
      </c>
      <c r="AD2057" s="2"/>
    </row>
    <row r="2058" spans="1:30" x14ac:dyDescent="0.35">
      <c r="A2058" s="1">
        <v>43696</v>
      </c>
      <c r="B2058" s="3">
        <f t="shared" si="614"/>
        <v>2019</v>
      </c>
      <c r="C2058" s="2">
        <v>1148.9938850919816</v>
      </c>
      <c r="D2058" s="2">
        <v>183.92307693225806</v>
      </c>
      <c r="E2058" s="2">
        <f t="shared" si="615"/>
        <v>1332.9169620242396</v>
      </c>
      <c r="F2058" s="2">
        <f t="shared" si="616"/>
        <v>0.86201460243034</v>
      </c>
      <c r="G2058" s="2">
        <f t="shared" si="617"/>
        <v>-1</v>
      </c>
      <c r="H2058" s="2">
        <v>-1000</v>
      </c>
      <c r="I2058" s="2">
        <f t="shared" si="609"/>
        <v>7835.5244284961409</v>
      </c>
      <c r="J2058" s="2">
        <f t="shared" si="610"/>
        <v>15372.168150009147</v>
      </c>
      <c r="K2058" s="3">
        <f t="shared" si="618"/>
        <v>8</v>
      </c>
      <c r="L2058" s="3">
        <f t="shared" si="619"/>
        <v>2</v>
      </c>
      <c r="M2058" s="3" t="str">
        <f t="shared" si="611"/>
        <v>Summer</v>
      </c>
      <c r="N2058" s="4">
        <v>86</v>
      </c>
      <c r="O2058" s="4">
        <v>74</v>
      </c>
      <c r="P2058" s="4">
        <v>98</v>
      </c>
      <c r="Q2058" s="4">
        <v>0</v>
      </c>
      <c r="R2058" s="4">
        <v>21</v>
      </c>
      <c r="S2058" s="6">
        <f t="shared" si="620"/>
        <v>0</v>
      </c>
      <c r="T2058" s="6">
        <f t="shared" si="621"/>
        <v>1</v>
      </c>
      <c r="U2058" s="6">
        <f t="shared" si="622"/>
        <v>0</v>
      </c>
      <c r="V2058" s="6">
        <f t="shared" si="623"/>
        <v>0</v>
      </c>
      <c r="W2058" s="6">
        <f t="shared" si="624"/>
        <v>1</v>
      </c>
      <c r="X2058" s="6">
        <f t="shared" si="625"/>
        <v>0</v>
      </c>
      <c r="Y2058" s="6">
        <f t="shared" si="626"/>
        <v>0</v>
      </c>
      <c r="Z2058" s="6">
        <f t="shared" si="627"/>
        <v>0</v>
      </c>
      <c r="AA2058" s="4">
        <v>119461.59973144531</v>
      </c>
      <c r="AB2058" s="7">
        <f t="shared" si="612"/>
        <v>9.6181022828671983E-3</v>
      </c>
      <c r="AC2058" s="7">
        <f t="shared" si="613"/>
        <v>1.5395999831387228E-3</v>
      </c>
      <c r="AD2058" s="2"/>
    </row>
    <row r="2059" spans="1:30" x14ac:dyDescent="0.35">
      <c r="A2059" s="1">
        <v>43697</v>
      </c>
      <c r="B2059" s="3">
        <f t="shared" si="614"/>
        <v>2019</v>
      </c>
      <c r="C2059" s="2">
        <v>2550.1001351090918</v>
      </c>
      <c r="D2059" s="2">
        <v>336.81794872073579</v>
      </c>
      <c r="E2059" s="2">
        <f t="shared" si="615"/>
        <v>2886.9180838298275</v>
      </c>
      <c r="F2059" s="2">
        <f t="shared" si="616"/>
        <v>0.88332957883103214</v>
      </c>
      <c r="G2059" s="2">
        <f t="shared" si="617"/>
        <v>-1</v>
      </c>
      <c r="H2059" s="2">
        <v>-1000</v>
      </c>
      <c r="I2059" s="2">
        <f t="shared" si="609"/>
        <v>7835.5244284961409</v>
      </c>
      <c r="J2059" s="2">
        <f t="shared" si="610"/>
        <v>15372.168150009147</v>
      </c>
      <c r="K2059" s="3">
        <f t="shared" si="618"/>
        <v>8</v>
      </c>
      <c r="L2059" s="3">
        <f t="shared" si="619"/>
        <v>3</v>
      </c>
      <c r="M2059" s="3" t="str">
        <f t="shared" si="611"/>
        <v>Summer</v>
      </c>
      <c r="N2059" s="4">
        <v>86</v>
      </c>
      <c r="O2059" s="4">
        <v>73</v>
      </c>
      <c r="P2059" s="4">
        <v>98</v>
      </c>
      <c r="Q2059" s="4">
        <v>0</v>
      </c>
      <c r="R2059" s="4">
        <v>21</v>
      </c>
      <c r="S2059" s="6">
        <f t="shared" si="620"/>
        <v>0</v>
      </c>
      <c r="T2059" s="6">
        <f t="shared" si="621"/>
        <v>1</v>
      </c>
      <c r="U2059" s="6">
        <f t="shared" si="622"/>
        <v>0</v>
      </c>
      <c r="V2059" s="6">
        <f t="shared" si="623"/>
        <v>0</v>
      </c>
      <c r="W2059" s="6">
        <f t="shared" si="624"/>
        <v>1</v>
      </c>
      <c r="X2059" s="6">
        <f t="shared" si="625"/>
        <v>0</v>
      </c>
      <c r="Y2059" s="6">
        <f t="shared" si="626"/>
        <v>0</v>
      </c>
      <c r="Z2059" s="6">
        <f t="shared" si="627"/>
        <v>0</v>
      </c>
      <c r="AA2059" s="4">
        <v>114086.46862792969</v>
      </c>
      <c r="AB2059" s="7">
        <f t="shared" si="612"/>
        <v>2.2352345249862505E-2</v>
      </c>
      <c r="AC2059" s="7">
        <f t="shared" si="613"/>
        <v>2.9523040968092414E-3</v>
      </c>
      <c r="AD2059" s="2"/>
    </row>
    <row r="2060" spans="1:30" x14ac:dyDescent="0.35">
      <c r="A2060" s="1">
        <v>43698</v>
      </c>
      <c r="B2060" s="3">
        <f t="shared" si="614"/>
        <v>2019</v>
      </c>
      <c r="C2060" s="2">
        <v>4046.0376350901306</v>
      </c>
      <c r="D2060" s="2">
        <v>743.01666666031815</v>
      </c>
      <c r="E2060" s="2">
        <f t="shared" si="615"/>
        <v>4789.0543017504488</v>
      </c>
      <c r="F2060" s="2">
        <f t="shared" si="616"/>
        <v>0.84485106665239984</v>
      </c>
      <c r="G2060" s="2">
        <f t="shared" si="617"/>
        <v>-1</v>
      </c>
      <c r="H2060" s="2">
        <v>-1000</v>
      </c>
      <c r="I2060" s="2">
        <f t="shared" si="609"/>
        <v>7835.5244284961409</v>
      </c>
      <c r="J2060" s="2">
        <f t="shared" si="610"/>
        <v>15372.168150009147</v>
      </c>
      <c r="K2060" s="3">
        <f t="shared" si="618"/>
        <v>8</v>
      </c>
      <c r="L2060" s="3">
        <f t="shared" si="619"/>
        <v>4</v>
      </c>
      <c r="M2060" s="3" t="str">
        <f t="shared" si="611"/>
        <v>Summer</v>
      </c>
      <c r="N2060" s="4">
        <v>83</v>
      </c>
      <c r="O2060" s="4">
        <v>71</v>
      </c>
      <c r="P2060" s="4">
        <v>94</v>
      </c>
      <c r="Q2060" s="4">
        <v>0</v>
      </c>
      <c r="R2060" s="4">
        <v>18</v>
      </c>
      <c r="S2060" s="6">
        <f t="shared" si="620"/>
        <v>0</v>
      </c>
      <c r="T2060" s="6">
        <f t="shared" si="621"/>
        <v>1</v>
      </c>
      <c r="U2060" s="6">
        <f t="shared" si="622"/>
        <v>0</v>
      </c>
      <c r="V2060" s="6">
        <f t="shared" si="623"/>
        <v>0</v>
      </c>
      <c r="W2060" s="6">
        <f t="shared" si="624"/>
        <v>1</v>
      </c>
      <c r="X2060" s="6">
        <f t="shared" si="625"/>
        <v>0</v>
      </c>
      <c r="Y2060" s="6">
        <f t="shared" si="626"/>
        <v>0</v>
      </c>
      <c r="Z2060" s="6">
        <f t="shared" si="627"/>
        <v>0</v>
      </c>
      <c r="AA2060" s="4">
        <v>111327.14392089844</v>
      </c>
      <c r="AB2060" s="7">
        <f t="shared" si="612"/>
        <v>3.6343675878049764E-2</v>
      </c>
      <c r="AC2060" s="7">
        <f t="shared" si="613"/>
        <v>6.6741734359794204E-3</v>
      </c>
      <c r="AD2060" s="2"/>
    </row>
    <row r="2061" spans="1:30" x14ac:dyDescent="0.35">
      <c r="A2061" s="1">
        <v>43699</v>
      </c>
      <c r="B2061" s="3">
        <f t="shared" si="614"/>
        <v>2019</v>
      </c>
      <c r="C2061" s="2">
        <v>2548.5293017640242</v>
      </c>
      <c r="D2061" s="2">
        <v>9979.6363636411261</v>
      </c>
      <c r="E2061" s="2">
        <f t="shared" si="615"/>
        <v>12528.165665405151</v>
      </c>
      <c r="F2061" s="2">
        <f t="shared" si="616"/>
        <v>0.20342397840423249</v>
      </c>
      <c r="G2061" s="2">
        <f t="shared" si="617"/>
        <v>-1</v>
      </c>
      <c r="H2061" s="2">
        <v>-1000</v>
      </c>
      <c r="I2061" s="2">
        <f t="shared" si="609"/>
        <v>7835.5244284961409</v>
      </c>
      <c r="J2061" s="2">
        <f t="shared" si="610"/>
        <v>15372.168150009147</v>
      </c>
      <c r="K2061" s="3">
        <f t="shared" si="618"/>
        <v>8</v>
      </c>
      <c r="L2061" s="3">
        <f t="shared" si="619"/>
        <v>5</v>
      </c>
      <c r="M2061" s="3" t="str">
        <f t="shared" si="611"/>
        <v>Summer</v>
      </c>
      <c r="N2061" s="4">
        <v>80</v>
      </c>
      <c r="O2061" s="4">
        <v>72</v>
      </c>
      <c r="P2061" s="4">
        <v>87</v>
      </c>
      <c r="Q2061" s="4">
        <v>0</v>
      </c>
      <c r="R2061" s="4">
        <v>15</v>
      </c>
      <c r="S2061" s="6">
        <f t="shared" si="620"/>
        <v>0</v>
      </c>
      <c r="T2061" s="6">
        <f t="shared" si="621"/>
        <v>1</v>
      </c>
      <c r="U2061" s="6">
        <f t="shared" si="622"/>
        <v>0</v>
      </c>
      <c r="V2061" s="6">
        <f t="shared" si="623"/>
        <v>0</v>
      </c>
      <c r="W2061" s="6">
        <f t="shared" si="624"/>
        <v>1</v>
      </c>
      <c r="X2061" s="6">
        <f t="shared" si="625"/>
        <v>0</v>
      </c>
      <c r="Y2061" s="6">
        <f t="shared" si="626"/>
        <v>0</v>
      </c>
      <c r="Z2061" s="6">
        <f t="shared" si="627"/>
        <v>0</v>
      </c>
      <c r="AA2061" s="4">
        <v>106195.89172363281</v>
      </c>
      <c r="AB2061" s="7">
        <f t="shared" si="612"/>
        <v>2.3998379413738422E-2</v>
      </c>
      <c r="AC2061" s="7">
        <f t="shared" si="613"/>
        <v>9.3973845896152125E-2</v>
      </c>
      <c r="AD2061" s="2"/>
    </row>
    <row r="2062" spans="1:30" x14ac:dyDescent="0.35">
      <c r="A2062" s="1">
        <v>43700</v>
      </c>
      <c r="B2062" s="3">
        <f t="shared" si="614"/>
        <v>2019</v>
      </c>
      <c r="C2062" s="2">
        <v>1082.4126350936012</v>
      </c>
      <c r="D2062" s="2">
        <v>4694.0136363372912</v>
      </c>
      <c r="E2062" s="2">
        <f t="shared" si="615"/>
        <v>5776.4262714308925</v>
      </c>
      <c r="F2062" s="2">
        <f t="shared" si="616"/>
        <v>0.18738448033986144</v>
      </c>
      <c r="G2062" s="2">
        <f t="shared" si="617"/>
        <v>-1</v>
      </c>
      <c r="H2062" s="2">
        <v>-1000</v>
      </c>
      <c r="I2062" s="2">
        <f t="shared" si="609"/>
        <v>7835.5244284961409</v>
      </c>
      <c r="J2062" s="2">
        <f t="shared" si="610"/>
        <v>15372.168150009147</v>
      </c>
      <c r="K2062" s="3">
        <f t="shared" si="618"/>
        <v>8</v>
      </c>
      <c r="L2062" s="3">
        <f t="shared" si="619"/>
        <v>6</v>
      </c>
      <c r="M2062" s="3" t="str">
        <f t="shared" si="611"/>
        <v>Summer</v>
      </c>
      <c r="N2062" s="4">
        <v>72</v>
      </c>
      <c r="O2062" s="4">
        <v>67</v>
      </c>
      <c r="P2062" s="4">
        <v>76</v>
      </c>
      <c r="Q2062" s="4">
        <v>0</v>
      </c>
      <c r="R2062" s="4">
        <v>7</v>
      </c>
      <c r="S2062" s="6">
        <f t="shared" si="620"/>
        <v>0</v>
      </c>
      <c r="T2062" s="6">
        <f t="shared" si="621"/>
        <v>1</v>
      </c>
      <c r="U2062" s="6">
        <f t="shared" si="622"/>
        <v>0</v>
      </c>
      <c r="V2062" s="6">
        <f t="shared" si="623"/>
        <v>0</v>
      </c>
      <c r="W2062" s="6">
        <f t="shared" si="624"/>
        <v>1</v>
      </c>
      <c r="X2062" s="6">
        <f t="shared" si="625"/>
        <v>0</v>
      </c>
      <c r="Y2062" s="6">
        <f t="shared" si="626"/>
        <v>0</v>
      </c>
      <c r="Z2062" s="6">
        <f t="shared" si="627"/>
        <v>0</v>
      </c>
      <c r="AA2062" s="4">
        <v>91234.820068359375</v>
      </c>
      <c r="AB2062" s="7">
        <f t="shared" si="612"/>
        <v>1.1864029920622231E-2</v>
      </c>
      <c r="AC2062" s="7">
        <f t="shared" si="613"/>
        <v>5.1449804283279291E-2</v>
      </c>
      <c r="AD2062" s="2"/>
    </row>
    <row r="2063" spans="1:30" x14ac:dyDescent="0.35">
      <c r="A2063" s="1">
        <v>43701</v>
      </c>
      <c r="B2063" s="3">
        <f t="shared" si="614"/>
        <v>2019</v>
      </c>
      <c r="C2063" s="2">
        <v>1221.5957336851504</v>
      </c>
      <c r="D2063" s="2">
        <v>0</v>
      </c>
      <c r="E2063" s="2">
        <f t="shared" si="615"/>
        <v>1221.5957336851504</v>
      </c>
      <c r="F2063" s="2">
        <f t="shared" si="616"/>
        <v>1</v>
      </c>
      <c r="G2063" s="2">
        <f t="shared" si="617"/>
        <v>-1</v>
      </c>
      <c r="H2063" s="2">
        <v>-1000</v>
      </c>
      <c r="I2063" s="2">
        <f t="shared" si="609"/>
        <v>7835.5244284961409</v>
      </c>
      <c r="J2063" s="2">
        <f t="shared" si="610"/>
        <v>15372.168150009147</v>
      </c>
      <c r="K2063" s="3">
        <f t="shared" si="618"/>
        <v>8</v>
      </c>
      <c r="L2063" s="3">
        <f t="shared" si="619"/>
        <v>7</v>
      </c>
      <c r="M2063" s="3" t="str">
        <f t="shared" si="611"/>
        <v>Summer</v>
      </c>
      <c r="N2063" s="4">
        <v>72</v>
      </c>
      <c r="O2063" s="4">
        <v>60</v>
      </c>
      <c r="P2063" s="4">
        <v>83</v>
      </c>
      <c r="Q2063" s="4">
        <v>0</v>
      </c>
      <c r="R2063" s="4">
        <v>7</v>
      </c>
      <c r="S2063" s="6">
        <f t="shared" si="620"/>
        <v>1</v>
      </c>
      <c r="T2063" s="6">
        <f t="shared" si="621"/>
        <v>0</v>
      </c>
      <c r="U2063" s="6">
        <f t="shared" si="622"/>
        <v>0</v>
      </c>
      <c r="V2063" s="6">
        <f t="shared" si="623"/>
        <v>0</v>
      </c>
      <c r="W2063" s="6">
        <f t="shared" si="624"/>
        <v>1</v>
      </c>
      <c r="X2063" s="6">
        <f t="shared" si="625"/>
        <v>0</v>
      </c>
      <c r="Y2063" s="6">
        <f t="shared" si="626"/>
        <v>0</v>
      </c>
      <c r="Z2063" s="6">
        <f t="shared" si="627"/>
        <v>0</v>
      </c>
      <c r="AA2063" s="4">
        <v>80772.099731445313</v>
      </c>
      <c r="AB2063" s="7">
        <f t="shared" si="612"/>
        <v>1.5123981396382742E-2</v>
      </c>
      <c r="AC2063" s="7">
        <f t="shared" si="613"/>
        <v>0</v>
      </c>
      <c r="AD2063" s="2"/>
    </row>
    <row r="2064" spans="1:30" x14ac:dyDescent="0.35">
      <c r="A2064" s="1">
        <v>43702</v>
      </c>
      <c r="B2064" s="3">
        <f t="shared" si="614"/>
        <v>2019</v>
      </c>
      <c r="C2064" s="2">
        <v>1082.4126350936012</v>
      </c>
      <c r="D2064" s="2">
        <v>2678.2202304581624</v>
      </c>
      <c r="E2064" s="2">
        <f t="shared" si="615"/>
        <v>3760.6328655517636</v>
      </c>
      <c r="F2064" s="2">
        <f t="shared" si="616"/>
        <v>0.2878272550901585</v>
      </c>
      <c r="G2064" s="2">
        <f t="shared" si="617"/>
        <v>-1</v>
      </c>
      <c r="H2064" s="2">
        <v>-1000</v>
      </c>
      <c r="I2064" s="2">
        <f t="shared" si="609"/>
        <v>7835.5244284961409</v>
      </c>
      <c r="J2064" s="2">
        <f t="shared" si="610"/>
        <v>15372.168150009147</v>
      </c>
      <c r="K2064" s="3">
        <f t="shared" si="618"/>
        <v>8</v>
      </c>
      <c r="L2064" s="3">
        <f t="shared" si="619"/>
        <v>1</v>
      </c>
      <c r="M2064" s="3" t="str">
        <f t="shared" si="611"/>
        <v>Summer</v>
      </c>
      <c r="N2064" s="4">
        <v>74</v>
      </c>
      <c r="O2064" s="4">
        <v>62</v>
      </c>
      <c r="P2064" s="4">
        <v>85</v>
      </c>
      <c r="Q2064" s="4">
        <v>0</v>
      </c>
      <c r="R2064" s="4">
        <v>9</v>
      </c>
      <c r="S2064" s="6">
        <f t="shared" si="620"/>
        <v>1</v>
      </c>
      <c r="T2064" s="6">
        <f t="shared" si="621"/>
        <v>0</v>
      </c>
      <c r="U2064" s="6">
        <f t="shared" si="622"/>
        <v>0</v>
      </c>
      <c r="V2064" s="6">
        <f t="shared" si="623"/>
        <v>0</v>
      </c>
      <c r="W2064" s="6">
        <f t="shared" si="624"/>
        <v>1</v>
      </c>
      <c r="X2064" s="6">
        <f t="shared" si="625"/>
        <v>0</v>
      </c>
      <c r="Y2064" s="6">
        <f t="shared" si="626"/>
        <v>0</v>
      </c>
      <c r="Z2064" s="6">
        <f t="shared" si="627"/>
        <v>0</v>
      </c>
      <c r="AA2064" s="4">
        <v>83797.599304199219</v>
      </c>
      <c r="AB2064" s="7">
        <f t="shared" si="612"/>
        <v>1.2916988602075142E-2</v>
      </c>
      <c r="AC2064" s="7">
        <f t="shared" si="613"/>
        <v>3.1960584225519131E-2</v>
      </c>
      <c r="AD2064" s="2"/>
    </row>
    <row r="2065" spans="1:30" x14ac:dyDescent="0.35">
      <c r="A2065" s="1">
        <v>43703</v>
      </c>
      <c r="B2065" s="3">
        <f t="shared" si="614"/>
        <v>2019</v>
      </c>
      <c r="C2065" s="2">
        <v>1082.4126350936012</v>
      </c>
      <c r="D2065" s="2">
        <v>0</v>
      </c>
      <c r="E2065" s="2">
        <f t="shared" si="615"/>
        <v>1082.4126350936012</v>
      </c>
      <c r="F2065" s="2">
        <f t="shared" si="616"/>
        <v>1</v>
      </c>
      <c r="G2065" s="2">
        <f t="shared" si="617"/>
        <v>-1</v>
      </c>
      <c r="H2065" s="2">
        <v>-1000</v>
      </c>
      <c r="I2065" s="2">
        <f t="shared" si="609"/>
        <v>7835.5244284961409</v>
      </c>
      <c r="J2065" s="2">
        <f t="shared" si="610"/>
        <v>15372.168150009147</v>
      </c>
      <c r="K2065" s="3">
        <f t="shared" si="618"/>
        <v>8</v>
      </c>
      <c r="L2065" s="3">
        <f t="shared" si="619"/>
        <v>2</v>
      </c>
      <c r="M2065" s="3" t="str">
        <f t="shared" si="611"/>
        <v>Summer</v>
      </c>
      <c r="N2065" s="4">
        <v>73</v>
      </c>
      <c r="O2065" s="4">
        <v>70</v>
      </c>
      <c r="P2065" s="4">
        <v>75</v>
      </c>
      <c r="Q2065" s="4">
        <v>0</v>
      </c>
      <c r="R2065" s="4">
        <v>8</v>
      </c>
      <c r="S2065" s="6">
        <f t="shared" si="620"/>
        <v>0</v>
      </c>
      <c r="T2065" s="6">
        <f t="shared" si="621"/>
        <v>1</v>
      </c>
      <c r="U2065" s="6">
        <f t="shared" si="622"/>
        <v>0</v>
      </c>
      <c r="V2065" s="6">
        <f t="shared" si="623"/>
        <v>0</v>
      </c>
      <c r="W2065" s="6">
        <f t="shared" si="624"/>
        <v>1</v>
      </c>
      <c r="X2065" s="6">
        <f t="shared" si="625"/>
        <v>0</v>
      </c>
      <c r="Y2065" s="6">
        <f t="shared" si="626"/>
        <v>0</v>
      </c>
      <c r="Z2065" s="6">
        <f t="shared" si="627"/>
        <v>0</v>
      </c>
      <c r="AA2065" s="4">
        <v>90330.499267578125</v>
      </c>
      <c r="AB2065" s="7">
        <f t="shared" si="612"/>
        <v>1.1982803636314076E-2</v>
      </c>
      <c r="AC2065" s="7">
        <f t="shared" si="613"/>
        <v>0</v>
      </c>
      <c r="AD2065" s="2"/>
    </row>
    <row r="2066" spans="1:30" x14ac:dyDescent="0.35">
      <c r="A2066" s="1">
        <v>43704</v>
      </c>
      <c r="B2066" s="3">
        <f t="shared" si="614"/>
        <v>2019</v>
      </c>
      <c r="C2066" s="2">
        <v>1229.6853623606135</v>
      </c>
      <c r="D2066" s="2">
        <v>0</v>
      </c>
      <c r="E2066" s="2">
        <f t="shared" si="615"/>
        <v>1229.6853623606135</v>
      </c>
      <c r="F2066" s="2">
        <f t="shared" si="616"/>
        <v>1</v>
      </c>
      <c r="G2066" s="2">
        <f t="shared" si="617"/>
        <v>-1</v>
      </c>
      <c r="H2066" s="2">
        <v>-1000</v>
      </c>
      <c r="I2066" s="2">
        <f t="shared" si="609"/>
        <v>7835.5244284961409</v>
      </c>
      <c r="J2066" s="2">
        <f t="shared" si="610"/>
        <v>15372.168150009147</v>
      </c>
      <c r="K2066" s="3">
        <f t="shared" si="618"/>
        <v>8</v>
      </c>
      <c r="L2066" s="3">
        <f t="shared" si="619"/>
        <v>3</v>
      </c>
      <c r="M2066" s="3" t="str">
        <f t="shared" si="611"/>
        <v>Summer</v>
      </c>
      <c r="N2066" s="4">
        <v>78</v>
      </c>
      <c r="O2066" s="4">
        <v>71</v>
      </c>
      <c r="P2066" s="4">
        <v>85</v>
      </c>
      <c r="Q2066" s="4">
        <v>0</v>
      </c>
      <c r="R2066" s="4">
        <v>13</v>
      </c>
      <c r="S2066" s="6">
        <f t="shared" si="620"/>
        <v>0</v>
      </c>
      <c r="T2066" s="6">
        <f t="shared" si="621"/>
        <v>1</v>
      </c>
      <c r="U2066" s="6">
        <f t="shared" si="622"/>
        <v>0</v>
      </c>
      <c r="V2066" s="6">
        <f t="shared" si="623"/>
        <v>0</v>
      </c>
      <c r="W2066" s="6">
        <f t="shared" si="624"/>
        <v>1</v>
      </c>
      <c r="X2066" s="6">
        <f t="shared" si="625"/>
        <v>0</v>
      </c>
      <c r="Y2066" s="6">
        <f t="shared" si="626"/>
        <v>0</v>
      </c>
      <c r="Z2066" s="6">
        <f t="shared" si="627"/>
        <v>0</v>
      </c>
      <c r="AA2066" s="4">
        <v>95237.579956054688</v>
      </c>
      <c r="AB2066" s="7">
        <f t="shared" si="612"/>
        <v>1.2911766163399207E-2</v>
      </c>
      <c r="AC2066" s="7">
        <f t="shared" si="613"/>
        <v>0</v>
      </c>
      <c r="AD2066" s="2"/>
    </row>
    <row r="2067" spans="1:30" x14ac:dyDescent="0.35">
      <c r="A2067" s="1">
        <v>43705</v>
      </c>
      <c r="B2067" s="3">
        <f t="shared" si="614"/>
        <v>2019</v>
      </c>
      <c r="C2067" s="2">
        <v>1247.7156654044454</v>
      </c>
      <c r="D2067" s="2">
        <v>0</v>
      </c>
      <c r="E2067" s="2">
        <f t="shared" si="615"/>
        <v>1247.7156654044454</v>
      </c>
      <c r="F2067" s="2">
        <f t="shared" si="616"/>
        <v>1</v>
      </c>
      <c r="G2067" s="2">
        <f t="shared" si="617"/>
        <v>-1</v>
      </c>
      <c r="H2067" s="2">
        <v>-1000</v>
      </c>
      <c r="I2067" s="2">
        <f t="shared" si="609"/>
        <v>7835.5244284961409</v>
      </c>
      <c r="J2067" s="2">
        <f t="shared" si="610"/>
        <v>15372.168150009147</v>
      </c>
      <c r="K2067" s="3">
        <f t="shared" si="618"/>
        <v>8</v>
      </c>
      <c r="L2067" s="3">
        <f t="shared" si="619"/>
        <v>4</v>
      </c>
      <c r="M2067" s="3" t="str">
        <f t="shared" si="611"/>
        <v>Summer</v>
      </c>
      <c r="N2067" s="4">
        <v>73</v>
      </c>
      <c r="O2067" s="4">
        <v>61</v>
      </c>
      <c r="P2067" s="4">
        <v>84</v>
      </c>
      <c r="Q2067" s="4">
        <v>0</v>
      </c>
      <c r="R2067" s="4">
        <v>8</v>
      </c>
      <c r="S2067" s="6">
        <f t="shared" si="620"/>
        <v>0</v>
      </c>
      <c r="T2067" s="6">
        <f t="shared" si="621"/>
        <v>1</v>
      </c>
      <c r="U2067" s="6">
        <f t="shared" si="622"/>
        <v>0</v>
      </c>
      <c r="V2067" s="6">
        <f t="shared" si="623"/>
        <v>0</v>
      </c>
      <c r="W2067" s="6">
        <f t="shared" si="624"/>
        <v>1</v>
      </c>
      <c r="X2067" s="6">
        <f t="shared" si="625"/>
        <v>0</v>
      </c>
      <c r="Y2067" s="6">
        <f t="shared" si="626"/>
        <v>0</v>
      </c>
      <c r="Z2067" s="6">
        <f t="shared" si="627"/>
        <v>0</v>
      </c>
      <c r="AA2067" s="4">
        <v>93381.1884765625</v>
      </c>
      <c r="AB2067" s="7">
        <f t="shared" si="612"/>
        <v>1.3361531222293303E-2</v>
      </c>
      <c r="AC2067" s="7">
        <f t="shared" si="613"/>
        <v>0</v>
      </c>
      <c r="AD2067" s="2"/>
    </row>
    <row r="2068" spans="1:30" x14ac:dyDescent="0.35">
      <c r="A2068" s="1">
        <v>43706</v>
      </c>
      <c r="B2068" s="3">
        <f t="shared" si="614"/>
        <v>2019</v>
      </c>
      <c r="C2068" s="2">
        <v>1323.5930448147151</v>
      </c>
      <c r="D2068" s="2">
        <v>156.60000000125726</v>
      </c>
      <c r="E2068" s="2">
        <f t="shared" si="615"/>
        <v>1480.1930448159724</v>
      </c>
      <c r="F2068" s="2">
        <f t="shared" si="616"/>
        <v>0.89420298889410954</v>
      </c>
      <c r="G2068" s="2">
        <f t="shared" si="617"/>
        <v>-1</v>
      </c>
      <c r="H2068" s="2">
        <v>-1000</v>
      </c>
      <c r="I2068" s="2">
        <f t="shared" si="609"/>
        <v>7835.5244284961409</v>
      </c>
      <c r="J2068" s="2">
        <f t="shared" si="610"/>
        <v>15372.168150009147</v>
      </c>
      <c r="K2068" s="3">
        <f t="shared" si="618"/>
        <v>8</v>
      </c>
      <c r="L2068" s="3">
        <f t="shared" si="619"/>
        <v>5</v>
      </c>
      <c r="M2068" s="3" t="str">
        <f t="shared" si="611"/>
        <v>Summer</v>
      </c>
      <c r="N2068" s="4">
        <v>73</v>
      </c>
      <c r="O2068" s="4">
        <v>60</v>
      </c>
      <c r="P2068" s="4">
        <v>86</v>
      </c>
      <c r="Q2068" s="4">
        <v>0</v>
      </c>
      <c r="R2068" s="4">
        <v>8</v>
      </c>
      <c r="S2068" s="6">
        <f t="shared" si="620"/>
        <v>0</v>
      </c>
      <c r="T2068" s="6">
        <f t="shared" si="621"/>
        <v>1</v>
      </c>
      <c r="U2068" s="6">
        <f t="shared" si="622"/>
        <v>0</v>
      </c>
      <c r="V2068" s="6">
        <f t="shared" si="623"/>
        <v>0</v>
      </c>
      <c r="W2068" s="6">
        <f t="shared" si="624"/>
        <v>1</v>
      </c>
      <c r="X2068" s="6">
        <f t="shared" si="625"/>
        <v>0</v>
      </c>
      <c r="Y2068" s="6">
        <f t="shared" si="626"/>
        <v>0</v>
      </c>
      <c r="Z2068" s="6">
        <f t="shared" si="627"/>
        <v>0</v>
      </c>
      <c r="AA2068" s="4">
        <v>90878.239135742188</v>
      </c>
      <c r="AB2068" s="7">
        <f t="shared" si="612"/>
        <v>1.4564466228683223E-2</v>
      </c>
      <c r="AC2068" s="7">
        <f t="shared" si="613"/>
        <v>1.7231847963883674E-3</v>
      </c>
      <c r="AD2068" s="2"/>
    </row>
    <row r="2069" spans="1:30" x14ac:dyDescent="0.35">
      <c r="A2069" s="1">
        <v>43707</v>
      </c>
      <c r="B2069" s="3">
        <f t="shared" si="614"/>
        <v>2019</v>
      </c>
      <c r="C2069" s="2">
        <v>3529.5959684047143</v>
      </c>
      <c r="D2069" s="2">
        <v>272.69999999779975</v>
      </c>
      <c r="E2069" s="2">
        <f t="shared" si="615"/>
        <v>3802.2959684025141</v>
      </c>
      <c r="F2069" s="2">
        <f t="shared" si="616"/>
        <v>0.9282801753824621</v>
      </c>
      <c r="G2069" s="2">
        <f t="shared" si="617"/>
        <v>-1</v>
      </c>
      <c r="H2069" s="2">
        <v>-1000</v>
      </c>
      <c r="I2069" s="2">
        <f t="shared" si="609"/>
        <v>7835.5244284961409</v>
      </c>
      <c r="J2069" s="2">
        <f t="shared" si="610"/>
        <v>15372.168150009147</v>
      </c>
      <c r="K2069" s="3">
        <f t="shared" si="618"/>
        <v>8</v>
      </c>
      <c r="L2069" s="3">
        <f t="shared" si="619"/>
        <v>6</v>
      </c>
      <c r="M2069" s="3" t="str">
        <f t="shared" si="611"/>
        <v>Summer</v>
      </c>
      <c r="N2069" s="4">
        <v>79</v>
      </c>
      <c r="O2069" s="4">
        <v>68</v>
      </c>
      <c r="P2069" s="4">
        <v>90</v>
      </c>
      <c r="Q2069" s="4">
        <v>0</v>
      </c>
      <c r="R2069" s="4">
        <v>14</v>
      </c>
      <c r="S2069" s="6">
        <f t="shared" si="620"/>
        <v>0</v>
      </c>
      <c r="T2069" s="6">
        <f t="shared" si="621"/>
        <v>1</v>
      </c>
      <c r="U2069" s="6">
        <f t="shared" si="622"/>
        <v>0</v>
      </c>
      <c r="V2069" s="6">
        <f t="shared" si="623"/>
        <v>0</v>
      </c>
      <c r="W2069" s="6">
        <f t="shared" si="624"/>
        <v>1</v>
      </c>
      <c r="X2069" s="6">
        <f t="shared" si="625"/>
        <v>0</v>
      </c>
      <c r="Y2069" s="6">
        <f t="shared" si="626"/>
        <v>0</v>
      </c>
      <c r="Z2069" s="6">
        <f t="shared" si="627"/>
        <v>0</v>
      </c>
      <c r="AA2069" s="4">
        <v>97470.61376953125</v>
      </c>
      <c r="AB2069" s="7">
        <f t="shared" si="612"/>
        <v>3.6211898457420462E-2</v>
      </c>
      <c r="AC2069" s="7">
        <f t="shared" si="613"/>
        <v>2.7977663159339228E-3</v>
      </c>
      <c r="AD2069" s="2"/>
    </row>
    <row r="2070" spans="1:30" x14ac:dyDescent="0.35">
      <c r="A2070" s="1">
        <v>43708</v>
      </c>
      <c r="B2070" s="3">
        <f t="shared" si="614"/>
        <v>2019</v>
      </c>
      <c r="C2070" s="2">
        <v>1082.4126350936012</v>
      </c>
      <c r="D2070" s="2">
        <v>535.64404611033967</v>
      </c>
      <c r="E2070" s="2">
        <f t="shared" si="615"/>
        <v>1618.056681203941</v>
      </c>
      <c r="F2070" s="2">
        <f t="shared" si="616"/>
        <v>0.66895841639380316</v>
      </c>
      <c r="G2070" s="2">
        <f t="shared" si="617"/>
        <v>-1</v>
      </c>
      <c r="H2070" s="2">
        <v>-1000</v>
      </c>
      <c r="I2070" s="2">
        <f t="shared" si="609"/>
        <v>7835.5244284961409</v>
      </c>
      <c r="J2070" s="2">
        <f t="shared" si="610"/>
        <v>15372.168150009147</v>
      </c>
      <c r="K2070" s="3">
        <f t="shared" si="618"/>
        <v>8</v>
      </c>
      <c r="L2070" s="3">
        <f t="shared" si="619"/>
        <v>7</v>
      </c>
      <c r="M2070" s="3" t="str">
        <f t="shared" si="611"/>
        <v>Summer</v>
      </c>
      <c r="N2070" s="4">
        <v>81</v>
      </c>
      <c r="O2070" s="4">
        <v>72</v>
      </c>
      <c r="P2070" s="4">
        <v>89</v>
      </c>
      <c r="Q2070" s="4">
        <v>0</v>
      </c>
      <c r="R2070" s="4">
        <v>16</v>
      </c>
      <c r="S2070" s="6">
        <f t="shared" si="620"/>
        <v>1</v>
      </c>
      <c r="T2070" s="6">
        <f t="shared" si="621"/>
        <v>0</v>
      </c>
      <c r="U2070" s="6">
        <f t="shared" si="622"/>
        <v>0</v>
      </c>
      <c r="V2070" s="6">
        <f t="shared" si="623"/>
        <v>0</v>
      </c>
      <c r="W2070" s="6">
        <f t="shared" si="624"/>
        <v>1</v>
      </c>
      <c r="X2070" s="6">
        <f t="shared" si="625"/>
        <v>0</v>
      </c>
      <c r="Y2070" s="6">
        <f t="shared" si="626"/>
        <v>0</v>
      </c>
      <c r="Z2070" s="6">
        <f t="shared" si="627"/>
        <v>0</v>
      </c>
      <c r="AA2070" s="4">
        <v>90892.5</v>
      </c>
      <c r="AB2070" s="7">
        <f t="shared" si="612"/>
        <v>1.1908712326029114E-2</v>
      </c>
      <c r="AC2070" s="7">
        <f t="shared" si="613"/>
        <v>5.8931600089153638E-3</v>
      </c>
      <c r="AD2070" s="2"/>
    </row>
    <row r="2071" spans="1:30" x14ac:dyDescent="0.35">
      <c r="A2071" s="1">
        <v>43709</v>
      </c>
      <c r="B2071" s="3">
        <f t="shared" si="614"/>
        <v>2019</v>
      </c>
      <c r="C2071" s="2">
        <v>509.0526315789474</v>
      </c>
      <c r="D2071" s="2">
        <v>1389.9528302048604</v>
      </c>
      <c r="E2071" s="2">
        <f t="shared" si="615"/>
        <v>1899.0054617838077</v>
      </c>
      <c r="F2071" s="2">
        <f t="shared" si="616"/>
        <v>0.26806275275310426</v>
      </c>
      <c r="G2071" s="2">
        <f t="shared" si="617"/>
        <v>-1</v>
      </c>
      <c r="H2071" s="2">
        <v>-1000</v>
      </c>
      <c r="I2071" s="2">
        <f t="shared" si="609"/>
        <v>7835.5244284961409</v>
      </c>
      <c r="J2071" s="2">
        <f t="shared" si="610"/>
        <v>15372.168150009147</v>
      </c>
      <c r="K2071" s="3">
        <f t="shared" si="618"/>
        <v>9</v>
      </c>
      <c r="L2071" s="3">
        <f t="shared" si="619"/>
        <v>1</v>
      </c>
      <c r="M2071" s="3" t="str">
        <f t="shared" si="611"/>
        <v>Fall</v>
      </c>
      <c r="N2071" s="4">
        <v>81</v>
      </c>
      <c r="O2071" s="4">
        <v>71</v>
      </c>
      <c r="P2071" s="4">
        <v>91</v>
      </c>
      <c r="Q2071" s="4">
        <v>0</v>
      </c>
      <c r="R2071" s="4">
        <v>16</v>
      </c>
      <c r="S2071" s="6">
        <f t="shared" si="620"/>
        <v>1</v>
      </c>
      <c r="T2071" s="6">
        <f t="shared" si="621"/>
        <v>0</v>
      </c>
      <c r="U2071" s="6">
        <f t="shared" si="622"/>
        <v>0</v>
      </c>
      <c r="V2071" s="6">
        <f t="shared" si="623"/>
        <v>0</v>
      </c>
      <c r="W2071" s="6">
        <f t="shared" si="624"/>
        <v>0</v>
      </c>
      <c r="X2071" s="6">
        <f t="shared" si="625"/>
        <v>0</v>
      </c>
      <c r="Y2071" s="6">
        <f t="shared" si="626"/>
        <v>0</v>
      </c>
      <c r="Z2071" s="6">
        <f t="shared" si="627"/>
        <v>0</v>
      </c>
      <c r="AA2071" s="4">
        <v>92070.899536132813</v>
      </c>
      <c r="AB2071" s="7">
        <f t="shared" si="612"/>
        <v>5.5289199317442531E-3</v>
      </c>
      <c r="AC2071" s="7">
        <f t="shared" si="613"/>
        <v>1.5096548824956138E-2</v>
      </c>
      <c r="AD2071" s="2"/>
    </row>
    <row r="2072" spans="1:30" x14ac:dyDescent="0.35">
      <c r="A2072" s="1">
        <v>43710</v>
      </c>
      <c r="B2072" s="3">
        <f t="shared" si="614"/>
        <v>2019</v>
      </c>
      <c r="C2072" s="2">
        <v>509.0526315789474</v>
      </c>
      <c r="D2072" s="2">
        <v>0</v>
      </c>
      <c r="E2072" s="2">
        <f t="shared" si="615"/>
        <v>509.0526315789474</v>
      </c>
      <c r="F2072" s="2">
        <f t="shared" si="616"/>
        <v>1</v>
      </c>
      <c r="G2072" s="2">
        <f t="shared" si="617"/>
        <v>-1</v>
      </c>
      <c r="H2072" s="2">
        <v>-1000</v>
      </c>
      <c r="I2072" s="2">
        <f t="shared" si="609"/>
        <v>7835.5244284961409</v>
      </c>
      <c r="J2072" s="2">
        <f t="shared" si="610"/>
        <v>15372.168150009147</v>
      </c>
      <c r="K2072" s="3">
        <f t="shared" si="618"/>
        <v>9</v>
      </c>
      <c r="L2072" s="3">
        <f t="shared" si="619"/>
        <v>2</v>
      </c>
      <c r="M2072" s="3" t="str">
        <f t="shared" si="611"/>
        <v>Fall</v>
      </c>
      <c r="N2072" s="4">
        <v>81</v>
      </c>
      <c r="O2072" s="4">
        <v>72</v>
      </c>
      <c r="P2072" s="4">
        <v>89</v>
      </c>
      <c r="Q2072" s="4">
        <v>0</v>
      </c>
      <c r="R2072" s="4">
        <v>16</v>
      </c>
      <c r="S2072" s="6">
        <f t="shared" si="620"/>
        <v>0</v>
      </c>
      <c r="T2072" s="6">
        <f t="shared" si="621"/>
        <v>1</v>
      </c>
      <c r="U2072" s="6">
        <f t="shared" si="622"/>
        <v>0</v>
      </c>
      <c r="V2072" s="6">
        <f t="shared" si="623"/>
        <v>0</v>
      </c>
      <c r="W2072" s="6">
        <f t="shared" si="624"/>
        <v>0</v>
      </c>
      <c r="X2072" s="6">
        <f t="shared" si="625"/>
        <v>0</v>
      </c>
      <c r="Y2072" s="6">
        <f t="shared" si="626"/>
        <v>0</v>
      </c>
      <c r="Z2072" s="6">
        <f t="shared" si="627"/>
        <v>0</v>
      </c>
      <c r="AA2072" s="4">
        <v>93556.249389648438</v>
      </c>
      <c r="AB2072" s="7">
        <f t="shared" si="612"/>
        <v>5.4411397945081765E-3</v>
      </c>
      <c r="AC2072" s="7">
        <f t="shared" si="613"/>
        <v>0</v>
      </c>
      <c r="AD2072" s="2"/>
    </row>
    <row r="2073" spans="1:30" x14ac:dyDescent="0.35">
      <c r="A2073" s="1">
        <v>43711</v>
      </c>
      <c r="B2073" s="3">
        <f t="shared" si="614"/>
        <v>2019</v>
      </c>
      <c r="C2073" s="2">
        <v>2762.8487099842869</v>
      </c>
      <c r="D2073" s="2">
        <v>0</v>
      </c>
      <c r="E2073" s="2">
        <f t="shared" si="615"/>
        <v>2762.8487099842869</v>
      </c>
      <c r="F2073" s="2">
        <f t="shared" si="616"/>
        <v>1</v>
      </c>
      <c r="G2073" s="2">
        <f t="shared" si="617"/>
        <v>-1</v>
      </c>
      <c r="H2073" s="2">
        <v>-1000</v>
      </c>
      <c r="I2073" s="2">
        <f t="shared" si="609"/>
        <v>7835.5244284961409</v>
      </c>
      <c r="J2073" s="2">
        <f t="shared" si="610"/>
        <v>15372.168150009147</v>
      </c>
      <c r="K2073" s="3">
        <f t="shared" si="618"/>
        <v>9</v>
      </c>
      <c r="L2073" s="3">
        <f t="shared" si="619"/>
        <v>3</v>
      </c>
      <c r="M2073" s="3" t="str">
        <f t="shared" si="611"/>
        <v>Fall</v>
      </c>
      <c r="N2073" s="4">
        <v>80</v>
      </c>
      <c r="O2073" s="4">
        <v>69</v>
      </c>
      <c r="P2073" s="4">
        <v>91</v>
      </c>
      <c r="Q2073" s="4">
        <v>0</v>
      </c>
      <c r="R2073" s="4">
        <v>15</v>
      </c>
      <c r="S2073" s="6">
        <f t="shared" si="620"/>
        <v>0</v>
      </c>
      <c r="T2073" s="6">
        <f t="shared" si="621"/>
        <v>1</v>
      </c>
      <c r="U2073" s="6">
        <f t="shared" si="622"/>
        <v>0</v>
      </c>
      <c r="V2073" s="6">
        <f t="shared" si="623"/>
        <v>0</v>
      </c>
      <c r="W2073" s="6">
        <f t="shared" si="624"/>
        <v>0</v>
      </c>
      <c r="X2073" s="6">
        <f t="shared" si="625"/>
        <v>0</v>
      </c>
      <c r="Y2073" s="6">
        <f t="shared" si="626"/>
        <v>0</v>
      </c>
      <c r="Z2073" s="6">
        <f t="shared" si="627"/>
        <v>0</v>
      </c>
      <c r="AA2073" s="4">
        <v>104827.61535644531</v>
      </c>
      <c r="AB2073" s="7">
        <f t="shared" si="612"/>
        <v>2.6356115233469472E-2</v>
      </c>
      <c r="AC2073" s="7">
        <f t="shared" si="613"/>
        <v>0</v>
      </c>
      <c r="AD2073" s="2"/>
    </row>
    <row r="2074" spans="1:30" x14ac:dyDescent="0.35">
      <c r="A2074" s="1">
        <v>43712</v>
      </c>
      <c r="B2074" s="3">
        <f t="shared" si="614"/>
        <v>2019</v>
      </c>
      <c r="C2074" s="2">
        <v>761.72420022105757</v>
      </c>
      <c r="D2074" s="2">
        <v>532.64999998704297</v>
      </c>
      <c r="E2074" s="2">
        <f t="shared" si="615"/>
        <v>1294.3742002081005</v>
      </c>
      <c r="F2074" s="2">
        <f t="shared" si="616"/>
        <v>0.58848839856248125</v>
      </c>
      <c r="G2074" s="2">
        <f t="shared" si="617"/>
        <v>-1</v>
      </c>
      <c r="H2074" s="2">
        <v>-1000</v>
      </c>
      <c r="I2074" s="2">
        <f t="shared" si="609"/>
        <v>7835.5244284961409</v>
      </c>
      <c r="J2074" s="2">
        <f t="shared" si="610"/>
        <v>15372.168150009147</v>
      </c>
      <c r="K2074" s="3">
        <f t="shared" si="618"/>
        <v>9</v>
      </c>
      <c r="L2074" s="3">
        <f t="shared" si="619"/>
        <v>4</v>
      </c>
      <c r="M2074" s="3" t="str">
        <f t="shared" si="611"/>
        <v>Fall</v>
      </c>
      <c r="N2074" s="4">
        <v>82</v>
      </c>
      <c r="O2074" s="4">
        <v>71</v>
      </c>
      <c r="P2074" s="4">
        <v>93</v>
      </c>
      <c r="Q2074" s="4">
        <v>0</v>
      </c>
      <c r="R2074" s="4">
        <v>17</v>
      </c>
      <c r="S2074" s="6">
        <f t="shared" si="620"/>
        <v>0</v>
      </c>
      <c r="T2074" s="6">
        <f t="shared" si="621"/>
        <v>1</v>
      </c>
      <c r="U2074" s="6">
        <f t="shared" si="622"/>
        <v>0</v>
      </c>
      <c r="V2074" s="6">
        <f t="shared" si="623"/>
        <v>0</v>
      </c>
      <c r="W2074" s="6">
        <f t="shared" si="624"/>
        <v>0</v>
      </c>
      <c r="X2074" s="6">
        <f t="shared" si="625"/>
        <v>0</v>
      </c>
      <c r="Y2074" s="6">
        <f t="shared" si="626"/>
        <v>0</v>
      </c>
      <c r="Z2074" s="6">
        <f t="shared" si="627"/>
        <v>0</v>
      </c>
      <c r="AA2074" s="4">
        <v>108679.0986328125</v>
      </c>
      <c r="AB2074" s="7">
        <f t="shared" si="612"/>
        <v>7.0089300500609511E-3</v>
      </c>
      <c r="AC2074" s="7">
        <f t="shared" si="613"/>
        <v>4.9011264050567377E-3</v>
      </c>
      <c r="AD2074" s="2"/>
    </row>
    <row r="2075" spans="1:30" x14ac:dyDescent="0.35">
      <c r="A2075" s="1">
        <v>43713</v>
      </c>
      <c r="B2075" s="3">
        <f t="shared" si="614"/>
        <v>2019</v>
      </c>
      <c r="C2075" s="2">
        <v>889.3026315789474</v>
      </c>
      <c r="D2075" s="2">
        <v>11676.727272725706</v>
      </c>
      <c r="E2075" s="2">
        <f t="shared" si="615"/>
        <v>12566.029904304653</v>
      </c>
      <c r="F2075" s="2">
        <f t="shared" si="616"/>
        <v>7.0770373646357909E-2</v>
      </c>
      <c r="G2075" s="2">
        <f t="shared" si="617"/>
        <v>-1</v>
      </c>
      <c r="H2075" s="2">
        <v>-1000</v>
      </c>
      <c r="I2075" s="2">
        <f t="shared" si="609"/>
        <v>7835.5244284961409</v>
      </c>
      <c r="J2075" s="2">
        <f t="shared" si="610"/>
        <v>15372.168150009147</v>
      </c>
      <c r="K2075" s="3">
        <f t="shared" si="618"/>
        <v>9</v>
      </c>
      <c r="L2075" s="3">
        <f t="shared" si="619"/>
        <v>5</v>
      </c>
      <c r="M2075" s="3" t="str">
        <f t="shared" si="611"/>
        <v>Fall</v>
      </c>
      <c r="N2075" s="4">
        <v>73</v>
      </c>
      <c r="O2075" s="4">
        <v>63</v>
      </c>
      <c r="P2075" s="4">
        <v>83</v>
      </c>
      <c r="Q2075" s="4">
        <v>0</v>
      </c>
      <c r="R2075" s="4">
        <v>8</v>
      </c>
      <c r="S2075" s="6">
        <f t="shared" si="620"/>
        <v>0</v>
      </c>
      <c r="T2075" s="6">
        <f t="shared" si="621"/>
        <v>1</v>
      </c>
      <c r="U2075" s="6">
        <f t="shared" si="622"/>
        <v>0</v>
      </c>
      <c r="V2075" s="6">
        <f t="shared" si="623"/>
        <v>0</v>
      </c>
      <c r="W2075" s="6">
        <f t="shared" si="624"/>
        <v>0</v>
      </c>
      <c r="X2075" s="6">
        <f t="shared" si="625"/>
        <v>0</v>
      </c>
      <c r="Y2075" s="6">
        <f t="shared" si="626"/>
        <v>0</v>
      </c>
      <c r="Z2075" s="6">
        <f t="shared" si="627"/>
        <v>0</v>
      </c>
      <c r="AA2075" s="4">
        <v>95384.75634765625</v>
      </c>
      <c r="AB2075" s="7">
        <f t="shared" si="612"/>
        <v>9.3233202623869676E-3</v>
      </c>
      <c r="AC2075" s="7">
        <f t="shared" si="613"/>
        <v>0.12241712114005543</v>
      </c>
      <c r="AD2075" s="2"/>
    </row>
    <row r="2076" spans="1:30" x14ac:dyDescent="0.35">
      <c r="A2076" s="1">
        <v>43714</v>
      </c>
      <c r="B2076" s="3">
        <f t="shared" si="614"/>
        <v>2019</v>
      </c>
      <c r="C2076" s="2">
        <v>509.0526315789474</v>
      </c>
      <c r="D2076" s="2">
        <v>1601.9863635965528</v>
      </c>
      <c r="E2076" s="2">
        <f t="shared" si="615"/>
        <v>2111.0389951755001</v>
      </c>
      <c r="F2076" s="2">
        <f t="shared" si="616"/>
        <v>0.24113843123803955</v>
      </c>
      <c r="G2076" s="2">
        <f t="shared" si="617"/>
        <v>-1</v>
      </c>
      <c r="H2076" s="2">
        <v>-1000</v>
      </c>
      <c r="I2076" s="2">
        <f t="shared" si="609"/>
        <v>7835.5244284961409</v>
      </c>
      <c r="J2076" s="2">
        <f t="shared" si="610"/>
        <v>15372.168150009147</v>
      </c>
      <c r="K2076" s="3">
        <f t="shared" si="618"/>
        <v>9</v>
      </c>
      <c r="L2076" s="3">
        <f t="shared" si="619"/>
        <v>6</v>
      </c>
      <c r="M2076" s="3" t="str">
        <f t="shared" si="611"/>
        <v>Fall</v>
      </c>
      <c r="N2076" s="4">
        <v>77</v>
      </c>
      <c r="O2076" s="4">
        <v>63</v>
      </c>
      <c r="P2076" s="4">
        <v>91</v>
      </c>
      <c r="Q2076" s="4">
        <v>0</v>
      </c>
      <c r="R2076" s="4">
        <v>12</v>
      </c>
      <c r="S2076" s="6">
        <f t="shared" si="620"/>
        <v>0</v>
      </c>
      <c r="T2076" s="6">
        <f t="shared" si="621"/>
        <v>1</v>
      </c>
      <c r="U2076" s="6">
        <f t="shared" si="622"/>
        <v>0</v>
      </c>
      <c r="V2076" s="6">
        <f t="shared" si="623"/>
        <v>0</v>
      </c>
      <c r="W2076" s="6">
        <f t="shared" si="624"/>
        <v>0</v>
      </c>
      <c r="X2076" s="6">
        <f t="shared" si="625"/>
        <v>0</v>
      </c>
      <c r="Y2076" s="6">
        <f t="shared" si="626"/>
        <v>0</v>
      </c>
      <c r="Z2076" s="6">
        <f t="shared" si="627"/>
        <v>0</v>
      </c>
      <c r="AA2076" s="4">
        <v>95323.700805664063</v>
      </c>
      <c r="AB2076" s="7">
        <f t="shared" si="612"/>
        <v>5.3402525004432044E-3</v>
      </c>
      <c r="AC2076" s="7">
        <f t="shared" si="613"/>
        <v>1.6805750826465647E-2</v>
      </c>
      <c r="AD2076" s="2"/>
    </row>
    <row r="2077" spans="1:30" x14ac:dyDescent="0.35">
      <c r="A2077" s="1">
        <v>43715</v>
      </c>
      <c r="B2077" s="3">
        <f t="shared" si="614"/>
        <v>2019</v>
      </c>
      <c r="C2077" s="2">
        <v>509.0526315789474</v>
      </c>
      <c r="D2077" s="2">
        <v>513.75471696917032</v>
      </c>
      <c r="E2077" s="2">
        <f t="shared" si="615"/>
        <v>1022.8073485481177</v>
      </c>
      <c r="F2077" s="2">
        <f t="shared" si="616"/>
        <v>0.49770138267147884</v>
      </c>
      <c r="G2077" s="2">
        <f t="shared" si="617"/>
        <v>-1</v>
      </c>
      <c r="H2077" s="2">
        <v>-1000</v>
      </c>
      <c r="I2077" s="2">
        <f t="shared" si="609"/>
        <v>7835.5244284961409</v>
      </c>
      <c r="J2077" s="2">
        <f t="shared" si="610"/>
        <v>15372.168150009147</v>
      </c>
      <c r="K2077" s="3">
        <f t="shared" si="618"/>
        <v>9</v>
      </c>
      <c r="L2077" s="3">
        <f t="shared" si="619"/>
        <v>7</v>
      </c>
      <c r="M2077" s="3" t="str">
        <f t="shared" si="611"/>
        <v>Fall</v>
      </c>
      <c r="N2077" s="4">
        <v>72</v>
      </c>
      <c r="O2077" s="4">
        <v>63</v>
      </c>
      <c r="P2077" s="4">
        <v>80</v>
      </c>
      <c r="Q2077" s="4">
        <v>0</v>
      </c>
      <c r="R2077" s="4">
        <v>7</v>
      </c>
      <c r="S2077" s="6">
        <f t="shared" si="620"/>
        <v>1</v>
      </c>
      <c r="T2077" s="6">
        <f t="shared" si="621"/>
        <v>0</v>
      </c>
      <c r="U2077" s="6">
        <f t="shared" si="622"/>
        <v>0</v>
      </c>
      <c r="V2077" s="6">
        <f t="shared" si="623"/>
        <v>0</v>
      </c>
      <c r="W2077" s="6">
        <f t="shared" si="624"/>
        <v>0</v>
      </c>
      <c r="X2077" s="6">
        <f t="shared" si="625"/>
        <v>0</v>
      </c>
      <c r="Y2077" s="6">
        <f t="shared" si="626"/>
        <v>0</v>
      </c>
      <c r="Z2077" s="6">
        <f t="shared" si="627"/>
        <v>0</v>
      </c>
      <c r="AA2077" s="4">
        <v>82265.349975585938</v>
      </c>
      <c r="AB2077" s="7">
        <f t="shared" si="612"/>
        <v>6.1879349170704317E-3</v>
      </c>
      <c r="AC2077" s="7">
        <f t="shared" si="613"/>
        <v>6.2450924614268141E-3</v>
      </c>
      <c r="AD2077" s="2"/>
    </row>
    <row r="2078" spans="1:30" x14ac:dyDescent="0.35">
      <c r="A2078" s="1">
        <v>43716</v>
      </c>
      <c r="B2078" s="3">
        <f t="shared" si="614"/>
        <v>2019</v>
      </c>
      <c r="C2078" s="2">
        <v>2507.0526315789475</v>
      </c>
      <c r="D2078" s="2">
        <v>1816.8236049949116</v>
      </c>
      <c r="E2078" s="2">
        <f t="shared" si="615"/>
        <v>4323.8762365738594</v>
      </c>
      <c r="F2078" s="2">
        <f t="shared" si="616"/>
        <v>0.57981600175621095</v>
      </c>
      <c r="G2078" s="2">
        <f t="shared" si="617"/>
        <v>-1</v>
      </c>
      <c r="H2078" s="2">
        <v>-1000</v>
      </c>
      <c r="I2078" s="2">
        <f t="shared" si="609"/>
        <v>7835.5244284961409</v>
      </c>
      <c r="J2078" s="2">
        <f t="shared" si="610"/>
        <v>15372.168150009147</v>
      </c>
      <c r="K2078" s="3">
        <f t="shared" si="618"/>
        <v>9</v>
      </c>
      <c r="L2078" s="3">
        <f t="shared" si="619"/>
        <v>1</v>
      </c>
      <c r="M2078" s="3" t="str">
        <f t="shared" si="611"/>
        <v>Fall</v>
      </c>
      <c r="N2078" s="4">
        <v>72</v>
      </c>
      <c r="O2078" s="4">
        <v>60</v>
      </c>
      <c r="P2078" s="4">
        <v>83</v>
      </c>
      <c r="Q2078" s="4">
        <v>0</v>
      </c>
      <c r="R2078" s="4">
        <v>7</v>
      </c>
      <c r="S2078" s="6">
        <f t="shared" si="620"/>
        <v>1</v>
      </c>
      <c r="T2078" s="6">
        <f t="shared" si="621"/>
        <v>0</v>
      </c>
      <c r="U2078" s="6">
        <f t="shared" si="622"/>
        <v>0</v>
      </c>
      <c r="V2078" s="6">
        <f t="shared" si="623"/>
        <v>0</v>
      </c>
      <c r="W2078" s="6">
        <f t="shared" si="624"/>
        <v>0</v>
      </c>
      <c r="X2078" s="6">
        <f t="shared" si="625"/>
        <v>0</v>
      </c>
      <c r="Y2078" s="6">
        <f t="shared" si="626"/>
        <v>0</v>
      </c>
      <c r="Z2078" s="6">
        <f t="shared" si="627"/>
        <v>0</v>
      </c>
      <c r="AA2078" s="4">
        <v>80741.546142578125</v>
      </c>
      <c r="AB2078" s="7">
        <f t="shared" si="612"/>
        <v>3.1050342126863015E-2</v>
      </c>
      <c r="AC2078" s="7">
        <f t="shared" si="613"/>
        <v>2.2501719273329973E-2</v>
      </c>
      <c r="AD2078" s="2"/>
    </row>
    <row r="2079" spans="1:30" x14ac:dyDescent="0.35">
      <c r="A2079" s="1">
        <v>43717</v>
      </c>
      <c r="B2079" s="3">
        <f t="shared" si="614"/>
        <v>2019</v>
      </c>
      <c r="C2079" s="2">
        <v>7682.6408668690146</v>
      </c>
      <c r="D2079" s="2">
        <v>347.33865250479874</v>
      </c>
      <c r="E2079" s="2">
        <f t="shared" si="615"/>
        <v>8029.9795193738137</v>
      </c>
      <c r="F2079" s="2">
        <f t="shared" si="616"/>
        <v>0.95674476483199244</v>
      </c>
      <c r="G2079" s="2">
        <f t="shared" si="617"/>
        <v>-1</v>
      </c>
      <c r="H2079" s="2">
        <v>-1000</v>
      </c>
      <c r="I2079" s="2">
        <f t="shared" si="609"/>
        <v>7835.5244284961409</v>
      </c>
      <c r="J2079" s="2">
        <f t="shared" si="610"/>
        <v>15372.168150009147</v>
      </c>
      <c r="K2079" s="3">
        <f t="shared" si="618"/>
        <v>9</v>
      </c>
      <c r="L2079" s="3">
        <f t="shared" si="619"/>
        <v>2</v>
      </c>
      <c r="M2079" s="3" t="str">
        <f t="shared" si="611"/>
        <v>Fall</v>
      </c>
      <c r="N2079" s="4">
        <v>80</v>
      </c>
      <c r="O2079" s="4">
        <v>67</v>
      </c>
      <c r="P2079" s="4">
        <v>93</v>
      </c>
      <c r="Q2079" s="4">
        <v>0</v>
      </c>
      <c r="R2079" s="4">
        <v>15</v>
      </c>
      <c r="S2079" s="6">
        <f t="shared" si="620"/>
        <v>0</v>
      </c>
      <c r="T2079" s="6">
        <f t="shared" si="621"/>
        <v>1</v>
      </c>
      <c r="U2079" s="6">
        <f t="shared" si="622"/>
        <v>0</v>
      </c>
      <c r="V2079" s="6">
        <f t="shared" si="623"/>
        <v>0</v>
      </c>
      <c r="W2079" s="6">
        <f t="shared" si="624"/>
        <v>0</v>
      </c>
      <c r="X2079" s="6">
        <f t="shared" si="625"/>
        <v>0</v>
      </c>
      <c r="Y2079" s="6">
        <f t="shared" si="626"/>
        <v>0</v>
      </c>
      <c r="Z2079" s="6">
        <f t="shared" si="627"/>
        <v>0</v>
      </c>
      <c r="AA2079" s="4">
        <v>99805.599609375</v>
      </c>
      <c r="AB2079" s="7">
        <f t="shared" si="612"/>
        <v>7.6976050411377561E-2</v>
      </c>
      <c r="AC2079" s="7">
        <f t="shared" si="613"/>
        <v>3.4801519540409867E-3</v>
      </c>
      <c r="AD2079" s="2"/>
    </row>
    <row r="2080" spans="1:30" x14ac:dyDescent="0.35">
      <c r="A2080" s="1">
        <v>43718</v>
      </c>
      <c r="B2080" s="3">
        <f t="shared" si="614"/>
        <v>2019</v>
      </c>
      <c r="C2080" s="2">
        <v>6326.9663570649664</v>
      </c>
      <c r="D2080" s="2">
        <v>0</v>
      </c>
      <c r="E2080" s="2">
        <f t="shared" si="615"/>
        <v>6326.9663570649664</v>
      </c>
      <c r="F2080" s="2">
        <f t="shared" si="616"/>
        <v>1</v>
      </c>
      <c r="G2080" s="2">
        <f t="shared" si="617"/>
        <v>-1</v>
      </c>
      <c r="H2080" s="2">
        <v>-1000</v>
      </c>
      <c r="I2080" s="2">
        <f t="shared" si="609"/>
        <v>7835.5244284961409</v>
      </c>
      <c r="J2080" s="2">
        <f t="shared" si="610"/>
        <v>15372.168150009147</v>
      </c>
      <c r="K2080" s="3">
        <f t="shared" si="618"/>
        <v>9</v>
      </c>
      <c r="L2080" s="3">
        <f t="shared" si="619"/>
        <v>3</v>
      </c>
      <c r="M2080" s="3" t="str">
        <f t="shared" si="611"/>
        <v>Fall</v>
      </c>
      <c r="N2080" s="4">
        <v>85</v>
      </c>
      <c r="O2080" s="4">
        <v>70</v>
      </c>
      <c r="P2080" s="4">
        <v>99</v>
      </c>
      <c r="Q2080" s="4">
        <v>0</v>
      </c>
      <c r="R2080" s="4">
        <v>20</v>
      </c>
      <c r="S2080" s="6">
        <f t="shared" si="620"/>
        <v>0</v>
      </c>
      <c r="T2080" s="6">
        <f t="shared" si="621"/>
        <v>1</v>
      </c>
      <c r="U2080" s="6">
        <f t="shared" si="622"/>
        <v>0</v>
      </c>
      <c r="V2080" s="6">
        <f t="shared" si="623"/>
        <v>0</v>
      </c>
      <c r="W2080" s="6">
        <f t="shared" si="624"/>
        <v>0</v>
      </c>
      <c r="X2080" s="6">
        <f t="shared" si="625"/>
        <v>0</v>
      </c>
      <c r="Y2080" s="6">
        <f t="shared" si="626"/>
        <v>0</v>
      </c>
      <c r="Z2080" s="6">
        <f t="shared" si="627"/>
        <v>0</v>
      </c>
      <c r="AA2080" s="4">
        <v>109982.4169921875</v>
      </c>
      <c r="AB2080" s="7">
        <f t="shared" si="612"/>
        <v>5.7527071418283129E-2</v>
      </c>
      <c r="AC2080" s="7">
        <f t="shared" si="613"/>
        <v>0</v>
      </c>
      <c r="AD2080" s="2"/>
    </row>
    <row r="2081" spans="1:30" x14ac:dyDescent="0.35">
      <c r="A2081" s="1">
        <v>43719</v>
      </c>
      <c r="B2081" s="3">
        <f t="shared" si="614"/>
        <v>2019</v>
      </c>
      <c r="C2081" s="2">
        <v>3085.7742002097461</v>
      </c>
      <c r="D2081" s="2">
        <v>0</v>
      </c>
      <c r="E2081" s="2">
        <f t="shared" si="615"/>
        <v>3085.7742002097461</v>
      </c>
      <c r="F2081" s="2">
        <f t="shared" si="616"/>
        <v>1</v>
      </c>
      <c r="G2081" s="2">
        <f t="shared" si="617"/>
        <v>-1</v>
      </c>
      <c r="H2081" s="2">
        <v>-1000</v>
      </c>
      <c r="I2081" s="2">
        <f t="shared" si="609"/>
        <v>7835.5244284961409</v>
      </c>
      <c r="J2081" s="2">
        <f t="shared" si="610"/>
        <v>15372.168150009147</v>
      </c>
      <c r="K2081" s="3">
        <f t="shared" si="618"/>
        <v>9</v>
      </c>
      <c r="L2081" s="3">
        <f t="shared" si="619"/>
        <v>4</v>
      </c>
      <c r="M2081" s="3" t="str">
        <f t="shared" si="611"/>
        <v>Fall</v>
      </c>
      <c r="N2081" s="4">
        <v>87</v>
      </c>
      <c r="O2081" s="4">
        <v>77</v>
      </c>
      <c r="P2081" s="4">
        <v>97</v>
      </c>
      <c r="Q2081" s="4">
        <v>0</v>
      </c>
      <c r="R2081" s="4">
        <v>22</v>
      </c>
      <c r="S2081" s="6">
        <f t="shared" si="620"/>
        <v>0</v>
      </c>
      <c r="T2081" s="6">
        <f t="shared" si="621"/>
        <v>1</v>
      </c>
      <c r="U2081" s="6">
        <f t="shared" si="622"/>
        <v>0</v>
      </c>
      <c r="V2081" s="6">
        <f t="shared" si="623"/>
        <v>0</v>
      </c>
      <c r="W2081" s="6">
        <f t="shared" si="624"/>
        <v>0</v>
      </c>
      <c r="X2081" s="6">
        <f t="shared" si="625"/>
        <v>0</v>
      </c>
      <c r="Y2081" s="6">
        <f t="shared" si="626"/>
        <v>0</v>
      </c>
      <c r="Z2081" s="6">
        <f t="shared" si="627"/>
        <v>0</v>
      </c>
      <c r="AA2081" s="4">
        <v>114423.40051269531</v>
      </c>
      <c r="AB2081" s="7">
        <f t="shared" si="612"/>
        <v>2.6968034391421345E-2</v>
      </c>
      <c r="AC2081" s="7">
        <f t="shared" si="613"/>
        <v>0</v>
      </c>
      <c r="AD2081" s="2"/>
    </row>
    <row r="2082" spans="1:30" x14ac:dyDescent="0.35">
      <c r="A2082" s="1">
        <v>43720</v>
      </c>
      <c r="B2082" s="3">
        <f t="shared" si="614"/>
        <v>2019</v>
      </c>
      <c r="C2082" s="2">
        <v>4491.5537673951121</v>
      </c>
      <c r="D2082" s="2">
        <v>0</v>
      </c>
      <c r="E2082" s="2">
        <f t="shared" si="615"/>
        <v>4491.5537673951121</v>
      </c>
      <c r="F2082" s="2">
        <f t="shared" si="616"/>
        <v>1</v>
      </c>
      <c r="G2082" s="2">
        <f t="shared" si="617"/>
        <v>-1</v>
      </c>
      <c r="H2082" s="2">
        <v>-1000</v>
      </c>
      <c r="I2082" s="2">
        <f t="shared" si="609"/>
        <v>7835.5244284961409</v>
      </c>
      <c r="J2082" s="2">
        <f t="shared" si="610"/>
        <v>15372.168150009147</v>
      </c>
      <c r="K2082" s="3">
        <f t="shared" si="618"/>
        <v>9</v>
      </c>
      <c r="L2082" s="3">
        <f t="shared" si="619"/>
        <v>5</v>
      </c>
      <c r="M2082" s="3" t="str">
        <f t="shared" si="611"/>
        <v>Fall</v>
      </c>
      <c r="N2082" s="4">
        <v>86</v>
      </c>
      <c r="O2082" s="4">
        <v>75</v>
      </c>
      <c r="P2082" s="4">
        <v>97</v>
      </c>
      <c r="Q2082" s="4">
        <v>0</v>
      </c>
      <c r="R2082" s="4">
        <v>21</v>
      </c>
      <c r="S2082" s="6">
        <f t="shared" si="620"/>
        <v>0</v>
      </c>
      <c r="T2082" s="6">
        <f t="shared" si="621"/>
        <v>1</v>
      </c>
      <c r="U2082" s="6">
        <f t="shared" si="622"/>
        <v>0</v>
      </c>
      <c r="V2082" s="6">
        <f t="shared" si="623"/>
        <v>0</v>
      </c>
      <c r="W2082" s="6">
        <f t="shared" si="624"/>
        <v>0</v>
      </c>
      <c r="X2082" s="6">
        <f t="shared" si="625"/>
        <v>0</v>
      </c>
      <c r="Y2082" s="6">
        <f t="shared" si="626"/>
        <v>0</v>
      </c>
      <c r="Z2082" s="6">
        <f t="shared" si="627"/>
        <v>0</v>
      </c>
      <c r="AA2082" s="4">
        <v>114613.24304199219</v>
      </c>
      <c r="AB2082" s="7">
        <f t="shared" si="612"/>
        <v>3.9188785241418299E-2</v>
      </c>
      <c r="AC2082" s="7">
        <f t="shared" si="613"/>
        <v>0</v>
      </c>
      <c r="AD2082" s="2"/>
    </row>
    <row r="2083" spans="1:30" x14ac:dyDescent="0.35">
      <c r="A2083" s="1">
        <v>43721</v>
      </c>
      <c r="B2083" s="3">
        <f t="shared" si="614"/>
        <v>2019</v>
      </c>
      <c r="C2083" s="2">
        <v>2789.0249337803398</v>
      </c>
      <c r="D2083" s="2">
        <v>96.816666680679191</v>
      </c>
      <c r="E2083" s="2">
        <f t="shared" si="615"/>
        <v>2885.841600461019</v>
      </c>
      <c r="F2083" s="2">
        <f t="shared" si="616"/>
        <v>0.96645115010289806</v>
      </c>
      <c r="G2083" s="2">
        <f t="shared" si="617"/>
        <v>-1</v>
      </c>
      <c r="H2083" s="2">
        <v>-1000</v>
      </c>
      <c r="I2083" s="2">
        <f t="shared" si="609"/>
        <v>7835.5244284961409</v>
      </c>
      <c r="J2083" s="2">
        <f t="shared" si="610"/>
        <v>15372.168150009147</v>
      </c>
      <c r="K2083" s="3">
        <f t="shared" si="618"/>
        <v>9</v>
      </c>
      <c r="L2083" s="3">
        <f t="shared" si="619"/>
        <v>6</v>
      </c>
      <c r="M2083" s="3" t="str">
        <f t="shared" si="611"/>
        <v>Fall</v>
      </c>
      <c r="N2083" s="4">
        <v>85</v>
      </c>
      <c r="O2083" s="4">
        <v>73</v>
      </c>
      <c r="P2083" s="4">
        <v>97</v>
      </c>
      <c r="Q2083" s="4">
        <v>0</v>
      </c>
      <c r="R2083" s="4">
        <v>20</v>
      </c>
      <c r="S2083" s="6">
        <f t="shared" si="620"/>
        <v>0</v>
      </c>
      <c r="T2083" s="6">
        <f t="shared" si="621"/>
        <v>1</v>
      </c>
      <c r="U2083" s="6">
        <f t="shared" si="622"/>
        <v>0</v>
      </c>
      <c r="V2083" s="6">
        <f t="shared" si="623"/>
        <v>0</v>
      </c>
      <c r="W2083" s="6">
        <f t="shared" si="624"/>
        <v>0</v>
      </c>
      <c r="X2083" s="6">
        <f t="shared" si="625"/>
        <v>0</v>
      </c>
      <c r="Y2083" s="6">
        <f t="shared" si="626"/>
        <v>0</v>
      </c>
      <c r="Z2083" s="6">
        <f t="shared" si="627"/>
        <v>0</v>
      </c>
      <c r="AA2083" s="4">
        <v>114288.89929199219</v>
      </c>
      <c r="AB2083" s="7">
        <f t="shared" si="612"/>
        <v>2.4403288080102777E-2</v>
      </c>
      <c r="AC2083" s="7">
        <f t="shared" si="613"/>
        <v>8.4712222517189639E-4</v>
      </c>
      <c r="AD2083" s="2"/>
    </row>
    <row r="2084" spans="1:30" x14ac:dyDescent="0.35">
      <c r="A2084" s="1">
        <v>43722</v>
      </c>
      <c r="B2084" s="3">
        <f t="shared" si="614"/>
        <v>2019</v>
      </c>
      <c r="C2084" s="2">
        <v>1862.0102073205417</v>
      </c>
      <c r="D2084" s="2">
        <v>8236.5880503280969</v>
      </c>
      <c r="E2084" s="2">
        <f t="shared" si="615"/>
        <v>10098.598257648639</v>
      </c>
      <c r="F2084" s="2">
        <f t="shared" si="616"/>
        <v>0.18438303612189569</v>
      </c>
      <c r="G2084" s="2">
        <f t="shared" si="617"/>
        <v>-1</v>
      </c>
      <c r="H2084" s="2">
        <v>-1000</v>
      </c>
      <c r="I2084" s="2">
        <f t="shared" si="609"/>
        <v>7835.5244284961409</v>
      </c>
      <c r="J2084" s="2">
        <f t="shared" si="610"/>
        <v>15372.168150009147</v>
      </c>
      <c r="K2084" s="3">
        <f t="shared" si="618"/>
        <v>9</v>
      </c>
      <c r="L2084" s="3">
        <f t="shared" si="619"/>
        <v>7</v>
      </c>
      <c r="M2084" s="3" t="str">
        <f t="shared" si="611"/>
        <v>Fall</v>
      </c>
      <c r="N2084" s="4">
        <v>79</v>
      </c>
      <c r="O2084" s="4">
        <v>70</v>
      </c>
      <c r="P2084" s="4">
        <v>87</v>
      </c>
      <c r="Q2084" s="4">
        <v>0</v>
      </c>
      <c r="R2084" s="4">
        <v>14</v>
      </c>
      <c r="S2084" s="6">
        <f t="shared" si="620"/>
        <v>1</v>
      </c>
      <c r="T2084" s="6">
        <f t="shared" si="621"/>
        <v>0</v>
      </c>
      <c r="U2084" s="6">
        <f t="shared" si="622"/>
        <v>0</v>
      </c>
      <c r="V2084" s="6">
        <f t="shared" si="623"/>
        <v>0</v>
      </c>
      <c r="W2084" s="6">
        <f t="shared" si="624"/>
        <v>0</v>
      </c>
      <c r="X2084" s="6">
        <f t="shared" si="625"/>
        <v>0</v>
      </c>
      <c r="Y2084" s="6">
        <f t="shared" si="626"/>
        <v>0</v>
      </c>
      <c r="Z2084" s="6">
        <f t="shared" si="627"/>
        <v>0</v>
      </c>
      <c r="AA2084" s="4">
        <v>92764.2998046875</v>
      </c>
      <c r="AB2084" s="7">
        <f t="shared" si="612"/>
        <v>2.0072487058501485E-2</v>
      </c>
      <c r="AC2084" s="7">
        <f t="shared" si="613"/>
        <v>8.8790494486240837E-2</v>
      </c>
      <c r="AD2084" s="2"/>
    </row>
    <row r="2085" spans="1:30" x14ac:dyDescent="0.35">
      <c r="A2085" s="1">
        <v>43723</v>
      </c>
      <c r="B2085" s="3">
        <f t="shared" si="614"/>
        <v>2019</v>
      </c>
      <c r="C2085" s="2">
        <v>995.50206678255972</v>
      </c>
      <c r="D2085" s="2">
        <v>8953.5169811320757</v>
      </c>
      <c r="E2085" s="2">
        <f t="shared" si="615"/>
        <v>9949.0190479146349</v>
      </c>
      <c r="F2085" s="2">
        <f t="shared" si="616"/>
        <v>0.10006032373525529</v>
      </c>
      <c r="G2085" s="2">
        <f t="shared" si="617"/>
        <v>-1</v>
      </c>
      <c r="H2085" s="2">
        <v>-1000</v>
      </c>
      <c r="I2085" s="2">
        <f t="shared" si="609"/>
        <v>7835.5244284961409</v>
      </c>
      <c r="J2085" s="2">
        <f t="shared" si="610"/>
        <v>15372.168150009147</v>
      </c>
      <c r="K2085" s="3">
        <f t="shared" si="618"/>
        <v>9</v>
      </c>
      <c r="L2085" s="3">
        <f t="shared" si="619"/>
        <v>1</v>
      </c>
      <c r="M2085" s="3" t="str">
        <f t="shared" si="611"/>
        <v>Fall</v>
      </c>
      <c r="N2085" s="4">
        <v>79</v>
      </c>
      <c r="O2085" s="4">
        <v>63</v>
      </c>
      <c r="P2085" s="4">
        <v>94</v>
      </c>
      <c r="Q2085" s="4">
        <v>0</v>
      </c>
      <c r="R2085" s="4">
        <v>14</v>
      </c>
      <c r="S2085" s="6">
        <f t="shared" si="620"/>
        <v>1</v>
      </c>
      <c r="T2085" s="6">
        <f t="shared" si="621"/>
        <v>0</v>
      </c>
      <c r="U2085" s="6">
        <f t="shared" si="622"/>
        <v>0</v>
      </c>
      <c r="V2085" s="6">
        <f t="shared" si="623"/>
        <v>0</v>
      </c>
      <c r="W2085" s="6">
        <f t="shared" si="624"/>
        <v>0</v>
      </c>
      <c r="X2085" s="6">
        <f t="shared" si="625"/>
        <v>0</v>
      </c>
      <c r="Y2085" s="6">
        <f t="shared" si="626"/>
        <v>0</v>
      </c>
      <c r="Z2085" s="6">
        <f t="shared" si="627"/>
        <v>0</v>
      </c>
      <c r="AA2085" s="4">
        <v>87026.879272460938</v>
      </c>
      <c r="AB2085" s="7">
        <f t="shared" si="612"/>
        <v>1.1439018325198978E-2</v>
      </c>
      <c r="AC2085" s="7">
        <f t="shared" si="613"/>
        <v>0.10288220209644304</v>
      </c>
      <c r="AD2085" s="2"/>
    </row>
    <row r="2086" spans="1:30" x14ac:dyDescent="0.35">
      <c r="A2086" s="1">
        <v>43724</v>
      </c>
      <c r="B2086" s="3">
        <f t="shared" si="614"/>
        <v>2019</v>
      </c>
      <c r="C2086" s="2">
        <v>578.64086686901442</v>
      </c>
      <c r="D2086" s="2">
        <v>321.50303030549549</v>
      </c>
      <c r="E2086" s="2">
        <f t="shared" si="615"/>
        <v>900.1438971745099</v>
      </c>
      <c r="F2086" s="2">
        <f t="shared" si="616"/>
        <v>0.64283151692227047</v>
      </c>
      <c r="G2086" s="2">
        <f t="shared" si="617"/>
        <v>-1</v>
      </c>
      <c r="H2086" s="2">
        <v>-1000</v>
      </c>
      <c r="I2086" s="2">
        <f t="shared" si="609"/>
        <v>7835.5244284961409</v>
      </c>
      <c r="J2086" s="2">
        <f t="shared" si="610"/>
        <v>15372.168150009147</v>
      </c>
      <c r="K2086" s="3">
        <f t="shared" si="618"/>
        <v>9</v>
      </c>
      <c r="L2086" s="3">
        <f t="shared" si="619"/>
        <v>2</v>
      </c>
      <c r="M2086" s="3" t="str">
        <f t="shared" si="611"/>
        <v>Fall</v>
      </c>
      <c r="N2086" s="4">
        <v>84</v>
      </c>
      <c r="O2086" s="4">
        <v>69</v>
      </c>
      <c r="P2086" s="4">
        <v>98</v>
      </c>
      <c r="Q2086" s="4">
        <v>0</v>
      </c>
      <c r="R2086" s="4">
        <v>19</v>
      </c>
      <c r="S2086" s="6">
        <f t="shared" si="620"/>
        <v>0</v>
      </c>
      <c r="T2086" s="6">
        <f t="shared" si="621"/>
        <v>1</v>
      </c>
      <c r="U2086" s="6">
        <f t="shared" si="622"/>
        <v>0</v>
      </c>
      <c r="V2086" s="6">
        <f t="shared" si="623"/>
        <v>0</v>
      </c>
      <c r="W2086" s="6">
        <f t="shared" si="624"/>
        <v>0</v>
      </c>
      <c r="X2086" s="6">
        <f t="shared" si="625"/>
        <v>0</v>
      </c>
      <c r="Y2086" s="6">
        <f t="shared" si="626"/>
        <v>0</v>
      </c>
      <c r="Z2086" s="6">
        <f t="shared" si="627"/>
        <v>0</v>
      </c>
      <c r="AA2086" s="4">
        <v>105444.86950683594</v>
      </c>
      <c r="AB2086" s="7">
        <f t="shared" si="612"/>
        <v>5.4876151829416553E-3</v>
      </c>
      <c r="AC2086" s="7">
        <f t="shared" si="613"/>
        <v>3.0490153936285408E-3</v>
      </c>
      <c r="AD2086" s="2"/>
    </row>
    <row r="2087" spans="1:30" x14ac:dyDescent="0.35">
      <c r="A2087" s="1">
        <v>43725</v>
      </c>
      <c r="B2087" s="3">
        <f t="shared" si="614"/>
        <v>2019</v>
      </c>
      <c r="C2087" s="2">
        <v>509.0526315789474</v>
      </c>
      <c r="D2087" s="2">
        <v>987.383965308283</v>
      </c>
      <c r="E2087" s="2">
        <f t="shared" si="615"/>
        <v>1496.4365968872303</v>
      </c>
      <c r="F2087" s="2">
        <f t="shared" si="616"/>
        <v>0.3401765451592394</v>
      </c>
      <c r="G2087" s="2">
        <f t="shared" si="617"/>
        <v>-1</v>
      </c>
      <c r="H2087" s="2">
        <v>-1000</v>
      </c>
      <c r="I2087" s="2">
        <f t="shared" si="609"/>
        <v>7835.5244284961409</v>
      </c>
      <c r="J2087" s="2">
        <f t="shared" si="610"/>
        <v>15372.168150009147</v>
      </c>
      <c r="K2087" s="3">
        <f t="shared" si="618"/>
        <v>9</v>
      </c>
      <c r="L2087" s="3">
        <f t="shared" si="619"/>
        <v>3</v>
      </c>
      <c r="M2087" s="3" t="str">
        <f t="shared" si="611"/>
        <v>Fall</v>
      </c>
      <c r="N2087" s="4">
        <v>82</v>
      </c>
      <c r="O2087" s="4">
        <v>72</v>
      </c>
      <c r="P2087" s="4">
        <v>92</v>
      </c>
      <c r="Q2087" s="4">
        <v>0</v>
      </c>
      <c r="R2087" s="4">
        <v>17</v>
      </c>
      <c r="S2087" s="6">
        <f t="shared" si="620"/>
        <v>0</v>
      </c>
      <c r="T2087" s="6">
        <f t="shared" si="621"/>
        <v>1</v>
      </c>
      <c r="U2087" s="6">
        <f t="shared" si="622"/>
        <v>0</v>
      </c>
      <c r="V2087" s="6">
        <f t="shared" si="623"/>
        <v>0</v>
      </c>
      <c r="W2087" s="6">
        <f t="shared" si="624"/>
        <v>0</v>
      </c>
      <c r="X2087" s="6">
        <f t="shared" si="625"/>
        <v>0</v>
      </c>
      <c r="Y2087" s="6">
        <f t="shared" si="626"/>
        <v>0</v>
      </c>
      <c r="Z2087" s="6">
        <f t="shared" si="627"/>
        <v>0</v>
      </c>
      <c r="AA2087" s="4">
        <v>105686.24597167969</v>
      </c>
      <c r="AB2087" s="7">
        <f t="shared" si="612"/>
        <v>4.8166403007195106E-3</v>
      </c>
      <c r="AC2087" s="7">
        <f t="shared" si="613"/>
        <v>9.3425966286366929E-3</v>
      </c>
      <c r="AD2087" s="2"/>
    </row>
    <row r="2088" spans="1:30" x14ac:dyDescent="0.35">
      <c r="A2088" s="1">
        <v>43726</v>
      </c>
      <c r="B2088" s="3">
        <f t="shared" si="614"/>
        <v>2019</v>
      </c>
      <c r="C2088" s="2">
        <v>509.0526315789474</v>
      </c>
      <c r="D2088" s="2">
        <v>8880</v>
      </c>
      <c r="E2088" s="2">
        <f t="shared" si="615"/>
        <v>9389.0526315789466</v>
      </c>
      <c r="F2088" s="2">
        <f t="shared" si="616"/>
        <v>5.4217677922776812E-2</v>
      </c>
      <c r="G2088" s="2">
        <f t="shared" si="617"/>
        <v>-1</v>
      </c>
      <c r="H2088" s="2">
        <v>-1000</v>
      </c>
      <c r="I2088" s="2">
        <f t="shared" si="609"/>
        <v>7835.5244284961409</v>
      </c>
      <c r="J2088" s="2">
        <f t="shared" si="610"/>
        <v>15372.168150009147</v>
      </c>
      <c r="K2088" s="3">
        <f t="shared" si="618"/>
        <v>9</v>
      </c>
      <c r="L2088" s="3">
        <f t="shared" si="619"/>
        <v>4</v>
      </c>
      <c r="M2088" s="3" t="str">
        <f t="shared" si="611"/>
        <v>Fall</v>
      </c>
      <c r="N2088" s="4">
        <v>79</v>
      </c>
      <c r="O2088" s="4">
        <v>66</v>
      </c>
      <c r="P2088" s="4">
        <v>91</v>
      </c>
      <c r="Q2088" s="4">
        <v>0</v>
      </c>
      <c r="R2088" s="4">
        <v>14</v>
      </c>
      <c r="S2088" s="6">
        <f t="shared" si="620"/>
        <v>0</v>
      </c>
      <c r="T2088" s="6">
        <f t="shared" si="621"/>
        <v>1</v>
      </c>
      <c r="U2088" s="6">
        <f t="shared" si="622"/>
        <v>0</v>
      </c>
      <c r="V2088" s="6">
        <f t="shared" si="623"/>
        <v>0</v>
      </c>
      <c r="W2088" s="6">
        <f t="shared" si="624"/>
        <v>0</v>
      </c>
      <c r="X2088" s="6">
        <f t="shared" si="625"/>
        <v>0</v>
      </c>
      <c r="Y2088" s="6">
        <f t="shared" si="626"/>
        <v>0</v>
      </c>
      <c r="Z2088" s="6">
        <f t="shared" si="627"/>
        <v>0</v>
      </c>
      <c r="AA2088" s="4">
        <v>101241.45043945313</v>
      </c>
      <c r="AB2088" s="7">
        <f t="shared" si="612"/>
        <v>5.0281048855911389E-3</v>
      </c>
      <c r="AC2088" s="7">
        <f t="shared" si="613"/>
        <v>8.7711110038971973E-2</v>
      </c>
      <c r="AD2088" s="2"/>
    </row>
    <row r="2089" spans="1:30" x14ac:dyDescent="0.35">
      <c r="A2089" s="1">
        <v>43727</v>
      </c>
      <c r="B2089" s="3">
        <f t="shared" si="614"/>
        <v>2019</v>
      </c>
      <c r="C2089" s="2">
        <v>5154.3659183381442</v>
      </c>
      <c r="D2089" s="2">
        <v>4964.1666666953824</v>
      </c>
      <c r="E2089" s="2">
        <f t="shared" si="615"/>
        <v>10118.532585033527</v>
      </c>
      <c r="F2089" s="2">
        <f t="shared" si="616"/>
        <v>0.50939855903236841</v>
      </c>
      <c r="G2089" s="2">
        <f t="shared" si="617"/>
        <v>-1</v>
      </c>
      <c r="H2089" s="2">
        <v>-1000</v>
      </c>
      <c r="I2089" s="2">
        <f t="shared" si="609"/>
        <v>7835.5244284961409</v>
      </c>
      <c r="J2089" s="2">
        <f t="shared" si="610"/>
        <v>15372.168150009147</v>
      </c>
      <c r="K2089" s="3">
        <f t="shared" si="618"/>
        <v>9</v>
      </c>
      <c r="L2089" s="3">
        <f t="shared" si="619"/>
        <v>5</v>
      </c>
      <c r="M2089" s="3" t="str">
        <f t="shared" si="611"/>
        <v>Fall</v>
      </c>
      <c r="N2089" s="4">
        <v>81</v>
      </c>
      <c r="O2089" s="4">
        <v>69</v>
      </c>
      <c r="P2089" s="4">
        <v>93</v>
      </c>
      <c r="Q2089" s="4">
        <v>0</v>
      </c>
      <c r="R2089" s="4">
        <v>16</v>
      </c>
      <c r="S2089" s="6">
        <f t="shared" si="620"/>
        <v>0</v>
      </c>
      <c r="T2089" s="6">
        <f t="shared" si="621"/>
        <v>1</v>
      </c>
      <c r="U2089" s="6">
        <f t="shared" si="622"/>
        <v>0</v>
      </c>
      <c r="V2089" s="6">
        <f t="shared" si="623"/>
        <v>0</v>
      </c>
      <c r="W2089" s="6">
        <f t="shared" si="624"/>
        <v>0</v>
      </c>
      <c r="X2089" s="6">
        <f t="shared" si="625"/>
        <v>0</v>
      </c>
      <c r="Y2089" s="6">
        <f t="shared" si="626"/>
        <v>0</v>
      </c>
      <c r="Z2089" s="6">
        <f t="shared" si="627"/>
        <v>0</v>
      </c>
      <c r="AA2089" s="4">
        <v>102261.59948730469</v>
      </c>
      <c r="AB2089" s="7">
        <f t="shared" si="612"/>
        <v>5.0403728713220797E-2</v>
      </c>
      <c r="AC2089" s="7">
        <f t="shared" si="613"/>
        <v>4.8543800327626022E-2</v>
      </c>
      <c r="AD2089" s="2"/>
    </row>
    <row r="2090" spans="1:30" x14ac:dyDescent="0.35">
      <c r="A2090" s="1">
        <v>43728</v>
      </c>
      <c r="B2090" s="3">
        <f t="shared" si="614"/>
        <v>2019</v>
      </c>
      <c r="C2090" s="2">
        <v>4821.7799042841016</v>
      </c>
      <c r="D2090" s="2">
        <v>0</v>
      </c>
      <c r="E2090" s="2">
        <f t="shared" si="615"/>
        <v>4821.7799042841016</v>
      </c>
      <c r="F2090" s="2">
        <f t="shared" si="616"/>
        <v>1</v>
      </c>
      <c r="G2090" s="2">
        <f t="shared" si="617"/>
        <v>-1</v>
      </c>
      <c r="H2090" s="2">
        <v>-1000</v>
      </c>
      <c r="I2090" s="2">
        <f t="shared" si="609"/>
        <v>7835.5244284961409</v>
      </c>
      <c r="J2090" s="2">
        <f t="shared" si="610"/>
        <v>15372.168150009147</v>
      </c>
      <c r="K2090" s="3">
        <f t="shared" si="618"/>
        <v>9</v>
      </c>
      <c r="L2090" s="3">
        <f t="shared" si="619"/>
        <v>6</v>
      </c>
      <c r="M2090" s="3" t="str">
        <f t="shared" si="611"/>
        <v>Fall</v>
      </c>
      <c r="N2090" s="4">
        <v>82</v>
      </c>
      <c r="O2090" s="4">
        <v>72</v>
      </c>
      <c r="P2090" s="4">
        <v>91</v>
      </c>
      <c r="Q2090" s="4">
        <v>0</v>
      </c>
      <c r="R2090" s="4">
        <v>17</v>
      </c>
      <c r="S2090" s="6">
        <f t="shared" si="620"/>
        <v>0</v>
      </c>
      <c r="T2090" s="6">
        <f t="shared" si="621"/>
        <v>1</v>
      </c>
      <c r="U2090" s="6">
        <f t="shared" si="622"/>
        <v>0</v>
      </c>
      <c r="V2090" s="6">
        <f t="shared" si="623"/>
        <v>0</v>
      </c>
      <c r="W2090" s="6">
        <f t="shared" si="624"/>
        <v>0</v>
      </c>
      <c r="X2090" s="6">
        <f t="shared" si="625"/>
        <v>0</v>
      </c>
      <c r="Y2090" s="6">
        <f t="shared" si="626"/>
        <v>0</v>
      </c>
      <c r="Z2090" s="6">
        <f t="shared" si="627"/>
        <v>0</v>
      </c>
      <c r="AA2090" s="4">
        <v>98555.802856445313</v>
      </c>
      <c r="AB2090" s="7">
        <f t="shared" si="612"/>
        <v>4.8924363300123723E-2</v>
      </c>
      <c r="AC2090" s="7">
        <f t="shared" si="613"/>
        <v>0</v>
      </c>
      <c r="AD2090" s="2"/>
    </row>
    <row r="2091" spans="1:30" x14ac:dyDescent="0.35">
      <c r="A2091" s="1">
        <v>43729</v>
      </c>
      <c r="B2091" s="3">
        <f t="shared" si="614"/>
        <v>2019</v>
      </c>
      <c r="C2091" s="2">
        <v>1992.688995215311</v>
      </c>
      <c r="D2091" s="2">
        <v>616.50566037735848</v>
      </c>
      <c r="E2091" s="2">
        <f t="shared" si="615"/>
        <v>2609.1946555926697</v>
      </c>
      <c r="F2091" s="2">
        <f t="shared" si="616"/>
        <v>0.76371802730167648</v>
      </c>
      <c r="G2091" s="2">
        <f t="shared" si="617"/>
        <v>-1</v>
      </c>
      <c r="H2091" s="2">
        <v>-1000</v>
      </c>
      <c r="I2091" s="2">
        <f t="shared" si="609"/>
        <v>7835.5244284961409</v>
      </c>
      <c r="J2091" s="2">
        <f t="shared" si="610"/>
        <v>15372.168150009147</v>
      </c>
      <c r="K2091" s="3">
        <f t="shared" si="618"/>
        <v>9</v>
      </c>
      <c r="L2091" s="3">
        <f t="shared" si="619"/>
        <v>7</v>
      </c>
      <c r="M2091" s="3" t="str">
        <f t="shared" si="611"/>
        <v>Fall</v>
      </c>
      <c r="N2091" s="4">
        <v>83</v>
      </c>
      <c r="O2091" s="4">
        <v>72</v>
      </c>
      <c r="P2091" s="4">
        <v>93</v>
      </c>
      <c r="Q2091" s="4">
        <v>0</v>
      </c>
      <c r="R2091" s="4">
        <v>18</v>
      </c>
      <c r="S2091" s="6">
        <f t="shared" si="620"/>
        <v>1</v>
      </c>
      <c r="T2091" s="6">
        <f t="shared" si="621"/>
        <v>0</v>
      </c>
      <c r="U2091" s="6">
        <f t="shared" si="622"/>
        <v>0</v>
      </c>
      <c r="V2091" s="6">
        <f t="shared" si="623"/>
        <v>0</v>
      </c>
      <c r="W2091" s="6">
        <f t="shared" si="624"/>
        <v>0</v>
      </c>
      <c r="X2091" s="6">
        <f t="shared" si="625"/>
        <v>0</v>
      </c>
      <c r="Y2091" s="6">
        <f t="shared" si="626"/>
        <v>0</v>
      </c>
      <c r="Z2091" s="6">
        <f t="shared" si="627"/>
        <v>0</v>
      </c>
      <c r="AA2091" s="4">
        <v>90654.301025390625</v>
      </c>
      <c r="AB2091" s="7">
        <f t="shared" si="612"/>
        <v>2.1981185367666065E-2</v>
      </c>
      <c r="AC2091" s="7">
        <f t="shared" si="613"/>
        <v>6.8006222915412079E-3</v>
      </c>
      <c r="AD2091" s="2"/>
    </row>
    <row r="2092" spans="1:30" x14ac:dyDescent="0.35">
      <c r="A2092" s="1">
        <v>43730</v>
      </c>
      <c r="B2092" s="3">
        <f t="shared" si="614"/>
        <v>2019</v>
      </c>
      <c r="C2092" s="2">
        <v>1353.5812193406534</v>
      </c>
      <c r="D2092" s="2">
        <v>1746.7660377238872</v>
      </c>
      <c r="E2092" s="2">
        <f t="shared" si="615"/>
        <v>3100.3472570645408</v>
      </c>
      <c r="F2092" s="2">
        <f t="shared" si="616"/>
        <v>0.43659019687434825</v>
      </c>
      <c r="G2092" s="2">
        <f t="shared" si="617"/>
        <v>-1</v>
      </c>
      <c r="H2092" s="2">
        <v>-1000</v>
      </c>
      <c r="I2092" s="2">
        <f t="shared" si="609"/>
        <v>7835.5244284961409</v>
      </c>
      <c r="J2092" s="2">
        <f t="shared" si="610"/>
        <v>15372.168150009147</v>
      </c>
      <c r="K2092" s="3">
        <f t="shared" si="618"/>
        <v>9</v>
      </c>
      <c r="L2092" s="3">
        <f t="shared" si="619"/>
        <v>1</v>
      </c>
      <c r="M2092" s="3" t="str">
        <f t="shared" si="611"/>
        <v>Fall</v>
      </c>
      <c r="N2092" s="4">
        <v>79</v>
      </c>
      <c r="O2092" s="4">
        <v>66</v>
      </c>
      <c r="P2092" s="4">
        <v>92</v>
      </c>
      <c r="Q2092" s="4">
        <v>0</v>
      </c>
      <c r="R2092" s="4">
        <v>14</v>
      </c>
      <c r="S2092" s="6">
        <f t="shared" si="620"/>
        <v>1</v>
      </c>
      <c r="T2092" s="6">
        <f t="shared" si="621"/>
        <v>0</v>
      </c>
      <c r="U2092" s="6">
        <f t="shared" si="622"/>
        <v>0</v>
      </c>
      <c r="V2092" s="6">
        <f t="shared" si="623"/>
        <v>0</v>
      </c>
      <c r="W2092" s="6">
        <f t="shared" si="624"/>
        <v>0</v>
      </c>
      <c r="X2092" s="6">
        <f t="shared" si="625"/>
        <v>0</v>
      </c>
      <c r="Y2092" s="6">
        <f t="shared" si="626"/>
        <v>0</v>
      </c>
      <c r="Z2092" s="6">
        <f t="shared" si="627"/>
        <v>0</v>
      </c>
      <c r="AA2092" s="4">
        <v>89353.751098632813</v>
      </c>
      <c r="AB2092" s="7">
        <f t="shared" si="612"/>
        <v>1.5148566262724749E-2</v>
      </c>
      <c r="AC2092" s="7">
        <f t="shared" si="613"/>
        <v>1.9548883133017281E-2</v>
      </c>
      <c r="AD2092" s="2"/>
    </row>
    <row r="2093" spans="1:30" x14ac:dyDescent="0.35">
      <c r="A2093" s="1">
        <v>43731</v>
      </c>
      <c r="B2093" s="3">
        <f t="shared" si="614"/>
        <v>2019</v>
      </c>
      <c r="C2093" s="2">
        <v>634.81020733766968</v>
      </c>
      <c r="D2093" s="2">
        <v>387.43333335989155</v>
      </c>
      <c r="E2093" s="2">
        <f t="shared" si="615"/>
        <v>1022.2435406975612</v>
      </c>
      <c r="F2093" s="2">
        <f t="shared" si="616"/>
        <v>0.62099703452710131</v>
      </c>
      <c r="G2093" s="2">
        <f t="shared" si="617"/>
        <v>-1</v>
      </c>
      <c r="H2093" s="2">
        <v>-1000</v>
      </c>
      <c r="I2093" s="2">
        <f t="shared" si="609"/>
        <v>7835.5244284961409</v>
      </c>
      <c r="J2093" s="2">
        <f t="shared" si="610"/>
        <v>15372.168150009147</v>
      </c>
      <c r="K2093" s="3">
        <f t="shared" si="618"/>
        <v>9</v>
      </c>
      <c r="L2093" s="3">
        <f t="shared" si="619"/>
        <v>2</v>
      </c>
      <c r="M2093" s="3" t="str">
        <f t="shared" si="611"/>
        <v>Fall</v>
      </c>
      <c r="N2093" s="4">
        <v>78</v>
      </c>
      <c r="O2093" s="4">
        <v>67</v>
      </c>
      <c r="P2093" s="4">
        <v>88</v>
      </c>
      <c r="Q2093" s="4">
        <v>0</v>
      </c>
      <c r="R2093" s="4">
        <v>13</v>
      </c>
      <c r="S2093" s="6">
        <f t="shared" si="620"/>
        <v>0</v>
      </c>
      <c r="T2093" s="6">
        <f t="shared" si="621"/>
        <v>1</v>
      </c>
      <c r="U2093" s="6">
        <f t="shared" si="622"/>
        <v>0</v>
      </c>
      <c r="V2093" s="6">
        <f t="shared" si="623"/>
        <v>0</v>
      </c>
      <c r="W2093" s="6">
        <f t="shared" si="624"/>
        <v>0</v>
      </c>
      <c r="X2093" s="6">
        <f t="shared" si="625"/>
        <v>0</v>
      </c>
      <c r="Y2093" s="6">
        <f t="shared" si="626"/>
        <v>0</v>
      </c>
      <c r="Z2093" s="6">
        <f t="shared" si="627"/>
        <v>0</v>
      </c>
      <c r="AA2093" s="4">
        <v>95174.450805664063</v>
      </c>
      <c r="AB2093" s="7">
        <f t="shared" si="612"/>
        <v>6.6699644911414674E-3</v>
      </c>
      <c r="AC2093" s="7">
        <f t="shared" si="613"/>
        <v>4.0707703599045563E-3</v>
      </c>
      <c r="AD2093" s="2"/>
    </row>
    <row r="2094" spans="1:30" x14ac:dyDescent="0.35">
      <c r="A2094" s="1">
        <v>43732</v>
      </c>
      <c r="B2094" s="3">
        <f t="shared" si="614"/>
        <v>2019</v>
      </c>
      <c r="C2094" s="2">
        <v>584.43988648360857</v>
      </c>
      <c r="D2094" s="2">
        <v>526.80851064332728</v>
      </c>
      <c r="E2094" s="2">
        <f t="shared" si="615"/>
        <v>1111.2483971269357</v>
      </c>
      <c r="F2094" s="2">
        <f t="shared" si="616"/>
        <v>0.52593091517129908</v>
      </c>
      <c r="G2094" s="2">
        <f t="shared" si="617"/>
        <v>-1</v>
      </c>
      <c r="H2094" s="2">
        <v>-1000</v>
      </c>
      <c r="I2094" s="2">
        <f t="shared" si="609"/>
        <v>7835.5244284961409</v>
      </c>
      <c r="J2094" s="2">
        <f t="shared" si="610"/>
        <v>15372.168150009147</v>
      </c>
      <c r="K2094" s="3">
        <f t="shared" si="618"/>
        <v>9</v>
      </c>
      <c r="L2094" s="3">
        <f t="shared" si="619"/>
        <v>3</v>
      </c>
      <c r="M2094" s="3" t="str">
        <f t="shared" si="611"/>
        <v>Fall</v>
      </c>
      <c r="N2094" s="4">
        <v>71</v>
      </c>
      <c r="O2094" s="4">
        <v>59</v>
      </c>
      <c r="P2094" s="4">
        <v>82</v>
      </c>
      <c r="Q2094" s="4">
        <v>0</v>
      </c>
      <c r="R2094" s="4">
        <v>6</v>
      </c>
      <c r="S2094" s="6">
        <f t="shared" si="620"/>
        <v>0</v>
      </c>
      <c r="T2094" s="6">
        <f t="shared" si="621"/>
        <v>1</v>
      </c>
      <c r="U2094" s="6">
        <f t="shared" si="622"/>
        <v>0</v>
      </c>
      <c r="V2094" s="6">
        <f t="shared" si="623"/>
        <v>0</v>
      </c>
      <c r="W2094" s="6">
        <f t="shared" si="624"/>
        <v>0</v>
      </c>
      <c r="X2094" s="6">
        <f t="shared" si="625"/>
        <v>0</v>
      </c>
      <c r="Y2094" s="6">
        <f t="shared" si="626"/>
        <v>0</v>
      </c>
      <c r="Z2094" s="6">
        <f t="shared" si="627"/>
        <v>0</v>
      </c>
      <c r="AA2094" s="4">
        <v>86270.00048828125</v>
      </c>
      <c r="AB2094" s="7">
        <f t="shared" si="612"/>
        <v>6.7745436788654908E-3</v>
      </c>
      <c r="AC2094" s="7">
        <f t="shared" si="613"/>
        <v>6.1065087244886237E-3</v>
      </c>
      <c r="AD2094" s="2"/>
    </row>
    <row r="2095" spans="1:30" x14ac:dyDescent="0.35">
      <c r="A2095" s="1">
        <v>43733</v>
      </c>
      <c r="B2095" s="3">
        <f t="shared" si="614"/>
        <v>2019</v>
      </c>
      <c r="C2095" s="2">
        <v>509.0526315789474</v>
      </c>
      <c r="D2095" s="2">
        <v>786.42127658970946</v>
      </c>
      <c r="E2095" s="2">
        <f t="shared" si="615"/>
        <v>1295.4739081686569</v>
      </c>
      <c r="F2095" s="2">
        <f t="shared" si="616"/>
        <v>0.39294703534289488</v>
      </c>
      <c r="G2095" s="2">
        <f t="shared" si="617"/>
        <v>-1</v>
      </c>
      <c r="H2095" s="2">
        <v>-1000</v>
      </c>
      <c r="I2095" s="2">
        <f t="shared" si="609"/>
        <v>7835.5244284961409</v>
      </c>
      <c r="J2095" s="2">
        <f t="shared" si="610"/>
        <v>15372.168150009147</v>
      </c>
      <c r="K2095" s="3">
        <f t="shared" si="618"/>
        <v>9</v>
      </c>
      <c r="L2095" s="3">
        <f t="shared" si="619"/>
        <v>4</v>
      </c>
      <c r="M2095" s="3" t="str">
        <f t="shared" si="611"/>
        <v>Fall</v>
      </c>
      <c r="N2095" s="4">
        <v>74</v>
      </c>
      <c r="O2095" s="4">
        <v>57</v>
      </c>
      <c r="P2095" s="4">
        <v>90</v>
      </c>
      <c r="Q2095" s="4">
        <v>0</v>
      </c>
      <c r="R2095" s="4">
        <v>9</v>
      </c>
      <c r="S2095" s="6">
        <f t="shared" si="620"/>
        <v>0</v>
      </c>
      <c r="T2095" s="6">
        <f t="shared" si="621"/>
        <v>1</v>
      </c>
      <c r="U2095" s="6">
        <f t="shared" si="622"/>
        <v>0</v>
      </c>
      <c r="V2095" s="6">
        <f t="shared" si="623"/>
        <v>0</v>
      </c>
      <c r="W2095" s="6">
        <f t="shared" si="624"/>
        <v>0</v>
      </c>
      <c r="X2095" s="6">
        <f t="shared" si="625"/>
        <v>0</v>
      </c>
      <c r="Y2095" s="6">
        <f t="shared" si="626"/>
        <v>0</v>
      </c>
      <c r="Z2095" s="6">
        <f t="shared" si="627"/>
        <v>0</v>
      </c>
      <c r="AA2095" s="4">
        <v>89373.935424804688</v>
      </c>
      <c r="AB2095" s="7">
        <f t="shared" si="612"/>
        <v>5.6957616240054911E-3</v>
      </c>
      <c r="AC2095" s="7">
        <f t="shared" si="613"/>
        <v>8.7992239890943361E-3</v>
      </c>
      <c r="AD2095" s="2"/>
    </row>
    <row r="2096" spans="1:30" x14ac:dyDescent="0.35">
      <c r="A2096" s="1">
        <v>43734</v>
      </c>
      <c r="B2096" s="3">
        <f t="shared" si="614"/>
        <v>2019</v>
      </c>
      <c r="C2096" s="2">
        <v>580.96047471971281</v>
      </c>
      <c r="D2096" s="2">
        <v>1974.2817001701274</v>
      </c>
      <c r="E2096" s="2">
        <f t="shared" si="615"/>
        <v>2555.24217488984</v>
      </c>
      <c r="F2096" s="2">
        <f t="shared" si="616"/>
        <v>0.22736024022645088</v>
      </c>
      <c r="G2096" s="2">
        <f t="shared" si="617"/>
        <v>-1</v>
      </c>
      <c r="H2096" s="2">
        <v>-1000</v>
      </c>
      <c r="I2096" s="2">
        <f t="shared" si="609"/>
        <v>7835.5244284961409</v>
      </c>
      <c r="J2096" s="2">
        <f t="shared" si="610"/>
        <v>15372.168150009147</v>
      </c>
      <c r="K2096" s="3">
        <f t="shared" si="618"/>
        <v>9</v>
      </c>
      <c r="L2096" s="3">
        <f t="shared" si="619"/>
        <v>5</v>
      </c>
      <c r="M2096" s="3" t="str">
        <f t="shared" si="611"/>
        <v>Fall</v>
      </c>
      <c r="N2096" s="4">
        <v>74</v>
      </c>
      <c r="O2096" s="4">
        <v>64</v>
      </c>
      <c r="P2096" s="4">
        <v>84</v>
      </c>
      <c r="Q2096" s="4">
        <v>0</v>
      </c>
      <c r="R2096" s="4">
        <v>9</v>
      </c>
      <c r="S2096" s="6">
        <f t="shared" si="620"/>
        <v>0</v>
      </c>
      <c r="T2096" s="6">
        <f t="shared" si="621"/>
        <v>1</v>
      </c>
      <c r="U2096" s="6">
        <f t="shared" si="622"/>
        <v>0</v>
      </c>
      <c r="V2096" s="6">
        <f t="shared" si="623"/>
        <v>0</v>
      </c>
      <c r="W2096" s="6">
        <f t="shared" si="624"/>
        <v>0</v>
      </c>
      <c r="X2096" s="6">
        <f t="shared" si="625"/>
        <v>0</v>
      </c>
      <c r="Y2096" s="6">
        <f t="shared" si="626"/>
        <v>0</v>
      </c>
      <c r="Z2096" s="6">
        <f t="shared" si="627"/>
        <v>0</v>
      </c>
      <c r="AA2096" s="4">
        <v>92840.379760742188</v>
      </c>
      <c r="AB2096" s="7">
        <f t="shared" si="612"/>
        <v>6.2576270822771191E-3</v>
      </c>
      <c r="AC2096" s="7">
        <f t="shared" si="613"/>
        <v>2.1265334170950449E-2</v>
      </c>
      <c r="AD2096" s="2"/>
    </row>
    <row r="2097" spans="1:30" x14ac:dyDescent="0.35">
      <c r="A2097" s="1">
        <v>43735</v>
      </c>
      <c r="B2097" s="3">
        <f t="shared" si="614"/>
        <v>2019</v>
      </c>
      <c r="C2097" s="2">
        <v>579.80067079436367</v>
      </c>
      <c r="D2097" s="2">
        <v>0</v>
      </c>
      <c r="E2097" s="2">
        <f t="shared" si="615"/>
        <v>579.80067079436367</v>
      </c>
      <c r="F2097" s="2">
        <f t="shared" si="616"/>
        <v>1</v>
      </c>
      <c r="G2097" s="2">
        <f t="shared" si="617"/>
        <v>-1</v>
      </c>
      <c r="H2097" s="2">
        <v>-1000</v>
      </c>
      <c r="I2097" s="2">
        <f t="shared" si="609"/>
        <v>7835.5244284961409</v>
      </c>
      <c r="J2097" s="2">
        <f t="shared" si="610"/>
        <v>15372.168150009147</v>
      </c>
      <c r="K2097" s="3">
        <f t="shared" si="618"/>
        <v>9</v>
      </c>
      <c r="L2097" s="3">
        <f t="shared" si="619"/>
        <v>6</v>
      </c>
      <c r="M2097" s="3" t="str">
        <f t="shared" si="611"/>
        <v>Fall</v>
      </c>
      <c r="N2097" s="4">
        <v>77</v>
      </c>
      <c r="O2097" s="4">
        <v>59</v>
      </c>
      <c r="P2097" s="4">
        <v>95</v>
      </c>
      <c r="Q2097" s="4">
        <v>0</v>
      </c>
      <c r="R2097" s="4">
        <v>12</v>
      </c>
      <c r="S2097" s="6">
        <f t="shared" si="620"/>
        <v>0</v>
      </c>
      <c r="T2097" s="6">
        <f t="shared" si="621"/>
        <v>1</v>
      </c>
      <c r="U2097" s="6">
        <f t="shared" si="622"/>
        <v>0</v>
      </c>
      <c r="V2097" s="6">
        <f t="shared" si="623"/>
        <v>0</v>
      </c>
      <c r="W2097" s="6">
        <f t="shared" si="624"/>
        <v>0</v>
      </c>
      <c r="X2097" s="6">
        <f t="shared" si="625"/>
        <v>0</v>
      </c>
      <c r="Y2097" s="6">
        <f t="shared" si="626"/>
        <v>0</v>
      </c>
      <c r="Z2097" s="6">
        <f t="shared" si="627"/>
        <v>0</v>
      </c>
      <c r="AA2097" s="4">
        <v>94540.750610351563</v>
      </c>
      <c r="AB2097" s="7">
        <f t="shared" si="612"/>
        <v>6.1328122217265265E-3</v>
      </c>
      <c r="AC2097" s="7">
        <f t="shared" si="613"/>
        <v>0</v>
      </c>
      <c r="AD2097" s="2"/>
    </row>
    <row r="2098" spans="1:30" x14ac:dyDescent="0.35">
      <c r="A2098" s="1">
        <v>43736</v>
      </c>
      <c r="B2098" s="3">
        <f t="shared" si="614"/>
        <v>2019</v>
      </c>
      <c r="C2098" s="2">
        <v>578.64086686901442</v>
      </c>
      <c r="D2098" s="2">
        <v>513.75471696917032</v>
      </c>
      <c r="E2098" s="2">
        <f t="shared" si="615"/>
        <v>1092.3955838381848</v>
      </c>
      <c r="F2098" s="2">
        <f t="shared" si="616"/>
        <v>0.52969901694030264</v>
      </c>
      <c r="G2098" s="2">
        <f t="shared" si="617"/>
        <v>-1</v>
      </c>
      <c r="H2098" s="2">
        <v>-1000</v>
      </c>
      <c r="I2098" s="2">
        <f t="shared" si="609"/>
        <v>7835.5244284961409</v>
      </c>
      <c r="J2098" s="2">
        <f t="shared" si="610"/>
        <v>15372.168150009147</v>
      </c>
      <c r="K2098" s="3">
        <f t="shared" si="618"/>
        <v>9</v>
      </c>
      <c r="L2098" s="3">
        <f t="shared" si="619"/>
        <v>7</v>
      </c>
      <c r="M2098" s="3" t="str">
        <f t="shared" si="611"/>
        <v>Fall</v>
      </c>
      <c r="N2098" s="4">
        <v>86</v>
      </c>
      <c r="O2098" s="4">
        <v>77</v>
      </c>
      <c r="P2098" s="4">
        <v>95</v>
      </c>
      <c r="Q2098" s="4">
        <v>0</v>
      </c>
      <c r="R2098" s="4">
        <v>21</v>
      </c>
      <c r="S2098" s="6">
        <f t="shared" si="620"/>
        <v>1</v>
      </c>
      <c r="T2098" s="6">
        <f t="shared" si="621"/>
        <v>0</v>
      </c>
      <c r="U2098" s="6">
        <f t="shared" si="622"/>
        <v>0</v>
      </c>
      <c r="V2098" s="6">
        <f t="shared" si="623"/>
        <v>0</v>
      </c>
      <c r="W2098" s="6">
        <f t="shared" si="624"/>
        <v>0</v>
      </c>
      <c r="X2098" s="6">
        <f t="shared" si="625"/>
        <v>0</v>
      </c>
      <c r="Y2098" s="6">
        <f t="shared" si="626"/>
        <v>0</v>
      </c>
      <c r="Z2098" s="6">
        <f t="shared" si="627"/>
        <v>0</v>
      </c>
      <c r="AA2098" s="4">
        <v>98020.140869140625</v>
      </c>
      <c r="AB2098" s="7">
        <f t="shared" si="612"/>
        <v>5.9032854037775221E-3</v>
      </c>
      <c r="AC2098" s="7">
        <f t="shared" si="613"/>
        <v>5.2413178803226356E-3</v>
      </c>
      <c r="AD2098" s="2"/>
    </row>
    <row r="2099" spans="1:30" x14ac:dyDescent="0.35">
      <c r="A2099" s="1">
        <v>43737</v>
      </c>
      <c r="B2099" s="3">
        <f t="shared" si="614"/>
        <v>2019</v>
      </c>
      <c r="C2099" s="2">
        <v>509.0526315789474</v>
      </c>
      <c r="D2099" s="2">
        <v>1335.762264162905</v>
      </c>
      <c r="E2099" s="2">
        <f t="shared" si="615"/>
        <v>1844.8148957418525</v>
      </c>
      <c r="F2099" s="2">
        <f t="shared" si="616"/>
        <v>0.27593696947803692</v>
      </c>
      <c r="G2099" s="2">
        <f t="shared" si="617"/>
        <v>-1</v>
      </c>
      <c r="H2099" s="2">
        <v>-1000</v>
      </c>
      <c r="I2099" s="2">
        <f t="shared" si="609"/>
        <v>7835.5244284961409</v>
      </c>
      <c r="J2099" s="2">
        <f t="shared" si="610"/>
        <v>15372.168150009147</v>
      </c>
      <c r="K2099" s="3">
        <f t="shared" si="618"/>
        <v>9</v>
      </c>
      <c r="L2099" s="3">
        <f t="shared" si="619"/>
        <v>1</v>
      </c>
      <c r="M2099" s="3" t="str">
        <f t="shared" si="611"/>
        <v>Fall</v>
      </c>
      <c r="N2099" s="4">
        <v>84</v>
      </c>
      <c r="O2099" s="4">
        <v>72</v>
      </c>
      <c r="P2099" s="4">
        <v>96</v>
      </c>
      <c r="Q2099" s="4">
        <v>0</v>
      </c>
      <c r="R2099" s="4">
        <v>19</v>
      </c>
      <c r="S2099" s="6">
        <f t="shared" si="620"/>
        <v>1</v>
      </c>
      <c r="T2099" s="6">
        <f t="shared" si="621"/>
        <v>0</v>
      </c>
      <c r="U2099" s="6">
        <f t="shared" si="622"/>
        <v>0</v>
      </c>
      <c r="V2099" s="6">
        <f t="shared" si="623"/>
        <v>0</v>
      </c>
      <c r="W2099" s="6">
        <f t="shared" si="624"/>
        <v>0</v>
      </c>
      <c r="X2099" s="6">
        <f t="shared" si="625"/>
        <v>0</v>
      </c>
      <c r="Y2099" s="6">
        <f t="shared" si="626"/>
        <v>0</v>
      </c>
      <c r="Z2099" s="6">
        <f t="shared" si="627"/>
        <v>0</v>
      </c>
      <c r="AA2099" s="4">
        <v>95001.700805664063</v>
      </c>
      <c r="AB2099" s="7">
        <f t="shared" si="612"/>
        <v>5.3583528217065069E-3</v>
      </c>
      <c r="AC2099" s="7">
        <f t="shared" si="613"/>
        <v>1.406040368577555E-2</v>
      </c>
      <c r="AD2099" s="2"/>
    </row>
    <row r="2100" spans="1:30" x14ac:dyDescent="0.35">
      <c r="A2100" s="1">
        <v>43738</v>
      </c>
      <c r="B2100" s="3">
        <f t="shared" si="614"/>
        <v>2019</v>
      </c>
      <c r="C2100" s="2">
        <v>585.59969040895771</v>
      </c>
      <c r="D2100" s="2">
        <v>163.63636364112608</v>
      </c>
      <c r="E2100" s="2">
        <f t="shared" si="615"/>
        <v>749.23605405008379</v>
      </c>
      <c r="F2100" s="2">
        <f t="shared" si="616"/>
        <v>0.78159571638795222</v>
      </c>
      <c r="G2100" s="2">
        <f t="shared" si="617"/>
        <v>-1</v>
      </c>
      <c r="H2100" s="2">
        <v>-1000</v>
      </c>
      <c r="I2100" s="2">
        <f t="shared" si="609"/>
        <v>7835.5244284961409</v>
      </c>
      <c r="J2100" s="2">
        <f t="shared" si="610"/>
        <v>15372.168150009147</v>
      </c>
      <c r="K2100" s="3">
        <f t="shared" si="618"/>
        <v>9</v>
      </c>
      <c r="L2100" s="3">
        <f t="shared" si="619"/>
        <v>2</v>
      </c>
      <c r="M2100" s="3" t="str">
        <f t="shared" si="611"/>
        <v>Fall</v>
      </c>
      <c r="N2100" s="4">
        <v>86</v>
      </c>
      <c r="O2100" s="4">
        <v>73</v>
      </c>
      <c r="P2100" s="4">
        <v>98</v>
      </c>
      <c r="Q2100" s="4">
        <v>0</v>
      </c>
      <c r="R2100" s="4">
        <v>21</v>
      </c>
      <c r="S2100" s="6">
        <f t="shared" si="620"/>
        <v>0</v>
      </c>
      <c r="T2100" s="6">
        <f t="shared" si="621"/>
        <v>1</v>
      </c>
      <c r="U2100" s="6">
        <f t="shared" si="622"/>
        <v>0</v>
      </c>
      <c r="V2100" s="6">
        <f t="shared" si="623"/>
        <v>0</v>
      </c>
      <c r="W2100" s="6">
        <f t="shared" si="624"/>
        <v>0</v>
      </c>
      <c r="X2100" s="6">
        <f t="shared" si="625"/>
        <v>0</v>
      </c>
      <c r="Y2100" s="6">
        <f t="shared" si="626"/>
        <v>0</v>
      </c>
      <c r="Z2100" s="6">
        <f t="shared" si="627"/>
        <v>0</v>
      </c>
      <c r="AA2100" s="4">
        <v>108489.79809570313</v>
      </c>
      <c r="AB2100" s="7">
        <f t="shared" si="612"/>
        <v>5.3977397016849197E-3</v>
      </c>
      <c r="AC2100" s="7">
        <f t="shared" si="613"/>
        <v>1.5083110717634114E-3</v>
      </c>
      <c r="AD2100" s="2"/>
    </row>
    <row r="2101" spans="1:30" x14ac:dyDescent="0.35">
      <c r="A2101" s="1">
        <v>43739</v>
      </c>
      <c r="B2101" s="3">
        <f t="shared" si="614"/>
        <v>2019</v>
      </c>
      <c r="C2101" s="2">
        <v>828.6526315978964</v>
      </c>
      <c r="D2101" s="2">
        <v>294.54545454831197</v>
      </c>
      <c r="E2101" s="2">
        <f t="shared" si="615"/>
        <v>1123.1980861462084</v>
      </c>
      <c r="F2101" s="2">
        <f t="shared" si="616"/>
        <v>0.73776179092423189</v>
      </c>
      <c r="G2101" s="2">
        <f t="shared" si="617"/>
        <v>-1</v>
      </c>
      <c r="H2101" s="2">
        <v>-1000</v>
      </c>
      <c r="I2101" s="2">
        <f t="shared" si="609"/>
        <v>7835.5244284961409</v>
      </c>
      <c r="J2101" s="2">
        <f t="shared" si="610"/>
        <v>15372.168150009147</v>
      </c>
      <c r="K2101" s="3">
        <f t="shared" si="618"/>
        <v>10</v>
      </c>
      <c r="L2101" s="3">
        <f t="shared" si="619"/>
        <v>3</v>
      </c>
      <c r="M2101" s="3" t="str">
        <f t="shared" si="611"/>
        <v>Fall</v>
      </c>
      <c r="N2101" s="4">
        <v>85</v>
      </c>
      <c r="O2101" s="4">
        <v>72</v>
      </c>
      <c r="P2101" s="4">
        <v>97</v>
      </c>
      <c r="Q2101" s="4">
        <v>0</v>
      </c>
      <c r="R2101" s="4">
        <v>20</v>
      </c>
      <c r="S2101" s="6">
        <f t="shared" si="620"/>
        <v>0</v>
      </c>
      <c r="T2101" s="6">
        <f t="shared" si="621"/>
        <v>1</v>
      </c>
      <c r="U2101" s="6">
        <f t="shared" si="622"/>
        <v>0</v>
      </c>
      <c r="V2101" s="6">
        <f t="shared" si="623"/>
        <v>0</v>
      </c>
      <c r="W2101" s="6">
        <f t="shared" si="624"/>
        <v>0</v>
      </c>
      <c r="X2101" s="6">
        <f t="shared" si="625"/>
        <v>0</v>
      </c>
      <c r="Y2101" s="6">
        <f t="shared" si="626"/>
        <v>0</v>
      </c>
      <c r="Z2101" s="6">
        <f t="shared" si="627"/>
        <v>0</v>
      </c>
      <c r="AA2101" s="4">
        <v>109966.10522460938</v>
      </c>
      <c r="AB2101" s="7">
        <f t="shared" si="612"/>
        <v>7.5355276965147237E-3</v>
      </c>
      <c r="AC2101" s="7">
        <f t="shared" si="613"/>
        <v>2.6785112916993216E-3</v>
      </c>
      <c r="AD2101" s="2"/>
    </row>
    <row r="2102" spans="1:30" x14ac:dyDescent="0.35">
      <c r="A2102" s="1">
        <v>43740</v>
      </c>
      <c r="B2102" s="3">
        <f t="shared" si="614"/>
        <v>2019</v>
      </c>
      <c r="C2102" s="2">
        <v>1057.531040345782</v>
      </c>
      <c r="D2102" s="2">
        <v>0</v>
      </c>
      <c r="E2102" s="2">
        <f t="shared" si="615"/>
        <v>1057.531040345782</v>
      </c>
      <c r="F2102" s="2">
        <f t="shared" si="616"/>
        <v>1</v>
      </c>
      <c r="G2102" s="2">
        <f t="shared" si="617"/>
        <v>-1</v>
      </c>
      <c r="H2102" s="2">
        <v>-1000</v>
      </c>
      <c r="I2102" s="2">
        <f t="shared" si="609"/>
        <v>7835.5244284961409</v>
      </c>
      <c r="J2102" s="2">
        <f t="shared" si="610"/>
        <v>15372.168150009147</v>
      </c>
      <c r="K2102" s="3">
        <f t="shared" si="618"/>
        <v>10</v>
      </c>
      <c r="L2102" s="3">
        <f t="shared" si="619"/>
        <v>4</v>
      </c>
      <c r="M2102" s="3" t="str">
        <f t="shared" si="611"/>
        <v>Fall</v>
      </c>
      <c r="N2102" s="4">
        <v>84</v>
      </c>
      <c r="O2102" s="4">
        <v>71</v>
      </c>
      <c r="P2102" s="4">
        <v>97</v>
      </c>
      <c r="Q2102" s="4">
        <v>0</v>
      </c>
      <c r="R2102" s="4">
        <v>19</v>
      </c>
      <c r="S2102" s="6">
        <f t="shared" si="620"/>
        <v>0</v>
      </c>
      <c r="T2102" s="6">
        <f t="shared" si="621"/>
        <v>1</v>
      </c>
      <c r="U2102" s="6">
        <f t="shared" si="622"/>
        <v>0</v>
      </c>
      <c r="V2102" s="6">
        <f t="shared" si="623"/>
        <v>0</v>
      </c>
      <c r="W2102" s="6">
        <f t="shared" si="624"/>
        <v>0</v>
      </c>
      <c r="X2102" s="6">
        <f t="shared" si="625"/>
        <v>0</v>
      </c>
      <c r="Y2102" s="6">
        <f t="shared" si="626"/>
        <v>0</v>
      </c>
      <c r="Z2102" s="6">
        <f t="shared" si="627"/>
        <v>0</v>
      </c>
      <c r="AA2102" s="4">
        <v>109672.2001953125</v>
      </c>
      <c r="AB2102" s="7">
        <f t="shared" si="612"/>
        <v>9.6426536393220096E-3</v>
      </c>
      <c r="AC2102" s="7">
        <f t="shared" si="613"/>
        <v>0</v>
      </c>
      <c r="AD2102" s="2"/>
    </row>
    <row r="2103" spans="1:30" x14ac:dyDescent="0.35">
      <c r="A2103" s="1">
        <v>43741</v>
      </c>
      <c r="B2103" s="3">
        <f t="shared" si="614"/>
        <v>2019</v>
      </c>
      <c r="C2103" s="2">
        <v>459.59969040895771</v>
      </c>
      <c r="D2103" s="2">
        <v>0</v>
      </c>
      <c r="E2103" s="2">
        <f t="shared" si="615"/>
        <v>459.59969040895771</v>
      </c>
      <c r="F2103" s="2">
        <f t="shared" si="616"/>
        <v>1</v>
      </c>
      <c r="G2103" s="2">
        <f t="shared" si="617"/>
        <v>-1</v>
      </c>
      <c r="H2103" s="2">
        <v>-1000</v>
      </c>
      <c r="I2103" s="2">
        <f t="shared" si="609"/>
        <v>7835.5244284961409</v>
      </c>
      <c r="J2103" s="2">
        <f t="shared" si="610"/>
        <v>15372.168150009147</v>
      </c>
      <c r="K2103" s="3">
        <f t="shared" si="618"/>
        <v>10</v>
      </c>
      <c r="L2103" s="3">
        <f t="shared" si="619"/>
        <v>5</v>
      </c>
      <c r="M2103" s="3" t="str">
        <f t="shared" si="611"/>
        <v>Fall</v>
      </c>
      <c r="N2103" s="4">
        <v>83</v>
      </c>
      <c r="O2103" s="4">
        <v>69</v>
      </c>
      <c r="P2103" s="4">
        <v>96</v>
      </c>
      <c r="Q2103" s="4">
        <v>0</v>
      </c>
      <c r="R2103" s="4">
        <v>18</v>
      </c>
      <c r="S2103" s="6">
        <f t="shared" si="620"/>
        <v>0</v>
      </c>
      <c r="T2103" s="6">
        <f t="shared" si="621"/>
        <v>1</v>
      </c>
      <c r="U2103" s="6">
        <f t="shared" si="622"/>
        <v>0</v>
      </c>
      <c r="V2103" s="6">
        <f t="shared" si="623"/>
        <v>0</v>
      </c>
      <c r="W2103" s="6">
        <f t="shared" si="624"/>
        <v>0</v>
      </c>
      <c r="X2103" s="6">
        <f t="shared" si="625"/>
        <v>0</v>
      </c>
      <c r="Y2103" s="6">
        <f t="shared" si="626"/>
        <v>0</v>
      </c>
      <c r="Z2103" s="6">
        <f t="shared" si="627"/>
        <v>0</v>
      </c>
      <c r="AA2103" s="4">
        <v>107619.45239257813</v>
      </c>
      <c r="AB2103" s="7">
        <f t="shared" si="612"/>
        <v>4.2706005298411417E-3</v>
      </c>
      <c r="AC2103" s="7">
        <f t="shared" si="613"/>
        <v>0</v>
      </c>
      <c r="AD2103" s="2"/>
    </row>
    <row r="2104" spans="1:30" x14ac:dyDescent="0.35">
      <c r="A2104" s="1">
        <v>43742</v>
      </c>
      <c r="B2104" s="3">
        <f t="shared" si="614"/>
        <v>2019</v>
      </c>
      <c r="C2104" s="2">
        <v>176.22907149950345</v>
      </c>
      <c r="D2104" s="2">
        <v>0</v>
      </c>
      <c r="E2104" s="2">
        <f t="shared" si="615"/>
        <v>176.22907149950345</v>
      </c>
      <c r="F2104" s="2">
        <f t="shared" si="616"/>
        <v>1</v>
      </c>
      <c r="G2104" s="2">
        <f t="shared" si="617"/>
        <v>-1</v>
      </c>
      <c r="H2104" s="2">
        <v>-1000</v>
      </c>
      <c r="I2104" s="2">
        <f t="shared" si="609"/>
        <v>7835.5244284961409</v>
      </c>
      <c r="J2104" s="2">
        <f t="shared" si="610"/>
        <v>15372.168150009147</v>
      </c>
      <c r="K2104" s="3">
        <f t="shared" si="618"/>
        <v>10</v>
      </c>
      <c r="L2104" s="3">
        <f t="shared" si="619"/>
        <v>6</v>
      </c>
      <c r="M2104" s="3" t="str">
        <f t="shared" si="611"/>
        <v>Fall</v>
      </c>
      <c r="N2104" s="4">
        <v>69</v>
      </c>
      <c r="O2104" s="4">
        <v>61</v>
      </c>
      <c r="P2104" s="4">
        <v>77</v>
      </c>
      <c r="Q2104" s="4">
        <v>0</v>
      </c>
      <c r="R2104" s="4">
        <v>4</v>
      </c>
      <c r="S2104" s="6">
        <f t="shared" si="620"/>
        <v>0</v>
      </c>
      <c r="T2104" s="6">
        <f t="shared" si="621"/>
        <v>1</v>
      </c>
      <c r="U2104" s="6">
        <f t="shared" si="622"/>
        <v>0</v>
      </c>
      <c r="V2104" s="6">
        <f t="shared" si="623"/>
        <v>0</v>
      </c>
      <c r="W2104" s="6">
        <f t="shared" si="624"/>
        <v>0</v>
      </c>
      <c r="X2104" s="6">
        <f t="shared" si="625"/>
        <v>0</v>
      </c>
      <c r="Y2104" s="6">
        <f t="shared" si="626"/>
        <v>0</v>
      </c>
      <c r="Z2104" s="6">
        <f t="shared" si="627"/>
        <v>0</v>
      </c>
      <c r="AA2104" s="4">
        <v>83641.401000976563</v>
      </c>
      <c r="AB2104" s="7">
        <f t="shared" si="612"/>
        <v>2.1069598236099114E-3</v>
      </c>
      <c r="AC2104" s="7">
        <f t="shared" si="613"/>
        <v>0</v>
      </c>
      <c r="AD2104" s="2"/>
    </row>
    <row r="2105" spans="1:30" x14ac:dyDescent="0.35">
      <c r="A2105" s="1">
        <v>43743</v>
      </c>
      <c r="B2105" s="3">
        <f t="shared" si="614"/>
        <v>2019</v>
      </c>
      <c r="C2105" s="2">
        <v>0</v>
      </c>
      <c r="D2105" s="2">
        <v>513.75471696917032</v>
      </c>
      <c r="E2105" s="2">
        <f t="shared" si="615"/>
        <v>513.75471696917032</v>
      </c>
      <c r="F2105" s="2">
        <f t="shared" si="616"/>
        <v>0</v>
      </c>
      <c r="G2105" s="2">
        <f t="shared" si="617"/>
        <v>-1</v>
      </c>
      <c r="H2105" s="2">
        <v>-1000</v>
      </c>
      <c r="I2105" s="2">
        <f t="shared" si="609"/>
        <v>7835.5244284961409</v>
      </c>
      <c r="J2105" s="2">
        <f t="shared" si="610"/>
        <v>15372.168150009147</v>
      </c>
      <c r="K2105" s="3">
        <f t="shared" si="618"/>
        <v>10</v>
      </c>
      <c r="L2105" s="3">
        <f t="shared" si="619"/>
        <v>7</v>
      </c>
      <c r="M2105" s="3" t="str">
        <f t="shared" si="611"/>
        <v>Fall</v>
      </c>
      <c r="N2105" s="4">
        <v>70</v>
      </c>
      <c r="O2105" s="4">
        <v>54</v>
      </c>
      <c r="P2105" s="4">
        <v>85</v>
      </c>
      <c r="Q2105" s="4">
        <v>0</v>
      </c>
      <c r="R2105" s="4">
        <v>5</v>
      </c>
      <c r="S2105" s="6">
        <f t="shared" si="620"/>
        <v>1</v>
      </c>
      <c r="T2105" s="6">
        <f t="shared" si="621"/>
        <v>0</v>
      </c>
      <c r="U2105" s="6">
        <f t="shared" si="622"/>
        <v>0</v>
      </c>
      <c r="V2105" s="6">
        <f t="shared" si="623"/>
        <v>0</v>
      </c>
      <c r="W2105" s="6">
        <f t="shared" si="624"/>
        <v>0</v>
      </c>
      <c r="X2105" s="6">
        <f t="shared" si="625"/>
        <v>0</v>
      </c>
      <c r="Y2105" s="6">
        <f t="shared" si="626"/>
        <v>0</v>
      </c>
      <c r="Z2105" s="6">
        <f t="shared" si="627"/>
        <v>0</v>
      </c>
      <c r="AA2105" s="4">
        <v>73810.14990234375</v>
      </c>
      <c r="AB2105" s="7">
        <f t="shared" si="612"/>
        <v>0</v>
      </c>
      <c r="AC2105" s="7">
        <f t="shared" si="613"/>
        <v>6.9604887356129958E-3</v>
      </c>
      <c r="AD2105" s="2"/>
    </row>
    <row r="2106" spans="1:30" x14ac:dyDescent="0.35">
      <c r="A2106" s="1">
        <v>43744</v>
      </c>
      <c r="B2106" s="3">
        <f t="shared" si="614"/>
        <v>2019</v>
      </c>
      <c r="C2106" s="2">
        <v>392.72727272155777</v>
      </c>
      <c r="D2106" s="2">
        <v>1233.011320754717</v>
      </c>
      <c r="E2106" s="2">
        <f t="shared" si="615"/>
        <v>1625.7385934762747</v>
      </c>
      <c r="F2106" s="2">
        <f t="shared" si="616"/>
        <v>0.2415685241757097</v>
      </c>
      <c r="G2106" s="2">
        <f t="shared" si="617"/>
        <v>-1</v>
      </c>
      <c r="H2106" s="2">
        <v>-1000</v>
      </c>
      <c r="I2106" s="2">
        <f t="shared" si="609"/>
        <v>7835.5244284961409</v>
      </c>
      <c r="J2106" s="2">
        <f t="shared" si="610"/>
        <v>15372.168150009147</v>
      </c>
      <c r="K2106" s="3">
        <f t="shared" si="618"/>
        <v>10</v>
      </c>
      <c r="L2106" s="3">
        <f t="shared" si="619"/>
        <v>1</v>
      </c>
      <c r="M2106" s="3" t="str">
        <f t="shared" si="611"/>
        <v>Fall</v>
      </c>
      <c r="N2106" s="4">
        <v>69</v>
      </c>
      <c r="O2106" s="4">
        <v>58</v>
      </c>
      <c r="P2106" s="4">
        <v>79</v>
      </c>
      <c r="Q2106" s="4">
        <v>0</v>
      </c>
      <c r="R2106" s="4">
        <v>4</v>
      </c>
      <c r="S2106" s="6">
        <f t="shared" si="620"/>
        <v>1</v>
      </c>
      <c r="T2106" s="6">
        <f t="shared" si="621"/>
        <v>0</v>
      </c>
      <c r="U2106" s="6">
        <f t="shared" si="622"/>
        <v>0</v>
      </c>
      <c r="V2106" s="6">
        <f t="shared" si="623"/>
        <v>0</v>
      </c>
      <c r="W2106" s="6">
        <f t="shared" si="624"/>
        <v>0</v>
      </c>
      <c r="X2106" s="6">
        <f t="shared" si="625"/>
        <v>0</v>
      </c>
      <c r="Y2106" s="6">
        <f t="shared" si="626"/>
        <v>0</v>
      </c>
      <c r="Z2106" s="6">
        <f t="shared" si="627"/>
        <v>0</v>
      </c>
      <c r="AA2106" s="4">
        <v>74078.905700683594</v>
      </c>
      <c r="AB2106" s="7">
        <f t="shared" si="612"/>
        <v>5.3014723828180644E-3</v>
      </c>
      <c r="AC2106" s="7">
        <f t="shared" si="613"/>
        <v>1.6644567155685439E-2</v>
      </c>
      <c r="AD2106" s="2"/>
    </row>
    <row r="2107" spans="1:30" x14ac:dyDescent="0.35">
      <c r="A2107" s="1">
        <v>43745</v>
      </c>
      <c r="B2107" s="3">
        <f t="shared" si="614"/>
        <v>2019</v>
      </c>
      <c r="C2107" s="2">
        <v>0</v>
      </c>
      <c r="D2107" s="2">
        <v>0</v>
      </c>
      <c r="E2107" s="2">
        <f t="shared" si="615"/>
        <v>0</v>
      </c>
      <c r="F2107" s="2">
        <f t="shared" si="616"/>
        <v>0</v>
      </c>
      <c r="G2107" s="2">
        <f t="shared" si="617"/>
        <v>-1</v>
      </c>
      <c r="H2107" s="2">
        <v>-1000</v>
      </c>
      <c r="I2107" s="2">
        <f t="shared" si="609"/>
        <v>7835.5244284961409</v>
      </c>
      <c r="J2107" s="2">
        <f t="shared" si="610"/>
        <v>15372.168150009147</v>
      </c>
      <c r="K2107" s="3">
        <f t="shared" si="618"/>
        <v>10</v>
      </c>
      <c r="L2107" s="3">
        <f t="shared" si="619"/>
        <v>2</v>
      </c>
      <c r="M2107" s="3" t="str">
        <f t="shared" si="611"/>
        <v>Fall</v>
      </c>
      <c r="N2107" s="4">
        <v>61</v>
      </c>
      <c r="O2107" s="4">
        <v>55</v>
      </c>
      <c r="P2107" s="4">
        <v>67</v>
      </c>
      <c r="Q2107" s="4">
        <v>4</v>
      </c>
      <c r="R2107" s="4">
        <v>0</v>
      </c>
      <c r="S2107" s="6">
        <f t="shared" si="620"/>
        <v>0</v>
      </c>
      <c r="T2107" s="6">
        <f t="shared" si="621"/>
        <v>1</v>
      </c>
      <c r="U2107" s="6">
        <f t="shared" si="622"/>
        <v>0</v>
      </c>
      <c r="V2107" s="6">
        <f t="shared" si="623"/>
        <v>0</v>
      </c>
      <c r="W2107" s="6">
        <f t="shared" si="624"/>
        <v>0</v>
      </c>
      <c r="X2107" s="6">
        <f t="shared" si="625"/>
        <v>0</v>
      </c>
      <c r="Y2107" s="6">
        <f t="shared" si="626"/>
        <v>0</v>
      </c>
      <c r="Z2107" s="6">
        <f t="shared" si="627"/>
        <v>0</v>
      </c>
      <c r="AA2107" s="4">
        <v>74869.300231933594</v>
      </c>
      <c r="AB2107" s="7">
        <f t="shared" si="612"/>
        <v>0</v>
      </c>
      <c r="AC2107" s="7">
        <f t="shared" si="613"/>
        <v>0</v>
      </c>
      <c r="AD2107" s="2"/>
    </row>
    <row r="2108" spans="1:30" x14ac:dyDescent="0.35">
      <c r="A2108" s="1">
        <v>43746</v>
      </c>
      <c r="B2108" s="3">
        <f t="shared" si="614"/>
        <v>2019</v>
      </c>
      <c r="C2108" s="2">
        <v>0</v>
      </c>
      <c r="D2108" s="2">
        <v>744.63589745207435</v>
      </c>
      <c r="E2108" s="2">
        <f t="shared" si="615"/>
        <v>744.63589745207435</v>
      </c>
      <c r="F2108" s="2">
        <f t="shared" si="616"/>
        <v>0</v>
      </c>
      <c r="G2108" s="2">
        <f t="shared" si="617"/>
        <v>-1</v>
      </c>
      <c r="H2108" s="2">
        <v>-1000</v>
      </c>
      <c r="I2108" s="2">
        <f t="shared" si="609"/>
        <v>7835.5244284961409</v>
      </c>
      <c r="J2108" s="2">
        <f t="shared" si="610"/>
        <v>15372.168150009147</v>
      </c>
      <c r="K2108" s="3">
        <f t="shared" si="618"/>
        <v>10</v>
      </c>
      <c r="L2108" s="3">
        <f t="shared" si="619"/>
        <v>3</v>
      </c>
      <c r="M2108" s="3" t="str">
        <f t="shared" si="611"/>
        <v>Fall</v>
      </c>
      <c r="N2108" s="4">
        <v>63</v>
      </c>
      <c r="O2108" s="4">
        <v>50</v>
      </c>
      <c r="P2108" s="4">
        <v>75</v>
      </c>
      <c r="Q2108" s="4">
        <v>2</v>
      </c>
      <c r="R2108" s="4">
        <v>0</v>
      </c>
      <c r="S2108" s="6">
        <f t="shared" si="620"/>
        <v>0</v>
      </c>
      <c r="T2108" s="6">
        <f t="shared" si="621"/>
        <v>1</v>
      </c>
      <c r="U2108" s="6">
        <f t="shared" si="622"/>
        <v>0</v>
      </c>
      <c r="V2108" s="6">
        <f t="shared" si="623"/>
        <v>0</v>
      </c>
      <c r="W2108" s="6">
        <f t="shared" si="624"/>
        <v>0</v>
      </c>
      <c r="X2108" s="6">
        <f t="shared" si="625"/>
        <v>0</v>
      </c>
      <c r="Y2108" s="6">
        <f t="shared" si="626"/>
        <v>0</v>
      </c>
      <c r="Z2108" s="6">
        <f t="shared" si="627"/>
        <v>0</v>
      </c>
      <c r="AA2108" s="4">
        <v>75921.800842285156</v>
      </c>
      <c r="AB2108" s="7">
        <f t="shared" si="612"/>
        <v>0</v>
      </c>
      <c r="AC2108" s="7">
        <f t="shared" si="613"/>
        <v>9.8079324935788983E-3</v>
      </c>
      <c r="AD2108" s="2"/>
    </row>
    <row r="2109" spans="1:30" x14ac:dyDescent="0.35">
      <c r="A2109" s="1">
        <v>43747</v>
      </c>
      <c r="B2109" s="3">
        <f t="shared" si="614"/>
        <v>2019</v>
      </c>
      <c r="C2109" s="2">
        <v>55.909090905598447</v>
      </c>
      <c r="D2109" s="2">
        <v>237.02097902146994</v>
      </c>
      <c r="E2109" s="2">
        <f t="shared" si="615"/>
        <v>292.93006992706842</v>
      </c>
      <c r="F2109" s="2">
        <f t="shared" si="616"/>
        <v>0.19086156269145835</v>
      </c>
      <c r="G2109" s="2">
        <f t="shared" si="617"/>
        <v>-1</v>
      </c>
      <c r="H2109" s="2">
        <v>-1000</v>
      </c>
      <c r="I2109" s="2">
        <f t="shared" si="609"/>
        <v>7835.5244284961409</v>
      </c>
      <c r="J2109" s="2">
        <f t="shared" si="610"/>
        <v>15372.168150009147</v>
      </c>
      <c r="K2109" s="3">
        <f t="shared" si="618"/>
        <v>10</v>
      </c>
      <c r="L2109" s="3">
        <f t="shared" si="619"/>
        <v>4</v>
      </c>
      <c r="M2109" s="3" t="str">
        <f t="shared" si="611"/>
        <v>Fall</v>
      </c>
      <c r="N2109" s="4">
        <v>59</v>
      </c>
      <c r="O2109" s="4">
        <v>52</v>
      </c>
      <c r="P2109" s="4">
        <v>65</v>
      </c>
      <c r="Q2109" s="4">
        <v>6</v>
      </c>
      <c r="R2109" s="4">
        <v>0</v>
      </c>
      <c r="S2109" s="6">
        <f t="shared" si="620"/>
        <v>0</v>
      </c>
      <c r="T2109" s="6">
        <f t="shared" si="621"/>
        <v>1</v>
      </c>
      <c r="U2109" s="6">
        <f t="shared" si="622"/>
        <v>0</v>
      </c>
      <c r="V2109" s="6">
        <f t="shared" si="623"/>
        <v>0</v>
      </c>
      <c r="W2109" s="6">
        <f t="shared" si="624"/>
        <v>0</v>
      </c>
      <c r="X2109" s="6">
        <f t="shared" si="625"/>
        <v>0</v>
      </c>
      <c r="Y2109" s="6">
        <f t="shared" si="626"/>
        <v>0</v>
      </c>
      <c r="Z2109" s="6">
        <f t="shared" si="627"/>
        <v>0</v>
      </c>
      <c r="AA2109" s="4">
        <v>75521.111389160156</v>
      </c>
      <c r="AB2109" s="7">
        <f t="shared" si="612"/>
        <v>7.4031075386985499E-4</v>
      </c>
      <c r="AC2109" s="7">
        <f t="shared" si="613"/>
        <v>3.1384731323682623E-3</v>
      </c>
      <c r="AD2109" s="2"/>
    </row>
    <row r="2110" spans="1:30" x14ac:dyDescent="0.35">
      <c r="A2110" s="1">
        <v>43748</v>
      </c>
      <c r="B2110" s="3">
        <f t="shared" si="614"/>
        <v>2019</v>
      </c>
      <c r="C2110" s="2">
        <v>1863.7588235188605</v>
      </c>
      <c r="D2110" s="2">
        <v>324.53286713581298</v>
      </c>
      <c r="E2110" s="2">
        <f t="shared" si="615"/>
        <v>2188.2916906546734</v>
      </c>
      <c r="F2110" s="2">
        <f t="shared" si="616"/>
        <v>0.85169579150633157</v>
      </c>
      <c r="G2110" s="2">
        <f t="shared" si="617"/>
        <v>-1</v>
      </c>
      <c r="H2110" s="2">
        <v>-1000</v>
      </c>
      <c r="I2110" s="2">
        <f t="shared" si="609"/>
        <v>7835.5244284961409</v>
      </c>
      <c r="J2110" s="2">
        <f t="shared" si="610"/>
        <v>15372.168150009147</v>
      </c>
      <c r="K2110" s="3">
        <f t="shared" si="618"/>
        <v>10</v>
      </c>
      <c r="L2110" s="3">
        <f t="shared" si="619"/>
        <v>5</v>
      </c>
      <c r="M2110" s="3" t="str">
        <f t="shared" si="611"/>
        <v>Fall</v>
      </c>
      <c r="N2110" s="4">
        <v>70</v>
      </c>
      <c r="O2110" s="4">
        <v>56</v>
      </c>
      <c r="P2110" s="4">
        <v>84</v>
      </c>
      <c r="Q2110" s="4">
        <v>0</v>
      </c>
      <c r="R2110" s="4">
        <v>5</v>
      </c>
      <c r="S2110" s="6">
        <f t="shared" si="620"/>
        <v>0</v>
      </c>
      <c r="T2110" s="6">
        <f t="shared" si="621"/>
        <v>1</v>
      </c>
      <c r="U2110" s="6">
        <f t="shared" si="622"/>
        <v>0</v>
      </c>
      <c r="V2110" s="6">
        <f t="shared" si="623"/>
        <v>0</v>
      </c>
      <c r="W2110" s="6">
        <f t="shared" si="624"/>
        <v>0</v>
      </c>
      <c r="X2110" s="6">
        <f t="shared" si="625"/>
        <v>0</v>
      </c>
      <c r="Y2110" s="6">
        <f t="shared" si="626"/>
        <v>0</v>
      </c>
      <c r="Z2110" s="6">
        <f t="shared" si="627"/>
        <v>0</v>
      </c>
      <c r="AA2110" s="4">
        <v>81070.400024414063</v>
      </c>
      <c r="AB2110" s="7">
        <f t="shared" si="612"/>
        <v>2.2989387285095374E-2</v>
      </c>
      <c r="AC2110" s="7">
        <f t="shared" si="613"/>
        <v>4.0030993684264668E-3</v>
      </c>
      <c r="AD2110" s="2"/>
    </row>
    <row r="2111" spans="1:30" x14ac:dyDescent="0.35">
      <c r="A2111" s="1">
        <v>43749</v>
      </c>
      <c r="B2111" s="3">
        <f t="shared" si="614"/>
        <v>2019</v>
      </c>
      <c r="C2111" s="2">
        <v>1428.6999999963446</v>
      </c>
      <c r="D2111" s="2">
        <v>0</v>
      </c>
      <c r="E2111" s="2">
        <f t="shared" si="615"/>
        <v>1428.6999999963446</v>
      </c>
      <c r="F2111" s="2">
        <f t="shared" si="616"/>
        <v>1</v>
      </c>
      <c r="G2111" s="2">
        <f t="shared" si="617"/>
        <v>-1</v>
      </c>
      <c r="H2111" s="2">
        <v>-1000</v>
      </c>
      <c r="I2111" s="2">
        <f t="shared" si="609"/>
        <v>7835.5244284961409</v>
      </c>
      <c r="J2111" s="2">
        <f t="shared" si="610"/>
        <v>15372.168150009147</v>
      </c>
      <c r="K2111" s="3">
        <f t="shared" si="618"/>
        <v>10</v>
      </c>
      <c r="L2111" s="3">
        <f t="shared" si="619"/>
        <v>6</v>
      </c>
      <c r="M2111" s="3" t="str">
        <f t="shared" si="611"/>
        <v>Fall</v>
      </c>
      <c r="N2111" s="4">
        <v>61</v>
      </c>
      <c r="O2111" s="4">
        <v>47</v>
      </c>
      <c r="P2111" s="4">
        <v>75</v>
      </c>
      <c r="Q2111" s="4">
        <v>4</v>
      </c>
      <c r="R2111" s="4">
        <v>0</v>
      </c>
      <c r="S2111" s="6">
        <f t="shared" si="620"/>
        <v>0</v>
      </c>
      <c r="T2111" s="6">
        <f t="shared" si="621"/>
        <v>1</v>
      </c>
      <c r="U2111" s="6">
        <f t="shared" si="622"/>
        <v>0</v>
      </c>
      <c r="V2111" s="6">
        <f t="shared" si="623"/>
        <v>0</v>
      </c>
      <c r="W2111" s="6">
        <f t="shared" si="624"/>
        <v>0</v>
      </c>
      <c r="X2111" s="6">
        <f t="shared" si="625"/>
        <v>0</v>
      </c>
      <c r="Y2111" s="6">
        <f t="shared" si="626"/>
        <v>0</v>
      </c>
      <c r="Z2111" s="6">
        <f t="shared" si="627"/>
        <v>0</v>
      </c>
      <c r="AA2111" s="4">
        <v>78618.049926757813</v>
      </c>
      <c r="AB2111" s="7">
        <f t="shared" si="612"/>
        <v>1.8172671559868896E-2</v>
      </c>
      <c r="AC2111" s="7">
        <f t="shared" si="613"/>
        <v>0</v>
      </c>
      <c r="AD2111" s="2"/>
    </row>
    <row r="2112" spans="1:30" x14ac:dyDescent="0.35">
      <c r="A2112" s="1">
        <v>43750</v>
      </c>
      <c r="B2112" s="3">
        <f t="shared" si="614"/>
        <v>2019</v>
      </c>
      <c r="C2112" s="2">
        <v>0</v>
      </c>
      <c r="D2112" s="2">
        <v>513.75471696917032</v>
      </c>
      <c r="E2112" s="2">
        <f t="shared" si="615"/>
        <v>513.75471696917032</v>
      </c>
      <c r="F2112" s="2">
        <f t="shared" si="616"/>
        <v>0</v>
      </c>
      <c r="G2112" s="2">
        <f t="shared" si="617"/>
        <v>-1</v>
      </c>
      <c r="H2112" s="2">
        <v>-1000</v>
      </c>
      <c r="I2112" s="2">
        <f t="shared" si="609"/>
        <v>7835.5244284961409</v>
      </c>
      <c r="J2112" s="2">
        <f t="shared" si="610"/>
        <v>15372.168150009147</v>
      </c>
      <c r="K2112" s="3">
        <f t="shared" si="618"/>
        <v>10</v>
      </c>
      <c r="L2112" s="3">
        <f t="shared" si="619"/>
        <v>7</v>
      </c>
      <c r="M2112" s="3" t="str">
        <f t="shared" si="611"/>
        <v>Fall</v>
      </c>
      <c r="N2112" s="4">
        <v>49</v>
      </c>
      <c r="O2112" s="4">
        <v>39</v>
      </c>
      <c r="P2112" s="4">
        <v>59</v>
      </c>
      <c r="Q2112" s="4">
        <v>16</v>
      </c>
      <c r="R2112" s="4">
        <v>0</v>
      </c>
      <c r="S2112" s="6">
        <f t="shared" si="620"/>
        <v>1</v>
      </c>
      <c r="T2112" s="6">
        <f t="shared" si="621"/>
        <v>0</v>
      </c>
      <c r="U2112" s="6">
        <f t="shared" si="622"/>
        <v>0</v>
      </c>
      <c r="V2112" s="6">
        <f t="shared" si="623"/>
        <v>0</v>
      </c>
      <c r="W2112" s="6">
        <f t="shared" si="624"/>
        <v>0</v>
      </c>
      <c r="X2112" s="6">
        <f t="shared" si="625"/>
        <v>0</v>
      </c>
      <c r="Y2112" s="6">
        <f t="shared" si="626"/>
        <v>0</v>
      </c>
      <c r="Z2112" s="6">
        <f t="shared" si="627"/>
        <v>0</v>
      </c>
      <c r="AA2112" s="4">
        <v>65589.60205078125</v>
      </c>
      <c r="AB2112" s="7">
        <f t="shared" si="612"/>
        <v>0</v>
      </c>
      <c r="AC2112" s="7">
        <f t="shared" si="613"/>
        <v>7.8328683343955562E-3</v>
      </c>
      <c r="AD2112" s="2"/>
    </row>
    <row r="2113" spans="1:30" x14ac:dyDescent="0.35">
      <c r="A2113" s="1">
        <v>43751</v>
      </c>
      <c r="B2113" s="3">
        <f t="shared" si="614"/>
        <v>2019</v>
      </c>
      <c r="C2113" s="2">
        <v>342.46153846296232</v>
      </c>
      <c r="D2113" s="2">
        <v>1233.011320754717</v>
      </c>
      <c r="E2113" s="2">
        <f t="shared" si="615"/>
        <v>1575.4728592176793</v>
      </c>
      <c r="F2113" s="2">
        <f t="shared" si="616"/>
        <v>0.21737063666905432</v>
      </c>
      <c r="G2113" s="2">
        <f t="shared" si="617"/>
        <v>-1</v>
      </c>
      <c r="H2113" s="2">
        <v>-1000</v>
      </c>
      <c r="I2113" s="2">
        <f t="shared" si="609"/>
        <v>7835.5244284961409</v>
      </c>
      <c r="J2113" s="2">
        <f t="shared" si="610"/>
        <v>15372.168150009147</v>
      </c>
      <c r="K2113" s="3">
        <f t="shared" si="618"/>
        <v>10</v>
      </c>
      <c r="L2113" s="3">
        <f t="shared" si="619"/>
        <v>1</v>
      </c>
      <c r="M2113" s="3" t="str">
        <f t="shared" si="611"/>
        <v>Fall</v>
      </c>
      <c r="N2113" s="4">
        <v>55</v>
      </c>
      <c r="O2113" s="4">
        <v>39</v>
      </c>
      <c r="P2113" s="4">
        <v>70</v>
      </c>
      <c r="Q2113" s="4">
        <v>10</v>
      </c>
      <c r="R2113" s="4">
        <v>0</v>
      </c>
      <c r="S2113" s="6">
        <f t="shared" si="620"/>
        <v>1</v>
      </c>
      <c r="T2113" s="6">
        <f t="shared" si="621"/>
        <v>0</v>
      </c>
      <c r="U2113" s="6">
        <f t="shared" si="622"/>
        <v>0</v>
      </c>
      <c r="V2113" s="6">
        <f t="shared" si="623"/>
        <v>0</v>
      </c>
      <c r="W2113" s="6">
        <f t="shared" si="624"/>
        <v>0</v>
      </c>
      <c r="X2113" s="6">
        <f t="shared" si="625"/>
        <v>0</v>
      </c>
      <c r="Y2113" s="6">
        <f t="shared" si="626"/>
        <v>0</v>
      </c>
      <c r="Z2113" s="6">
        <f t="shared" si="627"/>
        <v>0</v>
      </c>
      <c r="AA2113" s="4">
        <v>66343.350219726563</v>
      </c>
      <c r="AB2113" s="7">
        <f t="shared" si="612"/>
        <v>5.1619572621633249E-3</v>
      </c>
      <c r="AC2113" s="7">
        <f t="shared" si="613"/>
        <v>1.858530382730194E-2</v>
      </c>
      <c r="AD2113" s="2"/>
    </row>
    <row r="2114" spans="1:30" x14ac:dyDescent="0.35">
      <c r="A2114" s="1">
        <v>43752</v>
      </c>
      <c r="B2114" s="3">
        <f t="shared" si="614"/>
        <v>2019</v>
      </c>
      <c r="C2114" s="2">
        <v>9.7846153908803206</v>
      </c>
      <c r="D2114" s="2">
        <v>688.18333332845941</v>
      </c>
      <c r="E2114" s="2">
        <f t="shared" si="615"/>
        <v>697.96794871933969</v>
      </c>
      <c r="F2114" s="2">
        <f t="shared" si="616"/>
        <v>1.4018717347742881E-2</v>
      </c>
      <c r="G2114" s="2">
        <f t="shared" si="617"/>
        <v>-1</v>
      </c>
      <c r="H2114" s="2">
        <v>-1000</v>
      </c>
      <c r="I2114" s="2">
        <f t="shared" ref="I2114:I2177" si="628">INDEX($AD$1:$AG$10, MATCH(B2114, $AD$1:$AD$10, 0), 3)</f>
        <v>7835.5244284961409</v>
      </c>
      <c r="J2114" s="2">
        <f t="shared" ref="J2114:J2177" si="629">INDEX($AD$1:$AG$10, MATCH(B2114, $AD$1:$AD$10, 0), 4)</f>
        <v>15372.168150009147</v>
      </c>
      <c r="K2114" s="3">
        <f t="shared" si="618"/>
        <v>10</v>
      </c>
      <c r="L2114" s="3">
        <f t="shared" si="619"/>
        <v>2</v>
      </c>
      <c r="M2114" s="3" t="str">
        <f t="shared" ref="M2114:M2177" si="630">INDEX($AK$1:$AK$12, MATCH(K2114, $AJ$1:$AJ$12, 0))</f>
        <v>Fall</v>
      </c>
      <c r="N2114" s="4">
        <v>60</v>
      </c>
      <c r="O2114" s="4">
        <v>47</v>
      </c>
      <c r="P2114" s="4">
        <v>73</v>
      </c>
      <c r="Q2114" s="4">
        <v>5</v>
      </c>
      <c r="R2114" s="4">
        <v>0</v>
      </c>
      <c r="S2114" s="6">
        <f t="shared" si="620"/>
        <v>0</v>
      </c>
      <c r="T2114" s="6">
        <f t="shared" si="621"/>
        <v>1</v>
      </c>
      <c r="U2114" s="6">
        <f t="shared" si="622"/>
        <v>0</v>
      </c>
      <c r="V2114" s="6">
        <f t="shared" si="623"/>
        <v>0</v>
      </c>
      <c r="W2114" s="6">
        <f t="shared" si="624"/>
        <v>0</v>
      </c>
      <c r="X2114" s="6">
        <f t="shared" si="625"/>
        <v>0</v>
      </c>
      <c r="Y2114" s="6">
        <f t="shared" si="626"/>
        <v>0</v>
      </c>
      <c r="Z2114" s="6">
        <f t="shared" si="627"/>
        <v>0</v>
      </c>
      <c r="AA2114" s="4">
        <v>75038.489562988281</v>
      </c>
      <c r="AB2114" s="7">
        <f t="shared" ref="AB2114:AB2177" si="631">C2114/AA2114</f>
        <v>1.3039462078547021E-4</v>
      </c>
      <c r="AC2114" s="7">
        <f t="shared" ref="AC2114:AC2177" si="632">D2114/AA2114</f>
        <v>9.1710712373919701E-3</v>
      </c>
      <c r="AD2114" s="2"/>
    </row>
    <row r="2115" spans="1:30" x14ac:dyDescent="0.35">
      <c r="A2115" s="1">
        <v>43753</v>
      </c>
      <c r="B2115" s="3">
        <f t="shared" ref="B2115:B2178" si="633">YEAR(A2115)</f>
        <v>2019</v>
      </c>
      <c r="C2115" s="2">
        <v>0</v>
      </c>
      <c r="D2115" s="2">
        <v>380.34743588679595</v>
      </c>
      <c r="E2115" s="2">
        <f t="shared" ref="E2115:E2178" si="634">+D2115+C2115</f>
        <v>380.34743588679595</v>
      </c>
      <c r="F2115" s="2">
        <f t="shared" ref="F2115:F2178" si="635">IFERROR(C2115/E2115,0)</f>
        <v>0</v>
      </c>
      <c r="G2115" s="2">
        <f t="shared" ref="G2115:G2178" si="636">IF(AND(F2115&gt;=0.2,E2115&gt;=J2115), E2115, -1)</f>
        <v>-1</v>
      </c>
      <c r="H2115" s="2">
        <v>-1000</v>
      </c>
      <c r="I2115" s="2">
        <f t="shared" si="628"/>
        <v>7835.5244284961409</v>
      </c>
      <c r="J2115" s="2">
        <f t="shared" si="629"/>
        <v>15372.168150009147</v>
      </c>
      <c r="K2115" s="3">
        <f t="shared" ref="K2115:K2178" si="637">MONTH(A2115)</f>
        <v>10</v>
      </c>
      <c r="L2115" s="3">
        <f t="shared" ref="L2115:L2178" si="638">WEEKDAY(A2115)</f>
        <v>3</v>
      </c>
      <c r="M2115" s="3" t="str">
        <f t="shared" si="630"/>
        <v>Fall</v>
      </c>
      <c r="N2115" s="4">
        <v>62</v>
      </c>
      <c r="O2115" s="4">
        <v>45</v>
      </c>
      <c r="P2115" s="4">
        <v>78</v>
      </c>
      <c r="Q2115" s="4">
        <v>3</v>
      </c>
      <c r="R2115" s="4">
        <v>0</v>
      </c>
      <c r="S2115" s="6">
        <f t="shared" ref="S2115:S2178" si="639">IF(OR(L2115=1, L2115=7), 1, 0)</f>
        <v>0</v>
      </c>
      <c r="T2115" s="6">
        <f t="shared" ref="T2115:T2178" si="640">IF(AND(L2115&lt;7, L2115&gt;1), 1, 0)</f>
        <v>1</v>
      </c>
      <c r="U2115" s="6">
        <f t="shared" ref="U2115:U2178" si="641">IF(M2115="Winter", 1, 0)</f>
        <v>0</v>
      </c>
      <c r="V2115" s="6">
        <f t="shared" ref="V2115:V2178" si="642">IF(N2115&lt;20, 1, 0)</f>
        <v>0</v>
      </c>
      <c r="W2115" s="6">
        <f t="shared" ref="W2115:W2178" si="643">IF(M2115="Summer", 1, 0)</f>
        <v>0</v>
      </c>
      <c r="X2115" s="6">
        <f t="shared" ref="X2115:X2178" si="644">IF(G2115&lt;&gt;-1, 1, 0)</f>
        <v>0</v>
      </c>
      <c r="Y2115" s="6">
        <f t="shared" ref="Y2115:Y2178" si="645">U2115*X2115</f>
        <v>0</v>
      </c>
      <c r="Z2115" s="6">
        <f t="shared" ref="Z2115:Z2178" si="646">W2115*X2115</f>
        <v>0</v>
      </c>
      <c r="AA2115" s="4">
        <v>76844.399658203125</v>
      </c>
      <c r="AB2115" s="7">
        <f t="shared" si="631"/>
        <v>0</v>
      </c>
      <c r="AC2115" s="7">
        <f t="shared" si="632"/>
        <v>4.9495791180430406E-3</v>
      </c>
      <c r="AD2115" s="2"/>
    </row>
    <row r="2116" spans="1:30" x14ac:dyDescent="0.35">
      <c r="A2116" s="1">
        <v>43754</v>
      </c>
      <c r="B2116" s="3">
        <f t="shared" si="633"/>
        <v>2019</v>
      </c>
      <c r="C2116" s="2">
        <v>823.55746604486251</v>
      </c>
      <c r="D2116" s="2">
        <v>0</v>
      </c>
      <c r="E2116" s="2">
        <f t="shared" si="634"/>
        <v>823.55746604486251</v>
      </c>
      <c r="F2116" s="2">
        <f t="shared" si="635"/>
        <v>1</v>
      </c>
      <c r="G2116" s="2">
        <f t="shared" si="636"/>
        <v>-1</v>
      </c>
      <c r="H2116" s="2">
        <v>-1000</v>
      </c>
      <c r="I2116" s="2">
        <f t="shared" si="628"/>
        <v>7835.5244284961409</v>
      </c>
      <c r="J2116" s="2">
        <f t="shared" si="629"/>
        <v>15372.168150009147</v>
      </c>
      <c r="K2116" s="3">
        <f t="shared" si="637"/>
        <v>10</v>
      </c>
      <c r="L2116" s="3">
        <f t="shared" si="638"/>
        <v>4</v>
      </c>
      <c r="M2116" s="3" t="str">
        <f t="shared" si="630"/>
        <v>Fall</v>
      </c>
      <c r="N2116" s="4">
        <v>56</v>
      </c>
      <c r="O2116" s="4">
        <v>45</v>
      </c>
      <c r="P2116" s="4">
        <v>66</v>
      </c>
      <c r="Q2116" s="4">
        <v>9</v>
      </c>
      <c r="R2116" s="4">
        <v>0</v>
      </c>
      <c r="S2116" s="6">
        <f t="shared" si="639"/>
        <v>0</v>
      </c>
      <c r="T2116" s="6">
        <f t="shared" si="640"/>
        <v>1</v>
      </c>
      <c r="U2116" s="6">
        <f t="shared" si="641"/>
        <v>0</v>
      </c>
      <c r="V2116" s="6">
        <f t="shared" si="642"/>
        <v>0</v>
      </c>
      <c r="W2116" s="6">
        <f t="shared" si="643"/>
        <v>0</v>
      </c>
      <c r="X2116" s="6">
        <f t="shared" si="644"/>
        <v>0</v>
      </c>
      <c r="Y2116" s="6">
        <f t="shared" si="645"/>
        <v>0</v>
      </c>
      <c r="Z2116" s="6">
        <f t="shared" si="646"/>
        <v>0</v>
      </c>
      <c r="AA2116" s="4">
        <v>75333.182067871094</v>
      </c>
      <c r="AB2116" s="7">
        <f t="shared" si="631"/>
        <v>1.0932200704105159E-2</v>
      </c>
      <c r="AC2116" s="7">
        <f t="shared" si="632"/>
        <v>0</v>
      </c>
      <c r="AD2116" s="2"/>
    </row>
    <row r="2117" spans="1:30" x14ac:dyDescent="0.35">
      <c r="A2117" s="1">
        <v>43755</v>
      </c>
      <c r="B2117" s="3">
        <f t="shared" si="633"/>
        <v>2019</v>
      </c>
      <c r="C2117" s="2">
        <v>14762.499999990861</v>
      </c>
      <c r="D2117" s="2">
        <v>0</v>
      </c>
      <c r="E2117" s="2">
        <f t="shared" si="634"/>
        <v>14762.499999990861</v>
      </c>
      <c r="F2117" s="2">
        <f t="shared" si="635"/>
        <v>1</v>
      </c>
      <c r="G2117" s="2">
        <f t="shared" si="636"/>
        <v>-1</v>
      </c>
      <c r="H2117" s="2">
        <v>-1000</v>
      </c>
      <c r="I2117" s="2">
        <f t="shared" si="628"/>
        <v>7835.5244284961409</v>
      </c>
      <c r="J2117" s="2">
        <f t="shared" si="629"/>
        <v>15372.168150009147</v>
      </c>
      <c r="K2117" s="3">
        <f t="shared" si="637"/>
        <v>10</v>
      </c>
      <c r="L2117" s="3">
        <f t="shared" si="638"/>
        <v>5</v>
      </c>
      <c r="M2117" s="3" t="str">
        <f t="shared" si="630"/>
        <v>Fall</v>
      </c>
      <c r="N2117" s="4">
        <v>52</v>
      </c>
      <c r="O2117" s="4">
        <v>41</v>
      </c>
      <c r="P2117" s="4">
        <v>63</v>
      </c>
      <c r="Q2117" s="4">
        <v>13</v>
      </c>
      <c r="R2117" s="4">
        <v>0</v>
      </c>
      <c r="S2117" s="6">
        <f t="shared" si="639"/>
        <v>0</v>
      </c>
      <c r="T2117" s="6">
        <f t="shared" si="640"/>
        <v>1</v>
      </c>
      <c r="U2117" s="6">
        <f t="shared" si="641"/>
        <v>0</v>
      </c>
      <c r="V2117" s="6">
        <f t="shared" si="642"/>
        <v>0</v>
      </c>
      <c r="W2117" s="6">
        <f t="shared" si="643"/>
        <v>0</v>
      </c>
      <c r="X2117" s="6">
        <f t="shared" si="644"/>
        <v>0</v>
      </c>
      <c r="Y2117" s="6">
        <f t="shared" si="645"/>
        <v>0</v>
      </c>
      <c r="Z2117" s="6">
        <f t="shared" si="646"/>
        <v>0</v>
      </c>
      <c r="AA2117" s="4">
        <v>77700.02099609375</v>
      </c>
      <c r="AB2117" s="7">
        <f t="shared" si="631"/>
        <v>0.18999351365340073</v>
      </c>
      <c r="AC2117" s="7">
        <f t="shared" si="632"/>
        <v>0</v>
      </c>
      <c r="AD2117" s="2"/>
    </row>
    <row r="2118" spans="1:30" x14ac:dyDescent="0.35">
      <c r="A2118" s="1">
        <v>43756</v>
      </c>
      <c r="B2118" s="3">
        <f t="shared" si="633"/>
        <v>2019</v>
      </c>
      <c r="C2118" s="2">
        <v>3059.6826923091162</v>
      </c>
      <c r="D2118" s="2">
        <v>0</v>
      </c>
      <c r="E2118" s="2">
        <f t="shared" si="634"/>
        <v>3059.6826923091162</v>
      </c>
      <c r="F2118" s="2">
        <f t="shared" si="635"/>
        <v>1</v>
      </c>
      <c r="G2118" s="2">
        <f t="shared" si="636"/>
        <v>-1</v>
      </c>
      <c r="H2118" s="2">
        <v>-1000</v>
      </c>
      <c r="I2118" s="2">
        <f t="shared" si="628"/>
        <v>7835.5244284961409</v>
      </c>
      <c r="J2118" s="2">
        <f t="shared" si="629"/>
        <v>15372.168150009147</v>
      </c>
      <c r="K2118" s="3">
        <f t="shared" si="637"/>
        <v>10</v>
      </c>
      <c r="L2118" s="3">
        <f t="shared" si="638"/>
        <v>6</v>
      </c>
      <c r="M2118" s="3" t="str">
        <f t="shared" si="630"/>
        <v>Fall</v>
      </c>
      <c r="N2118" s="4">
        <v>53</v>
      </c>
      <c r="O2118" s="4">
        <v>40</v>
      </c>
      <c r="P2118" s="4">
        <v>66</v>
      </c>
      <c r="Q2118" s="4">
        <v>12</v>
      </c>
      <c r="R2118" s="4">
        <v>0</v>
      </c>
      <c r="S2118" s="6">
        <f t="shared" si="639"/>
        <v>0</v>
      </c>
      <c r="T2118" s="6">
        <f t="shared" si="640"/>
        <v>1</v>
      </c>
      <c r="U2118" s="6">
        <f t="shared" si="641"/>
        <v>0</v>
      </c>
      <c r="V2118" s="6">
        <f t="shared" si="642"/>
        <v>0</v>
      </c>
      <c r="W2118" s="6">
        <f t="shared" si="643"/>
        <v>0</v>
      </c>
      <c r="X2118" s="6">
        <f t="shared" si="644"/>
        <v>0</v>
      </c>
      <c r="Y2118" s="6">
        <f t="shared" si="645"/>
        <v>0</v>
      </c>
      <c r="Z2118" s="6">
        <f t="shared" si="646"/>
        <v>0</v>
      </c>
      <c r="AA2118" s="4">
        <v>76021.500366210938</v>
      </c>
      <c r="AB2118" s="7">
        <f t="shared" si="631"/>
        <v>4.024759676630961E-2</v>
      </c>
      <c r="AC2118" s="7">
        <f t="shared" si="632"/>
        <v>0</v>
      </c>
      <c r="AD2118" s="2"/>
    </row>
    <row r="2119" spans="1:30" x14ac:dyDescent="0.35">
      <c r="A2119" s="1">
        <v>43757</v>
      </c>
      <c r="B2119" s="3">
        <f t="shared" si="633"/>
        <v>2019</v>
      </c>
      <c r="C2119" s="2">
        <v>1132.6715151520791</v>
      </c>
      <c r="D2119" s="2">
        <v>0</v>
      </c>
      <c r="E2119" s="2">
        <f t="shared" si="634"/>
        <v>1132.6715151520791</v>
      </c>
      <c r="F2119" s="2">
        <f t="shared" si="635"/>
        <v>1</v>
      </c>
      <c r="G2119" s="2">
        <f t="shared" si="636"/>
        <v>-1</v>
      </c>
      <c r="H2119" s="2">
        <v>-1000</v>
      </c>
      <c r="I2119" s="2">
        <f t="shared" si="628"/>
        <v>7835.5244284961409</v>
      </c>
      <c r="J2119" s="2">
        <f t="shared" si="629"/>
        <v>15372.168150009147</v>
      </c>
      <c r="K2119" s="3">
        <f t="shared" si="637"/>
        <v>10</v>
      </c>
      <c r="L2119" s="3">
        <f t="shared" si="638"/>
        <v>7</v>
      </c>
      <c r="M2119" s="3" t="str">
        <f t="shared" si="630"/>
        <v>Fall</v>
      </c>
      <c r="N2119" s="4">
        <v>60</v>
      </c>
      <c r="O2119" s="4">
        <v>44</v>
      </c>
      <c r="P2119" s="4">
        <v>75</v>
      </c>
      <c r="Q2119" s="4">
        <v>5</v>
      </c>
      <c r="R2119" s="4">
        <v>0</v>
      </c>
      <c r="S2119" s="6">
        <f t="shared" si="639"/>
        <v>1</v>
      </c>
      <c r="T2119" s="6">
        <f t="shared" si="640"/>
        <v>0</v>
      </c>
      <c r="U2119" s="6">
        <f t="shared" si="641"/>
        <v>0</v>
      </c>
      <c r="V2119" s="6">
        <f t="shared" si="642"/>
        <v>0</v>
      </c>
      <c r="W2119" s="6">
        <f t="shared" si="643"/>
        <v>0</v>
      </c>
      <c r="X2119" s="6">
        <f t="shared" si="644"/>
        <v>0</v>
      </c>
      <c r="Y2119" s="6">
        <f t="shared" si="645"/>
        <v>0</v>
      </c>
      <c r="Z2119" s="6">
        <f t="shared" si="646"/>
        <v>0</v>
      </c>
      <c r="AA2119" s="4">
        <v>68015.100036621094</v>
      </c>
      <c r="AB2119" s="7">
        <f t="shared" si="631"/>
        <v>1.6653236039382718E-2</v>
      </c>
      <c r="AC2119" s="7">
        <f t="shared" si="632"/>
        <v>0</v>
      </c>
      <c r="AD2119" s="2"/>
    </row>
    <row r="2120" spans="1:30" x14ac:dyDescent="0.35">
      <c r="A2120" s="1">
        <v>43758</v>
      </c>
      <c r="B2120" s="3">
        <f t="shared" si="633"/>
        <v>2019</v>
      </c>
      <c r="C2120" s="2">
        <v>94.441176465091047</v>
      </c>
      <c r="D2120" s="2">
        <v>0</v>
      </c>
      <c r="E2120" s="2">
        <f t="shared" si="634"/>
        <v>94.441176465091047</v>
      </c>
      <c r="F2120" s="2">
        <f t="shared" si="635"/>
        <v>1</v>
      </c>
      <c r="G2120" s="2">
        <f t="shared" si="636"/>
        <v>-1</v>
      </c>
      <c r="H2120" s="2">
        <v>-1000</v>
      </c>
      <c r="I2120" s="2">
        <f t="shared" si="628"/>
        <v>7835.5244284961409</v>
      </c>
      <c r="J2120" s="2">
        <f t="shared" si="629"/>
        <v>15372.168150009147</v>
      </c>
      <c r="K2120" s="3">
        <f t="shared" si="637"/>
        <v>10</v>
      </c>
      <c r="L2120" s="3">
        <f t="shared" si="638"/>
        <v>1</v>
      </c>
      <c r="M2120" s="3" t="str">
        <f t="shared" si="630"/>
        <v>Fall</v>
      </c>
      <c r="N2120" s="4">
        <v>68</v>
      </c>
      <c r="O2120" s="4">
        <v>60</v>
      </c>
      <c r="P2120" s="4">
        <v>76</v>
      </c>
      <c r="Q2120" s="4">
        <v>0</v>
      </c>
      <c r="R2120" s="4">
        <v>3</v>
      </c>
      <c r="S2120" s="6">
        <f t="shared" si="639"/>
        <v>1</v>
      </c>
      <c r="T2120" s="6">
        <f t="shared" si="640"/>
        <v>0</v>
      </c>
      <c r="U2120" s="6">
        <f t="shared" si="641"/>
        <v>0</v>
      </c>
      <c r="V2120" s="6">
        <f t="shared" si="642"/>
        <v>0</v>
      </c>
      <c r="W2120" s="6">
        <f t="shared" si="643"/>
        <v>0</v>
      </c>
      <c r="X2120" s="6">
        <f t="shared" si="644"/>
        <v>0</v>
      </c>
      <c r="Y2120" s="6">
        <f t="shared" si="645"/>
        <v>0</v>
      </c>
      <c r="Z2120" s="6">
        <f t="shared" si="646"/>
        <v>0</v>
      </c>
      <c r="AA2120" s="4">
        <v>66530.013732910156</v>
      </c>
      <c r="AB2120" s="7">
        <f t="shared" si="631"/>
        <v>1.419527385703427E-3</v>
      </c>
      <c r="AC2120" s="7">
        <f t="shared" si="632"/>
        <v>0</v>
      </c>
      <c r="AD2120" s="2"/>
    </row>
    <row r="2121" spans="1:30" x14ac:dyDescent="0.35">
      <c r="A2121" s="1">
        <v>43759</v>
      </c>
      <c r="B2121" s="3">
        <f t="shared" si="633"/>
        <v>2019</v>
      </c>
      <c r="C2121" s="2">
        <v>1107.9882352543509</v>
      </c>
      <c r="D2121" s="2">
        <v>1829.8181818181818</v>
      </c>
      <c r="E2121" s="2">
        <f t="shared" si="634"/>
        <v>2937.8064170725329</v>
      </c>
      <c r="F2121" s="2">
        <f t="shared" si="635"/>
        <v>0.37714814319128614</v>
      </c>
      <c r="G2121" s="2">
        <f t="shared" si="636"/>
        <v>-1</v>
      </c>
      <c r="H2121" s="2">
        <v>-1000</v>
      </c>
      <c r="I2121" s="2">
        <f t="shared" si="628"/>
        <v>7835.5244284961409</v>
      </c>
      <c r="J2121" s="2">
        <f t="shared" si="629"/>
        <v>15372.168150009147</v>
      </c>
      <c r="K2121" s="3">
        <f t="shared" si="637"/>
        <v>10</v>
      </c>
      <c r="L2121" s="3">
        <f t="shared" si="638"/>
        <v>2</v>
      </c>
      <c r="M2121" s="3" t="str">
        <f t="shared" si="630"/>
        <v>Fall</v>
      </c>
      <c r="N2121" s="4">
        <v>67</v>
      </c>
      <c r="O2121" s="4">
        <v>58</v>
      </c>
      <c r="P2121" s="4">
        <v>76</v>
      </c>
      <c r="Q2121" s="4">
        <v>0</v>
      </c>
      <c r="R2121" s="4">
        <v>2</v>
      </c>
      <c r="S2121" s="6">
        <f t="shared" si="639"/>
        <v>0</v>
      </c>
      <c r="T2121" s="6">
        <f t="shared" si="640"/>
        <v>1</v>
      </c>
      <c r="U2121" s="6">
        <f t="shared" si="641"/>
        <v>0</v>
      </c>
      <c r="V2121" s="6">
        <f t="shared" si="642"/>
        <v>0</v>
      </c>
      <c r="W2121" s="6">
        <f t="shared" si="643"/>
        <v>0</v>
      </c>
      <c r="X2121" s="6">
        <f t="shared" si="644"/>
        <v>0</v>
      </c>
      <c r="Y2121" s="6">
        <f t="shared" si="645"/>
        <v>0</v>
      </c>
      <c r="Z2121" s="6">
        <f t="shared" si="646"/>
        <v>0</v>
      </c>
      <c r="AA2121" s="4">
        <v>75538.112731933594</v>
      </c>
      <c r="AB2121" s="7">
        <f t="shared" si="631"/>
        <v>1.4667936425501281E-2</v>
      </c>
      <c r="AC2121" s="7">
        <f t="shared" si="632"/>
        <v>2.4223774140502582E-2</v>
      </c>
      <c r="AD2121" s="2"/>
    </row>
    <row r="2122" spans="1:30" x14ac:dyDescent="0.35">
      <c r="A2122" s="1">
        <v>43760</v>
      </c>
      <c r="B2122" s="3">
        <f t="shared" si="633"/>
        <v>2019</v>
      </c>
      <c r="C2122" s="2">
        <v>0</v>
      </c>
      <c r="D2122" s="2">
        <v>67.347474753983647</v>
      </c>
      <c r="E2122" s="2">
        <f t="shared" si="634"/>
        <v>67.347474753983647</v>
      </c>
      <c r="F2122" s="2">
        <f t="shared" si="635"/>
        <v>0</v>
      </c>
      <c r="G2122" s="2">
        <f t="shared" si="636"/>
        <v>-1</v>
      </c>
      <c r="H2122" s="2">
        <v>-1000</v>
      </c>
      <c r="I2122" s="2">
        <f t="shared" si="628"/>
        <v>7835.5244284961409</v>
      </c>
      <c r="J2122" s="2">
        <f t="shared" si="629"/>
        <v>15372.168150009147</v>
      </c>
      <c r="K2122" s="3">
        <f t="shared" si="637"/>
        <v>10</v>
      </c>
      <c r="L2122" s="3">
        <f t="shared" si="638"/>
        <v>3</v>
      </c>
      <c r="M2122" s="3" t="str">
        <f t="shared" si="630"/>
        <v>Fall</v>
      </c>
      <c r="N2122" s="4">
        <v>59</v>
      </c>
      <c r="O2122" s="4">
        <v>52</v>
      </c>
      <c r="P2122" s="4">
        <v>66</v>
      </c>
      <c r="Q2122" s="4">
        <v>6</v>
      </c>
      <c r="R2122" s="4">
        <v>0</v>
      </c>
      <c r="S2122" s="6">
        <f t="shared" si="639"/>
        <v>0</v>
      </c>
      <c r="T2122" s="6">
        <f t="shared" si="640"/>
        <v>1</v>
      </c>
      <c r="U2122" s="6">
        <f t="shared" si="641"/>
        <v>0</v>
      </c>
      <c r="V2122" s="6">
        <f t="shared" si="642"/>
        <v>0</v>
      </c>
      <c r="W2122" s="6">
        <f t="shared" si="643"/>
        <v>0</v>
      </c>
      <c r="X2122" s="6">
        <f t="shared" si="644"/>
        <v>0</v>
      </c>
      <c r="Y2122" s="6">
        <f t="shared" si="645"/>
        <v>0</v>
      </c>
      <c r="Z2122" s="6">
        <f t="shared" si="646"/>
        <v>0</v>
      </c>
      <c r="AA2122" s="4">
        <v>74632.761962890625</v>
      </c>
      <c r="AB2122" s="7">
        <f t="shared" si="631"/>
        <v>0</v>
      </c>
      <c r="AC2122" s="7">
        <f t="shared" si="632"/>
        <v>9.0238486400209318E-4</v>
      </c>
      <c r="AD2122" s="2"/>
    </row>
    <row r="2123" spans="1:30" x14ac:dyDescent="0.35">
      <c r="A2123" s="1">
        <v>43761</v>
      </c>
      <c r="B2123" s="3">
        <f t="shared" si="633"/>
        <v>2019</v>
      </c>
      <c r="C2123" s="2">
        <v>0</v>
      </c>
      <c r="D2123" s="2">
        <v>0</v>
      </c>
      <c r="E2123" s="2">
        <f t="shared" si="634"/>
        <v>0</v>
      </c>
      <c r="F2123" s="2">
        <f t="shared" si="635"/>
        <v>0</v>
      </c>
      <c r="G2123" s="2">
        <f t="shared" si="636"/>
        <v>-1</v>
      </c>
      <c r="H2123" s="2">
        <v>-1000</v>
      </c>
      <c r="I2123" s="2">
        <f t="shared" si="628"/>
        <v>7835.5244284961409</v>
      </c>
      <c r="J2123" s="2">
        <f t="shared" si="629"/>
        <v>15372.168150009147</v>
      </c>
      <c r="K2123" s="3">
        <f t="shared" si="637"/>
        <v>10</v>
      </c>
      <c r="L2123" s="3">
        <f t="shared" si="638"/>
        <v>4</v>
      </c>
      <c r="M2123" s="3" t="str">
        <f t="shared" si="630"/>
        <v>Fall</v>
      </c>
      <c r="N2123" s="4">
        <v>55</v>
      </c>
      <c r="O2123" s="4">
        <v>42</v>
      </c>
      <c r="P2123" s="4">
        <v>68</v>
      </c>
      <c r="Q2123" s="4">
        <v>10</v>
      </c>
      <c r="R2123" s="4">
        <v>0</v>
      </c>
      <c r="S2123" s="6">
        <f t="shared" si="639"/>
        <v>0</v>
      </c>
      <c r="T2123" s="6">
        <f t="shared" si="640"/>
        <v>1</v>
      </c>
      <c r="U2123" s="6">
        <f t="shared" si="641"/>
        <v>0</v>
      </c>
      <c r="V2123" s="6">
        <f t="shared" si="642"/>
        <v>0</v>
      </c>
      <c r="W2123" s="6">
        <f t="shared" si="643"/>
        <v>0</v>
      </c>
      <c r="X2123" s="6">
        <f t="shared" si="644"/>
        <v>0</v>
      </c>
      <c r="Y2123" s="6">
        <f t="shared" si="645"/>
        <v>0</v>
      </c>
      <c r="Z2123" s="6">
        <f t="shared" si="646"/>
        <v>0</v>
      </c>
      <c r="AA2123" s="4">
        <v>76318.778564453125</v>
      </c>
      <c r="AB2123" s="7">
        <f t="shared" si="631"/>
        <v>0</v>
      </c>
      <c r="AC2123" s="7">
        <f t="shared" si="632"/>
        <v>0</v>
      </c>
      <c r="AD2123" s="2"/>
    </row>
    <row r="2124" spans="1:30" x14ac:dyDescent="0.35">
      <c r="A2124" s="1">
        <v>43762</v>
      </c>
      <c r="B2124" s="3">
        <f t="shared" si="633"/>
        <v>2019</v>
      </c>
      <c r="C2124" s="2">
        <v>1369.8417777289078</v>
      </c>
      <c r="D2124" s="2">
        <v>310.90909090813841</v>
      </c>
      <c r="E2124" s="2">
        <f t="shared" si="634"/>
        <v>1680.7508686370461</v>
      </c>
      <c r="F2124" s="2">
        <f t="shared" si="635"/>
        <v>0.81501774194514587</v>
      </c>
      <c r="G2124" s="2">
        <f t="shared" si="636"/>
        <v>-1</v>
      </c>
      <c r="H2124" s="2">
        <v>-1000</v>
      </c>
      <c r="I2124" s="2">
        <f t="shared" si="628"/>
        <v>7835.5244284961409</v>
      </c>
      <c r="J2124" s="2">
        <f t="shared" si="629"/>
        <v>15372.168150009147</v>
      </c>
      <c r="K2124" s="3">
        <f t="shared" si="637"/>
        <v>10</v>
      </c>
      <c r="L2124" s="3">
        <f t="shared" si="638"/>
        <v>5</v>
      </c>
      <c r="M2124" s="3" t="str">
        <f t="shared" si="630"/>
        <v>Fall</v>
      </c>
      <c r="N2124" s="4">
        <v>60</v>
      </c>
      <c r="O2124" s="4">
        <v>46</v>
      </c>
      <c r="P2124" s="4">
        <v>73</v>
      </c>
      <c r="Q2124" s="4">
        <v>5</v>
      </c>
      <c r="R2124" s="4">
        <v>0</v>
      </c>
      <c r="S2124" s="6">
        <f t="shared" si="639"/>
        <v>0</v>
      </c>
      <c r="T2124" s="6">
        <f t="shared" si="640"/>
        <v>1</v>
      </c>
      <c r="U2124" s="6">
        <f t="shared" si="641"/>
        <v>0</v>
      </c>
      <c r="V2124" s="6">
        <f t="shared" si="642"/>
        <v>0</v>
      </c>
      <c r="W2124" s="6">
        <f t="shared" si="643"/>
        <v>0</v>
      </c>
      <c r="X2124" s="6">
        <f t="shared" si="644"/>
        <v>0</v>
      </c>
      <c r="Y2124" s="6">
        <f t="shared" si="645"/>
        <v>0</v>
      </c>
      <c r="Z2124" s="6">
        <f t="shared" si="646"/>
        <v>0</v>
      </c>
      <c r="AA2124" s="4">
        <v>75751.466369628906</v>
      </c>
      <c r="AB2124" s="7">
        <f t="shared" si="631"/>
        <v>1.8083369779863686E-2</v>
      </c>
      <c r="AC2124" s="7">
        <f t="shared" si="632"/>
        <v>4.1043309893310717E-3</v>
      </c>
      <c r="AD2124" s="2"/>
    </row>
    <row r="2125" spans="1:30" x14ac:dyDescent="0.35">
      <c r="A2125" s="1">
        <v>43763</v>
      </c>
      <c r="B2125" s="3">
        <f t="shared" si="633"/>
        <v>2019</v>
      </c>
      <c r="C2125" s="2">
        <v>533.84117647475455</v>
      </c>
      <c r="D2125" s="2">
        <v>903.28030303453454</v>
      </c>
      <c r="E2125" s="2">
        <f t="shared" si="634"/>
        <v>1437.1214795092892</v>
      </c>
      <c r="F2125" s="2">
        <f t="shared" si="635"/>
        <v>0.37146558873856422</v>
      </c>
      <c r="G2125" s="2">
        <f t="shared" si="636"/>
        <v>-1</v>
      </c>
      <c r="H2125" s="2">
        <v>-1000</v>
      </c>
      <c r="I2125" s="2">
        <f t="shared" si="628"/>
        <v>7835.5244284961409</v>
      </c>
      <c r="J2125" s="2">
        <f t="shared" si="629"/>
        <v>15372.168150009147</v>
      </c>
      <c r="K2125" s="3">
        <f t="shared" si="637"/>
        <v>10</v>
      </c>
      <c r="L2125" s="3">
        <f t="shared" si="638"/>
        <v>6</v>
      </c>
      <c r="M2125" s="3" t="str">
        <f t="shared" si="630"/>
        <v>Fall</v>
      </c>
      <c r="N2125" s="4">
        <v>57</v>
      </c>
      <c r="O2125" s="4">
        <v>52</v>
      </c>
      <c r="P2125" s="4">
        <v>61</v>
      </c>
      <c r="Q2125" s="4">
        <v>8</v>
      </c>
      <c r="R2125" s="4">
        <v>0</v>
      </c>
      <c r="S2125" s="6">
        <f t="shared" si="639"/>
        <v>0</v>
      </c>
      <c r="T2125" s="6">
        <f t="shared" si="640"/>
        <v>1</v>
      </c>
      <c r="U2125" s="6">
        <f t="shared" si="641"/>
        <v>0</v>
      </c>
      <c r="V2125" s="6">
        <f t="shared" si="642"/>
        <v>0</v>
      </c>
      <c r="W2125" s="6">
        <f t="shared" si="643"/>
        <v>0</v>
      </c>
      <c r="X2125" s="6">
        <f t="shared" si="644"/>
        <v>0</v>
      </c>
      <c r="Y2125" s="6">
        <f t="shared" si="645"/>
        <v>0</v>
      </c>
      <c r="Z2125" s="6">
        <f t="shared" si="646"/>
        <v>0</v>
      </c>
      <c r="AA2125" s="4">
        <v>72093.250610351563</v>
      </c>
      <c r="AB2125" s="7">
        <f t="shared" si="631"/>
        <v>7.4048703859956426E-3</v>
      </c>
      <c r="AC2125" s="7">
        <f t="shared" si="632"/>
        <v>1.2529332432470959E-2</v>
      </c>
      <c r="AD2125" s="2"/>
    </row>
    <row r="2126" spans="1:30" x14ac:dyDescent="0.35">
      <c r="A2126" s="1">
        <v>43764</v>
      </c>
      <c r="B2126" s="3">
        <f t="shared" si="633"/>
        <v>2019</v>
      </c>
      <c r="C2126" s="2">
        <v>346.91730607127499</v>
      </c>
      <c r="D2126" s="2">
        <v>4295.9333333324175</v>
      </c>
      <c r="E2126" s="2">
        <f t="shared" si="634"/>
        <v>4642.8506394036922</v>
      </c>
      <c r="F2126" s="2">
        <f t="shared" si="635"/>
        <v>7.4720755203064551E-2</v>
      </c>
      <c r="G2126" s="2">
        <f t="shared" si="636"/>
        <v>-1</v>
      </c>
      <c r="H2126" s="2">
        <v>-1000</v>
      </c>
      <c r="I2126" s="2">
        <f t="shared" si="628"/>
        <v>7835.5244284961409</v>
      </c>
      <c r="J2126" s="2">
        <f t="shared" si="629"/>
        <v>15372.168150009147</v>
      </c>
      <c r="K2126" s="3">
        <f t="shared" si="637"/>
        <v>10</v>
      </c>
      <c r="L2126" s="3">
        <f t="shared" si="638"/>
        <v>7</v>
      </c>
      <c r="M2126" s="3" t="str">
        <f t="shared" si="630"/>
        <v>Fall</v>
      </c>
      <c r="N2126" s="4">
        <v>61</v>
      </c>
      <c r="O2126" s="4">
        <v>54</v>
      </c>
      <c r="P2126" s="4">
        <v>68</v>
      </c>
      <c r="Q2126" s="4">
        <v>4</v>
      </c>
      <c r="R2126" s="4">
        <v>0</v>
      </c>
      <c r="S2126" s="6">
        <f t="shared" si="639"/>
        <v>1</v>
      </c>
      <c r="T2126" s="6">
        <f t="shared" si="640"/>
        <v>0</v>
      </c>
      <c r="U2126" s="6">
        <f t="shared" si="641"/>
        <v>0</v>
      </c>
      <c r="V2126" s="6">
        <f t="shared" si="642"/>
        <v>0</v>
      </c>
      <c r="W2126" s="6">
        <f t="shared" si="643"/>
        <v>0</v>
      </c>
      <c r="X2126" s="6">
        <f t="shared" si="644"/>
        <v>0</v>
      </c>
      <c r="Y2126" s="6">
        <f t="shared" si="645"/>
        <v>0</v>
      </c>
      <c r="Z2126" s="6">
        <f t="shared" si="646"/>
        <v>0</v>
      </c>
      <c r="AA2126" s="4">
        <v>65335.349975585938</v>
      </c>
      <c r="AB2126" s="7">
        <f t="shared" si="631"/>
        <v>5.3097948691008569E-3</v>
      </c>
      <c r="AC2126" s="7">
        <f t="shared" si="632"/>
        <v>6.5752052065806518E-2</v>
      </c>
      <c r="AD2126" s="2"/>
    </row>
    <row r="2127" spans="1:30" x14ac:dyDescent="0.35">
      <c r="A2127" s="1">
        <v>43765</v>
      </c>
      <c r="B2127" s="3">
        <f t="shared" si="633"/>
        <v>2019</v>
      </c>
      <c r="C2127" s="2">
        <v>119.17024672019943</v>
      </c>
      <c r="D2127" s="2">
        <v>4669.6000000013737</v>
      </c>
      <c r="E2127" s="2">
        <f t="shared" si="634"/>
        <v>4788.7702467215731</v>
      </c>
      <c r="F2127" s="2">
        <f t="shared" si="635"/>
        <v>2.4885354815630222E-2</v>
      </c>
      <c r="G2127" s="2">
        <f t="shared" si="636"/>
        <v>-1</v>
      </c>
      <c r="H2127" s="2">
        <v>-1000</v>
      </c>
      <c r="I2127" s="2">
        <f t="shared" si="628"/>
        <v>7835.5244284961409</v>
      </c>
      <c r="J2127" s="2">
        <f t="shared" si="629"/>
        <v>15372.168150009147</v>
      </c>
      <c r="K2127" s="3">
        <f t="shared" si="637"/>
        <v>10</v>
      </c>
      <c r="L2127" s="3">
        <f t="shared" si="638"/>
        <v>1</v>
      </c>
      <c r="M2127" s="3" t="str">
        <f t="shared" si="630"/>
        <v>Fall</v>
      </c>
      <c r="N2127" s="4">
        <v>60</v>
      </c>
      <c r="O2127" s="4">
        <v>51</v>
      </c>
      <c r="P2127" s="4">
        <v>69</v>
      </c>
      <c r="Q2127" s="4">
        <v>5</v>
      </c>
      <c r="R2127" s="4">
        <v>0</v>
      </c>
      <c r="S2127" s="6">
        <f t="shared" si="639"/>
        <v>1</v>
      </c>
      <c r="T2127" s="6">
        <f t="shared" si="640"/>
        <v>0</v>
      </c>
      <c r="U2127" s="6">
        <f t="shared" si="641"/>
        <v>0</v>
      </c>
      <c r="V2127" s="6">
        <f t="shared" si="642"/>
        <v>0</v>
      </c>
      <c r="W2127" s="6">
        <f t="shared" si="643"/>
        <v>0</v>
      </c>
      <c r="X2127" s="6">
        <f t="shared" si="644"/>
        <v>0</v>
      </c>
      <c r="Y2127" s="6">
        <f t="shared" si="645"/>
        <v>0</v>
      </c>
      <c r="Z2127" s="6">
        <f t="shared" si="646"/>
        <v>0</v>
      </c>
      <c r="AA2127" s="4">
        <v>62140.614929199219</v>
      </c>
      <c r="AB2127" s="7">
        <f t="shared" si="631"/>
        <v>1.9177513266641748E-3</v>
      </c>
      <c r="AC2127" s="7">
        <f t="shared" si="632"/>
        <v>7.5145699882785966E-2</v>
      </c>
      <c r="AD2127" s="2"/>
    </row>
    <row r="2128" spans="1:30" x14ac:dyDescent="0.35">
      <c r="A2128" s="1">
        <v>43766</v>
      </c>
      <c r="B2128" s="3">
        <f t="shared" si="633"/>
        <v>2019</v>
      </c>
      <c r="C2128" s="2">
        <v>0</v>
      </c>
      <c r="D2128" s="2">
        <v>4110.5454545518041</v>
      </c>
      <c r="E2128" s="2">
        <f t="shared" si="634"/>
        <v>4110.5454545518041</v>
      </c>
      <c r="F2128" s="2">
        <f t="shared" si="635"/>
        <v>0</v>
      </c>
      <c r="G2128" s="2">
        <f t="shared" si="636"/>
        <v>-1</v>
      </c>
      <c r="H2128" s="2">
        <v>-1000</v>
      </c>
      <c r="I2128" s="2">
        <f t="shared" si="628"/>
        <v>7835.5244284961409</v>
      </c>
      <c r="J2128" s="2">
        <f t="shared" si="629"/>
        <v>15372.168150009147</v>
      </c>
      <c r="K2128" s="3">
        <f t="shared" si="637"/>
        <v>10</v>
      </c>
      <c r="L2128" s="3">
        <f t="shared" si="638"/>
        <v>2</v>
      </c>
      <c r="M2128" s="3" t="str">
        <f t="shared" si="630"/>
        <v>Fall</v>
      </c>
      <c r="N2128" s="4">
        <v>58</v>
      </c>
      <c r="O2128" s="4">
        <v>46</v>
      </c>
      <c r="P2128" s="4">
        <v>70</v>
      </c>
      <c r="Q2128" s="4">
        <v>7</v>
      </c>
      <c r="R2128" s="4">
        <v>0</v>
      </c>
      <c r="S2128" s="6">
        <f t="shared" si="639"/>
        <v>0</v>
      </c>
      <c r="T2128" s="6">
        <f t="shared" si="640"/>
        <v>1</v>
      </c>
      <c r="U2128" s="6">
        <f t="shared" si="641"/>
        <v>0</v>
      </c>
      <c r="V2128" s="6">
        <f t="shared" si="642"/>
        <v>0</v>
      </c>
      <c r="W2128" s="6">
        <f t="shared" si="643"/>
        <v>0</v>
      </c>
      <c r="X2128" s="6">
        <f t="shared" si="644"/>
        <v>0</v>
      </c>
      <c r="Y2128" s="6">
        <f t="shared" si="645"/>
        <v>0</v>
      </c>
      <c r="Z2128" s="6">
        <f t="shared" si="646"/>
        <v>0</v>
      </c>
      <c r="AA2128" s="4">
        <v>72912.240417480469</v>
      </c>
      <c r="AB2128" s="7">
        <f t="shared" si="631"/>
        <v>0</v>
      </c>
      <c r="AC2128" s="7">
        <f t="shared" si="632"/>
        <v>5.6376617026382234E-2</v>
      </c>
      <c r="AD2128" s="2"/>
    </row>
    <row r="2129" spans="1:30" x14ac:dyDescent="0.35">
      <c r="A2129" s="1">
        <v>43767</v>
      </c>
      <c r="B2129" s="3">
        <f t="shared" si="633"/>
        <v>2019</v>
      </c>
      <c r="C2129" s="2">
        <v>200.89038462147155</v>
      </c>
      <c r="D2129" s="2">
        <v>2318.4825757555327</v>
      </c>
      <c r="E2129" s="2">
        <f t="shared" si="634"/>
        <v>2519.3729603770043</v>
      </c>
      <c r="F2129" s="2">
        <f t="shared" si="635"/>
        <v>7.9738247484965427E-2</v>
      </c>
      <c r="G2129" s="2">
        <f t="shared" si="636"/>
        <v>-1</v>
      </c>
      <c r="H2129" s="2">
        <v>-1000</v>
      </c>
      <c r="I2129" s="2">
        <f t="shared" si="628"/>
        <v>7835.5244284961409</v>
      </c>
      <c r="J2129" s="2">
        <f t="shared" si="629"/>
        <v>15372.168150009147</v>
      </c>
      <c r="K2129" s="3">
        <f t="shared" si="637"/>
        <v>10</v>
      </c>
      <c r="L2129" s="3">
        <f t="shared" si="638"/>
        <v>3</v>
      </c>
      <c r="M2129" s="3" t="str">
        <f t="shared" si="630"/>
        <v>Fall</v>
      </c>
      <c r="N2129" s="4">
        <v>57</v>
      </c>
      <c r="O2129" s="4">
        <v>52</v>
      </c>
      <c r="P2129" s="4">
        <v>62</v>
      </c>
      <c r="Q2129" s="4">
        <v>8</v>
      </c>
      <c r="R2129" s="4">
        <v>0</v>
      </c>
      <c r="S2129" s="6">
        <f t="shared" si="639"/>
        <v>0</v>
      </c>
      <c r="T2129" s="6">
        <f t="shared" si="640"/>
        <v>1</v>
      </c>
      <c r="U2129" s="6">
        <f t="shared" si="641"/>
        <v>0</v>
      </c>
      <c r="V2129" s="6">
        <f t="shared" si="642"/>
        <v>0</v>
      </c>
      <c r="W2129" s="6">
        <f t="shared" si="643"/>
        <v>0</v>
      </c>
      <c r="X2129" s="6">
        <f t="shared" si="644"/>
        <v>0</v>
      </c>
      <c r="Y2129" s="6">
        <f t="shared" si="645"/>
        <v>0</v>
      </c>
      <c r="Z2129" s="6">
        <f t="shared" si="646"/>
        <v>0</v>
      </c>
      <c r="AA2129" s="4">
        <v>72527.300048828125</v>
      </c>
      <c r="AB2129" s="7">
        <f t="shared" si="631"/>
        <v>2.7698588598531111E-3</v>
      </c>
      <c r="AC2129" s="7">
        <f t="shared" si="632"/>
        <v>3.1967032747594937E-2</v>
      </c>
      <c r="AD2129" s="2"/>
    </row>
    <row r="2130" spans="1:30" x14ac:dyDescent="0.35">
      <c r="A2130" s="1">
        <v>43768</v>
      </c>
      <c r="B2130" s="3">
        <f t="shared" si="633"/>
        <v>2019</v>
      </c>
      <c r="C2130" s="2">
        <v>15.135576929163877</v>
      </c>
      <c r="D2130" s="2">
        <v>1218.8369735032957</v>
      </c>
      <c r="E2130" s="2">
        <f t="shared" si="634"/>
        <v>1233.9725504324595</v>
      </c>
      <c r="F2130" s="2">
        <f t="shared" si="635"/>
        <v>1.2265732267593346E-2</v>
      </c>
      <c r="G2130" s="2">
        <f t="shared" si="636"/>
        <v>-1</v>
      </c>
      <c r="H2130" s="2">
        <v>-1000</v>
      </c>
      <c r="I2130" s="2">
        <f t="shared" si="628"/>
        <v>7835.5244284961409</v>
      </c>
      <c r="J2130" s="2">
        <f t="shared" si="629"/>
        <v>15372.168150009147</v>
      </c>
      <c r="K2130" s="3">
        <f t="shared" si="637"/>
        <v>10</v>
      </c>
      <c r="L2130" s="3">
        <f t="shared" si="638"/>
        <v>4</v>
      </c>
      <c r="M2130" s="3" t="str">
        <f t="shared" si="630"/>
        <v>Fall</v>
      </c>
      <c r="N2130" s="4">
        <v>58</v>
      </c>
      <c r="O2130" s="4">
        <v>55</v>
      </c>
      <c r="P2130" s="4">
        <v>61</v>
      </c>
      <c r="Q2130" s="4">
        <v>7</v>
      </c>
      <c r="R2130" s="4">
        <v>0</v>
      </c>
      <c r="S2130" s="6">
        <f t="shared" si="639"/>
        <v>0</v>
      </c>
      <c r="T2130" s="6">
        <f t="shared" si="640"/>
        <v>1</v>
      </c>
      <c r="U2130" s="6">
        <f t="shared" si="641"/>
        <v>0</v>
      </c>
      <c r="V2130" s="6">
        <f t="shared" si="642"/>
        <v>0</v>
      </c>
      <c r="W2130" s="6">
        <f t="shared" si="643"/>
        <v>0</v>
      </c>
      <c r="X2130" s="6">
        <f t="shared" si="644"/>
        <v>0</v>
      </c>
      <c r="Y2130" s="6">
        <f t="shared" si="645"/>
        <v>0</v>
      </c>
      <c r="Z2130" s="6">
        <f t="shared" si="646"/>
        <v>0</v>
      </c>
      <c r="AA2130" s="4">
        <v>73968.400512695313</v>
      </c>
      <c r="AB2130" s="7">
        <f t="shared" si="631"/>
        <v>2.0462220115961726E-4</v>
      </c>
      <c r="AC2130" s="7">
        <f t="shared" si="632"/>
        <v>1.6477806266665247E-2</v>
      </c>
      <c r="AD2130" s="2"/>
    </row>
    <row r="2131" spans="1:30" x14ac:dyDescent="0.35">
      <c r="A2131" s="1">
        <v>43769</v>
      </c>
      <c r="B2131" s="3">
        <f t="shared" si="633"/>
        <v>2019</v>
      </c>
      <c r="C2131" s="2">
        <v>96.26372548803576</v>
      </c>
      <c r="D2131" s="2">
        <v>1304.3276157946302</v>
      </c>
      <c r="E2131" s="2">
        <f t="shared" si="634"/>
        <v>1400.591341282666</v>
      </c>
      <c r="F2131" s="2">
        <f t="shared" si="635"/>
        <v>6.8730772960424791E-2</v>
      </c>
      <c r="G2131" s="2">
        <f t="shared" si="636"/>
        <v>-1</v>
      </c>
      <c r="H2131" s="2">
        <v>-1000</v>
      </c>
      <c r="I2131" s="2">
        <f t="shared" si="628"/>
        <v>7835.5244284961409</v>
      </c>
      <c r="J2131" s="2">
        <f t="shared" si="629"/>
        <v>15372.168150009147</v>
      </c>
      <c r="K2131" s="3">
        <f t="shared" si="637"/>
        <v>10</v>
      </c>
      <c r="L2131" s="3">
        <f t="shared" si="638"/>
        <v>5</v>
      </c>
      <c r="M2131" s="3" t="str">
        <f t="shared" si="630"/>
        <v>Fall</v>
      </c>
      <c r="N2131" s="4">
        <v>47</v>
      </c>
      <c r="O2131" s="4">
        <v>35</v>
      </c>
      <c r="P2131" s="4">
        <v>59</v>
      </c>
      <c r="Q2131" s="4">
        <v>18</v>
      </c>
      <c r="R2131" s="4">
        <v>0</v>
      </c>
      <c r="S2131" s="6">
        <f t="shared" si="639"/>
        <v>0</v>
      </c>
      <c r="T2131" s="6">
        <f t="shared" si="640"/>
        <v>1</v>
      </c>
      <c r="U2131" s="6">
        <f t="shared" si="641"/>
        <v>0</v>
      </c>
      <c r="V2131" s="6">
        <f t="shared" si="642"/>
        <v>0</v>
      </c>
      <c r="W2131" s="6">
        <f t="shared" si="643"/>
        <v>0</v>
      </c>
      <c r="X2131" s="6">
        <f t="shared" si="644"/>
        <v>0</v>
      </c>
      <c r="Y2131" s="6">
        <f t="shared" si="645"/>
        <v>0</v>
      </c>
      <c r="Z2131" s="6">
        <f t="shared" si="646"/>
        <v>0</v>
      </c>
      <c r="AA2131" s="4">
        <v>80826.347961425781</v>
      </c>
      <c r="AB2131" s="7">
        <f t="shared" si="631"/>
        <v>1.1909943714638379E-3</v>
      </c>
      <c r="AC2131" s="7">
        <f t="shared" si="632"/>
        <v>1.6137406287577389E-2</v>
      </c>
      <c r="AD2131" s="2"/>
    </row>
    <row r="2132" spans="1:30" x14ac:dyDescent="0.35">
      <c r="A2132" s="1">
        <v>43770</v>
      </c>
      <c r="B2132" s="3">
        <f t="shared" si="633"/>
        <v>2019</v>
      </c>
      <c r="C2132" s="2">
        <v>0</v>
      </c>
      <c r="D2132" s="2">
        <v>0</v>
      </c>
      <c r="E2132" s="2">
        <f t="shared" si="634"/>
        <v>0</v>
      </c>
      <c r="F2132" s="2">
        <f t="shared" si="635"/>
        <v>0</v>
      </c>
      <c r="G2132" s="2">
        <f t="shared" si="636"/>
        <v>-1</v>
      </c>
      <c r="H2132" s="2">
        <v>-1000</v>
      </c>
      <c r="I2132" s="2">
        <f t="shared" si="628"/>
        <v>7835.5244284961409</v>
      </c>
      <c r="J2132" s="2">
        <f t="shared" si="629"/>
        <v>15372.168150009147</v>
      </c>
      <c r="K2132" s="3">
        <f t="shared" si="637"/>
        <v>11</v>
      </c>
      <c r="L2132" s="3">
        <f t="shared" si="638"/>
        <v>6</v>
      </c>
      <c r="M2132" s="3" t="str">
        <f t="shared" si="630"/>
        <v>Fall</v>
      </c>
      <c r="N2132" s="4">
        <v>40</v>
      </c>
      <c r="O2132" s="4">
        <v>30</v>
      </c>
      <c r="P2132" s="4">
        <v>50</v>
      </c>
      <c r="Q2132" s="4">
        <v>25</v>
      </c>
      <c r="R2132" s="4">
        <v>0</v>
      </c>
      <c r="S2132" s="6">
        <f t="shared" si="639"/>
        <v>0</v>
      </c>
      <c r="T2132" s="6">
        <f t="shared" si="640"/>
        <v>1</v>
      </c>
      <c r="U2132" s="6">
        <f t="shared" si="641"/>
        <v>0</v>
      </c>
      <c r="V2132" s="6">
        <f t="shared" si="642"/>
        <v>0</v>
      </c>
      <c r="W2132" s="6">
        <f t="shared" si="643"/>
        <v>0</v>
      </c>
      <c r="X2132" s="6">
        <f t="shared" si="644"/>
        <v>0</v>
      </c>
      <c r="Y2132" s="6">
        <f t="shared" si="645"/>
        <v>0</v>
      </c>
      <c r="Z2132" s="6">
        <f t="shared" si="646"/>
        <v>0</v>
      </c>
      <c r="AA2132" s="4">
        <v>86117.098999023438</v>
      </c>
      <c r="AB2132" s="7">
        <f t="shared" si="631"/>
        <v>0</v>
      </c>
      <c r="AC2132" s="7">
        <f t="shared" si="632"/>
        <v>0</v>
      </c>
      <c r="AD2132" s="2"/>
    </row>
    <row r="2133" spans="1:30" x14ac:dyDescent="0.35">
      <c r="A2133" s="1">
        <v>43771</v>
      </c>
      <c r="B2133" s="3">
        <f t="shared" si="633"/>
        <v>2019</v>
      </c>
      <c r="C2133" s="2">
        <v>0</v>
      </c>
      <c r="D2133" s="2">
        <v>0</v>
      </c>
      <c r="E2133" s="2">
        <f t="shared" si="634"/>
        <v>0</v>
      </c>
      <c r="F2133" s="2">
        <f t="shared" si="635"/>
        <v>0</v>
      </c>
      <c r="G2133" s="2">
        <f t="shared" si="636"/>
        <v>-1</v>
      </c>
      <c r="H2133" s="2">
        <v>-1000</v>
      </c>
      <c r="I2133" s="2">
        <f t="shared" si="628"/>
        <v>7835.5244284961409</v>
      </c>
      <c r="J2133" s="2">
        <f t="shared" si="629"/>
        <v>15372.168150009147</v>
      </c>
      <c r="K2133" s="3">
        <f t="shared" si="637"/>
        <v>11</v>
      </c>
      <c r="L2133" s="3">
        <f t="shared" si="638"/>
        <v>7</v>
      </c>
      <c r="M2133" s="3" t="str">
        <f t="shared" si="630"/>
        <v>Fall</v>
      </c>
      <c r="N2133" s="4">
        <v>44</v>
      </c>
      <c r="O2133" s="4">
        <v>31</v>
      </c>
      <c r="P2133" s="4">
        <v>57</v>
      </c>
      <c r="Q2133" s="4">
        <v>21</v>
      </c>
      <c r="R2133" s="4">
        <v>0</v>
      </c>
      <c r="S2133" s="6">
        <f t="shared" si="639"/>
        <v>1</v>
      </c>
      <c r="T2133" s="6">
        <f t="shared" si="640"/>
        <v>0</v>
      </c>
      <c r="U2133" s="6">
        <f t="shared" si="641"/>
        <v>0</v>
      </c>
      <c r="V2133" s="6">
        <f t="shared" si="642"/>
        <v>0</v>
      </c>
      <c r="W2133" s="6">
        <f t="shared" si="643"/>
        <v>0</v>
      </c>
      <c r="X2133" s="6">
        <f t="shared" si="644"/>
        <v>0</v>
      </c>
      <c r="Y2133" s="6">
        <f t="shared" si="645"/>
        <v>0</v>
      </c>
      <c r="Z2133" s="6">
        <f t="shared" si="646"/>
        <v>0</v>
      </c>
      <c r="AA2133" s="4">
        <v>78188.599487304688</v>
      </c>
      <c r="AB2133" s="7">
        <f t="shared" si="631"/>
        <v>0</v>
      </c>
      <c r="AC2133" s="7">
        <f t="shared" si="632"/>
        <v>0</v>
      </c>
      <c r="AD2133" s="2"/>
    </row>
    <row r="2134" spans="1:30" x14ac:dyDescent="0.35">
      <c r="A2134" s="1">
        <v>43772</v>
      </c>
      <c r="B2134" s="3">
        <f t="shared" si="633"/>
        <v>2019</v>
      </c>
      <c r="C2134" s="2">
        <v>68.798076916669601</v>
      </c>
      <c r="D2134" s="2">
        <v>103.63636363128369</v>
      </c>
      <c r="E2134" s="2">
        <f t="shared" si="634"/>
        <v>172.43444054795327</v>
      </c>
      <c r="F2134" s="2">
        <f t="shared" si="635"/>
        <v>0.39898106606804662</v>
      </c>
      <c r="G2134" s="2">
        <f t="shared" si="636"/>
        <v>-1</v>
      </c>
      <c r="H2134" s="2">
        <v>-1000</v>
      </c>
      <c r="I2134" s="2">
        <f t="shared" si="628"/>
        <v>7835.5244284961409</v>
      </c>
      <c r="J2134" s="2">
        <f t="shared" si="629"/>
        <v>15372.168150009147</v>
      </c>
      <c r="K2134" s="3">
        <f t="shared" si="637"/>
        <v>11</v>
      </c>
      <c r="L2134" s="3">
        <f t="shared" si="638"/>
        <v>1</v>
      </c>
      <c r="M2134" s="3" t="str">
        <f t="shared" si="630"/>
        <v>Fall</v>
      </c>
      <c r="N2134" s="4">
        <v>45</v>
      </c>
      <c r="O2134" s="4">
        <v>32</v>
      </c>
      <c r="P2134" s="4">
        <v>57</v>
      </c>
      <c r="Q2134" s="4">
        <v>20</v>
      </c>
      <c r="R2134" s="4">
        <v>0</v>
      </c>
      <c r="S2134" s="6">
        <f t="shared" si="639"/>
        <v>1</v>
      </c>
      <c r="T2134" s="6">
        <f t="shared" si="640"/>
        <v>0</v>
      </c>
      <c r="U2134" s="6">
        <f t="shared" si="641"/>
        <v>0</v>
      </c>
      <c r="V2134" s="6">
        <f t="shared" si="642"/>
        <v>0</v>
      </c>
      <c r="W2134" s="6">
        <f t="shared" si="643"/>
        <v>0</v>
      </c>
      <c r="X2134" s="6">
        <f t="shared" si="644"/>
        <v>0</v>
      </c>
      <c r="Y2134" s="6">
        <f t="shared" si="645"/>
        <v>0</v>
      </c>
      <c r="Z2134" s="6">
        <f t="shared" si="646"/>
        <v>0</v>
      </c>
      <c r="AA2134" s="4">
        <v>74638.406188964844</v>
      </c>
      <c r="AB2134" s="7">
        <f t="shared" si="631"/>
        <v>9.2175168829959923E-4</v>
      </c>
      <c r="AC2134" s="7">
        <f t="shared" si="632"/>
        <v>1.388512549007325E-3</v>
      </c>
      <c r="AD2134" s="2"/>
    </row>
    <row r="2135" spans="1:30" x14ac:dyDescent="0.35">
      <c r="A2135" s="1">
        <v>43773</v>
      </c>
      <c r="B2135" s="3">
        <f t="shared" si="633"/>
        <v>2019</v>
      </c>
      <c r="C2135" s="2">
        <v>1164.6735294070882</v>
      </c>
      <c r="D2135" s="2">
        <v>342.27272727399725</v>
      </c>
      <c r="E2135" s="2">
        <f t="shared" si="634"/>
        <v>1506.9462566810853</v>
      </c>
      <c r="F2135" s="2">
        <f t="shared" si="635"/>
        <v>0.77286998407771867</v>
      </c>
      <c r="G2135" s="2">
        <f t="shared" si="636"/>
        <v>-1</v>
      </c>
      <c r="H2135" s="2">
        <v>-1000</v>
      </c>
      <c r="I2135" s="2">
        <f t="shared" si="628"/>
        <v>7835.5244284961409</v>
      </c>
      <c r="J2135" s="2">
        <f t="shared" si="629"/>
        <v>15372.168150009147</v>
      </c>
      <c r="K2135" s="3">
        <f t="shared" si="637"/>
        <v>11</v>
      </c>
      <c r="L2135" s="3">
        <f t="shared" si="638"/>
        <v>2</v>
      </c>
      <c r="M2135" s="3" t="str">
        <f t="shared" si="630"/>
        <v>Fall</v>
      </c>
      <c r="N2135" s="4">
        <v>50</v>
      </c>
      <c r="O2135" s="4">
        <v>36</v>
      </c>
      <c r="P2135" s="4">
        <v>64</v>
      </c>
      <c r="Q2135" s="4">
        <v>15</v>
      </c>
      <c r="R2135" s="4">
        <v>0</v>
      </c>
      <c r="S2135" s="6">
        <f t="shared" si="639"/>
        <v>0</v>
      </c>
      <c r="T2135" s="6">
        <f t="shared" si="640"/>
        <v>1</v>
      </c>
      <c r="U2135" s="6">
        <f t="shared" si="641"/>
        <v>0</v>
      </c>
      <c r="V2135" s="6">
        <f t="shared" si="642"/>
        <v>0</v>
      </c>
      <c r="W2135" s="6">
        <f t="shared" si="643"/>
        <v>0</v>
      </c>
      <c r="X2135" s="6">
        <f t="shared" si="644"/>
        <v>0</v>
      </c>
      <c r="Y2135" s="6">
        <f t="shared" si="645"/>
        <v>0</v>
      </c>
      <c r="Z2135" s="6">
        <f t="shared" si="646"/>
        <v>0</v>
      </c>
      <c r="AA2135" s="4">
        <v>81279.55908203125</v>
      </c>
      <c r="AB2135" s="7">
        <f t="shared" si="631"/>
        <v>1.4329230406277715E-2</v>
      </c>
      <c r="AC2135" s="7">
        <f t="shared" si="632"/>
        <v>4.2110554134349954E-3</v>
      </c>
      <c r="AD2135" s="2"/>
    </row>
    <row r="2136" spans="1:30" x14ac:dyDescent="0.35">
      <c r="A2136" s="1">
        <v>43774</v>
      </c>
      <c r="B2136" s="3">
        <f t="shared" si="633"/>
        <v>2019</v>
      </c>
      <c r="C2136" s="2">
        <v>247.38244722516811</v>
      </c>
      <c r="D2136" s="2">
        <v>347.50909089961681</v>
      </c>
      <c r="E2136" s="2">
        <f t="shared" si="634"/>
        <v>594.89153812478492</v>
      </c>
      <c r="F2136" s="2">
        <f t="shared" si="635"/>
        <v>0.41584462271049649</v>
      </c>
      <c r="G2136" s="2">
        <f t="shared" si="636"/>
        <v>-1</v>
      </c>
      <c r="H2136" s="2">
        <v>-1000</v>
      </c>
      <c r="I2136" s="2">
        <f t="shared" si="628"/>
        <v>7835.5244284961409</v>
      </c>
      <c r="J2136" s="2">
        <f t="shared" si="629"/>
        <v>15372.168150009147</v>
      </c>
      <c r="K2136" s="3">
        <f t="shared" si="637"/>
        <v>11</v>
      </c>
      <c r="L2136" s="3">
        <f t="shared" si="638"/>
        <v>3</v>
      </c>
      <c r="M2136" s="3" t="str">
        <f t="shared" si="630"/>
        <v>Fall</v>
      </c>
      <c r="N2136" s="4">
        <v>48</v>
      </c>
      <c r="O2136" s="4">
        <v>40</v>
      </c>
      <c r="P2136" s="4">
        <v>56</v>
      </c>
      <c r="Q2136" s="4">
        <v>17</v>
      </c>
      <c r="R2136" s="4">
        <v>0</v>
      </c>
      <c r="S2136" s="6">
        <f t="shared" si="639"/>
        <v>0</v>
      </c>
      <c r="T2136" s="6">
        <f t="shared" si="640"/>
        <v>1</v>
      </c>
      <c r="U2136" s="6">
        <f t="shared" si="641"/>
        <v>0</v>
      </c>
      <c r="V2136" s="6">
        <f t="shared" si="642"/>
        <v>0</v>
      </c>
      <c r="W2136" s="6">
        <f t="shared" si="643"/>
        <v>0</v>
      </c>
      <c r="X2136" s="6">
        <f t="shared" si="644"/>
        <v>0</v>
      </c>
      <c r="Y2136" s="6">
        <f t="shared" si="645"/>
        <v>0</v>
      </c>
      <c r="Z2136" s="6">
        <f t="shared" si="646"/>
        <v>0</v>
      </c>
      <c r="AA2136" s="4">
        <v>80924.149475097656</v>
      </c>
      <c r="AB2136" s="7">
        <f t="shared" si="631"/>
        <v>3.056966910740208E-3</v>
      </c>
      <c r="AC2136" s="7">
        <f t="shared" si="632"/>
        <v>4.2942569449747987E-3</v>
      </c>
      <c r="AD2136" s="2"/>
    </row>
    <row r="2137" spans="1:30" x14ac:dyDescent="0.35">
      <c r="A2137" s="1">
        <v>43775</v>
      </c>
      <c r="B2137" s="3">
        <f t="shared" si="633"/>
        <v>2019</v>
      </c>
      <c r="C2137" s="2">
        <v>568.00530892133713</v>
      </c>
      <c r="D2137" s="2">
        <v>1457.7110139918125</v>
      </c>
      <c r="E2137" s="2">
        <f t="shared" si="634"/>
        <v>2025.7163229131497</v>
      </c>
      <c r="F2137" s="2">
        <f t="shared" si="635"/>
        <v>0.28039726120412456</v>
      </c>
      <c r="G2137" s="2">
        <f t="shared" si="636"/>
        <v>-1</v>
      </c>
      <c r="H2137" s="2">
        <v>-1000</v>
      </c>
      <c r="I2137" s="2">
        <f t="shared" si="628"/>
        <v>7835.5244284961409</v>
      </c>
      <c r="J2137" s="2">
        <f t="shared" si="629"/>
        <v>15372.168150009147</v>
      </c>
      <c r="K2137" s="3">
        <f t="shared" si="637"/>
        <v>11</v>
      </c>
      <c r="L2137" s="3">
        <f t="shared" si="638"/>
        <v>4</v>
      </c>
      <c r="M2137" s="3" t="str">
        <f t="shared" si="630"/>
        <v>Fall</v>
      </c>
      <c r="N2137" s="4">
        <v>47</v>
      </c>
      <c r="O2137" s="4">
        <v>35</v>
      </c>
      <c r="P2137" s="4">
        <v>58</v>
      </c>
      <c r="Q2137" s="4">
        <v>18</v>
      </c>
      <c r="R2137" s="4">
        <v>0</v>
      </c>
      <c r="S2137" s="6">
        <f t="shared" si="639"/>
        <v>0</v>
      </c>
      <c r="T2137" s="6">
        <f t="shared" si="640"/>
        <v>1</v>
      </c>
      <c r="U2137" s="6">
        <f t="shared" si="641"/>
        <v>0</v>
      </c>
      <c r="V2137" s="6">
        <f t="shared" si="642"/>
        <v>0</v>
      </c>
      <c r="W2137" s="6">
        <f t="shared" si="643"/>
        <v>0</v>
      </c>
      <c r="X2137" s="6">
        <f t="shared" si="644"/>
        <v>0</v>
      </c>
      <c r="Y2137" s="6">
        <f t="shared" si="645"/>
        <v>0</v>
      </c>
      <c r="Z2137" s="6">
        <f t="shared" si="646"/>
        <v>0</v>
      </c>
      <c r="AA2137" s="4">
        <v>84620.406372070313</v>
      </c>
      <c r="AB2137" s="7">
        <f t="shared" si="631"/>
        <v>6.7123916472801547E-3</v>
      </c>
      <c r="AC2137" s="7">
        <f t="shared" si="632"/>
        <v>1.7226471444516042E-2</v>
      </c>
      <c r="AD2137" s="2"/>
    </row>
    <row r="2138" spans="1:30" x14ac:dyDescent="0.35">
      <c r="A2138" s="1">
        <v>43776</v>
      </c>
      <c r="B2138" s="3">
        <f t="shared" si="633"/>
        <v>2019</v>
      </c>
      <c r="C2138" s="2">
        <v>97.911068469491767</v>
      </c>
      <c r="D2138" s="2">
        <v>903.96459788043364</v>
      </c>
      <c r="E2138" s="2">
        <f t="shared" si="634"/>
        <v>1001.8756663499254</v>
      </c>
      <c r="F2138" s="2">
        <f t="shared" si="635"/>
        <v>9.7727763791494601E-2</v>
      </c>
      <c r="G2138" s="2">
        <f t="shared" si="636"/>
        <v>-1</v>
      </c>
      <c r="H2138" s="2">
        <v>-1000</v>
      </c>
      <c r="I2138" s="2">
        <f t="shared" si="628"/>
        <v>7835.5244284961409</v>
      </c>
      <c r="J2138" s="2">
        <f t="shared" si="629"/>
        <v>15372.168150009147</v>
      </c>
      <c r="K2138" s="3">
        <f t="shared" si="637"/>
        <v>11</v>
      </c>
      <c r="L2138" s="3">
        <f t="shared" si="638"/>
        <v>5</v>
      </c>
      <c r="M2138" s="3" t="str">
        <f t="shared" si="630"/>
        <v>Fall</v>
      </c>
      <c r="N2138" s="4">
        <v>43</v>
      </c>
      <c r="O2138" s="4">
        <v>33</v>
      </c>
      <c r="P2138" s="4">
        <v>52</v>
      </c>
      <c r="Q2138" s="4">
        <v>22</v>
      </c>
      <c r="R2138" s="4">
        <v>0</v>
      </c>
      <c r="S2138" s="6">
        <f t="shared" si="639"/>
        <v>0</v>
      </c>
      <c r="T2138" s="6">
        <f t="shared" si="640"/>
        <v>1</v>
      </c>
      <c r="U2138" s="6">
        <f t="shared" si="641"/>
        <v>0</v>
      </c>
      <c r="V2138" s="6">
        <f t="shared" si="642"/>
        <v>0</v>
      </c>
      <c r="W2138" s="6">
        <f t="shared" si="643"/>
        <v>0</v>
      </c>
      <c r="X2138" s="6">
        <f t="shared" si="644"/>
        <v>0</v>
      </c>
      <c r="Y2138" s="6">
        <f t="shared" si="645"/>
        <v>0</v>
      </c>
      <c r="Z2138" s="6">
        <f t="shared" si="646"/>
        <v>0</v>
      </c>
      <c r="AA2138" s="4">
        <v>84410.564086914063</v>
      </c>
      <c r="AB2138" s="7">
        <f t="shared" si="631"/>
        <v>1.1599385637167026E-3</v>
      </c>
      <c r="AC2138" s="7">
        <f t="shared" si="632"/>
        <v>1.0709140587541374E-2</v>
      </c>
      <c r="AD2138" s="2"/>
    </row>
    <row r="2139" spans="1:30" x14ac:dyDescent="0.35">
      <c r="A2139" s="1">
        <v>43777</v>
      </c>
      <c r="B2139" s="3">
        <f t="shared" si="633"/>
        <v>2019</v>
      </c>
      <c r="C2139" s="2">
        <v>1468.8042016545414</v>
      </c>
      <c r="D2139" s="2">
        <v>0</v>
      </c>
      <c r="E2139" s="2">
        <f t="shared" si="634"/>
        <v>1468.8042016545414</v>
      </c>
      <c r="F2139" s="2">
        <f t="shared" si="635"/>
        <v>1</v>
      </c>
      <c r="G2139" s="2">
        <f t="shared" si="636"/>
        <v>-1</v>
      </c>
      <c r="H2139" s="2">
        <v>-1000</v>
      </c>
      <c r="I2139" s="2">
        <f t="shared" si="628"/>
        <v>7835.5244284961409</v>
      </c>
      <c r="J2139" s="2">
        <f t="shared" si="629"/>
        <v>15372.168150009147</v>
      </c>
      <c r="K2139" s="3">
        <f t="shared" si="637"/>
        <v>11</v>
      </c>
      <c r="L2139" s="3">
        <f t="shared" si="638"/>
        <v>6</v>
      </c>
      <c r="M2139" s="3" t="str">
        <f t="shared" si="630"/>
        <v>Fall</v>
      </c>
      <c r="N2139" s="4">
        <v>32</v>
      </c>
      <c r="O2139" s="4">
        <v>25</v>
      </c>
      <c r="P2139" s="4">
        <v>39</v>
      </c>
      <c r="Q2139" s="4">
        <v>33</v>
      </c>
      <c r="R2139" s="4">
        <v>0</v>
      </c>
      <c r="S2139" s="6">
        <f t="shared" si="639"/>
        <v>0</v>
      </c>
      <c r="T2139" s="6">
        <f t="shared" si="640"/>
        <v>1</v>
      </c>
      <c r="U2139" s="6">
        <f t="shared" si="641"/>
        <v>0</v>
      </c>
      <c r="V2139" s="6">
        <f t="shared" si="642"/>
        <v>0</v>
      </c>
      <c r="W2139" s="6">
        <f t="shared" si="643"/>
        <v>0</v>
      </c>
      <c r="X2139" s="6">
        <f t="shared" si="644"/>
        <v>0</v>
      </c>
      <c r="Y2139" s="6">
        <f t="shared" si="645"/>
        <v>0</v>
      </c>
      <c r="Z2139" s="6">
        <f t="shared" si="646"/>
        <v>0</v>
      </c>
      <c r="AA2139" s="4">
        <v>94594.560546875</v>
      </c>
      <c r="AB2139" s="7">
        <f t="shared" si="631"/>
        <v>1.5527364292016519E-2</v>
      </c>
      <c r="AC2139" s="7">
        <f t="shared" si="632"/>
        <v>0</v>
      </c>
      <c r="AD2139" s="2"/>
    </row>
    <row r="2140" spans="1:30" x14ac:dyDescent="0.35">
      <c r="A2140" s="1">
        <v>43778</v>
      </c>
      <c r="B2140" s="3">
        <f t="shared" si="633"/>
        <v>2019</v>
      </c>
      <c r="C2140" s="2">
        <v>0</v>
      </c>
      <c r="D2140" s="2">
        <v>0</v>
      </c>
      <c r="E2140" s="2">
        <f t="shared" si="634"/>
        <v>0</v>
      </c>
      <c r="F2140" s="2">
        <f t="shared" si="635"/>
        <v>0</v>
      </c>
      <c r="G2140" s="2">
        <f t="shared" si="636"/>
        <v>-1</v>
      </c>
      <c r="H2140" s="2">
        <v>-1000</v>
      </c>
      <c r="I2140" s="2">
        <f t="shared" si="628"/>
        <v>7835.5244284961409</v>
      </c>
      <c r="J2140" s="2">
        <f t="shared" si="629"/>
        <v>15372.168150009147</v>
      </c>
      <c r="K2140" s="3">
        <f t="shared" si="637"/>
        <v>11</v>
      </c>
      <c r="L2140" s="3">
        <f t="shared" si="638"/>
        <v>7</v>
      </c>
      <c r="M2140" s="3" t="str">
        <f t="shared" si="630"/>
        <v>Fall</v>
      </c>
      <c r="N2140" s="4">
        <v>39</v>
      </c>
      <c r="O2140" s="4">
        <v>27</v>
      </c>
      <c r="P2140" s="4">
        <v>51</v>
      </c>
      <c r="Q2140" s="4">
        <v>26</v>
      </c>
      <c r="R2140" s="4">
        <v>0</v>
      </c>
      <c r="S2140" s="6">
        <f t="shared" si="639"/>
        <v>1</v>
      </c>
      <c r="T2140" s="6">
        <f t="shared" si="640"/>
        <v>0</v>
      </c>
      <c r="U2140" s="6">
        <f t="shared" si="641"/>
        <v>0</v>
      </c>
      <c r="V2140" s="6">
        <f t="shared" si="642"/>
        <v>0</v>
      </c>
      <c r="W2140" s="6">
        <f t="shared" si="643"/>
        <v>0</v>
      </c>
      <c r="X2140" s="6">
        <f t="shared" si="644"/>
        <v>0</v>
      </c>
      <c r="Y2140" s="6">
        <f t="shared" si="645"/>
        <v>0</v>
      </c>
      <c r="Z2140" s="6">
        <f t="shared" si="646"/>
        <v>0</v>
      </c>
      <c r="AA2140" s="4">
        <v>85587.257690429688</v>
      </c>
      <c r="AB2140" s="7">
        <f t="shared" si="631"/>
        <v>0</v>
      </c>
      <c r="AC2140" s="7">
        <f t="shared" si="632"/>
        <v>0</v>
      </c>
      <c r="AD2140" s="2"/>
    </row>
    <row r="2141" spans="1:30" x14ac:dyDescent="0.35">
      <c r="A2141" s="1">
        <v>43779</v>
      </c>
      <c r="B2141" s="3">
        <f t="shared" si="633"/>
        <v>2019</v>
      </c>
      <c r="C2141" s="2">
        <v>0</v>
      </c>
      <c r="D2141" s="2">
        <v>732.62830188679243</v>
      </c>
      <c r="E2141" s="2">
        <f t="shared" si="634"/>
        <v>732.62830188679243</v>
      </c>
      <c r="F2141" s="2">
        <f t="shared" si="635"/>
        <v>0</v>
      </c>
      <c r="G2141" s="2">
        <f t="shared" si="636"/>
        <v>-1</v>
      </c>
      <c r="H2141" s="2">
        <v>-1000</v>
      </c>
      <c r="I2141" s="2">
        <f t="shared" si="628"/>
        <v>7835.5244284961409</v>
      </c>
      <c r="J2141" s="2">
        <f t="shared" si="629"/>
        <v>15372.168150009147</v>
      </c>
      <c r="K2141" s="3">
        <f t="shared" si="637"/>
        <v>11</v>
      </c>
      <c r="L2141" s="3">
        <f t="shared" si="638"/>
        <v>1</v>
      </c>
      <c r="M2141" s="3" t="str">
        <f t="shared" si="630"/>
        <v>Fall</v>
      </c>
      <c r="N2141" s="4">
        <v>55</v>
      </c>
      <c r="O2141" s="4">
        <v>42</v>
      </c>
      <c r="P2141" s="4">
        <v>67</v>
      </c>
      <c r="Q2141" s="4">
        <v>10</v>
      </c>
      <c r="R2141" s="4">
        <v>0</v>
      </c>
      <c r="S2141" s="6">
        <f t="shared" si="639"/>
        <v>1</v>
      </c>
      <c r="T2141" s="6">
        <f t="shared" si="640"/>
        <v>0</v>
      </c>
      <c r="U2141" s="6">
        <f t="shared" si="641"/>
        <v>0</v>
      </c>
      <c r="V2141" s="6">
        <f t="shared" si="642"/>
        <v>0</v>
      </c>
      <c r="W2141" s="6">
        <f t="shared" si="643"/>
        <v>0</v>
      </c>
      <c r="X2141" s="6">
        <f t="shared" si="644"/>
        <v>0</v>
      </c>
      <c r="Y2141" s="6">
        <f t="shared" si="645"/>
        <v>0</v>
      </c>
      <c r="Z2141" s="6">
        <f t="shared" si="646"/>
        <v>0</v>
      </c>
      <c r="AA2141" s="4">
        <v>73808.433349609375</v>
      </c>
      <c r="AB2141" s="7">
        <f t="shared" si="631"/>
        <v>0</v>
      </c>
      <c r="AC2141" s="7">
        <f t="shared" si="632"/>
        <v>9.926078479630401E-3</v>
      </c>
      <c r="AD2141" s="2"/>
    </row>
    <row r="2142" spans="1:30" x14ac:dyDescent="0.35">
      <c r="A2142" s="1">
        <v>43780</v>
      </c>
      <c r="B2142" s="3">
        <f t="shared" si="633"/>
        <v>2019</v>
      </c>
      <c r="C2142" s="2">
        <v>68.428431376869625</v>
      </c>
      <c r="D2142" s="2">
        <v>1465.2566037735849</v>
      </c>
      <c r="E2142" s="2">
        <f t="shared" si="634"/>
        <v>1533.6850351504545</v>
      </c>
      <c r="F2142" s="2">
        <f t="shared" si="635"/>
        <v>4.4617004018792421E-2</v>
      </c>
      <c r="G2142" s="2">
        <f t="shared" si="636"/>
        <v>-1</v>
      </c>
      <c r="H2142" s="2">
        <v>-1000</v>
      </c>
      <c r="I2142" s="2">
        <f t="shared" si="628"/>
        <v>7835.5244284961409</v>
      </c>
      <c r="J2142" s="2">
        <f t="shared" si="629"/>
        <v>15372.168150009147</v>
      </c>
      <c r="K2142" s="3">
        <f t="shared" si="637"/>
        <v>11</v>
      </c>
      <c r="L2142" s="3">
        <f t="shared" si="638"/>
        <v>2</v>
      </c>
      <c r="M2142" s="3" t="str">
        <f t="shared" si="630"/>
        <v>Fall</v>
      </c>
      <c r="N2142" s="4">
        <v>47</v>
      </c>
      <c r="O2142" s="4">
        <v>31</v>
      </c>
      <c r="P2142" s="4">
        <v>63</v>
      </c>
      <c r="Q2142" s="4">
        <v>18</v>
      </c>
      <c r="R2142" s="4">
        <v>0</v>
      </c>
      <c r="S2142" s="6">
        <f t="shared" si="639"/>
        <v>0</v>
      </c>
      <c r="T2142" s="6">
        <f t="shared" si="640"/>
        <v>1</v>
      </c>
      <c r="U2142" s="6">
        <f t="shared" si="641"/>
        <v>0</v>
      </c>
      <c r="V2142" s="6">
        <f t="shared" si="642"/>
        <v>0</v>
      </c>
      <c r="W2142" s="6">
        <f t="shared" si="643"/>
        <v>0</v>
      </c>
      <c r="X2142" s="6">
        <f t="shared" si="644"/>
        <v>0</v>
      </c>
      <c r="Y2142" s="6">
        <f t="shared" si="645"/>
        <v>0</v>
      </c>
      <c r="Z2142" s="6">
        <f t="shared" si="646"/>
        <v>0</v>
      </c>
      <c r="AA2142" s="4">
        <v>81931.492309570313</v>
      </c>
      <c r="AB2142" s="7">
        <f t="shared" si="631"/>
        <v>8.3519083380440993E-4</v>
      </c>
      <c r="AC2142" s="7">
        <f t="shared" si="632"/>
        <v>1.788392426976983E-2</v>
      </c>
      <c r="AD2142" s="2"/>
    </row>
    <row r="2143" spans="1:30" x14ac:dyDescent="0.35">
      <c r="A2143" s="1">
        <v>43781</v>
      </c>
      <c r="B2143" s="3">
        <f t="shared" si="633"/>
        <v>2019</v>
      </c>
      <c r="C2143" s="2">
        <v>2542.6008000386596</v>
      </c>
      <c r="D2143" s="2">
        <v>0</v>
      </c>
      <c r="E2143" s="2">
        <f t="shared" si="634"/>
        <v>2542.6008000386596</v>
      </c>
      <c r="F2143" s="2">
        <f t="shared" si="635"/>
        <v>1</v>
      </c>
      <c r="G2143" s="2">
        <f t="shared" si="636"/>
        <v>-1</v>
      </c>
      <c r="H2143" s="2">
        <v>-1000</v>
      </c>
      <c r="I2143" s="2">
        <f t="shared" si="628"/>
        <v>7835.5244284961409</v>
      </c>
      <c r="J2143" s="2">
        <f t="shared" si="629"/>
        <v>15372.168150009147</v>
      </c>
      <c r="K2143" s="3">
        <f t="shared" si="637"/>
        <v>11</v>
      </c>
      <c r="L2143" s="3">
        <f t="shared" si="638"/>
        <v>3</v>
      </c>
      <c r="M2143" s="3" t="str">
        <f t="shared" si="630"/>
        <v>Fall</v>
      </c>
      <c r="N2143" s="4">
        <v>25</v>
      </c>
      <c r="O2143" s="4">
        <v>18</v>
      </c>
      <c r="P2143" s="4">
        <v>31</v>
      </c>
      <c r="Q2143" s="4">
        <v>40</v>
      </c>
      <c r="R2143" s="4">
        <v>0</v>
      </c>
      <c r="S2143" s="6">
        <f t="shared" si="639"/>
        <v>0</v>
      </c>
      <c r="T2143" s="6">
        <f t="shared" si="640"/>
        <v>1</v>
      </c>
      <c r="U2143" s="6">
        <f t="shared" si="641"/>
        <v>0</v>
      </c>
      <c r="V2143" s="6">
        <f t="shared" si="642"/>
        <v>0</v>
      </c>
      <c r="W2143" s="6">
        <f t="shared" si="643"/>
        <v>0</v>
      </c>
      <c r="X2143" s="6">
        <f t="shared" si="644"/>
        <v>0</v>
      </c>
      <c r="Y2143" s="6">
        <f t="shared" si="645"/>
        <v>0</v>
      </c>
      <c r="Z2143" s="6">
        <f t="shared" si="646"/>
        <v>0</v>
      </c>
      <c r="AA2143" s="4">
        <v>107385.05053710938</v>
      </c>
      <c r="AB2143" s="7">
        <f t="shared" si="631"/>
        <v>2.3677418666018184E-2</v>
      </c>
      <c r="AC2143" s="7">
        <f t="shared" si="632"/>
        <v>0</v>
      </c>
      <c r="AD2143" s="2"/>
    </row>
    <row r="2144" spans="1:30" x14ac:dyDescent="0.35">
      <c r="A2144" s="1">
        <v>43782</v>
      </c>
      <c r="B2144" s="3">
        <f t="shared" si="633"/>
        <v>2019</v>
      </c>
      <c r="C2144" s="2">
        <v>291.48238636293934</v>
      </c>
      <c r="D2144" s="2">
        <v>0</v>
      </c>
      <c r="E2144" s="2">
        <f t="shared" si="634"/>
        <v>291.48238636293934</v>
      </c>
      <c r="F2144" s="2">
        <f t="shared" si="635"/>
        <v>1</v>
      </c>
      <c r="G2144" s="2">
        <f t="shared" si="636"/>
        <v>-1</v>
      </c>
      <c r="H2144" s="2">
        <v>-1000</v>
      </c>
      <c r="I2144" s="2">
        <f t="shared" si="628"/>
        <v>7835.5244284961409</v>
      </c>
      <c r="J2144" s="2">
        <f t="shared" si="629"/>
        <v>15372.168150009147</v>
      </c>
      <c r="K2144" s="3">
        <f t="shared" si="637"/>
        <v>11</v>
      </c>
      <c r="L2144" s="3">
        <f t="shared" si="638"/>
        <v>4</v>
      </c>
      <c r="M2144" s="3" t="str">
        <f t="shared" si="630"/>
        <v>Fall</v>
      </c>
      <c r="N2144" s="4">
        <v>27</v>
      </c>
      <c r="O2144" s="4">
        <v>16</v>
      </c>
      <c r="P2144" s="4">
        <v>37</v>
      </c>
      <c r="Q2144" s="4">
        <v>38</v>
      </c>
      <c r="R2144" s="4">
        <v>0</v>
      </c>
      <c r="S2144" s="6">
        <f t="shared" si="639"/>
        <v>0</v>
      </c>
      <c r="T2144" s="6">
        <f t="shared" si="640"/>
        <v>1</v>
      </c>
      <c r="U2144" s="6">
        <f t="shared" si="641"/>
        <v>0</v>
      </c>
      <c r="V2144" s="6">
        <f t="shared" si="642"/>
        <v>0</v>
      </c>
      <c r="W2144" s="6">
        <f t="shared" si="643"/>
        <v>0</v>
      </c>
      <c r="X2144" s="6">
        <f t="shared" si="644"/>
        <v>0</v>
      </c>
      <c r="Y2144" s="6">
        <f t="shared" si="645"/>
        <v>0</v>
      </c>
      <c r="Z2144" s="6">
        <f t="shared" si="646"/>
        <v>0</v>
      </c>
      <c r="AA2144" s="4">
        <v>110902.95068359375</v>
      </c>
      <c r="AB2144" s="7">
        <f t="shared" si="631"/>
        <v>2.6282653848817687E-3</v>
      </c>
      <c r="AC2144" s="7">
        <f t="shared" si="632"/>
        <v>0</v>
      </c>
      <c r="AD2144" s="2"/>
    </row>
    <row r="2145" spans="1:30" x14ac:dyDescent="0.35">
      <c r="A2145" s="1">
        <v>43783</v>
      </c>
      <c r="B2145" s="3">
        <f t="shared" si="633"/>
        <v>2019</v>
      </c>
      <c r="C2145" s="2">
        <v>768.07831440568339</v>
      </c>
      <c r="D2145" s="2">
        <v>0</v>
      </c>
      <c r="E2145" s="2">
        <f t="shared" si="634"/>
        <v>768.07831440568339</v>
      </c>
      <c r="F2145" s="2">
        <f t="shared" si="635"/>
        <v>1</v>
      </c>
      <c r="G2145" s="2">
        <f t="shared" si="636"/>
        <v>-1</v>
      </c>
      <c r="H2145" s="2">
        <v>-1000</v>
      </c>
      <c r="I2145" s="2">
        <f t="shared" si="628"/>
        <v>7835.5244284961409</v>
      </c>
      <c r="J2145" s="2">
        <f t="shared" si="629"/>
        <v>15372.168150009147</v>
      </c>
      <c r="K2145" s="3">
        <f t="shared" si="637"/>
        <v>11</v>
      </c>
      <c r="L2145" s="3">
        <f t="shared" si="638"/>
        <v>5</v>
      </c>
      <c r="M2145" s="3" t="str">
        <f t="shared" si="630"/>
        <v>Fall</v>
      </c>
      <c r="N2145" s="4">
        <v>38</v>
      </c>
      <c r="O2145" s="4">
        <v>27</v>
      </c>
      <c r="P2145" s="4">
        <v>49</v>
      </c>
      <c r="Q2145" s="4">
        <v>27</v>
      </c>
      <c r="R2145" s="4">
        <v>0</v>
      </c>
      <c r="S2145" s="6">
        <f t="shared" si="639"/>
        <v>0</v>
      </c>
      <c r="T2145" s="6">
        <f t="shared" si="640"/>
        <v>1</v>
      </c>
      <c r="U2145" s="6">
        <f t="shared" si="641"/>
        <v>0</v>
      </c>
      <c r="V2145" s="6">
        <f t="shared" si="642"/>
        <v>0</v>
      </c>
      <c r="W2145" s="6">
        <f t="shared" si="643"/>
        <v>0</v>
      </c>
      <c r="X2145" s="6">
        <f t="shared" si="644"/>
        <v>0</v>
      </c>
      <c r="Y2145" s="6">
        <f t="shared" si="645"/>
        <v>0</v>
      </c>
      <c r="Z2145" s="6">
        <f t="shared" si="646"/>
        <v>0</v>
      </c>
      <c r="AA2145" s="4">
        <v>98159.400634765625</v>
      </c>
      <c r="AB2145" s="7">
        <f t="shared" si="631"/>
        <v>7.8248064825046319E-3</v>
      </c>
      <c r="AC2145" s="7">
        <f t="shared" si="632"/>
        <v>0</v>
      </c>
      <c r="AD2145" s="2"/>
    </row>
    <row r="2146" spans="1:30" x14ac:dyDescent="0.35">
      <c r="A2146" s="1">
        <v>43784</v>
      </c>
      <c r="B2146" s="3">
        <f t="shared" si="633"/>
        <v>2019</v>
      </c>
      <c r="C2146" s="2">
        <v>958.00000002788147</v>
      </c>
      <c r="D2146" s="2">
        <v>0</v>
      </c>
      <c r="E2146" s="2">
        <f t="shared" si="634"/>
        <v>958.00000002788147</v>
      </c>
      <c r="F2146" s="2">
        <f t="shared" si="635"/>
        <v>1</v>
      </c>
      <c r="G2146" s="2">
        <f t="shared" si="636"/>
        <v>-1</v>
      </c>
      <c r="H2146" s="2">
        <v>-1000</v>
      </c>
      <c r="I2146" s="2">
        <f t="shared" si="628"/>
        <v>7835.5244284961409</v>
      </c>
      <c r="J2146" s="2">
        <f t="shared" si="629"/>
        <v>15372.168150009147</v>
      </c>
      <c r="K2146" s="3">
        <f t="shared" si="637"/>
        <v>11</v>
      </c>
      <c r="L2146" s="3">
        <f t="shared" si="638"/>
        <v>6</v>
      </c>
      <c r="M2146" s="3" t="str">
        <f t="shared" si="630"/>
        <v>Fall</v>
      </c>
      <c r="N2146" s="4">
        <v>36</v>
      </c>
      <c r="O2146" s="4">
        <v>28</v>
      </c>
      <c r="P2146" s="4">
        <v>44</v>
      </c>
      <c r="Q2146" s="4">
        <v>29</v>
      </c>
      <c r="R2146" s="4">
        <v>0</v>
      </c>
      <c r="S2146" s="6">
        <f t="shared" si="639"/>
        <v>0</v>
      </c>
      <c r="T2146" s="6">
        <f t="shared" si="640"/>
        <v>1</v>
      </c>
      <c r="U2146" s="6">
        <f t="shared" si="641"/>
        <v>0</v>
      </c>
      <c r="V2146" s="6">
        <f t="shared" si="642"/>
        <v>0</v>
      </c>
      <c r="W2146" s="6">
        <f t="shared" si="643"/>
        <v>0</v>
      </c>
      <c r="X2146" s="6">
        <f t="shared" si="644"/>
        <v>0</v>
      </c>
      <c r="Y2146" s="6">
        <f t="shared" si="645"/>
        <v>0</v>
      </c>
      <c r="Z2146" s="6">
        <f t="shared" si="646"/>
        <v>0</v>
      </c>
      <c r="AA2146" s="4">
        <v>94387.585815429688</v>
      </c>
      <c r="AB2146" s="7">
        <f t="shared" si="631"/>
        <v>1.0149639825529638E-2</v>
      </c>
      <c r="AC2146" s="7">
        <f t="shared" si="632"/>
        <v>0</v>
      </c>
      <c r="AD2146" s="2"/>
    </row>
    <row r="2147" spans="1:30" x14ac:dyDescent="0.35">
      <c r="A2147" s="1">
        <v>43785</v>
      </c>
      <c r="B2147" s="3">
        <f t="shared" si="633"/>
        <v>2019</v>
      </c>
      <c r="C2147" s="2">
        <v>8145.833712151556</v>
      </c>
      <c r="D2147" s="2">
        <v>610.52358489144558</v>
      </c>
      <c r="E2147" s="2">
        <f t="shared" si="634"/>
        <v>8756.3572970430014</v>
      </c>
      <c r="F2147" s="2">
        <f t="shared" si="635"/>
        <v>0.93027653347384331</v>
      </c>
      <c r="G2147" s="2">
        <f t="shared" si="636"/>
        <v>-1</v>
      </c>
      <c r="H2147" s="2">
        <v>-1000</v>
      </c>
      <c r="I2147" s="2">
        <f t="shared" si="628"/>
        <v>7835.5244284961409</v>
      </c>
      <c r="J2147" s="2">
        <f t="shared" si="629"/>
        <v>15372.168150009147</v>
      </c>
      <c r="K2147" s="3">
        <f t="shared" si="637"/>
        <v>11</v>
      </c>
      <c r="L2147" s="3">
        <f t="shared" si="638"/>
        <v>7</v>
      </c>
      <c r="M2147" s="3" t="str">
        <f t="shared" si="630"/>
        <v>Fall</v>
      </c>
      <c r="N2147" s="4">
        <v>40</v>
      </c>
      <c r="O2147" s="4">
        <v>29</v>
      </c>
      <c r="P2147" s="4">
        <v>50</v>
      </c>
      <c r="Q2147" s="4">
        <v>25</v>
      </c>
      <c r="R2147" s="4">
        <v>0</v>
      </c>
      <c r="S2147" s="6">
        <f t="shared" si="639"/>
        <v>1</v>
      </c>
      <c r="T2147" s="6">
        <f t="shared" si="640"/>
        <v>0</v>
      </c>
      <c r="U2147" s="6">
        <f t="shared" si="641"/>
        <v>0</v>
      </c>
      <c r="V2147" s="6">
        <f t="shared" si="642"/>
        <v>0</v>
      </c>
      <c r="W2147" s="6">
        <f t="shared" si="643"/>
        <v>0</v>
      </c>
      <c r="X2147" s="6">
        <f t="shared" si="644"/>
        <v>0</v>
      </c>
      <c r="Y2147" s="6">
        <f t="shared" si="645"/>
        <v>0</v>
      </c>
      <c r="Z2147" s="6">
        <f t="shared" si="646"/>
        <v>0</v>
      </c>
      <c r="AA2147" s="4">
        <v>88364.313354492188</v>
      </c>
      <c r="AB2147" s="7">
        <f t="shared" si="631"/>
        <v>9.2184654674708058E-2</v>
      </c>
      <c r="AC2147" s="7">
        <f t="shared" si="632"/>
        <v>6.9091645904857625E-3</v>
      </c>
      <c r="AD2147" s="2"/>
    </row>
    <row r="2148" spans="1:30" x14ac:dyDescent="0.35">
      <c r="A2148" s="1">
        <v>43786</v>
      </c>
      <c r="B2148" s="3">
        <f t="shared" si="633"/>
        <v>2019</v>
      </c>
      <c r="C2148" s="2">
        <v>4286.0143391630054</v>
      </c>
      <c r="D2148" s="2">
        <v>1465.2566037735849</v>
      </c>
      <c r="E2148" s="2">
        <f t="shared" si="634"/>
        <v>5751.2709429365905</v>
      </c>
      <c r="F2148" s="2">
        <f t="shared" si="635"/>
        <v>0.74522907748362366</v>
      </c>
      <c r="G2148" s="2">
        <f t="shared" si="636"/>
        <v>-1</v>
      </c>
      <c r="H2148" s="2">
        <v>-1000</v>
      </c>
      <c r="I2148" s="2">
        <f t="shared" si="628"/>
        <v>7835.5244284961409</v>
      </c>
      <c r="J2148" s="2">
        <f t="shared" si="629"/>
        <v>15372.168150009147</v>
      </c>
      <c r="K2148" s="3">
        <f t="shared" si="637"/>
        <v>11</v>
      </c>
      <c r="L2148" s="3">
        <f t="shared" si="638"/>
        <v>1</v>
      </c>
      <c r="M2148" s="3" t="str">
        <f t="shared" si="630"/>
        <v>Fall</v>
      </c>
      <c r="N2148" s="4">
        <v>39</v>
      </c>
      <c r="O2148" s="4">
        <v>29</v>
      </c>
      <c r="P2148" s="4">
        <v>49</v>
      </c>
      <c r="Q2148" s="4">
        <v>26</v>
      </c>
      <c r="R2148" s="4">
        <v>0</v>
      </c>
      <c r="S2148" s="6">
        <f t="shared" si="639"/>
        <v>1</v>
      </c>
      <c r="T2148" s="6">
        <f t="shared" si="640"/>
        <v>0</v>
      </c>
      <c r="U2148" s="6">
        <f t="shared" si="641"/>
        <v>0</v>
      </c>
      <c r="V2148" s="6">
        <f t="shared" si="642"/>
        <v>0</v>
      </c>
      <c r="W2148" s="6">
        <f t="shared" si="643"/>
        <v>0</v>
      </c>
      <c r="X2148" s="6">
        <f t="shared" si="644"/>
        <v>0</v>
      </c>
      <c r="Y2148" s="6">
        <f t="shared" si="645"/>
        <v>0</v>
      </c>
      <c r="Z2148" s="6">
        <f t="shared" si="646"/>
        <v>0</v>
      </c>
      <c r="AA2148" s="4">
        <v>83695.40576171875</v>
      </c>
      <c r="AB2148" s="7">
        <f t="shared" si="631"/>
        <v>5.1209672743152836E-2</v>
      </c>
      <c r="AC2148" s="7">
        <f t="shared" si="632"/>
        <v>1.7507013562311626E-2</v>
      </c>
      <c r="AD2148" s="2"/>
    </row>
    <row r="2149" spans="1:30" x14ac:dyDescent="0.35">
      <c r="A2149" s="1">
        <v>43787</v>
      </c>
      <c r="B2149" s="3">
        <f t="shared" si="633"/>
        <v>2019</v>
      </c>
      <c r="C2149" s="2">
        <v>4987.8622471874678</v>
      </c>
      <c r="D2149" s="2">
        <v>0</v>
      </c>
      <c r="E2149" s="2">
        <f t="shared" si="634"/>
        <v>4987.8622471874678</v>
      </c>
      <c r="F2149" s="2">
        <f t="shared" si="635"/>
        <v>1</v>
      </c>
      <c r="G2149" s="2">
        <f t="shared" si="636"/>
        <v>-1</v>
      </c>
      <c r="H2149" s="2">
        <v>-1000</v>
      </c>
      <c r="I2149" s="2">
        <f t="shared" si="628"/>
        <v>7835.5244284961409</v>
      </c>
      <c r="J2149" s="2">
        <f t="shared" si="629"/>
        <v>15372.168150009147</v>
      </c>
      <c r="K2149" s="3">
        <f t="shared" si="637"/>
        <v>11</v>
      </c>
      <c r="L2149" s="3">
        <f t="shared" si="638"/>
        <v>2</v>
      </c>
      <c r="M2149" s="3" t="str">
        <f t="shared" si="630"/>
        <v>Fall</v>
      </c>
      <c r="N2149" s="4">
        <v>42</v>
      </c>
      <c r="O2149" s="4">
        <v>37</v>
      </c>
      <c r="P2149" s="4">
        <v>46</v>
      </c>
      <c r="Q2149" s="4">
        <v>23</v>
      </c>
      <c r="R2149" s="4">
        <v>0</v>
      </c>
      <c r="S2149" s="6">
        <f t="shared" si="639"/>
        <v>0</v>
      </c>
      <c r="T2149" s="6">
        <f t="shared" si="640"/>
        <v>1</v>
      </c>
      <c r="U2149" s="6">
        <f t="shared" si="641"/>
        <v>0</v>
      </c>
      <c r="V2149" s="6">
        <f t="shared" si="642"/>
        <v>0</v>
      </c>
      <c r="W2149" s="6">
        <f t="shared" si="643"/>
        <v>0</v>
      </c>
      <c r="X2149" s="6">
        <f t="shared" si="644"/>
        <v>0</v>
      </c>
      <c r="Y2149" s="6">
        <f t="shared" si="645"/>
        <v>0</v>
      </c>
      <c r="Z2149" s="6">
        <f t="shared" si="646"/>
        <v>0</v>
      </c>
      <c r="AA2149" s="4">
        <v>89250.500244140625</v>
      </c>
      <c r="AB2149" s="7">
        <f t="shared" si="631"/>
        <v>5.5886098492931705E-2</v>
      </c>
      <c r="AC2149" s="7">
        <f t="shared" si="632"/>
        <v>0</v>
      </c>
      <c r="AD2149" s="2"/>
    </row>
    <row r="2150" spans="1:30" x14ac:dyDescent="0.35">
      <c r="A2150" s="1">
        <v>43788</v>
      </c>
      <c r="B2150" s="3">
        <f t="shared" si="633"/>
        <v>2019</v>
      </c>
      <c r="C2150" s="2">
        <v>4835.4202115848921</v>
      </c>
      <c r="D2150" s="2">
        <v>0</v>
      </c>
      <c r="E2150" s="2">
        <f t="shared" si="634"/>
        <v>4835.4202115848921</v>
      </c>
      <c r="F2150" s="2">
        <f t="shared" si="635"/>
        <v>1</v>
      </c>
      <c r="G2150" s="2">
        <f t="shared" si="636"/>
        <v>-1</v>
      </c>
      <c r="H2150" s="2">
        <v>-1000</v>
      </c>
      <c r="I2150" s="2">
        <f t="shared" si="628"/>
        <v>7835.5244284961409</v>
      </c>
      <c r="J2150" s="2">
        <f t="shared" si="629"/>
        <v>15372.168150009147</v>
      </c>
      <c r="K2150" s="3">
        <f t="shared" si="637"/>
        <v>11</v>
      </c>
      <c r="L2150" s="3">
        <f t="shared" si="638"/>
        <v>3</v>
      </c>
      <c r="M2150" s="3" t="str">
        <f t="shared" si="630"/>
        <v>Fall</v>
      </c>
      <c r="N2150" s="4">
        <v>43</v>
      </c>
      <c r="O2150" s="4">
        <v>38</v>
      </c>
      <c r="P2150" s="4">
        <v>47</v>
      </c>
      <c r="Q2150" s="4">
        <v>22</v>
      </c>
      <c r="R2150" s="4">
        <v>0</v>
      </c>
      <c r="S2150" s="6">
        <f t="shared" si="639"/>
        <v>0</v>
      </c>
      <c r="T2150" s="6">
        <f t="shared" si="640"/>
        <v>1</v>
      </c>
      <c r="U2150" s="6">
        <f t="shared" si="641"/>
        <v>0</v>
      </c>
      <c r="V2150" s="6">
        <f t="shared" si="642"/>
        <v>0</v>
      </c>
      <c r="W2150" s="6">
        <f t="shared" si="643"/>
        <v>0</v>
      </c>
      <c r="X2150" s="6">
        <f t="shared" si="644"/>
        <v>0</v>
      </c>
      <c r="Y2150" s="6">
        <f t="shared" si="645"/>
        <v>0</v>
      </c>
      <c r="Z2150" s="6">
        <f t="shared" si="646"/>
        <v>0</v>
      </c>
      <c r="AA2150" s="4">
        <v>89304.364135742188</v>
      </c>
      <c r="AB2150" s="7">
        <f t="shared" si="631"/>
        <v>5.4145396570262537E-2</v>
      </c>
      <c r="AC2150" s="7">
        <f t="shared" si="632"/>
        <v>0</v>
      </c>
      <c r="AD2150" s="2"/>
    </row>
    <row r="2151" spans="1:30" x14ac:dyDescent="0.35">
      <c r="A2151" s="1">
        <v>43789</v>
      </c>
      <c r="B2151" s="3">
        <f t="shared" si="633"/>
        <v>2019</v>
      </c>
      <c r="C2151" s="2">
        <v>3652.7869293533827</v>
      </c>
      <c r="D2151" s="2">
        <v>1966.8545454716077</v>
      </c>
      <c r="E2151" s="2">
        <f t="shared" si="634"/>
        <v>5619.6414748249899</v>
      </c>
      <c r="F2151" s="2">
        <f t="shared" si="635"/>
        <v>0.65000355373509655</v>
      </c>
      <c r="G2151" s="2">
        <f t="shared" si="636"/>
        <v>-1</v>
      </c>
      <c r="H2151" s="2">
        <v>-1000</v>
      </c>
      <c r="I2151" s="2">
        <f t="shared" si="628"/>
        <v>7835.5244284961409</v>
      </c>
      <c r="J2151" s="2">
        <f t="shared" si="629"/>
        <v>15372.168150009147</v>
      </c>
      <c r="K2151" s="3">
        <f t="shared" si="637"/>
        <v>11</v>
      </c>
      <c r="L2151" s="3">
        <f t="shared" si="638"/>
        <v>4</v>
      </c>
      <c r="M2151" s="3" t="str">
        <f t="shared" si="630"/>
        <v>Fall</v>
      </c>
      <c r="N2151" s="4">
        <v>45</v>
      </c>
      <c r="O2151" s="4">
        <v>41</v>
      </c>
      <c r="P2151" s="4">
        <v>49</v>
      </c>
      <c r="Q2151" s="4">
        <v>20</v>
      </c>
      <c r="R2151" s="4">
        <v>0</v>
      </c>
      <c r="S2151" s="6">
        <f t="shared" si="639"/>
        <v>0</v>
      </c>
      <c r="T2151" s="6">
        <f t="shared" si="640"/>
        <v>1</v>
      </c>
      <c r="U2151" s="6">
        <f t="shared" si="641"/>
        <v>0</v>
      </c>
      <c r="V2151" s="6">
        <f t="shared" si="642"/>
        <v>0</v>
      </c>
      <c r="W2151" s="6">
        <f t="shared" si="643"/>
        <v>0</v>
      </c>
      <c r="X2151" s="6">
        <f t="shared" si="644"/>
        <v>0</v>
      </c>
      <c r="Y2151" s="6">
        <f t="shared" si="645"/>
        <v>0</v>
      </c>
      <c r="Z2151" s="6">
        <f t="shared" si="646"/>
        <v>0</v>
      </c>
      <c r="AA2151" s="4">
        <v>87408.000122070313</v>
      </c>
      <c r="AB2151" s="7">
        <f t="shared" si="631"/>
        <v>4.179007555660872E-2</v>
      </c>
      <c r="AC2151" s="7">
        <f t="shared" si="632"/>
        <v>2.250199687356743E-2</v>
      </c>
      <c r="AD2151" s="2"/>
    </row>
    <row r="2152" spans="1:30" x14ac:dyDescent="0.35">
      <c r="A2152" s="1">
        <v>43790</v>
      </c>
      <c r="B2152" s="3">
        <f t="shared" si="633"/>
        <v>2019</v>
      </c>
      <c r="C2152" s="2">
        <v>1672.4371859266182</v>
      </c>
      <c r="D2152" s="2">
        <v>7210.4363636453636</v>
      </c>
      <c r="E2152" s="2">
        <f t="shared" si="634"/>
        <v>8882.8735495719811</v>
      </c>
      <c r="F2152" s="2">
        <f t="shared" si="635"/>
        <v>0.18827659502224978</v>
      </c>
      <c r="G2152" s="2">
        <f t="shared" si="636"/>
        <v>-1</v>
      </c>
      <c r="H2152" s="2">
        <v>-1000</v>
      </c>
      <c r="I2152" s="2">
        <f t="shared" si="628"/>
        <v>7835.5244284961409</v>
      </c>
      <c r="J2152" s="2">
        <f t="shared" si="629"/>
        <v>15372.168150009147</v>
      </c>
      <c r="K2152" s="3">
        <f t="shared" si="637"/>
        <v>11</v>
      </c>
      <c r="L2152" s="3">
        <f t="shared" si="638"/>
        <v>5</v>
      </c>
      <c r="M2152" s="3" t="str">
        <f t="shared" si="630"/>
        <v>Fall</v>
      </c>
      <c r="N2152" s="4">
        <v>52</v>
      </c>
      <c r="O2152" s="4">
        <v>42</v>
      </c>
      <c r="P2152" s="4">
        <v>61</v>
      </c>
      <c r="Q2152" s="4">
        <v>13</v>
      </c>
      <c r="R2152" s="4">
        <v>0</v>
      </c>
      <c r="S2152" s="6">
        <f t="shared" si="639"/>
        <v>0</v>
      </c>
      <c r="T2152" s="6">
        <f t="shared" si="640"/>
        <v>1</v>
      </c>
      <c r="U2152" s="6">
        <f t="shared" si="641"/>
        <v>0</v>
      </c>
      <c r="V2152" s="6">
        <f t="shared" si="642"/>
        <v>0</v>
      </c>
      <c r="W2152" s="6">
        <f t="shared" si="643"/>
        <v>0</v>
      </c>
      <c r="X2152" s="6">
        <f t="shared" si="644"/>
        <v>0</v>
      </c>
      <c r="Y2152" s="6">
        <f t="shared" si="645"/>
        <v>0</v>
      </c>
      <c r="Z2152" s="6">
        <f t="shared" si="646"/>
        <v>0</v>
      </c>
      <c r="AA2152" s="4">
        <v>85798.920043945313</v>
      </c>
      <c r="AB2152" s="7">
        <f t="shared" si="631"/>
        <v>1.9492520244660576E-2</v>
      </c>
      <c r="AC2152" s="7">
        <f t="shared" si="632"/>
        <v>8.4038777643730869E-2</v>
      </c>
      <c r="AD2152" s="2"/>
    </row>
    <row r="2153" spans="1:30" x14ac:dyDescent="0.35">
      <c r="A2153" s="1">
        <v>43791</v>
      </c>
      <c r="B2153" s="3">
        <f t="shared" si="633"/>
        <v>2019</v>
      </c>
      <c r="C2153" s="2">
        <v>0</v>
      </c>
      <c r="D2153" s="2">
        <v>9792.5333333406597</v>
      </c>
      <c r="E2153" s="2">
        <f t="shared" si="634"/>
        <v>9792.5333333406597</v>
      </c>
      <c r="F2153" s="2">
        <f t="shared" si="635"/>
        <v>0</v>
      </c>
      <c r="G2153" s="2">
        <f t="shared" si="636"/>
        <v>-1</v>
      </c>
      <c r="H2153" s="2">
        <v>-1000</v>
      </c>
      <c r="I2153" s="2">
        <f t="shared" si="628"/>
        <v>7835.5244284961409</v>
      </c>
      <c r="J2153" s="2">
        <f t="shared" si="629"/>
        <v>15372.168150009147</v>
      </c>
      <c r="K2153" s="3">
        <f t="shared" si="637"/>
        <v>11</v>
      </c>
      <c r="L2153" s="3">
        <f t="shared" si="638"/>
        <v>6</v>
      </c>
      <c r="M2153" s="3" t="str">
        <f t="shared" si="630"/>
        <v>Fall</v>
      </c>
      <c r="N2153" s="4">
        <v>49</v>
      </c>
      <c r="O2153" s="4">
        <v>39</v>
      </c>
      <c r="P2153" s="4">
        <v>58</v>
      </c>
      <c r="Q2153" s="4">
        <v>16</v>
      </c>
      <c r="R2153" s="4">
        <v>0</v>
      </c>
      <c r="S2153" s="6">
        <f t="shared" si="639"/>
        <v>0</v>
      </c>
      <c r="T2153" s="6">
        <f t="shared" si="640"/>
        <v>1</v>
      </c>
      <c r="U2153" s="6">
        <f t="shared" si="641"/>
        <v>0</v>
      </c>
      <c r="V2153" s="6">
        <f t="shared" si="642"/>
        <v>0</v>
      </c>
      <c r="W2153" s="6">
        <f t="shared" si="643"/>
        <v>0</v>
      </c>
      <c r="X2153" s="6">
        <f t="shared" si="644"/>
        <v>0</v>
      </c>
      <c r="Y2153" s="6">
        <f t="shared" si="645"/>
        <v>0</v>
      </c>
      <c r="Z2153" s="6">
        <f t="shared" si="646"/>
        <v>0</v>
      </c>
      <c r="AA2153" s="4">
        <v>84109.199340820313</v>
      </c>
      <c r="AB2153" s="7">
        <f t="shared" si="631"/>
        <v>0</v>
      </c>
      <c r="AC2153" s="7">
        <f t="shared" si="632"/>
        <v>0.11642642433986525</v>
      </c>
      <c r="AD2153" s="2"/>
    </row>
    <row r="2154" spans="1:30" x14ac:dyDescent="0.35">
      <c r="A2154" s="1">
        <v>43792</v>
      </c>
      <c r="B2154" s="3">
        <f t="shared" si="633"/>
        <v>2019</v>
      </c>
      <c r="C2154" s="2">
        <v>0</v>
      </c>
      <c r="D2154" s="2">
        <v>9199.4616352301764</v>
      </c>
      <c r="E2154" s="2">
        <f t="shared" si="634"/>
        <v>9199.4616352301764</v>
      </c>
      <c r="F2154" s="2">
        <f t="shared" si="635"/>
        <v>0</v>
      </c>
      <c r="G2154" s="2">
        <f t="shared" si="636"/>
        <v>-1</v>
      </c>
      <c r="H2154" s="2">
        <v>-1000</v>
      </c>
      <c r="I2154" s="2">
        <f t="shared" si="628"/>
        <v>7835.5244284961409</v>
      </c>
      <c r="J2154" s="2">
        <f t="shared" si="629"/>
        <v>15372.168150009147</v>
      </c>
      <c r="K2154" s="3">
        <f t="shared" si="637"/>
        <v>11</v>
      </c>
      <c r="L2154" s="3">
        <f t="shared" si="638"/>
        <v>7</v>
      </c>
      <c r="M2154" s="3" t="str">
        <f t="shared" si="630"/>
        <v>Fall</v>
      </c>
      <c r="N2154" s="4">
        <v>41</v>
      </c>
      <c r="O2154" s="4">
        <v>38</v>
      </c>
      <c r="P2154" s="4">
        <v>44</v>
      </c>
      <c r="Q2154" s="4">
        <v>24</v>
      </c>
      <c r="R2154" s="4">
        <v>0</v>
      </c>
      <c r="S2154" s="6">
        <f t="shared" si="639"/>
        <v>1</v>
      </c>
      <c r="T2154" s="6">
        <f t="shared" si="640"/>
        <v>0</v>
      </c>
      <c r="U2154" s="6">
        <f t="shared" si="641"/>
        <v>0</v>
      </c>
      <c r="V2154" s="6">
        <f t="shared" si="642"/>
        <v>0</v>
      </c>
      <c r="W2154" s="6">
        <f t="shared" si="643"/>
        <v>0</v>
      </c>
      <c r="X2154" s="6">
        <f t="shared" si="644"/>
        <v>0</v>
      </c>
      <c r="Y2154" s="6">
        <f t="shared" si="645"/>
        <v>0</v>
      </c>
      <c r="Z2154" s="6">
        <f t="shared" si="646"/>
        <v>0</v>
      </c>
      <c r="AA2154" s="4">
        <v>80864.049682617188</v>
      </c>
      <c r="AB2154" s="7">
        <f t="shared" si="631"/>
        <v>0</v>
      </c>
      <c r="AC2154" s="7">
        <f t="shared" si="632"/>
        <v>0.11376454272741826</v>
      </c>
      <c r="AD2154" s="2"/>
    </row>
    <row r="2155" spans="1:30" x14ac:dyDescent="0.35">
      <c r="A2155" s="1">
        <v>43793</v>
      </c>
      <c r="B2155" s="3">
        <f t="shared" si="633"/>
        <v>2019</v>
      </c>
      <c r="C2155" s="2">
        <v>5161.5000000258442</v>
      </c>
      <c r="D2155" s="2">
        <v>1790.193310444208</v>
      </c>
      <c r="E2155" s="2">
        <f t="shared" si="634"/>
        <v>6951.693310470052</v>
      </c>
      <c r="F2155" s="2">
        <f t="shared" si="635"/>
        <v>0.74248097111131617</v>
      </c>
      <c r="G2155" s="2">
        <f t="shared" si="636"/>
        <v>-1</v>
      </c>
      <c r="H2155" s="2">
        <v>-1000</v>
      </c>
      <c r="I2155" s="2">
        <f t="shared" si="628"/>
        <v>7835.5244284961409</v>
      </c>
      <c r="J2155" s="2">
        <f t="shared" si="629"/>
        <v>15372.168150009147</v>
      </c>
      <c r="K2155" s="3">
        <f t="shared" si="637"/>
        <v>11</v>
      </c>
      <c r="L2155" s="3">
        <f t="shared" si="638"/>
        <v>1</v>
      </c>
      <c r="M2155" s="3" t="str">
        <f t="shared" si="630"/>
        <v>Fall</v>
      </c>
      <c r="N2155" s="4">
        <v>44</v>
      </c>
      <c r="O2155" s="4">
        <v>35</v>
      </c>
      <c r="P2155" s="4">
        <v>52</v>
      </c>
      <c r="Q2155" s="4">
        <v>21</v>
      </c>
      <c r="R2155" s="4">
        <v>0</v>
      </c>
      <c r="S2155" s="6">
        <f t="shared" si="639"/>
        <v>1</v>
      </c>
      <c r="T2155" s="6">
        <f t="shared" si="640"/>
        <v>0</v>
      </c>
      <c r="U2155" s="6">
        <f t="shared" si="641"/>
        <v>0</v>
      </c>
      <c r="V2155" s="6">
        <f t="shared" si="642"/>
        <v>0</v>
      </c>
      <c r="W2155" s="6">
        <f t="shared" si="643"/>
        <v>0</v>
      </c>
      <c r="X2155" s="6">
        <f t="shared" si="644"/>
        <v>0</v>
      </c>
      <c r="Y2155" s="6">
        <f t="shared" si="645"/>
        <v>0</v>
      </c>
      <c r="Z2155" s="6">
        <f t="shared" si="646"/>
        <v>0</v>
      </c>
      <c r="AA2155" s="4">
        <v>79501.064331054688</v>
      </c>
      <c r="AB2155" s="7">
        <f t="shared" si="631"/>
        <v>6.4923659116468718E-2</v>
      </c>
      <c r="AC2155" s="7">
        <f t="shared" si="632"/>
        <v>2.2517853383566881E-2</v>
      </c>
      <c r="AD2155" s="2"/>
    </row>
    <row r="2156" spans="1:30" x14ac:dyDescent="0.35">
      <c r="A2156" s="1">
        <v>43794</v>
      </c>
      <c r="B2156" s="3">
        <f t="shared" si="633"/>
        <v>2019</v>
      </c>
      <c r="C2156" s="2">
        <v>2836.6666666738456</v>
      </c>
      <c r="D2156" s="2">
        <v>8686.9696969870074</v>
      </c>
      <c r="E2156" s="2">
        <f t="shared" si="634"/>
        <v>11523.636363660853</v>
      </c>
      <c r="F2156" s="2">
        <f t="shared" si="635"/>
        <v>0.24616072367739025</v>
      </c>
      <c r="G2156" s="2">
        <f t="shared" si="636"/>
        <v>-1</v>
      </c>
      <c r="H2156" s="2">
        <v>-1000</v>
      </c>
      <c r="I2156" s="2">
        <f t="shared" si="628"/>
        <v>7835.5244284961409</v>
      </c>
      <c r="J2156" s="2">
        <f t="shared" si="629"/>
        <v>15372.168150009147</v>
      </c>
      <c r="K2156" s="3">
        <f t="shared" si="637"/>
        <v>11</v>
      </c>
      <c r="L2156" s="3">
        <f t="shared" si="638"/>
        <v>2</v>
      </c>
      <c r="M2156" s="3" t="str">
        <f t="shared" si="630"/>
        <v>Fall</v>
      </c>
      <c r="N2156" s="4">
        <v>51</v>
      </c>
      <c r="O2156" s="4">
        <v>37</v>
      </c>
      <c r="P2156" s="4">
        <v>64</v>
      </c>
      <c r="Q2156" s="4">
        <v>14</v>
      </c>
      <c r="R2156" s="4">
        <v>0</v>
      </c>
      <c r="S2156" s="6">
        <f t="shared" si="639"/>
        <v>0</v>
      </c>
      <c r="T2156" s="6">
        <f t="shared" si="640"/>
        <v>1</v>
      </c>
      <c r="U2156" s="6">
        <f t="shared" si="641"/>
        <v>0</v>
      </c>
      <c r="V2156" s="6">
        <f t="shared" si="642"/>
        <v>0</v>
      </c>
      <c r="W2156" s="6">
        <f t="shared" si="643"/>
        <v>0</v>
      </c>
      <c r="X2156" s="6">
        <f t="shared" si="644"/>
        <v>0</v>
      </c>
      <c r="Y2156" s="6">
        <f t="shared" si="645"/>
        <v>0</v>
      </c>
      <c r="Z2156" s="6">
        <f t="shared" si="646"/>
        <v>0</v>
      </c>
      <c r="AA2156" s="4">
        <v>84577.13037109375</v>
      </c>
      <c r="AB2156" s="7">
        <f t="shared" si="631"/>
        <v>3.3539405442435583E-2</v>
      </c>
      <c r="AC2156" s="7">
        <f t="shared" si="632"/>
        <v>0.10271062234993948</v>
      </c>
      <c r="AD2156" s="2"/>
    </row>
    <row r="2157" spans="1:30" x14ac:dyDescent="0.35">
      <c r="A2157" s="1">
        <v>43795</v>
      </c>
      <c r="B2157" s="3">
        <f t="shared" si="633"/>
        <v>2019</v>
      </c>
      <c r="C2157" s="2">
        <v>254.4729477317473</v>
      </c>
      <c r="D2157" s="2">
        <v>14710.999999995693</v>
      </c>
      <c r="E2157" s="2">
        <f t="shared" si="634"/>
        <v>14965.47294772744</v>
      </c>
      <c r="F2157" s="2">
        <f t="shared" si="635"/>
        <v>1.7004003055606065E-2</v>
      </c>
      <c r="G2157" s="2">
        <f t="shared" si="636"/>
        <v>-1</v>
      </c>
      <c r="H2157" s="2">
        <v>-1000</v>
      </c>
      <c r="I2157" s="2">
        <f t="shared" si="628"/>
        <v>7835.5244284961409</v>
      </c>
      <c r="J2157" s="2">
        <f t="shared" si="629"/>
        <v>15372.168150009147</v>
      </c>
      <c r="K2157" s="3">
        <f t="shared" si="637"/>
        <v>11</v>
      </c>
      <c r="L2157" s="3">
        <f t="shared" si="638"/>
        <v>3</v>
      </c>
      <c r="M2157" s="3" t="str">
        <f t="shared" si="630"/>
        <v>Fall</v>
      </c>
      <c r="N2157" s="4">
        <v>51</v>
      </c>
      <c r="O2157" s="4">
        <v>43</v>
      </c>
      <c r="P2157" s="4">
        <v>59</v>
      </c>
      <c r="Q2157" s="4">
        <v>14</v>
      </c>
      <c r="R2157" s="4">
        <v>0</v>
      </c>
      <c r="S2157" s="6">
        <f t="shared" si="639"/>
        <v>0</v>
      </c>
      <c r="T2157" s="6">
        <f t="shared" si="640"/>
        <v>1</v>
      </c>
      <c r="U2157" s="6">
        <f t="shared" si="641"/>
        <v>0</v>
      </c>
      <c r="V2157" s="6">
        <f t="shared" si="642"/>
        <v>0</v>
      </c>
      <c r="W2157" s="6">
        <f t="shared" si="643"/>
        <v>0</v>
      </c>
      <c r="X2157" s="6">
        <f t="shared" si="644"/>
        <v>0</v>
      </c>
      <c r="Y2157" s="6">
        <f t="shared" si="645"/>
        <v>0</v>
      </c>
      <c r="Z2157" s="6">
        <f t="shared" si="646"/>
        <v>0</v>
      </c>
      <c r="AA2157" s="4">
        <v>83160.300415039063</v>
      </c>
      <c r="AB2157" s="7">
        <f t="shared" si="631"/>
        <v>3.0600292021759862E-3</v>
      </c>
      <c r="AC2157" s="7">
        <f t="shared" si="632"/>
        <v>0.17689931285211294</v>
      </c>
      <c r="AD2157" s="2"/>
    </row>
    <row r="2158" spans="1:30" x14ac:dyDescent="0.35">
      <c r="A2158" s="1">
        <v>43796</v>
      </c>
      <c r="B2158" s="3">
        <f t="shared" si="633"/>
        <v>2019</v>
      </c>
      <c r="C2158" s="2">
        <v>1840.4478643243463</v>
      </c>
      <c r="D2158" s="2">
        <v>7628.7333333502756</v>
      </c>
      <c r="E2158" s="2">
        <f t="shared" si="634"/>
        <v>9469.1811976746212</v>
      </c>
      <c r="F2158" s="2">
        <f t="shared" si="635"/>
        <v>0.19436188049462094</v>
      </c>
      <c r="G2158" s="2">
        <f t="shared" si="636"/>
        <v>-1</v>
      </c>
      <c r="H2158" s="2">
        <v>-1000</v>
      </c>
      <c r="I2158" s="2">
        <f t="shared" si="628"/>
        <v>7835.5244284961409</v>
      </c>
      <c r="J2158" s="2">
        <f t="shared" si="629"/>
        <v>15372.168150009147</v>
      </c>
      <c r="K2158" s="3">
        <f t="shared" si="637"/>
        <v>11</v>
      </c>
      <c r="L2158" s="3">
        <f t="shared" si="638"/>
        <v>4</v>
      </c>
      <c r="M2158" s="3" t="str">
        <f t="shared" si="630"/>
        <v>Fall</v>
      </c>
      <c r="N2158" s="4">
        <v>52</v>
      </c>
      <c r="O2158" s="4">
        <v>40</v>
      </c>
      <c r="P2158" s="4">
        <v>63</v>
      </c>
      <c r="Q2158" s="4">
        <v>13</v>
      </c>
      <c r="R2158" s="4">
        <v>0</v>
      </c>
      <c r="S2158" s="6">
        <f t="shared" si="639"/>
        <v>0</v>
      </c>
      <c r="T2158" s="6">
        <f t="shared" si="640"/>
        <v>1</v>
      </c>
      <c r="U2158" s="6">
        <f t="shared" si="641"/>
        <v>0</v>
      </c>
      <c r="V2158" s="6">
        <f t="shared" si="642"/>
        <v>0</v>
      </c>
      <c r="W2158" s="6">
        <f t="shared" si="643"/>
        <v>0</v>
      </c>
      <c r="X2158" s="6">
        <f t="shared" si="644"/>
        <v>0</v>
      </c>
      <c r="Y2158" s="6">
        <f t="shared" si="645"/>
        <v>0</v>
      </c>
      <c r="Z2158" s="6">
        <f t="shared" si="646"/>
        <v>0</v>
      </c>
      <c r="AA2158" s="4">
        <v>77163.450073242188</v>
      </c>
      <c r="AB2158" s="7">
        <f t="shared" si="631"/>
        <v>2.3851290508361479E-2</v>
      </c>
      <c r="AC2158" s="7">
        <f t="shared" si="632"/>
        <v>9.8864596205965605E-2</v>
      </c>
      <c r="AD2158" s="2"/>
    </row>
    <row r="2159" spans="1:30" x14ac:dyDescent="0.35">
      <c r="A2159" s="1">
        <v>43797</v>
      </c>
      <c r="B2159" s="3">
        <f t="shared" si="633"/>
        <v>2019</v>
      </c>
      <c r="C2159" s="2">
        <v>2822.4120603015076</v>
      </c>
      <c r="D2159" s="2">
        <v>7200</v>
      </c>
      <c r="E2159" s="2">
        <f t="shared" si="634"/>
        <v>10022.412060301507</v>
      </c>
      <c r="F2159" s="2">
        <f t="shared" si="635"/>
        <v>0.28161005986582838</v>
      </c>
      <c r="G2159" s="2">
        <f t="shared" si="636"/>
        <v>-1</v>
      </c>
      <c r="H2159" s="2">
        <v>-1000</v>
      </c>
      <c r="I2159" s="2">
        <f t="shared" si="628"/>
        <v>7835.5244284961409</v>
      </c>
      <c r="J2159" s="2">
        <f t="shared" si="629"/>
        <v>15372.168150009147</v>
      </c>
      <c r="K2159" s="3">
        <f t="shared" si="637"/>
        <v>11</v>
      </c>
      <c r="L2159" s="3">
        <f t="shared" si="638"/>
        <v>5</v>
      </c>
      <c r="M2159" s="3" t="str">
        <f t="shared" si="630"/>
        <v>Fall</v>
      </c>
      <c r="N2159" s="4">
        <v>39</v>
      </c>
      <c r="O2159" s="4">
        <v>35</v>
      </c>
      <c r="P2159" s="4">
        <v>42</v>
      </c>
      <c r="Q2159" s="4">
        <v>26</v>
      </c>
      <c r="R2159" s="4">
        <v>0</v>
      </c>
      <c r="S2159" s="6">
        <f t="shared" si="639"/>
        <v>0</v>
      </c>
      <c r="T2159" s="6">
        <f t="shared" si="640"/>
        <v>1</v>
      </c>
      <c r="U2159" s="6">
        <f t="shared" si="641"/>
        <v>0</v>
      </c>
      <c r="V2159" s="6">
        <f t="shared" si="642"/>
        <v>0</v>
      </c>
      <c r="W2159" s="6">
        <f t="shared" si="643"/>
        <v>0</v>
      </c>
      <c r="X2159" s="6">
        <f t="shared" si="644"/>
        <v>0</v>
      </c>
      <c r="Y2159" s="6">
        <f t="shared" si="645"/>
        <v>0</v>
      </c>
      <c r="Z2159" s="6">
        <f t="shared" si="646"/>
        <v>0</v>
      </c>
      <c r="AA2159" s="4">
        <v>74801.957641601563</v>
      </c>
      <c r="AB2159" s="7">
        <f t="shared" si="631"/>
        <v>3.7731794050424775E-2</v>
      </c>
      <c r="AC2159" s="7">
        <f t="shared" si="632"/>
        <v>9.6254165358844512E-2</v>
      </c>
      <c r="AD2159" s="2"/>
    </row>
    <row r="2160" spans="1:30" x14ac:dyDescent="0.35">
      <c r="A2160" s="1">
        <v>43798</v>
      </c>
      <c r="B2160" s="3">
        <f t="shared" si="633"/>
        <v>2019</v>
      </c>
      <c r="C2160" s="2">
        <v>2822.4120603015076</v>
      </c>
      <c r="D2160" s="2">
        <v>7182.4070721368207</v>
      </c>
      <c r="E2160" s="2">
        <f t="shared" si="634"/>
        <v>10004.819132438328</v>
      </c>
      <c r="F2160" s="2">
        <f t="shared" si="635"/>
        <v>0.28210525577123974</v>
      </c>
      <c r="G2160" s="2">
        <f t="shared" si="636"/>
        <v>-1</v>
      </c>
      <c r="H2160" s="2">
        <v>-1000</v>
      </c>
      <c r="I2160" s="2">
        <f t="shared" si="628"/>
        <v>7835.5244284961409</v>
      </c>
      <c r="J2160" s="2">
        <f t="shared" si="629"/>
        <v>15372.168150009147</v>
      </c>
      <c r="K2160" s="3">
        <f t="shared" si="637"/>
        <v>11</v>
      </c>
      <c r="L2160" s="3">
        <f t="shared" si="638"/>
        <v>6</v>
      </c>
      <c r="M2160" s="3" t="str">
        <f t="shared" si="630"/>
        <v>Fall</v>
      </c>
      <c r="N2160" s="4">
        <v>43</v>
      </c>
      <c r="O2160" s="4">
        <v>40</v>
      </c>
      <c r="P2160" s="4">
        <v>46</v>
      </c>
      <c r="Q2160" s="4">
        <v>22</v>
      </c>
      <c r="R2160" s="4">
        <v>0</v>
      </c>
      <c r="S2160" s="6">
        <f t="shared" si="639"/>
        <v>0</v>
      </c>
      <c r="T2160" s="6">
        <f t="shared" si="640"/>
        <v>1</v>
      </c>
      <c r="U2160" s="6">
        <f t="shared" si="641"/>
        <v>0</v>
      </c>
      <c r="V2160" s="6">
        <f t="shared" si="642"/>
        <v>0</v>
      </c>
      <c r="W2160" s="6">
        <f t="shared" si="643"/>
        <v>0</v>
      </c>
      <c r="X2160" s="6">
        <f t="shared" si="644"/>
        <v>0</v>
      </c>
      <c r="Y2160" s="6">
        <f t="shared" si="645"/>
        <v>0</v>
      </c>
      <c r="Z2160" s="6">
        <f t="shared" si="646"/>
        <v>0</v>
      </c>
      <c r="AA2160" s="4">
        <v>73759.176879882813</v>
      </c>
      <c r="AB2160" s="7">
        <f t="shared" si="631"/>
        <v>3.8265232608246422E-2</v>
      </c>
      <c r="AC2160" s="7">
        <f t="shared" si="632"/>
        <v>9.7376453696513002E-2</v>
      </c>
      <c r="AD2160" s="2"/>
    </row>
    <row r="2161" spans="1:30" x14ac:dyDescent="0.35">
      <c r="A2161" s="1">
        <v>43799</v>
      </c>
      <c r="B2161" s="3">
        <f t="shared" si="633"/>
        <v>2019</v>
      </c>
      <c r="C2161" s="2">
        <v>2822.4120603015076</v>
      </c>
      <c r="D2161" s="2">
        <v>10651.303832309111</v>
      </c>
      <c r="E2161" s="2">
        <f t="shared" si="634"/>
        <v>13473.715892610619</v>
      </c>
      <c r="F2161" s="2">
        <f t="shared" si="635"/>
        <v>0.20947540253905764</v>
      </c>
      <c r="G2161" s="2">
        <f t="shared" si="636"/>
        <v>-1</v>
      </c>
      <c r="H2161" s="2">
        <v>-1000</v>
      </c>
      <c r="I2161" s="2">
        <f t="shared" si="628"/>
        <v>7835.5244284961409</v>
      </c>
      <c r="J2161" s="2">
        <f t="shared" si="629"/>
        <v>15372.168150009147</v>
      </c>
      <c r="K2161" s="3">
        <f t="shared" si="637"/>
        <v>11</v>
      </c>
      <c r="L2161" s="3">
        <f t="shared" si="638"/>
        <v>7</v>
      </c>
      <c r="M2161" s="3" t="str">
        <f t="shared" si="630"/>
        <v>Fall</v>
      </c>
      <c r="N2161" s="4">
        <v>50</v>
      </c>
      <c r="O2161" s="4">
        <v>40</v>
      </c>
      <c r="P2161" s="4">
        <v>60</v>
      </c>
      <c r="Q2161" s="4">
        <v>15</v>
      </c>
      <c r="R2161" s="4">
        <v>0</v>
      </c>
      <c r="S2161" s="6">
        <f t="shared" si="639"/>
        <v>1</v>
      </c>
      <c r="T2161" s="6">
        <f t="shared" si="640"/>
        <v>0</v>
      </c>
      <c r="U2161" s="6">
        <f t="shared" si="641"/>
        <v>0</v>
      </c>
      <c r="V2161" s="6">
        <f t="shared" si="642"/>
        <v>0</v>
      </c>
      <c r="W2161" s="6">
        <f t="shared" si="643"/>
        <v>0</v>
      </c>
      <c r="X2161" s="6">
        <f t="shared" si="644"/>
        <v>0</v>
      </c>
      <c r="Y2161" s="6">
        <f t="shared" si="645"/>
        <v>0</v>
      </c>
      <c r="Z2161" s="6">
        <f t="shared" si="646"/>
        <v>0</v>
      </c>
      <c r="AA2161" s="4">
        <v>74080.299682617188</v>
      </c>
      <c r="AB2161" s="7">
        <f t="shared" si="631"/>
        <v>3.8099360726044439E-2</v>
      </c>
      <c r="AC2161" s="7">
        <f t="shared" si="632"/>
        <v>0.14378051759972052</v>
      </c>
      <c r="AD2161" s="2"/>
    </row>
    <row r="2162" spans="1:30" x14ac:dyDescent="0.35">
      <c r="A2162" s="1">
        <v>43800</v>
      </c>
      <c r="B2162" s="3">
        <f t="shared" si="633"/>
        <v>2019</v>
      </c>
      <c r="C2162" s="2">
        <v>3467.1950070305602</v>
      </c>
      <c r="D2162" s="2">
        <v>8860.457354744156</v>
      </c>
      <c r="E2162" s="2">
        <f t="shared" si="634"/>
        <v>12327.652361774715</v>
      </c>
      <c r="F2162" s="2">
        <f t="shared" si="635"/>
        <v>0.28125347026993996</v>
      </c>
      <c r="G2162" s="2">
        <f t="shared" si="636"/>
        <v>-1</v>
      </c>
      <c r="H2162" s="2">
        <v>-1000</v>
      </c>
      <c r="I2162" s="2">
        <f t="shared" si="628"/>
        <v>7835.5244284961409</v>
      </c>
      <c r="J2162" s="2">
        <f t="shared" si="629"/>
        <v>15372.168150009147</v>
      </c>
      <c r="K2162" s="3">
        <f t="shared" si="637"/>
        <v>12</v>
      </c>
      <c r="L2162" s="3">
        <f t="shared" si="638"/>
        <v>1</v>
      </c>
      <c r="M2162" s="3" t="str">
        <f t="shared" si="630"/>
        <v>Winter</v>
      </c>
      <c r="N2162" s="4">
        <v>51</v>
      </c>
      <c r="O2162" s="4">
        <v>38</v>
      </c>
      <c r="P2162" s="4">
        <v>63</v>
      </c>
      <c r="Q2162" s="4">
        <v>14</v>
      </c>
      <c r="R2162" s="4">
        <v>0</v>
      </c>
      <c r="S2162" s="6">
        <f t="shared" si="639"/>
        <v>1</v>
      </c>
      <c r="T2162" s="6">
        <f t="shared" si="640"/>
        <v>0</v>
      </c>
      <c r="U2162" s="6">
        <f t="shared" si="641"/>
        <v>1</v>
      </c>
      <c r="V2162" s="6">
        <f t="shared" si="642"/>
        <v>0</v>
      </c>
      <c r="W2162" s="6">
        <f t="shared" si="643"/>
        <v>0</v>
      </c>
      <c r="X2162" s="6">
        <f t="shared" si="644"/>
        <v>0</v>
      </c>
      <c r="Y2162" s="6">
        <f t="shared" si="645"/>
        <v>0</v>
      </c>
      <c r="Z2162" s="6">
        <f t="shared" si="646"/>
        <v>0</v>
      </c>
      <c r="AA2162" s="4">
        <v>72041.299987792969</v>
      </c>
      <c r="AB2162" s="7">
        <f t="shared" si="631"/>
        <v>4.8127879530464587E-2</v>
      </c>
      <c r="AC2162" s="7">
        <f t="shared" si="632"/>
        <v>0.12299135851581683</v>
      </c>
      <c r="AD2162" s="2"/>
    </row>
    <row r="2163" spans="1:30" x14ac:dyDescent="0.35">
      <c r="A2163" s="1">
        <v>43801</v>
      </c>
      <c r="B2163" s="3">
        <f t="shared" si="633"/>
        <v>2019</v>
      </c>
      <c r="C2163" s="2">
        <v>5166.0053546405779</v>
      </c>
      <c r="D2163" s="2">
        <v>3761.25</v>
      </c>
      <c r="E2163" s="2">
        <f t="shared" si="634"/>
        <v>8927.2553546405779</v>
      </c>
      <c r="F2163" s="2">
        <f t="shared" si="635"/>
        <v>0.57867789700394068</v>
      </c>
      <c r="G2163" s="2">
        <f t="shared" si="636"/>
        <v>-1</v>
      </c>
      <c r="H2163" s="2">
        <v>-1000</v>
      </c>
      <c r="I2163" s="2">
        <f t="shared" si="628"/>
        <v>7835.5244284961409</v>
      </c>
      <c r="J2163" s="2">
        <f t="shared" si="629"/>
        <v>15372.168150009147</v>
      </c>
      <c r="K2163" s="3">
        <f t="shared" si="637"/>
        <v>12</v>
      </c>
      <c r="L2163" s="3">
        <f t="shared" si="638"/>
        <v>2</v>
      </c>
      <c r="M2163" s="3" t="str">
        <f t="shared" si="630"/>
        <v>Winter</v>
      </c>
      <c r="N2163" s="4">
        <v>37</v>
      </c>
      <c r="O2163" s="4">
        <v>35</v>
      </c>
      <c r="P2163" s="4">
        <v>38</v>
      </c>
      <c r="Q2163" s="4">
        <v>28</v>
      </c>
      <c r="R2163" s="4">
        <v>0</v>
      </c>
      <c r="S2163" s="6">
        <f t="shared" si="639"/>
        <v>0</v>
      </c>
      <c r="T2163" s="6">
        <f t="shared" si="640"/>
        <v>1</v>
      </c>
      <c r="U2163" s="6">
        <f t="shared" si="641"/>
        <v>1</v>
      </c>
      <c r="V2163" s="6">
        <f t="shared" si="642"/>
        <v>0</v>
      </c>
      <c r="W2163" s="6">
        <f t="shared" si="643"/>
        <v>0</v>
      </c>
      <c r="X2163" s="6">
        <f t="shared" si="644"/>
        <v>0</v>
      </c>
      <c r="Y2163" s="6">
        <f t="shared" si="645"/>
        <v>0</v>
      </c>
      <c r="Z2163" s="6">
        <f t="shared" si="646"/>
        <v>0</v>
      </c>
      <c r="AA2163" s="4">
        <v>97538.208251953125</v>
      </c>
      <c r="AB2163" s="7">
        <f t="shared" si="631"/>
        <v>5.2963914831161897E-2</v>
      </c>
      <c r="AC2163" s="7">
        <f t="shared" si="632"/>
        <v>3.8561811493237924E-2</v>
      </c>
      <c r="AD2163" s="2"/>
    </row>
    <row r="2164" spans="1:30" x14ac:dyDescent="0.35">
      <c r="A2164" s="1">
        <v>43802</v>
      </c>
      <c r="B2164" s="3">
        <f t="shared" si="633"/>
        <v>2019</v>
      </c>
      <c r="C2164" s="2">
        <v>2839.8846475619052</v>
      </c>
      <c r="D2164" s="2">
        <v>4878.8895104183803</v>
      </c>
      <c r="E2164" s="2">
        <f t="shared" si="634"/>
        <v>7718.774157980286</v>
      </c>
      <c r="F2164" s="2">
        <f t="shared" si="635"/>
        <v>0.3679191267211524</v>
      </c>
      <c r="G2164" s="2">
        <f t="shared" si="636"/>
        <v>-1</v>
      </c>
      <c r="H2164" s="2">
        <v>-1000</v>
      </c>
      <c r="I2164" s="2">
        <f t="shared" si="628"/>
        <v>7835.5244284961409</v>
      </c>
      <c r="J2164" s="2">
        <f t="shared" si="629"/>
        <v>15372.168150009147</v>
      </c>
      <c r="K2164" s="3">
        <f t="shared" si="637"/>
        <v>12</v>
      </c>
      <c r="L2164" s="3">
        <f t="shared" si="638"/>
        <v>3</v>
      </c>
      <c r="M2164" s="3" t="str">
        <f t="shared" si="630"/>
        <v>Winter</v>
      </c>
      <c r="N2164" s="4">
        <v>39</v>
      </c>
      <c r="O2164" s="4">
        <v>33</v>
      </c>
      <c r="P2164" s="4">
        <v>44</v>
      </c>
      <c r="Q2164" s="4">
        <v>26</v>
      </c>
      <c r="R2164" s="4">
        <v>0</v>
      </c>
      <c r="S2164" s="6">
        <f t="shared" si="639"/>
        <v>0</v>
      </c>
      <c r="T2164" s="6">
        <f t="shared" si="640"/>
        <v>1</v>
      </c>
      <c r="U2164" s="6">
        <f t="shared" si="641"/>
        <v>1</v>
      </c>
      <c r="V2164" s="6">
        <f t="shared" si="642"/>
        <v>0</v>
      </c>
      <c r="W2164" s="6">
        <f t="shared" si="643"/>
        <v>0</v>
      </c>
      <c r="X2164" s="6">
        <f t="shared" si="644"/>
        <v>0</v>
      </c>
      <c r="Y2164" s="6">
        <f t="shared" si="645"/>
        <v>0</v>
      </c>
      <c r="Z2164" s="6">
        <f t="shared" si="646"/>
        <v>0</v>
      </c>
      <c r="AA2164" s="4">
        <v>99122.6005859375</v>
      </c>
      <c r="AB2164" s="7">
        <f t="shared" si="631"/>
        <v>2.8650223367573741E-2</v>
      </c>
      <c r="AC2164" s="7">
        <f t="shared" si="632"/>
        <v>4.9220757744228787E-2</v>
      </c>
      <c r="AD2164" s="2"/>
    </row>
    <row r="2165" spans="1:30" x14ac:dyDescent="0.35">
      <c r="A2165" s="1">
        <v>43803</v>
      </c>
      <c r="B2165" s="3">
        <f t="shared" si="633"/>
        <v>2019</v>
      </c>
      <c r="C2165" s="2">
        <v>2910.3492940274309</v>
      </c>
      <c r="D2165" s="2">
        <v>16416.476689978652</v>
      </c>
      <c r="E2165" s="2">
        <f t="shared" si="634"/>
        <v>19326.825984006082</v>
      </c>
      <c r="F2165" s="2">
        <f t="shared" si="635"/>
        <v>0.15058599360473834</v>
      </c>
      <c r="G2165" s="2">
        <f t="shared" si="636"/>
        <v>-1</v>
      </c>
      <c r="H2165" s="2">
        <v>-1000</v>
      </c>
      <c r="I2165" s="2">
        <f t="shared" si="628"/>
        <v>7835.5244284961409</v>
      </c>
      <c r="J2165" s="2">
        <f t="shared" si="629"/>
        <v>15372.168150009147</v>
      </c>
      <c r="K2165" s="3">
        <f t="shared" si="637"/>
        <v>12</v>
      </c>
      <c r="L2165" s="3">
        <f t="shared" si="638"/>
        <v>4</v>
      </c>
      <c r="M2165" s="3" t="str">
        <f t="shared" si="630"/>
        <v>Winter</v>
      </c>
      <c r="N2165" s="4">
        <v>47</v>
      </c>
      <c r="O2165" s="4">
        <v>38</v>
      </c>
      <c r="P2165" s="4">
        <v>55</v>
      </c>
      <c r="Q2165" s="4">
        <v>18</v>
      </c>
      <c r="R2165" s="4">
        <v>0</v>
      </c>
      <c r="S2165" s="6">
        <f t="shared" si="639"/>
        <v>0</v>
      </c>
      <c r="T2165" s="6">
        <f t="shared" si="640"/>
        <v>1</v>
      </c>
      <c r="U2165" s="6">
        <f t="shared" si="641"/>
        <v>1</v>
      </c>
      <c r="V2165" s="6">
        <f t="shared" si="642"/>
        <v>0</v>
      </c>
      <c r="W2165" s="6">
        <f t="shared" si="643"/>
        <v>0</v>
      </c>
      <c r="X2165" s="6">
        <f t="shared" si="644"/>
        <v>0</v>
      </c>
      <c r="Y2165" s="6">
        <f t="shared" si="645"/>
        <v>0</v>
      </c>
      <c r="Z2165" s="6">
        <f t="shared" si="646"/>
        <v>0</v>
      </c>
      <c r="AA2165" s="4">
        <v>93673.800048828125</v>
      </c>
      <c r="AB2165" s="7">
        <f t="shared" si="631"/>
        <v>3.106897865262636E-2</v>
      </c>
      <c r="AC2165" s="7">
        <f t="shared" si="632"/>
        <v>0.17525152904463626</v>
      </c>
      <c r="AD2165" s="2"/>
    </row>
    <row r="2166" spans="1:30" x14ac:dyDescent="0.35">
      <c r="A2166" s="1">
        <v>43804</v>
      </c>
      <c r="B2166" s="3">
        <f t="shared" si="633"/>
        <v>2019</v>
      </c>
      <c r="C2166" s="2">
        <v>3650.8295970556114</v>
      </c>
      <c r="D2166" s="2">
        <v>16555.376262635007</v>
      </c>
      <c r="E2166" s="2">
        <f t="shared" si="634"/>
        <v>20206.205859690617</v>
      </c>
      <c r="F2166" s="2">
        <f t="shared" si="635"/>
        <v>0.18067863023897304</v>
      </c>
      <c r="G2166" s="2">
        <f t="shared" si="636"/>
        <v>-1</v>
      </c>
      <c r="H2166" s="2">
        <v>-1000</v>
      </c>
      <c r="I2166" s="2">
        <f t="shared" si="628"/>
        <v>7835.5244284961409</v>
      </c>
      <c r="J2166" s="2">
        <f t="shared" si="629"/>
        <v>15372.168150009147</v>
      </c>
      <c r="K2166" s="3">
        <f t="shared" si="637"/>
        <v>12</v>
      </c>
      <c r="L2166" s="3">
        <f t="shared" si="638"/>
        <v>5</v>
      </c>
      <c r="M2166" s="3" t="str">
        <f t="shared" si="630"/>
        <v>Winter</v>
      </c>
      <c r="N2166" s="4">
        <v>45</v>
      </c>
      <c r="O2166" s="4">
        <v>32</v>
      </c>
      <c r="P2166" s="4">
        <v>58</v>
      </c>
      <c r="Q2166" s="4">
        <v>20</v>
      </c>
      <c r="R2166" s="4">
        <v>0</v>
      </c>
      <c r="S2166" s="6">
        <f t="shared" si="639"/>
        <v>0</v>
      </c>
      <c r="T2166" s="6">
        <f t="shared" si="640"/>
        <v>1</v>
      </c>
      <c r="U2166" s="6">
        <f t="shared" si="641"/>
        <v>1</v>
      </c>
      <c r="V2166" s="6">
        <f t="shared" si="642"/>
        <v>0</v>
      </c>
      <c r="W2166" s="6">
        <f t="shared" si="643"/>
        <v>0</v>
      </c>
      <c r="X2166" s="6">
        <f t="shared" si="644"/>
        <v>0</v>
      </c>
      <c r="Y2166" s="6">
        <f t="shared" si="645"/>
        <v>0</v>
      </c>
      <c r="Z2166" s="6">
        <f t="shared" si="646"/>
        <v>0</v>
      </c>
      <c r="AA2166" s="4">
        <v>91488.299926757813</v>
      </c>
      <c r="AB2166" s="7">
        <f t="shared" si="631"/>
        <v>3.9904879640110615E-2</v>
      </c>
      <c r="AC2166" s="7">
        <f t="shared" si="632"/>
        <v>0.18095621271669313</v>
      </c>
      <c r="AD2166" s="2"/>
    </row>
    <row r="2167" spans="1:30" x14ac:dyDescent="0.35">
      <c r="A2167" s="1">
        <v>43805</v>
      </c>
      <c r="B2167" s="3">
        <f t="shared" si="633"/>
        <v>2019</v>
      </c>
      <c r="C2167" s="2">
        <v>8537.0795970767413</v>
      </c>
      <c r="D2167" s="2">
        <v>7298.0499999804888</v>
      </c>
      <c r="E2167" s="2">
        <f t="shared" si="634"/>
        <v>15835.12959705723</v>
      </c>
      <c r="F2167" s="2">
        <f t="shared" si="635"/>
        <v>0.53912281202063894</v>
      </c>
      <c r="G2167" s="2">
        <f t="shared" si="636"/>
        <v>15835.12959705723</v>
      </c>
      <c r="H2167" s="2">
        <v>-1000</v>
      </c>
      <c r="I2167" s="2">
        <f t="shared" si="628"/>
        <v>7835.5244284961409</v>
      </c>
      <c r="J2167" s="2">
        <f t="shared" si="629"/>
        <v>15372.168150009147</v>
      </c>
      <c r="K2167" s="3">
        <f t="shared" si="637"/>
        <v>12</v>
      </c>
      <c r="L2167" s="3">
        <f t="shared" si="638"/>
        <v>6</v>
      </c>
      <c r="M2167" s="3" t="str">
        <f t="shared" si="630"/>
        <v>Winter</v>
      </c>
      <c r="N2167" s="4">
        <v>49</v>
      </c>
      <c r="O2167" s="4">
        <v>41</v>
      </c>
      <c r="P2167" s="4">
        <v>56</v>
      </c>
      <c r="Q2167" s="4">
        <v>16</v>
      </c>
      <c r="R2167" s="4">
        <v>0</v>
      </c>
      <c r="S2167" s="6">
        <f t="shared" si="639"/>
        <v>0</v>
      </c>
      <c r="T2167" s="6">
        <f t="shared" si="640"/>
        <v>1</v>
      </c>
      <c r="U2167" s="6">
        <f t="shared" si="641"/>
        <v>1</v>
      </c>
      <c r="V2167" s="6">
        <f t="shared" si="642"/>
        <v>0</v>
      </c>
      <c r="W2167" s="6">
        <f t="shared" si="643"/>
        <v>0</v>
      </c>
      <c r="X2167" s="6">
        <f t="shared" si="644"/>
        <v>1</v>
      </c>
      <c r="Y2167" s="6">
        <f t="shared" si="645"/>
        <v>1</v>
      </c>
      <c r="Z2167" s="6">
        <f t="shared" si="646"/>
        <v>0</v>
      </c>
      <c r="AA2167" s="4">
        <v>86580.82080078125</v>
      </c>
      <c r="AB2167" s="7">
        <f t="shared" si="631"/>
        <v>9.8602433173048731E-2</v>
      </c>
      <c r="AC2167" s="7">
        <f t="shared" si="632"/>
        <v>8.4291762684636451E-2</v>
      </c>
      <c r="AD2167" s="2"/>
    </row>
    <row r="2168" spans="1:30" x14ac:dyDescent="0.35">
      <c r="A2168" s="1">
        <v>43806</v>
      </c>
      <c r="B2168" s="3">
        <f t="shared" si="633"/>
        <v>2019</v>
      </c>
      <c r="C2168" s="2">
        <v>12021.118851314128</v>
      </c>
      <c r="D2168" s="2">
        <v>634.11619281589094</v>
      </c>
      <c r="E2168" s="2">
        <f t="shared" si="634"/>
        <v>12655.235044130019</v>
      </c>
      <c r="F2168" s="2">
        <f t="shared" si="635"/>
        <v>0.94989297388751237</v>
      </c>
      <c r="G2168" s="2">
        <f t="shared" si="636"/>
        <v>-1</v>
      </c>
      <c r="H2168" s="2">
        <v>-1000</v>
      </c>
      <c r="I2168" s="2">
        <f t="shared" si="628"/>
        <v>7835.5244284961409</v>
      </c>
      <c r="J2168" s="2">
        <f t="shared" si="629"/>
        <v>15372.168150009147</v>
      </c>
      <c r="K2168" s="3">
        <f t="shared" si="637"/>
        <v>12</v>
      </c>
      <c r="L2168" s="3">
        <f t="shared" si="638"/>
        <v>7</v>
      </c>
      <c r="M2168" s="3" t="str">
        <f t="shared" si="630"/>
        <v>Winter</v>
      </c>
      <c r="N2168" s="4">
        <v>40</v>
      </c>
      <c r="O2168" s="4">
        <v>29</v>
      </c>
      <c r="P2168" s="4">
        <v>50</v>
      </c>
      <c r="Q2168" s="4">
        <v>25</v>
      </c>
      <c r="R2168" s="4">
        <v>0</v>
      </c>
      <c r="S2168" s="6">
        <f t="shared" si="639"/>
        <v>1</v>
      </c>
      <c r="T2168" s="6">
        <f t="shared" si="640"/>
        <v>0</v>
      </c>
      <c r="U2168" s="6">
        <f t="shared" si="641"/>
        <v>1</v>
      </c>
      <c r="V2168" s="6">
        <f t="shared" si="642"/>
        <v>0</v>
      </c>
      <c r="W2168" s="6">
        <f t="shared" si="643"/>
        <v>0</v>
      </c>
      <c r="X2168" s="6">
        <f t="shared" si="644"/>
        <v>0</v>
      </c>
      <c r="Y2168" s="6">
        <f t="shared" si="645"/>
        <v>0</v>
      </c>
      <c r="Z2168" s="6">
        <f t="shared" si="646"/>
        <v>0</v>
      </c>
      <c r="AA2168" s="4">
        <v>83677.871215820313</v>
      </c>
      <c r="AB2168" s="7">
        <f t="shared" si="631"/>
        <v>0.14365947264969844</v>
      </c>
      <c r="AC2168" s="7">
        <f t="shared" si="632"/>
        <v>7.5780631557940924E-3</v>
      </c>
      <c r="AD2168" s="2"/>
    </row>
    <row r="2169" spans="1:30" x14ac:dyDescent="0.35">
      <c r="A2169" s="1">
        <v>43807</v>
      </c>
      <c r="B2169" s="3">
        <f t="shared" si="633"/>
        <v>2019</v>
      </c>
      <c r="C2169" s="2">
        <v>3833.320095730357</v>
      </c>
      <c r="D2169" s="2">
        <v>1788.2076637647306</v>
      </c>
      <c r="E2169" s="2">
        <f t="shared" si="634"/>
        <v>5621.5277594950876</v>
      </c>
      <c r="F2169" s="2">
        <f t="shared" si="635"/>
        <v>0.68190005630687422</v>
      </c>
      <c r="G2169" s="2">
        <f t="shared" si="636"/>
        <v>-1</v>
      </c>
      <c r="H2169" s="2">
        <v>-1000</v>
      </c>
      <c r="I2169" s="2">
        <f t="shared" si="628"/>
        <v>7835.5244284961409</v>
      </c>
      <c r="J2169" s="2">
        <f t="shared" si="629"/>
        <v>15372.168150009147</v>
      </c>
      <c r="K2169" s="3">
        <f t="shared" si="637"/>
        <v>12</v>
      </c>
      <c r="L2169" s="3">
        <f t="shared" si="638"/>
        <v>1</v>
      </c>
      <c r="M2169" s="3" t="str">
        <f t="shared" si="630"/>
        <v>Winter</v>
      </c>
      <c r="N2169" s="4">
        <v>47</v>
      </c>
      <c r="O2169" s="4">
        <v>33</v>
      </c>
      <c r="P2169" s="4">
        <v>61</v>
      </c>
      <c r="Q2169" s="4">
        <v>18</v>
      </c>
      <c r="R2169" s="4">
        <v>0</v>
      </c>
      <c r="S2169" s="6">
        <f t="shared" si="639"/>
        <v>1</v>
      </c>
      <c r="T2169" s="6">
        <f t="shared" si="640"/>
        <v>0</v>
      </c>
      <c r="U2169" s="6">
        <f t="shared" si="641"/>
        <v>1</v>
      </c>
      <c r="V2169" s="6">
        <f t="shared" si="642"/>
        <v>0</v>
      </c>
      <c r="W2169" s="6">
        <f t="shared" si="643"/>
        <v>0</v>
      </c>
      <c r="X2169" s="6">
        <f t="shared" si="644"/>
        <v>0</v>
      </c>
      <c r="Y2169" s="6">
        <f t="shared" si="645"/>
        <v>0</v>
      </c>
      <c r="Z2169" s="6">
        <f t="shared" si="646"/>
        <v>0</v>
      </c>
      <c r="AA2169" s="4">
        <v>81132.755249023438</v>
      </c>
      <c r="AB2169" s="7">
        <f t="shared" si="631"/>
        <v>4.7247502984024407E-2</v>
      </c>
      <c r="AC2169" s="7">
        <f t="shared" si="632"/>
        <v>2.2040514441745825E-2</v>
      </c>
      <c r="AD2169" s="2"/>
    </row>
    <row r="2170" spans="1:30" x14ac:dyDescent="0.35">
      <c r="A2170" s="1">
        <v>43808</v>
      </c>
      <c r="B2170" s="3">
        <f t="shared" si="633"/>
        <v>2019</v>
      </c>
      <c r="C2170" s="2">
        <v>3608.9116724796372</v>
      </c>
      <c r="D2170" s="2">
        <v>219.75707546438866</v>
      </c>
      <c r="E2170" s="2">
        <f t="shared" si="634"/>
        <v>3828.6687479440261</v>
      </c>
      <c r="F2170" s="2">
        <f t="shared" si="635"/>
        <v>0.94260222287906281</v>
      </c>
      <c r="G2170" s="2">
        <f t="shared" si="636"/>
        <v>-1</v>
      </c>
      <c r="H2170" s="2">
        <v>-1000</v>
      </c>
      <c r="I2170" s="2">
        <f t="shared" si="628"/>
        <v>7835.5244284961409</v>
      </c>
      <c r="J2170" s="2">
        <f t="shared" si="629"/>
        <v>15372.168150009147</v>
      </c>
      <c r="K2170" s="3">
        <f t="shared" si="637"/>
        <v>12</v>
      </c>
      <c r="L2170" s="3">
        <f t="shared" si="638"/>
        <v>2</v>
      </c>
      <c r="M2170" s="3" t="str">
        <f t="shared" si="630"/>
        <v>Winter</v>
      </c>
      <c r="N2170" s="4">
        <v>57</v>
      </c>
      <c r="O2170" s="4">
        <v>52</v>
      </c>
      <c r="P2170" s="4">
        <v>62</v>
      </c>
      <c r="Q2170" s="4">
        <v>8</v>
      </c>
      <c r="R2170" s="4">
        <v>0</v>
      </c>
      <c r="S2170" s="6">
        <f t="shared" si="639"/>
        <v>0</v>
      </c>
      <c r="T2170" s="6">
        <f t="shared" si="640"/>
        <v>1</v>
      </c>
      <c r="U2170" s="6">
        <f t="shared" si="641"/>
        <v>1</v>
      </c>
      <c r="V2170" s="6">
        <f t="shared" si="642"/>
        <v>0</v>
      </c>
      <c r="W2170" s="6">
        <f t="shared" si="643"/>
        <v>0</v>
      </c>
      <c r="X2170" s="6">
        <f t="shared" si="644"/>
        <v>0</v>
      </c>
      <c r="Y2170" s="6">
        <f t="shared" si="645"/>
        <v>0</v>
      </c>
      <c r="Z2170" s="6">
        <f t="shared" si="646"/>
        <v>0</v>
      </c>
      <c r="AA2170" s="4">
        <v>79894.19189453125</v>
      </c>
      <c r="AB2170" s="7">
        <f t="shared" si="631"/>
        <v>4.5171139314404495E-2</v>
      </c>
      <c r="AC2170" s="7">
        <f t="shared" si="632"/>
        <v>2.7506013923326387E-3</v>
      </c>
      <c r="AD2170" s="2"/>
    </row>
    <row r="2171" spans="1:30" x14ac:dyDescent="0.35">
      <c r="A2171" s="1">
        <v>43809</v>
      </c>
      <c r="B2171" s="3">
        <f t="shared" si="633"/>
        <v>2019</v>
      </c>
      <c r="C2171" s="2">
        <v>4386.1736832011038</v>
      </c>
      <c r="D2171" s="2">
        <v>0</v>
      </c>
      <c r="E2171" s="2">
        <f t="shared" si="634"/>
        <v>4386.1736832011038</v>
      </c>
      <c r="F2171" s="2">
        <f t="shared" si="635"/>
        <v>1</v>
      </c>
      <c r="G2171" s="2">
        <f t="shared" si="636"/>
        <v>-1</v>
      </c>
      <c r="H2171" s="2">
        <v>-1000</v>
      </c>
      <c r="I2171" s="2">
        <f t="shared" si="628"/>
        <v>7835.5244284961409</v>
      </c>
      <c r="J2171" s="2">
        <f t="shared" si="629"/>
        <v>15372.168150009147</v>
      </c>
      <c r="K2171" s="3">
        <f t="shared" si="637"/>
        <v>12</v>
      </c>
      <c r="L2171" s="3">
        <f t="shared" si="638"/>
        <v>3</v>
      </c>
      <c r="M2171" s="3" t="str">
        <f t="shared" si="630"/>
        <v>Winter</v>
      </c>
      <c r="N2171" s="4">
        <v>40</v>
      </c>
      <c r="O2171" s="4">
        <v>25</v>
      </c>
      <c r="P2171" s="4">
        <v>55</v>
      </c>
      <c r="Q2171" s="4">
        <v>25</v>
      </c>
      <c r="R2171" s="4">
        <v>0</v>
      </c>
      <c r="S2171" s="6">
        <f t="shared" si="639"/>
        <v>0</v>
      </c>
      <c r="T2171" s="6">
        <f t="shared" si="640"/>
        <v>1</v>
      </c>
      <c r="U2171" s="6">
        <f t="shared" si="641"/>
        <v>1</v>
      </c>
      <c r="V2171" s="6">
        <f t="shared" si="642"/>
        <v>0</v>
      </c>
      <c r="W2171" s="6">
        <f t="shared" si="643"/>
        <v>0</v>
      </c>
      <c r="X2171" s="6">
        <f t="shared" si="644"/>
        <v>0</v>
      </c>
      <c r="Y2171" s="6">
        <f t="shared" si="645"/>
        <v>0</v>
      </c>
      <c r="Z2171" s="6">
        <f t="shared" si="646"/>
        <v>0</v>
      </c>
      <c r="AA2171" s="4">
        <v>93477.810424804688</v>
      </c>
      <c r="AB2171" s="7">
        <f t="shared" si="631"/>
        <v>4.6922084110318618E-2</v>
      </c>
      <c r="AC2171" s="7">
        <f t="shared" si="632"/>
        <v>0</v>
      </c>
      <c r="AD2171" s="2"/>
    </row>
    <row r="2172" spans="1:30" x14ac:dyDescent="0.35">
      <c r="A2172" s="1">
        <v>43810</v>
      </c>
      <c r="B2172" s="3">
        <f t="shared" si="633"/>
        <v>2019</v>
      </c>
      <c r="C2172" s="2">
        <v>3712.7513712750124</v>
      </c>
      <c r="D2172" s="2">
        <v>62.787735845401876</v>
      </c>
      <c r="E2172" s="2">
        <f t="shared" si="634"/>
        <v>3775.5391071204144</v>
      </c>
      <c r="F2172" s="2">
        <f t="shared" si="635"/>
        <v>0.98336986214048516</v>
      </c>
      <c r="G2172" s="2">
        <f t="shared" si="636"/>
        <v>-1</v>
      </c>
      <c r="H2172" s="2">
        <v>-1000</v>
      </c>
      <c r="I2172" s="2">
        <f t="shared" si="628"/>
        <v>7835.5244284961409</v>
      </c>
      <c r="J2172" s="2">
        <f t="shared" si="629"/>
        <v>15372.168150009147</v>
      </c>
      <c r="K2172" s="3">
        <f t="shared" si="637"/>
        <v>12</v>
      </c>
      <c r="L2172" s="3">
        <f t="shared" si="638"/>
        <v>4</v>
      </c>
      <c r="M2172" s="3" t="str">
        <f t="shared" si="630"/>
        <v>Winter</v>
      </c>
      <c r="N2172" s="4">
        <v>33</v>
      </c>
      <c r="O2172" s="4">
        <v>22</v>
      </c>
      <c r="P2172" s="4">
        <v>43</v>
      </c>
      <c r="Q2172" s="4">
        <v>32</v>
      </c>
      <c r="R2172" s="4">
        <v>0</v>
      </c>
      <c r="S2172" s="6">
        <f t="shared" si="639"/>
        <v>0</v>
      </c>
      <c r="T2172" s="6">
        <f t="shared" si="640"/>
        <v>1</v>
      </c>
      <c r="U2172" s="6">
        <f t="shared" si="641"/>
        <v>1</v>
      </c>
      <c r="V2172" s="6">
        <f t="shared" si="642"/>
        <v>0</v>
      </c>
      <c r="W2172" s="6">
        <f t="shared" si="643"/>
        <v>0</v>
      </c>
      <c r="X2172" s="6">
        <f t="shared" si="644"/>
        <v>0</v>
      </c>
      <c r="Y2172" s="6">
        <f t="shared" si="645"/>
        <v>0</v>
      </c>
      <c r="Z2172" s="6">
        <f t="shared" si="646"/>
        <v>0</v>
      </c>
      <c r="AA2172" s="4">
        <v>102248.923828125</v>
      </c>
      <c r="AB2172" s="7">
        <f t="shared" si="631"/>
        <v>3.63109090274236E-2</v>
      </c>
      <c r="AC2172" s="7">
        <f t="shared" si="632"/>
        <v>6.1406744926670049E-4</v>
      </c>
      <c r="AD2172" s="2"/>
    </row>
    <row r="2173" spans="1:30" x14ac:dyDescent="0.35">
      <c r="A2173" s="1">
        <v>43811</v>
      </c>
      <c r="B2173" s="3">
        <f t="shared" si="633"/>
        <v>2019</v>
      </c>
      <c r="C2173" s="2">
        <v>3022.8017434351291</v>
      </c>
      <c r="D2173" s="2">
        <v>2540.5293239206349</v>
      </c>
      <c r="E2173" s="2">
        <f t="shared" si="634"/>
        <v>5563.3310673557644</v>
      </c>
      <c r="F2173" s="2">
        <f t="shared" si="635"/>
        <v>0.5433438540395652</v>
      </c>
      <c r="G2173" s="2">
        <f t="shared" si="636"/>
        <v>-1</v>
      </c>
      <c r="H2173" s="2">
        <v>-1000</v>
      </c>
      <c r="I2173" s="2">
        <f t="shared" si="628"/>
        <v>7835.5244284961409</v>
      </c>
      <c r="J2173" s="2">
        <f t="shared" si="629"/>
        <v>15372.168150009147</v>
      </c>
      <c r="K2173" s="3">
        <f t="shared" si="637"/>
        <v>12</v>
      </c>
      <c r="L2173" s="3">
        <f t="shared" si="638"/>
        <v>5</v>
      </c>
      <c r="M2173" s="3" t="str">
        <f t="shared" si="630"/>
        <v>Winter</v>
      </c>
      <c r="N2173" s="4">
        <v>39</v>
      </c>
      <c r="O2173" s="4">
        <v>27</v>
      </c>
      <c r="P2173" s="4">
        <v>51</v>
      </c>
      <c r="Q2173" s="4">
        <v>26</v>
      </c>
      <c r="R2173" s="4">
        <v>0</v>
      </c>
      <c r="S2173" s="6">
        <f t="shared" si="639"/>
        <v>0</v>
      </c>
      <c r="T2173" s="6">
        <f t="shared" si="640"/>
        <v>1</v>
      </c>
      <c r="U2173" s="6">
        <f t="shared" si="641"/>
        <v>1</v>
      </c>
      <c r="V2173" s="6">
        <f t="shared" si="642"/>
        <v>0</v>
      </c>
      <c r="W2173" s="6">
        <f t="shared" si="643"/>
        <v>0</v>
      </c>
      <c r="X2173" s="6">
        <f t="shared" si="644"/>
        <v>0</v>
      </c>
      <c r="Y2173" s="6">
        <f t="shared" si="645"/>
        <v>0</v>
      </c>
      <c r="Z2173" s="6">
        <f t="shared" si="646"/>
        <v>0</v>
      </c>
      <c r="AA2173" s="4">
        <v>97073.09912109375</v>
      </c>
      <c r="AB2173" s="7">
        <f t="shared" si="631"/>
        <v>3.1139437916413257E-2</v>
      </c>
      <c r="AC2173" s="7">
        <f t="shared" si="632"/>
        <v>2.6171301286584597E-2</v>
      </c>
      <c r="AD2173" s="2"/>
    </row>
    <row r="2174" spans="1:30" x14ac:dyDescent="0.35">
      <c r="A2174" s="1">
        <v>43812</v>
      </c>
      <c r="B2174" s="3">
        <f t="shared" si="633"/>
        <v>2019</v>
      </c>
      <c r="C2174" s="2">
        <v>667.04500585578046</v>
      </c>
      <c r="D2174" s="2">
        <v>9456</v>
      </c>
      <c r="E2174" s="2">
        <f t="shared" si="634"/>
        <v>10123.04500585578</v>
      </c>
      <c r="F2174" s="2">
        <f t="shared" si="635"/>
        <v>6.5893711375373851E-2</v>
      </c>
      <c r="G2174" s="2">
        <f t="shared" si="636"/>
        <v>-1</v>
      </c>
      <c r="H2174" s="2">
        <v>-1000</v>
      </c>
      <c r="I2174" s="2">
        <f t="shared" si="628"/>
        <v>7835.5244284961409</v>
      </c>
      <c r="J2174" s="2">
        <f t="shared" si="629"/>
        <v>15372.168150009147</v>
      </c>
      <c r="K2174" s="3">
        <f t="shared" si="637"/>
        <v>12</v>
      </c>
      <c r="L2174" s="3">
        <f t="shared" si="638"/>
        <v>6</v>
      </c>
      <c r="M2174" s="3" t="str">
        <f t="shared" si="630"/>
        <v>Winter</v>
      </c>
      <c r="N2174" s="4">
        <v>44</v>
      </c>
      <c r="O2174" s="4">
        <v>38</v>
      </c>
      <c r="P2174" s="4">
        <v>49</v>
      </c>
      <c r="Q2174" s="4">
        <v>21</v>
      </c>
      <c r="R2174" s="4">
        <v>0</v>
      </c>
      <c r="S2174" s="6">
        <f t="shared" si="639"/>
        <v>0</v>
      </c>
      <c r="T2174" s="6">
        <f t="shared" si="640"/>
        <v>1</v>
      </c>
      <c r="U2174" s="6">
        <f t="shared" si="641"/>
        <v>1</v>
      </c>
      <c r="V2174" s="6">
        <f t="shared" si="642"/>
        <v>0</v>
      </c>
      <c r="W2174" s="6">
        <f t="shared" si="643"/>
        <v>0</v>
      </c>
      <c r="X2174" s="6">
        <f t="shared" si="644"/>
        <v>0</v>
      </c>
      <c r="Y2174" s="6">
        <f t="shared" si="645"/>
        <v>0</v>
      </c>
      <c r="Z2174" s="6">
        <f t="shared" si="646"/>
        <v>0</v>
      </c>
      <c r="AA2174" s="4">
        <v>87553.899780273438</v>
      </c>
      <c r="AB2174" s="7">
        <f t="shared" si="631"/>
        <v>7.6186784087265841E-3</v>
      </c>
      <c r="AC2174" s="7">
        <f t="shared" si="632"/>
        <v>0.10800204244163787</v>
      </c>
      <c r="AD2174" s="2"/>
    </row>
    <row r="2175" spans="1:30" x14ac:dyDescent="0.35">
      <c r="A2175" s="1">
        <v>43813</v>
      </c>
      <c r="B2175" s="3">
        <f t="shared" si="633"/>
        <v>2019</v>
      </c>
      <c r="C2175" s="2">
        <v>667.04500585578046</v>
      </c>
      <c r="D2175" s="2">
        <v>13198.94203418207</v>
      </c>
      <c r="E2175" s="2">
        <f t="shared" si="634"/>
        <v>13865.98704003785</v>
      </c>
      <c r="F2175" s="2">
        <f t="shared" si="635"/>
        <v>4.8106564929687089E-2</v>
      </c>
      <c r="G2175" s="2">
        <f t="shared" si="636"/>
        <v>-1</v>
      </c>
      <c r="H2175" s="2">
        <v>-1000</v>
      </c>
      <c r="I2175" s="2">
        <f t="shared" si="628"/>
        <v>7835.5244284961409</v>
      </c>
      <c r="J2175" s="2">
        <f t="shared" si="629"/>
        <v>15372.168150009147</v>
      </c>
      <c r="K2175" s="3">
        <f t="shared" si="637"/>
        <v>12</v>
      </c>
      <c r="L2175" s="3">
        <f t="shared" si="638"/>
        <v>7</v>
      </c>
      <c r="M2175" s="3" t="str">
        <f t="shared" si="630"/>
        <v>Winter</v>
      </c>
      <c r="N2175" s="4">
        <v>43</v>
      </c>
      <c r="O2175" s="4">
        <v>39</v>
      </c>
      <c r="P2175" s="4">
        <v>47</v>
      </c>
      <c r="Q2175" s="4">
        <v>22</v>
      </c>
      <c r="R2175" s="4">
        <v>0</v>
      </c>
      <c r="S2175" s="6">
        <f t="shared" si="639"/>
        <v>1</v>
      </c>
      <c r="T2175" s="6">
        <f t="shared" si="640"/>
        <v>0</v>
      </c>
      <c r="U2175" s="6">
        <f t="shared" si="641"/>
        <v>1</v>
      </c>
      <c r="V2175" s="6">
        <f t="shared" si="642"/>
        <v>0</v>
      </c>
      <c r="W2175" s="6">
        <f t="shared" si="643"/>
        <v>0</v>
      </c>
      <c r="X2175" s="6">
        <f t="shared" si="644"/>
        <v>0</v>
      </c>
      <c r="Y2175" s="6">
        <f t="shared" si="645"/>
        <v>0</v>
      </c>
      <c r="Z2175" s="6">
        <f t="shared" si="646"/>
        <v>0</v>
      </c>
      <c r="AA2175" s="4">
        <v>83180.150146484375</v>
      </c>
      <c r="AB2175" s="7">
        <f t="shared" si="631"/>
        <v>8.019281098688583E-3</v>
      </c>
      <c r="AC2175" s="7">
        <f t="shared" si="632"/>
        <v>0.15867898784671677</v>
      </c>
      <c r="AD2175" s="2"/>
    </row>
    <row r="2176" spans="1:30" x14ac:dyDescent="0.35">
      <c r="A2176" s="1">
        <v>43814</v>
      </c>
      <c r="B2176" s="3">
        <f t="shared" si="633"/>
        <v>2019</v>
      </c>
      <c r="C2176" s="2">
        <v>667.04500585578046</v>
      </c>
      <c r="D2176" s="2">
        <v>9473.7576923068227</v>
      </c>
      <c r="E2176" s="2">
        <f t="shared" si="634"/>
        <v>10140.802698162603</v>
      </c>
      <c r="F2176" s="2">
        <f t="shared" si="635"/>
        <v>6.5778324035102406E-2</v>
      </c>
      <c r="G2176" s="2">
        <f t="shared" si="636"/>
        <v>-1</v>
      </c>
      <c r="H2176" s="2">
        <v>-1000</v>
      </c>
      <c r="I2176" s="2">
        <f t="shared" si="628"/>
        <v>7835.5244284961409</v>
      </c>
      <c r="J2176" s="2">
        <f t="shared" si="629"/>
        <v>15372.168150009147</v>
      </c>
      <c r="K2176" s="3">
        <f t="shared" si="637"/>
        <v>12</v>
      </c>
      <c r="L2176" s="3">
        <f t="shared" si="638"/>
        <v>1</v>
      </c>
      <c r="M2176" s="3" t="str">
        <f t="shared" si="630"/>
        <v>Winter</v>
      </c>
      <c r="N2176" s="4">
        <v>36</v>
      </c>
      <c r="O2176" s="4">
        <v>33</v>
      </c>
      <c r="P2176" s="4">
        <v>39</v>
      </c>
      <c r="Q2176" s="4">
        <v>29</v>
      </c>
      <c r="R2176" s="4">
        <v>0</v>
      </c>
      <c r="S2176" s="6">
        <f t="shared" si="639"/>
        <v>1</v>
      </c>
      <c r="T2176" s="6">
        <f t="shared" si="640"/>
        <v>0</v>
      </c>
      <c r="U2176" s="6">
        <f t="shared" si="641"/>
        <v>1</v>
      </c>
      <c r="V2176" s="6">
        <f t="shared" si="642"/>
        <v>0</v>
      </c>
      <c r="W2176" s="6">
        <f t="shared" si="643"/>
        <v>0</v>
      </c>
      <c r="X2176" s="6">
        <f t="shared" si="644"/>
        <v>0</v>
      </c>
      <c r="Y2176" s="6">
        <f t="shared" si="645"/>
        <v>0</v>
      </c>
      <c r="Z2176" s="6">
        <f t="shared" si="646"/>
        <v>0</v>
      </c>
      <c r="AA2176" s="4">
        <v>86757.167846679688</v>
      </c>
      <c r="AB2176" s="7">
        <f t="shared" si="631"/>
        <v>7.6886443208312866E-3</v>
      </c>
      <c r="AC2176" s="7">
        <f t="shared" si="632"/>
        <v>0.10919855877556053</v>
      </c>
      <c r="AD2176" s="2"/>
    </row>
    <row r="2177" spans="1:30" x14ac:dyDescent="0.35">
      <c r="A2177" s="1">
        <v>43815</v>
      </c>
      <c r="B2177" s="3">
        <f t="shared" si="633"/>
        <v>2019</v>
      </c>
      <c r="C2177" s="2">
        <v>2646.4506946920419</v>
      </c>
      <c r="D2177" s="2">
        <v>13664.343589750644</v>
      </c>
      <c r="E2177" s="2">
        <f t="shared" si="634"/>
        <v>16310.794284442687</v>
      </c>
      <c r="F2177" s="2">
        <f t="shared" si="635"/>
        <v>0.16225149116228135</v>
      </c>
      <c r="G2177" s="2">
        <f t="shared" si="636"/>
        <v>-1</v>
      </c>
      <c r="H2177" s="2">
        <v>-1000</v>
      </c>
      <c r="I2177" s="2">
        <f t="shared" si="628"/>
        <v>7835.5244284961409</v>
      </c>
      <c r="J2177" s="2">
        <f t="shared" si="629"/>
        <v>15372.168150009147</v>
      </c>
      <c r="K2177" s="3">
        <f t="shared" si="637"/>
        <v>12</v>
      </c>
      <c r="L2177" s="3">
        <f t="shared" si="638"/>
        <v>2</v>
      </c>
      <c r="M2177" s="3" t="str">
        <f t="shared" si="630"/>
        <v>Winter</v>
      </c>
      <c r="N2177" s="4">
        <v>38</v>
      </c>
      <c r="O2177" s="4">
        <v>36</v>
      </c>
      <c r="P2177" s="4">
        <v>40</v>
      </c>
      <c r="Q2177" s="4">
        <v>27</v>
      </c>
      <c r="R2177" s="4">
        <v>0</v>
      </c>
      <c r="S2177" s="6">
        <f t="shared" si="639"/>
        <v>0</v>
      </c>
      <c r="T2177" s="6">
        <f t="shared" si="640"/>
        <v>1</v>
      </c>
      <c r="U2177" s="6">
        <f t="shared" si="641"/>
        <v>1</v>
      </c>
      <c r="V2177" s="6">
        <f t="shared" si="642"/>
        <v>0</v>
      </c>
      <c r="W2177" s="6">
        <f t="shared" si="643"/>
        <v>0</v>
      </c>
      <c r="X2177" s="6">
        <f t="shared" si="644"/>
        <v>0</v>
      </c>
      <c r="Y2177" s="6">
        <f t="shared" si="645"/>
        <v>0</v>
      </c>
      <c r="Z2177" s="6">
        <f t="shared" si="646"/>
        <v>0</v>
      </c>
      <c r="AA2177" s="4">
        <v>95753.106811523438</v>
      </c>
      <c r="AB2177" s="7">
        <f t="shared" si="631"/>
        <v>2.7638274963769156E-2</v>
      </c>
      <c r="AC2177" s="7">
        <f t="shared" si="632"/>
        <v>0.14270391890935705</v>
      </c>
      <c r="AD2177" s="2"/>
    </row>
    <row r="2178" spans="1:30" x14ac:dyDescent="0.35">
      <c r="A2178" s="1">
        <v>43816</v>
      </c>
      <c r="B2178" s="3">
        <f t="shared" si="633"/>
        <v>2019</v>
      </c>
      <c r="C2178" s="2">
        <v>10579.045005855782</v>
      </c>
      <c r="D2178" s="2">
        <v>12434.585587981343</v>
      </c>
      <c r="E2178" s="2">
        <f t="shared" si="634"/>
        <v>23013.630593837122</v>
      </c>
      <c r="F2178" s="2">
        <f t="shared" si="635"/>
        <v>0.45968605269473523</v>
      </c>
      <c r="G2178" s="2">
        <f t="shared" si="636"/>
        <v>23013.630593837122</v>
      </c>
      <c r="H2178" s="2">
        <v>-1000</v>
      </c>
      <c r="I2178" s="2">
        <f t="shared" ref="I2178:I2241" si="647">INDEX($AD$1:$AG$10, MATCH(B2178, $AD$1:$AD$10, 0), 3)</f>
        <v>7835.5244284961409</v>
      </c>
      <c r="J2178" s="2">
        <f t="shared" ref="J2178:J2241" si="648">INDEX($AD$1:$AG$10, MATCH(B2178, $AD$1:$AD$10, 0), 4)</f>
        <v>15372.168150009147</v>
      </c>
      <c r="K2178" s="3">
        <f t="shared" si="637"/>
        <v>12</v>
      </c>
      <c r="L2178" s="3">
        <f t="shared" si="638"/>
        <v>3</v>
      </c>
      <c r="M2178" s="3" t="str">
        <f t="shared" ref="M2178:M2241" si="649">INDEX($AK$1:$AK$12, MATCH(K2178, $AJ$1:$AJ$12, 0))</f>
        <v>Winter</v>
      </c>
      <c r="N2178" s="4">
        <v>35</v>
      </c>
      <c r="O2178" s="4">
        <v>29</v>
      </c>
      <c r="P2178" s="4">
        <v>41</v>
      </c>
      <c r="Q2178" s="4">
        <v>30</v>
      </c>
      <c r="R2178" s="4">
        <v>0</v>
      </c>
      <c r="S2178" s="6">
        <f t="shared" si="639"/>
        <v>0</v>
      </c>
      <c r="T2178" s="6">
        <f t="shared" si="640"/>
        <v>1</v>
      </c>
      <c r="U2178" s="6">
        <f t="shared" si="641"/>
        <v>1</v>
      </c>
      <c r="V2178" s="6">
        <f t="shared" si="642"/>
        <v>0</v>
      </c>
      <c r="W2178" s="6">
        <f t="shared" si="643"/>
        <v>0</v>
      </c>
      <c r="X2178" s="6">
        <f t="shared" si="644"/>
        <v>1</v>
      </c>
      <c r="Y2178" s="6">
        <f t="shared" si="645"/>
        <v>1</v>
      </c>
      <c r="Z2178" s="6">
        <f t="shared" si="646"/>
        <v>0</v>
      </c>
      <c r="AA2178" s="4">
        <v>100234.24963378906</v>
      </c>
      <c r="AB2178" s="7">
        <f t="shared" ref="AB2178:AB2241" si="650">C2178/AA2178</f>
        <v>0.1055432154628469</v>
      </c>
      <c r="AC2178" s="7">
        <f t="shared" ref="AC2178:AC2241" si="651">D2178/AA2178</f>
        <v>0.12405525689484118</v>
      </c>
      <c r="AD2178" s="2"/>
    </row>
    <row r="2179" spans="1:30" x14ac:dyDescent="0.35">
      <c r="A2179" s="1">
        <v>43817</v>
      </c>
      <c r="B2179" s="3">
        <f t="shared" ref="B2179:B2242" si="652">YEAR(A2179)</f>
        <v>2019</v>
      </c>
      <c r="C2179" s="2">
        <v>17419.220005836796</v>
      </c>
      <c r="D2179" s="2">
        <v>9456</v>
      </c>
      <c r="E2179" s="2">
        <f t="shared" ref="E2179:E2242" si="653">+D2179+C2179</f>
        <v>26875.220005836796</v>
      </c>
      <c r="F2179" s="2">
        <f t="shared" ref="F2179:F2242" si="654">IFERROR(C2179/E2179,0)</f>
        <v>0.64815171753212319</v>
      </c>
      <c r="G2179" s="2">
        <f t="shared" ref="G2179:G2242" si="655">IF(AND(F2179&gt;=0.2,E2179&gt;=J2179), E2179, -1)</f>
        <v>26875.220005836796</v>
      </c>
      <c r="H2179" s="2">
        <v>-1000</v>
      </c>
      <c r="I2179" s="2">
        <f t="shared" si="647"/>
        <v>7835.5244284961409</v>
      </c>
      <c r="J2179" s="2">
        <f t="shared" si="648"/>
        <v>15372.168150009147</v>
      </c>
      <c r="K2179" s="3">
        <f t="shared" ref="K2179:K2242" si="656">MONTH(A2179)</f>
        <v>12</v>
      </c>
      <c r="L2179" s="3">
        <f t="shared" ref="L2179:L2242" si="657">WEEKDAY(A2179)</f>
        <v>4</v>
      </c>
      <c r="M2179" s="3" t="str">
        <f t="shared" si="649"/>
        <v>Winter</v>
      </c>
      <c r="N2179" s="4">
        <v>27</v>
      </c>
      <c r="O2179" s="4">
        <v>23</v>
      </c>
      <c r="P2179" s="4">
        <v>30</v>
      </c>
      <c r="Q2179" s="4">
        <v>38</v>
      </c>
      <c r="R2179" s="4">
        <v>0</v>
      </c>
      <c r="S2179" s="6">
        <f t="shared" ref="S2179:S2242" si="658">IF(OR(L2179=1, L2179=7), 1, 0)</f>
        <v>0</v>
      </c>
      <c r="T2179" s="6">
        <f t="shared" ref="T2179:T2242" si="659">IF(AND(L2179&lt;7, L2179&gt;1), 1, 0)</f>
        <v>1</v>
      </c>
      <c r="U2179" s="6">
        <f t="shared" ref="U2179:U2242" si="660">IF(M2179="Winter", 1, 0)</f>
        <v>1</v>
      </c>
      <c r="V2179" s="6">
        <f t="shared" ref="V2179:V2242" si="661">IF(N2179&lt;20, 1, 0)</f>
        <v>0</v>
      </c>
      <c r="W2179" s="6">
        <f t="shared" ref="W2179:W2242" si="662">IF(M2179="Summer", 1, 0)</f>
        <v>0</v>
      </c>
      <c r="X2179" s="6">
        <f t="shared" ref="X2179:X2242" si="663">IF(G2179&lt;&gt;-1, 1, 0)</f>
        <v>1</v>
      </c>
      <c r="Y2179" s="6">
        <f t="shared" ref="Y2179:Y2242" si="664">U2179*X2179</f>
        <v>1</v>
      </c>
      <c r="Z2179" s="6">
        <f t="shared" ref="Z2179:Z2242" si="665">W2179*X2179</f>
        <v>0</v>
      </c>
      <c r="AA2179" s="4">
        <v>112220.66552734375</v>
      </c>
      <c r="AB2179" s="7">
        <f t="shared" si="650"/>
        <v>0.15522292551002934</v>
      </c>
      <c r="AC2179" s="7">
        <f t="shared" si="651"/>
        <v>8.4262554989891283E-2</v>
      </c>
      <c r="AD2179" s="2"/>
    </row>
    <row r="2180" spans="1:30" x14ac:dyDescent="0.35">
      <c r="A2180" s="1">
        <v>43818</v>
      </c>
      <c r="B2180" s="3">
        <f t="shared" si="652"/>
        <v>2019</v>
      </c>
      <c r="C2180" s="2">
        <v>20188.718787336515</v>
      </c>
      <c r="D2180" s="2">
        <v>9456</v>
      </c>
      <c r="E2180" s="2">
        <f t="shared" si="653"/>
        <v>29644.718787336515</v>
      </c>
      <c r="F2180" s="2">
        <f t="shared" si="654"/>
        <v>0.68102244221525998</v>
      </c>
      <c r="G2180" s="2">
        <f t="shared" si="655"/>
        <v>29644.718787336515</v>
      </c>
      <c r="H2180" s="2">
        <v>-1000</v>
      </c>
      <c r="I2180" s="2">
        <f t="shared" si="647"/>
        <v>7835.5244284961409</v>
      </c>
      <c r="J2180" s="2">
        <f t="shared" si="648"/>
        <v>15372.168150009147</v>
      </c>
      <c r="K2180" s="3">
        <f t="shared" si="656"/>
        <v>12</v>
      </c>
      <c r="L2180" s="3">
        <f t="shared" si="657"/>
        <v>5</v>
      </c>
      <c r="M2180" s="3" t="str">
        <f t="shared" si="649"/>
        <v>Winter</v>
      </c>
      <c r="N2180" s="4">
        <v>32</v>
      </c>
      <c r="O2180" s="4">
        <v>21</v>
      </c>
      <c r="P2180" s="4">
        <v>43</v>
      </c>
      <c r="Q2180" s="4">
        <v>33</v>
      </c>
      <c r="R2180" s="4">
        <v>0</v>
      </c>
      <c r="S2180" s="6">
        <f t="shared" si="658"/>
        <v>0</v>
      </c>
      <c r="T2180" s="6">
        <f t="shared" si="659"/>
        <v>1</v>
      </c>
      <c r="U2180" s="6">
        <f t="shared" si="660"/>
        <v>1</v>
      </c>
      <c r="V2180" s="6">
        <f t="shared" si="661"/>
        <v>0</v>
      </c>
      <c r="W2180" s="6">
        <f t="shared" si="662"/>
        <v>0</v>
      </c>
      <c r="X2180" s="6">
        <f t="shared" si="663"/>
        <v>1</v>
      </c>
      <c r="Y2180" s="6">
        <f t="shared" si="664"/>
        <v>1</v>
      </c>
      <c r="Z2180" s="6">
        <f t="shared" si="665"/>
        <v>0</v>
      </c>
      <c r="AA2180" s="4">
        <v>108705.89929199219</v>
      </c>
      <c r="AB2180" s="7">
        <f t="shared" si="650"/>
        <v>0.18571870449374697</v>
      </c>
      <c r="AC2180" s="7">
        <f t="shared" si="651"/>
        <v>8.698699943229829E-2</v>
      </c>
      <c r="AD2180" s="2"/>
    </row>
    <row r="2181" spans="1:30" x14ac:dyDescent="0.35">
      <c r="A2181" s="1">
        <v>43819</v>
      </c>
      <c r="B2181" s="3">
        <f t="shared" si="652"/>
        <v>2019</v>
      </c>
      <c r="C2181" s="2">
        <v>17525.10538319527</v>
      </c>
      <c r="D2181" s="2">
        <v>17066.000000015425</v>
      </c>
      <c r="E2181" s="2">
        <f t="shared" si="653"/>
        <v>34591.105383210699</v>
      </c>
      <c r="F2181" s="2">
        <f t="shared" si="654"/>
        <v>0.50663617681617479</v>
      </c>
      <c r="G2181" s="2">
        <f t="shared" si="655"/>
        <v>34591.105383210699</v>
      </c>
      <c r="H2181" s="2">
        <v>-1000</v>
      </c>
      <c r="I2181" s="2">
        <f t="shared" si="647"/>
        <v>7835.5244284961409</v>
      </c>
      <c r="J2181" s="2">
        <f t="shared" si="648"/>
        <v>15372.168150009147</v>
      </c>
      <c r="K2181" s="3">
        <f t="shared" si="656"/>
        <v>12</v>
      </c>
      <c r="L2181" s="3">
        <f t="shared" si="657"/>
        <v>6</v>
      </c>
      <c r="M2181" s="3" t="str">
        <f t="shared" si="649"/>
        <v>Winter</v>
      </c>
      <c r="N2181" s="4">
        <v>38</v>
      </c>
      <c r="O2181" s="4">
        <v>27</v>
      </c>
      <c r="P2181" s="4">
        <v>49</v>
      </c>
      <c r="Q2181" s="4">
        <v>27</v>
      </c>
      <c r="R2181" s="4">
        <v>0</v>
      </c>
      <c r="S2181" s="6">
        <f t="shared" si="658"/>
        <v>0</v>
      </c>
      <c r="T2181" s="6">
        <f t="shared" si="659"/>
        <v>1</v>
      </c>
      <c r="U2181" s="6">
        <f t="shared" si="660"/>
        <v>1</v>
      </c>
      <c r="V2181" s="6">
        <f t="shared" si="661"/>
        <v>0</v>
      </c>
      <c r="W2181" s="6">
        <f t="shared" si="662"/>
        <v>0</v>
      </c>
      <c r="X2181" s="6">
        <f t="shared" si="663"/>
        <v>1</v>
      </c>
      <c r="Y2181" s="6">
        <f t="shared" si="664"/>
        <v>1</v>
      </c>
      <c r="Z2181" s="6">
        <f t="shared" si="665"/>
        <v>0</v>
      </c>
      <c r="AA2181" s="4">
        <v>98786.136108398438</v>
      </c>
      <c r="AB2181" s="7">
        <f t="shared" si="650"/>
        <v>0.17740450303638661</v>
      </c>
      <c r="AC2181" s="7">
        <f t="shared" si="651"/>
        <v>0.17275703527151656</v>
      </c>
      <c r="AD2181" s="2"/>
    </row>
    <row r="2182" spans="1:30" x14ac:dyDescent="0.35">
      <c r="A2182" s="1">
        <v>43820</v>
      </c>
      <c r="B2182" s="3">
        <f t="shared" si="652"/>
        <v>2019</v>
      </c>
      <c r="C2182" s="2">
        <v>2171.5450058660831</v>
      </c>
      <c r="D2182" s="2">
        <v>31792.939431396786</v>
      </c>
      <c r="E2182" s="2">
        <f t="shared" si="653"/>
        <v>33964.484437262872</v>
      </c>
      <c r="F2182" s="2">
        <f t="shared" si="654"/>
        <v>6.3935756477541378E-2</v>
      </c>
      <c r="G2182" s="2">
        <f t="shared" si="655"/>
        <v>-1</v>
      </c>
      <c r="H2182" s="2">
        <v>-1000</v>
      </c>
      <c r="I2182" s="2">
        <f t="shared" si="647"/>
        <v>7835.5244284961409</v>
      </c>
      <c r="J2182" s="2">
        <f t="shared" si="648"/>
        <v>15372.168150009147</v>
      </c>
      <c r="K2182" s="3">
        <f t="shared" si="656"/>
        <v>12</v>
      </c>
      <c r="L2182" s="3">
        <f t="shared" si="657"/>
        <v>7</v>
      </c>
      <c r="M2182" s="3" t="str">
        <f t="shared" si="649"/>
        <v>Winter</v>
      </c>
      <c r="N2182" s="4">
        <v>44</v>
      </c>
      <c r="O2182" s="4">
        <v>33</v>
      </c>
      <c r="P2182" s="4">
        <v>55</v>
      </c>
      <c r="Q2182" s="4">
        <v>21</v>
      </c>
      <c r="R2182" s="4">
        <v>0</v>
      </c>
      <c r="S2182" s="6">
        <f t="shared" si="658"/>
        <v>1</v>
      </c>
      <c r="T2182" s="6">
        <f t="shared" si="659"/>
        <v>0</v>
      </c>
      <c r="U2182" s="6">
        <f t="shared" si="660"/>
        <v>1</v>
      </c>
      <c r="V2182" s="6">
        <f t="shared" si="661"/>
        <v>0</v>
      </c>
      <c r="W2182" s="6">
        <f t="shared" si="662"/>
        <v>0</v>
      </c>
      <c r="X2182" s="6">
        <f t="shared" si="663"/>
        <v>0</v>
      </c>
      <c r="Y2182" s="6">
        <f t="shared" si="664"/>
        <v>0</v>
      </c>
      <c r="Z2182" s="6">
        <f t="shared" si="665"/>
        <v>0</v>
      </c>
      <c r="AA2182" s="4">
        <v>85035.000244140625</v>
      </c>
      <c r="AB2182" s="7">
        <f t="shared" si="650"/>
        <v>2.5537072965619405E-2</v>
      </c>
      <c r="AC2182" s="7">
        <f t="shared" si="651"/>
        <v>0.37388062962447621</v>
      </c>
      <c r="AD2182" s="2"/>
    </row>
    <row r="2183" spans="1:30" x14ac:dyDescent="0.35">
      <c r="A2183" s="1">
        <v>43821</v>
      </c>
      <c r="B2183" s="3">
        <f t="shared" si="652"/>
        <v>2019</v>
      </c>
      <c r="C2183" s="2">
        <v>7620.9616725070709</v>
      </c>
      <c r="D2183" s="2">
        <v>23965.825339905819</v>
      </c>
      <c r="E2183" s="2">
        <f t="shared" si="653"/>
        <v>31586.787012412889</v>
      </c>
      <c r="F2183" s="2">
        <f t="shared" si="654"/>
        <v>0.24127055624594571</v>
      </c>
      <c r="G2183" s="2">
        <f t="shared" si="655"/>
        <v>31586.787012412889</v>
      </c>
      <c r="H2183" s="2">
        <v>-1000</v>
      </c>
      <c r="I2183" s="2">
        <f t="shared" si="647"/>
        <v>7835.5244284961409</v>
      </c>
      <c r="J2183" s="2">
        <f t="shared" si="648"/>
        <v>15372.168150009147</v>
      </c>
      <c r="K2183" s="3">
        <f t="shared" si="656"/>
        <v>12</v>
      </c>
      <c r="L2183" s="3">
        <f t="shared" si="657"/>
        <v>1</v>
      </c>
      <c r="M2183" s="3" t="str">
        <f t="shared" si="649"/>
        <v>Winter</v>
      </c>
      <c r="N2183" s="4">
        <v>43</v>
      </c>
      <c r="O2183" s="4">
        <v>32</v>
      </c>
      <c r="P2183" s="4">
        <v>54</v>
      </c>
      <c r="Q2183" s="4">
        <v>22</v>
      </c>
      <c r="R2183" s="4">
        <v>0</v>
      </c>
      <c r="S2183" s="6">
        <f t="shared" si="658"/>
        <v>1</v>
      </c>
      <c r="T2183" s="6">
        <f t="shared" si="659"/>
        <v>0</v>
      </c>
      <c r="U2183" s="6">
        <f t="shared" si="660"/>
        <v>1</v>
      </c>
      <c r="V2183" s="6">
        <f t="shared" si="661"/>
        <v>0</v>
      </c>
      <c r="W2183" s="6">
        <f t="shared" si="662"/>
        <v>0</v>
      </c>
      <c r="X2183" s="6">
        <f t="shared" si="663"/>
        <v>1</v>
      </c>
      <c r="Y2183" s="6">
        <f t="shared" si="664"/>
        <v>1</v>
      </c>
      <c r="Z2183" s="6">
        <f t="shared" si="665"/>
        <v>0</v>
      </c>
      <c r="AA2183" s="4">
        <v>82274.46044921875</v>
      </c>
      <c r="AB2183" s="7">
        <f t="shared" si="650"/>
        <v>9.2628522033406255E-2</v>
      </c>
      <c r="AC2183" s="7">
        <f t="shared" si="651"/>
        <v>0.29129118816522598</v>
      </c>
      <c r="AD2183" s="2"/>
    </row>
    <row r="2184" spans="1:30" x14ac:dyDescent="0.35">
      <c r="A2184" s="1">
        <v>43822</v>
      </c>
      <c r="B2184" s="3">
        <f t="shared" si="652"/>
        <v>2019</v>
      </c>
      <c r="C2184" s="2">
        <v>2257.4263698239888</v>
      </c>
      <c r="D2184" s="2">
        <v>21078.833333294489</v>
      </c>
      <c r="E2184" s="2">
        <f t="shared" si="653"/>
        <v>23336.259703118478</v>
      </c>
      <c r="F2184" s="2">
        <f t="shared" si="654"/>
        <v>9.6734712355053362E-2</v>
      </c>
      <c r="G2184" s="2">
        <f t="shared" si="655"/>
        <v>-1</v>
      </c>
      <c r="H2184" s="2">
        <v>-1000</v>
      </c>
      <c r="I2184" s="2">
        <f t="shared" si="647"/>
        <v>7835.5244284961409</v>
      </c>
      <c r="J2184" s="2">
        <f t="shared" si="648"/>
        <v>15372.168150009147</v>
      </c>
      <c r="K2184" s="3">
        <f t="shared" si="656"/>
        <v>12</v>
      </c>
      <c r="L2184" s="3">
        <f t="shared" si="657"/>
        <v>2</v>
      </c>
      <c r="M2184" s="3" t="str">
        <f t="shared" si="649"/>
        <v>Winter</v>
      </c>
      <c r="N2184" s="4">
        <v>49</v>
      </c>
      <c r="O2184" s="4">
        <v>34</v>
      </c>
      <c r="P2184" s="4">
        <v>64</v>
      </c>
      <c r="Q2184" s="4">
        <v>16</v>
      </c>
      <c r="R2184" s="4">
        <v>0</v>
      </c>
      <c r="S2184" s="6">
        <f t="shared" si="658"/>
        <v>0</v>
      </c>
      <c r="T2184" s="6">
        <f t="shared" si="659"/>
        <v>1</v>
      </c>
      <c r="U2184" s="6">
        <f t="shared" si="660"/>
        <v>1</v>
      </c>
      <c r="V2184" s="6">
        <f t="shared" si="661"/>
        <v>0</v>
      </c>
      <c r="W2184" s="6">
        <f t="shared" si="662"/>
        <v>0</v>
      </c>
      <c r="X2184" s="6">
        <f t="shared" si="663"/>
        <v>0</v>
      </c>
      <c r="Y2184" s="6">
        <f t="shared" si="664"/>
        <v>0</v>
      </c>
      <c r="Z2184" s="6">
        <f t="shared" si="665"/>
        <v>0</v>
      </c>
      <c r="AA2184" s="4">
        <v>79115.667358398438</v>
      </c>
      <c r="AB2184" s="7">
        <f t="shared" si="650"/>
        <v>2.8533240572916108E-2</v>
      </c>
      <c r="AC2184" s="7">
        <f t="shared" si="651"/>
        <v>0.26643058242568041</v>
      </c>
      <c r="AD2184" s="2"/>
    </row>
    <row r="2185" spans="1:30" x14ac:dyDescent="0.35">
      <c r="A2185" s="1">
        <v>43823</v>
      </c>
      <c r="B2185" s="3">
        <f t="shared" si="652"/>
        <v>2019</v>
      </c>
      <c r="C2185" s="2">
        <v>667.04500585578046</v>
      </c>
      <c r="D2185" s="2">
        <v>13647.950000033656</v>
      </c>
      <c r="E2185" s="2">
        <f t="shared" si="653"/>
        <v>14314.995005889436</v>
      </c>
      <c r="F2185" s="2">
        <f t="shared" si="654"/>
        <v>4.6597641534722622E-2</v>
      </c>
      <c r="G2185" s="2">
        <f t="shared" si="655"/>
        <v>-1</v>
      </c>
      <c r="H2185" s="2">
        <v>-1000</v>
      </c>
      <c r="I2185" s="2">
        <f t="shared" si="647"/>
        <v>7835.5244284961409</v>
      </c>
      <c r="J2185" s="2">
        <f t="shared" si="648"/>
        <v>15372.168150009147</v>
      </c>
      <c r="K2185" s="3">
        <f t="shared" si="656"/>
        <v>12</v>
      </c>
      <c r="L2185" s="3">
        <f t="shared" si="657"/>
        <v>3</v>
      </c>
      <c r="M2185" s="3" t="str">
        <f t="shared" si="649"/>
        <v>Winter</v>
      </c>
      <c r="N2185" s="4">
        <v>49</v>
      </c>
      <c r="O2185" s="4">
        <v>33</v>
      </c>
      <c r="P2185" s="4">
        <v>65</v>
      </c>
      <c r="Q2185" s="4">
        <v>16</v>
      </c>
      <c r="R2185" s="4">
        <v>0</v>
      </c>
      <c r="S2185" s="6">
        <f t="shared" si="658"/>
        <v>0</v>
      </c>
      <c r="T2185" s="6">
        <f t="shared" si="659"/>
        <v>1</v>
      </c>
      <c r="U2185" s="6">
        <f t="shared" si="660"/>
        <v>1</v>
      </c>
      <c r="V2185" s="6">
        <f t="shared" si="661"/>
        <v>0</v>
      </c>
      <c r="W2185" s="6">
        <f t="shared" si="662"/>
        <v>0</v>
      </c>
      <c r="X2185" s="6">
        <f t="shared" si="663"/>
        <v>0</v>
      </c>
      <c r="Y2185" s="6">
        <f t="shared" si="664"/>
        <v>0</v>
      </c>
      <c r="Z2185" s="6">
        <f t="shared" si="665"/>
        <v>0</v>
      </c>
      <c r="AA2185" s="4">
        <v>72701.400634765625</v>
      </c>
      <c r="AB2185" s="7">
        <f t="shared" si="650"/>
        <v>9.1751328039311707E-3</v>
      </c>
      <c r="AC2185" s="7">
        <f t="shared" si="651"/>
        <v>0.18772609442007424</v>
      </c>
      <c r="AD2185" s="2"/>
    </row>
    <row r="2186" spans="1:30" x14ac:dyDescent="0.35">
      <c r="A2186" s="1">
        <v>43824</v>
      </c>
      <c r="B2186" s="3">
        <f t="shared" si="652"/>
        <v>2019</v>
      </c>
      <c r="C2186" s="2">
        <v>3534.4450057822291</v>
      </c>
      <c r="D2186" s="2">
        <v>9456</v>
      </c>
      <c r="E2186" s="2">
        <f t="shared" si="653"/>
        <v>12990.445005782229</v>
      </c>
      <c r="F2186" s="2">
        <f t="shared" si="654"/>
        <v>0.27208036400669866</v>
      </c>
      <c r="G2186" s="2">
        <f t="shared" si="655"/>
        <v>-1</v>
      </c>
      <c r="H2186" s="2">
        <v>-1000</v>
      </c>
      <c r="I2186" s="2">
        <f t="shared" si="647"/>
        <v>7835.5244284961409</v>
      </c>
      <c r="J2186" s="2">
        <f t="shared" si="648"/>
        <v>15372.168150009147</v>
      </c>
      <c r="K2186" s="3">
        <f t="shared" si="656"/>
        <v>12</v>
      </c>
      <c r="L2186" s="3">
        <f t="shared" si="657"/>
        <v>4</v>
      </c>
      <c r="M2186" s="3" t="str">
        <f t="shared" si="649"/>
        <v>Winter</v>
      </c>
      <c r="N2186" s="4">
        <v>51</v>
      </c>
      <c r="O2186" s="4">
        <v>33</v>
      </c>
      <c r="P2186" s="4">
        <v>69</v>
      </c>
      <c r="Q2186" s="4">
        <v>14</v>
      </c>
      <c r="R2186" s="4">
        <v>0</v>
      </c>
      <c r="S2186" s="6">
        <f t="shared" si="658"/>
        <v>0</v>
      </c>
      <c r="T2186" s="6">
        <f t="shared" si="659"/>
        <v>1</v>
      </c>
      <c r="U2186" s="6">
        <f t="shared" si="660"/>
        <v>1</v>
      </c>
      <c r="V2186" s="6">
        <f t="shared" si="661"/>
        <v>0</v>
      </c>
      <c r="W2186" s="6">
        <f t="shared" si="662"/>
        <v>0</v>
      </c>
      <c r="X2186" s="6">
        <f t="shared" si="663"/>
        <v>0</v>
      </c>
      <c r="Y2186" s="6">
        <f t="shared" si="664"/>
        <v>0</v>
      </c>
      <c r="Z2186" s="6">
        <f t="shared" si="665"/>
        <v>0</v>
      </c>
      <c r="AA2186" s="4">
        <v>65932.800415039063</v>
      </c>
      <c r="AB2186" s="7">
        <f t="shared" si="650"/>
        <v>5.3606778167062864E-2</v>
      </c>
      <c r="AC2186" s="7">
        <f t="shared" si="651"/>
        <v>0.14341875273726606</v>
      </c>
      <c r="AD2186" s="2"/>
    </row>
    <row r="2187" spans="1:30" x14ac:dyDescent="0.35">
      <c r="A2187" s="1">
        <v>43825</v>
      </c>
      <c r="B2187" s="3">
        <f t="shared" si="652"/>
        <v>2019</v>
      </c>
      <c r="C2187" s="2">
        <v>667.04500585578046</v>
      </c>
      <c r="D2187" s="2">
        <v>17674.933333359193</v>
      </c>
      <c r="E2187" s="2">
        <f t="shared" si="653"/>
        <v>18341.978339214973</v>
      </c>
      <c r="F2187" s="2">
        <f t="shared" si="654"/>
        <v>3.6367124282861284E-2</v>
      </c>
      <c r="G2187" s="2">
        <f t="shared" si="655"/>
        <v>-1</v>
      </c>
      <c r="H2187" s="2">
        <v>-1000</v>
      </c>
      <c r="I2187" s="2">
        <f t="shared" si="647"/>
        <v>7835.5244284961409</v>
      </c>
      <c r="J2187" s="2">
        <f t="shared" si="648"/>
        <v>15372.168150009147</v>
      </c>
      <c r="K2187" s="3">
        <f t="shared" si="656"/>
        <v>12</v>
      </c>
      <c r="L2187" s="3">
        <f t="shared" si="657"/>
        <v>5</v>
      </c>
      <c r="M2187" s="3" t="str">
        <f t="shared" si="649"/>
        <v>Winter</v>
      </c>
      <c r="N2187" s="4">
        <v>56</v>
      </c>
      <c r="O2187" s="4">
        <v>47</v>
      </c>
      <c r="P2187" s="4">
        <v>65</v>
      </c>
      <c r="Q2187" s="4">
        <v>9</v>
      </c>
      <c r="R2187" s="4">
        <v>0</v>
      </c>
      <c r="S2187" s="6">
        <f t="shared" si="658"/>
        <v>0</v>
      </c>
      <c r="T2187" s="6">
        <f t="shared" si="659"/>
        <v>1</v>
      </c>
      <c r="U2187" s="6">
        <f t="shared" si="660"/>
        <v>1</v>
      </c>
      <c r="V2187" s="6">
        <f t="shared" si="661"/>
        <v>0</v>
      </c>
      <c r="W2187" s="6">
        <f t="shared" si="662"/>
        <v>0</v>
      </c>
      <c r="X2187" s="6">
        <f t="shared" si="663"/>
        <v>0</v>
      </c>
      <c r="Y2187" s="6">
        <f t="shared" si="664"/>
        <v>0</v>
      </c>
      <c r="Z2187" s="6">
        <f t="shared" si="665"/>
        <v>0</v>
      </c>
      <c r="AA2187" s="4">
        <v>68049.049987792969</v>
      </c>
      <c r="AB2187" s="7">
        <f t="shared" si="650"/>
        <v>9.802414669645482E-3</v>
      </c>
      <c r="AC2187" s="7">
        <f t="shared" si="651"/>
        <v>0.25973813501481396</v>
      </c>
      <c r="AD2187" s="2"/>
    </row>
    <row r="2188" spans="1:30" x14ac:dyDescent="0.35">
      <c r="A2188" s="1">
        <v>43826</v>
      </c>
      <c r="B2188" s="3">
        <f t="shared" si="652"/>
        <v>2019</v>
      </c>
      <c r="C2188" s="2">
        <v>782.77833918987437</v>
      </c>
      <c r="D2188" s="2">
        <v>21319.466666646302</v>
      </c>
      <c r="E2188" s="2">
        <f t="shared" si="653"/>
        <v>22102.245005836176</v>
      </c>
      <c r="F2188" s="2">
        <f t="shared" si="654"/>
        <v>3.5416236630404697E-2</v>
      </c>
      <c r="G2188" s="2">
        <f t="shared" si="655"/>
        <v>-1</v>
      </c>
      <c r="H2188" s="2">
        <v>-1000</v>
      </c>
      <c r="I2188" s="2">
        <f t="shared" si="647"/>
        <v>7835.5244284961409</v>
      </c>
      <c r="J2188" s="2">
        <f t="shared" si="648"/>
        <v>15372.168150009147</v>
      </c>
      <c r="K2188" s="3">
        <f t="shared" si="656"/>
        <v>12</v>
      </c>
      <c r="L2188" s="3">
        <f t="shared" si="657"/>
        <v>6</v>
      </c>
      <c r="M2188" s="3" t="str">
        <f t="shared" si="649"/>
        <v>Winter</v>
      </c>
      <c r="N2188" s="4">
        <v>59</v>
      </c>
      <c r="O2188" s="4">
        <v>54</v>
      </c>
      <c r="P2188" s="4">
        <v>63</v>
      </c>
      <c r="Q2188" s="4">
        <v>6</v>
      </c>
      <c r="R2188" s="4">
        <v>0</v>
      </c>
      <c r="S2188" s="6">
        <f t="shared" si="658"/>
        <v>0</v>
      </c>
      <c r="T2188" s="6">
        <f t="shared" si="659"/>
        <v>1</v>
      </c>
      <c r="U2188" s="6">
        <f t="shared" si="660"/>
        <v>1</v>
      </c>
      <c r="V2188" s="6">
        <f t="shared" si="661"/>
        <v>0</v>
      </c>
      <c r="W2188" s="6">
        <f t="shared" si="662"/>
        <v>0</v>
      </c>
      <c r="X2188" s="6">
        <f t="shared" si="663"/>
        <v>0</v>
      </c>
      <c r="Y2188" s="6">
        <f t="shared" si="664"/>
        <v>0</v>
      </c>
      <c r="Z2188" s="6">
        <f t="shared" si="665"/>
        <v>0</v>
      </c>
      <c r="AA2188" s="4">
        <v>67774.116638183594</v>
      </c>
      <c r="AB2188" s="7">
        <f t="shared" si="650"/>
        <v>1.1549812495067785E-2</v>
      </c>
      <c r="AC2188" s="7">
        <f t="shared" si="651"/>
        <v>0.31456650007644693</v>
      </c>
      <c r="AD2188" s="2"/>
    </row>
    <row r="2189" spans="1:30" x14ac:dyDescent="0.35">
      <c r="A2189" s="1">
        <v>43827</v>
      </c>
      <c r="B2189" s="3">
        <f t="shared" si="652"/>
        <v>2019</v>
      </c>
      <c r="C2189" s="2">
        <v>6231.5056118753864</v>
      </c>
      <c r="D2189" s="2">
        <v>15871.606098054333</v>
      </c>
      <c r="E2189" s="2">
        <f t="shared" si="653"/>
        <v>22103.111709929719</v>
      </c>
      <c r="F2189" s="2">
        <f t="shared" si="654"/>
        <v>0.28192888375422326</v>
      </c>
      <c r="G2189" s="2">
        <f t="shared" si="655"/>
        <v>22103.111709929719</v>
      </c>
      <c r="H2189" s="2">
        <v>-1000</v>
      </c>
      <c r="I2189" s="2">
        <f t="shared" si="647"/>
        <v>7835.5244284961409</v>
      </c>
      <c r="J2189" s="2">
        <f t="shared" si="648"/>
        <v>15372.168150009147</v>
      </c>
      <c r="K2189" s="3">
        <f t="shared" si="656"/>
        <v>12</v>
      </c>
      <c r="L2189" s="3">
        <f t="shared" si="657"/>
        <v>7</v>
      </c>
      <c r="M2189" s="3" t="str">
        <f t="shared" si="649"/>
        <v>Winter</v>
      </c>
      <c r="N2189" s="4">
        <v>58</v>
      </c>
      <c r="O2189" s="4">
        <v>52</v>
      </c>
      <c r="P2189" s="4">
        <v>63</v>
      </c>
      <c r="Q2189" s="4">
        <v>7</v>
      </c>
      <c r="R2189" s="4">
        <v>0</v>
      </c>
      <c r="S2189" s="6">
        <f t="shared" si="658"/>
        <v>1</v>
      </c>
      <c r="T2189" s="6">
        <f t="shared" si="659"/>
        <v>0</v>
      </c>
      <c r="U2189" s="6">
        <f t="shared" si="660"/>
        <v>1</v>
      </c>
      <c r="V2189" s="6">
        <f t="shared" si="661"/>
        <v>0</v>
      </c>
      <c r="W2189" s="6">
        <f t="shared" si="662"/>
        <v>0</v>
      </c>
      <c r="X2189" s="6">
        <f t="shared" si="663"/>
        <v>1</v>
      </c>
      <c r="Y2189" s="6">
        <f t="shared" si="664"/>
        <v>1</v>
      </c>
      <c r="Z2189" s="6">
        <f t="shared" si="665"/>
        <v>0</v>
      </c>
      <c r="AA2189" s="4">
        <v>64729.95068359375</v>
      </c>
      <c r="AB2189" s="7">
        <f t="shared" si="650"/>
        <v>9.6269277916425242E-2</v>
      </c>
      <c r="AC2189" s="7">
        <f t="shared" si="651"/>
        <v>0.24519725305579601</v>
      </c>
      <c r="AD2189" s="2"/>
    </row>
    <row r="2190" spans="1:30" x14ac:dyDescent="0.35">
      <c r="A2190" s="1">
        <v>43828</v>
      </c>
      <c r="B2190" s="3">
        <f t="shared" si="652"/>
        <v>2019</v>
      </c>
      <c r="C2190" s="2">
        <v>667.04500585578046</v>
      </c>
      <c r="D2190" s="2">
        <v>26374.292006592575</v>
      </c>
      <c r="E2190" s="2">
        <f t="shared" si="653"/>
        <v>27041.337012448355</v>
      </c>
      <c r="F2190" s="2">
        <f t="shared" si="654"/>
        <v>2.4667604473429305E-2</v>
      </c>
      <c r="G2190" s="2">
        <f t="shared" si="655"/>
        <v>-1</v>
      </c>
      <c r="H2190" s="2">
        <v>-1000</v>
      </c>
      <c r="I2190" s="2">
        <f t="shared" si="647"/>
        <v>7835.5244284961409</v>
      </c>
      <c r="J2190" s="2">
        <f t="shared" si="648"/>
        <v>15372.168150009147</v>
      </c>
      <c r="K2190" s="3">
        <f t="shared" si="656"/>
        <v>12</v>
      </c>
      <c r="L2190" s="3">
        <f t="shared" si="657"/>
        <v>1</v>
      </c>
      <c r="M2190" s="3" t="str">
        <f t="shared" si="649"/>
        <v>Winter</v>
      </c>
      <c r="N2190" s="4">
        <v>61</v>
      </c>
      <c r="O2190" s="4">
        <v>56</v>
      </c>
      <c r="P2190" s="4">
        <v>65</v>
      </c>
      <c r="Q2190" s="4">
        <v>4</v>
      </c>
      <c r="R2190" s="4">
        <v>0</v>
      </c>
      <c r="S2190" s="6">
        <f t="shared" si="658"/>
        <v>1</v>
      </c>
      <c r="T2190" s="6">
        <f t="shared" si="659"/>
        <v>0</v>
      </c>
      <c r="U2190" s="6">
        <f t="shared" si="660"/>
        <v>1</v>
      </c>
      <c r="V2190" s="6">
        <f t="shared" si="661"/>
        <v>0</v>
      </c>
      <c r="W2190" s="6">
        <f t="shared" si="662"/>
        <v>0</v>
      </c>
      <c r="X2190" s="6">
        <f t="shared" si="663"/>
        <v>0</v>
      </c>
      <c r="Y2190" s="6">
        <f t="shared" si="664"/>
        <v>0</v>
      </c>
      <c r="Z2190" s="6">
        <f t="shared" si="665"/>
        <v>0</v>
      </c>
      <c r="AA2190" s="4">
        <v>63517.453063964844</v>
      </c>
      <c r="AB2190" s="7">
        <f t="shared" si="650"/>
        <v>1.0501759338241051E-2</v>
      </c>
      <c r="AC2190" s="7">
        <f t="shared" si="651"/>
        <v>0.41522905491869322</v>
      </c>
      <c r="AD2190" s="2"/>
    </row>
    <row r="2191" spans="1:30" x14ac:dyDescent="0.35">
      <c r="A2191" s="1">
        <v>43829</v>
      </c>
      <c r="B2191" s="3">
        <f t="shared" si="652"/>
        <v>2019</v>
      </c>
      <c r="C2191" s="2">
        <v>843.17281537761016</v>
      </c>
      <c r="D2191" s="2">
        <v>10737.515151526122</v>
      </c>
      <c r="E2191" s="2">
        <f t="shared" si="653"/>
        <v>11580.687966903732</v>
      </c>
      <c r="F2191" s="2">
        <f t="shared" si="654"/>
        <v>7.2808525520012338E-2</v>
      </c>
      <c r="G2191" s="2">
        <f t="shared" si="655"/>
        <v>-1</v>
      </c>
      <c r="H2191" s="2">
        <v>-1000</v>
      </c>
      <c r="I2191" s="2">
        <f t="shared" si="647"/>
        <v>7835.5244284961409</v>
      </c>
      <c r="J2191" s="2">
        <f t="shared" si="648"/>
        <v>15372.168150009147</v>
      </c>
      <c r="K2191" s="3">
        <f t="shared" si="656"/>
        <v>12</v>
      </c>
      <c r="L2191" s="3">
        <f t="shared" si="657"/>
        <v>2</v>
      </c>
      <c r="M2191" s="3" t="str">
        <f t="shared" si="649"/>
        <v>Winter</v>
      </c>
      <c r="N2191" s="4">
        <v>48</v>
      </c>
      <c r="O2191" s="4">
        <v>39</v>
      </c>
      <c r="P2191" s="4">
        <v>57</v>
      </c>
      <c r="Q2191" s="4">
        <v>17</v>
      </c>
      <c r="R2191" s="4">
        <v>0</v>
      </c>
      <c r="S2191" s="6">
        <f t="shared" si="658"/>
        <v>0</v>
      </c>
      <c r="T2191" s="6">
        <f t="shared" si="659"/>
        <v>1</v>
      </c>
      <c r="U2191" s="6">
        <f t="shared" si="660"/>
        <v>1</v>
      </c>
      <c r="V2191" s="6">
        <f t="shared" si="661"/>
        <v>0</v>
      </c>
      <c r="W2191" s="6">
        <f t="shared" si="662"/>
        <v>0</v>
      </c>
      <c r="X2191" s="6">
        <f t="shared" si="663"/>
        <v>0</v>
      </c>
      <c r="Y2191" s="6">
        <f t="shared" si="664"/>
        <v>0</v>
      </c>
      <c r="Z2191" s="6">
        <f t="shared" si="665"/>
        <v>0</v>
      </c>
      <c r="AA2191" s="4">
        <v>77558.452941894531</v>
      </c>
      <c r="AB2191" s="7">
        <f t="shared" si="650"/>
        <v>1.0871449640818659E-2</v>
      </c>
      <c r="AC2191" s="7">
        <f t="shared" si="651"/>
        <v>0.13844416364996973</v>
      </c>
      <c r="AD2191" s="2"/>
    </row>
    <row r="2192" spans="1:30" x14ac:dyDescent="0.35">
      <c r="A2192" s="1">
        <v>43830</v>
      </c>
      <c r="B2192" s="3">
        <f t="shared" si="652"/>
        <v>2019</v>
      </c>
      <c r="C2192" s="2">
        <v>667.04500585578046</v>
      </c>
      <c r="D2192" s="2">
        <v>9547.7777777772226</v>
      </c>
      <c r="E2192" s="2">
        <f t="shared" si="653"/>
        <v>10214.822783633002</v>
      </c>
      <c r="F2192" s="2">
        <f t="shared" si="654"/>
        <v>6.5301671892396676E-2</v>
      </c>
      <c r="G2192" s="2">
        <f t="shared" si="655"/>
        <v>-1</v>
      </c>
      <c r="H2192" s="2">
        <v>-1000</v>
      </c>
      <c r="I2192" s="2">
        <f t="shared" si="647"/>
        <v>7835.5244284961409</v>
      </c>
      <c r="J2192" s="2">
        <f t="shared" si="648"/>
        <v>15372.168150009147</v>
      </c>
      <c r="K2192" s="3">
        <f t="shared" si="656"/>
        <v>12</v>
      </c>
      <c r="L2192" s="3">
        <f t="shared" si="657"/>
        <v>3</v>
      </c>
      <c r="M2192" s="3" t="str">
        <f t="shared" si="649"/>
        <v>Winter</v>
      </c>
      <c r="N2192" s="4">
        <v>39</v>
      </c>
      <c r="O2192" s="4">
        <v>38</v>
      </c>
      <c r="P2192" s="4">
        <v>40</v>
      </c>
      <c r="Q2192" s="4">
        <v>26</v>
      </c>
      <c r="R2192" s="4">
        <v>0</v>
      </c>
      <c r="S2192" s="6">
        <f t="shared" si="658"/>
        <v>0</v>
      </c>
      <c r="T2192" s="6">
        <f t="shared" si="659"/>
        <v>1</v>
      </c>
      <c r="U2192" s="6">
        <f t="shared" si="660"/>
        <v>1</v>
      </c>
      <c r="V2192" s="6">
        <f t="shared" si="661"/>
        <v>0</v>
      </c>
      <c r="W2192" s="6">
        <f t="shared" si="662"/>
        <v>0</v>
      </c>
      <c r="X2192" s="6">
        <f t="shared" si="663"/>
        <v>0</v>
      </c>
      <c r="Y2192" s="6">
        <f t="shared" si="664"/>
        <v>0</v>
      </c>
      <c r="Z2192" s="6">
        <f t="shared" si="665"/>
        <v>0</v>
      </c>
      <c r="AA2192" s="4">
        <v>85057.950805664063</v>
      </c>
      <c r="AB2192" s="7">
        <f t="shared" si="650"/>
        <v>7.8422416662706808E-3</v>
      </c>
      <c r="AC2192" s="7">
        <f t="shared" si="651"/>
        <v>0.11225026805067857</v>
      </c>
      <c r="AD2192" s="2"/>
    </row>
    <row r="2193" spans="1:30" x14ac:dyDescent="0.35">
      <c r="A2193" s="1">
        <v>43831</v>
      </c>
      <c r="B2193" s="3">
        <f t="shared" si="652"/>
        <v>2020</v>
      </c>
      <c r="C2193" s="2">
        <v>667.04500585578046</v>
      </c>
      <c r="D2193" s="2">
        <v>9536.4545454498621</v>
      </c>
      <c r="E2193" s="2">
        <f t="shared" si="653"/>
        <v>10203.499551305642</v>
      </c>
      <c r="F2193" s="2">
        <f t="shared" si="654"/>
        <v>6.5374139774468376E-2</v>
      </c>
      <c r="G2193" s="2">
        <f t="shared" si="655"/>
        <v>-1</v>
      </c>
      <c r="H2193" s="2">
        <v>-1000</v>
      </c>
      <c r="I2193" s="2">
        <f t="shared" si="647"/>
        <v>7973.637533977877</v>
      </c>
      <c r="J2193" s="2">
        <f t="shared" si="648"/>
        <v>15150.230023395969</v>
      </c>
      <c r="K2193" s="3">
        <f t="shared" si="656"/>
        <v>1</v>
      </c>
      <c r="L2193" s="3">
        <f t="shared" si="657"/>
        <v>4</v>
      </c>
      <c r="M2193" s="3" t="str">
        <f t="shared" si="649"/>
        <v>Winter</v>
      </c>
      <c r="N2193" s="4">
        <v>44</v>
      </c>
      <c r="O2193" s="4">
        <v>36</v>
      </c>
      <c r="P2193" s="4">
        <v>51</v>
      </c>
      <c r="Q2193" s="4">
        <v>21</v>
      </c>
      <c r="R2193" s="4">
        <v>0</v>
      </c>
      <c r="S2193" s="6">
        <f t="shared" si="658"/>
        <v>0</v>
      </c>
      <c r="T2193" s="6">
        <f t="shared" si="659"/>
        <v>1</v>
      </c>
      <c r="U2193" s="6">
        <f t="shared" si="660"/>
        <v>1</v>
      </c>
      <c r="V2193" s="6">
        <f t="shared" si="661"/>
        <v>0</v>
      </c>
      <c r="W2193" s="6">
        <f t="shared" si="662"/>
        <v>0</v>
      </c>
      <c r="X2193" s="6">
        <f t="shared" si="663"/>
        <v>0</v>
      </c>
      <c r="Y2193" s="6">
        <f t="shared" si="664"/>
        <v>0</v>
      </c>
      <c r="Z2193" s="6">
        <f t="shared" si="665"/>
        <v>0</v>
      </c>
      <c r="AA2193" s="4">
        <v>76830.650756835938</v>
      </c>
      <c r="AB2193" s="7">
        <f t="shared" si="650"/>
        <v>8.6820168680717662E-3</v>
      </c>
      <c r="AC2193" s="7">
        <f t="shared" si="651"/>
        <v>0.1241230479178437</v>
      </c>
      <c r="AD2193" s="2"/>
    </row>
    <row r="2194" spans="1:30" x14ac:dyDescent="0.35">
      <c r="A2194" s="1">
        <v>43832</v>
      </c>
      <c r="B2194" s="3">
        <f t="shared" si="652"/>
        <v>2020</v>
      </c>
      <c r="C2194" s="2">
        <v>667.04500585578046</v>
      </c>
      <c r="D2194" s="2">
        <v>11114.184848503337</v>
      </c>
      <c r="E2194" s="2">
        <f t="shared" si="653"/>
        <v>11781.229854359117</v>
      </c>
      <c r="F2194" s="2">
        <f t="shared" si="654"/>
        <v>5.6619301558654363E-2</v>
      </c>
      <c r="G2194" s="2">
        <f t="shared" si="655"/>
        <v>-1</v>
      </c>
      <c r="H2194" s="2">
        <v>-1000</v>
      </c>
      <c r="I2194" s="2">
        <f t="shared" si="647"/>
        <v>7973.637533977877</v>
      </c>
      <c r="J2194" s="2">
        <f t="shared" si="648"/>
        <v>15150.230023395969</v>
      </c>
      <c r="K2194" s="3">
        <f t="shared" si="656"/>
        <v>1</v>
      </c>
      <c r="L2194" s="3">
        <f t="shared" si="657"/>
        <v>5</v>
      </c>
      <c r="M2194" s="3" t="str">
        <f t="shared" si="649"/>
        <v>Winter</v>
      </c>
      <c r="N2194" s="4">
        <v>50</v>
      </c>
      <c r="O2194" s="4">
        <v>44</v>
      </c>
      <c r="P2194" s="4">
        <v>56</v>
      </c>
      <c r="Q2194" s="4">
        <v>15</v>
      </c>
      <c r="R2194" s="4">
        <v>0</v>
      </c>
      <c r="S2194" s="6">
        <f t="shared" si="658"/>
        <v>0</v>
      </c>
      <c r="T2194" s="6">
        <f t="shared" si="659"/>
        <v>1</v>
      </c>
      <c r="U2194" s="6">
        <f t="shared" si="660"/>
        <v>1</v>
      </c>
      <c r="V2194" s="6">
        <f t="shared" si="661"/>
        <v>0</v>
      </c>
      <c r="W2194" s="6">
        <f t="shared" si="662"/>
        <v>0</v>
      </c>
      <c r="X2194" s="6">
        <f t="shared" si="663"/>
        <v>0</v>
      </c>
      <c r="Y2194" s="6">
        <f t="shared" si="664"/>
        <v>0</v>
      </c>
      <c r="Z2194" s="6">
        <f t="shared" si="665"/>
        <v>0</v>
      </c>
      <c r="AA2194" s="4">
        <v>85174.790649414063</v>
      </c>
      <c r="AB2194" s="7">
        <f t="shared" si="650"/>
        <v>7.8314839492989018E-3</v>
      </c>
      <c r="AC2194" s="7">
        <f t="shared" si="651"/>
        <v>0.13048678797756216</v>
      </c>
      <c r="AD2194" s="2"/>
    </row>
    <row r="2195" spans="1:30" x14ac:dyDescent="0.35">
      <c r="A2195" s="1">
        <v>43833</v>
      </c>
      <c r="B2195" s="3">
        <f t="shared" si="652"/>
        <v>2020</v>
      </c>
      <c r="C2195" s="2">
        <v>667.04500585578046</v>
      </c>
      <c r="D2195" s="2">
        <v>9456</v>
      </c>
      <c r="E2195" s="2">
        <f t="shared" si="653"/>
        <v>10123.04500585578</v>
      </c>
      <c r="F2195" s="2">
        <f t="shared" si="654"/>
        <v>6.5893711375373851E-2</v>
      </c>
      <c r="G2195" s="2">
        <f t="shared" si="655"/>
        <v>-1</v>
      </c>
      <c r="H2195" s="2">
        <v>-1000</v>
      </c>
      <c r="I2195" s="2">
        <f t="shared" si="647"/>
        <v>7973.637533977877</v>
      </c>
      <c r="J2195" s="2">
        <f t="shared" si="648"/>
        <v>15150.230023395969</v>
      </c>
      <c r="K2195" s="3">
        <f t="shared" si="656"/>
        <v>1</v>
      </c>
      <c r="L2195" s="3">
        <f t="shared" si="657"/>
        <v>6</v>
      </c>
      <c r="M2195" s="3" t="str">
        <f t="shared" si="649"/>
        <v>Winter</v>
      </c>
      <c r="N2195" s="4">
        <v>53</v>
      </c>
      <c r="O2195" s="4">
        <v>50</v>
      </c>
      <c r="P2195" s="4">
        <v>56</v>
      </c>
      <c r="Q2195" s="4">
        <v>12</v>
      </c>
      <c r="R2195" s="4">
        <v>0</v>
      </c>
      <c r="S2195" s="6">
        <f t="shared" si="658"/>
        <v>0</v>
      </c>
      <c r="T2195" s="6">
        <f t="shared" si="659"/>
        <v>1</v>
      </c>
      <c r="U2195" s="6">
        <f t="shared" si="660"/>
        <v>1</v>
      </c>
      <c r="V2195" s="6">
        <f t="shared" si="661"/>
        <v>0</v>
      </c>
      <c r="W2195" s="6">
        <f t="shared" si="662"/>
        <v>0</v>
      </c>
      <c r="X2195" s="6">
        <f t="shared" si="663"/>
        <v>0</v>
      </c>
      <c r="Y2195" s="6">
        <f t="shared" si="664"/>
        <v>0</v>
      </c>
      <c r="Z2195" s="6">
        <f t="shared" si="665"/>
        <v>0</v>
      </c>
      <c r="AA2195" s="4">
        <v>79886.901611328125</v>
      </c>
      <c r="AB2195" s="7">
        <f t="shared" si="650"/>
        <v>8.349867029530559E-3</v>
      </c>
      <c r="AC2195" s="7">
        <f t="shared" si="651"/>
        <v>0.11836733944202837</v>
      </c>
      <c r="AD2195" s="2"/>
    </row>
    <row r="2196" spans="1:30" x14ac:dyDescent="0.35">
      <c r="A2196" s="1">
        <v>43834</v>
      </c>
      <c r="B2196" s="3">
        <f t="shared" si="652"/>
        <v>2020</v>
      </c>
      <c r="C2196" s="2">
        <v>667.04500585578046</v>
      </c>
      <c r="D2196" s="2">
        <v>10216.939431396786</v>
      </c>
      <c r="E2196" s="2">
        <f t="shared" si="653"/>
        <v>10883.984437252566</v>
      </c>
      <c r="F2196" s="2">
        <f t="shared" si="654"/>
        <v>6.1286839364882627E-2</v>
      </c>
      <c r="G2196" s="2">
        <f t="shared" si="655"/>
        <v>-1</v>
      </c>
      <c r="H2196" s="2">
        <v>-1000</v>
      </c>
      <c r="I2196" s="2">
        <f t="shared" si="647"/>
        <v>7973.637533977877</v>
      </c>
      <c r="J2196" s="2">
        <f t="shared" si="648"/>
        <v>15150.230023395969</v>
      </c>
      <c r="K2196" s="3">
        <f t="shared" si="656"/>
        <v>1</v>
      </c>
      <c r="L2196" s="3">
        <f t="shared" si="657"/>
        <v>7</v>
      </c>
      <c r="M2196" s="3" t="str">
        <f t="shared" si="649"/>
        <v>Winter</v>
      </c>
      <c r="N2196" s="4">
        <v>44</v>
      </c>
      <c r="O2196" s="4">
        <v>37</v>
      </c>
      <c r="P2196" s="4">
        <v>50</v>
      </c>
      <c r="Q2196" s="4">
        <v>21</v>
      </c>
      <c r="R2196" s="4">
        <v>0</v>
      </c>
      <c r="S2196" s="6">
        <f t="shared" si="658"/>
        <v>1</v>
      </c>
      <c r="T2196" s="6">
        <f t="shared" si="659"/>
        <v>0</v>
      </c>
      <c r="U2196" s="6">
        <f t="shared" si="660"/>
        <v>1</v>
      </c>
      <c r="V2196" s="6">
        <f t="shared" si="661"/>
        <v>0</v>
      </c>
      <c r="W2196" s="6">
        <f t="shared" si="662"/>
        <v>0</v>
      </c>
      <c r="X2196" s="6">
        <f t="shared" si="663"/>
        <v>0</v>
      </c>
      <c r="Y2196" s="6">
        <f t="shared" si="664"/>
        <v>0</v>
      </c>
      <c r="Z2196" s="6">
        <f t="shared" si="665"/>
        <v>0</v>
      </c>
      <c r="AA2196" s="4">
        <v>81040.828857421875</v>
      </c>
      <c r="AB2196" s="7">
        <f t="shared" si="650"/>
        <v>8.2309746242765786E-3</v>
      </c>
      <c r="AC2196" s="7">
        <f t="shared" si="651"/>
        <v>0.12607150710874176</v>
      </c>
      <c r="AD2196" s="2"/>
    </row>
    <row r="2197" spans="1:30" x14ac:dyDescent="0.35">
      <c r="A2197" s="1">
        <v>43835</v>
      </c>
      <c r="B2197" s="3">
        <f t="shared" si="652"/>
        <v>2020</v>
      </c>
      <c r="C2197" s="2">
        <v>1050.5662824469709</v>
      </c>
      <c r="D2197" s="2">
        <v>3195.5849608738436</v>
      </c>
      <c r="E2197" s="2">
        <f t="shared" si="653"/>
        <v>4246.1512433208145</v>
      </c>
      <c r="F2197" s="2">
        <f t="shared" si="654"/>
        <v>0.24741612397803991</v>
      </c>
      <c r="G2197" s="2">
        <f t="shared" si="655"/>
        <v>-1</v>
      </c>
      <c r="H2197" s="2">
        <v>-1000</v>
      </c>
      <c r="I2197" s="2">
        <f t="shared" si="647"/>
        <v>7973.637533977877</v>
      </c>
      <c r="J2197" s="2">
        <f t="shared" si="648"/>
        <v>15150.230023395969</v>
      </c>
      <c r="K2197" s="3">
        <f t="shared" si="656"/>
        <v>1</v>
      </c>
      <c r="L2197" s="3">
        <f t="shared" si="657"/>
        <v>1</v>
      </c>
      <c r="M2197" s="3" t="str">
        <f t="shared" si="649"/>
        <v>Winter</v>
      </c>
      <c r="N2197" s="4">
        <v>41</v>
      </c>
      <c r="O2197" s="4">
        <v>30</v>
      </c>
      <c r="P2197" s="4">
        <v>52</v>
      </c>
      <c r="Q2197" s="4">
        <v>24</v>
      </c>
      <c r="R2197" s="4">
        <v>0</v>
      </c>
      <c r="S2197" s="6">
        <f t="shared" si="658"/>
        <v>1</v>
      </c>
      <c r="T2197" s="6">
        <f t="shared" si="659"/>
        <v>0</v>
      </c>
      <c r="U2197" s="6">
        <f t="shared" si="660"/>
        <v>1</v>
      </c>
      <c r="V2197" s="6">
        <f t="shared" si="661"/>
        <v>0</v>
      </c>
      <c r="W2197" s="6">
        <f t="shared" si="662"/>
        <v>0</v>
      </c>
      <c r="X2197" s="6">
        <f t="shared" si="663"/>
        <v>0</v>
      </c>
      <c r="Y2197" s="6">
        <f t="shared" si="664"/>
        <v>0</v>
      </c>
      <c r="Z2197" s="6">
        <f t="shared" si="665"/>
        <v>0</v>
      </c>
      <c r="AA2197" s="4">
        <v>82428.70068359375</v>
      </c>
      <c r="AB2197" s="7">
        <f t="shared" si="650"/>
        <v>1.2745151552001488E-2</v>
      </c>
      <c r="AC2197" s="7">
        <f t="shared" si="651"/>
        <v>3.8767867676820958E-2</v>
      </c>
      <c r="AD2197" s="2"/>
    </row>
    <row r="2198" spans="1:30" x14ac:dyDescent="0.35">
      <c r="A2198" s="1">
        <v>43836</v>
      </c>
      <c r="B2198" s="3">
        <f t="shared" si="652"/>
        <v>2020</v>
      </c>
      <c r="C2198" s="2">
        <v>1923.0946512447126</v>
      </c>
      <c r="D2198" s="2">
        <v>2429.6666666743113</v>
      </c>
      <c r="E2198" s="2">
        <f t="shared" si="653"/>
        <v>4352.7613179190239</v>
      </c>
      <c r="F2198" s="2">
        <f t="shared" si="654"/>
        <v>0.441810269570239</v>
      </c>
      <c r="G2198" s="2">
        <f t="shared" si="655"/>
        <v>-1</v>
      </c>
      <c r="H2198" s="2">
        <v>-1000</v>
      </c>
      <c r="I2198" s="2">
        <f t="shared" si="647"/>
        <v>7973.637533977877</v>
      </c>
      <c r="J2198" s="2">
        <f t="shared" si="648"/>
        <v>15150.230023395969</v>
      </c>
      <c r="K2198" s="3">
        <f t="shared" si="656"/>
        <v>1</v>
      </c>
      <c r="L2198" s="3">
        <f t="shared" si="657"/>
        <v>2</v>
      </c>
      <c r="M2198" s="3" t="str">
        <f t="shared" si="649"/>
        <v>Winter</v>
      </c>
      <c r="N2198" s="4">
        <v>41</v>
      </c>
      <c r="O2198" s="4">
        <v>31</v>
      </c>
      <c r="P2198" s="4">
        <v>51</v>
      </c>
      <c r="Q2198" s="4">
        <v>24</v>
      </c>
      <c r="R2198" s="4">
        <v>0</v>
      </c>
      <c r="S2198" s="6">
        <f t="shared" si="658"/>
        <v>0</v>
      </c>
      <c r="T2198" s="6">
        <f t="shared" si="659"/>
        <v>1</v>
      </c>
      <c r="U2198" s="6">
        <f t="shared" si="660"/>
        <v>1</v>
      </c>
      <c r="V2198" s="6">
        <f t="shared" si="661"/>
        <v>0</v>
      </c>
      <c r="W2198" s="6">
        <f t="shared" si="662"/>
        <v>0</v>
      </c>
      <c r="X2198" s="6">
        <f t="shared" si="663"/>
        <v>0</v>
      </c>
      <c r="Y2198" s="6">
        <f t="shared" si="664"/>
        <v>0</v>
      </c>
      <c r="Z2198" s="6">
        <f t="shared" si="665"/>
        <v>0</v>
      </c>
      <c r="AA2198" s="4">
        <v>90618.900390625</v>
      </c>
      <c r="AB2198" s="7">
        <f t="shared" si="650"/>
        <v>2.1221783126422342E-2</v>
      </c>
      <c r="AC2198" s="7">
        <f t="shared" si="651"/>
        <v>2.6811919546594641E-2</v>
      </c>
      <c r="AD2198" s="2"/>
    </row>
    <row r="2199" spans="1:30" x14ac:dyDescent="0.35">
      <c r="A2199" s="1">
        <v>43837</v>
      </c>
      <c r="B2199" s="3">
        <f t="shared" si="652"/>
        <v>2020</v>
      </c>
      <c r="C2199" s="2">
        <v>667.04500585578046</v>
      </c>
      <c r="D2199" s="2">
        <v>9456</v>
      </c>
      <c r="E2199" s="2">
        <f t="shared" si="653"/>
        <v>10123.04500585578</v>
      </c>
      <c r="F2199" s="2">
        <f t="shared" si="654"/>
        <v>6.5893711375373851E-2</v>
      </c>
      <c r="G2199" s="2">
        <f t="shared" si="655"/>
        <v>-1</v>
      </c>
      <c r="H2199" s="2">
        <v>-1000</v>
      </c>
      <c r="I2199" s="2">
        <f t="shared" si="647"/>
        <v>7973.637533977877</v>
      </c>
      <c r="J2199" s="2">
        <f t="shared" si="648"/>
        <v>15150.230023395969</v>
      </c>
      <c r="K2199" s="3">
        <f t="shared" si="656"/>
        <v>1</v>
      </c>
      <c r="L2199" s="3">
        <f t="shared" si="657"/>
        <v>3</v>
      </c>
      <c r="M2199" s="3" t="str">
        <f t="shared" si="649"/>
        <v>Winter</v>
      </c>
      <c r="N2199" s="4">
        <v>43</v>
      </c>
      <c r="O2199" s="4">
        <v>34</v>
      </c>
      <c r="P2199" s="4">
        <v>52</v>
      </c>
      <c r="Q2199" s="4">
        <v>22</v>
      </c>
      <c r="R2199" s="4">
        <v>0</v>
      </c>
      <c r="S2199" s="6">
        <f t="shared" si="658"/>
        <v>0</v>
      </c>
      <c r="T2199" s="6">
        <f t="shared" si="659"/>
        <v>1</v>
      </c>
      <c r="U2199" s="6">
        <f t="shared" si="660"/>
        <v>1</v>
      </c>
      <c r="V2199" s="6">
        <f t="shared" si="661"/>
        <v>0</v>
      </c>
      <c r="W2199" s="6">
        <f t="shared" si="662"/>
        <v>0</v>
      </c>
      <c r="X2199" s="6">
        <f t="shared" si="663"/>
        <v>0</v>
      </c>
      <c r="Y2199" s="6">
        <f t="shared" si="664"/>
        <v>0</v>
      </c>
      <c r="Z2199" s="6">
        <f t="shared" si="665"/>
        <v>0</v>
      </c>
      <c r="AA2199" s="4">
        <v>90713.31494140625</v>
      </c>
      <c r="AB2199" s="7">
        <f t="shared" si="650"/>
        <v>7.3533307242342506E-3</v>
      </c>
      <c r="AC2199" s="7">
        <f t="shared" si="651"/>
        <v>0.10424048560134574</v>
      </c>
      <c r="AD2199" s="2"/>
    </row>
    <row r="2200" spans="1:30" x14ac:dyDescent="0.35">
      <c r="A2200" s="1">
        <v>43838</v>
      </c>
      <c r="B2200" s="3">
        <f t="shared" si="652"/>
        <v>2020</v>
      </c>
      <c r="C2200" s="2">
        <v>843.84500585652552</v>
      </c>
      <c r="D2200" s="2">
        <v>1890.4818181898868</v>
      </c>
      <c r="E2200" s="2">
        <f t="shared" si="653"/>
        <v>2734.3268240464122</v>
      </c>
      <c r="F2200" s="2">
        <f t="shared" si="654"/>
        <v>0.30861161088554723</v>
      </c>
      <c r="G2200" s="2">
        <f t="shared" si="655"/>
        <v>-1</v>
      </c>
      <c r="H2200" s="2">
        <v>-1000</v>
      </c>
      <c r="I2200" s="2">
        <f t="shared" si="647"/>
        <v>7973.637533977877</v>
      </c>
      <c r="J2200" s="2">
        <f t="shared" si="648"/>
        <v>15150.230023395969</v>
      </c>
      <c r="K2200" s="3">
        <f t="shared" si="656"/>
        <v>1</v>
      </c>
      <c r="L2200" s="3">
        <f t="shared" si="657"/>
        <v>4</v>
      </c>
      <c r="M2200" s="3" t="str">
        <f t="shared" si="649"/>
        <v>Winter</v>
      </c>
      <c r="N2200" s="4">
        <v>42</v>
      </c>
      <c r="O2200" s="4">
        <v>34</v>
      </c>
      <c r="P2200" s="4">
        <v>50</v>
      </c>
      <c r="Q2200" s="4">
        <v>23</v>
      </c>
      <c r="R2200" s="4">
        <v>0</v>
      </c>
      <c r="S2200" s="6">
        <f t="shared" si="658"/>
        <v>0</v>
      </c>
      <c r="T2200" s="6">
        <f t="shared" si="659"/>
        <v>1</v>
      </c>
      <c r="U2200" s="6">
        <f t="shared" si="660"/>
        <v>1</v>
      </c>
      <c r="V2200" s="6">
        <f t="shared" si="661"/>
        <v>0</v>
      </c>
      <c r="W2200" s="6">
        <f t="shared" si="662"/>
        <v>0</v>
      </c>
      <c r="X2200" s="6">
        <f t="shared" si="663"/>
        <v>0</v>
      </c>
      <c r="Y2200" s="6">
        <f t="shared" si="664"/>
        <v>0</v>
      </c>
      <c r="Z2200" s="6">
        <f t="shared" si="665"/>
        <v>0</v>
      </c>
      <c r="AA2200" s="4">
        <v>91648.300415039063</v>
      </c>
      <c r="AB2200" s="7">
        <f t="shared" si="650"/>
        <v>9.2074266738726603E-3</v>
      </c>
      <c r="AC2200" s="7">
        <f t="shared" si="651"/>
        <v>2.0627570938344074E-2</v>
      </c>
      <c r="AD2200" s="2"/>
    </row>
    <row r="2201" spans="1:30" x14ac:dyDescent="0.35">
      <c r="A2201" s="1">
        <v>43839</v>
      </c>
      <c r="B2201" s="3">
        <f t="shared" si="652"/>
        <v>2020</v>
      </c>
      <c r="C2201" s="2">
        <v>3326.7106323255557</v>
      </c>
      <c r="D2201" s="2">
        <v>345.65656565934086</v>
      </c>
      <c r="E2201" s="2">
        <f t="shared" si="653"/>
        <v>3672.3671979848964</v>
      </c>
      <c r="F2201" s="2">
        <f t="shared" si="654"/>
        <v>0.90587636066213384</v>
      </c>
      <c r="G2201" s="2">
        <f t="shared" si="655"/>
        <v>-1</v>
      </c>
      <c r="H2201" s="2">
        <v>-1000</v>
      </c>
      <c r="I2201" s="2">
        <f t="shared" si="647"/>
        <v>7973.637533977877</v>
      </c>
      <c r="J2201" s="2">
        <f t="shared" si="648"/>
        <v>15150.230023395969</v>
      </c>
      <c r="K2201" s="3">
        <f t="shared" si="656"/>
        <v>1</v>
      </c>
      <c r="L2201" s="3">
        <f t="shared" si="657"/>
        <v>5</v>
      </c>
      <c r="M2201" s="3" t="str">
        <f t="shared" si="649"/>
        <v>Winter</v>
      </c>
      <c r="N2201" s="4">
        <v>47</v>
      </c>
      <c r="O2201" s="4">
        <v>32</v>
      </c>
      <c r="P2201" s="4">
        <v>62</v>
      </c>
      <c r="Q2201" s="4">
        <v>18</v>
      </c>
      <c r="R2201" s="4">
        <v>0</v>
      </c>
      <c r="S2201" s="6">
        <f t="shared" si="658"/>
        <v>0</v>
      </c>
      <c r="T2201" s="6">
        <f t="shared" si="659"/>
        <v>1</v>
      </c>
      <c r="U2201" s="6">
        <f t="shared" si="660"/>
        <v>1</v>
      </c>
      <c r="V2201" s="6">
        <f t="shared" si="661"/>
        <v>0</v>
      </c>
      <c r="W2201" s="6">
        <f t="shared" si="662"/>
        <v>0</v>
      </c>
      <c r="X2201" s="6">
        <f t="shared" si="663"/>
        <v>0</v>
      </c>
      <c r="Y2201" s="6">
        <f t="shared" si="664"/>
        <v>0</v>
      </c>
      <c r="Z2201" s="6">
        <f t="shared" si="665"/>
        <v>0</v>
      </c>
      <c r="AA2201" s="4">
        <v>90301.652099609375</v>
      </c>
      <c r="AB2201" s="7">
        <f t="shared" si="650"/>
        <v>3.6839975293651871E-2</v>
      </c>
      <c r="AC2201" s="7">
        <f t="shared" si="651"/>
        <v>3.8277989120072378E-3</v>
      </c>
      <c r="AD2201" s="2"/>
    </row>
    <row r="2202" spans="1:30" x14ac:dyDescent="0.35">
      <c r="A2202" s="1">
        <v>43840</v>
      </c>
      <c r="B2202" s="3">
        <f t="shared" si="652"/>
        <v>2020</v>
      </c>
      <c r="C2202" s="2">
        <v>4235.8620271323762</v>
      </c>
      <c r="D2202" s="2">
        <v>1290.2644313928108</v>
      </c>
      <c r="E2202" s="2">
        <f t="shared" si="653"/>
        <v>5526.1264585251865</v>
      </c>
      <c r="F2202" s="2">
        <f t="shared" si="654"/>
        <v>0.76651557993170572</v>
      </c>
      <c r="G2202" s="2">
        <f t="shared" si="655"/>
        <v>-1</v>
      </c>
      <c r="H2202" s="2">
        <v>-1000</v>
      </c>
      <c r="I2202" s="2">
        <f t="shared" si="647"/>
        <v>7973.637533977877</v>
      </c>
      <c r="J2202" s="2">
        <f t="shared" si="648"/>
        <v>15150.230023395969</v>
      </c>
      <c r="K2202" s="3">
        <f t="shared" si="656"/>
        <v>1</v>
      </c>
      <c r="L2202" s="3">
        <f t="shared" si="657"/>
        <v>6</v>
      </c>
      <c r="M2202" s="3" t="str">
        <f t="shared" si="649"/>
        <v>Winter</v>
      </c>
      <c r="N2202" s="4">
        <v>63</v>
      </c>
      <c r="O2202" s="4">
        <v>58</v>
      </c>
      <c r="P2202" s="4">
        <v>67</v>
      </c>
      <c r="Q2202" s="4">
        <v>2</v>
      </c>
      <c r="R2202" s="4">
        <v>0</v>
      </c>
      <c r="S2202" s="6">
        <f t="shared" si="658"/>
        <v>0</v>
      </c>
      <c r="T2202" s="6">
        <f t="shared" si="659"/>
        <v>1</v>
      </c>
      <c r="U2202" s="6">
        <f t="shared" si="660"/>
        <v>1</v>
      </c>
      <c r="V2202" s="6">
        <f t="shared" si="661"/>
        <v>0</v>
      </c>
      <c r="W2202" s="6">
        <f t="shared" si="662"/>
        <v>0</v>
      </c>
      <c r="X2202" s="6">
        <f t="shared" si="663"/>
        <v>0</v>
      </c>
      <c r="Y2202" s="6">
        <f t="shared" si="664"/>
        <v>0</v>
      </c>
      <c r="Z2202" s="6">
        <f t="shared" si="665"/>
        <v>0</v>
      </c>
      <c r="AA2202" s="4">
        <v>77934.264282226563</v>
      </c>
      <c r="AB2202" s="7">
        <f t="shared" si="650"/>
        <v>5.4351729193116836E-2</v>
      </c>
      <c r="AC2202" s="7">
        <f t="shared" si="651"/>
        <v>1.6555804347113911E-2</v>
      </c>
      <c r="AD2202" s="2"/>
    </row>
    <row r="2203" spans="1:30" x14ac:dyDescent="0.35">
      <c r="A2203" s="1">
        <v>43841</v>
      </c>
      <c r="B2203" s="3">
        <f t="shared" si="652"/>
        <v>2020</v>
      </c>
      <c r="C2203" s="2">
        <v>5106.384236971965</v>
      </c>
      <c r="D2203" s="2">
        <v>13898.551627511646</v>
      </c>
      <c r="E2203" s="2">
        <f t="shared" si="653"/>
        <v>19004.93586448361</v>
      </c>
      <c r="F2203" s="2">
        <f t="shared" si="654"/>
        <v>0.26868726489705058</v>
      </c>
      <c r="G2203" s="2">
        <f t="shared" si="655"/>
        <v>19004.93586448361</v>
      </c>
      <c r="H2203" s="2">
        <v>-1000</v>
      </c>
      <c r="I2203" s="2">
        <f t="shared" si="647"/>
        <v>7973.637533977877</v>
      </c>
      <c r="J2203" s="2">
        <f t="shared" si="648"/>
        <v>15150.230023395969</v>
      </c>
      <c r="K2203" s="3">
        <f t="shared" si="656"/>
        <v>1</v>
      </c>
      <c r="L2203" s="3">
        <f t="shared" si="657"/>
        <v>7</v>
      </c>
      <c r="M2203" s="3" t="str">
        <f t="shared" si="649"/>
        <v>Winter</v>
      </c>
      <c r="N2203" s="4">
        <v>57</v>
      </c>
      <c r="O2203" s="4">
        <v>44</v>
      </c>
      <c r="P2203" s="4">
        <v>70</v>
      </c>
      <c r="Q2203" s="4">
        <v>8</v>
      </c>
      <c r="R2203" s="4">
        <v>0</v>
      </c>
      <c r="S2203" s="6">
        <f t="shared" si="658"/>
        <v>1</v>
      </c>
      <c r="T2203" s="6">
        <f t="shared" si="659"/>
        <v>0</v>
      </c>
      <c r="U2203" s="6">
        <f t="shared" si="660"/>
        <v>1</v>
      </c>
      <c r="V2203" s="6">
        <f t="shared" si="661"/>
        <v>0</v>
      </c>
      <c r="W2203" s="6">
        <f t="shared" si="662"/>
        <v>0</v>
      </c>
      <c r="X2203" s="6">
        <f t="shared" si="663"/>
        <v>1</v>
      </c>
      <c r="Y2203" s="6">
        <f t="shared" si="664"/>
        <v>1</v>
      </c>
      <c r="Z2203" s="6">
        <f t="shared" si="665"/>
        <v>0</v>
      </c>
      <c r="AA2203" s="4">
        <v>70096.817443847656</v>
      </c>
      <c r="AB2203" s="7">
        <f t="shared" si="650"/>
        <v>7.284759027843922E-2</v>
      </c>
      <c r="AC2203" s="7">
        <f t="shared" si="651"/>
        <v>0.1982765000514515</v>
      </c>
      <c r="AD2203" s="2"/>
    </row>
    <row r="2204" spans="1:30" x14ac:dyDescent="0.35">
      <c r="A2204" s="1">
        <v>43842</v>
      </c>
      <c r="B2204" s="3">
        <f t="shared" si="652"/>
        <v>2020</v>
      </c>
      <c r="C2204" s="2">
        <v>3800.6620271323759</v>
      </c>
      <c r="D2204" s="2">
        <v>16867.200000005658</v>
      </c>
      <c r="E2204" s="2">
        <f t="shared" si="653"/>
        <v>20667.862027138035</v>
      </c>
      <c r="F2204" s="2">
        <f t="shared" si="654"/>
        <v>0.18389236497427255</v>
      </c>
      <c r="G2204" s="2">
        <f t="shared" si="655"/>
        <v>-1</v>
      </c>
      <c r="H2204" s="2">
        <v>-1000</v>
      </c>
      <c r="I2204" s="2">
        <f t="shared" si="647"/>
        <v>7973.637533977877</v>
      </c>
      <c r="J2204" s="2">
        <f t="shared" si="648"/>
        <v>15150.230023395969</v>
      </c>
      <c r="K2204" s="3">
        <f t="shared" si="656"/>
        <v>1</v>
      </c>
      <c r="L2204" s="3">
        <f t="shared" si="657"/>
        <v>1</v>
      </c>
      <c r="M2204" s="3" t="str">
        <f t="shared" si="649"/>
        <v>Winter</v>
      </c>
      <c r="N2204" s="4">
        <v>43</v>
      </c>
      <c r="O2204" s="4">
        <v>39</v>
      </c>
      <c r="P2204" s="4">
        <v>46</v>
      </c>
      <c r="Q2204" s="4">
        <v>22</v>
      </c>
      <c r="R2204" s="4">
        <v>0</v>
      </c>
      <c r="S2204" s="6">
        <f t="shared" si="658"/>
        <v>1</v>
      </c>
      <c r="T2204" s="6">
        <f t="shared" si="659"/>
        <v>0</v>
      </c>
      <c r="U2204" s="6">
        <f t="shared" si="660"/>
        <v>1</v>
      </c>
      <c r="V2204" s="6">
        <f t="shared" si="661"/>
        <v>0</v>
      </c>
      <c r="W2204" s="6">
        <f t="shared" si="662"/>
        <v>0</v>
      </c>
      <c r="X2204" s="6">
        <f t="shared" si="663"/>
        <v>0</v>
      </c>
      <c r="Y2204" s="6">
        <f t="shared" si="664"/>
        <v>0</v>
      </c>
      <c r="Z2204" s="6">
        <f t="shared" si="665"/>
        <v>0</v>
      </c>
      <c r="AA2204" s="4">
        <v>75967.281494140625</v>
      </c>
      <c r="AB2204" s="7">
        <f t="shared" si="650"/>
        <v>5.0030249238621524E-2</v>
      </c>
      <c r="AC2204" s="7">
        <f t="shared" si="651"/>
        <v>0.22203242854368335</v>
      </c>
      <c r="AD2204" s="2"/>
    </row>
    <row r="2205" spans="1:30" x14ac:dyDescent="0.35">
      <c r="A2205" s="1">
        <v>43843</v>
      </c>
      <c r="B2205" s="3">
        <f t="shared" si="652"/>
        <v>2020</v>
      </c>
      <c r="C2205" s="2">
        <v>3950.6242020720274</v>
      </c>
      <c r="D2205" s="2">
        <v>23088</v>
      </c>
      <c r="E2205" s="2">
        <f t="shared" si="653"/>
        <v>27038.624202072027</v>
      </c>
      <c r="F2205" s="2">
        <f t="shared" si="654"/>
        <v>0.14611040016486054</v>
      </c>
      <c r="G2205" s="2">
        <f t="shared" si="655"/>
        <v>-1</v>
      </c>
      <c r="H2205" s="2">
        <v>-1000</v>
      </c>
      <c r="I2205" s="2">
        <f t="shared" si="647"/>
        <v>7973.637533977877</v>
      </c>
      <c r="J2205" s="2">
        <f t="shared" si="648"/>
        <v>15150.230023395969</v>
      </c>
      <c r="K2205" s="3">
        <f t="shared" si="656"/>
        <v>1</v>
      </c>
      <c r="L2205" s="3">
        <f t="shared" si="657"/>
        <v>2</v>
      </c>
      <c r="M2205" s="3" t="str">
        <f t="shared" si="649"/>
        <v>Winter</v>
      </c>
      <c r="N2205" s="4">
        <v>44</v>
      </c>
      <c r="O2205" s="4">
        <v>38</v>
      </c>
      <c r="P2205" s="4">
        <v>50</v>
      </c>
      <c r="Q2205" s="4">
        <v>21</v>
      </c>
      <c r="R2205" s="4">
        <v>0</v>
      </c>
      <c r="S2205" s="6">
        <f t="shared" si="658"/>
        <v>0</v>
      </c>
      <c r="T2205" s="6">
        <f t="shared" si="659"/>
        <v>1</v>
      </c>
      <c r="U2205" s="6">
        <f t="shared" si="660"/>
        <v>1</v>
      </c>
      <c r="V2205" s="6">
        <f t="shared" si="661"/>
        <v>0</v>
      </c>
      <c r="W2205" s="6">
        <f t="shared" si="662"/>
        <v>0</v>
      </c>
      <c r="X2205" s="6">
        <f t="shared" si="663"/>
        <v>0</v>
      </c>
      <c r="Y2205" s="6">
        <f t="shared" si="664"/>
        <v>0</v>
      </c>
      <c r="Z2205" s="6">
        <f t="shared" si="665"/>
        <v>0</v>
      </c>
      <c r="AA2205" s="4">
        <v>86742.699829101563</v>
      </c>
      <c r="AB2205" s="7">
        <f t="shared" si="650"/>
        <v>4.554416924831086E-2</v>
      </c>
      <c r="AC2205" s="7">
        <f t="shared" si="651"/>
        <v>0.26616649061520381</v>
      </c>
      <c r="AD2205" s="2"/>
    </row>
    <row r="2206" spans="1:30" x14ac:dyDescent="0.35">
      <c r="A2206" s="1">
        <v>43844</v>
      </c>
      <c r="B2206" s="3">
        <f t="shared" si="652"/>
        <v>2020</v>
      </c>
      <c r="C2206" s="2">
        <v>2129.9033194906733</v>
      </c>
      <c r="D2206" s="2">
        <v>25805.321212089155</v>
      </c>
      <c r="E2206" s="2">
        <f t="shared" si="653"/>
        <v>27935.224531579828</v>
      </c>
      <c r="F2206" s="2">
        <f t="shared" si="654"/>
        <v>7.6244360129731181E-2</v>
      </c>
      <c r="G2206" s="2">
        <f t="shared" si="655"/>
        <v>-1</v>
      </c>
      <c r="H2206" s="2">
        <v>-1000</v>
      </c>
      <c r="I2206" s="2">
        <f t="shared" si="647"/>
        <v>7973.637533977877</v>
      </c>
      <c r="J2206" s="2">
        <f t="shared" si="648"/>
        <v>15150.230023395969</v>
      </c>
      <c r="K2206" s="3">
        <f t="shared" si="656"/>
        <v>1</v>
      </c>
      <c r="L2206" s="3">
        <f t="shared" si="657"/>
        <v>3</v>
      </c>
      <c r="M2206" s="3" t="str">
        <f t="shared" si="649"/>
        <v>Winter</v>
      </c>
      <c r="N2206" s="4">
        <v>51</v>
      </c>
      <c r="O2206" s="4">
        <v>43</v>
      </c>
      <c r="P2206" s="4">
        <v>58</v>
      </c>
      <c r="Q2206" s="4">
        <v>14</v>
      </c>
      <c r="R2206" s="4">
        <v>0</v>
      </c>
      <c r="S2206" s="6">
        <f t="shared" si="658"/>
        <v>0</v>
      </c>
      <c r="T2206" s="6">
        <f t="shared" si="659"/>
        <v>1</v>
      </c>
      <c r="U2206" s="6">
        <f t="shared" si="660"/>
        <v>1</v>
      </c>
      <c r="V2206" s="6">
        <f t="shared" si="661"/>
        <v>0</v>
      </c>
      <c r="W2206" s="6">
        <f t="shared" si="662"/>
        <v>0</v>
      </c>
      <c r="X2206" s="6">
        <f t="shared" si="663"/>
        <v>0</v>
      </c>
      <c r="Y2206" s="6">
        <f t="shared" si="664"/>
        <v>0</v>
      </c>
      <c r="Z2206" s="6">
        <f t="shared" si="665"/>
        <v>0</v>
      </c>
      <c r="AA2206" s="4">
        <v>82897.197143554688</v>
      </c>
      <c r="AB2206" s="7">
        <f t="shared" si="650"/>
        <v>2.5693309217708269E-2</v>
      </c>
      <c r="AC2206" s="7">
        <f t="shared" si="651"/>
        <v>0.31129304851407191</v>
      </c>
      <c r="AD2206" s="2"/>
    </row>
    <row r="2207" spans="1:30" x14ac:dyDescent="0.35">
      <c r="A2207" s="1">
        <v>43845</v>
      </c>
      <c r="B2207" s="3">
        <f t="shared" si="652"/>
        <v>2020</v>
      </c>
      <c r="C2207" s="2">
        <v>1051.0450058557803</v>
      </c>
      <c r="D2207" s="2">
        <v>14027.527272767118</v>
      </c>
      <c r="E2207" s="2">
        <f t="shared" si="653"/>
        <v>15078.572278622898</v>
      </c>
      <c r="F2207" s="2">
        <f t="shared" si="654"/>
        <v>6.9704544066540142E-2</v>
      </c>
      <c r="G2207" s="2">
        <f t="shared" si="655"/>
        <v>-1</v>
      </c>
      <c r="H2207" s="2">
        <v>-1000</v>
      </c>
      <c r="I2207" s="2">
        <f t="shared" si="647"/>
        <v>7973.637533977877</v>
      </c>
      <c r="J2207" s="2">
        <f t="shared" si="648"/>
        <v>15150.230023395969</v>
      </c>
      <c r="K2207" s="3">
        <f t="shared" si="656"/>
        <v>1</v>
      </c>
      <c r="L2207" s="3">
        <f t="shared" si="657"/>
        <v>4</v>
      </c>
      <c r="M2207" s="3" t="str">
        <f t="shared" si="649"/>
        <v>Winter</v>
      </c>
      <c r="N2207" s="4">
        <v>54</v>
      </c>
      <c r="O2207" s="4">
        <v>41</v>
      </c>
      <c r="P2207" s="4">
        <v>67</v>
      </c>
      <c r="Q2207" s="4">
        <v>11</v>
      </c>
      <c r="R2207" s="4">
        <v>0</v>
      </c>
      <c r="S2207" s="6">
        <f t="shared" si="658"/>
        <v>0</v>
      </c>
      <c r="T2207" s="6">
        <f t="shared" si="659"/>
        <v>1</v>
      </c>
      <c r="U2207" s="6">
        <f t="shared" si="660"/>
        <v>1</v>
      </c>
      <c r="V2207" s="6">
        <f t="shared" si="661"/>
        <v>0</v>
      </c>
      <c r="W2207" s="6">
        <f t="shared" si="662"/>
        <v>0</v>
      </c>
      <c r="X2207" s="6">
        <f t="shared" si="663"/>
        <v>0</v>
      </c>
      <c r="Y2207" s="6">
        <f t="shared" si="664"/>
        <v>0</v>
      </c>
      <c r="Z2207" s="6">
        <f t="shared" si="665"/>
        <v>0</v>
      </c>
      <c r="AA2207" s="4">
        <v>81892.62939453125</v>
      </c>
      <c r="AB2207" s="7">
        <f t="shared" si="650"/>
        <v>1.2834427391410254E-2</v>
      </c>
      <c r="AC2207" s="7">
        <f t="shared" si="651"/>
        <v>0.17129169470413744</v>
      </c>
      <c r="AD2207" s="2"/>
    </row>
    <row r="2208" spans="1:30" x14ac:dyDescent="0.35">
      <c r="A2208" s="1">
        <v>43846</v>
      </c>
      <c r="B2208" s="3">
        <f t="shared" si="652"/>
        <v>2020</v>
      </c>
      <c r="C2208" s="2">
        <v>1051.0450058557803</v>
      </c>
      <c r="D2208" s="2">
        <v>9813.5757575729349</v>
      </c>
      <c r="E2208" s="2">
        <f t="shared" si="653"/>
        <v>10864.620763428715</v>
      </c>
      <c r="F2208" s="2">
        <f t="shared" si="654"/>
        <v>9.6740146641260766E-2</v>
      </c>
      <c r="G2208" s="2">
        <f t="shared" si="655"/>
        <v>-1</v>
      </c>
      <c r="H2208" s="2">
        <v>-1000</v>
      </c>
      <c r="I2208" s="2">
        <f t="shared" si="647"/>
        <v>7973.637533977877</v>
      </c>
      <c r="J2208" s="2">
        <f t="shared" si="648"/>
        <v>15150.230023395969</v>
      </c>
      <c r="K2208" s="3">
        <f t="shared" si="656"/>
        <v>1</v>
      </c>
      <c r="L2208" s="3">
        <f t="shared" si="657"/>
        <v>5</v>
      </c>
      <c r="M2208" s="3" t="str">
        <f t="shared" si="649"/>
        <v>Winter</v>
      </c>
      <c r="N2208" s="4">
        <v>40</v>
      </c>
      <c r="O2208" s="4">
        <v>30</v>
      </c>
      <c r="P2208" s="4">
        <v>49</v>
      </c>
      <c r="Q2208" s="4">
        <v>25</v>
      </c>
      <c r="R2208" s="4">
        <v>0</v>
      </c>
      <c r="S2208" s="6">
        <f t="shared" si="658"/>
        <v>0</v>
      </c>
      <c r="T2208" s="6">
        <f t="shared" si="659"/>
        <v>1</v>
      </c>
      <c r="U2208" s="6">
        <f t="shared" si="660"/>
        <v>1</v>
      </c>
      <c r="V2208" s="6">
        <f t="shared" si="661"/>
        <v>0</v>
      </c>
      <c r="W2208" s="6">
        <f t="shared" si="662"/>
        <v>0</v>
      </c>
      <c r="X2208" s="6">
        <f t="shared" si="663"/>
        <v>0</v>
      </c>
      <c r="Y2208" s="6">
        <f t="shared" si="664"/>
        <v>0</v>
      </c>
      <c r="Z2208" s="6">
        <f t="shared" si="665"/>
        <v>0</v>
      </c>
      <c r="AA2208" s="4">
        <v>86752.401611328125</v>
      </c>
      <c r="AB2208" s="7">
        <f t="shared" si="650"/>
        <v>1.2115457166992537E-2</v>
      </c>
      <c r="AC2208" s="7">
        <f t="shared" si="651"/>
        <v>0.11312166090271648</v>
      </c>
      <c r="AD2208" s="2"/>
    </row>
    <row r="2209" spans="1:30" x14ac:dyDescent="0.35">
      <c r="A2209" s="1">
        <v>43847</v>
      </c>
      <c r="B2209" s="3">
        <f t="shared" si="652"/>
        <v>2020</v>
      </c>
      <c r="C2209" s="2">
        <v>917.17833918861709</v>
      </c>
      <c r="D2209" s="2">
        <v>11442.477310144997</v>
      </c>
      <c r="E2209" s="2">
        <f t="shared" si="653"/>
        <v>12359.655649333614</v>
      </c>
      <c r="F2209" s="2">
        <f t="shared" si="654"/>
        <v>7.4207434673802419E-2</v>
      </c>
      <c r="G2209" s="2">
        <f t="shared" si="655"/>
        <v>-1</v>
      </c>
      <c r="H2209" s="2">
        <v>-1000</v>
      </c>
      <c r="I2209" s="2">
        <f t="shared" si="647"/>
        <v>7973.637533977877</v>
      </c>
      <c r="J2209" s="2">
        <f t="shared" si="648"/>
        <v>15150.230023395969</v>
      </c>
      <c r="K2209" s="3">
        <f t="shared" si="656"/>
        <v>1</v>
      </c>
      <c r="L2209" s="3">
        <f t="shared" si="657"/>
        <v>6</v>
      </c>
      <c r="M2209" s="3" t="str">
        <f t="shared" si="649"/>
        <v>Winter</v>
      </c>
      <c r="N2209" s="4">
        <v>33</v>
      </c>
      <c r="O2209" s="4">
        <v>26</v>
      </c>
      <c r="P2209" s="4">
        <v>39</v>
      </c>
      <c r="Q2209" s="4">
        <v>32</v>
      </c>
      <c r="R2209" s="4">
        <v>0</v>
      </c>
      <c r="S2209" s="6">
        <f t="shared" si="658"/>
        <v>0</v>
      </c>
      <c r="T2209" s="6">
        <f t="shared" si="659"/>
        <v>1</v>
      </c>
      <c r="U2209" s="6">
        <f t="shared" si="660"/>
        <v>1</v>
      </c>
      <c r="V2209" s="6">
        <f t="shared" si="661"/>
        <v>0</v>
      </c>
      <c r="W2209" s="6">
        <f t="shared" si="662"/>
        <v>0</v>
      </c>
      <c r="X2209" s="6">
        <f t="shared" si="663"/>
        <v>0</v>
      </c>
      <c r="Y2209" s="6">
        <f t="shared" si="664"/>
        <v>0</v>
      </c>
      <c r="Z2209" s="6">
        <f t="shared" si="665"/>
        <v>0</v>
      </c>
      <c r="AA2209" s="4">
        <v>100927.99938964844</v>
      </c>
      <c r="AB2209" s="7">
        <f t="shared" si="650"/>
        <v>9.0874518937773211E-3</v>
      </c>
      <c r="AC2209" s="7">
        <f t="shared" si="651"/>
        <v>0.11337267536602516</v>
      </c>
      <c r="AD2209" s="2"/>
    </row>
    <row r="2210" spans="1:30" x14ac:dyDescent="0.35">
      <c r="A2210" s="1">
        <v>43848</v>
      </c>
      <c r="B2210" s="3">
        <f t="shared" si="652"/>
        <v>2020</v>
      </c>
      <c r="C2210" s="2">
        <v>1258.978339170561</v>
      </c>
      <c r="D2210" s="2">
        <v>17484.571889188366</v>
      </c>
      <c r="E2210" s="2">
        <f t="shared" si="653"/>
        <v>18743.550228358927</v>
      </c>
      <c r="F2210" s="2">
        <f t="shared" si="654"/>
        <v>6.7168616608487067E-2</v>
      </c>
      <c r="G2210" s="2">
        <f t="shared" si="655"/>
        <v>-1</v>
      </c>
      <c r="H2210" s="2">
        <v>-1000</v>
      </c>
      <c r="I2210" s="2">
        <f t="shared" si="647"/>
        <v>7973.637533977877</v>
      </c>
      <c r="J2210" s="2">
        <f t="shared" si="648"/>
        <v>15150.230023395969</v>
      </c>
      <c r="K2210" s="3">
        <f t="shared" si="656"/>
        <v>1</v>
      </c>
      <c r="L2210" s="3">
        <f t="shared" si="657"/>
        <v>7</v>
      </c>
      <c r="M2210" s="3" t="str">
        <f t="shared" si="649"/>
        <v>Winter</v>
      </c>
      <c r="N2210" s="4">
        <v>45</v>
      </c>
      <c r="O2210" s="4">
        <v>32</v>
      </c>
      <c r="P2210" s="4">
        <v>57</v>
      </c>
      <c r="Q2210" s="4">
        <v>20</v>
      </c>
      <c r="R2210" s="4">
        <v>0</v>
      </c>
      <c r="S2210" s="6">
        <f t="shared" si="658"/>
        <v>1</v>
      </c>
      <c r="T2210" s="6">
        <f t="shared" si="659"/>
        <v>0</v>
      </c>
      <c r="U2210" s="6">
        <f t="shared" si="660"/>
        <v>1</v>
      </c>
      <c r="V2210" s="6">
        <f t="shared" si="661"/>
        <v>0</v>
      </c>
      <c r="W2210" s="6">
        <f t="shared" si="662"/>
        <v>0</v>
      </c>
      <c r="X2210" s="6">
        <f t="shared" si="663"/>
        <v>0</v>
      </c>
      <c r="Y2210" s="6">
        <f t="shared" si="664"/>
        <v>0</v>
      </c>
      <c r="Z2210" s="6">
        <f t="shared" si="665"/>
        <v>0</v>
      </c>
      <c r="AA2210" s="4">
        <v>83222.550415039063</v>
      </c>
      <c r="AB2210" s="7">
        <f t="shared" si="650"/>
        <v>1.512785095976886E-2</v>
      </c>
      <c r="AC2210" s="7">
        <f t="shared" si="651"/>
        <v>0.2100941608012622</v>
      </c>
      <c r="AD2210" s="2"/>
    </row>
    <row r="2211" spans="1:30" x14ac:dyDescent="0.35">
      <c r="A2211" s="1">
        <v>43849</v>
      </c>
      <c r="B2211" s="3">
        <f t="shared" si="652"/>
        <v>2020</v>
      </c>
      <c r="C2211" s="2">
        <v>1051.9770206787232</v>
      </c>
      <c r="D2211" s="2">
        <v>9508.1212121260105</v>
      </c>
      <c r="E2211" s="2">
        <f t="shared" si="653"/>
        <v>10560.098232804734</v>
      </c>
      <c r="F2211" s="2">
        <f t="shared" si="654"/>
        <v>9.9618109366708132E-2</v>
      </c>
      <c r="G2211" s="2">
        <f t="shared" si="655"/>
        <v>-1</v>
      </c>
      <c r="H2211" s="2">
        <v>-1000</v>
      </c>
      <c r="I2211" s="2">
        <f t="shared" si="647"/>
        <v>7973.637533977877</v>
      </c>
      <c r="J2211" s="2">
        <f t="shared" si="648"/>
        <v>15150.230023395969</v>
      </c>
      <c r="K2211" s="3">
        <f t="shared" si="656"/>
        <v>1</v>
      </c>
      <c r="L2211" s="3">
        <f t="shared" si="657"/>
        <v>1</v>
      </c>
      <c r="M2211" s="3" t="str">
        <f t="shared" si="649"/>
        <v>Winter</v>
      </c>
      <c r="N2211" s="4">
        <v>25</v>
      </c>
      <c r="O2211" s="4">
        <v>17</v>
      </c>
      <c r="P2211" s="4">
        <v>32</v>
      </c>
      <c r="Q2211" s="4">
        <v>40</v>
      </c>
      <c r="R2211" s="4">
        <v>0</v>
      </c>
      <c r="S2211" s="6">
        <f t="shared" si="658"/>
        <v>1</v>
      </c>
      <c r="T2211" s="6">
        <f t="shared" si="659"/>
        <v>0</v>
      </c>
      <c r="U2211" s="6">
        <f t="shared" si="660"/>
        <v>1</v>
      </c>
      <c r="V2211" s="6">
        <f t="shared" si="661"/>
        <v>0</v>
      </c>
      <c r="W2211" s="6">
        <f t="shared" si="662"/>
        <v>0</v>
      </c>
      <c r="X2211" s="6">
        <f t="shared" si="663"/>
        <v>0</v>
      </c>
      <c r="Y2211" s="6">
        <f t="shared" si="664"/>
        <v>0</v>
      </c>
      <c r="Z2211" s="6">
        <f t="shared" si="665"/>
        <v>0</v>
      </c>
      <c r="AA2211" s="4">
        <v>97311.911499023438</v>
      </c>
      <c r="AB2211" s="7">
        <f t="shared" si="650"/>
        <v>1.0810362313037909E-2</v>
      </c>
      <c r="AC2211" s="7">
        <f t="shared" si="651"/>
        <v>9.7707681060415996E-2</v>
      </c>
      <c r="AD2211" s="2"/>
    </row>
    <row r="2212" spans="1:30" x14ac:dyDescent="0.35">
      <c r="A2212" s="1">
        <v>43850</v>
      </c>
      <c r="B2212" s="3">
        <f t="shared" si="652"/>
        <v>2020</v>
      </c>
      <c r="C2212" s="2">
        <v>3655.3116725289042</v>
      </c>
      <c r="D2212" s="2">
        <v>9797.0606060545124</v>
      </c>
      <c r="E2212" s="2">
        <f t="shared" si="653"/>
        <v>13452.372278583416</v>
      </c>
      <c r="F2212" s="2">
        <f t="shared" si="654"/>
        <v>0.27172245882224588</v>
      </c>
      <c r="G2212" s="2">
        <f t="shared" si="655"/>
        <v>-1</v>
      </c>
      <c r="H2212" s="2">
        <v>-1000</v>
      </c>
      <c r="I2212" s="2">
        <f t="shared" si="647"/>
        <v>7973.637533977877</v>
      </c>
      <c r="J2212" s="2">
        <f t="shared" si="648"/>
        <v>15150.230023395969</v>
      </c>
      <c r="K2212" s="3">
        <f t="shared" si="656"/>
        <v>1</v>
      </c>
      <c r="L2212" s="3">
        <f t="shared" si="657"/>
        <v>2</v>
      </c>
      <c r="M2212" s="3" t="str">
        <f t="shared" si="649"/>
        <v>Winter</v>
      </c>
      <c r="N2212" s="4">
        <v>21</v>
      </c>
      <c r="O2212" s="4">
        <v>17</v>
      </c>
      <c r="P2212" s="4">
        <v>25</v>
      </c>
      <c r="Q2212" s="4">
        <v>44</v>
      </c>
      <c r="R2212" s="4">
        <v>0</v>
      </c>
      <c r="S2212" s="6">
        <f t="shared" si="658"/>
        <v>0</v>
      </c>
      <c r="T2212" s="6">
        <f t="shared" si="659"/>
        <v>1</v>
      </c>
      <c r="U2212" s="6">
        <f t="shared" si="660"/>
        <v>1</v>
      </c>
      <c r="V2212" s="6">
        <f t="shared" si="661"/>
        <v>0</v>
      </c>
      <c r="W2212" s="6">
        <f t="shared" si="662"/>
        <v>0</v>
      </c>
      <c r="X2212" s="6">
        <f t="shared" si="663"/>
        <v>0</v>
      </c>
      <c r="Y2212" s="6">
        <f t="shared" si="664"/>
        <v>0</v>
      </c>
      <c r="Z2212" s="6">
        <f t="shared" si="665"/>
        <v>0</v>
      </c>
      <c r="AA2212" s="4">
        <v>114770.18579101563</v>
      </c>
      <c r="AB2212" s="7">
        <f t="shared" si="650"/>
        <v>3.1848965367929617E-2</v>
      </c>
      <c r="AC2212" s="7">
        <f t="shared" si="651"/>
        <v>8.5362418284256544E-2</v>
      </c>
      <c r="AD2212" s="2"/>
    </row>
    <row r="2213" spans="1:30" x14ac:dyDescent="0.35">
      <c r="A2213" s="1">
        <v>43851</v>
      </c>
      <c r="B2213" s="3">
        <f t="shared" si="652"/>
        <v>2020</v>
      </c>
      <c r="C2213" s="2">
        <v>4796.1201974491287</v>
      </c>
      <c r="D2213" s="2">
        <v>9812.6818181783838</v>
      </c>
      <c r="E2213" s="2">
        <f t="shared" si="653"/>
        <v>14608.802015627512</v>
      </c>
      <c r="F2213" s="2">
        <f t="shared" si="654"/>
        <v>0.32830345652700083</v>
      </c>
      <c r="G2213" s="2">
        <f t="shared" si="655"/>
        <v>-1</v>
      </c>
      <c r="H2213" s="2">
        <v>-1000</v>
      </c>
      <c r="I2213" s="2">
        <f t="shared" si="647"/>
        <v>7973.637533977877</v>
      </c>
      <c r="J2213" s="2">
        <f t="shared" si="648"/>
        <v>15150.230023395969</v>
      </c>
      <c r="K2213" s="3">
        <f t="shared" si="656"/>
        <v>1</v>
      </c>
      <c r="L2213" s="3">
        <f t="shared" si="657"/>
        <v>3</v>
      </c>
      <c r="M2213" s="3" t="str">
        <f t="shared" si="649"/>
        <v>Winter</v>
      </c>
      <c r="N2213" s="4">
        <v>29</v>
      </c>
      <c r="O2213" s="4">
        <v>23</v>
      </c>
      <c r="P2213" s="4">
        <v>35</v>
      </c>
      <c r="Q2213" s="4">
        <v>36</v>
      </c>
      <c r="R2213" s="4">
        <v>0</v>
      </c>
      <c r="S2213" s="6">
        <f t="shared" si="658"/>
        <v>0</v>
      </c>
      <c r="T2213" s="6">
        <f t="shared" si="659"/>
        <v>1</v>
      </c>
      <c r="U2213" s="6">
        <f t="shared" si="660"/>
        <v>1</v>
      </c>
      <c r="V2213" s="6">
        <f t="shared" si="661"/>
        <v>0</v>
      </c>
      <c r="W2213" s="6">
        <f t="shared" si="662"/>
        <v>0</v>
      </c>
      <c r="X2213" s="6">
        <f t="shared" si="663"/>
        <v>0</v>
      </c>
      <c r="Y2213" s="6">
        <f t="shared" si="664"/>
        <v>0</v>
      </c>
      <c r="Z2213" s="6">
        <f t="shared" si="665"/>
        <v>0</v>
      </c>
      <c r="AA2213" s="4">
        <v>108760.69897460938</v>
      </c>
      <c r="AB2213" s="7">
        <f t="shared" si="650"/>
        <v>4.4097916275517887E-2</v>
      </c>
      <c r="AC2213" s="7">
        <f t="shared" si="651"/>
        <v>9.0222680717316775E-2</v>
      </c>
      <c r="AD2213" s="2"/>
    </row>
    <row r="2214" spans="1:30" x14ac:dyDescent="0.35">
      <c r="A2214" s="1">
        <v>43852</v>
      </c>
      <c r="B2214" s="3">
        <f t="shared" si="652"/>
        <v>2020</v>
      </c>
      <c r="C2214" s="2">
        <v>667.04500585578046</v>
      </c>
      <c r="D2214" s="2">
        <v>9894.4772727235268</v>
      </c>
      <c r="E2214" s="2">
        <f t="shared" si="653"/>
        <v>10561.522278579307</v>
      </c>
      <c r="F2214" s="2">
        <f t="shared" si="654"/>
        <v>6.3158036148696986E-2</v>
      </c>
      <c r="G2214" s="2">
        <f t="shared" si="655"/>
        <v>-1</v>
      </c>
      <c r="H2214" s="2">
        <v>-1000</v>
      </c>
      <c r="I2214" s="2">
        <f t="shared" si="647"/>
        <v>7973.637533977877</v>
      </c>
      <c r="J2214" s="2">
        <f t="shared" si="648"/>
        <v>15150.230023395969</v>
      </c>
      <c r="K2214" s="3">
        <f t="shared" si="656"/>
        <v>1</v>
      </c>
      <c r="L2214" s="3">
        <f t="shared" si="657"/>
        <v>4</v>
      </c>
      <c r="M2214" s="3" t="str">
        <f t="shared" si="649"/>
        <v>Winter</v>
      </c>
      <c r="N2214" s="4">
        <v>32</v>
      </c>
      <c r="O2214" s="4">
        <v>20</v>
      </c>
      <c r="P2214" s="4">
        <v>43</v>
      </c>
      <c r="Q2214" s="4">
        <v>33</v>
      </c>
      <c r="R2214" s="4">
        <v>0</v>
      </c>
      <c r="S2214" s="6">
        <f t="shared" si="658"/>
        <v>0</v>
      </c>
      <c r="T2214" s="6">
        <f t="shared" si="659"/>
        <v>1</v>
      </c>
      <c r="U2214" s="6">
        <f t="shared" si="660"/>
        <v>1</v>
      </c>
      <c r="V2214" s="6">
        <f t="shared" si="661"/>
        <v>0</v>
      </c>
      <c r="W2214" s="6">
        <f t="shared" si="662"/>
        <v>0</v>
      </c>
      <c r="X2214" s="6">
        <f t="shared" si="663"/>
        <v>0</v>
      </c>
      <c r="Y2214" s="6">
        <f t="shared" si="664"/>
        <v>0</v>
      </c>
      <c r="Z2214" s="6">
        <f t="shared" si="665"/>
        <v>0</v>
      </c>
      <c r="AA2214" s="4">
        <v>107570.85400390625</v>
      </c>
      <c r="AB2214" s="7">
        <f t="shared" si="650"/>
        <v>6.2009827107216038E-3</v>
      </c>
      <c r="AC2214" s="7">
        <f t="shared" si="651"/>
        <v>9.1981023710792753E-2</v>
      </c>
      <c r="AD2214" s="2"/>
    </row>
    <row r="2215" spans="1:30" x14ac:dyDescent="0.35">
      <c r="A2215" s="1">
        <v>43853</v>
      </c>
      <c r="B2215" s="3">
        <f t="shared" si="652"/>
        <v>2020</v>
      </c>
      <c r="C2215" s="2">
        <v>667.04500585578046</v>
      </c>
      <c r="D2215" s="2">
        <v>9887.9318181917406</v>
      </c>
      <c r="E2215" s="2">
        <f t="shared" si="653"/>
        <v>10554.97682404752</v>
      </c>
      <c r="F2215" s="2">
        <f t="shared" si="654"/>
        <v>6.319720232223007E-2</v>
      </c>
      <c r="G2215" s="2">
        <f t="shared" si="655"/>
        <v>-1</v>
      </c>
      <c r="H2215" s="2">
        <v>-1000</v>
      </c>
      <c r="I2215" s="2">
        <f t="shared" si="647"/>
        <v>7973.637533977877</v>
      </c>
      <c r="J2215" s="2">
        <f t="shared" si="648"/>
        <v>15150.230023395969</v>
      </c>
      <c r="K2215" s="3">
        <f t="shared" si="656"/>
        <v>1</v>
      </c>
      <c r="L2215" s="3">
        <f t="shared" si="657"/>
        <v>5</v>
      </c>
      <c r="M2215" s="3" t="str">
        <f t="shared" si="649"/>
        <v>Winter</v>
      </c>
      <c r="N2215" s="4">
        <v>42</v>
      </c>
      <c r="O2215" s="4">
        <v>34</v>
      </c>
      <c r="P2215" s="4">
        <v>50</v>
      </c>
      <c r="Q2215" s="4">
        <v>23</v>
      </c>
      <c r="R2215" s="4">
        <v>0</v>
      </c>
      <c r="S2215" s="6">
        <f t="shared" si="658"/>
        <v>0</v>
      </c>
      <c r="T2215" s="6">
        <f t="shared" si="659"/>
        <v>1</v>
      </c>
      <c r="U2215" s="6">
        <f t="shared" si="660"/>
        <v>1</v>
      </c>
      <c r="V2215" s="6">
        <f t="shared" si="661"/>
        <v>0</v>
      </c>
      <c r="W2215" s="6">
        <f t="shared" si="662"/>
        <v>0</v>
      </c>
      <c r="X2215" s="6">
        <f t="shared" si="663"/>
        <v>0</v>
      </c>
      <c r="Y2215" s="6">
        <f t="shared" si="664"/>
        <v>0</v>
      </c>
      <c r="Z2215" s="6">
        <f t="shared" si="665"/>
        <v>0</v>
      </c>
      <c r="AA2215" s="4">
        <v>94692.499145507813</v>
      </c>
      <c r="AB2215" s="7">
        <f t="shared" si="650"/>
        <v>7.0443278176740877E-3</v>
      </c>
      <c r="AC2215" s="7">
        <f t="shared" si="651"/>
        <v>0.10442148963665641</v>
      </c>
      <c r="AD2215" s="2"/>
    </row>
    <row r="2216" spans="1:30" x14ac:dyDescent="0.35">
      <c r="A2216" s="1">
        <v>43854</v>
      </c>
      <c r="B2216" s="3">
        <f t="shared" si="652"/>
        <v>2020</v>
      </c>
      <c r="C2216" s="2">
        <v>667.04500585578046</v>
      </c>
      <c r="D2216" s="2">
        <v>9913.4999999982538</v>
      </c>
      <c r="E2216" s="2">
        <f t="shared" si="653"/>
        <v>10580.545005854034</v>
      </c>
      <c r="F2216" s="2">
        <f t="shared" si="654"/>
        <v>6.3044484521989741E-2</v>
      </c>
      <c r="G2216" s="2">
        <f t="shared" si="655"/>
        <v>-1</v>
      </c>
      <c r="H2216" s="2">
        <v>-1000</v>
      </c>
      <c r="I2216" s="2">
        <f t="shared" si="647"/>
        <v>7973.637533977877</v>
      </c>
      <c r="J2216" s="2">
        <f t="shared" si="648"/>
        <v>15150.230023395969</v>
      </c>
      <c r="K2216" s="3">
        <f t="shared" si="656"/>
        <v>1</v>
      </c>
      <c r="L2216" s="3">
        <f t="shared" si="657"/>
        <v>6</v>
      </c>
      <c r="M2216" s="3" t="str">
        <f t="shared" si="649"/>
        <v>Winter</v>
      </c>
      <c r="N2216" s="4">
        <v>45</v>
      </c>
      <c r="O2216" s="4">
        <v>40</v>
      </c>
      <c r="P2216" s="4">
        <v>50</v>
      </c>
      <c r="Q2216" s="4">
        <v>20</v>
      </c>
      <c r="R2216" s="4">
        <v>0</v>
      </c>
      <c r="S2216" s="6">
        <f t="shared" si="658"/>
        <v>0</v>
      </c>
      <c r="T2216" s="6">
        <f t="shared" si="659"/>
        <v>1</v>
      </c>
      <c r="U2216" s="6">
        <f t="shared" si="660"/>
        <v>1</v>
      </c>
      <c r="V2216" s="6">
        <f t="shared" si="661"/>
        <v>0</v>
      </c>
      <c r="W2216" s="6">
        <f t="shared" si="662"/>
        <v>0</v>
      </c>
      <c r="X2216" s="6">
        <f t="shared" si="663"/>
        <v>0</v>
      </c>
      <c r="Y2216" s="6">
        <f t="shared" si="664"/>
        <v>0</v>
      </c>
      <c r="Z2216" s="6">
        <f t="shared" si="665"/>
        <v>0</v>
      </c>
      <c r="AA2216" s="4">
        <v>86766.199584960938</v>
      </c>
      <c r="AB2216" s="7">
        <f t="shared" si="650"/>
        <v>7.687843988172076E-3</v>
      </c>
      <c r="AC2216" s="7">
        <f t="shared" si="651"/>
        <v>0.11425532116675244</v>
      </c>
      <c r="AD2216" s="2"/>
    </row>
    <row r="2217" spans="1:30" x14ac:dyDescent="0.35">
      <c r="A2217" s="1">
        <v>43855</v>
      </c>
      <c r="B2217" s="3">
        <f t="shared" si="652"/>
        <v>2020</v>
      </c>
      <c r="C2217" s="2">
        <v>1907.8109964385601</v>
      </c>
      <c r="D2217" s="2">
        <v>10450.272764728708</v>
      </c>
      <c r="E2217" s="2">
        <f t="shared" si="653"/>
        <v>12358.083761167269</v>
      </c>
      <c r="F2217" s="2">
        <f t="shared" si="654"/>
        <v>0.15437757449366568</v>
      </c>
      <c r="G2217" s="2">
        <f t="shared" si="655"/>
        <v>-1</v>
      </c>
      <c r="H2217" s="2">
        <v>-1000</v>
      </c>
      <c r="I2217" s="2">
        <f t="shared" si="647"/>
        <v>7973.637533977877</v>
      </c>
      <c r="J2217" s="2">
        <f t="shared" si="648"/>
        <v>15150.230023395969</v>
      </c>
      <c r="K2217" s="3">
        <f t="shared" si="656"/>
        <v>1</v>
      </c>
      <c r="L2217" s="3">
        <f t="shared" si="657"/>
        <v>7</v>
      </c>
      <c r="M2217" s="3" t="str">
        <f t="shared" si="649"/>
        <v>Winter</v>
      </c>
      <c r="N2217" s="4">
        <v>38</v>
      </c>
      <c r="O2217" s="4">
        <v>35</v>
      </c>
      <c r="P2217" s="4">
        <v>40</v>
      </c>
      <c r="Q2217" s="4">
        <v>27</v>
      </c>
      <c r="R2217" s="4">
        <v>0</v>
      </c>
      <c r="S2217" s="6">
        <f t="shared" si="658"/>
        <v>1</v>
      </c>
      <c r="T2217" s="6">
        <f t="shared" si="659"/>
        <v>0</v>
      </c>
      <c r="U2217" s="6">
        <f t="shared" si="660"/>
        <v>1</v>
      </c>
      <c r="V2217" s="6">
        <f t="shared" si="661"/>
        <v>0</v>
      </c>
      <c r="W2217" s="6">
        <f t="shared" si="662"/>
        <v>0</v>
      </c>
      <c r="X2217" s="6">
        <f t="shared" si="663"/>
        <v>0</v>
      </c>
      <c r="Y2217" s="6">
        <f t="shared" si="664"/>
        <v>0</v>
      </c>
      <c r="Z2217" s="6">
        <f t="shared" si="665"/>
        <v>0</v>
      </c>
      <c r="AA2217" s="4">
        <v>89695.53173828125</v>
      </c>
      <c r="AB2217" s="7">
        <f t="shared" si="650"/>
        <v>2.1269855470674729E-2</v>
      </c>
      <c r="AC2217" s="7">
        <f t="shared" si="651"/>
        <v>0.11650828711536168</v>
      </c>
      <c r="AD2217" s="2"/>
    </row>
    <row r="2218" spans="1:30" x14ac:dyDescent="0.35">
      <c r="A2218" s="1">
        <v>43856</v>
      </c>
      <c r="B2218" s="3">
        <f t="shared" si="652"/>
        <v>2020</v>
      </c>
      <c r="C2218" s="2">
        <v>1527.045005830169</v>
      </c>
      <c r="D2218" s="2">
        <v>11231.52533991107</v>
      </c>
      <c r="E2218" s="2">
        <f t="shared" si="653"/>
        <v>12758.570345741238</v>
      </c>
      <c r="F2218" s="2">
        <f t="shared" si="654"/>
        <v>0.11968778354072333</v>
      </c>
      <c r="G2218" s="2">
        <f t="shared" si="655"/>
        <v>-1</v>
      </c>
      <c r="H2218" s="2">
        <v>-1000</v>
      </c>
      <c r="I2218" s="2">
        <f t="shared" si="647"/>
        <v>7973.637533977877</v>
      </c>
      <c r="J2218" s="2">
        <f t="shared" si="648"/>
        <v>15150.230023395969</v>
      </c>
      <c r="K2218" s="3">
        <f t="shared" si="656"/>
        <v>1</v>
      </c>
      <c r="L2218" s="3">
        <f t="shared" si="657"/>
        <v>1</v>
      </c>
      <c r="M2218" s="3" t="str">
        <f t="shared" si="649"/>
        <v>Winter</v>
      </c>
      <c r="N2218" s="4">
        <v>39</v>
      </c>
      <c r="O2218" s="4">
        <v>32</v>
      </c>
      <c r="P2218" s="4">
        <v>46</v>
      </c>
      <c r="Q2218" s="4">
        <v>26</v>
      </c>
      <c r="R2218" s="4">
        <v>0</v>
      </c>
      <c r="S2218" s="6">
        <f t="shared" si="658"/>
        <v>1</v>
      </c>
      <c r="T2218" s="6">
        <f t="shared" si="659"/>
        <v>0</v>
      </c>
      <c r="U2218" s="6">
        <f t="shared" si="660"/>
        <v>1</v>
      </c>
      <c r="V2218" s="6">
        <f t="shared" si="661"/>
        <v>0</v>
      </c>
      <c r="W2218" s="6">
        <f t="shared" si="662"/>
        <v>0</v>
      </c>
      <c r="X2218" s="6">
        <f t="shared" si="663"/>
        <v>0</v>
      </c>
      <c r="Y2218" s="6">
        <f t="shared" si="664"/>
        <v>0</v>
      </c>
      <c r="Z2218" s="6">
        <f t="shared" si="665"/>
        <v>0</v>
      </c>
      <c r="AA2218" s="4">
        <v>85392.901000976563</v>
      </c>
      <c r="AB2218" s="7">
        <f t="shared" si="650"/>
        <v>1.7882575576308218E-2</v>
      </c>
      <c r="AC2218" s="7">
        <f t="shared" si="651"/>
        <v>0.13152762358761677</v>
      </c>
      <c r="AD2218" s="2"/>
    </row>
    <row r="2219" spans="1:30" x14ac:dyDescent="0.35">
      <c r="A2219" s="1">
        <v>43857</v>
      </c>
      <c r="B2219" s="3">
        <f t="shared" si="652"/>
        <v>2020</v>
      </c>
      <c r="C2219" s="2">
        <v>667.04500585578046</v>
      </c>
      <c r="D2219" s="2">
        <v>9456</v>
      </c>
      <c r="E2219" s="2">
        <f t="shared" si="653"/>
        <v>10123.04500585578</v>
      </c>
      <c r="F2219" s="2">
        <f t="shared" si="654"/>
        <v>6.5893711375373851E-2</v>
      </c>
      <c r="G2219" s="2">
        <f t="shared" si="655"/>
        <v>-1</v>
      </c>
      <c r="H2219" s="2">
        <v>-1000</v>
      </c>
      <c r="I2219" s="2">
        <f t="shared" si="647"/>
        <v>7973.637533977877</v>
      </c>
      <c r="J2219" s="2">
        <f t="shared" si="648"/>
        <v>15150.230023395969</v>
      </c>
      <c r="K2219" s="3">
        <f t="shared" si="656"/>
        <v>1</v>
      </c>
      <c r="L2219" s="3">
        <f t="shared" si="657"/>
        <v>2</v>
      </c>
      <c r="M2219" s="3" t="str">
        <f t="shared" si="649"/>
        <v>Winter</v>
      </c>
      <c r="N2219" s="4">
        <v>41</v>
      </c>
      <c r="O2219" s="4">
        <v>35</v>
      </c>
      <c r="P2219" s="4">
        <v>47</v>
      </c>
      <c r="Q2219" s="4">
        <v>24</v>
      </c>
      <c r="R2219" s="4">
        <v>0</v>
      </c>
      <c r="S2219" s="6">
        <f t="shared" si="658"/>
        <v>0</v>
      </c>
      <c r="T2219" s="6">
        <f t="shared" si="659"/>
        <v>1</v>
      </c>
      <c r="U2219" s="6">
        <f t="shared" si="660"/>
        <v>1</v>
      </c>
      <c r="V2219" s="6">
        <f t="shared" si="661"/>
        <v>0</v>
      </c>
      <c r="W2219" s="6">
        <f t="shared" si="662"/>
        <v>0</v>
      </c>
      <c r="X2219" s="6">
        <f t="shared" si="663"/>
        <v>0</v>
      </c>
      <c r="Y2219" s="6">
        <f t="shared" si="664"/>
        <v>0</v>
      </c>
      <c r="Z2219" s="6">
        <f t="shared" si="665"/>
        <v>0</v>
      </c>
      <c r="AA2219" s="4">
        <v>90013.100708007813</v>
      </c>
      <c r="AB2219" s="7">
        <f t="shared" si="650"/>
        <v>7.4105324737073338E-3</v>
      </c>
      <c r="AC2219" s="7">
        <f t="shared" si="651"/>
        <v>0.10505137502899918</v>
      </c>
      <c r="AD2219" s="2"/>
    </row>
    <row r="2220" spans="1:30" x14ac:dyDescent="0.35">
      <c r="A2220" s="1">
        <v>43858</v>
      </c>
      <c r="B2220" s="3">
        <f t="shared" si="652"/>
        <v>2020</v>
      </c>
      <c r="C2220" s="2">
        <v>667.04500585578046</v>
      </c>
      <c r="D2220" s="2">
        <v>836.6666666395613</v>
      </c>
      <c r="E2220" s="2">
        <f t="shared" si="653"/>
        <v>1503.7116724953416</v>
      </c>
      <c r="F2220" s="2">
        <f t="shared" si="654"/>
        <v>0.44359900774651123</v>
      </c>
      <c r="G2220" s="2">
        <f t="shared" si="655"/>
        <v>-1</v>
      </c>
      <c r="H2220" s="2">
        <v>-1000</v>
      </c>
      <c r="I2220" s="2">
        <f t="shared" si="647"/>
        <v>7973.637533977877</v>
      </c>
      <c r="J2220" s="2">
        <f t="shared" si="648"/>
        <v>15150.230023395969</v>
      </c>
      <c r="K2220" s="3">
        <f t="shared" si="656"/>
        <v>1</v>
      </c>
      <c r="L2220" s="3">
        <f t="shared" si="657"/>
        <v>3</v>
      </c>
      <c r="M2220" s="3" t="str">
        <f t="shared" si="649"/>
        <v>Winter</v>
      </c>
      <c r="N2220" s="4">
        <v>36</v>
      </c>
      <c r="O2220" s="4">
        <v>34</v>
      </c>
      <c r="P2220" s="4">
        <v>38</v>
      </c>
      <c r="Q2220" s="4">
        <v>29</v>
      </c>
      <c r="R2220" s="4">
        <v>0</v>
      </c>
      <c r="S2220" s="6">
        <f t="shared" si="658"/>
        <v>0</v>
      </c>
      <c r="T2220" s="6">
        <f t="shared" si="659"/>
        <v>1</v>
      </c>
      <c r="U2220" s="6">
        <f t="shared" si="660"/>
        <v>1</v>
      </c>
      <c r="V2220" s="6">
        <f t="shared" si="661"/>
        <v>0</v>
      </c>
      <c r="W2220" s="6">
        <f t="shared" si="662"/>
        <v>0</v>
      </c>
      <c r="X2220" s="6">
        <f t="shared" si="663"/>
        <v>0</v>
      </c>
      <c r="Y2220" s="6">
        <f t="shared" si="664"/>
        <v>0</v>
      </c>
      <c r="Z2220" s="6">
        <f t="shared" si="665"/>
        <v>0</v>
      </c>
      <c r="AA2220" s="4">
        <v>96917.100463867188</v>
      </c>
      <c r="AB2220" s="7">
        <f t="shared" si="650"/>
        <v>6.8826347740816845E-3</v>
      </c>
      <c r="AC2220" s="7">
        <f t="shared" si="651"/>
        <v>8.6328074471386899E-3</v>
      </c>
      <c r="AD2220" s="2"/>
    </row>
    <row r="2221" spans="1:30" x14ac:dyDescent="0.35">
      <c r="A2221" s="1">
        <v>43859</v>
      </c>
      <c r="B2221" s="3">
        <f t="shared" si="652"/>
        <v>2020</v>
      </c>
      <c r="C2221" s="2">
        <v>14921.878668735466</v>
      </c>
      <c r="D2221" s="2">
        <v>252.64393939872124</v>
      </c>
      <c r="E2221" s="2">
        <f t="shared" si="653"/>
        <v>15174.522608134188</v>
      </c>
      <c r="F2221" s="2">
        <f t="shared" si="654"/>
        <v>0.9833507817067475</v>
      </c>
      <c r="G2221" s="2">
        <f t="shared" si="655"/>
        <v>15174.522608134188</v>
      </c>
      <c r="H2221" s="2">
        <v>-1000</v>
      </c>
      <c r="I2221" s="2">
        <f t="shared" si="647"/>
        <v>7973.637533977877</v>
      </c>
      <c r="J2221" s="2">
        <f t="shared" si="648"/>
        <v>15150.230023395969</v>
      </c>
      <c r="K2221" s="3">
        <f t="shared" si="656"/>
        <v>1</v>
      </c>
      <c r="L2221" s="3">
        <f t="shared" si="657"/>
        <v>4</v>
      </c>
      <c r="M2221" s="3" t="str">
        <f t="shared" si="649"/>
        <v>Winter</v>
      </c>
      <c r="N2221" s="4">
        <v>38</v>
      </c>
      <c r="O2221" s="4">
        <v>34</v>
      </c>
      <c r="P2221" s="4">
        <v>42</v>
      </c>
      <c r="Q2221" s="4">
        <v>27</v>
      </c>
      <c r="R2221" s="4">
        <v>0</v>
      </c>
      <c r="S2221" s="6">
        <f t="shared" si="658"/>
        <v>0</v>
      </c>
      <c r="T2221" s="6">
        <f t="shared" si="659"/>
        <v>1</v>
      </c>
      <c r="U2221" s="6">
        <f t="shared" si="660"/>
        <v>1</v>
      </c>
      <c r="V2221" s="6">
        <f t="shared" si="661"/>
        <v>0</v>
      </c>
      <c r="W2221" s="6">
        <f t="shared" si="662"/>
        <v>0</v>
      </c>
      <c r="X2221" s="6">
        <f t="shared" si="663"/>
        <v>1</v>
      </c>
      <c r="Y2221" s="6">
        <f t="shared" si="664"/>
        <v>1</v>
      </c>
      <c r="Z2221" s="6">
        <f t="shared" si="665"/>
        <v>0</v>
      </c>
      <c r="AA2221" s="4">
        <v>96901.762573242188</v>
      </c>
      <c r="AB2221" s="7">
        <f t="shared" si="650"/>
        <v>0.15398975490726413</v>
      </c>
      <c r="AC2221" s="7">
        <f t="shared" si="651"/>
        <v>2.6072171722135904E-3</v>
      </c>
      <c r="AD2221" s="2"/>
    </row>
    <row r="2222" spans="1:30" x14ac:dyDescent="0.35">
      <c r="A2222" s="1">
        <v>43860</v>
      </c>
      <c r="B2222" s="3">
        <f t="shared" si="652"/>
        <v>2020</v>
      </c>
      <c r="C2222" s="2">
        <v>3924.7960696652185</v>
      </c>
      <c r="D2222" s="2">
        <v>13452.757575790683</v>
      </c>
      <c r="E2222" s="2">
        <f t="shared" si="653"/>
        <v>17377.553645455901</v>
      </c>
      <c r="F2222" s="2">
        <f t="shared" si="654"/>
        <v>0.22585434922202199</v>
      </c>
      <c r="G2222" s="2">
        <f t="shared" si="655"/>
        <v>17377.553645455901</v>
      </c>
      <c r="H2222" s="2">
        <v>-1000</v>
      </c>
      <c r="I2222" s="2">
        <f t="shared" si="647"/>
        <v>7973.637533977877</v>
      </c>
      <c r="J2222" s="2">
        <f t="shared" si="648"/>
        <v>15150.230023395969</v>
      </c>
      <c r="K2222" s="3">
        <f t="shared" si="656"/>
        <v>1</v>
      </c>
      <c r="L2222" s="3">
        <f t="shared" si="657"/>
        <v>5</v>
      </c>
      <c r="M2222" s="3" t="str">
        <f t="shared" si="649"/>
        <v>Winter</v>
      </c>
      <c r="N2222" s="4">
        <v>38</v>
      </c>
      <c r="O2222" s="4">
        <v>31</v>
      </c>
      <c r="P2222" s="4">
        <v>45</v>
      </c>
      <c r="Q2222" s="4">
        <v>27</v>
      </c>
      <c r="R2222" s="4">
        <v>0</v>
      </c>
      <c r="S2222" s="6">
        <f t="shared" si="658"/>
        <v>0</v>
      </c>
      <c r="T2222" s="6">
        <f t="shared" si="659"/>
        <v>1</v>
      </c>
      <c r="U2222" s="6">
        <f t="shared" si="660"/>
        <v>1</v>
      </c>
      <c r="V2222" s="6">
        <f t="shared" si="661"/>
        <v>0</v>
      </c>
      <c r="W2222" s="6">
        <f t="shared" si="662"/>
        <v>0</v>
      </c>
      <c r="X2222" s="6">
        <f t="shared" si="663"/>
        <v>1</v>
      </c>
      <c r="Y2222" s="6">
        <f t="shared" si="664"/>
        <v>1</v>
      </c>
      <c r="Z2222" s="6">
        <f t="shared" si="665"/>
        <v>0</v>
      </c>
      <c r="AA2222" s="4">
        <v>91751.700439453125</v>
      </c>
      <c r="AB2222" s="7">
        <f t="shared" si="650"/>
        <v>4.2776276089348211E-2</v>
      </c>
      <c r="AC2222" s="7">
        <f t="shared" si="651"/>
        <v>0.14662134337955018</v>
      </c>
      <c r="AD2222" s="2"/>
    </row>
    <row r="2223" spans="1:30" x14ac:dyDescent="0.35">
      <c r="A2223" s="1">
        <v>43861</v>
      </c>
      <c r="B2223" s="3">
        <f t="shared" si="652"/>
        <v>2020</v>
      </c>
      <c r="C2223" s="2">
        <v>1134.9175543124488</v>
      </c>
      <c r="D2223" s="2">
        <v>13680</v>
      </c>
      <c r="E2223" s="2">
        <f t="shared" si="653"/>
        <v>14814.917554312449</v>
      </c>
      <c r="F2223" s="2">
        <f t="shared" si="654"/>
        <v>7.6606403657108954E-2</v>
      </c>
      <c r="G2223" s="2">
        <f t="shared" si="655"/>
        <v>-1</v>
      </c>
      <c r="H2223" s="2">
        <v>-1000</v>
      </c>
      <c r="I2223" s="2">
        <f t="shared" si="647"/>
        <v>7973.637533977877</v>
      </c>
      <c r="J2223" s="2">
        <f t="shared" si="648"/>
        <v>15150.230023395969</v>
      </c>
      <c r="K2223" s="3">
        <f t="shared" si="656"/>
        <v>1</v>
      </c>
      <c r="L2223" s="3">
        <f t="shared" si="657"/>
        <v>6</v>
      </c>
      <c r="M2223" s="3" t="str">
        <f t="shared" si="649"/>
        <v>Winter</v>
      </c>
      <c r="N2223" s="4">
        <v>40</v>
      </c>
      <c r="O2223" s="4">
        <v>36</v>
      </c>
      <c r="P2223" s="4">
        <v>44</v>
      </c>
      <c r="Q2223" s="4">
        <v>25</v>
      </c>
      <c r="R2223" s="4">
        <v>0</v>
      </c>
      <c r="S2223" s="6">
        <f t="shared" si="658"/>
        <v>0</v>
      </c>
      <c r="T2223" s="6">
        <f t="shared" si="659"/>
        <v>1</v>
      </c>
      <c r="U2223" s="6">
        <f t="shared" si="660"/>
        <v>1</v>
      </c>
      <c r="V2223" s="6">
        <f t="shared" si="661"/>
        <v>0</v>
      </c>
      <c r="W2223" s="6">
        <f t="shared" si="662"/>
        <v>0</v>
      </c>
      <c r="X2223" s="6">
        <f t="shared" si="663"/>
        <v>0</v>
      </c>
      <c r="Y2223" s="6">
        <f t="shared" si="664"/>
        <v>0</v>
      </c>
      <c r="Z2223" s="6">
        <f t="shared" si="665"/>
        <v>0</v>
      </c>
      <c r="AA2223" s="4">
        <v>90720.199584960938</v>
      </c>
      <c r="AB2223" s="7">
        <f t="shared" si="650"/>
        <v>1.251008661251434E-2</v>
      </c>
      <c r="AC2223" s="7">
        <f t="shared" si="651"/>
        <v>0.15079331904675164</v>
      </c>
      <c r="AD2223" s="2"/>
    </row>
    <row r="2224" spans="1:30" x14ac:dyDescent="0.35">
      <c r="A2224" s="1">
        <v>43862</v>
      </c>
      <c r="B2224" s="3">
        <f t="shared" si="652"/>
        <v>2020</v>
      </c>
      <c r="C2224" s="2">
        <v>667.04500585578046</v>
      </c>
      <c r="D2224" s="2">
        <v>8103.5000000376021</v>
      </c>
      <c r="E2224" s="2">
        <f t="shared" si="653"/>
        <v>8770.545005893382</v>
      </c>
      <c r="F2224" s="2">
        <f t="shared" si="654"/>
        <v>7.6055137441009474E-2</v>
      </c>
      <c r="G2224" s="2">
        <f t="shared" si="655"/>
        <v>-1</v>
      </c>
      <c r="H2224" s="2">
        <v>-1000</v>
      </c>
      <c r="I2224" s="2">
        <f t="shared" si="647"/>
        <v>7973.637533977877</v>
      </c>
      <c r="J2224" s="2">
        <f t="shared" si="648"/>
        <v>15150.230023395969</v>
      </c>
      <c r="K2224" s="3">
        <f t="shared" si="656"/>
        <v>2</v>
      </c>
      <c r="L2224" s="3">
        <f t="shared" si="657"/>
        <v>7</v>
      </c>
      <c r="M2224" s="3" t="str">
        <f t="shared" si="649"/>
        <v>Winter</v>
      </c>
      <c r="N2224" s="4">
        <v>43</v>
      </c>
      <c r="O2224" s="4">
        <v>38</v>
      </c>
      <c r="P2224" s="4">
        <v>48</v>
      </c>
      <c r="Q2224" s="4">
        <v>22</v>
      </c>
      <c r="R2224" s="4">
        <v>0</v>
      </c>
      <c r="S2224" s="6">
        <f t="shared" si="658"/>
        <v>1</v>
      </c>
      <c r="T2224" s="6">
        <f t="shared" si="659"/>
        <v>0</v>
      </c>
      <c r="U2224" s="6">
        <f t="shared" si="660"/>
        <v>1</v>
      </c>
      <c r="V2224" s="6">
        <f t="shared" si="661"/>
        <v>0</v>
      </c>
      <c r="W2224" s="6">
        <f t="shared" si="662"/>
        <v>0</v>
      </c>
      <c r="X2224" s="6">
        <f t="shared" si="663"/>
        <v>0</v>
      </c>
      <c r="Y2224" s="6">
        <f t="shared" si="664"/>
        <v>0</v>
      </c>
      <c r="Z2224" s="6">
        <f t="shared" si="665"/>
        <v>0</v>
      </c>
      <c r="AA2224" s="4">
        <v>83923.700805664063</v>
      </c>
      <c r="AB2224" s="7">
        <f t="shared" si="650"/>
        <v>7.9482315418907407E-3</v>
      </c>
      <c r="AC2224" s="7">
        <f t="shared" si="651"/>
        <v>9.6557943968680324E-2</v>
      </c>
      <c r="AD2224" s="2"/>
    </row>
    <row r="2225" spans="1:30" x14ac:dyDescent="0.35">
      <c r="A2225" s="1">
        <v>43863</v>
      </c>
      <c r="B2225" s="3">
        <f t="shared" si="652"/>
        <v>2020</v>
      </c>
      <c r="C2225" s="2">
        <v>1427.9844372525667</v>
      </c>
      <c r="D2225" s="2">
        <v>0</v>
      </c>
      <c r="E2225" s="2">
        <f t="shared" si="653"/>
        <v>1427.9844372525667</v>
      </c>
      <c r="F2225" s="2">
        <f t="shared" si="654"/>
        <v>1</v>
      </c>
      <c r="G2225" s="2">
        <f t="shared" si="655"/>
        <v>-1</v>
      </c>
      <c r="H2225" s="2">
        <v>-1000</v>
      </c>
      <c r="I2225" s="2">
        <f t="shared" si="647"/>
        <v>7973.637533977877</v>
      </c>
      <c r="J2225" s="2">
        <f t="shared" si="648"/>
        <v>15150.230023395969</v>
      </c>
      <c r="K2225" s="3">
        <f t="shared" si="656"/>
        <v>2</v>
      </c>
      <c r="L2225" s="3">
        <f t="shared" si="657"/>
        <v>1</v>
      </c>
      <c r="M2225" s="3" t="str">
        <f t="shared" si="649"/>
        <v>Winter</v>
      </c>
      <c r="N2225" s="4">
        <v>50</v>
      </c>
      <c r="O2225" s="4">
        <v>33</v>
      </c>
      <c r="P2225" s="4">
        <v>66</v>
      </c>
      <c r="Q2225" s="4">
        <v>15</v>
      </c>
      <c r="R2225" s="4">
        <v>0</v>
      </c>
      <c r="S2225" s="6">
        <f t="shared" si="658"/>
        <v>1</v>
      </c>
      <c r="T2225" s="6">
        <f t="shared" si="659"/>
        <v>0</v>
      </c>
      <c r="U2225" s="6">
        <f t="shared" si="660"/>
        <v>1</v>
      </c>
      <c r="V2225" s="6">
        <f t="shared" si="661"/>
        <v>0</v>
      </c>
      <c r="W2225" s="6">
        <f t="shared" si="662"/>
        <v>0</v>
      </c>
      <c r="X2225" s="6">
        <f t="shared" si="663"/>
        <v>0</v>
      </c>
      <c r="Y2225" s="6">
        <f t="shared" si="664"/>
        <v>0</v>
      </c>
      <c r="Z2225" s="6">
        <f t="shared" si="665"/>
        <v>0</v>
      </c>
      <c r="AA2225" s="4">
        <v>78535.329345703125</v>
      </c>
      <c r="AB2225" s="7">
        <f t="shared" si="650"/>
        <v>1.8182701328808976E-2</v>
      </c>
      <c r="AC2225" s="7">
        <f t="shared" si="651"/>
        <v>0</v>
      </c>
      <c r="AD2225" s="2"/>
    </row>
    <row r="2226" spans="1:30" x14ac:dyDescent="0.35">
      <c r="A2226" s="1">
        <v>43864</v>
      </c>
      <c r="B2226" s="3">
        <f t="shared" si="652"/>
        <v>2020</v>
      </c>
      <c r="C2226" s="2">
        <v>2494.1773915148815</v>
      </c>
      <c r="D2226" s="2">
        <v>4374.8348484703611</v>
      </c>
      <c r="E2226" s="2">
        <f t="shared" si="653"/>
        <v>6869.0122399852426</v>
      </c>
      <c r="F2226" s="2">
        <f t="shared" si="654"/>
        <v>0.36310568454020398</v>
      </c>
      <c r="G2226" s="2">
        <f t="shared" si="655"/>
        <v>-1</v>
      </c>
      <c r="H2226" s="2">
        <v>-1000</v>
      </c>
      <c r="I2226" s="2">
        <f t="shared" si="647"/>
        <v>7973.637533977877</v>
      </c>
      <c r="J2226" s="2">
        <f t="shared" si="648"/>
        <v>15150.230023395969</v>
      </c>
      <c r="K2226" s="3">
        <f t="shared" si="656"/>
        <v>2</v>
      </c>
      <c r="L2226" s="3">
        <f t="shared" si="657"/>
        <v>2</v>
      </c>
      <c r="M2226" s="3" t="str">
        <f t="shared" si="649"/>
        <v>Winter</v>
      </c>
      <c r="N2226" s="4">
        <v>60</v>
      </c>
      <c r="O2226" s="4">
        <v>46</v>
      </c>
      <c r="P2226" s="4">
        <v>74</v>
      </c>
      <c r="Q2226" s="4">
        <v>5</v>
      </c>
      <c r="R2226" s="4">
        <v>0</v>
      </c>
      <c r="S2226" s="6">
        <f t="shared" si="658"/>
        <v>0</v>
      </c>
      <c r="T2226" s="6">
        <f t="shared" si="659"/>
        <v>1</v>
      </c>
      <c r="U2226" s="6">
        <f t="shared" si="660"/>
        <v>1</v>
      </c>
      <c r="V2226" s="6">
        <f t="shared" si="661"/>
        <v>0</v>
      </c>
      <c r="W2226" s="6">
        <f t="shared" si="662"/>
        <v>0</v>
      </c>
      <c r="X2226" s="6">
        <f t="shared" si="663"/>
        <v>0</v>
      </c>
      <c r="Y2226" s="6">
        <f t="shared" si="664"/>
        <v>0</v>
      </c>
      <c r="Z2226" s="6">
        <f t="shared" si="665"/>
        <v>0</v>
      </c>
      <c r="AA2226" s="4">
        <v>79779.900756835938</v>
      </c>
      <c r="AB2226" s="7">
        <f t="shared" si="650"/>
        <v>3.1263230059874046E-2</v>
      </c>
      <c r="AC2226" s="7">
        <f t="shared" si="651"/>
        <v>5.4836303467017081E-2</v>
      </c>
      <c r="AD2226" s="2"/>
    </row>
    <row r="2227" spans="1:30" x14ac:dyDescent="0.35">
      <c r="A2227" s="1">
        <v>43865</v>
      </c>
      <c r="B2227" s="3">
        <f t="shared" si="652"/>
        <v>2020</v>
      </c>
      <c r="C2227" s="2">
        <v>667.04500585578046</v>
      </c>
      <c r="D2227" s="2">
        <v>4651.9090909021852</v>
      </c>
      <c r="E2227" s="2">
        <f t="shared" si="653"/>
        <v>5318.954096757966</v>
      </c>
      <c r="F2227" s="2">
        <f t="shared" si="654"/>
        <v>0.12540905481067433</v>
      </c>
      <c r="G2227" s="2">
        <f t="shared" si="655"/>
        <v>-1</v>
      </c>
      <c r="H2227" s="2">
        <v>-1000</v>
      </c>
      <c r="I2227" s="2">
        <f t="shared" si="647"/>
        <v>7973.637533977877</v>
      </c>
      <c r="J2227" s="2">
        <f t="shared" si="648"/>
        <v>15150.230023395969</v>
      </c>
      <c r="K2227" s="3">
        <f t="shared" si="656"/>
        <v>2</v>
      </c>
      <c r="L2227" s="3">
        <f t="shared" si="657"/>
        <v>3</v>
      </c>
      <c r="M2227" s="3" t="str">
        <f t="shared" si="649"/>
        <v>Winter</v>
      </c>
      <c r="N2227" s="4">
        <v>54</v>
      </c>
      <c r="O2227" s="4">
        <v>40</v>
      </c>
      <c r="P2227" s="4">
        <v>67</v>
      </c>
      <c r="Q2227" s="4">
        <v>11</v>
      </c>
      <c r="R2227" s="4">
        <v>0</v>
      </c>
      <c r="S2227" s="6">
        <f t="shared" si="658"/>
        <v>0</v>
      </c>
      <c r="T2227" s="6">
        <f t="shared" si="659"/>
        <v>1</v>
      </c>
      <c r="U2227" s="6">
        <f t="shared" si="660"/>
        <v>1</v>
      </c>
      <c r="V2227" s="6">
        <f t="shared" si="661"/>
        <v>0</v>
      </c>
      <c r="W2227" s="6">
        <f t="shared" si="662"/>
        <v>0</v>
      </c>
      <c r="X2227" s="6">
        <f t="shared" si="663"/>
        <v>0</v>
      </c>
      <c r="Y2227" s="6">
        <f t="shared" si="664"/>
        <v>0</v>
      </c>
      <c r="Z2227" s="6">
        <f t="shared" si="665"/>
        <v>0</v>
      </c>
      <c r="AA2227" s="4">
        <v>78438.913940429688</v>
      </c>
      <c r="AB2227" s="7">
        <f t="shared" si="650"/>
        <v>8.5040061411656813E-3</v>
      </c>
      <c r="AC2227" s="7">
        <f t="shared" si="651"/>
        <v>5.9306138461262613E-2</v>
      </c>
      <c r="AD2227" s="2"/>
    </row>
    <row r="2228" spans="1:30" x14ac:dyDescent="0.35">
      <c r="A2228" s="1">
        <v>43866</v>
      </c>
      <c r="B2228" s="3">
        <f t="shared" si="652"/>
        <v>2020</v>
      </c>
      <c r="C2228" s="2">
        <v>667.04500585578046</v>
      </c>
      <c r="D2228" s="2">
        <v>3698.504545470837</v>
      </c>
      <c r="E2228" s="2">
        <f t="shared" si="653"/>
        <v>4365.5495513266178</v>
      </c>
      <c r="F2228" s="2">
        <f t="shared" si="654"/>
        <v>0.1527974881542867</v>
      </c>
      <c r="G2228" s="2">
        <f t="shared" si="655"/>
        <v>-1</v>
      </c>
      <c r="H2228" s="2">
        <v>-1000</v>
      </c>
      <c r="I2228" s="2">
        <f t="shared" si="647"/>
        <v>7973.637533977877</v>
      </c>
      <c r="J2228" s="2">
        <f t="shared" si="648"/>
        <v>15150.230023395969</v>
      </c>
      <c r="K2228" s="3">
        <f t="shared" si="656"/>
        <v>2</v>
      </c>
      <c r="L2228" s="3">
        <f t="shared" si="657"/>
        <v>4</v>
      </c>
      <c r="M2228" s="3" t="str">
        <f t="shared" si="649"/>
        <v>Winter</v>
      </c>
      <c r="N2228" s="4">
        <v>38</v>
      </c>
      <c r="O2228" s="4">
        <v>36</v>
      </c>
      <c r="P2228" s="4">
        <v>40</v>
      </c>
      <c r="Q2228" s="4">
        <v>27</v>
      </c>
      <c r="R2228" s="4">
        <v>0</v>
      </c>
      <c r="S2228" s="6">
        <f t="shared" si="658"/>
        <v>0</v>
      </c>
      <c r="T2228" s="6">
        <f t="shared" si="659"/>
        <v>1</v>
      </c>
      <c r="U2228" s="6">
        <f t="shared" si="660"/>
        <v>1</v>
      </c>
      <c r="V2228" s="6">
        <f t="shared" si="661"/>
        <v>0</v>
      </c>
      <c r="W2228" s="6">
        <f t="shared" si="662"/>
        <v>0</v>
      </c>
      <c r="X2228" s="6">
        <f t="shared" si="663"/>
        <v>0</v>
      </c>
      <c r="Y2228" s="6">
        <f t="shared" si="664"/>
        <v>0</v>
      </c>
      <c r="Z2228" s="6">
        <f t="shared" si="665"/>
        <v>0</v>
      </c>
      <c r="AA2228" s="4">
        <v>91143.911254882813</v>
      </c>
      <c r="AB2228" s="7">
        <f t="shared" si="650"/>
        <v>7.318590969729151E-3</v>
      </c>
      <c r="AC2228" s="7">
        <f t="shared" si="651"/>
        <v>4.057873416390937E-2</v>
      </c>
      <c r="AD2228" s="2"/>
    </row>
    <row r="2229" spans="1:30" x14ac:dyDescent="0.35">
      <c r="A2229" s="1">
        <v>43867</v>
      </c>
      <c r="B2229" s="3">
        <f t="shared" si="652"/>
        <v>2020</v>
      </c>
      <c r="C2229" s="2">
        <v>738.81261814717891</v>
      </c>
      <c r="D2229" s="2">
        <v>297.27272727018726</v>
      </c>
      <c r="E2229" s="2">
        <f t="shared" si="653"/>
        <v>1036.0853454173662</v>
      </c>
      <c r="F2229" s="2">
        <f t="shared" si="654"/>
        <v>0.71308084938655614</v>
      </c>
      <c r="G2229" s="2">
        <f t="shared" si="655"/>
        <v>-1</v>
      </c>
      <c r="H2229" s="2">
        <v>-1000</v>
      </c>
      <c r="I2229" s="2">
        <f t="shared" si="647"/>
        <v>7973.637533977877</v>
      </c>
      <c r="J2229" s="2">
        <f t="shared" si="648"/>
        <v>15150.230023395969</v>
      </c>
      <c r="K2229" s="3">
        <f t="shared" si="656"/>
        <v>2</v>
      </c>
      <c r="L2229" s="3">
        <f t="shared" si="657"/>
        <v>5</v>
      </c>
      <c r="M2229" s="3" t="str">
        <f t="shared" si="649"/>
        <v>Winter</v>
      </c>
      <c r="N2229" s="4">
        <v>36</v>
      </c>
      <c r="O2229" s="4">
        <v>33</v>
      </c>
      <c r="P2229" s="4">
        <v>38</v>
      </c>
      <c r="Q2229" s="4">
        <v>29</v>
      </c>
      <c r="R2229" s="4">
        <v>0</v>
      </c>
      <c r="S2229" s="6">
        <f t="shared" si="658"/>
        <v>0</v>
      </c>
      <c r="T2229" s="6">
        <f t="shared" si="659"/>
        <v>1</v>
      </c>
      <c r="U2229" s="6">
        <f t="shared" si="660"/>
        <v>1</v>
      </c>
      <c r="V2229" s="6">
        <f t="shared" si="661"/>
        <v>0</v>
      </c>
      <c r="W2229" s="6">
        <f t="shared" si="662"/>
        <v>0</v>
      </c>
      <c r="X2229" s="6">
        <f t="shared" si="663"/>
        <v>0</v>
      </c>
      <c r="Y2229" s="6">
        <f t="shared" si="664"/>
        <v>0</v>
      </c>
      <c r="Z2229" s="6">
        <f t="shared" si="665"/>
        <v>0</v>
      </c>
      <c r="AA2229" s="4">
        <v>93994.150024414063</v>
      </c>
      <c r="AB2229" s="7">
        <f t="shared" si="650"/>
        <v>7.8601978735408484E-3</v>
      </c>
      <c r="AC2229" s="7">
        <f t="shared" si="651"/>
        <v>3.1626726471059483E-3</v>
      </c>
      <c r="AD2229" s="2"/>
    </row>
    <row r="2230" spans="1:30" x14ac:dyDescent="0.35">
      <c r="A2230" s="1">
        <v>43868</v>
      </c>
      <c r="B2230" s="3">
        <f t="shared" si="652"/>
        <v>2020</v>
      </c>
      <c r="C2230" s="2">
        <v>740.04156245652734</v>
      </c>
      <c r="D2230" s="2">
        <v>260.45454546057783</v>
      </c>
      <c r="E2230" s="2">
        <f t="shared" si="653"/>
        <v>1000.4961079171052</v>
      </c>
      <c r="F2230" s="2">
        <f t="shared" si="654"/>
        <v>0.73967460402938667</v>
      </c>
      <c r="G2230" s="2">
        <f t="shared" si="655"/>
        <v>-1</v>
      </c>
      <c r="H2230" s="2">
        <v>-1000</v>
      </c>
      <c r="I2230" s="2">
        <f t="shared" si="647"/>
        <v>7973.637533977877</v>
      </c>
      <c r="J2230" s="2">
        <f t="shared" si="648"/>
        <v>15150.230023395969</v>
      </c>
      <c r="K2230" s="3">
        <f t="shared" si="656"/>
        <v>2</v>
      </c>
      <c r="L2230" s="3">
        <f t="shared" si="657"/>
        <v>6</v>
      </c>
      <c r="M2230" s="3" t="str">
        <f t="shared" si="649"/>
        <v>Winter</v>
      </c>
      <c r="N2230" s="4">
        <v>34</v>
      </c>
      <c r="O2230" s="4">
        <v>29</v>
      </c>
      <c r="P2230" s="4">
        <v>38</v>
      </c>
      <c r="Q2230" s="4">
        <v>31</v>
      </c>
      <c r="R2230" s="4">
        <v>0</v>
      </c>
      <c r="S2230" s="6">
        <f t="shared" si="658"/>
        <v>0</v>
      </c>
      <c r="T2230" s="6">
        <f t="shared" si="659"/>
        <v>1</v>
      </c>
      <c r="U2230" s="6">
        <f t="shared" si="660"/>
        <v>1</v>
      </c>
      <c r="V2230" s="6">
        <f t="shared" si="661"/>
        <v>0</v>
      </c>
      <c r="W2230" s="6">
        <f t="shared" si="662"/>
        <v>0</v>
      </c>
      <c r="X2230" s="6">
        <f t="shared" si="663"/>
        <v>0</v>
      </c>
      <c r="Y2230" s="6">
        <f t="shared" si="664"/>
        <v>0</v>
      </c>
      <c r="Z2230" s="6">
        <f t="shared" si="665"/>
        <v>0</v>
      </c>
      <c r="AA2230" s="4">
        <v>102787.32104492188</v>
      </c>
      <c r="AB2230" s="7">
        <f t="shared" si="650"/>
        <v>7.1997358714417873E-3</v>
      </c>
      <c r="AC2230" s="7">
        <f t="shared" si="651"/>
        <v>2.5339170513720222E-3</v>
      </c>
      <c r="AD2230" s="2"/>
    </row>
    <row r="2231" spans="1:30" x14ac:dyDescent="0.35">
      <c r="A2231" s="1">
        <v>43869</v>
      </c>
      <c r="B2231" s="3">
        <f t="shared" si="652"/>
        <v>2020</v>
      </c>
      <c r="C2231" s="2">
        <v>667.04500585578046</v>
      </c>
      <c r="D2231" s="2">
        <v>760.93943139678629</v>
      </c>
      <c r="E2231" s="2">
        <f t="shared" si="653"/>
        <v>1427.9844372525667</v>
      </c>
      <c r="F2231" s="2">
        <f t="shared" si="654"/>
        <v>0.46712344228286617</v>
      </c>
      <c r="G2231" s="2">
        <f t="shared" si="655"/>
        <v>-1</v>
      </c>
      <c r="H2231" s="2">
        <v>-1000</v>
      </c>
      <c r="I2231" s="2">
        <f t="shared" si="647"/>
        <v>7973.637533977877</v>
      </c>
      <c r="J2231" s="2">
        <f t="shared" si="648"/>
        <v>15150.230023395969</v>
      </c>
      <c r="K2231" s="3">
        <f t="shared" si="656"/>
        <v>2</v>
      </c>
      <c r="L2231" s="3">
        <f t="shared" si="657"/>
        <v>7</v>
      </c>
      <c r="M2231" s="3" t="str">
        <f t="shared" si="649"/>
        <v>Winter</v>
      </c>
      <c r="N2231" s="4">
        <v>36</v>
      </c>
      <c r="O2231" s="4">
        <v>29</v>
      </c>
      <c r="P2231" s="4">
        <v>42</v>
      </c>
      <c r="Q2231" s="4">
        <v>29</v>
      </c>
      <c r="R2231" s="4">
        <v>0</v>
      </c>
      <c r="S2231" s="6">
        <f t="shared" si="658"/>
        <v>1</v>
      </c>
      <c r="T2231" s="6">
        <f t="shared" si="659"/>
        <v>0</v>
      </c>
      <c r="U2231" s="6">
        <f t="shared" si="660"/>
        <v>1</v>
      </c>
      <c r="V2231" s="6">
        <f t="shared" si="661"/>
        <v>0</v>
      </c>
      <c r="W2231" s="6">
        <f t="shared" si="662"/>
        <v>0</v>
      </c>
      <c r="X2231" s="6">
        <f t="shared" si="663"/>
        <v>0</v>
      </c>
      <c r="Y2231" s="6">
        <f t="shared" si="664"/>
        <v>0</v>
      </c>
      <c r="Z2231" s="6">
        <f t="shared" si="665"/>
        <v>0</v>
      </c>
      <c r="AA2231" s="4">
        <v>94465.600463867188</v>
      </c>
      <c r="AB2231" s="7">
        <f t="shared" si="650"/>
        <v>7.0612477195963327E-3</v>
      </c>
      <c r="AC2231" s="7">
        <f t="shared" si="651"/>
        <v>8.0552013395378073E-3</v>
      </c>
      <c r="AD2231" s="2"/>
    </row>
    <row r="2232" spans="1:30" x14ac:dyDescent="0.35">
      <c r="A2232" s="1">
        <v>43870</v>
      </c>
      <c r="B2232" s="3">
        <f t="shared" si="652"/>
        <v>2020</v>
      </c>
      <c r="C2232" s="2">
        <v>667.04500585578046</v>
      </c>
      <c r="D2232" s="2">
        <v>2282.8182941903588</v>
      </c>
      <c r="E2232" s="2">
        <f t="shared" si="653"/>
        <v>2949.8633000461391</v>
      </c>
      <c r="F2232" s="2">
        <f t="shared" si="654"/>
        <v>0.22612742964914581</v>
      </c>
      <c r="G2232" s="2">
        <f t="shared" si="655"/>
        <v>-1</v>
      </c>
      <c r="H2232" s="2">
        <v>-1000</v>
      </c>
      <c r="I2232" s="2">
        <f t="shared" si="647"/>
        <v>7973.637533977877</v>
      </c>
      <c r="J2232" s="2">
        <f t="shared" si="648"/>
        <v>15150.230023395969</v>
      </c>
      <c r="K2232" s="3">
        <f t="shared" si="656"/>
        <v>2</v>
      </c>
      <c r="L2232" s="3">
        <f t="shared" si="657"/>
        <v>1</v>
      </c>
      <c r="M2232" s="3" t="str">
        <f t="shared" si="649"/>
        <v>Winter</v>
      </c>
      <c r="N2232" s="4">
        <v>42</v>
      </c>
      <c r="O2232" s="4">
        <v>26</v>
      </c>
      <c r="P2232" s="4">
        <v>58</v>
      </c>
      <c r="Q2232" s="4">
        <v>23</v>
      </c>
      <c r="R2232" s="4">
        <v>0</v>
      </c>
      <c r="S2232" s="6">
        <f t="shared" si="658"/>
        <v>1</v>
      </c>
      <c r="T2232" s="6">
        <f t="shared" si="659"/>
        <v>0</v>
      </c>
      <c r="U2232" s="6">
        <f t="shared" si="660"/>
        <v>1</v>
      </c>
      <c r="V2232" s="6">
        <f t="shared" si="661"/>
        <v>0</v>
      </c>
      <c r="W2232" s="6">
        <f t="shared" si="662"/>
        <v>0</v>
      </c>
      <c r="X2232" s="6">
        <f t="shared" si="663"/>
        <v>0</v>
      </c>
      <c r="Y2232" s="6">
        <f t="shared" si="664"/>
        <v>0</v>
      </c>
      <c r="Z2232" s="6">
        <f t="shared" si="665"/>
        <v>0</v>
      </c>
      <c r="AA2232" s="4">
        <v>89145.883666992188</v>
      </c>
      <c r="AB2232" s="7">
        <f t="shared" si="650"/>
        <v>7.4826226227960478E-3</v>
      </c>
      <c r="AC2232" s="7">
        <f t="shared" si="651"/>
        <v>2.5607669140595573E-2</v>
      </c>
      <c r="AD2232" s="2"/>
    </row>
    <row r="2233" spans="1:30" x14ac:dyDescent="0.35">
      <c r="A2233" s="1">
        <v>43871</v>
      </c>
      <c r="B2233" s="3">
        <f t="shared" si="652"/>
        <v>2020</v>
      </c>
      <c r="C2233" s="2">
        <v>1744.0624661702377</v>
      </c>
      <c r="D2233" s="2">
        <v>850.45454545393693</v>
      </c>
      <c r="E2233" s="2">
        <f t="shared" si="653"/>
        <v>2594.5170116241748</v>
      </c>
      <c r="F2233" s="2">
        <f t="shared" si="654"/>
        <v>0.67221084246368068</v>
      </c>
      <c r="G2233" s="2">
        <f t="shared" si="655"/>
        <v>-1</v>
      </c>
      <c r="H2233" s="2">
        <v>-1000</v>
      </c>
      <c r="I2233" s="2">
        <f t="shared" si="647"/>
        <v>7973.637533977877</v>
      </c>
      <c r="J2233" s="2">
        <f t="shared" si="648"/>
        <v>15150.230023395969</v>
      </c>
      <c r="K2233" s="3">
        <f t="shared" si="656"/>
        <v>2</v>
      </c>
      <c r="L2233" s="3">
        <f t="shared" si="657"/>
        <v>2</v>
      </c>
      <c r="M2233" s="3" t="str">
        <f t="shared" si="649"/>
        <v>Winter</v>
      </c>
      <c r="N2233" s="4">
        <v>46</v>
      </c>
      <c r="O2233" s="4">
        <v>39</v>
      </c>
      <c r="P2233" s="4">
        <v>53</v>
      </c>
      <c r="Q2233" s="4">
        <v>19</v>
      </c>
      <c r="R2233" s="4">
        <v>0</v>
      </c>
      <c r="S2233" s="6">
        <f t="shared" si="658"/>
        <v>0</v>
      </c>
      <c r="T2233" s="6">
        <f t="shared" si="659"/>
        <v>1</v>
      </c>
      <c r="U2233" s="6">
        <f t="shared" si="660"/>
        <v>1</v>
      </c>
      <c r="V2233" s="6">
        <f t="shared" si="661"/>
        <v>0</v>
      </c>
      <c r="W2233" s="6">
        <f t="shared" si="662"/>
        <v>0</v>
      </c>
      <c r="X2233" s="6">
        <f t="shared" si="663"/>
        <v>0</v>
      </c>
      <c r="Y2233" s="6">
        <f t="shared" si="664"/>
        <v>0</v>
      </c>
      <c r="Z2233" s="6">
        <f t="shared" si="665"/>
        <v>0</v>
      </c>
      <c r="AA2233" s="4">
        <v>86085.650024414063</v>
      </c>
      <c r="AB2233" s="7">
        <f t="shared" si="650"/>
        <v>2.0259618945499255E-2</v>
      </c>
      <c r="AC2233" s="7">
        <f t="shared" si="651"/>
        <v>9.879167378218626E-3</v>
      </c>
      <c r="AD2233" s="2"/>
    </row>
    <row r="2234" spans="1:30" x14ac:dyDescent="0.35">
      <c r="A2234" s="1">
        <v>43872</v>
      </c>
      <c r="B2234" s="3">
        <f t="shared" si="652"/>
        <v>2020</v>
      </c>
      <c r="C2234" s="2">
        <v>1197.7243998088309</v>
      </c>
      <c r="D2234" s="2">
        <v>10481.492424231323</v>
      </c>
      <c r="E2234" s="2">
        <f t="shared" si="653"/>
        <v>11679.216824040153</v>
      </c>
      <c r="F2234" s="2">
        <f t="shared" si="654"/>
        <v>0.10255177362093924</v>
      </c>
      <c r="G2234" s="2">
        <f t="shared" si="655"/>
        <v>-1</v>
      </c>
      <c r="H2234" s="2">
        <v>-1000</v>
      </c>
      <c r="I2234" s="2">
        <f t="shared" si="647"/>
        <v>7973.637533977877</v>
      </c>
      <c r="J2234" s="2">
        <f t="shared" si="648"/>
        <v>15150.230023395969</v>
      </c>
      <c r="K2234" s="3">
        <f t="shared" si="656"/>
        <v>2</v>
      </c>
      <c r="L2234" s="3">
        <f t="shared" si="657"/>
        <v>3</v>
      </c>
      <c r="M2234" s="3" t="str">
        <f t="shared" si="649"/>
        <v>Winter</v>
      </c>
      <c r="N2234" s="4">
        <v>41</v>
      </c>
      <c r="O2234" s="4">
        <v>36</v>
      </c>
      <c r="P2234" s="4">
        <v>45</v>
      </c>
      <c r="Q2234" s="4">
        <v>24</v>
      </c>
      <c r="R2234" s="4">
        <v>0</v>
      </c>
      <c r="S2234" s="6">
        <f t="shared" si="658"/>
        <v>0</v>
      </c>
      <c r="T2234" s="6">
        <f t="shared" si="659"/>
        <v>1</v>
      </c>
      <c r="U2234" s="6">
        <f t="shared" si="660"/>
        <v>1</v>
      </c>
      <c r="V2234" s="6">
        <f t="shared" si="661"/>
        <v>0</v>
      </c>
      <c r="W2234" s="6">
        <f t="shared" si="662"/>
        <v>0</v>
      </c>
      <c r="X2234" s="6">
        <f t="shared" si="663"/>
        <v>0</v>
      </c>
      <c r="Y2234" s="6">
        <f t="shared" si="664"/>
        <v>0</v>
      </c>
      <c r="Z2234" s="6">
        <f t="shared" si="665"/>
        <v>0</v>
      </c>
      <c r="AA2234" s="4">
        <v>91422.02490234375</v>
      </c>
      <c r="AB2234" s="7">
        <f t="shared" si="650"/>
        <v>1.3101048692459287E-2</v>
      </c>
      <c r="AC2234" s="7">
        <f t="shared" si="651"/>
        <v>0.11464953259816293</v>
      </c>
      <c r="AD2234" s="2"/>
    </row>
    <row r="2235" spans="1:30" x14ac:dyDescent="0.35">
      <c r="A2235" s="1">
        <v>43873</v>
      </c>
      <c r="B2235" s="3">
        <f t="shared" si="652"/>
        <v>2020</v>
      </c>
      <c r="C2235" s="2">
        <v>691.57873227044161</v>
      </c>
      <c r="D2235" s="2">
        <v>11929.113636370505</v>
      </c>
      <c r="E2235" s="2">
        <f t="shared" si="653"/>
        <v>12620.692368640946</v>
      </c>
      <c r="F2235" s="2">
        <f t="shared" si="654"/>
        <v>5.479721017436652E-2</v>
      </c>
      <c r="G2235" s="2">
        <f t="shared" si="655"/>
        <v>-1</v>
      </c>
      <c r="H2235" s="2">
        <v>-1000</v>
      </c>
      <c r="I2235" s="2">
        <f t="shared" si="647"/>
        <v>7973.637533977877</v>
      </c>
      <c r="J2235" s="2">
        <f t="shared" si="648"/>
        <v>15150.230023395969</v>
      </c>
      <c r="K2235" s="3">
        <f t="shared" si="656"/>
        <v>2</v>
      </c>
      <c r="L2235" s="3">
        <f t="shared" si="657"/>
        <v>4</v>
      </c>
      <c r="M2235" s="3" t="str">
        <f t="shared" si="649"/>
        <v>Winter</v>
      </c>
      <c r="N2235" s="4">
        <v>39</v>
      </c>
      <c r="O2235" s="4">
        <v>36</v>
      </c>
      <c r="P2235" s="4">
        <v>41</v>
      </c>
      <c r="Q2235" s="4">
        <v>26</v>
      </c>
      <c r="R2235" s="4">
        <v>0</v>
      </c>
      <c r="S2235" s="6">
        <f t="shared" si="658"/>
        <v>0</v>
      </c>
      <c r="T2235" s="6">
        <f t="shared" si="659"/>
        <v>1</v>
      </c>
      <c r="U2235" s="6">
        <f t="shared" si="660"/>
        <v>1</v>
      </c>
      <c r="V2235" s="6">
        <f t="shared" si="661"/>
        <v>0</v>
      </c>
      <c r="W2235" s="6">
        <f t="shared" si="662"/>
        <v>0</v>
      </c>
      <c r="X2235" s="6">
        <f t="shared" si="663"/>
        <v>0</v>
      </c>
      <c r="Y2235" s="6">
        <f t="shared" si="664"/>
        <v>0</v>
      </c>
      <c r="Z2235" s="6">
        <f t="shared" si="665"/>
        <v>0</v>
      </c>
      <c r="AA2235" s="4">
        <v>95672.700561523438</v>
      </c>
      <c r="AB2235" s="7">
        <f t="shared" si="650"/>
        <v>7.2285900597706433E-3</v>
      </c>
      <c r="AC2235" s="7">
        <f t="shared" si="651"/>
        <v>0.124686703378874</v>
      </c>
      <c r="AD2235" s="2"/>
    </row>
    <row r="2236" spans="1:30" x14ac:dyDescent="0.35">
      <c r="A2236" s="1">
        <v>43874</v>
      </c>
      <c r="B2236" s="3">
        <f t="shared" si="652"/>
        <v>2020</v>
      </c>
      <c r="C2236" s="2">
        <v>2021.1977276326456</v>
      </c>
      <c r="D2236" s="2">
        <v>12685.511755868793</v>
      </c>
      <c r="E2236" s="2">
        <f t="shared" si="653"/>
        <v>14706.709483501438</v>
      </c>
      <c r="F2236" s="2">
        <f t="shared" si="654"/>
        <v>0.13743371553644304</v>
      </c>
      <c r="G2236" s="2">
        <f t="shared" si="655"/>
        <v>-1</v>
      </c>
      <c r="H2236" s="2">
        <v>-1000</v>
      </c>
      <c r="I2236" s="2">
        <f t="shared" si="647"/>
        <v>7973.637533977877</v>
      </c>
      <c r="J2236" s="2">
        <f t="shared" si="648"/>
        <v>15150.230023395969</v>
      </c>
      <c r="K2236" s="3">
        <f t="shared" si="656"/>
        <v>2</v>
      </c>
      <c r="L2236" s="3">
        <f t="shared" si="657"/>
        <v>5</v>
      </c>
      <c r="M2236" s="3" t="str">
        <f t="shared" si="649"/>
        <v>Winter</v>
      </c>
      <c r="N2236" s="4">
        <v>31</v>
      </c>
      <c r="O2236" s="4">
        <v>21</v>
      </c>
      <c r="P2236" s="4">
        <v>41</v>
      </c>
      <c r="Q2236" s="4">
        <v>34</v>
      </c>
      <c r="R2236" s="4">
        <v>0</v>
      </c>
      <c r="S2236" s="6">
        <f t="shared" si="658"/>
        <v>0</v>
      </c>
      <c r="T2236" s="6">
        <f t="shared" si="659"/>
        <v>1</v>
      </c>
      <c r="U2236" s="6">
        <f t="shared" si="660"/>
        <v>1</v>
      </c>
      <c r="V2236" s="6">
        <f t="shared" si="661"/>
        <v>0</v>
      </c>
      <c r="W2236" s="6">
        <f t="shared" si="662"/>
        <v>0</v>
      </c>
      <c r="X2236" s="6">
        <f t="shared" si="663"/>
        <v>0</v>
      </c>
      <c r="Y2236" s="6">
        <f t="shared" si="664"/>
        <v>0</v>
      </c>
      <c r="Z2236" s="6">
        <f t="shared" si="665"/>
        <v>0</v>
      </c>
      <c r="AA2236" s="4">
        <v>96881.50048828125</v>
      </c>
      <c r="AB2236" s="7">
        <f t="shared" si="650"/>
        <v>2.0862576626557605E-2</v>
      </c>
      <c r="AC2236" s="7">
        <f t="shared" si="651"/>
        <v>0.13093843191872556</v>
      </c>
      <c r="AD2236" s="2"/>
    </row>
    <row r="2237" spans="1:30" x14ac:dyDescent="0.35">
      <c r="A2237" s="1">
        <v>43875</v>
      </c>
      <c r="B2237" s="3">
        <f t="shared" si="652"/>
        <v>2020</v>
      </c>
      <c r="C2237" s="2">
        <v>7991.2950058606402</v>
      </c>
      <c r="D2237" s="2">
        <v>3636.7308510922271</v>
      </c>
      <c r="E2237" s="2">
        <f t="shared" si="653"/>
        <v>11628.025856952867</v>
      </c>
      <c r="F2237" s="2">
        <f t="shared" si="654"/>
        <v>0.68724434432542325</v>
      </c>
      <c r="G2237" s="2">
        <f t="shared" si="655"/>
        <v>-1</v>
      </c>
      <c r="H2237" s="2">
        <v>-1000</v>
      </c>
      <c r="I2237" s="2">
        <f t="shared" si="647"/>
        <v>7973.637533977877</v>
      </c>
      <c r="J2237" s="2">
        <f t="shared" si="648"/>
        <v>15150.230023395969</v>
      </c>
      <c r="K2237" s="3">
        <f t="shared" si="656"/>
        <v>2</v>
      </c>
      <c r="L2237" s="3">
        <f t="shared" si="657"/>
        <v>6</v>
      </c>
      <c r="M2237" s="3" t="str">
        <f t="shared" si="649"/>
        <v>Winter</v>
      </c>
      <c r="N2237" s="4">
        <v>23</v>
      </c>
      <c r="O2237" s="4">
        <v>16</v>
      </c>
      <c r="P2237" s="4">
        <v>29</v>
      </c>
      <c r="Q2237" s="4">
        <v>42</v>
      </c>
      <c r="R2237" s="4">
        <v>0</v>
      </c>
      <c r="S2237" s="6">
        <f t="shared" si="658"/>
        <v>0</v>
      </c>
      <c r="T2237" s="6">
        <f t="shared" si="659"/>
        <v>1</v>
      </c>
      <c r="U2237" s="6">
        <f t="shared" si="660"/>
        <v>1</v>
      </c>
      <c r="V2237" s="6">
        <f t="shared" si="661"/>
        <v>0</v>
      </c>
      <c r="W2237" s="6">
        <f t="shared" si="662"/>
        <v>0</v>
      </c>
      <c r="X2237" s="6">
        <f t="shared" si="663"/>
        <v>0</v>
      </c>
      <c r="Y2237" s="6">
        <f t="shared" si="664"/>
        <v>0</v>
      </c>
      <c r="Z2237" s="6">
        <f t="shared" si="665"/>
        <v>0</v>
      </c>
      <c r="AA2237" s="4">
        <v>109800.80078125</v>
      </c>
      <c r="AB2237" s="7">
        <f t="shared" si="650"/>
        <v>7.2779933743664135E-2</v>
      </c>
      <c r="AC2237" s="7">
        <f t="shared" si="651"/>
        <v>3.312116874573149E-2</v>
      </c>
      <c r="AD2237" s="2"/>
    </row>
    <row r="2238" spans="1:30" x14ac:dyDescent="0.35">
      <c r="A2238" s="1">
        <v>43876</v>
      </c>
      <c r="B2238" s="3">
        <f t="shared" si="652"/>
        <v>2020</v>
      </c>
      <c r="C2238" s="2">
        <v>667.04500585578046</v>
      </c>
      <c r="D2238" s="2">
        <v>760.93943139678629</v>
      </c>
      <c r="E2238" s="2">
        <f t="shared" si="653"/>
        <v>1427.9844372525667</v>
      </c>
      <c r="F2238" s="2">
        <f t="shared" si="654"/>
        <v>0.46712344228286617</v>
      </c>
      <c r="G2238" s="2">
        <f t="shared" si="655"/>
        <v>-1</v>
      </c>
      <c r="H2238" s="2">
        <v>-1000</v>
      </c>
      <c r="I2238" s="2">
        <f t="shared" si="647"/>
        <v>7973.637533977877</v>
      </c>
      <c r="J2238" s="2">
        <f t="shared" si="648"/>
        <v>15150.230023395969</v>
      </c>
      <c r="K2238" s="3">
        <f t="shared" si="656"/>
        <v>2</v>
      </c>
      <c r="L2238" s="3">
        <f t="shared" si="657"/>
        <v>7</v>
      </c>
      <c r="M2238" s="3" t="str">
        <f t="shared" si="649"/>
        <v>Winter</v>
      </c>
      <c r="N2238" s="4">
        <v>34</v>
      </c>
      <c r="O2238" s="4">
        <v>18</v>
      </c>
      <c r="P2238" s="4">
        <v>50</v>
      </c>
      <c r="Q2238" s="4">
        <v>31</v>
      </c>
      <c r="R2238" s="4">
        <v>0</v>
      </c>
      <c r="S2238" s="6">
        <f t="shared" si="658"/>
        <v>1</v>
      </c>
      <c r="T2238" s="6">
        <f t="shared" si="659"/>
        <v>0</v>
      </c>
      <c r="U2238" s="6">
        <f t="shared" si="660"/>
        <v>1</v>
      </c>
      <c r="V2238" s="6">
        <f t="shared" si="661"/>
        <v>0</v>
      </c>
      <c r="W2238" s="6">
        <f t="shared" si="662"/>
        <v>0</v>
      </c>
      <c r="X2238" s="6">
        <f t="shared" si="663"/>
        <v>0</v>
      </c>
      <c r="Y2238" s="6">
        <f t="shared" si="664"/>
        <v>0</v>
      </c>
      <c r="Z2238" s="6">
        <f t="shared" si="665"/>
        <v>0</v>
      </c>
      <c r="AA2238" s="4">
        <v>97930.050903320313</v>
      </c>
      <c r="AB2238" s="7">
        <f t="shared" si="650"/>
        <v>6.8114434711599274E-3</v>
      </c>
      <c r="AC2238" s="7">
        <f t="shared" si="651"/>
        <v>7.7702342067401771E-3</v>
      </c>
      <c r="AD2238" s="2"/>
    </row>
    <row r="2239" spans="1:30" x14ac:dyDescent="0.35">
      <c r="A2239" s="1">
        <v>43877</v>
      </c>
      <c r="B2239" s="3">
        <f t="shared" si="652"/>
        <v>2020</v>
      </c>
      <c r="C2239" s="2">
        <v>746.42695889345191</v>
      </c>
      <c r="D2239" s="2">
        <v>2113.7206427491651</v>
      </c>
      <c r="E2239" s="2">
        <f t="shared" si="653"/>
        <v>2860.1476016426168</v>
      </c>
      <c r="F2239" s="2">
        <f t="shared" si="654"/>
        <v>0.26097497851676255</v>
      </c>
      <c r="G2239" s="2">
        <f t="shared" si="655"/>
        <v>-1</v>
      </c>
      <c r="H2239" s="2">
        <v>-1000</v>
      </c>
      <c r="I2239" s="2">
        <f t="shared" si="647"/>
        <v>7973.637533977877</v>
      </c>
      <c r="J2239" s="2">
        <f t="shared" si="648"/>
        <v>15150.230023395969</v>
      </c>
      <c r="K2239" s="3">
        <f t="shared" si="656"/>
        <v>2</v>
      </c>
      <c r="L2239" s="3">
        <f t="shared" si="657"/>
        <v>1</v>
      </c>
      <c r="M2239" s="3" t="str">
        <f t="shared" si="649"/>
        <v>Winter</v>
      </c>
      <c r="N2239" s="4">
        <v>48</v>
      </c>
      <c r="O2239" s="4">
        <v>39</v>
      </c>
      <c r="P2239" s="4">
        <v>56</v>
      </c>
      <c r="Q2239" s="4">
        <v>17</v>
      </c>
      <c r="R2239" s="4">
        <v>0</v>
      </c>
      <c r="S2239" s="6">
        <f t="shared" si="658"/>
        <v>1</v>
      </c>
      <c r="T2239" s="6">
        <f t="shared" si="659"/>
        <v>0</v>
      </c>
      <c r="U2239" s="6">
        <f t="shared" si="660"/>
        <v>1</v>
      </c>
      <c r="V2239" s="6">
        <f t="shared" si="661"/>
        <v>0</v>
      </c>
      <c r="W2239" s="6">
        <f t="shared" si="662"/>
        <v>0</v>
      </c>
      <c r="X2239" s="6">
        <f t="shared" si="663"/>
        <v>0</v>
      </c>
      <c r="Y2239" s="6">
        <f t="shared" si="664"/>
        <v>0</v>
      </c>
      <c r="Z2239" s="6">
        <f t="shared" si="665"/>
        <v>0</v>
      </c>
      <c r="AA2239" s="4">
        <v>79651.499877929688</v>
      </c>
      <c r="AB2239" s="7">
        <f t="shared" si="650"/>
        <v>9.371160116725891E-3</v>
      </c>
      <c r="AC2239" s="7">
        <f t="shared" si="651"/>
        <v>2.653711036187088E-2</v>
      </c>
      <c r="AD2239" s="2"/>
    </row>
    <row r="2240" spans="1:30" x14ac:dyDescent="0.35">
      <c r="A2240" s="1">
        <v>43878</v>
      </c>
      <c r="B2240" s="3">
        <f t="shared" si="652"/>
        <v>2020</v>
      </c>
      <c r="C2240" s="2">
        <v>667.04500585578046</v>
      </c>
      <c r="D2240" s="2">
        <v>4786.6916666454636</v>
      </c>
      <c r="E2240" s="2">
        <f t="shared" si="653"/>
        <v>5453.7366725012444</v>
      </c>
      <c r="F2240" s="2">
        <f t="shared" si="654"/>
        <v>0.12230972008955723</v>
      </c>
      <c r="G2240" s="2">
        <f t="shared" si="655"/>
        <v>-1</v>
      </c>
      <c r="H2240" s="2">
        <v>-1000</v>
      </c>
      <c r="I2240" s="2">
        <f t="shared" si="647"/>
        <v>7973.637533977877</v>
      </c>
      <c r="J2240" s="2">
        <f t="shared" si="648"/>
        <v>15150.230023395969</v>
      </c>
      <c r="K2240" s="3">
        <f t="shared" si="656"/>
        <v>2</v>
      </c>
      <c r="L2240" s="3">
        <f t="shared" si="657"/>
        <v>2</v>
      </c>
      <c r="M2240" s="3" t="str">
        <f t="shared" si="649"/>
        <v>Winter</v>
      </c>
      <c r="N2240" s="4">
        <v>46</v>
      </c>
      <c r="O2240" s="4">
        <v>32</v>
      </c>
      <c r="P2240" s="4">
        <v>59</v>
      </c>
      <c r="Q2240" s="4">
        <v>19</v>
      </c>
      <c r="R2240" s="4">
        <v>0</v>
      </c>
      <c r="S2240" s="6">
        <f t="shared" si="658"/>
        <v>0</v>
      </c>
      <c r="T2240" s="6">
        <f t="shared" si="659"/>
        <v>1</v>
      </c>
      <c r="U2240" s="6">
        <f t="shared" si="660"/>
        <v>1</v>
      </c>
      <c r="V2240" s="6">
        <f t="shared" si="661"/>
        <v>0</v>
      </c>
      <c r="W2240" s="6">
        <f t="shared" si="662"/>
        <v>0</v>
      </c>
      <c r="X2240" s="6">
        <f t="shared" si="663"/>
        <v>0</v>
      </c>
      <c r="Y2240" s="6">
        <f t="shared" si="664"/>
        <v>0</v>
      </c>
      <c r="Z2240" s="6">
        <f t="shared" si="665"/>
        <v>0</v>
      </c>
      <c r="AA2240" s="4">
        <v>87439.376708984375</v>
      </c>
      <c r="AB2240" s="7">
        <f t="shared" si="650"/>
        <v>7.6286569159320387E-3</v>
      </c>
      <c r="AC2240" s="7">
        <f t="shared" si="651"/>
        <v>5.4742975611280088E-2</v>
      </c>
      <c r="AD2240" s="2"/>
    </row>
    <row r="2241" spans="1:30" x14ac:dyDescent="0.35">
      <c r="A2241" s="1">
        <v>43879</v>
      </c>
      <c r="B2241" s="3">
        <f t="shared" si="652"/>
        <v>2020</v>
      </c>
      <c r="C2241" s="2">
        <v>667.04500585578046</v>
      </c>
      <c r="D2241" s="2">
        <v>8649.6000000132008</v>
      </c>
      <c r="E2241" s="2">
        <f t="shared" si="653"/>
        <v>9316.6450058689807</v>
      </c>
      <c r="F2241" s="2">
        <f t="shared" si="654"/>
        <v>7.1597125943467663E-2</v>
      </c>
      <c r="G2241" s="2">
        <f t="shared" si="655"/>
        <v>-1</v>
      </c>
      <c r="H2241" s="2">
        <v>-1000</v>
      </c>
      <c r="I2241" s="2">
        <f t="shared" si="647"/>
        <v>7973.637533977877</v>
      </c>
      <c r="J2241" s="2">
        <f t="shared" si="648"/>
        <v>15150.230023395969</v>
      </c>
      <c r="K2241" s="3">
        <f t="shared" si="656"/>
        <v>2</v>
      </c>
      <c r="L2241" s="3">
        <f t="shared" si="657"/>
        <v>3</v>
      </c>
      <c r="M2241" s="3" t="str">
        <f t="shared" si="649"/>
        <v>Winter</v>
      </c>
      <c r="N2241" s="4">
        <v>47</v>
      </c>
      <c r="O2241" s="4">
        <v>36</v>
      </c>
      <c r="P2241" s="4">
        <v>58</v>
      </c>
      <c r="Q2241" s="4">
        <v>18</v>
      </c>
      <c r="R2241" s="4">
        <v>0</v>
      </c>
      <c r="S2241" s="6">
        <f t="shared" si="658"/>
        <v>0</v>
      </c>
      <c r="T2241" s="6">
        <f t="shared" si="659"/>
        <v>1</v>
      </c>
      <c r="U2241" s="6">
        <f t="shared" si="660"/>
        <v>1</v>
      </c>
      <c r="V2241" s="6">
        <f t="shared" si="661"/>
        <v>0</v>
      </c>
      <c r="W2241" s="6">
        <f t="shared" si="662"/>
        <v>0</v>
      </c>
      <c r="X2241" s="6">
        <f t="shared" si="663"/>
        <v>0</v>
      </c>
      <c r="Y2241" s="6">
        <f t="shared" si="664"/>
        <v>0</v>
      </c>
      <c r="Z2241" s="6">
        <f t="shared" si="665"/>
        <v>0</v>
      </c>
      <c r="AA2241" s="4">
        <v>83126.300048828125</v>
      </c>
      <c r="AB2241" s="7">
        <f t="shared" si="650"/>
        <v>8.0244760739255853E-3</v>
      </c>
      <c r="AC2241" s="7">
        <f t="shared" si="651"/>
        <v>0.10405371097874504</v>
      </c>
      <c r="AD2241" s="2"/>
    </row>
    <row r="2242" spans="1:30" x14ac:dyDescent="0.35">
      <c r="A2242" s="1">
        <v>43880</v>
      </c>
      <c r="B2242" s="3">
        <f t="shared" si="652"/>
        <v>2020</v>
      </c>
      <c r="C2242" s="2">
        <v>798.825775085244</v>
      </c>
      <c r="D2242" s="2">
        <v>8967.1200000184817</v>
      </c>
      <c r="E2242" s="2">
        <f t="shared" si="653"/>
        <v>9765.9457751037262</v>
      </c>
      <c r="F2242" s="2">
        <f t="shared" si="654"/>
        <v>8.1797072549971178E-2</v>
      </c>
      <c r="G2242" s="2">
        <f t="shared" si="655"/>
        <v>-1</v>
      </c>
      <c r="H2242" s="2">
        <v>-1000</v>
      </c>
      <c r="I2242" s="2">
        <f t="shared" ref="I2242:I2305" si="666">INDEX($AD$1:$AG$10, MATCH(B2242, $AD$1:$AD$10, 0), 3)</f>
        <v>7973.637533977877</v>
      </c>
      <c r="J2242" s="2">
        <f t="shared" ref="J2242:J2305" si="667">INDEX($AD$1:$AG$10, MATCH(B2242, $AD$1:$AD$10, 0), 4)</f>
        <v>15150.230023395969</v>
      </c>
      <c r="K2242" s="3">
        <f t="shared" si="656"/>
        <v>2</v>
      </c>
      <c r="L2242" s="3">
        <f t="shared" si="657"/>
        <v>4</v>
      </c>
      <c r="M2242" s="3" t="str">
        <f t="shared" ref="M2242:M2305" si="668">INDEX($AK$1:$AK$12, MATCH(K2242, $AJ$1:$AJ$12, 0))</f>
        <v>Winter</v>
      </c>
      <c r="N2242" s="4">
        <v>39</v>
      </c>
      <c r="O2242" s="4">
        <v>29</v>
      </c>
      <c r="P2242" s="4">
        <v>49</v>
      </c>
      <c r="Q2242" s="4">
        <v>26</v>
      </c>
      <c r="R2242" s="4">
        <v>0</v>
      </c>
      <c r="S2242" s="6">
        <f t="shared" si="658"/>
        <v>0</v>
      </c>
      <c r="T2242" s="6">
        <f t="shared" si="659"/>
        <v>1</v>
      </c>
      <c r="U2242" s="6">
        <f t="shared" si="660"/>
        <v>1</v>
      </c>
      <c r="V2242" s="6">
        <f t="shared" si="661"/>
        <v>0</v>
      </c>
      <c r="W2242" s="6">
        <f t="shared" si="662"/>
        <v>0</v>
      </c>
      <c r="X2242" s="6">
        <f t="shared" si="663"/>
        <v>0</v>
      </c>
      <c r="Y2242" s="6">
        <f t="shared" si="664"/>
        <v>0</v>
      </c>
      <c r="Z2242" s="6">
        <f t="shared" si="665"/>
        <v>0</v>
      </c>
      <c r="AA2242" s="4">
        <v>91438.9248046875</v>
      </c>
      <c r="AB2242" s="7">
        <f t="shared" ref="AB2242:AB2305" si="669">C2242/AA2242</f>
        <v>8.736167630924432E-3</v>
      </c>
      <c r="AC2242" s="7">
        <f t="shared" ref="AC2242:AC2305" si="670">D2242/AA2242</f>
        <v>9.8066769914149227E-2</v>
      </c>
      <c r="AD2242" s="2"/>
    </row>
    <row r="2243" spans="1:30" x14ac:dyDescent="0.35">
      <c r="A2243" s="1">
        <v>43881</v>
      </c>
      <c r="B2243" s="3">
        <f t="shared" ref="B2243:B2306" si="671">YEAR(A2243)</f>
        <v>2020</v>
      </c>
      <c r="C2243" s="2">
        <v>2434.1303486254483</v>
      </c>
      <c r="D2243" s="2">
        <v>8289.7031745985823</v>
      </c>
      <c r="E2243" s="2">
        <f t="shared" ref="E2243:E2306" si="672">+D2243+C2243</f>
        <v>10723.833523224032</v>
      </c>
      <c r="F2243" s="2">
        <f t="shared" ref="F2243:F2306" si="673">IFERROR(C2243/E2243,0)</f>
        <v>0.22698322790576547</v>
      </c>
      <c r="G2243" s="2">
        <f t="shared" ref="G2243:G2306" si="674">IF(AND(F2243&gt;=0.2,E2243&gt;=J2243), E2243, -1)</f>
        <v>-1</v>
      </c>
      <c r="H2243" s="2">
        <v>-1000</v>
      </c>
      <c r="I2243" s="2">
        <f t="shared" si="666"/>
        <v>7973.637533977877</v>
      </c>
      <c r="J2243" s="2">
        <f t="shared" si="667"/>
        <v>15150.230023395969</v>
      </c>
      <c r="K2243" s="3">
        <f t="shared" ref="K2243:K2306" si="675">MONTH(A2243)</f>
        <v>2</v>
      </c>
      <c r="L2243" s="3">
        <f t="shared" ref="L2243:L2306" si="676">WEEKDAY(A2243)</f>
        <v>5</v>
      </c>
      <c r="M2243" s="3" t="str">
        <f t="shared" si="668"/>
        <v>Winter</v>
      </c>
      <c r="N2243" s="4">
        <v>33</v>
      </c>
      <c r="O2243" s="4">
        <v>25</v>
      </c>
      <c r="P2243" s="4">
        <v>41</v>
      </c>
      <c r="Q2243" s="4">
        <v>32</v>
      </c>
      <c r="R2243" s="4">
        <v>0</v>
      </c>
      <c r="S2243" s="6">
        <f t="shared" ref="S2243:S2306" si="677">IF(OR(L2243=1, L2243=7), 1, 0)</f>
        <v>0</v>
      </c>
      <c r="T2243" s="6">
        <f t="shared" ref="T2243:T2306" si="678">IF(AND(L2243&lt;7, L2243&gt;1), 1, 0)</f>
        <v>1</v>
      </c>
      <c r="U2243" s="6">
        <f t="shared" ref="U2243:U2306" si="679">IF(M2243="Winter", 1, 0)</f>
        <v>1</v>
      </c>
      <c r="V2243" s="6">
        <f t="shared" ref="V2243:V2306" si="680">IF(N2243&lt;20, 1, 0)</f>
        <v>0</v>
      </c>
      <c r="W2243" s="6">
        <f t="shared" ref="W2243:W2306" si="681">IF(M2243="Summer", 1, 0)</f>
        <v>0</v>
      </c>
      <c r="X2243" s="6">
        <f t="shared" ref="X2243:X2306" si="682">IF(G2243&lt;&gt;-1, 1, 0)</f>
        <v>0</v>
      </c>
      <c r="Y2243" s="6">
        <f t="shared" ref="Y2243:Y2306" si="683">U2243*X2243</f>
        <v>0</v>
      </c>
      <c r="Z2243" s="6">
        <f t="shared" ref="Z2243:Z2306" si="684">W2243*X2243</f>
        <v>0</v>
      </c>
      <c r="AA2243" s="4">
        <v>96644.841552734375</v>
      </c>
      <c r="AB2243" s="7">
        <f t="shared" si="669"/>
        <v>2.5186345277386193E-2</v>
      </c>
      <c r="AC2243" s="7">
        <f t="shared" si="670"/>
        <v>8.5774916088773301E-2</v>
      </c>
      <c r="AD2243" s="2"/>
    </row>
    <row r="2244" spans="1:30" x14ac:dyDescent="0.35">
      <c r="A2244" s="1">
        <v>43882</v>
      </c>
      <c r="B2244" s="3">
        <f t="shared" si="671"/>
        <v>2020</v>
      </c>
      <c r="C2244" s="2">
        <v>1625.8425022136691</v>
      </c>
      <c r="D2244" s="2">
        <v>8279.839682544276</v>
      </c>
      <c r="E2244" s="2">
        <f t="shared" si="672"/>
        <v>9905.6821847579449</v>
      </c>
      <c r="F2244" s="2">
        <f t="shared" si="673"/>
        <v>0.16413231031330511</v>
      </c>
      <c r="G2244" s="2">
        <f t="shared" si="674"/>
        <v>-1</v>
      </c>
      <c r="H2244" s="2">
        <v>-1000</v>
      </c>
      <c r="I2244" s="2">
        <f t="shared" si="666"/>
        <v>7973.637533977877</v>
      </c>
      <c r="J2244" s="2">
        <f t="shared" si="667"/>
        <v>15150.230023395969</v>
      </c>
      <c r="K2244" s="3">
        <f t="shared" si="675"/>
        <v>2</v>
      </c>
      <c r="L2244" s="3">
        <f t="shared" si="676"/>
        <v>6</v>
      </c>
      <c r="M2244" s="3" t="str">
        <f t="shared" si="668"/>
        <v>Winter</v>
      </c>
      <c r="N2244" s="4">
        <v>31</v>
      </c>
      <c r="O2244" s="4">
        <v>21</v>
      </c>
      <c r="P2244" s="4">
        <v>41</v>
      </c>
      <c r="Q2244" s="4">
        <v>34</v>
      </c>
      <c r="R2244" s="4">
        <v>0</v>
      </c>
      <c r="S2244" s="6">
        <f t="shared" si="677"/>
        <v>0</v>
      </c>
      <c r="T2244" s="6">
        <f t="shared" si="678"/>
        <v>1</v>
      </c>
      <c r="U2244" s="6">
        <f t="shared" si="679"/>
        <v>1</v>
      </c>
      <c r="V2244" s="6">
        <f t="shared" si="680"/>
        <v>0</v>
      </c>
      <c r="W2244" s="6">
        <f t="shared" si="681"/>
        <v>0</v>
      </c>
      <c r="X2244" s="6">
        <f t="shared" si="682"/>
        <v>0</v>
      </c>
      <c r="Y2244" s="6">
        <f t="shared" si="683"/>
        <v>0</v>
      </c>
      <c r="Z2244" s="6">
        <f t="shared" si="684"/>
        <v>0</v>
      </c>
      <c r="AA2244" s="4">
        <v>101220.60095214844</v>
      </c>
      <c r="AB2244" s="7">
        <f t="shared" si="669"/>
        <v>1.6062367610149623E-2</v>
      </c>
      <c r="AC2244" s="7">
        <f t="shared" si="670"/>
        <v>8.1799945906846874E-2</v>
      </c>
      <c r="AD2244" s="2"/>
    </row>
    <row r="2245" spans="1:30" x14ac:dyDescent="0.35">
      <c r="A2245" s="1">
        <v>43883</v>
      </c>
      <c r="B2245" s="3">
        <f t="shared" si="671"/>
        <v>2020</v>
      </c>
      <c r="C2245" s="2">
        <v>667.04500585578046</v>
      </c>
      <c r="D2245" s="2">
        <v>11116.872764769018</v>
      </c>
      <c r="E2245" s="2">
        <f t="shared" si="672"/>
        <v>11783.917770624797</v>
      </c>
      <c r="F2245" s="2">
        <f t="shared" si="673"/>
        <v>5.6606386673760112E-2</v>
      </c>
      <c r="G2245" s="2">
        <f t="shared" si="674"/>
        <v>-1</v>
      </c>
      <c r="H2245" s="2">
        <v>-1000</v>
      </c>
      <c r="I2245" s="2">
        <f t="shared" si="666"/>
        <v>7973.637533977877</v>
      </c>
      <c r="J2245" s="2">
        <f t="shared" si="667"/>
        <v>15150.230023395969</v>
      </c>
      <c r="K2245" s="3">
        <f t="shared" si="675"/>
        <v>2</v>
      </c>
      <c r="L2245" s="3">
        <f t="shared" si="676"/>
        <v>7</v>
      </c>
      <c r="M2245" s="3" t="str">
        <f t="shared" si="668"/>
        <v>Winter</v>
      </c>
      <c r="N2245" s="4">
        <v>38</v>
      </c>
      <c r="O2245" s="4">
        <v>22</v>
      </c>
      <c r="P2245" s="4">
        <v>53</v>
      </c>
      <c r="Q2245" s="4">
        <v>27</v>
      </c>
      <c r="R2245" s="4">
        <v>0</v>
      </c>
      <c r="S2245" s="6">
        <f t="shared" si="677"/>
        <v>1</v>
      </c>
      <c r="T2245" s="6">
        <f t="shared" si="678"/>
        <v>0</v>
      </c>
      <c r="U2245" s="6">
        <f t="shared" si="679"/>
        <v>1</v>
      </c>
      <c r="V2245" s="6">
        <f t="shared" si="680"/>
        <v>0</v>
      </c>
      <c r="W2245" s="6">
        <f t="shared" si="681"/>
        <v>0</v>
      </c>
      <c r="X2245" s="6">
        <f t="shared" si="682"/>
        <v>0</v>
      </c>
      <c r="Y2245" s="6">
        <f t="shared" si="683"/>
        <v>0</v>
      </c>
      <c r="Z2245" s="6">
        <f t="shared" si="684"/>
        <v>0</v>
      </c>
      <c r="AA2245" s="4">
        <v>89561.73681640625</v>
      </c>
      <c r="AB2245" s="7">
        <f t="shared" si="669"/>
        <v>7.4478793016616524E-3</v>
      </c>
      <c r="AC2245" s="7">
        <f t="shared" si="670"/>
        <v>0.12412524767756165</v>
      </c>
      <c r="AD2245" s="2"/>
    </row>
    <row r="2246" spans="1:30" x14ac:dyDescent="0.35">
      <c r="A2246" s="1">
        <v>43884</v>
      </c>
      <c r="B2246" s="3">
        <f t="shared" si="671"/>
        <v>2020</v>
      </c>
      <c r="C2246" s="2">
        <v>931.47227857581004</v>
      </c>
      <c r="D2246" s="2">
        <v>10661.38094194981</v>
      </c>
      <c r="E2246" s="2">
        <f t="shared" si="672"/>
        <v>11592.85322052562</v>
      </c>
      <c r="F2246" s="2">
        <f t="shared" si="673"/>
        <v>8.034883741360585E-2</v>
      </c>
      <c r="G2246" s="2">
        <f t="shared" si="674"/>
        <v>-1</v>
      </c>
      <c r="H2246" s="2">
        <v>-1000</v>
      </c>
      <c r="I2246" s="2">
        <f t="shared" si="666"/>
        <v>7973.637533977877</v>
      </c>
      <c r="J2246" s="2">
        <f t="shared" si="667"/>
        <v>15150.230023395969</v>
      </c>
      <c r="K2246" s="3">
        <f t="shared" si="675"/>
        <v>2</v>
      </c>
      <c r="L2246" s="3">
        <f t="shared" si="676"/>
        <v>1</v>
      </c>
      <c r="M2246" s="3" t="str">
        <f t="shared" si="668"/>
        <v>Winter</v>
      </c>
      <c r="N2246" s="4">
        <v>45</v>
      </c>
      <c r="O2246" s="4">
        <v>31</v>
      </c>
      <c r="P2246" s="4">
        <v>59</v>
      </c>
      <c r="Q2246" s="4">
        <v>20</v>
      </c>
      <c r="R2246" s="4">
        <v>0</v>
      </c>
      <c r="S2246" s="6">
        <f t="shared" si="677"/>
        <v>1</v>
      </c>
      <c r="T2246" s="6">
        <f t="shared" si="678"/>
        <v>0</v>
      </c>
      <c r="U2246" s="6">
        <f t="shared" si="679"/>
        <v>1</v>
      </c>
      <c r="V2246" s="6">
        <f t="shared" si="680"/>
        <v>0</v>
      </c>
      <c r="W2246" s="6">
        <f t="shared" si="681"/>
        <v>0</v>
      </c>
      <c r="X2246" s="6">
        <f t="shared" si="682"/>
        <v>0</v>
      </c>
      <c r="Y2246" s="6">
        <f t="shared" si="683"/>
        <v>0</v>
      </c>
      <c r="Z2246" s="6">
        <f t="shared" si="684"/>
        <v>0</v>
      </c>
      <c r="AA2246" s="4">
        <v>81693.400756835938</v>
      </c>
      <c r="AB2246" s="7">
        <f t="shared" si="669"/>
        <v>1.140205047098454E-2</v>
      </c>
      <c r="AC2246" s="7">
        <f t="shared" si="670"/>
        <v>0.13050480018188848</v>
      </c>
      <c r="AD2246" s="2"/>
    </row>
    <row r="2247" spans="1:30" x14ac:dyDescent="0.35">
      <c r="A2247" s="1">
        <v>43885</v>
      </c>
      <c r="B2247" s="3">
        <f t="shared" si="671"/>
        <v>2020</v>
      </c>
      <c r="C2247" s="2">
        <v>1022.0564344496247</v>
      </c>
      <c r="D2247" s="2">
        <v>8712.6141148857587</v>
      </c>
      <c r="E2247" s="2">
        <f t="shared" si="672"/>
        <v>9734.6705493353838</v>
      </c>
      <c r="F2247" s="2">
        <f t="shared" si="673"/>
        <v>0.10499137379840796</v>
      </c>
      <c r="G2247" s="2">
        <f t="shared" si="674"/>
        <v>-1</v>
      </c>
      <c r="H2247" s="2">
        <v>-1000</v>
      </c>
      <c r="I2247" s="2">
        <f t="shared" si="666"/>
        <v>7973.637533977877</v>
      </c>
      <c r="J2247" s="2">
        <f t="shared" si="667"/>
        <v>15150.230023395969</v>
      </c>
      <c r="K2247" s="3">
        <f t="shared" si="675"/>
        <v>2</v>
      </c>
      <c r="L2247" s="3">
        <f t="shared" si="676"/>
        <v>2</v>
      </c>
      <c r="M2247" s="3" t="str">
        <f t="shared" si="668"/>
        <v>Winter</v>
      </c>
      <c r="N2247" s="4">
        <v>47</v>
      </c>
      <c r="O2247" s="4">
        <v>44</v>
      </c>
      <c r="P2247" s="4">
        <v>49</v>
      </c>
      <c r="Q2247" s="4">
        <v>18</v>
      </c>
      <c r="R2247" s="4">
        <v>0</v>
      </c>
      <c r="S2247" s="6">
        <f t="shared" si="677"/>
        <v>0</v>
      </c>
      <c r="T2247" s="6">
        <f t="shared" si="678"/>
        <v>1</v>
      </c>
      <c r="U2247" s="6">
        <f t="shared" si="679"/>
        <v>1</v>
      </c>
      <c r="V2247" s="6">
        <f t="shared" si="680"/>
        <v>0</v>
      </c>
      <c r="W2247" s="6">
        <f t="shared" si="681"/>
        <v>0</v>
      </c>
      <c r="X2247" s="6">
        <f t="shared" si="682"/>
        <v>0</v>
      </c>
      <c r="Y2247" s="6">
        <f t="shared" si="683"/>
        <v>0</v>
      </c>
      <c r="Z2247" s="6">
        <f t="shared" si="684"/>
        <v>0</v>
      </c>
      <c r="AA2247" s="4">
        <v>86937.900634765625</v>
      </c>
      <c r="AB2247" s="7">
        <f t="shared" si="669"/>
        <v>1.1756166493407529E-2</v>
      </c>
      <c r="AC2247" s="7">
        <f t="shared" si="670"/>
        <v>0.10021652295801664</v>
      </c>
      <c r="AD2247" s="2"/>
    </row>
    <row r="2248" spans="1:30" x14ac:dyDescent="0.35">
      <c r="A2248" s="1">
        <v>43886</v>
      </c>
      <c r="B2248" s="3">
        <f t="shared" si="671"/>
        <v>2020</v>
      </c>
      <c r="C2248" s="2">
        <v>667.04500585578046</v>
      </c>
      <c r="D2248" s="2">
        <v>9165.4959476850418</v>
      </c>
      <c r="E2248" s="2">
        <f t="shared" si="672"/>
        <v>9832.5409535408216</v>
      </c>
      <c r="F2248" s="2">
        <f t="shared" si="673"/>
        <v>6.7840552000504928E-2</v>
      </c>
      <c r="G2248" s="2">
        <f t="shared" si="674"/>
        <v>-1</v>
      </c>
      <c r="H2248" s="2">
        <v>-1000</v>
      </c>
      <c r="I2248" s="2">
        <f t="shared" si="666"/>
        <v>7973.637533977877</v>
      </c>
      <c r="J2248" s="2">
        <f t="shared" si="667"/>
        <v>15150.230023395969</v>
      </c>
      <c r="K2248" s="3">
        <f t="shared" si="675"/>
        <v>2</v>
      </c>
      <c r="L2248" s="3">
        <f t="shared" si="676"/>
        <v>3</v>
      </c>
      <c r="M2248" s="3" t="str">
        <f t="shared" si="668"/>
        <v>Winter</v>
      </c>
      <c r="N2248" s="4">
        <v>50</v>
      </c>
      <c r="O2248" s="4">
        <v>47</v>
      </c>
      <c r="P2248" s="4">
        <v>53</v>
      </c>
      <c r="Q2248" s="4">
        <v>15</v>
      </c>
      <c r="R2248" s="4">
        <v>0</v>
      </c>
      <c r="S2248" s="6">
        <f t="shared" si="677"/>
        <v>0</v>
      </c>
      <c r="T2248" s="6">
        <f t="shared" si="678"/>
        <v>1</v>
      </c>
      <c r="U2248" s="6">
        <f t="shared" si="679"/>
        <v>1</v>
      </c>
      <c r="V2248" s="6">
        <f t="shared" si="680"/>
        <v>0</v>
      </c>
      <c r="W2248" s="6">
        <f t="shared" si="681"/>
        <v>0</v>
      </c>
      <c r="X2248" s="6">
        <f t="shared" si="682"/>
        <v>0</v>
      </c>
      <c r="Y2248" s="6">
        <f t="shared" si="683"/>
        <v>0</v>
      </c>
      <c r="Z2248" s="6">
        <f t="shared" si="684"/>
        <v>0</v>
      </c>
      <c r="AA2248" s="4">
        <v>83475.130126953125</v>
      </c>
      <c r="AB2248" s="7">
        <f t="shared" si="669"/>
        <v>7.9909429891430565E-3</v>
      </c>
      <c r="AC2248" s="7">
        <f t="shared" si="670"/>
        <v>0.10979912141191873</v>
      </c>
      <c r="AD2248" s="2"/>
    </row>
    <row r="2249" spans="1:30" x14ac:dyDescent="0.35">
      <c r="A2249" s="1">
        <v>43887</v>
      </c>
      <c r="B2249" s="3">
        <f t="shared" si="671"/>
        <v>2020</v>
      </c>
      <c r="C2249" s="2">
        <v>667.04500585578046</v>
      </c>
      <c r="D2249" s="2">
        <v>9035.7272727310828</v>
      </c>
      <c r="E2249" s="2">
        <f t="shared" si="672"/>
        <v>9702.7722785868627</v>
      </c>
      <c r="F2249" s="2">
        <f t="shared" si="673"/>
        <v>6.8747878101590429E-2</v>
      </c>
      <c r="G2249" s="2">
        <f t="shared" si="674"/>
        <v>-1</v>
      </c>
      <c r="H2249" s="2">
        <v>-1000</v>
      </c>
      <c r="I2249" s="2">
        <f t="shared" si="666"/>
        <v>7973.637533977877</v>
      </c>
      <c r="J2249" s="2">
        <f t="shared" si="667"/>
        <v>15150.230023395969</v>
      </c>
      <c r="K2249" s="3">
        <f t="shared" si="675"/>
        <v>2</v>
      </c>
      <c r="L2249" s="3">
        <f t="shared" si="676"/>
        <v>4</v>
      </c>
      <c r="M2249" s="3" t="str">
        <f t="shared" si="668"/>
        <v>Winter</v>
      </c>
      <c r="N2249" s="4">
        <v>40</v>
      </c>
      <c r="O2249" s="4">
        <v>32</v>
      </c>
      <c r="P2249" s="4">
        <v>47</v>
      </c>
      <c r="Q2249" s="4">
        <v>25</v>
      </c>
      <c r="R2249" s="4">
        <v>0</v>
      </c>
      <c r="S2249" s="6">
        <f t="shared" si="677"/>
        <v>0</v>
      </c>
      <c r="T2249" s="6">
        <f t="shared" si="678"/>
        <v>1</v>
      </c>
      <c r="U2249" s="6">
        <f t="shared" si="679"/>
        <v>1</v>
      </c>
      <c r="V2249" s="6">
        <f t="shared" si="680"/>
        <v>0</v>
      </c>
      <c r="W2249" s="6">
        <f t="shared" si="681"/>
        <v>0</v>
      </c>
      <c r="X2249" s="6">
        <f t="shared" si="682"/>
        <v>0</v>
      </c>
      <c r="Y2249" s="6">
        <f t="shared" si="683"/>
        <v>0</v>
      </c>
      <c r="Z2249" s="6">
        <f t="shared" si="684"/>
        <v>0</v>
      </c>
      <c r="AA2249" s="4">
        <v>91785.1328125</v>
      </c>
      <c r="AB2249" s="7">
        <f t="shared" si="669"/>
        <v>7.2674624464337777E-3</v>
      </c>
      <c r="AC2249" s="7">
        <f t="shared" si="670"/>
        <v>9.8444344915743567E-2</v>
      </c>
      <c r="AD2249" s="2"/>
    </row>
    <row r="2250" spans="1:30" x14ac:dyDescent="0.35">
      <c r="A2250" s="1">
        <v>43888</v>
      </c>
      <c r="B2250" s="3">
        <f t="shared" si="671"/>
        <v>2020</v>
      </c>
      <c r="C2250" s="2">
        <v>682.32833919318057</v>
      </c>
      <c r="D2250" s="2">
        <v>8606.090909088327</v>
      </c>
      <c r="E2250" s="2">
        <f t="shared" si="672"/>
        <v>9288.419248281507</v>
      </c>
      <c r="F2250" s="2">
        <f t="shared" si="673"/>
        <v>7.346011425134813E-2</v>
      </c>
      <c r="G2250" s="2">
        <f t="shared" si="674"/>
        <v>-1</v>
      </c>
      <c r="H2250" s="2">
        <v>-1000</v>
      </c>
      <c r="I2250" s="2">
        <f t="shared" si="666"/>
        <v>7973.637533977877</v>
      </c>
      <c r="J2250" s="2">
        <f t="shared" si="667"/>
        <v>15150.230023395969</v>
      </c>
      <c r="K2250" s="3">
        <f t="shared" si="675"/>
        <v>2</v>
      </c>
      <c r="L2250" s="3">
        <f t="shared" si="676"/>
        <v>5</v>
      </c>
      <c r="M2250" s="3" t="str">
        <f t="shared" si="668"/>
        <v>Winter</v>
      </c>
      <c r="N2250" s="4">
        <v>36</v>
      </c>
      <c r="O2250" s="4">
        <v>29</v>
      </c>
      <c r="P2250" s="4">
        <v>42</v>
      </c>
      <c r="Q2250" s="4">
        <v>29</v>
      </c>
      <c r="R2250" s="4">
        <v>0</v>
      </c>
      <c r="S2250" s="6">
        <f t="shared" si="677"/>
        <v>0</v>
      </c>
      <c r="T2250" s="6">
        <f t="shared" si="678"/>
        <v>1</v>
      </c>
      <c r="U2250" s="6">
        <f t="shared" si="679"/>
        <v>1</v>
      </c>
      <c r="V2250" s="6">
        <f t="shared" si="680"/>
        <v>0</v>
      </c>
      <c r="W2250" s="6">
        <f t="shared" si="681"/>
        <v>0</v>
      </c>
      <c r="X2250" s="6">
        <f t="shared" si="682"/>
        <v>0</v>
      </c>
      <c r="Y2250" s="6">
        <f t="shared" si="683"/>
        <v>0</v>
      </c>
      <c r="Z2250" s="6">
        <f t="shared" si="684"/>
        <v>0</v>
      </c>
      <c r="AA2250" s="4">
        <v>100946.50012207031</v>
      </c>
      <c r="AB2250" s="7">
        <f t="shared" si="669"/>
        <v>6.7593065472113436E-3</v>
      </c>
      <c r="AC2250" s="7">
        <f t="shared" si="670"/>
        <v>8.5253980065493576E-2</v>
      </c>
      <c r="AD2250" s="2"/>
    </row>
    <row r="2251" spans="1:30" x14ac:dyDescent="0.35">
      <c r="A2251" s="1">
        <v>43889</v>
      </c>
      <c r="B2251" s="3">
        <f t="shared" si="671"/>
        <v>2020</v>
      </c>
      <c r="C2251" s="2">
        <v>1177.972035017686</v>
      </c>
      <c r="D2251" s="2">
        <v>8444.1818181764211</v>
      </c>
      <c r="E2251" s="2">
        <f t="shared" si="672"/>
        <v>9622.1538531941078</v>
      </c>
      <c r="F2251" s="2">
        <f t="shared" si="673"/>
        <v>0.12242290582650101</v>
      </c>
      <c r="G2251" s="2">
        <f t="shared" si="674"/>
        <v>-1</v>
      </c>
      <c r="H2251" s="2">
        <v>-1000</v>
      </c>
      <c r="I2251" s="2">
        <f t="shared" si="666"/>
        <v>7973.637533977877</v>
      </c>
      <c r="J2251" s="2">
        <f t="shared" si="667"/>
        <v>15150.230023395969</v>
      </c>
      <c r="K2251" s="3">
        <f t="shared" si="675"/>
        <v>2</v>
      </c>
      <c r="L2251" s="3">
        <f t="shared" si="676"/>
        <v>6</v>
      </c>
      <c r="M2251" s="3" t="str">
        <f t="shared" si="668"/>
        <v>Winter</v>
      </c>
      <c r="N2251" s="4">
        <v>39</v>
      </c>
      <c r="O2251" s="4">
        <v>33</v>
      </c>
      <c r="P2251" s="4">
        <v>44</v>
      </c>
      <c r="Q2251" s="4">
        <v>26</v>
      </c>
      <c r="R2251" s="4">
        <v>0</v>
      </c>
      <c r="S2251" s="6">
        <f t="shared" si="677"/>
        <v>0</v>
      </c>
      <c r="T2251" s="6">
        <f t="shared" si="678"/>
        <v>1</v>
      </c>
      <c r="U2251" s="6">
        <f t="shared" si="679"/>
        <v>1</v>
      </c>
      <c r="V2251" s="6">
        <f t="shared" si="680"/>
        <v>0</v>
      </c>
      <c r="W2251" s="6">
        <f t="shared" si="681"/>
        <v>0</v>
      </c>
      <c r="X2251" s="6">
        <f t="shared" si="682"/>
        <v>0</v>
      </c>
      <c r="Y2251" s="6">
        <f t="shared" si="683"/>
        <v>0</v>
      </c>
      <c r="Z2251" s="6">
        <f t="shared" si="684"/>
        <v>0</v>
      </c>
      <c r="AA2251" s="4">
        <v>94822.428955078125</v>
      </c>
      <c r="AB2251" s="7">
        <f t="shared" si="669"/>
        <v>1.2422926178950206E-2</v>
      </c>
      <c r="AC2251" s="7">
        <f t="shared" si="670"/>
        <v>8.9052578711908234E-2</v>
      </c>
      <c r="AD2251" s="2"/>
    </row>
    <row r="2252" spans="1:30" x14ac:dyDescent="0.35">
      <c r="A2252" s="1">
        <v>43890</v>
      </c>
      <c r="B2252" s="3">
        <f t="shared" si="671"/>
        <v>2020</v>
      </c>
      <c r="C2252" s="2">
        <v>974.42089238060316</v>
      </c>
      <c r="D2252" s="2">
        <v>14052.299999994342</v>
      </c>
      <c r="E2252" s="2">
        <f t="shared" si="672"/>
        <v>15026.720892374946</v>
      </c>
      <c r="F2252" s="2">
        <f t="shared" si="673"/>
        <v>6.4845876845630146E-2</v>
      </c>
      <c r="G2252" s="2">
        <f t="shared" si="674"/>
        <v>-1</v>
      </c>
      <c r="H2252" s="2">
        <v>-1000</v>
      </c>
      <c r="I2252" s="2">
        <f t="shared" si="666"/>
        <v>7973.637533977877</v>
      </c>
      <c r="J2252" s="2">
        <f t="shared" si="667"/>
        <v>15150.230023395969</v>
      </c>
      <c r="K2252" s="3">
        <f t="shared" si="675"/>
        <v>2</v>
      </c>
      <c r="L2252" s="3">
        <f t="shared" si="676"/>
        <v>7</v>
      </c>
      <c r="M2252" s="3" t="str">
        <f t="shared" si="668"/>
        <v>Winter</v>
      </c>
      <c r="N2252" s="4">
        <v>33</v>
      </c>
      <c r="O2252" s="4">
        <v>23</v>
      </c>
      <c r="P2252" s="4">
        <v>43</v>
      </c>
      <c r="Q2252" s="4">
        <v>32</v>
      </c>
      <c r="R2252" s="4">
        <v>0</v>
      </c>
      <c r="S2252" s="6">
        <f t="shared" si="677"/>
        <v>1</v>
      </c>
      <c r="T2252" s="6">
        <f t="shared" si="678"/>
        <v>0</v>
      </c>
      <c r="U2252" s="6">
        <f t="shared" si="679"/>
        <v>1</v>
      </c>
      <c r="V2252" s="6">
        <f t="shared" si="680"/>
        <v>0</v>
      </c>
      <c r="W2252" s="6">
        <f t="shared" si="681"/>
        <v>0</v>
      </c>
      <c r="X2252" s="6">
        <f t="shared" si="682"/>
        <v>0</v>
      </c>
      <c r="Y2252" s="6">
        <f t="shared" si="683"/>
        <v>0</v>
      </c>
      <c r="Z2252" s="6">
        <f t="shared" si="684"/>
        <v>0</v>
      </c>
      <c r="AA2252" s="4">
        <v>90639.673828125</v>
      </c>
      <c r="AB2252" s="7">
        <f t="shared" si="669"/>
        <v>1.0750489837687893E-2</v>
      </c>
      <c r="AC2252" s="7">
        <f t="shared" si="670"/>
        <v>0.15503475913473544</v>
      </c>
      <c r="AD2252" s="2"/>
    </row>
    <row r="2253" spans="1:30" x14ac:dyDescent="0.35">
      <c r="A2253" s="1">
        <v>43891</v>
      </c>
      <c r="B2253" s="3">
        <f t="shared" si="671"/>
        <v>2020</v>
      </c>
      <c r="C2253" s="2">
        <v>0</v>
      </c>
      <c r="D2253" s="2">
        <v>20688.305069562168</v>
      </c>
      <c r="E2253" s="2">
        <f t="shared" si="672"/>
        <v>20688.305069562168</v>
      </c>
      <c r="F2253" s="2">
        <f t="shared" si="673"/>
        <v>0</v>
      </c>
      <c r="G2253" s="2">
        <f t="shared" si="674"/>
        <v>-1</v>
      </c>
      <c r="H2253" s="2">
        <v>-1000</v>
      </c>
      <c r="I2253" s="2">
        <f t="shared" si="666"/>
        <v>7973.637533977877</v>
      </c>
      <c r="J2253" s="2">
        <f t="shared" si="667"/>
        <v>15150.230023395969</v>
      </c>
      <c r="K2253" s="3">
        <f t="shared" si="675"/>
        <v>3</v>
      </c>
      <c r="L2253" s="3">
        <f t="shared" si="676"/>
        <v>1</v>
      </c>
      <c r="M2253" s="3" t="str">
        <f t="shared" si="668"/>
        <v>Spring</v>
      </c>
      <c r="N2253" s="4">
        <v>48</v>
      </c>
      <c r="O2253" s="4">
        <v>27</v>
      </c>
      <c r="P2253" s="4">
        <v>69</v>
      </c>
      <c r="Q2253" s="4">
        <v>17</v>
      </c>
      <c r="R2253" s="4">
        <v>0</v>
      </c>
      <c r="S2253" s="6">
        <f t="shared" si="677"/>
        <v>1</v>
      </c>
      <c r="T2253" s="6">
        <f t="shared" si="678"/>
        <v>0</v>
      </c>
      <c r="U2253" s="6">
        <f t="shared" si="679"/>
        <v>0</v>
      </c>
      <c r="V2253" s="6">
        <f t="shared" si="680"/>
        <v>0</v>
      </c>
      <c r="W2253" s="6">
        <f t="shared" si="681"/>
        <v>0</v>
      </c>
      <c r="X2253" s="6">
        <f t="shared" si="682"/>
        <v>0</v>
      </c>
      <c r="Y2253" s="6">
        <f t="shared" si="683"/>
        <v>0</v>
      </c>
      <c r="Z2253" s="6">
        <f t="shared" si="684"/>
        <v>0</v>
      </c>
      <c r="AA2253" s="4">
        <v>82162.9189453125</v>
      </c>
      <c r="AB2253" s="7">
        <f t="shared" si="669"/>
        <v>0</v>
      </c>
      <c r="AC2253" s="7">
        <f t="shared" si="670"/>
        <v>0.25179613060402917</v>
      </c>
      <c r="AD2253" s="2"/>
    </row>
    <row r="2254" spans="1:30" x14ac:dyDescent="0.35">
      <c r="A2254" s="1">
        <v>43892</v>
      </c>
      <c r="B2254" s="3">
        <f t="shared" si="671"/>
        <v>2020</v>
      </c>
      <c r="C2254" s="2">
        <v>7858.720512850975</v>
      </c>
      <c r="D2254" s="2">
        <v>15775.245330637797</v>
      </c>
      <c r="E2254" s="2">
        <f t="shared" si="672"/>
        <v>23633.965843488771</v>
      </c>
      <c r="F2254" s="2">
        <f t="shared" si="673"/>
        <v>0.33251806171227399</v>
      </c>
      <c r="G2254" s="2">
        <f t="shared" si="674"/>
        <v>23633.965843488771</v>
      </c>
      <c r="H2254" s="2">
        <v>-1000</v>
      </c>
      <c r="I2254" s="2">
        <f t="shared" si="666"/>
        <v>7973.637533977877</v>
      </c>
      <c r="J2254" s="2">
        <f t="shared" si="667"/>
        <v>15150.230023395969</v>
      </c>
      <c r="K2254" s="3">
        <f t="shared" si="675"/>
        <v>3</v>
      </c>
      <c r="L2254" s="3">
        <f t="shared" si="676"/>
        <v>2</v>
      </c>
      <c r="M2254" s="3" t="str">
        <f t="shared" si="668"/>
        <v>Spring</v>
      </c>
      <c r="N2254" s="4">
        <v>56</v>
      </c>
      <c r="O2254" s="4">
        <v>50</v>
      </c>
      <c r="P2254" s="4">
        <v>62</v>
      </c>
      <c r="Q2254" s="4">
        <v>9</v>
      </c>
      <c r="R2254" s="4">
        <v>0</v>
      </c>
      <c r="S2254" s="6">
        <f t="shared" si="677"/>
        <v>0</v>
      </c>
      <c r="T2254" s="6">
        <f t="shared" si="678"/>
        <v>1</v>
      </c>
      <c r="U2254" s="6">
        <f t="shared" si="679"/>
        <v>0</v>
      </c>
      <c r="V2254" s="6">
        <f t="shared" si="680"/>
        <v>0</v>
      </c>
      <c r="W2254" s="6">
        <f t="shared" si="681"/>
        <v>0</v>
      </c>
      <c r="X2254" s="6">
        <f t="shared" si="682"/>
        <v>1</v>
      </c>
      <c r="Y2254" s="6">
        <f t="shared" si="683"/>
        <v>0</v>
      </c>
      <c r="Z2254" s="6">
        <f t="shared" si="684"/>
        <v>0</v>
      </c>
      <c r="AA2254" s="4">
        <v>81313.30029296875</v>
      </c>
      <c r="AB2254" s="7">
        <f t="shared" si="669"/>
        <v>9.6647417882883876E-2</v>
      </c>
      <c r="AC2254" s="7">
        <f t="shared" si="670"/>
        <v>0.19400571952927975</v>
      </c>
      <c r="AD2254" s="2"/>
    </row>
    <row r="2255" spans="1:30" x14ac:dyDescent="0.35">
      <c r="A2255" s="1">
        <v>43893</v>
      </c>
      <c r="B2255" s="3">
        <f t="shared" si="671"/>
        <v>2020</v>
      </c>
      <c r="C2255" s="2">
        <v>8275.783333355037</v>
      </c>
      <c r="D2255" s="2">
        <v>18048.81535087603</v>
      </c>
      <c r="E2255" s="2">
        <f t="shared" si="672"/>
        <v>26324.598684231067</v>
      </c>
      <c r="F2255" s="2">
        <f t="shared" si="673"/>
        <v>0.31437452979339769</v>
      </c>
      <c r="G2255" s="2">
        <f t="shared" si="674"/>
        <v>26324.598684231067</v>
      </c>
      <c r="H2255" s="2">
        <v>-1000</v>
      </c>
      <c r="I2255" s="2">
        <f t="shared" si="666"/>
        <v>7973.637533977877</v>
      </c>
      <c r="J2255" s="2">
        <f t="shared" si="667"/>
        <v>15150.230023395969</v>
      </c>
      <c r="K2255" s="3">
        <f t="shared" si="675"/>
        <v>3</v>
      </c>
      <c r="L2255" s="3">
        <f t="shared" si="676"/>
        <v>3</v>
      </c>
      <c r="M2255" s="3" t="str">
        <f t="shared" si="668"/>
        <v>Spring</v>
      </c>
      <c r="N2255" s="4">
        <v>55</v>
      </c>
      <c r="O2255" s="4">
        <v>47</v>
      </c>
      <c r="P2255" s="4">
        <v>62</v>
      </c>
      <c r="Q2255" s="4">
        <v>10</v>
      </c>
      <c r="R2255" s="4">
        <v>0</v>
      </c>
      <c r="S2255" s="6">
        <f t="shared" si="677"/>
        <v>0</v>
      </c>
      <c r="T2255" s="6">
        <f t="shared" si="678"/>
        <v>1</v>
      </c>
      <c r="U2255" s="6">
        <f t="shared" si="679"/>
        <v>0</v>
      </c>
      <c r="V2255" s="6">
        <f t="shared" si="680"/>
        <v>0</v>
      </c>
      <c r="W2255" s="6">
        <f t="shared" si="681"/>
        <v>0</v>
      </c>
      <c r="X2255" s="6">
        <f t="shared" si="682"/>
        <v>1</v>
      </c>
      <c r="Y2255" s="6">
        <f t="shared" si="683"/>
        <v>0</v>
      </c>
      <c r="Z2255" s="6">
        <f t="shared" si="684"/>
        <v>0</v>
      </c>
      <c r="AA2255" s="4">
        <v>79461.200073242188</v>
      </c>
      <c r="AB2255" s="7">
        <f t="shared" si="669"/>
        <v>0.1041487332902971</v>
      </c>
      <c r="AC2255" s="7">
        <f t="shared" si="670"/>
        <v>0.22713997943952269</v>
      </c>
      <c r="AD2255" s="2"/>
    </row>
    <row r="2256" spans="1:30" x14ac:dyDescent="0.35">
      <c r="A2256" s="1">
        <v>43894</v>
      </c>
      <c r="B2256" s="3">
        <f t="shared" si="671"/>
        <v>2020</v>
      </c>
      <c r="C2256" s="2">
        <v>2516.3334933568885</v>
      </c>
      <c r="D2256" s="2">
        <v>22378.499999999825</v>
      </c>
      <c r="E2256" s="2">
        <f t="shared" si="672"/>
        <v>24894.833493356713</v>
      </c>
      <c r="F2256" s="2">
        <f t="shared" si="673"/>
        <v>0.10107854282409169</v>
      </c>
      <c r="G2256" s="2">
        <f t="shared" si="674"/>
        <v>-1</v>
      </c>
      <c r="H2256" s="2">
        <v>-1000</v>
      </c>
      <c r="I2256" s="2">
        <f t="shared" si="666"/>
        <v>7973.637533977877</v>
      </c>
      <c r="J2256" s="2">
        <f t="shared" si="667"/>
        <v>15150.230023395969</v>
      </c>
      <c r="K2256" s="3">
        <f t="shared" si="675"/>
        <v>3</v>
      </c>
      <c r="L2256" s="3">
        <f t="shared" si="676"/>
        <v>4</v>
      </c>
      <c r="M2256" s="3" t="str">
        <f t="shared" si="668"/>
        <v>Spring</v>
      </c>
      <c r="N2256" s="4">
        <v>53</v>
      </c>
      <c r="O2256" s="4">
        <v>38</v>
      </c>
      <c r="P2256" s="4">
        <v>68</v>
      </c>
      <c r="Q2256" s="4">
        <v>12</v>
      </c>
      <c r="R2256" s="4">
        <v>0</v>
      </c>
      <c r="S2256" s="6">
        <f t="shared" si="677"/>
        <v>0</v>
      </c>
      <c r="T2256" s="6">
        <f t="shared" si="678"/>
        <v>1</v>
      </c>
      <c r="U2256" s="6">
        <f t="shared" si="679"/>
        <v>0</v>
      </c>
      <c r="V2256" s="6">
        <f t="shared" si="680"/>
        <v>0</v>
      </c>
      <c r="W2256" s="6">
        <f t="shared" si="681"/>
        <v>0</v>
      </c>
      <c r="X2256" s="6">
        <f t="shared" si="682"/>
        <v>0</v>
      </c>
      <c r="Y2256" s="6">
        <f t="shared" si="683"/>
        <v>0</v>
      </c>
      <c r="Z2256" s="6">
        <f t="shared" si="684"/>
        <v>0</v>
      </c>
      <c r="AA2256" s="4">
        <v>83300.610595703125</v>
      </c>
      <c r="AB2256" s="7">
        <f t="shared" si="669"/>
        <v>3.0207863728272454E-2</v>
      </c>
      <c r="AC2256" s="7">
        <f t="shared" si="670"/>
        <v>0.26864749057618759</v>
      </c>
      <c r="AD2256" s="2"/>
    </row>
    <row r="2257" spans="1:30" x14ac:dyDescent="0.35">
      <c r="A2257" s="1">
        <v>43895</v>
      </c>
      <c r="B2257" s="3">
        <f t="shared" si="671"/>
        <v>2020</v>
      </c>
      <c r="C2257" s="2">
        <v>312</v>
      </c>
      <c r="D2257" s="2">
        <v>29088</v>
      </c>
      <c r="E2257" s="2">
        <f t="shared" si="672"/>
        <v>29400</v>
      </c>
      <c r="F2257" s="2">
        <f t="shared" si="673"/>
        <v>1.0612244897959184E-2</v>
      </c>
      <c r="G2257" s="2">
        <f t="shared" si="674"/>
        <v>-1</v>
      </c>
      <c r="H2257" s="2">
        <v>-1000</v>
      </c>
      <c r="I2257" s="2">
        <f t="shared" si="666"/>
        <v>7973.637533977877</v>
      </c>
      <c r="J2257" s="2">
        <f t="shared" si="667"/>
        <v>15150.230023395969</v>
      </c>
      <c r="K2257" s="3">
        <f t="shared" si="675"/>
        <v>3</v>
      </c>
      <c r="L2257" s="3">
        <f t="shared" si="676"/>
        <v>5</v>
      </c>
      <c r="M2257" s="3" t="str">
        <f t="shared" si="668"/>
        <v>Spring</v>
      </c>
      <c r="N2257" s="4">
        <v>52</v>
      </c>
      <c r="O2257" s="4">
        <v>39</v>
      </c>
      <c r="P2257" s="4">
        <v>64</v>
      </c>
      <c r="Q2257" s="4">
        <v>13</v>
      </c>
      <c r="R2257" s="4">
        <v>0</v>
      </c>
      <c r="S2257" s="6">
        <f t="shared" si="677"/>
        <v>0</v>
      </c>
      <c r="T2257" s="6">
        <f t="shared" si="678"/>
        <v>1</v>
      </c>
      <c r="U2257" s="6">
        <f t="shared" si="679"/>
        <v>0</v>
      </c>
      <c r="V2257" s="6">
        <f t="shared" si="680"/>
        <v>0</v>
      </c>
      <c r="W2257" s="6">
        <f t="shared" si="681"/>
        <v>0</v>
      </c>
      <c r="X2257" s="6">
        <f t="shared" si="682"/>
        <v>0</v>
      </c>
      <c r="Y2257" s="6">
        <f t="shared" si="683"/>
        <v>0</v>
      </c>
      <c r="Z2257" s="6">
        <f t="shared" si="684"/>
        <v>0</v>
      </c>
      <c r="AA2257" s="4">
        <v>82572.918090820313</v>
      </c>
      <c r="AB2257" s="7">
        <f t="shared" si="669"/>
        <v>3.7784785522153573E-3</v>
      </c>
      <c r="AC2257" s="7">
        <f t="shared" si="670"/>
        <v>0.352270461945001</v>
      </c>
      <c r="AD2257" s="2"/>
    </row>
    <row r="2258" spans="1:30" x14ac:dyDescent="0.35">
      <c r="A2258" s="1">
        <v>43896</v>
      </c>
      <c r="B2258" s="3">
        <f t="shared" si="671"/>
        <v>2020</v>
      </c>
      <c r="C2258" s="2">
        <v>312</v>
      </c>
      <c r="D2258" s="2">
        <v>16071.124999981723</v>
      </c>
      <c r="E2258" s="2">
        <f t="shared" si="672"/>
        <v>16383.124999981723</v>
      </c>
      <c r="F2258" s="2">
        <f t="shared" si="673"/>
        <v>1.9043985808589514E-2</v>
      </c>
      <c r="G2258" s="2">
        <f t="shared" si="674"/>
        <v>-1</v>
      </c>
      <c r="H2258" s="2">
        <v>-1000</v>
      </c>
      <c r="I2258" s="2">
        <f t="shared" si="666"/>
        <v>7973.637533977877</v>
      </c>
      <c r="J2258" s="2">
        <f t="shared" si="667"/>
        <v>15150.230023395969</v>
      </c>
      <c r="K2258" s="3">
        <f t="shared" si="675"/>
        <v>3</v>
      </c>
      <c r="L2258" s="3">
        <f t="shared" si="676"/>
        <v>6</v>
      </c>
      <c r="M2258" s="3" t="str">
        <f t="shared" si="668"/>
        <v>Spring</v>
      </c>
      <c r="N2258" s="4">
        <v>43</v>
      </c>
      <c r="O2258" s="4">
        <v>34</v>
      </c>
      <c r="P2258" s="4">
        <v>51</v>
      </c>
      <c r="Q2258" s="4">
        <v>22</v>
      </c>
      <c r="R2258" s="4">
        <v>0</v>
      </c>
      <c r="S2258" s="6">
        <f t="shared" si="677"/>
        <v>0</v>
      </c>
      <c r="T2258" s="6">
        <f t="shared" si="678"/>
        <v>1</v>
      </c>
      <c r="U2258" s="6">
        <f t="shared" si="679"/>
        <v>0</v>
      </c>
      <c r="V2258" s="6">
        <f t="shared" si="680"/>
        <v>0</v>
      </c>
      <c r="W2258" s="6">
        <f t="shared" si="681"/>
        <v>0</v>
      </c>
      <c r="X2258" s="6">
        <f t="shared" si="682"/>
        <v>0</v>
      </c>
      <c r="Y2258" s="6">
        <f t="shared" si="683"/>
        <v>0</v>
      </c>
      <c r="Z2258" s="6">
        <f t="shared" si="684"/>
        <v>0</v>
      </c>
      <c r="AA2258" s="4">
        <v>90683.333129882813</v>
      </c>
      <c r="AB2258" s="7">
        <f t="shared" si="669"/>
        <v>3.4405440253627694E-3</v>
      </c>
      <c r="AC2258" s="7">
        <f t="shared" si="670"/>
        <v>0.17722247788315817</v>
      </c>
      <c r="AD2258" s="2"/>
    </row>
    <row r="2259" spans="1:30" x14ac:dyDescent="0.35">
      <c r="A2259" s="1">
        <v>43897</v>
      </c>
      <c r="B2259" s="3">
        <f t="shared" si="671"/>
        <v>2020</v>
      </c>
      <c r="C2259" s="2">
        <v>312</v>
      </c>
      <c r="D2259" s="2">
        <v>8928.6283018867925</v>
      </c>
      <c r="E2259" s="2">
        <f t="shared" si="672"/>
        <v>9240.6283018867925</v>
      </c>
      <c r="F2259" s="2">
        <f t="shared" si="673"/>
        <v>3.3763937884645184E-2</v>
      </c>
      <c r="G2259" s="2">
        <f t="shared" si="674"/>
        <v>-1</v>
      </c>
      <c r="H2259" s="2">
        <v>-1000</v>
      </c>
      <c r="I2259" s="2">
        <f t="shared" si="666"/>
        <v>7973.637533977877</v>
      </c>
      <c r="J2259" s="2">
        <f t="shared" si="667"/>
        <v>15150.230023395969</v>
      </c>
      <c r="K2259" s="3">
        <f t="shared" si="675"/>
        <v>3</v>
      </c>
      <c r="L2259" s="3">
        <f t="shared" si="676"/>
        <v>7</v>
      </c>
      <c r="M2259" s="3" t="str">
        <f t="shared" si="668"/>
        <v>Spring</v>
      </c>
      <c r="N2259" s="4">
        <v>41</v>
      </c>
      <c r="O2259" s="4">
        <v>28</v>
      </c>
      <c r="P2259" s="4">
        <v>53</v>
      </c>
      <c r="Q2259" s="4">
        <v>24</v>
      </c>
      <c r="R2259" s="4">
        <v>0</v>
      </c>
      <c r="S2259" s="6">
        <f t="shared" si="677"/>
        <v>1</v>
      </c>
      <c r="T2259" s="6">
        <f t="shared" si="678"/>
        <v>0</v>
      </c>
      <c r="U2259" s="6">
        <f t="shared" si="679"/>
        <v>0</v>
      </c>
      <c r="V2259" s="6">
        <f t="shared" si="680"/>
        <v>0</v>
      </c>
      <c r="W2259" s="6">
        <f t="shared" si="681"/>
        <v>0</v>
      </c>
      <c r="X2259" s="6">
        <f t="shared" si="682"/>
        <v>0</v>
      </c>
      <c r="Y2259" s="6">
        <f t="shared" si="683"/>
        <v>0</v>
      </c>
      <c r="Z2259" s="6">
        <f t="shared" si="684"/>
        <v>0</v>
      </c>
      <c r="AA2259" s="4">
        <v>82070.23681640625</v>
      </c>
      <c r="AB2259" s="7">
        <f t="shared" si="669"/>
        <v>3.8016217827901971E-3</v>
      </c>
      <c r="AC2259" s="7">
        <f t="shared" si="670"/>
        <v>0.10879252513746757</v>
      </c>
      <c r="AD2259" s="2"/>
    </row>
    <row r="2260" spans="1:30" x14ac:dyDescent="0.35">
      <c r="A2260" s="1">
        <v>43898</v>
      </c>
      <c r="B2260" s="3">
        <f t="shared" si="671"/>
        <v>2020</v>
      </c>
      <c r="C2260" s="2">
        <v>312</v>
      </c>
      <c r="D2260" s="2">
        <v>16680.919339630847</v>
      </c>
      <c r="E2260" s="2">
        <f t="shared" si="672"/>
        <v>16992.919339630847</v>
      </c>
      <c r="F2260" s="2">
        <f t="shared" si="673"/>
        <v>1.836058853479957E-2</v>
      </c>
      <c r="G2260" s="2">
        <f t="shared" si="674"/>
        <v>-1</v>
      </c>
      <c r="H2260" s="2">
        <v>-1000</v>
      </c>
      <c r="I2260" s="2">
        <f t="shared" si="666"/>
        <v>7973.637533977877</v>
      </c>
      <c r="J2260" s="2">
        <f t="shared" si="667"/>
        <v>15150.230023395969</v>
      </c>
      <c r="K2260" s="3">
        <f t="shared" si="675"/>
        <v>3</v>
      </c>
      <c r="L2260" s="3">
        <f t="shared" si="676"/>
        <v>1</v>
      </c>
      <c r="M2260" s="3" t="str">
        <f t="shared" si="668"/>
        <v>Spring</v>
      </c>
      <c r="N2260" s="4">
        <v>50</v>
      </c>
      <c r="O2260" s="4">
        <v>32</v>
      </c>
      <c r="P2260" s="4">
        <v>68</v>
      </c>
      <c r="Q2260" s="4">
        <v>15</v>
      </c>
      <c r="R2260" s="4">
        <v>0</v>
      </c>
      <c r="S2260" s="6">
        <f t="shared" si="677"/>
        <v>1</v>
      </c>
      <c r="T2260" s="6">
        <f t="shared" si="678"/>
        <v>0</v>
      </c>
      <c r="U2260" s="6">
        <f t="shared" si="679"/>
        <v>0</v>
      </c>
      <c r="V2260" s="6">
        <f t="shared" si="680"/>
        <v>0</v>
      </c>
      <c r="W2260" s="6">
        <f t="shared" si="681"/>
        <v>0</v>
      </c>
      <c r="X2260" s="6">
        <f t="shared" si="682"/>
        <v>0</v>
      </c>
      <c r="Y2260" s="6">
        <f t="shared" si="683"/>
        <v>0</v>
      </c>
      <c r="Z2260" s="6">
        <f t="shared" si="684"/>
        <v>0</v>
      </c>
      <c r="AA2260" s="4">
        <v>75656.628295898438</v>
      </c>
      <c r="AB2260" s="7">
        <f t="shared" si="669"/>
        <v>4.1238951170245904E-3</v>
      </c>
      <c r="AC2260" s="7">
        <f t="shared" si="670"/>
        <v>0.22048192888520737</v>
      </c>
      <c r="AD2260" s="2"/>
    </row>
    <row r="2261" spans="1:30" x14ac:dyDescent="0.35">
      <c r="A2261" s="1">
        <v>43899</v>
      </c>
      <c r="B2261" s="3">
        <f t="shared" si="671"/>
        <v>2020</v>
      </c>
      <c r="C2261" s="2">
        <v>183.95476647928317</v>
      </c>
      <c r="D2261" s="2">
        <v>8554.0096926720271</v>
      </c>
      <c r="E2261" s="2">
        <f t="shared" si="672"/>
        <v>8737.9644591513097</v>
      </c>
      <c r="F2261" s="2">
        <f t="shared" si="673"/>
        <v>2.1052359200960873E-2</v>
      </c>
      <c r="G2261" s="2">
        <f t="shared" si="674"/>
        <v>-1</v>
      </c>
      <c r="H2261" s="2">
        <v>-1000</v>
      </c>
      <c r="I2261" s="2">
        <f t="shared" si="666"/>
        <v>7973.637533977877</v>
      </c>
      <c r="J2261" s="2">
        <f t="shared" si="667"/>
        <v>15150.230023395969</v>
      </c>
      <c r="K2261" s="3">
        <f t="shared" si="675"/>
        <v>3</v>
      </c>
      <c r="L2261" s="3">
        <f t="shared" si="676"/>
        <v>2</v>
      </c>
      <c r="M2261" s="3" t="str">
        <f t="shared" si="668"/>
        <v>Spring</v>
      </c>
      <c r="N2261" s="4">
        <v>60</v>
      </c>
      <c r="O2261" s="4">
        <v>53</v>
      </c>
      <c r="P2261" s="4">
        <v>67</v>
      </c>
      <c r="Q2261" s="4">
        <v>5</v>
      </c>
      <c r="R2261" s="4">
        <v>0</v>
      </c>
      <c r="S2261" s="6">
        <f t="shared" si="677"/>
        <v>0</v>
      </c>
      <c r="T2261" s="6">
        <f t="shared" si="678"/>
        <v>1</v>
      </c>
      <c r="U2261" s="6">
        <f t="shared" si="679"/>
        <v>0</v>
      </c>
      <c r="V2261" s="6">
        <f t="shared" si="680"/>
        <v>0</v>
      </c>
      <c r="W2261" s="6">
        <f t="shared" si="681"/>
        <v>0</v>
      </c>
      <c r="X2261" s="6">
        <f t="shared" si="682"/>
        <v>0</v>
      </c>
      <c r="Y2261" s="6">
        <f t="shared" si="683"/>
        <v>0</v>
      </c>
      <c r="Z2261" s="6">
        <f t="shared" si="684"/>
        <v>0</v>
      </c>
      <c r="AA2261" s="4">
        <v>78521.20068359375</v>
      </c>
      <c r="AB2261" s="7">
        <f t="shared" si="669"/>
        <v>2.3427401119417517E-3</v>
      </c>
      <c r="AC2261" s="7">
        <f t="shared" si="670"/>
        <v>0.10893885496148947</v>
      </c>
      <c r="AD2261" s="2"/>
    </row>
    <row r="2262" spans="1:30" x14ac:dyDescent="0.35">
      <c r="A2262" s="1">
        <v>43900</v>
      </c>
      <c r="B2262" s="3">
        <f t="shared" si="671"/>
        <v>2020</v>
      </c>
      <c r="C2262" s="2">
        <v>723.99999999208376</v>
      </c>
      <c r="D2262" s="2">
        <v>8678.8770685619929</v>
      </c>
      <c r="E2262" s="2">
        <f t="shared" si="672"/>
        <v>9402.8770685540767</v>
      </c>
      <c r="F2262" s="2">
        <f t="shared" si="673"/>
        <v>7.6997709819407067E-2</v>
      </c>
      <c r="G2262" s="2">
        <f t="shared" si="674"/>
        <v>-1</v>
      </c>
      <c r="H2262" s="2">
        <v>-1000</v>
      </c>
      <c r="I2262" s="2">
        <f t="shared" si="666"/>
        <v>7973.637533977877</v>
      </c>
      <c r="J2262" s="2">
        <f t="shared" si="667"/>
        <v>15150.230023395969</v>
      </c>
      <c r="K2262" s="3">
        <f t="shared" si="675"/>
        <v>3</v>
      </c>
      <c r="L2262" s="3">
        <f t="shared" si="676"/>
        <v>3</v>
      </c>
      <c r="M2262" s="3" t="str">
        <f t="shared" si="668"/>
        <v>Spring</v>
      </c>
      <c r="N2262" s="4">
        <v>55</v>
      </c>
      <c r="O2262" s="4">
        <v>47</v>
      </c>
      <c r="P2262" s="4">
        <v>63</v>
      </c>
      <c r="Q2262" s="4">
        <v>10</v>
      </c>
      <c r="R2262" s="4">
        <v>0</v>
      </c>
      <c r="S2262" s="6">
        <f t="shared" si="677"/>
        <v>0</v>
      </c>
      <c r="T2262" s="6">
        <f t="shared" si="678"/>
        <v>1</v>
      </c>
      <c r="U2262" s="6">
        <f t="shared" si="679"/>
        <v>0</v>
      </c>
      <c r="V2262" s="6">
        <f t="shared" si="680"/>
        <v>0</v>
      </c>
      <c r="W2262" s="6">
        <f t="shared" si="681"/>
        <v>0</v>
      </c>
      <c r="X2262" s="6">
        <f t="shared" si="682"/>
        <v>0</v>
      </c>
      <c r="Y2262" s="6">
        <f t="shared" si="683"/>
        <v>0</v>
      </c>
      <c r="Z2262" s="6">
        <f t="shared" si="684"/>
        <v>0</v>
      </c>
      <c r="AA2262" s="4">
        <v>77380.27880859375</v>
      </c>
      <c r="AB2262" s="7">
        <f t="shared" si="669"/>
        <v>9.3563891360866659E-3</v>
      </c>
      <c r="AC2262" s="7">
        <f t="shared" si="670"/>
        <v>0.11215877226327761</v>
      </c>
      <c r="AD2262" s="2"/>
    </row>
    <row r="2263" spans="1:30" x14ac:dyDescent="0.35">
      <c r="A2263" s="1">
        <v>43901</v>
      </c>
      <c r="B2263" s="3">
        <f t="shared" si="671"/>
        <v>2020</v>
      </c>
      <c r="C2263" s="2">
        <v>1968.000000002794</v>
      </c>
      <c r="D2263" s="2">
        <v>8788.5543735251376</v>
      </c>
      <c r="E2263" s="2">
        <f t="shared" si="672"/>
        <v>10756.554373527932</v>
      </c>
      <c r="F2263" s="2">
        <f t="shared" si="673"/>
        <v>0.18295821614085608</v>
      </c>
      <c r="G2263" s="2">
        <f t="shared" si="674"/>
        <v>-1</v>
      </c>
      <c r="H2263" s="2">
        <v>-1000</v>
      </c>
      <c r="I2263" s="2">
        <f t="shared" si="666"/>
        <v>7973.637533977877</v>
      </c>
      <c r="J2263" s="2">
        <f t="shared" si="667"/>
        <v>15150.230023395969</v>
      </c>
      <c r="K2263" s="3">
        <f t="shared" si="675"/>
        <v>3</v>
      </c>
      <c r="L2263" s="3">
        <f t="shared" si="676"/>
        <v>4</v>
      </c>
      <c r="M2263" s="3" t="str">
        <f t="shared" si="668"/>
        <v>Spring</v>
      </c>
      <c r="N2263" s="4">
        <v>53</v>
      </c>
      <c r="O2263" s="4">
        <v>46</v>
      </c>
      <c r="P2263" s="4">
        <v>59</v>
      </c>
      <c r="Q2263" s="4">
        <v>12</v>
      </c>
      <c r="R2263" s="4">
        <v>0</v>
      </c>
      <c r="S2263" s="6">
        <f t="shared" si="677"/>
        <v>0</v>
      </c>
      <c r="T2263" s="6">
        <f t="shared" si="678"/>
        <v>1</v>
      </c>
      <c r="U2263" s="6">
        <f t="shared" si="679"/>
        <v>0</v>
      </c>
      <c r="V2263" s="6">
        <f t="shared" si="680"/>
        <v>0</v>
      </c>
      <c r="W2263" s="6">
        <f t="shared" si="681"/>
        <v>0</v>
      </c>
      <c r="X2263" s="6">
        <f t="shared" si="682"/>
        <v>0</v>
      </c>
      <c r="Y2263" s="6">
        <f t="shared" si="683"/>
        <v>0</v>
      </c>
      <c r="Z2263" s="6">
        <f t="shared" si="684"/>
        <v>0</v>
      </c>
      <c r="AA2263" s="4">
        <v>79088.043212890625</v>
      </c>
      <c r="AB2263" s="7">
        <f t="shared" si="669"/>
        <v>2.4883660286110457E-2</v>
      </c>
      <c r="AC2263" s="7">
        <f t="shared" si="670"/>
        <v>0.11112367959171715</v>
      </c>
      <c r="AD2263" s="2"/>
    </row>
    <row r="2264" spans="1:30" x14ac:dyDescent="0.35">
      <c r="A2264" s="1">
        <v>43902</v>
      </c>
      <c r="B2264" s="3">
        <f t="shared" si="671"/>
        <v>2020</v>
      </c>
      <c r="C2264" s="2">
        <v>0</v>
      </c>
      <c r="D2264" s="2">
        <v>9007.1870283895478</v>
      </c>
      <c r="E2264" s="2">
        <f t="shared" si="672"/>
        <v>9007.1870283895478</v>
      </c>
      <c r="F2264" s="2">
        <f t="shared" si="673"/>
        <v>0</v>
      </c>
      <c r="G2264" s="2">
        <f t="shared" si="674"/>
        <v>-1</v>
      </c>
      <c r="H2264" s="2">
        <v>-1000</v>
      </c>
      <c r="I2264" s="2">
        <f t="shared" si="666"/>
        <v>7973.637533977877</v>
      </c>
      <c r="J2264" s="2">
        <f t="shared" si="667"/>
        <v>15150.230023395969</v>
      </c>
      <c r="K2264" s="3">
        <f t="shared" si="675"/>
        <v>3</v>
      </c>
      <c r="L2264" s="3">
        <f t="shared" si="676"/>
        <v>5</v>
      </c>
      <c r="M2264" s="3" t="str">
        <f t="shared" si="668"/>
        <v>Spring</v>
      </c>
      <c r="N2264" s="4">
        <v>55</v>
      </c>
      <c r="O2264" s="4">
        <v>43</v>
      </c>
      <c r="P2264" s="4">
        <v>66</v>
      </c>
      <c r="Q2264" s="4">
        <v>10</v>
      </c>
      <c r="R2264" s="4">
        <v>0</v>
      </c>
      <c r="S2264" s="6">
        <f t="shared" si="677"/>
        <v>0</v>
      </c>
      <c r="T2264" s="6">
        <f t="shared" si="678"/>
        <v>1</v>
      </c>
      <c r="U2264" s="6">
        <f t="shared" si="679"/>
        <v>0</v>
      </c>
      <c r="V2264" s="6">
        <f t="shared" si="680"/>
        <v>0</v>
      </c>
      <c r="W2264" s="6">
        <f t="shared" si="681"/>
        <v>0</v>
      </c>
      <c r="X2264" s="6">
        <f t="shared" si="682"/>
        <v>0</v>
      </c>
      <c r="Y2264" s="6">
        <f t="shared" si="683"/>
        <v>0</v>
      </c>
      <c r="Z2264" s="6">
        <f t="shared" si="684"/>
        <v>0</v>
      </c>
      <c r="AA2264" s="4">
        <v>79173.499633789063</v>
      </c>
      <c r="AB2264" s="7">
        <f t="shared" si="669"/>
        <v>0</v>
      </c>
      <c r="AC2264" s="7">
        <f t="shared" si="670"/>
        <v>0.11376517483819205</v>
      </c>
      <c r="AD2264" s="2"/>
    </row>
    <row r="2265" spans="1:30" x14ac:dyDescent="0.35">
      <c r="A2265" s="1">
        <v>43903</v>
      </c>
      <c r="B2265" s="3">
        <f t="shared" si="671"/>
        <v>2020</v>
      </c>
      <c r="C2265" s="2">
        <v>0</v>
      </c>
      <c r="D2265" s="2">
        <v>8960.1950164096506</v>
      </c>
      <c r="E2265" s="2">
        <f t="shared" si="672"/>
        <v>8960.1950164096506</v>
      </c>
      <c r="F2265" s="2">
        <f t="shared" si="673"/>
        <v>0</v>
      </c>
      <c r="G2265" s="2">
        <f t="shared" si="674"/>
        <v>-1</v>
      </c>
      <c r="H2265" s="2">
        <v>-1000</v>
      </c>
      <c r="I2265" s="2">
        <f t="shared" si="666"/>
        <v>7973.637533977877</v>
      </c>
      <c r="J2265" s="2">
        <f t="shared" si="667"/>
        <v>15150.230023395969</v>
      </c>
      <c r="K2265" s="3">
        <f t="shared" si="675"/>
        <v>3</v>
      </c>
      <c r="L2265" s="3">
        <f t="shared" si="676"/>
        <v>6</v>
      </c>
      <c r="M2265" s="3" t="str">
        <f t="shared" si="668"/>
        <v>Spring</v>
      </c>
      <c r="N2265" s="4">
        <v>55</v>
      </c>
      <c r="O2265" s="4">
        <v>46</v>
      </c>
      <c r="P2265" s="4">
        <v>64</v>
      </c>
      <c r="Q2265" s="4">
        <v>10</v>
      </c>
      <c r="R2265" s="4">
        <v>0</v>
      </c>
      <c r="S2265" s="6">
        <f t="shared" si="677"/>
        <v>0</v>
      </c>
      <c r="T2265" s="6">
        <f t="shared" si="678"/>
        <v>1</v>
      </c>
      <c r="U2265" s="6">
        <f t="shared" si="679"/>
        <v>0</v>
      </c>
      <c r="V2265" s="6">
        <f t="shared" si="680"/>
        <v>0</v>
      </c>
      <c r="W2265" s="6">
        <f t="shared" si="681"/>
        <v>0</v>
      </c>
      <c r="X2265" s="6">
        <f t="shared" si="682"/>
        <v>0</v>
      </c>
      <c r="Y2265" s="6">
        <f t="shared" si="683"/>
        <v>0</v>
      </c>
      <c r="Z2265" s="6">
        <f t="shared" si="684"/>
        <v>0</v>
      </c>
      <c r="AA2265" s="4">
        <v>74783.200439453125</v>
      </c>
      <c r="AB2265" s="7">
        <f t="shared" si="669"/>
        <v>0</v>
      </c>
      <c r="AC2265" s="7">
        <f t="shared" si="670"/>
        <v>0.11981561318259054</v>
      </c>
      <c r="AD2265" s="2"/>
    </row>
    <row r="2266" spans="1:30" x14ac:dyDescent="0.35">
      <c r="A2266" s="1">
        <v>43904</v>
      </c>
      <c r="B2266" s="3">
        <f t="shared" si="671"/>
        <v>2020</v>
      </c>
      <c r="C2266" s="2">
        <v>0</v>
      </c>
      <c r="D2266" s="2">
        <v>8683.0113207688901</v>
      </c>
      <c r="E2266" s="2">
        <f t="shared" si="672"/>
        <v>8683.0113207688901</v>
      </c>
      <c r="F2266" s="2">
        <f t="shared" si="673"/>
        <v>0</v>
      </c>
      <c r="G2266" s="2">
        <f t="shared" si="674"/>
        <v>-1</v>
      </c>
      <c r="H2266" s="2">
        <v>-1000</v>
      </c>
      <c r="I2266" s="2">
        <f t="shared" si="666"/>
        <v>7973.637533977877</v>
      </c>
      <c r="J2266" s="2">
        <f t="shared" si="667"/>
        <v>15150.230023395969</v>
      </c>
      <c r="K2266" s="3">
        <f t="shared" si="675"/>
        <v>3</v>
      </c>
      <c r="L2266" s="3">
        <f t="shared" si="676"/>
        <v>7</v>
      </c>
      <c r="M2266" s="3" t="str">
        <f t="shared" si="668"/>
        <v>Spring</v>
      </c>
      <c r="N2266" s="4">
        <v>44</v>
      </c>
      <c r="O2266" s="4">
        <v>39</v>
      </c>
      <c r="P2266" s="4">
        <v>48</v>
      </c>
      <c r="Q2266" s="4">
        <v>21</v>
      </c>
      <c r="R2266" s="4">
        <v>0</v>
      </c>
      <c r="S2266" s="6">
        <f t="shared" si="677"/>
        <v>1</v>
      </c>
      <c r="T2266" s="6">
        <f t="shared" si="678"/>
        <v>0</v>
      </c>
      <c r="U2266" s="6">
        <f t="shared" si="679"/>
        <v>0</v>
      </c>
      <c r="V2266" s="6">
        <f t="shared" si="680"/>
        <v>0</v>
      </c>
      <c r="W2266" s="6">
        <f t="shared" si="681"/>
        <v>0</v>
      </c>
      <c r="X2266" s="6">
        <f t="shared" si="682"/>
        <v>0</v>
      </c>
      <c r="Y2266" s="6">
        <f t="shared" si="683"/>
        <v>0</v>
      </c>
      <c r="Z2266" s="6">
        <f t="shared" si="684"/>
        <v>0</v>
      </c>
      <c r="AA2266" s="4">
        <v>79288.759887695313</v>
      </c>
      <c r="AB2266" s="7">
        <f t="shared" si="669"/>
        <v>0</v>
      </c>
      <c r="AC2266" s="7">
        <f t="shared" si="670"/>
        <v>0.10951125144430959</v>
      </c>
      <c r="AD2266" s="2"/>
    </row>
    <row r="2267" spans="1:30" x14ac:dyDescent="0.35">
      <c r="A2267" s="1">
        <v>43905</v>
      </c>
      <c r="B2267" s="3">
        <f t="shared" si="671"/>
        <v>2020</v>
      </c>
      <c r="C2267" s="2">
        <v>772.15078077065118</v>
      </c>
      <c r="D2267" s="2">
        <v>9803.1373584990706</v>
      </c>
      <c r="E2267" s="2">
        <f t="shared" si="672"/>
        <v>10575.288139269722</v>
      </c>
      <c r="F2267" s="2">
        <f t="shared" si="673"/>
        <v>7.301463284989719E-2</v>
      </c>
      <c r="G2267" s="2">
        <f t="shared" si="674"/>
        <v>-1</v>
      </c>
      <c r="H2267" s="2">
        <v>-1000</v>
      </c>
      <c r="I2267" s="2">
        <f t="shared" si="666"/>
        <v>7973.637533977877</v>
      </c>
      <c r="J2267" s="2">
        <f t="shared" si="667"/>
        <v>15150.230023395969</v>
      </c>
      <c r="K2267" s="3">
        <f t="shared" si="675"/>
        <v>3</v>
      </c>
      <c r="L2267" s="3">
        <f t="shared" si="676"/>
        <v>1</v>
      </c>
      <c r="M2267" s="3" t="str">
        <f t="shared" si="668"/>
        <v>Spring</v>
      </c>
      <c r="N2267" s="4">
        <v>41</v>
      </c>
      <c r="O2267" s="4">
        <v>37</v>
      </c>
      <c r="P2267" s="4">
        <v>45</v>
      </c>
      <c r="Q2267" s="4">
        <v>24</v>
      </c>
      <c r="R2267" s="4">
        <v>0</v>
      </c>
      <c r="S2267" s="6">
        <f t="shared" si="677"/>
        <v>1</v>
      </c>
      <c r="T2267" s="6">
        <f t="shared" si="678"/>
        <v>0</v>
      </c>
      <c r="U2267" s="6">
        <f t="shared" si="679"/>
        <v>0</v>
      </c>
      <c r="V2267" s="6">
        <f t="shared" si="680"/>
        <v>0</v>
      </c>
      <c r="W2267" s="6">
        <f t="shared" si="681"/>
        <v>0</v>
      </c>
      <c r="X2267" s="6">
        <f t="shared" si="682"/>
        <v>0</v>
      </c>
      <c r="Y2267" s="6">
        <f t="shared" si="683"/>
        <v>0</v>
      </c>
      <c r="Z2267" s="6">
        <f t="shared" si="684"/>
        <v>0</v>
      </c>
      <c r="AA2267" s="4">
        <v>81356.198486328125</v>
      </c>
      <c r="AB2267" s="7">
        <f t="shared" si="669"/>
        <v>9.4909889490523668E-3</v>
      </c>
      <c r="AC2267" s="7">
        <f t="shared" si="670"/>
        <v>0.12049650230580136</v>
      </c>
      <c r="AD2267" s="2"/>
    </row>
    <row r="2268" spans="1:30" x14ac:dyDescent="0.35">
      <c r="A2268" s="1">
        <v>43906</v>
      </c>
      <c r="B2268" s="3">
        <f t="shared" si="671"/>
        <v>2020</v>
      </c>
      <c r="C2268" s="2">
        <v>2308.3632880299756</v>
      </c>
      <c r="D2268" s="2">
        <v>8196</v>
      </c>
      <c r="E2268" s="2">
        <f t="shared" si="672"/>
        <v>10504.363288029976</v>
      </c>
      <c r="F2268" s="2">
        <f t="shared" si="673"/>
        <v>0.21975280411906756</v>
      </c>
      <c r="G2268" s="2">
        <f t="shared" si="674"/>
        <v>-1</v>
      </c>
      <c r="H2268" s="2">
        <v>-1000</v>
      </c>
      <c r="I2268" s="2">
        <f t="shared" si="666"/>
        <v>7973.637533977877</v>
      </c>
      <c r="J2268" s="2">
        <f t="shared" si="667"/>
        <v>15150.230023395969</v>
      </c>
      <c r="K2268" s="3">
        <f t="shared" si="675"/>
        <v>3</v>
      </c>
      <c r="L2268" s="3">
        <f t="shared" si="676"/>
        <v>2</v>
      </c>
      <c r="M2268" s="3" t="str">
        <f t="shared" si="668"/>
        <v>Spring</v>
      </c>
      <c r="N2268" s="4">
        <v>46</v>
      </c>
      <c r="O2268" s="4">
        <v>43</v>
      </c>
      <c r="P2268" s="4">
        <v>49</v>
      </c>
      <c r="Q2268" s="4">
        <v>19</v>
      </c>
      <c r="R2268" s="4">
        <v>0</v>
      </c>
      <c r="S2268" s="6">
        <f t="shared" si="677"/>
        <v>0</v>
      </c>
      <c r="T2268" s="6">
        <f t="shared" si="678"/>
        <v>1</v>
      </c>
      <c r="U2268" s="6">
        <f t="shared" si="679"/>
        <v>0</v>
      </c>
      <c r="V2268" s="6">
        <f t="shared" si="680"/>
        <v>0</v>
      </c>
      <c r="W2268" s="6">
        <f t="shared" si="681"/>
        <v>0</v>
      </c>
      <c r="X2268" s="6">
        <f t="shared" si="682"/>
        <v>0</v>
      </c>
      <c r="Y2268" s="6">
        <f t="shared" si="683"/>
        <v>0</v>
      </c>
      <c r="Z2268" s="6">
        <f t="shared" si="684"/>
        <v>0</v>
      </c>
      <c r="AA2268" s="4">
        <v>85434.199462890625</v>
      </c>
      <c r="AB2268" s="7">
        <f t="shared" si="669"/>
        <v>2.7019194918922851E-2</v>
      </c>
      <c r="AC2268" s="7">
        <f t="shared" si="670"/>
        <v>9.5933479233454175E-2</v>
      </c>
      <c r="AD2268" s="2"/>
    </row>
    <row r="2269" spans="1:30" x14ac:dyDescent="0.35">
      <c r="A2269" s="1">
        <v>43907</v>
      </c>
      <c r="B2269" s="3">
        <f t="shared" si="671"/>
        <v>2020</v>
      </c>
      <c r="C2269" s="2">
        <v>4239.9999999906868</v>
      </c>
      <c r="D2269" s="2">
        <v>8219.341346151672</v>
      </c>
      <c r="E2269" s="2">
        <f t="shared" si="672"/>
        <v>12459.341346142359</v>
      </c>
      <c r="F2269" s="2">
        <f t="shared" si="673"/>
        <v>0.34030691367994897</v>
      </c>
      <c r="G2269" s="2">
        <f t="shared" si="674"/>
        <v>-1</v>
      </c>
      <c r="H2269" s="2">
        <v>-1000</v>
      </c>
      <c r="I2269" s="2">
        <f t="shared" si="666"/>
        <v>7973.637533977877</v>
      </c>
      <c r="J2269" s="2">
        <f t="shared" si="667"/>
        <v>15150.230023395969</v>
      </c>
      <c r="K2269" s="3">
        <f t="shared" si="675"/>
        <v>3</v>
      </c>
      <c r="L2269" s="3">
        <f t="shared" si="676"/>
        <v>3</v>
      </c>
      <c r="M2269" s="3" t="str">
        <f t="shared" si="668"/>
        <v>Spring</v>
      </c>
      <c r="N2269" s="4">
        <v>52</v>
      </c>
      <c r="O2269" s="4">
        <v>45</v>
      </c>
      <c r="P2269" s="4">
        <v>59</v>
      </c>
      <c r="Q2269" s="4">
        <v>13</v>
      </c>
      <c r="R2269" s="4">
        <v>0</v>
      </c>
      <c r="S2269" s="6">
        <f t="shared" si="677"/>
        <v>0</v>
      </c>
      <c r="T2269" s="6">
        <f t="shared" si="678"/>
        <v>1</v>
      </c>
      <c r="U2269" s="6">
        <f t="shared" si="679"/>
        <v>0</v>
      </c>
      <c r="V2269" s="6">
        <f t="shared" si="680"/>
        <v>0</v>
      </c>
      <c r="W2269" s="6">
        <f t="shared" si="681"/>
        <v>0</v>
      </c>
      <c r="X2269" s="6">
        <f t="shared" si="682"/>
        <v>0</v>
      </c>
      <c r="Y2269" s="6">
        <f t="shared" si="683"/>
        <v>0</v>
      </c>
      <c r="Z2269" s="6">
        <f t="shared" si="684"/>
        <v>0</v>
      </c>
      <c r="AA2269" s="4">
        <v>81632.4716796875</v>
      </c>
      <c r="AB2269" s="7">
        <f t="shared" si="669"/>
        <v>5.1940115406865973E-2</v>
      </c>
      <c r="AC2269" s="7">
        <f t="shared" si="670"/>
        <v>0.10068715520954732</v>
      </c>
      <c r="AD2269" s="2"/>
    </row>
    <row r="2270" spans="1:30" x14ac:dyDescent="0.35">
      <c r="A2270" s="1">
        <v>43908</v>
      </c>
      <c r="B2270" s="3">
        <f t="shared" si="671"/>
        <v>2020</v>
      </c>
      <c r="C2270" s="2">
        <v>548.67279270376616</v>
      </c>
      <c r="D2270" s="2">
        <v>8196</v>
      </c>
      <c r="E2270" s="2">
        <f t="shared" si="672"/>
        <v>8744.6727927037664</v>
      </c>
      <c r="F2270" s="2">
        <f t="shared" si="673"/>
        <v>6.2743661851082475E-2</v>
      </c>
      <c r="G2270" s="2">
        <f t="shared" si="674"/>
        <v>-1</v>
      </c>
      <c r="H2270" s="2">
        <v>-1000</v>
      </c>
      <c r="I2270" s="2">
        <f t="shared" si="666"/>
        <v>7973.637533977877</v>
      </c>
      <c r="J2270" s="2">
        <f t="shared" si="667"/>
        <v>15150.230023395969</v>
      </c>
      <c r="K2270" s="3">
        <f t="shared" si="675"/>
        <v>3</v>
      </c>
      <c r="L2270" s="3">
        <f t="shared" si="676"/>
        <v>4</v>
      </c>
      <c r="M2270" s="3" t="str">
        <f t="shared" si="668"/>
        <v>Spring</v>
      </c>
      <c r="N2270" s="4">
        <v>55</v>
      </c>
      <c r="O2270" s="4">
        <v>44</v>
      </c>
      <c r="P2270" s="4">
        <v>66</v>
      </c>
      <c r="Q2270" s="4">
        <v>10</v>
      </c>
      <c r="R2270" s="4">
        <v>0</v>
      </c>
      <c r="S2270" s="6">
        <f t="shared" si="677"/>
        <v>0</v>
      </c>
      <c r="T2270" s="6">
        <f t="shared" si="678"/>
        <v>1</v>
      </c>
      <c r="U2270" s="6">
        <f t="shared" si="679"/>
        <v>0</v>
      </c>
      <c r="V2270" s="6">
        <f t="shared" si="680"/>
        <v>0</v>
      </c>
      <c r="W2270" s="6">
        <f t="shared" si="681"/>
        <v>0</v>
      </c>
      <c r="X2270" s="6">
        <f t="shared" si="682"/>
        <v>0</v>
      </c>
      <c r="Y2270" s="6">
        <f t="shared" si="683"/>
        <v>0</v>
      </c>
      <c r="Z2270" s="6">
        <f t="shared" si="684"/>
        <v>0</v>
      </c>
      <c r="AA2270" s="4">
        <v>80365.837036132813</v>
      </c>
      <c r="AB2270" s="7">
        <f t="shared" si="669"/>
        <v>6.8271894244948958E-3</v>
      </c>
      <c r="AC2270" s="7">
        <f t="shared" si="670"/>
        <v>0.10198363262632409</v>
      </c>
      <c r="AD2270" s="2"/>
    </row>
    <row r="2271" spans="1:30" x14ac:dyDescent="0.35">
      <c r="A2271" s="1">
        <v>43909</v>
      </c>
      <c r="B2271" s="3">
        <f t="shared" si="671"/>
        <v>2020</v>
      </c>
      <c r="C2271" s="2">
        <v>0</v>
      </c>
      <c r="D2271" s="2">
        <v>8359.6363636411261</v>
      </c>
      <c r="E2271" s="2">
        <f t="shared" si="672"/>
        <v>8359.6363636411261</v>
      </c>
      <c r="F2271" s="2">
        <f t="shared" si="673"/>
        <v>0</v>
      </c>
      <c r="G2271" s="2">
        <f t="shared" si="674"/>
        <v>-1</v>
      </c>
      <c r="H2271" s="2">
        <v>-1000</v>
      </c>
      <c r="I2271" s="2">
        <f t="shared" si="666"/>
        <v>7973.637533977877</v>
      </c>
      <c r="J2271" s="2">
        <f t="shared" si="667"/>
        <v>15150.230023395969</v>
      </c>
      <c r="K2271" s="3">
        <f t="shared" si="675"/>
        <v>3</v>
      </c>
      <c r="L2271" s="3">
        <f t="shared" si="676"/>
        <v>5</v>
      </c>
      <c r="M2271" s="3" t="str">
        <f t="shared" si="668"/>
        <v>Spring</v>
      </c>
      <c r="N2271" s="4">
        <v>67</v>
      </c>
      <c r="O2271" s="4">
        <v>61</v>
      </c>
      <c r="P2271" s="4">
        <v>73</v>
      </c>
      <c r="Q2271" s="4">
        <v>0</v>
      </c>
      <c r="R2271" s="4">
        <v>2</v>
      </c>
      <c r="S2271" s="6">
        <f t="shared" si="677"/>
        <v>0</v>
      </c>
      <c r="T2271" s="6">
        <f t="shared" si="678"/>
        <v>1</v>
      </c>
      <c r="U2271" s="6">
        <f t="shared" si="679"/>
        <v>0</v>
      </c>
      <c r="V2271" s="6">
        <f t="shared" si="680"/>
        <v>0</v>
      </c>
      <c r="W2271" s="6">
        <f t="shared" si="681"/>
        <v>0</v>
      </c>
      <c r="X2271" s="6">
        <f t="shared" si="682"/>
        <v>0</v>
      </c>
      <c r="Y2271" s="6">
        <f t="shared" si="683"/>
        <v>0</v>
      </c>
      <c r="Z2271" s="6">
        <f t="shared" si="684"/>
        <v>0</v>
      </c>
      <c r="AA2271" s="4">
        <v>75774.681945800781</v>
      </c>
      <c r="AB2271" s="7">
        <f t="shared" si="669"/>
        <v>0</v>
      </c>
      <c r="AC2271" s="7">
        <f t="shared" si="670"/>
        <v>0.11032228904135168</v>
      </c>
      <c r="AD2271" s="2"/>
    </row>
    <row r="2272" spans="1:30" x14ac:dyDescent="0.35">
      <c r="A2272" s="1">
        <v>43910</v>
      </c>
      <c r="B2272" s="3">
        <f t="shared" si="671"/>
        <v>2020</v>
      </c>
      <c r="C2272" s="2">
        <v>1027.7712121234931</v>
      </c>
      <c r="D2272" s="2">
        <v>9978.0828473427355</v>
      </c>
      <c r="E2272" s="2">
        <f t="shared" si="672"/>
        <v>11005.854059466228</v>
      </c>
      <c r="F2272" s="2">
        <f t="shared" si="673"/>
        <v>9.3384048758987356E-2</v>
      </c>
      <c r="G2272" s="2">
        <f t="shared" si="674"/>
        <v>-1</v>
      </c>
      <c r="H2272" s="2">
        <v>-1000</v>
      </c>
      <c r="I2272" s="2">
        <f t="shared" si="666"/>
        <v>7973.637533977877</v>
      </c>
      <c r="J2272" s="2">
        <f t="shared" si="667"/>
        <v>15150.230023395969</v>
      </c>
      <c r="K2272" s="3">
        <f t="shared" si="675"/>
        <v>3</v>
      </c>
      <c r="L2272" s="3">
        <f t="shared" si="676"/>
        <v>6</v>
      </c>
      <c r="M2272" s="3" t="str">
        <f t="shared" si="668"/>
        <v>Spring</v>
      </c>
      <c r="N2272" s="4">
        <v>60</v>
      </c>
      <c r="O2272" s="4">
        <v>44</v>
      </c>
      <c r="P2272" s="4">
        <v>76</v>
      </c>
      <c r="Q2272" s="4">
        <v>5</v>
      </c>
      <c r="R2272" s="4">
        <v>0</v>
      </c>
      <c r="S2272" s="6">
        <f t="shared" si="677"/>
        <v>0</v>
      </c>
      <c r="T2272" s="6">
        <f t="shared" si="678"/>
        <v>1</v>
      </c>
      <c r="U2272" s="6">
        <f t="shared" si="679"/>
        <v>0</v>
      </c>
      <c r="V2272" s="6">
        <f t="shared" si="680"/>
        <v>0</v>
      </c>
      <c r="W2272" s="6">
        <f t="shared" si="681"/>
        <v>0</v>
      </c>
      <c r="X2272" s="6">
        <f t="shared" si="682"/>
        <v>0</v>
      </c>
      <c r="Y2272" s="6">
        <f t="shared" si="683"/>
        <v>0</v>
      </c>
      <c r="Z2272" s="6">
        <f t="shared" si="684"/>
        <v>0</v>
      </c>
      <c r="AA2272" s="4">
        <v>71957.694946289063</v>
      </c>
      <c r="AB2272" s="7">
        <f t="shared" si="669"/>
        <v>1.4282992428963241E-2</v>
      </c>
      <c r="AC2272" s="7">
        <f t="shared" si="670"/>
        <v>0.13866595997538017</v>
      </c>
      <c r="AD2272" s="2"/>
    </row>
    <row r="2273" spans="1:30" x14ac:dyDescent="0.35">
      <c r="A2273" s="1">
        <v>43911</v>
      </c>
      <c r="B2273" s="3">
        <f t="shared" si="671"/>
        <v>2020</v>
      </c>
      <c r="C2273" s="2">
        <v>455.50207547846554</v>
      </c>
      <c r="D2273" s="2">
        <v>9905.4660377216351</v>
      </c>
      <c r="E2273" s="2">
        <f t="shared" si="672"/>
        <v>10360.968113200101</v>
      </c>
      <c r="F2273" s="2">
        <f t="shared" si="673"/>
        <v>4.3963273557240841E-2</v>
      </c>
      <c r="G2273" s="2">
        <f t="shared" si="674"/>
        <v>-1</v>
      </c>
      <c r="H2273" s="2">
        <v>-1000</v>
      </c>
      <c r="I2273" s="2">
        <f t="shared" si="666"/>
        <v>7973.637533977877</v>
      </c>
      <c r="J2273" s="2">
        <f t="shared" si="667"/>
        <v>15150.230023395969</v>
      </c>
      <c r="K2273" s="3">
        <f t="shared" si="675"/>
        <v>3</v>
      </c>
      <c r="L2273" s="3">
        <f t="shared" si="676"/>
        <v>7</v>
      </c>
      <c r="M2273" s="3" t="str">
        <f t="shared" si="668"/>
        <v>Spring</v>
      </c>
      <c r="N2273" s="4">
        <v>39</v>
      </c>
      <c r="O2273" s="4">
        <v>34</v>
      </c>
      <c r="P2273" s="4">
        <v>44</v>
      </c>
      <c r="Q2273" s="4">
        <v>26</v>
      </c>
      <c r="R2273" s="4">
        <v>0</v>
      </c>
      <c r="S2273" s="6">
        <f t="shared" si="677"/>
        <v>1</v>
      </c>
      <c r="T2273" s="6">
        <f t="shared" si="678"/>
        <v>0</v>
      </c>
      <c r="U2273" s="6">
        <f t="shared" si="679"/>
        <v>0</v>
      </c>
      <c r="V2273" s="6">
        <f t="shared" si="680"/>
        <v>0</v>
      </c>
      <c r="W2273" s="6">
        <f t="shared" si="681"/>
        <v>0</v>
      </c>
      <c r="X2273" s="6">
        <f t="shared" si="682"/>
        <v>0</v>
      </c>
      <c r="Y2273" s="6">
        <f t="shared" si="683"/>
        <v>0</v>
      </c>
      <c r="Z2273" s="6">
        <f t="shared" si="684"/>
        <v>0</v>
      </c>
      <c r="AA2273" s="4">
        <v>74286.700378417969</v>
      </c>
      <c r="AB2273" s="7">
        <f t="shared" si="669"/>
        <v>6.131677314487367E-3</v>
      </c>
      <c r="AC2273" s="7">
        <f t="shared" si="670"/>
        <v>0.13334104203394401</v>
      </c>
      <c r="AD2273" s="2"/>
    </row>
    <row r="2274" spans="1:30" x14ac:dyDescent="0.35">
      <c r="A2274" s="1">
        <v>43912</v>
      </c>
      <c r="B2274" s="3">
        <f t="shared" si="671"/>
        <v>2020</v>
      </c>
      <c r="C2274" s="2">
        <v>520.22307691994445</v>
      </c>
      <c r="D2274" s="2">
        <v>8359.6363636411261</v>
      </c>
      <c r="E2274" s="2">
        <f t="shared" si="672"/>
        <v>8879.8594405610711</v>
      </c>
      <c r="F2274" s="2">
        <f t="shared" si="673"/>
        <v>5.8584607155344151E-2</v>
      </c>
      <c r="G2274" s="2">
        <f t="shared" si="674"/>
        <v>-1</v>
      </c>
      <c r="H2274" s="2">
        <v>-1000</v>
      </c>
      <c r="I2274" s="2">
        <f t="shared" si="666"/>
        <v>7973.637533977877</v>
      </c>
      <c r="J2274" s="2">
        <f t="shared" si="667"/>
        <v>15150.230023395969</v>
      </c>
      <c r="K2274" s="3">
        <f t="shared" si="675"/>
        <v>3</v>
      </c>
      <c r="L2274" s="3">
        <f t="shared" si="676"/>
        <v>1</v>
      </c>
      <c r="M2274" s="3" t="str">
        <f t="shared" si="668"/>
        <v>Spring</v>
      </c>
      <c r="N2274" s="4">
        <v>42</v>
      </c>
      <c r="O2274" s="4">
        <v>33</v>
      </c>
      <c r="P2274" s="4">
        <v>50</v>
      </c>
      <c r="Q2274" s="4">
        <v>23</v>
      </c>
      <c r="R2274" s="4">
        <v>0</v>
      </c>
      <c r="S2274" s="6">
        <f t="shared" si="677"/>
        <v>1</v>
      </c>
      <c r="T2274" s="6">
        <f t="shared" si="678"/>
        <v>0</v>
      </c>
      <c r="U2274" s="6">
        <f t="shared" si="679"/>
        <v>0</v>
      </c>
      <c r="V2274" s="6">
        <f t="shared" si="680"/>
        <v>0</v>
      </c>
      <c r="W2274" s="6">
        <f t="shared" si="681"/>
        <v>0</v>
      </c>
      <c r="X2274" s="6">
        <f t="shared" si="682"/>
        <v>0</v>
      </c>
      <c r="Y2274" s="6">
        <f t="shared" si="683"/>
        <v>0</v>
      </c>
      <c r="Z2274" s="6">
        <f t="shared" si="684"/>
        <v>0</v>
      </c>
      <c r="AA2274" s="4">
        <v>75676.82275390625</v>
      </c>
      <c r="AB2274" s="7">
        <f t="shared" si="669"/>
        <v>6.874272174608332E-3</v>
      </c>
      <c r="AC2274" s="7">
        <f t="shared" si="670"/>
        <v>0.11046494896893147</v>
      </c>
      <c r="AD2274" s="2"/>
    </row>
    <row r="2275" spans="1:30" x14ac:dyDescent="0.35">
      <c r="A2275" s="1">
        <v>43913</v>
      </c>
      <c r="B2275" s="3">
        <f t="shared" si="671"/>
        <v>2020</v>
      </c>
      <c r="C2275" s="2">
        <v>1424.3041666648569</v>
      </c>
      <c r="D2275" s="2">
        <v>8624.1818181846756</v>
      </c>
      <c r="E2275" s="2">
        <f t="shared" si="672"/>
        <v>10048.485984849533</v>
      </c>
      <c r="F2275" s="2">
        <f t="shared" si="673"/>
        <v>0.14174316099085296</v>
      </c>
      <c r="G2275" s="2">
        <f t="shared" si="674"/>
        <v>-1</v>
      </c>
      <c r="H2275" s="2">
        <v>-1000</v>
      </c>
      <c r="I2275" s="2">
        <f t="shared" si="666"/>
        <v>7973.637533977877</v>
      </c>
      <c r="J2275" s="2">
        <f t="shared" si="667"/>
        <v>15150.230023395969</v>
      </c>
      <c r="K2275" s="3">
        <f t="shared" si="675"/>
        <v>3</v>
      </c>
      <c r="L2275" s="3">
        <f t="shared" si="676"/>
        <v>2</v>
      </c>
      <c r="M2275" s="3" t="str">
        <f t="shared" si="668"/>
        <v>Spring</v>
      </c>
      <c r="N2275" s="4">
        <v>54</v>
      </c>
      <c r="O2275" s="4">
        <v>45</v>
      </c>
      <c r="P2275" s="4">
        <v>63</v>
      </c>
      <c r="Q2275" s="4">
        <v>11</v>
      </c>
      <c r="R2275" s="4">
        <v>0</v>
      </c>
      <c r="S2275" s="6">
        <f t="shared" si="677"/>
        <v>0</v>
      </c>
      <c r="T2275" s="6">
        <f t="shared" si="678"/>
        <v>1</v>
      </c>
      <c r="U2275" s="6">
        <f t="shared" si="679"/>
        <v>0</v>
      </c>
      <c r="V2275" s="6">
        <f t="shared" si="680"/>
        <v>0</v>
      </c>
      <c r="W2275" s="6">
        <f t="shared" si="681"/>
        <v>0</v>
      </c>
      <c r="X2275" s="6">
        <f t="shared" si="682"/>
        <v>0</v>
      </c>
      <c r="Y2275" s="6">
        <f t="shared" si="683"/>
        <v>0</v>
      </c>
      <c r="Z2275" s="6">
        <f t="shared" si="684"/>
        <v>0</v>
      </c>
      <c r="AA2275" s="4">
        <v>74340.337341308594</v>
      </c>
      <c r="AB2275" s="7">
        <f t="shared" si="669"/>
        <v>1.9159237334714321E-2</v>
      </c>
      <c r="AC2275" s="7">
        <f t="shared" si="670"/>
        <v>0.116009452292228</v>
      </c>
      <c r="AD2275" s="2"/>
    </row>
    <row r="2276" spans="1:30" x14ac:dyDescent="0.35">
      <c r="A2276" s="1">
        <v>43914</v>
      </c>
      <c r="B2276" s="3">
        <f t="shared" si="671"/>
        <v>2020</v>
      </c>
      <c r="C2276" s="2">
        <v>360</v>
      </c>
      <c r="D2276" s="2">
        <v>9818.3666666640784</v>
      </c>
      <c r="E2276" s="2">
        <f t="shared" si="672"/>
        <v>10178.366666664078</v>
      </c>
      <c r="F2276" s="2">
        <f t="shared" si="673"/>
        <v>3.5369132572032662E-2</v>
      </c>
      <c r="G2276" s="2">
        <f t="shared" si="674"/>
        <v>-1</v>
      </c>
      <c r="H2276" s="2">
        <v>-1000</v>
      </c>
      <c r="I2276" s="2">
        <f t="shared" si="666"/>
        <v>7973.637533977877</v>
      </c>
      <c r="J2276" s="2">
        <f t="shared" si="667"/>
        <v>15150.230023395969</v>
      </c>
      <c r="K2276" s="3">
        <f t="shared" si="675"/>
        <v>3</v>
      </c>
      <c r="L2276" s="3">
        <f t="shared" si="676"/>
        <v>3</v>
      </c>
      <c r="M2276" s="3" t="str">
        <f t="shared" si="668"/>
        <v>Spring</v>
      </c>
      <c r="N2276" s="4">
        <v>51</v>
      </c>
      <c r="O2276" s="4">
        <v>43</v>
      </c>
      <c r="P2276" s="4">
        <v>58</v>
      </c>
      <c r="Q2276" s="4">
        <v>14</v>
      </c>
      <c r="R2276" s="4">
        <v>0</v>
      </c>
      <c r="S2276" s="6">
        <f t="shared" si="677"/>
        <v>0</v>
      </c>
      <c r="T2276" s="6">
        <f t="shared" si="678"/>
        <v>1</v>
      </c>
      <c r="U2276" s="6">
        <f t="shared" si="679"/>
        <v>0</v>
      </c>
      <c r="V2276" s="6">
        <f t="shared" si="680"/>
        <v>0</v>
      </c>
      <c r="W2276" s="6">
        <f t="shared" si="681"/>
        <v>0</v>
      </c>
      <c r="X2276" s="6">
        <f t="shared" si="682"/>
        <v>0</v>
      </c>
      <c r="Y2276" s="6">
        <f t="shared" si="683"/>
        <v>0</v>
      </c>
      <c r="Z2276" s="6">
        <f t="shared" si="684"/>
        <v>0</v>
      </c>
      <c r="AA2276" s="4">
        <v>74685.201538085938</v>
      </c>
      <c r="AB2276" s="7">
        <f t="shared" si="669"/>
        <v>4.8202320216866115E-3</v>
      </c>
      <c r="AC2276" s="7">
        <f t="shared" si="670"/>
        <v>0.13146334835365173</v>
      </c>
      <c r="AD2276" s="2"/>
    </row>
    <row r="2277" spans="1:30" x14ac:dyDescent="0.35">
      <c r="A2277" s="1">
        <v>43915</v>
      </c>
      <c r="B2277" s="3">
        <f t="shared" si="671"/>
        <v>2020</v>
      </c>
      <c r="C2277" s="2">
        <v>431.65588049866852</v>
      </c>
      <c r="D2277" s="2">
        <v>14865.272727285745</v>
      </c>
      <c r="E2277" s="2">
        <f t="shared" si="672"/>
        <v>15296.928607784414</v>
      </c>
      <c r="F2277" s="2">
        <f t="shared" si="673"/>
        <v>2.8218467351609676E-2</v>
      </c>
      <c r="G2277" s="2">
        <f t="shared" si="674"/>
        <v>-1</v>
      </c>
      <c r="H2277" s="2">
        <v>-1000</v>
      </c>
      <c r="I2277" s="2">
        <f t="shared" si="666"/>
        <v>7973.637533977877</v>
      </c>
      <c r="J2277" s="2">
        <f t="shared" si="667"/>
        <v>15150.230023395969</v>
      </c>
      <c r="K2277" s="3">
        <f t="shared" si="675"/>
        <v>3</v>
      </c>
      <c r="L2277" s="3">
        <f t="shared" si="676"/>
        <v>4</v>
      </c>
      <c r="M2277" s="3" t="str">
        <f t="shared" si="668"/>
        <v>Spring</v>
      </c>
      <c r="N2277" s="4">
        <v>54</v>
      </c>
      <c r="O2277" s="4">
        <v>42</v>
      </c>
      <c r="P2277" s="4">
        <v>65</v>
      </c>
      <c r="Q2277" s="4">
        <v>11</v>
      </c>
      <c r="R2277" s="4">
        <v>0</v>
      </c>
      <c r="S2277" s="6">
        <f t="shared" si="677"/>
        <v>0</v>
      </c>
      <c r="T2277" s="6">
        <f t="shared" si="678"/>
        <v>1</v>
      </c>
      <c r="U2277" s="6">
        <f t="shared" si="679"/>
        <v>0</v>
      </c>
      <c r="V2277" s="6">
        <f t="shared" si="680"/>
        <v>0</v>
      </c>
      <c r="W2277" s="6">
        <f t="shared" si="681"/>
        <v>0</v>
      </c>
      <c r="X2277" s="6">
        <f t="shared" si="682"/>
        <v>0</v>
      </c>
      <c r="Y2277" s="6">
        <f t="shared" si="683"/>
        <v>0</v>
      </c>
      <c r="Z2277" s="6">
        <f t="shared" si="684"/>
        <v>0</v>
      </c>
      <c r="AA2277" s="4">
        <v>70711.901489257813</v>
      </c>
      <c r="AB2277" s="7">
        <f t="shared" si="669"/>
        <v>6.1044303915974239E-3</v>
      </c>
      <c r="AC2277" s="7">
        <f t="shared" si="670"/>
        <v>0.21022306590841713</v>
      </c>
      <c r="AD2277" s="2"/>
    </row>
    <row r="2278" spans="1:30" x14ac:dyDescent="0.35">
      <c r="A2278" s="1">
        <v>43916</v>
      </c>
      <c r="B2278" s="3">
        <f t="shared" si="671"/>
        <v>2020</v>
      </c>
      <c r="C2278" s="2">
        <v>360</v>
      </c>
      <c r="D2278" s="2">
        <v>17329.23333332967</v>
      </c>
      <c r="E2278" s="2">
        <f t="shared" si="672"/>
        <v>17689.23333332967</v>
      </c>
      <c r="F2278" s="2">
        <f t="shared" si="673"/>
        <v>2.0351362504880063E-2</v>
      </c>
      <c r="G2278" s="2">
        <f t="shared" si="674"/>
        <v>-1</v>
      </c>
      <c r="H2278" s="2">
        <v>-1000</v>
      </c>
      <c r="I2278" s="2">
        <f t="shared" si="666"/>
        <v>7973.637533977877</v>
      </c>
      <c r="J2278" s="2">
        <f t="shared" si="667"/>
        <v>15150.230023395969</v>
      </c>
      <c r="K2278" s="3">
        <f t="shared" si="675"/>
        <v>3</v>
      </c>
      <c r="L2278" s="3">
        <f t="shared" si="676"/>
        <v>5</v>
      </c>
      <c r="M2278" s="3" t="str">
        <f t="shared" si="668"/>
        <v>Spring</v>
      </c>
      <c r="N2278" s="4">
        <v>62</v>
      </c>
      <c r="O2278" s="4">
        <v>45</v>
      </c>
      <c r="P2278" s="4">
        <v>79</v>
      </c>
      <c r="Q2278" s="4">
        <v>3</v>
      </c>
      <c r="R2278" s="4">
        <v>0</v>
      </c>
      <c r="S2278" s="6">
        <f t="shared" si="677"/>
        <v>0</v>
      </c>
      <c r="T2278" s="6">
        <f t="shared" si="678"/>
        <v>1</v>
      </c>
      <c r="U2278" s="6">
        <f t="shared" si="679"/>
        <v>0</v>
      </c>
      <c r="V2278" s="6">
        <f t="shared" si="680"/>
        <v>0</v>
      </c>
      <c r="W2278" s="6">
        <f t="shared" si="681"/>
        <v>0</v>
      </c>
      <c r="X2278" s="6">
        <f t="shared" si="682"/>
        <v>0</v>
      </c>
      <c r="Y2278" s="6">
        <f t="shared" si="683"/>
        <v>0</v>
      </c>
      <c r="Z2278" s="6">
        <f t="shared" si="684"/>
        <v>0</v>
      </c>
      <c r="AA2278" s="4">
        <v>68915.200744628906</v>
      </c>
      <c r="AB2278" s="7">
        <f t="shared" si="669"/>
        <v>5.2238112362758748E-3</v>
      </c>
      <c r="AC2278" s="7">
        <f t="shared" si="670"/>
        <v>0.25145734389637209</v>
      </c>
      <c r="AD2278" s="2"/>
    </row>
    <row r="2279" spans="1:30" x14ac:dyDescent="0.35">
      <c r="A2279" s="1">
        <v>43917</v>
      </c>
      <c r="B2279" s="3">
        <f t="shared" si="671"/>
        <v>2020</v>
      </c>
      <c r="C2279" s="2">
        <v>360</v>
      </c>
      <c r="D2279" s="2">
        <v>15535.11442307062</v>
      </c>
      <c r="E2279" s="2">
        <f t="shared" si="672"/>
        <v>15895.11442307062</v>
      </c>
      <c r="F2279" s="2">
        <f t="shared" si="673"/>
        <v>2.264846860601933E-2</v>
      </c>
      <c r="G2279" s="2">
        <f t="shared" si="674"/>
        <v>-1</v>
      </c>
      <c r="H2279" s="2">
        <v>-1000</v>
      </c>
      <c r="I2279" s="2">
        <f t="shared" si="666"/>
        <v>7973.637533977877</v>
      </c>
      <c r="J2279" s="2">
        <f t="shared" si="667"/>
        <v>15150.230023395969</v>
      </c>
      <c r="K2279" s="3">
        <f t="shared" si="675"/>
        <v>3</v>
      </c>
      <c r="L2279" s="3">
        <f t="shared" si="676"/>
        <v>6</v>
      </c>
      <c r="M2279" s="3" t="str">
        <f t="shared" si="668"/>
        <v>Spring</v>
      </c>
      <c r="N2279" s="4">
        <v>70</v>
      </c>
      <c r="O2279" s="4">
        <v>58</v>
      </c>
      <c r="P2279" s="4">
        <v>81</v>
      </c>
      <c r="Q2279" s="4">
        <v>0</v>
      </c>
      <c r="R2279" s="4">
        <v>5</v>
      </c>
      <c r="S2279" s="6">
        <f t="shared" si="677"/>
        <v>0</v>
      </c>
      <c r="T2279" s="6">
        <f t="shared" si="678"/>
        <v>1</v>
      </c>
      <c r="U2279" s="6">
        <f t="shared" si="679"/>
        <v>0</v>
      </c>
      <c r="V2279" s="6">
        <f t="shared" si="680"/>
        <v>0</v>
      </c>
      <c r="W2279" s="6">
        <f t="shared" si="681"/>
        <v>0</v>
      </c>
      <c r="X2279" s="6">
        <f t="shared" si="682"/>
        <v>0</v>
      </c>
      <c r="Y2279" s="6">
        <f t="shared" si="683"/>
        <v>0</v>
      </c>
      <c r="Z2279" s="6">
        <f t="shared" si="684"/>
        <v>0</v>
      </c>
      <c r="AA2279" s="4">
        <v>67145.721618652344</v>
      </c>
      <c r="AB2279" s="7">
        <f t="shared" si="669"/>
        <v>5.3614733943077612E-3</v>
      </c>
      <c r="AC2279" s="7">
        <f t="shared" si="670"/>
        <v>0.23136417404672191</v>
      </c>
      <c r="AD2279" s="2"/>
    </row>
    <row r="2280" spans="1:30" x14ac:dyDescent="0.35">
      <c r="A2280" s="1">
        <v>43918</v>
      </c>
      <c r="B2280" s="3">
        <f t="shared" si="671"/>
        <v>2020</v>
      </c>
      <c r="C2280" s="2">
        <v>1107.3333333379123</v>
      </c>
      <c r="D2280" s="2">
        <v>16126.516981132076</v>
      </c>
      <c r="E2280" s="2">
        <f t="shared" si="672"/>
        <v>17233.850314469986</v>
      </c>
      <c r="F2280" s="2">
        <f t="shared" si="673"/>
        <v>6.4253391617784136E-2</v>
      </c>
      <c r="G2280" s="2">
        <f t="shared" si="674"/>
        <v>-1</v>
      </c>
      <c r="H2280" s="2">
        <v>-1000</v>
      </c>
      <c r="I2280" s="2">
        <f t="shared" si="666"/>
        <v>7973.637533977877</v>
      </c>
      <c r="J2280" s="2">
        <f t="shared" si="667"/>
        <v>15150.230023395969</v>
      </c>
      <c r="K2280" s="3">
        <f t="shared" si="675"/>
        <v>3</v>
      </c>
      <c r="L2280" s="3">
        <f t="shared" si="676"/>
        <v>7</v>
      </c>
      <c r="M2280" s="3" t="str">
        <f t="shared" si="668"/>
        <v>Spring</v>
      </c>
      <c r="N2280" s="4">
        <v>75</v>
      </c>
      <c r="O2280" s="4">
        <v>66</v>
      </c>
      <c r="P2280" s="4">
        <v>84</v>
      </c>
      <c r="Q2280" s="4">
        <v>0</v>
      </c>
      <c r="R2280" s="4">
        <v>10</v>
      </c>
      <c r="S2280" s="6">
        <f t="shared" si="677"/>
        <v>1</v>
      </c>
      <c r="T2280" s="6">
        <f t="shared" si="678"/>
        <v>0</v>
      </c>
      <c r="U2280" s="6">
        <f t="shared" si="679"/>
        <v>0</v>
      </c>
      <c r="V2280" s="6">
        <f t="shared" si="680"/>
        <v>0</v>
      </c>
      <c r="W2280" s="6">
        <f t="shared" si="681"/>
        <v>0</v>
      </c>
      <c r="X2280" s="6">
        <f t="shared" si="682"/>
        <v>0</v>
      </c>
      <c r="Y2280" s="6">
        <f t="shared" si="683"/>
        <v>0</v>
      </c>
      <c r="Z2280" s="6">
        <f t="shared" si="684"/>
        <v>0</v>
      </c>
      <c r="AA2280" s="4">
        <v>66504.43994140625</v>
      </c>
      <c r="AB2280" s="7">
        <f t="shared" si="669"/>
        <v>1.6650517383704436E-2</v>
      </c>
      <c r="AC2280" s="7">
        <f t="shared" si="670"/>
        <v>0.24248782480298078</v>
      </c>
      <c r="AD2280" s="2"/>
    </row>
    <row r="2281" spans="1:30" x14ac:dyDescent="0.35">
      <c r="A2281" s="1">
        <v>43919</v>
      </c>
      <c r="B2281" s="3">
        <f t="shared" si="671"/>
        <v>2020</v>
      </c>
      <c r="C2281" s="2">
        <v>360</v>
      </c>
      <c r="D2281" s="2">
        <v>17100.539622627337</v>
      </c>
      <c r="E2281" s="2">
        <f t="shared" si="672"/>
        <v>17460.539622627337</v>
      </c>
      <c r="F2281" s="2">
        <f t="shared" si="673"/>
        <v>2.0617919479044702E-2</v>
      </c>
      <c r="G2281" s="2">
        <f t="shared" si="674"/>
        <v>-1</v>
      </c>
      <c r="H2281" s="2">
        <v>-1000</v>
      </c>
      <c r="I2281" s="2">
        <f t="shared" si="666"/>
        <v>7973.637533977877</v>
      </c>
      <c r="J2281" s="2">
        <f t="shared" si="667"/>
        <v>15150.230023395969</v>
      </c>
      <c r="K2281" s="3">
        <f t="shared" si="675"/>
        <v>3</v>
      </c>
      <c r="L2281" s="3">
        <f t="shared" si="676"/>
        <v>1</v>
      </c>
      <c r="M2281" s="3" t="str">
        <f t="shared" si="668"/>
        <v>Spring</v>
      </c>
      <c r="N2281" s="4">
        <v>65</v>
      </c>
      <c r="O2281" s="4">
        <v>58</v>
      </c>
      <c r="P2281" s="4">
        <v>71</v>
      </c>
      <c r="Q2281" s="4">
        <v>0</v>
      </c>
      <c r="R2281" s="4">
        <v>0</v>
      </c>
      <c r="S2281" s="6">
        <f t="shared" si="677"/>
        <v>1</v>
      </c>
      <c r="T2281" s="6">
        <f t="shared" si="678"/>
        <v>0</v>
      </c>
      <c r="U2281" s="6">
        <f t="shared" si="679"/>
        <v>0</v>
      </c>
      <c r="V2281" s="6">
        <f t="shared" si="680"/>
        <v>0</v>
      </c>
      <c r="W2281" s="6">
        <f t="shared" si="681"/>
        <v>0</v>
      </c>
      <c r="X2281" s="6">
        <f t="shared" si="682"/>
        <v>0</v>
      </c>
      <c r="Y2281" s="6">
        <f t="shared" si="683"/>
        <v>0</v>
      </c>
      <c r="Z2281" s="6">
        <f t="shared" si="684"/>
        <v>0</v>
      </c>
      <c r="AA2281" s="4">
        <v>60600.000854492188</v>
      </c>
      <c r="AB2281" s="7">
        <f t="shared" si="669"/>
        <v>5.9405939756404106E-3</v>
      </c>
      <c r="AC2281" s="7">
        <f t="shared" si="670"/>
        <v>0.28218711850661138</v>
      </c>
      <c r="AD2281" s="2"/>
    </row>
    <row r="2282" spans="1:30" x14ac:dyDescent="0.35">
      <c r="A2282" s="1">
        <v>43920</v>
      </c>
      <c r="B2282" s="3">
        <f t="shared" si="671"/>
        <v>2020</v>
      </c>
      <c r="C2282" s="2">
        <v>620.74811320754725</v>
      </c>
      <c r="D2282" s="2">
        <v>7297.8002364089634</v>
      </c>
      <c r="E2282" s="2">
        <f t="shared" si="672"/>
        <v>7918.5483496165107</v>
      </c>
      <c r="F2282" s="2">
        <f t="shared" si="673"/>
        <v>7.8391655364156432E-2</v>
      </c>
      <c r="G2282" s="2">
        <f t="shared" si="674"/>
        <v>-1</v>
      </c>
      <c r="H2282" s="2">
        <v>-1000</v>
      </c>
      <c r="I2282" s="2">
        <f t="shared" si="666"/>
        <v>7973.637533977877</v>
      </c>
      <c r="J2282" s="2">
        <f t="shared" si="667"/>
        <v>15150.230023395969</v>
      </c>
      <c r="K2282" s="3">
        <f t="shared" si="675"/>
        <v>3</v>
      </c>
      <c r="L2282" s="3">
        <f t="shared" si="676"/>
        <v>2</v>
      </c>
      <c r="M2282" s="3" t="str">
        <f t="shared" si="668"/>
        <v>Spring</v>
      </c>
      <c r="N2282" s="4">
        <v>57</v>
      </c>
      <c r="O2282" s="4">
        <v>47</v>
      </c>
      <c r="P2282" s="4">
        <v>66</v>
      </c>
      <c r="Q2282" s="4">
        <v>8</v>
      </c>
      <c r="R2282" s="4">
        <v>0</v>
      </c>
      <c r="S2282" s="6">
        <f t="shared" si="677"/>
        <v>0</v>
      </c>
      <c r="T2282" s="6">
        <f t="shared" si="678"/>
        <v>1</v>
      </c>
      <c r="U2282" s="6">
        <f t="shared" si="679"/>
        <v>0</v>
      </c>
      <c r="V2282" s="6">
        <f t="shared" si="680"/>
        <v>0</v>
      </c>
      <c r="W2282" s="6">
        <f t="shared" si="681"/>
        <v>0</v>
      </c>
      <c r="X2282" s="6">
        <f t="shared" si="682"/>
        <v>0</v>
      </c>
      <c r="Y2282" s="6">
        <f t="shared" si="683"/>
        <v>0</v>
      </c>
      <c r="Z2282" s="6">
        <f t="shared" si="684"/>
        <v>0</v>
      </c>
      <c r="AA2282" s="4">
        <v>62644.851379394531</v>
      </c>
      <c r="AB2282" s="7">
        <f t="shared" si="669"/>
        <v>9.9090044838341957E-3</v>
      </c>
      <c r="AC2282" s="7">
        <f t="shared" si="670"/>
        <v>0.11649481283324417</v>
      </c>
      <c r="AD2282" s="2"/>
    </row>
    <row r="2283" spans="1:30" x14ac:dyDescent="0.35">
      <c r="A2283" s="1">
        <v>43921</v>
      </c>
      <c r="B2283" s="3">
        <f t="shared" si="671"/>
        <v>2020</v>
      </c>
      <c r="C2283" s="2">
        <v>10655.724999970291</v>
      </c>
      <c r="D2283" s="2">
        <v>2900.4716311272268</v>
      </c>
      <c r="E2283" s="2">
        <f t="shared" si="672"/>
        <v>13556.196631097519</v>
      </c>
      <c r="F2283" s="2">
        <f t="shared" si="673"/>
        <v>0.78604089996204163</v>
      </c>
      <c r="G2283" s="2">
        <f t="shared" si="674"/>
        <v>-1</v>
      </c>
      <c r="H2283" s="2">
        <v>-1000</v>
      </c>
      <c r="I2283" s="2">
        <f t="shared" si="666"/>
        <v>7973.637533977877</v>
      </c>
      <c r="J2283" s="2">
        <f t="shared" si="667"/>
        <v>15150.230023395969</v>
      </c>
      <c r="K2283" s="3">
        <f t="shared" si="675"/>
        <v>3</v>
      </c>
      <c r="L2283" s="3">
        <f t="shared" si="676"/>
        <v>3</v>
      </c>
      <c r="M2283" s="3" t="str">
        <f t="shared" si="668"/>
        <v>Spring</v>
      </c>
      <c r="N2283" s="4">
        <v>50</v>
      </c>
      <c r="O2283" s="4">
        <v>44</v>
      </c>
      <c r="P2283" s="4">
        <v>56</v>
      </c>
      <c r="Q2283" s="4">
        <v>15</v>
      </c>
      <c r="R2283" s="4">
        <v>0</v>
      </c>
      <c r="S2283" s="6">
        <f t="shared" si="677"/>
        <v>0</v>
      </c>
      <c r="T2283" s="6">
        <f t="shared" si="678"/>
        <v>1</v>
      </c>
      <c r="U2283" s="6">
        <f t="shared" si="679"/>
        <v>0</v>
      </c>
      <c r="V2283" s="6">
        <f t="shared" si="680"/>
        <v>0</v>
      </c>
      <c r="W2283" s="6">
        <f t="shared" si="681"/>
        <v>0</v>
      </c>
      <c r="X2283" s="6">
        <f t="shared" si="682"/>
        <v>0</v>
      </c>
      <c r="Y2283" s="6">
        <f t="shared" si="683"/>
        <v>0</v>
      </c>
      <c r="Z2283" s="6">
        <f t="shared" si="684"/>
        <v>0</v>
      </c>
      <c r="AA2283" s="4">
        <v>69208.600280761719</v>
      </c>
      <c r="AB2283" s="7">
        <f t="shared" si="669"/>
        <v>0.15396533027315565</v>
      </c>
      <c r="AC2283" s="7">
        <f t="shared" si="670"/>
        <v>4.1909121400530422E-2</v>
      </c>
      <c r="AD2283" s="2"/>
    </row>
    <row r="2284" spans="1:30" x14ac:dyDescent="0.35">
      <c r="A2284" s="1">
        <v>43922</v>
      </c>
      <c r="B2284" s="3">
        <f t="shared" si="671"/>
        <v>2020</v>
      </c>
      <c r="C2284" s="2">
        <v>11844</v>
      </c>
      <c r="D2284" s="2">
        <v>8746.8009214681952</v>
      </c>
      <c r="E2284" s="2">
        <f t="shared" si="672"/>
        <v>20590.800921468195</v>
      </c>
      <c r="F2284" s="2">
        <f t="shared" si="673"/>
        <v>0.57520831973327058</v>
      </c>
      <c r="G2284" s="2">
        <f t="shared" si="674"/>
        <v>20590.800921468195</v>
      </c>
      <c r="H2284" s="2">
        <v>-1000</v>
      </c>
      <c r="I2284" s="2">
        <f t="shared" si="666"/>
        <v>7973.637533977877</v>
      </c>
      <c r="J2284" s="2">
        <f t="shared" si="667"/>
        <v>15150.230023395969</v>
      </c>
      <c r="K2284" s="3">
        <f t="shared" si="675"/>
        <v>4</v>
      </c>
      <c r="L2284" s="3">
        <f t="shared" si="676"/>
        <v>4</v>
      </c>
      <c r="M2284" s="3" t="str">
        <f t="shared" si="668"/>
        <v>Spring</v>
      </c>
      <c r="N2284" s="4">
        <v>51</v>
      </c>
      <c r="O2284" s="4">
        <v>44</v>
      </c>
      <c r="P2284" s="4">
        <v>57</v>
      </c>
      <c r="Q2284" s="4">
        <v>14</v>
      </c>
      <c r="R2284" s="4">
        <v>0</v>
      </c>
      <c r="S2284" s="6">
        <f t="shared" si="677"/>
        <v>0</v>
      </c>
      <c r="T2284" s="6">
        <f t="shared" si="678"/>
        <v>1</v>
      </c>
      <c r="U2284" s="6">
        <f t="shared" si="679"/>
        <v>0</v>
      </c>
      <c r="V2284" s="6">
        <f t="shared" si="680"/>
        <v>0</v>
      </c>
      <c r="W2284" s="6">
        <f t="shared" si="681"/>
        <v>0</v>
      </c>
      <c r="X2284" s="6">
        <f t="shared" si="682"/>
        <v>1</v>
      </c>
      <c r="Y2284" s="6">
        <f t="shared" si="683"/>
        <v>0</v>
      </c>
      <c r="Z2284" s="6">
        <f t="shared" si="684"/>
        <v>0</v>
      </c>
      <c r="AA2284" s="4">
        <v>72522.499572753906</v>
      </c>
      <c r="AB2284" s="7">
        <f t="shared" si="669"/>
        <v>0.1633148342897118</v>
      </c>
      <c r="AC2284" s="7">
        <f t="shared" si="670"/>
        <v>0.1206081005618606</v>
      </c>
      <c r="AD2284" s="2"/>
    </row>
    <row r="2285" spans="1:30" x14ac:dyDescent="0.35">
      <c r="A2285" s="1">
        <v>43923</v>
      </c>
      <c r="B2285" s="3">
        <f t="shared" si="671"/>
        <v>2020</v>
      </c>
      <c r="C2285" s="2">
        <v>19595.250000027765</v>
      </c>
      <c r="D2285" s="2">
        <v>8460.5914061031053</v>
      </c>
      <c r="E2285" s="2">
        <f t="shared" si="672"/>
        <v>28055.841406130872</v>
      </c>
      <c r="F2285" s="2">
        <f t="shared" si="673"/>
        <v>0.69843743826359572</v>
      </c>
      <c r="G2285" s="2">
        <f t="shared" si="674"/>
        <v>28055.841406130872</v>
      </c>
      <c r="H2285" s="2">
        <v>-1000</v>
      </c>
      <c r="I2285" s="2">
        <f t="shared" si="666"/>
        <v>7973.637533977877</v>
      </c>
      <c r="J2285" s="2">
        <f t="shared" si="667"/>
        <v>15150.230023395969</v>
      </c>
      <c r="K2285" s="3">
        <f t="shared" si="675"/>
        <v>4</v>
      </c>
      <c r="L2285" s="3">
        <f t="shared" si="676"/>
        <v>5</v>
      </c>
      <c r="M2285" s="3" t="str">
        <f t="shared" si="668"/>
        <v>Spring</v>
      </c>
      <c r="N2285" s="4">
        <v>53</v>
      </c>
      <c r="O2285" s="4">
        <v>39</v>
      </c>
      <c r="P2285" s="4">
        <v>66</v>
      </c>
      <c r="Q2285" s="4">
        <v>12</v>
      </c>
      <c r="R2285" s="4">
        <v>0</v>
      </c>
      <c r="S2285" s="6">
        <f t="shared" si="677"/>
        <v>0</v>
      </c>
      <c r="T2285" s="6">
        <f t="shared" si="678"/>
        <v>1</v>
      </c>
      <c r="U2285" s="6">
        <f t="shared" si="679"/>
        <v>0</v>
      </c>
      <c r="V2285" s="6">
        <f t="shared" si="680"/>
        <v>0</v>
      </c>
      <c r="W2285" s="6">
        <f t="shared" si="681"/>
        <v>0</v>
      </c>
      <c r="X2285" s="6">
        <f t="shared" si="682"/>
        <v>1</v>
      </c>
      <c r="Y2285" s="6">
        <f t="shared" si="683"/>
        <v>0</v>
      </c>
      <c r="Z2285" s="6">
        <f t="shared" si="684"/>
        <v>0</v>
      </c>
      <c r="AA2285" s="4">
        <v>70200.499145507813</v>
      </c>
      <c r="AB2285" s="7">
        <f t="shared" si="669"/>
        <v>0.279132630658534</v>
      </c>
      <c r="AC2285" s="7">
        <f t="shared" si="670"/>
        <v>0.12052038816086545</v>
      </c>
      <c r="AD2285" s="2"/>
    </row>
    <row r="2286" spans="1:30" x14ac:dyDescent="0.35">
      <c r="A2286" s="1">
        <v>43924</v>
      </c>
      <c r="B2286" s="3">
        <f t="shared" si="671"/>
        <v>2020</v>
      </c>
      <c r="C2286" s="2">
        <v>22827.814583429139</v>
      </c>
      <c r="D2286" s="2">
        <v>6087.9353135087786</v>
      </c>
      <c r="E2286" s="2">
        <f t="shared" si="672"/>
        <v>28915.749896937916</v>
      </c>
      <c r="F2286" s="2">
        <f t="shared" si="673"/>
        <v>0.78945953899838273</v>
      </c>
      <c r="G2286" s="2">
        <f t="shared" si="674"/>
        <v>28915.749896937916</v>
      </c>
      <c r="H2286" s="2">
        <v>-1000</v>
      </c>
      <c r="I2286" s="2">
        <f t="shared" si="666"/>
        <v>7973.637533977877</v>
      </c>
      <c r="J2286" s="2">
        <f t="shared" si="667"/>
        <v>15150.230023395969</v>
      </c>
      <c r="K2286" s="3">
        <f t="shared" si="675"/>
        <v>4</v>
      </c>
      <c r="L2286" s="3">
        <f t="shared" si="676"/>
        <v>6</v>
      </c>
      <c r="M2286" s="3" t="str">
        <f t="shared" si="668"/>
        <v>Spring</v>
      </c>
      <c r="N2286" s="4">
        <v>60</v>
      </c>
      <c r="O2286" s="4">
        <v>46</v>
      </c>
      <c r="P2286" s="4">
        <v>73</v>
      </c>
      <c r="Q2286" s="4">
        <v>5</v>
      </c>
      <c r="R2286" s="4">
        <v>0</v>
      </c>
      <c r="S2286" s="6">
        <f t="shared" si="677"/>
        <v>0</v>
      </c>
      <c r="T2286" s="6">
        <f t="shared" si="678"/>
        <v>1</v>
      </c>
      <c r="U2286" s="6">
        <f t="shared" si="679"/>
        <v>0</v>
      </c>
      <c r="V2286" s="6">
        <f t="shared" si="680"/>
        <v>0</v>
      </c>
      <c r="W2286" s="6">
        <f t="shared" si="681"/>
        <v>0</v>
      </c>
      <c r="X2286" s="6">
        <f t="shared" si="682"/>
        <v>1</v>
      </c>
      <c r="Y2286" s="6">
        <f t="shared" si="683"/>
        <v>0</v>
      </c>
      <c r="Z2286" s="6">
        <f t="shared" si="684"/>
        <v>0</v>
      </c>
      <c r="AA2286" s="4">
        <v>67274.928100585938</v>
      </c>
      <c r="AB2286" s="7">
        <f t="shared" si="669"/>
        <v>0.3393212780442989</v>
      </c>
      <c r="AC2286" s="7">
        <f t="shared" si="670"/>
        <v>9.049337524978722E-2</v>
      </c>
      <c r="AD2286" s="2"/>
    </row>
    <row r="2287" spans="1:30" x14ac:dyDescent="0.35">
      <c r="A2287" s="1">
        <v>43925</v>
      </c>
      <c r="B2287" s="3">
        <f t="shared" si="671"/>
        <v>2020</v>
      </c>
      <c r="C2287" s="2">
        <v>8348.833333347633</v>
      </c>
      <c r="D2287" s="2">
        <v>28067.304680955855</v>
      </c>
      <c r="E2287" s="2">
        <f t="shared" si="672"/>
        <v>36416.138014303491</v>
      </c>
      <c r="F2287" s="2">
        <f t="shared" si="673"/>
        <v>0.22926190937842963</v>
      </c>
      <c r="G2287" s="2">
        <f t="shared" si="674"/>
        <v>36416.138014303491</v>
      </c>
      <c r="H2287" s="2">
        <v>-1000</v>
      </c>
      <c r="I2287" s="2">
        <f t="shared" si="666"/>
        <v>7973.637533977877</v>
      </c>
      <c r="J2287" s="2">
        <f t="shared" si="667"/>
        <v>15150.230023395969</v>
      </c>
      <c r="K2287" s="3">
        <f t="shared" si="675"/>
        <v>4</v>
      </c>
      <c r="L2287" s="3">
        <f t="shared" si="676"/>
        <v>7</v>
      </c>
      <c r="M2287" s="3" t="str">
        <f t="shared" si="668"/>
        <v>Spring</v>
      </c>
      <c r="N2287" s="4">
        <v>64</v>
      </c>
      <c r="O2287" s="4">
        <v>52</v>
      </c>
      <c r="P2287" s="4">
        <v>76</v>
      </c>
      <c r="Q2287" s="4">
        <v>1</v>
      </c>
      <c r="R2287" s="4">
        <v>0</v>
      </c>
      <c r="S2287" s="6">
        <f t="shared" si="677"/>
        <v>1</v>
      </c>
      <c r="T2287" s="6">
        <f t="shared" si="678"/>
        <v>0</v>
      </c>
      <c r="U2287" s="6">
        <f t="shared" si="679"/>
        <v>0</v>
      </c>
      <c r="V2287" s="6">
        <f t="shared" si="680"/>
        <v>0</v>
      </c>
      <c r="W2287" s="6">
        <f t="shared" si="681"/>
        <v>0</v>
      </c>
      <c r="X2287" s="6">
        <f t="shared" si="682"/>
        <v>1</v>
      </c>
      <c r="Y2287" s="6">
        <f t="shared" si="683"/>
        <v>0</v>
      </c>
      <c r="Z2287" s="6">
        <f t="shared" si="684"/>
        <v>0</v>
      </c>
      <c r="AA2287" s="4">
        <v>61596.299865722656</v>
      </c>
      <c r="AB2287" s="7">
        <f t="shared" si="669"/>
        <v>0.13554115022408389</v>
      </c>
      <c r="AC2287" s="7">
        <f t="shared" si="670"/>
        <v>0.45566543351047706</v>
      </c>
      <c r="AD2287" s="2"/>
    </row>
    <row r="2288" spans="1:30" x14ac:dyDescent="0.35">
      <c r="A2288" s="1">
        <v>43926</v>
      </c>
      <c r="B2288" s="3">
        <f t="shared" si="671"/>
        <v>2020</v>
      </c>
      <c r="C2288" s="2">
        <v>5052.7984309165777</v>
      </c>
      <c r="D2288" s="2">
        <v>17384.146785515473</v>
      </c>
      <c r="E2288" s="2">
        <f t="shared" si="672"/>
        <v>22436.94521643205</v>
      </c>
      <c r="F2288" s="2">
        <f t="shared" si="673"/>
        <v>0.22519992727067326</v>
      </c>
      <c r="G2288" s="2">
        <f t="shared" si="674"/>
        <v>22436.94521643205</v>
      </c>
      <c r="H2288" s="2">
        <v>-1000</v>
      </c>
      <c r="I2288" s="2">
        <f t="shared" si="666"/>
        <v>7973.637533977877</v>
      </c>
      <c r="J2288" s="2">
        <f t="shared" si="667"/>
        <v>15150.230023395969</v>
      </c>
      <c r="K2288" s="3">
        <f t="shared" si="675"/>
        <v>4</v>
      </c>
      <c r="L2288" s="3">
        <f t="shared" si="676"/>
        <v>1</v>
      </c>
      <c r="M2288" s="3" t="str">
        <f t="shared" si="668"/>
        <v>Spring</v>
      </c>
      <c r="N2288" s="4">
        <v>60</v>
      </c>
      <c r="O2288" s="4">
        <v>49</v>
      </c>
      <c r="P2288" s="4">
        <v>71</v>
      </c>
      <c r="Q2288" s="4">
        <v>5</v>
      </c>
      <c r="R2288" s="4">
        <v>0</v>
      </c>
      <c r="S2288" s="6">
        <f t="shared" si="677"/>
        <v>1</v>
      </c>
      <c r="T2288" s="6">
        <f t="shared" si="678"/>
        <v>0</v>
      </c>
      <c r="U2288" s="6">
        <f t="shared" si="679"/>
        <v>0</v>
      </c>
      <c r="V2288" s="6">
        <f t="shared" si="680"/>
        <v>0</v>
      </c>
      <c r="W2288" s="6">
        <f t="shared" si="681"/>
        <v>0</v>
      </c>
      <c r="X2288" s="6">
        <f t="shared" si="682"/>
        <v>1</v>
      </c>
      <c r="Y2288" s="6">
        <f t="shared" si="683"/>
        <v>0</v>
      </c>
      <c r="Z2288" s="6">
        <f t="shared" si="684"/>
        <v>0</v>
      </c>
      <c r="AA2288" s="4">
        <v>60352.407043457031</v>
      </c>
      <c r="AB2288" s="7">
        <f t="shared" si="669"/>
        <v>8.3721572650421155E-2</v>
      </c>
      <c r="AC2288" s="7">
        <f t="shared" si="670"/>
        <v>0.28804396770783208</v>
      </c>
      <c r="AD2288" s="2"/>
    </row>
    <row r="2289" spans="1:30" x14ac:dyDescent="0.35">
      <c r="A2289" s="1">
        <v>43927</v>
      </c>
      <c r="B2289" s="3">
        <f t="shared" si="671"/>
        <v>2020</v>
      </c>
      <c r="C2289" s="2">
        <v>11522.492993426005</v>
      </c>
      <c r="D2289" s="2">
        <v>11145.603723394419</v>
      </c>
      <c r="E2289" s="2">
        <f t="shared" si="672"/>
        <v>22668.096716820422</v>
      </c>
      <c r="F2289" s="2">
        <f t="shared" si="673"/>
        <v>0.50831320941364977</v>
      </c>
      <c r="G2289" s="2">
        <f t="shared" si="674"/>
        <v>22668.096716820422</v>
      </c>
      <c r="H2289" s="2">
        <v>-1000</v>
      </c>
      <c r="I2289" s="2">
        <f t="shared" si="666"/>
        <v>7973.637533977877</v>
      </c>
      <c r="J2289" s="2">
        <f t="shared" si="667"/>
        <v>15150.230023395969</v>
      </c>
      <c r="K2289" s="3">
        <f t="shared" si="675"/>
        <v>4</v>
      </c>
      <c r="L2289" s="3">
        <f t="shared" si="676"/>
        <v>2</v>
      </c>
      <c r="M2289" s="3" t="str">
        <f t="shared" si="668"/>
        <v>Spring</v>
      </c>
      <c r="N2289" s="4">
        <v>64</v>
      </c>
      <c r="O2289" s="4">
        <v>52</v>
      </c>
      <c r="P2289" s="4">
        <v>76</v>
      </c>
      <c r="Q2289" s="4">
        <v>1</v>
      </c>
      <c r="R2289" s="4">
        <v>0</v>
      </c>
      <c r="S2289" s="6">
        <f t="shared" si="677"/>
        <v>0</v>
      </c>
      <c r="T2289" s="6">
        <f t="shared" si="678"/>
        <v>1</v>
      </c>
      <c r="U2289" s="6">
        <f t="shared" si="679"/>
        <v>0</v>
      </c>
      <c r="V2289" s="6">
        <f t="shared" si="680"/>
        <v>0</v>
      </c>
      <c r="W2289" s="6">
        <f t="shared" si="681"/>
        <v>0</v>
      </c>
      <c r="X2289" s="6">
        <f t="shared" si="682"/>
        <v>1</v>
      </c>
      <c r="Y2289" s="6">
        <f t="shared" si="683"/>
        <v>0</v>
      </c>
      <c r="Z2289" s="6">
        <f t="shared" si="684"/>
        <v>0</v>
      </c>
      <c r="AA2289" s="4">
        <v>66363.100036621094</v>
      </c>
      <c r="AB2289" s="7">
        <f t="shared" si="669"/>
        <v>0.1736280099493176</v>
      </c>
      <c r="AC2289" s="7">
        <f t="shared" si="670"/>
        <v>0.16794881066803616</v>
      </c>
      <c r="AD2289" s="2"/>
    </row>
    <row r="2290" spans="1:30" x14ac:dyDescent="0.35">
      <c r="A2290" s="1">
        <v>43928</v>
      </c>
      <c r="B2290" s="3">
        <f t="shared" si="671"/>
        <v>2020</v>
      </c>
      <c r="C2290" s="2">
        <v>5691.7086280056574</v>
      </c>
      <c r="D2290" s="2">
        <v>6033.3534278892839</v>
      </c>
      <c r="E2290" s="2">
        <f t="shared" si="672"/>
        <v>11725.062055894941</v>
      </c>
      <c r="F2290" s="2">
        <f t="shared" si="673"/>
        <v>0.48543100248617194</v>
      </c>
      <c r="G2290" s="2">
        <f t="shared" si="674"/>
        <v>-1</v>
      </c>
      <c r="H2290" s="2">
        <v>-1000</v>
      </c>
      <c r="I2290" s="2">
        <f t="shared" si="666"/>
        <v>7973.637533977877</v>
      </c>
      <c r="J2290" s="2">
        <f t="shared" si="667"/>
        <v>15150.230023395969</v>
      </c>
      <c r="K2290" s="3">
        <f t="shared" si="675"/>
        <v>4</v>
      </c>
      <c r="L2290" s="3">
        <f t="shared" si="676"/>
        <v>3</v>
      </c>
      <c r="M2290" s="3" t="str">
        <f t="shared" si="668"/>
        <v>Spring</v>
      </c>
      <c r="N2290" s="4">
        <v>70</v>
      </c>
      <c r="O2290" s="4">
        <v>58</v>
      </c>
      <c r="P2290" s="4">
        <v>81</v>
      </c>
      <c r="Q2290" s="4">
        <v>0</v>
      </c>
      <c r="R2290" s="4">
        <v>5</v>
      </c>
      <c r="S2290" s="6">
        <f t="shared" si="677"/>
        <v>0</v>
      </c>
      <c r="T2290" s="6">
        <f t="shared" si="678"/>
        <v>1</v>
      </c>
      <c r="U2290" s="6">
        <f t="shared" si="679"/>
        <v>0</v>
      </c>
      <c r="V2290" s="6">
        <f t="shared" si="680"/>
        <v>0</v>
      </c>
      <c r="W2290" s="6">
        <f t="shared" si="681"/>
        <v>0</v>
      </c>
      <c r="X2290" s="6">
        <f t="shared" si="682"/>
        <v>0</v>
      </c>
      <c r="Y2290" s="6">
        <f t="shared" si="683"/>
        <v>0</v>
      </c>
      <c r="Z2290" s="6">
        <f t="shared" si="684"/>
        <v>0</v>
      </c>
      <c r="AA2290" s="4">
        <v>69162.207458496094</v>
      </c>
      <c r="AB2290" s="7">
        <f t="shared" si="669"/>
        <v>8.2295068899025881E-2</v>
      </c>
      <c r="AC2290" s="7">
        <f t="shared" si="670"/>
        <v>8.7234830257693408E-2</v>
      </c>
      <c r="AD2290" s="2"/>
    </row>
    <row r="2291" spans="1:30" x14ac:dyDescent="0.35">
      <c r="A2291" s="1">
        <v>43929</v>
      </c>
      <c r="B2291" s="3">
        <f t="shared" si="671"/>
        <v>2020</v>
      </c>
      <c r="C2291" s="2">
        <v>3578.4999999908614</v>
      </c>
      <c r="D2291" s="2">
        <v>4464.4598108800619</v>
      </c>
      <c r="E2291" s="2">
        <f t="shared" si="672"/>
        <v>8042.9598108709233</v>
      </c>
      <c r="F2291" s="2">
        <f t="shared" si="673"/>
        <v>0.44492327254378849</v>
      </c>
      <c r="G2291" s="2">
        <f t="shared" si="674"/>
        <v>-1</v>
      </c>
      <c r="H2291" s="2">
        <v>-1000</v>
      </c>
      <c r="I2291" s="2">
        <f t="shared" si="666"/>
        <v>7973.637533977877</v>
      </c>
      <c r="J2291" s="2">
        <f t="shared" si="667"/>
        <v>15150.230023395969</v>
      </c>
      <c r="K2291" s="3">
        <f t="shared" si="675"/>
        <v>4</v>
      </c>
      <c r="L2291" s="3">
        <f t="shared" si="676"/>
        <v>4</v>
      </c>
      <c r="M2291" s="3" t="str">
        <f t="shared" si="668"/>
        <v>Spring</v>
      </c>
      <c r="N2291" s="4">
        <v>73</v>
      </c>
      <c r="O2291" s="4">
        <v>61</v>
      </c>
      <c r="P2291" s="4">
        <v>85</v>
      </c>
      <c r="Q2291" s="4">
        <v>0</v>
      </c>
      <c r="R2291" s="4">
        <v>8</v>
      </c>
      <c r="S2291" s="6">
        <f t="shared" si="677"/>
        <v>0</v>
      </c>
      <c r="T2291" s="6">
        <f t="shared" si="678"/>
        <v>1</v>
      </c>
      <c r="U2291" s="6">
        <f t="shared" si="679"/>
        <v>0</v>
      </c>
      <c r="V2291" s="6">
        <f t="shared" si="680"/>
        <v>0</v>
      </c>
      <c r="W2291" s="6">
        <f t="shared" si="681"/>
        <v>0</v>
      </c>
      <c r="X2291" s="6">
        <f t="shared" si="682"/>
        <v>0</v>
      </c>
      <c r="Y2291" s="6">
        <f t="shared" si="683"/>
        <v>0</v>
      </c>
      <c r="Z2291" s="6">
        <f t="shared" si="684"/>
        <v>0</v>
      </c>
      <c r="AA2291" s="4">
        <v>73849.938049316406</v>
      </c>
      <c r="AB2291" s="7">
        <f t="shared" si="669"/>
        <v>4.845637104801858E-2</v>
      </c>
      <c r="AC2291" s="7">
        <f t="shared" si="670"/>
        <v>6.0453128720280455E-2</v>
      </c>
      <c r="AD2291" s="2"/>
    </row>
    <row r="2292" spans="1:30" x14ac:dyDescent="0.35">
      <c r="A2292" s="1">
        <v>43930</v>
      </c>
      <c r="B2292" s="3">
        <f t="shared" si="671"/>
        <v>2020</v>
      </c>
      <c r="C2292" s="2">
        <v>360</v>
      </c>
      <c r="D2292" s="2">
        <v>5069.6507092032243</v>
      </c>
      <c r="E2292" s="2">
        <f t="shared" si="672"/>
        <v>5429.6507092032243</v>
      </c>
      <c r="F2292" s="2">
        <f t="shared" si="673"/>
        <v>6.630260753049956E-2</v>
      </c>
      <c r="G2292" s="2">
        <f t="shared" si="674"/>
        <v>-1</v>
      </c>
      <c r="H2292" s="2">
        <v>-1000</v>
      </c>
      <c r="I2292" s="2">
        <f t="shared" si="666"/>
        <v>7973.637533977877</v>
      </c>
      <c r="J2292" s="2">
        <f t="shared" si="667"/>
        <v>15150.230023395969</v>
      </c>
      <c r="K2292" s="3">
        <f t="shared" si="675"/>
        <v>4</v>
      </c>
      <c r="L2292" s="3">
        <f t="shared" si="676"/>
        <v>5</v>
      </c>
      <c r="M2292" s="3" t="str">
        <f t="shared" si="668"/>
        <v>Spring</v>
      </c>
      <c r="N2292" s="4">
        <v>52</v>
      </c>
      <c r="O2292" s="4">
        <v>41</v>
      </c>
      <c r="P2292" s="4">
        <v>63</v>
      </c>
      <c r="Q2292" s="4">
        <v>13</v>
      </c>
      <c r="R2292" s="4">
        <v>0</v>
      </c>
      <c r="S2292" s="6">
        <f t="shared" si="677"/>
        <v>0</v>
      </c>
      <c r="T2292" s="6">
        <f t="shared" si="678"/>
        <v>1</v>
      </c>
      <c r="U2292" s="6">
        <f t="shared" si="679"/>
        <v>0</v>
      </c>
      <c r="V2292" s="6">
        <f t="shared" si="680"/>
        <v>0</v>
      </c>
      <c r="W2292" s="6">
        <f t="shared" si="681"/>
        <v>0</v>
      </c>
      <c r="X2292" s="6">
        <f t="shared" si="682"/>
        <v>0</v>
      </c>
      <c r="Y2292" s="6">
        <f t="shared" si="683"/>
        <v>0</v>
      </c>
      <c r="Z2292" s="6">
        <f t="shared" si="684"/>
        <v>0</v>
      </c>
      <c r="AA2292" s="4">
        <v>64667.150085449219</v>
      </c>
      <c r="AB2292" s="7">
        <f t="shared" si="669"/>
        <v>5.5669686931356472E-3</v>
      </c>
      <c r="AC2292" s="7">
        <f t="shared" si="670"/>
        <v>7.8396074397964671E-2</v>
      </c>
      <c r="AD2292" s="2"/>
    </row>
    <row r="2293" spans="1:30" x14ac:dyDescent="0.35">
      <c r="A2293" s="1">
        <v>43931</v>
      </c>
      <c r="B2293" s="3">
        <f t="shared" si="671"/>
        <v>2020</v>
      </c>
      <c r="C2293" s="2">
        <v>1269.1215524360323</v>
      </c>
      <c r="D2293" s="2">
        <v>4056</v>
      </c>
      <c r="E2293" s="2">
        <f t="shared" si="672"/>
        <v>5325.1215524360323</v>
      </c>
      <c r="F2293" s="2">
        <f t="shared" si="673"/>
        <v>0.23832724566737062</v>
      </c>
      <c r="G2293" s="2">
        <f t="shared" si="674"/>
        <v>-1</v>
      </c>
      <c r="H2293" s="2">
        <v>-1000</v>
      </c>
      <c r="I2293" s="2">
        <f t="shared" si="666"/>
        <v>7973.637533977877</v>
      </c>
      <c r="J2293" s="2">
        <f t="shared" si="667"/>
        <v>15150.230023395969</v>
      </c>
      <c r="K2293" s="3">
        <f t="shared" si="675"/>
        <v>4</v>
      </c>
      <c r="L2293" s="3">
        <f t="shared" si="676"/>
        <v>6</v>
      </c>
      <c r="M2293" s="3" t="str">
        <f t="shared" si="668"/>
        <v>Spring</v>
      </c>
      <c r="N2293" s="4">
        <v>46</v>
      </c>
      <c r="O2293" s="4">
        <v>36</v>
      </c>
      <c r="P2293" s="4">
        <v>56</v>
      </c>
      <c r="Q2293" s="4">
        <v>19</v>
      </c>
      <c r="R2293" s="4">
        <v>0</v>
      </c>
      <c r="S2293" s="6">
        <f t="shared" si="677"/>
        <v>0</v>
      </c>
      <c r="T2293" s="6">
        <f t="shared" si="678"/>
        <v>1</v>
      </c>
      <c r="U2293" s="6">
        <f t="shared" si="679"/>
        <v>0</v>
      </c>
      <c r="V2293" s="6">
        <f t="shared" si="680"/>
        <v>0</v>
      </c>
      <c r="W2293" s="6">
        <f t="shared" si="681"/>
        <v>0</v>
      </c>
      <c r="X2293" s="6">
        <f t="shared" si="682"/>
        <v>0</v>
      </c>
      <c r="Y2293" s="6">
        <f t="shared" si="683"/>
        <v>0</v>
      </c>
      <c r="Z2293" s="6">
        <f t="shared" si="684"/>
        <v>0</v>
      </c>
      <c r="AA2293" s="4">
        <v>67257.850402832031</v>
      </c>
      <c r="AB2293" s="7">
        <f t="shared" si="669"/>
        <v>1.8869493223984946E-2</v>
      </c>
      <c r="AC2293" s="7">
        <f t="shared" si="670"/>
        <v>6.0305227950449243E-2</v>
      </c>
      <c r="AD2293" s="2"/>
    </row>
    <row r="2294" spans="1:30" x14ac:dyDescent="0.35">
      <c r="A2294" s="1">
        <v>43932</v>
      </c>
      <c r="B2294" s="3">
        <f t="shared" si="671"/>
        <v>2020</v>
      </c>
      <c r="C2294" s="2">
        <v>360</v>
      </c>
      <c r="D2294" s="2">
        <v>1239.6283018867925</v>
      </c>
      <c r="E2294" s="2">
        <f t="shared" si="672"/>
        <v>1599.6283018867925</v>
      </c>
      <c r="F2294" s="2">
        <f t="shared" si="673"/>
        <v>0.22505228219291509</v>
      </c>
      <c r="G2294" s="2">
        <f t="shared" si="674"/>
        <v>-1</v>
      </c>
      <c r="H2294" s="2">
        <v>-1000</v>
      </c>
      <c r="I2294" s="2">
        <f t="shared" si="666"/>
        <v>7973.637533977877</v>
      </c>
      <c r="J2294" s="2">
        <f t="shared" si="667"/>
        <v>15150.230023395969</v>
      </c>
      <c r="K2294" s="3">
        <f t="shared" si="675"/>
        <v>4</v>
      </c>
      <c r="L2294" s="3">
        <f t="shared" si="676"/>
        <v>7</v>
      </c>
      <c r="M2294" s="3" t="str">
        <f t="shared" si="668"/>
        <v>Spring</v>
      </c>
      <c r="N2294" s="4">
        <v>54</v>
      </c>
      <c r="O2294" s="4">
        <v>39</v>
      </c>
      <c r="P2294" s="4">
        <v>68</v>
      </c>
      <c r="Q2294" s="4">
        <v>11</v>
      </c>
      <c r="R2294" s="4">
        <v>0</v>
      </c>
      <c r="S2294" s="6">
        <f t="shared" si="677"/>
        <v>1</v>
      </c>
      <c r="T2294" s="6">
        <f t="shared" si="678"/>
        <v>0</v>
      </c>
      <c r="U2294" s="6">
        <f t="shared" si="679"/>
        <v>0</v>
      </c>
      <c r="V2294" s="6">
        <f t="shared" si="680"/>
        <v>0</v>
      </c>
      <c r="W2294" s="6">
        <f t="shared" si="681"/>
        <v>0</v>
      </c>
      <c r="X2294" s="6">
        <f t="shared" si="682"/>
        <v>0</v>
      </c>
      <c r="Y2294" s="6">
        <f t="shared" si="683"/>
        <v>0</v>
      </c>
      <c r="Z2294" s="6">
        <f t="shared" si="684"/>
        <v>0</v>
      </c>
      <c r="AA2294" s="4">
        <v>64145.499633789063</v>
      </c>
      <c r="AB2294" s="7">
        <f t="shared" si="669"/>
        <v>5.612240953071751E-3</v>
      </c>
      <c r="AC2294" s="7">
        <f t="shared" si="670"/>
        <v>1.9325257562321802E-2</v>
      </c>
      <c r="AD2294" s="2"/>
    </row>
    <row r="2295" spans="1:30" x14ac:dyDescent="0.35">
      <c r="A2295" s="1">
        <v>43933</v>
      </c>
      <c r="B2295" s="3">
        <f t="shared" si="671"/>
        <v>2020</v>
      </c>
      <c r="C2295" s="2">
        <v>360</v>
      </c>
      <c r="D2295" s="2">
        <v>1709.4660377216342</v>
      </c>
      <c r="E2295" s="2">
        <f t="shared" si="672"/>
        <v>2069.4660377216342</v>
      </c>
      <c r="F2295" s="2">
        <f t="shared" si="673"/>
        <v>0.17395791640839864</v>
      </c>
      <c r="G2295" s="2">
        <f t="shared" si="674"/>
        <v>-1</v>
      </c>
      <c r="H2295" s="2">
        <v>-1000</v>
      </c>
      <c r="I2295" s="2">
        <f t="shared" si="666"/>
        <v>7973.637533977877</v>
      </c>
      <c r="J2295" s="2">
        <f t="shared" si="667"/>
        <v>15150.230023395969</v>
      </c>
      <c r="K2295" s="3">
        <f t="shared" si="675"/>
        <v>4</v>
      </c>
      <c r="L2295" s="3">
        <f t="shared" si="676"/>
        <v>1</v>
      </c>
      <c r="M2295" s="3" t="str">
        <f t="shared" si="668"/>
        <v>Spring</v>
      </c>
      <c r="N2295" s="4">
        <v>59</v>
      </c>
      <c r="O2295" s="4">
        <v>54</v>
      </c>
      <c r="P2295" s="4">
        <v>63</v>
      </c>
      <c r="Q2295" s="4">
        <v>6</v>
      </c>
      <c r="R2295" s="4">
        <v>0</v>
      </c>
      <c r="S2295" s="6">
        <f t="shared" si="677"/>
        <v>1</v>
      </c>
      <c r="T2295" s="6">
        <f t="shared" si="678"/>
        <v>0</v>
      </c>
      <c r="U2295" s="6">
        <f t="shared" si="679"/>
        <v>0</v>
      </c>
      <c r="V2295" s="6">
        <f t="shared" si="680"/>
        <v>0</v>
      </c>
      <c r="W2295" s="6">
        <f t="shared" si="681"/>
        <v>0</v>
      </c>
      <c r="X2295" s="6">
        <f t="shared" si="682"/>
        <v>0</v>
      </c>
      <c r="Y2295" s="6">
        <f t="shared" si="683"/>
        <v>0</v>
      </c>
      <c r="Z2295" s="6">
        <f t="shared" si="684"/>
        <v>0</v>
      </c>
      <c r="AA2295" s="4">
        <v>61040.099853515625</v>
      </c>
      <c r="AB2295" s="7">
        <f t="shared" si="669"/>
        <v>5.8977623048443572E-3</v>
      </c>
      <c r="AC2295" s="7">
        <f t="shared" si="670"/>
        <v>2.8005623218573042E-2</v>
      </c>
      <c r="AD2295" s="2"/>
    </row>
    <row r="2296" spans="1:30" x14ac:dyDescent="0.35">
      <c r="A2296" s="1">
        <v>43934</v>
      </c>
      <c r="B2296" s="3">
        <f t="shared" si="671"/>
        <v>2020</v>
      </c>
      <c r="C2296" s="2">
        <v>360</v>
      </c>
      <c r="D2296" s="2">
        <v>11410.416666669713</v>
      </c>
      <c r="E2296" s="2">
        <f t="shared" si="672"/>
        <v>11770.416666669713</v>
      </c>
      <c r="F2296" s="2">
        <f t="shared" si="673"/>
        <v>3.0585153456751616E-2</v>
      </c>
      <c r="G2296" s="2">
        <f t="shared" si="674"/>
        <v>-1</v>
      </c>
      <c r="H2296" s="2">
        <v>-1000</v>
      </c>
      <c r="I2296" s="2">
        <f t="shared" si="666"/>
        <v>7973.637533977877</v>
      </c>
      <c r="J2296" s="2">
        <f t="shared" si="667"/>
        <v>15150.230023395969</v>
      </c>
      <c r="K2296" s="3">
        <f t="shared" si="675"/>
        <v>4</v>
      </c>
      <c r="L2296" s="3">
        <f t="shared" si="676"/>
        <v>2</v>
      </c>
      <c r="M2296" s="3" t="str">
        <f t="shared" si="668"/>
        <v>Spring</v>
      </c>
      <c r="N2296" s="4">
        <v>51</v>
      </c>
      <c r="O2296" s="4">
        <v>43</v>
      </c>
      <c r="P2296" s="4">
        <v>58</v>
      </c>
      <c r="Q2296" s="4">
        <v>14</v>
      </c>
      <c r="R2296" s="4">
        <v>0</v>
      </c>
      <c r="S2296" s="6">
        <f t="shared" si="677"/>
        <v>0</v>
      </c>
      <c r="T2296" s="6">
        <f t="shared" si="678"/>
        <v>1</v>
      </c>
      <c r="U2296" s="6">
        <f t="shared" si="679"/>
        <v>0</v>
      </c>
      <c r="V2296" s="6">
        <f t="shared" si="680"/>
        <v>0</v>
      </c>
      <c r="W2296" s="6">
        <f t="shared" si="681"/>
        <v>0</v>
      </c>
      <c r="X2296" s="6">
        <f t="shared" si="682"/>
        <v>0</v>
      </c>
      <c r="Y2296" s="6">
        <f t="shared" si="683"/>
        <v>0</v>
      </c>
      <c r="Z2296" s="6">
        <f t="shared" si="684"/>
        <v>0</v>
      </c>
      <c r="AA2296" s="4">
        <v>68504.429992675781</v>
      </c>
      <c r="AB2296" s="7">
        <f t="shared" si="669"/>
        <v>5.2551345955070316E-3</v>
      </c>
      <c r="AC2296" s="7">
        <f t="shared" si="670"/>
        <v>0.16656465381712787</v>
      </c>
      <c r="AD2296" s="2"/>
    </row>
    <row r="2297" spans="1:30" x14ac:dyDescent="0.35">
      <c r="A2297" s="1">
        <v>43935</v>
      </c>
      <c r="B2297" s="3">
        <f t="shared" si="671"/>
        <v>2020</v>
      </c>
      <c r="C2297" s="2">
        <v>568.62194641723613</v>
      </c>
      <c r="D2297" s="2">
        <v>15499.636363641126</v>
      </c>
      <c r="E2297" s="2">
        <f t="shared" si="672"/>
        <v>16068.258310058362</v>
      </c>
      <c r="F2297" s="2">
        <f t="shared" si="673"/>
        <v>3.5387901752941812E-2</v>
      </c>
      <c r="G2297" s="2">
        <f t="shared" si="674"/>
        <v>-1</v>
      </c>
      <c r="H2297" s="2">
        <v>-1000</v>
      </c>
      <c r="I2297" s="2">
        <f t="shared" si="666"/>
        <v>7973.637533977877</v>
      </c>
      <c r="J2297" s="2">
        <f t="shared" si="667"/>
        <v>15150.230023395969</v>
      </c>
      <c r="K2297" s="3">
        <f t="shared" si="675"/>
        <v>4</v>
      </c>
      <c r="L2297" s="3">
        <f t="shared" si="676"/>
        <v>3</v>
      </c>
      <c r="M2297" s="3" t="str">
        <f t="shared" si="668"/>
        <v>Spring</v>
      </c>
      <c r="N2297" s="4">
        <v>44</v>
      </c>
      <c r="O2297" s="4">
        <v>37</v>
      </c>
      <c r="P2297" s="4">
        <v>51</v>
      </c>
      <c r="Q2297" s="4">
        <v>21</v>
      </c>
      <c r="R2297" s="4">
        <v>0</v>
      </c>
      <c r="S2297" s="6">
        <f t="shared" si="677"/>
        <v>0</v>
      </c>
      <c r="T2297" s="6">
        <f t="shared" si="678"/>
        <v>1</v>
      </c>
      <c r="U2297" s="6">
        <f t="shared" si="679"/>
        <v>0</v>
      </c>
      <c r="V2297" s="6">
        <f t="shared" si="680"/>
        <v>0</v>
      </c>
      <c r="W2297" s="6">
        <f t="shared" si="681"/>
        <v>0</v>
      </c>
      <c r="X2297" s="6">
        <f t="shared" si="682"/>
        <v>0</v>
      </c>
      <c r="Y2297" s="6">
        <f t="shared" si="683"/>
        <v>0</v>
      </c>
      <c r="Z2297" s="6">
        <f t="shared" si="684"/>
        <v>0</v>
      </c>
      <c r="AA2297" s="4">
        <v>75149.299987792969</v>
      </c>
      <c r="AB2297" s="7">
        <f t="shared" si="669"/>
        <v>7.5665634478245493E-3</v>
      </c>
      <c r="AC2297" s="7">
        <f t="shared" si="670"/>
        <v>0.20625124074554044</v>
      </c>
      <c r="AD2297" s="2"/>
    </row>
    <row r="2298" spans="1:30" x14ac:dyDescent="0.35">
      <c r="A2298" s="1">
        <v>43936</v>
      </c>
      <c r="B2298" s="3">
        <f t="shared" si="671"/>
        <v>2020</v>
      </c>
      <c r="C2298" s="2">
        <v>360</v>
      </c>
      <c r="D2298" s="2">
        <v>15882.225016127148</v>
      </c>
      <c r="E2298" s="2">
        <f t="shared" si="672"/>
        <v>16242.225016127148</v>
      </c>
      <c r="F2298" s="2">
        <f t="shared" si="673"/>
        <v>2.216445096915913E-2</v>
      </c>
      <c r="G2298" s="2">
        <f t="shared" si="674"/>
        <v>-1</v>
      </c>
      <c r="H2298" s="2">
        <v>-1000</v>
      </c>
      <c r="I2298" s="2">
        <f t="shared" si="666"/>
        <v>7973.637533977877</v>
      </c>
      <c r="J2298" s="2">
        <f t="shared" si="667"/>
        <v>15150.230023395969</v>
      </c>
      <c r="K2298" s="3">
        <f t="shared" si="675"/>
        <v>4</v>
      </c>
      <c r="L2298" s="3">
        <f t="shared" si="676"/>
        <v>4</v>
      </c>
      <c r="M2298" s="3" t="str">
        <f t="shared" si="668"/>
        <v>Spring</v>
      </c>
      <c r="N2298" s="4">
        <v>44</v>
      </c>
      <c r="O2298" s="4">
        <v>30</v>
      </c>
      <c r="P2298" s="4">
        <v>58</v>
      </c>
      <c r="Q2298" s="4">
        <v>21</v>
      </c>
      <c r="R2298" s="4">
        <v>0</v>
      </c>
      <c r="S2298" s="6">
        <f t="shared" si="677"/>
        <v>0</v>
      </c>
      <c r="T2298" s="6">
        <f t="shared" si="678"/>
        <v>1</v>
      </c>
      <c r="U2298" s="6">
        <f t="shared" si="679"/>
        <v>0</v>
      </c>
      <c r="V2298" s="6">
        <f t="shared" si="680"/>
        <v>0</v>
      </c>
      <c r="W2298" s="6">
        <f t="shared" si="681"/>
        <v>0</v>
      </c>
      <c r="X2298" s="6">
        <f t="shared" si="682"/>
        <v>0</v>
      </c>
      <c r="Y2298" s="6">
        <f t="shared" si="683"/>
        <v>0</v>
      </c>
      <c r="Z2298" s="6">
        <f t="shared" si="684"/>
        <v>0</v>
      </c>
      <c r="AA2298" s="4">
        <v>76780.050048828125</v>
      </c>
      <c r="AB2298" s="7">
        <f t="shared" si="669"/>
        <v>4.6887179647715606E-3</v>
      </c>
      <c r="AC2298" s="7">
        <f t="shared" si="670"/>
        <v>0.20685353820461014</v>
      </c>
      <c r="AD2298" s="2"/>
    </row>
    <row r="2299" spans="1:30" x14ac:dyDescent="0.35">
      <c r="A2299" s="1">
        <v>43937</v>
      </c>
      <c r="B2299" s="3">
        <f t="shared" si="671"/>
        <v>2020</v>
      </c>
      <c r="C2299" s="2">
        <v>1049.1900990112495</v>
      </c>
      <c r="D2299" s="2">
        <v>14670.31285192611</v>
      </c>
      <c r="E2299" s="2">
        <f t="shared" si="672"/>
        <v>15719.50295093736</v>
      </c>
      <c r="F2299" s="2">
        <f t="shared" si="673"/>
        <v>6.6744483097583296E-2</v>
      </c>
      <c r="G2299" s="2">
        <f t="shared" si="674"/>
        <v>-1</v>
      </c>
      <c r="H2299" s="2">
        <v>-1000</v>
      </c>
      <c r="I2299" s="2">
        <f t="shared" si="666"/>
        <v>7973.637533977877</v>
      </c>
      <c r="J2299" s="2">
        <f t="shared" si="667"/>
        <v>15150.230023395969</v>
      </c>
      <c r="K2299" s="3">
        <f t="shared" si="675"/>
        <v>4</v>
      </c>
      <c r="L2299" s="3">
        <f t="shared" si="676"/>
        <v>5</v>
      </c>
      <c r="M2299" s="3" t="str">
        <f t="shared" si="668"/>
        <v>Spring</v>
      </c>
      <c r="N2299" s="4">
        <v>44</v>
      </c>
      <c r="O2299" s="4">
        <v>31</v>
      </c>
      <c r="P2299" s="4">
        <v>56</v>
      </c>
      <c r="Q2299" s="4">
        <v>21</v>
      </c>
      <c r="R2299" s="4">
        <v>0</v>
      </c>
      <c r="S2299" s="6">
        <f t="shared" si="677"/>
        <v>0</v>
      </c>
      <c r="T2299" s="6">
        <f t="shared" si="678"/>
        <v>1</v>
      </c>
      <c r="U2299" s="6">
        <f t="shared" si="679"/>
        <v>0</v>
      </c>
      <c r="V2299" s="6">
        <f t="shared" si="680"/>
        <v>0</v>
      </c>
      <c r="W2299" s="6">
        <f t="shared" si="681"/>
        <v>0</v>
      </c>
      <c r="X2299" s="6">
        <f t="shared" si="682"/>
        <v>0</v>
      </c>
      <c r="Y2299" s="6">
        <f t="shared" si="683"/>
        <v>0</v>
      </c>
      <c r="Z2299" s="6">
        <f t="shared" si="684"/>
        <v>0</v>
      </c>
      <c r="AA2299" s="4">
        <v>73779.050903320313</v>
      </c>
      <c r="AB2299" s="7">
        <f t="shared" si="669"/>
        <v>1.4220704741595317E-2</v>
      </c>
      <c r="AC2299" s="7">
        <f t="shared" si="670"/>
        <v>0.19884117066171009</v>
      </c>
      <c r="AD2299" s="2"/>
    </row>
    <row r="2300" spans="1:30" x14ac:dyDescent="0.35">
      <c r="A2300" s="1">
        <v>43938</v>
      </c>
      <c r="B2300" s="3">
        <f t="shared" si="671"/>
        <v>2020</v>
      </c>
      <c r="C2300" s="2">
        <v>360</v>
      </c>
      <c r="D2300" s="2">
        <v>3236.9999999958727</v>
      </c>
      <c r="E2300" s="2">
        <f t="shared" si="672"/>
        <v>3596.9999999958727</v>
      </c>
      <c r="F2300" s="2">
        <f t="shared" si="673"/>
        <v>0.10008340283581126</v>
      </c>
      <c r="G2300" s="2">
        <f t="shared" si="674"/>
        <v>-1</v>
      </c>
      <c r="H2300" s="2">
        <v>-1000</v>
      </c>
      <c r="I2300" s="2">
        <f t="shared" si="666"/>
        <v>7973.637533977877</v>
      </c>
      <c r="J2300" s="2">
        <f t="shared" si="667"/>
        <v>15150.230023395969</v>
      </c>
      <c r="K2300" s="3">
        <f t="shared" si="675"/>
        <v>4</v>
      </c>
      <c r="L2300" s="3">
        <f t="shared" si="676"/>
        <v>6</v>
      </c>
      <c r="M2300" s="3" t="str">
        <f t="shared" si="668"/>
        <v>Spring</v>
      </c>
      <c r="N2300" s="4">
        <v>52</v>
      </c>
      <c r="O2300" s="4">
        <v>44</v>
      </c>
      <c r="P2300" s="4">
        <v>59</v>
      </c>
      <c r="Q2300" s="4">
        <v>13</v>
      </c>
      <c r="R2300" s="4">
        <v>0</v>
      </c>
      <c r="S2300" s="6">
        <f t="shared" si="677"/>
        <v>0</v>
      </c>
      <c r="T2300" s="6">
        <f t="shared" si="678"/>
        <v>1</v>
      </c>
      <c r="U2300" s="6">
        <f t="shared" si="679"/>
        <v>0</v>
      </c>
      <c r="V2300" s="6">
        <f t="shared" si="680"/>
        <v>0</v>
      </c>
      <c r="W2300" s="6">
        <f t="shared" si="681"/>
        <v>0</v>
      </c>
      <c r="X2300" s="6">
        <f t="shared" si="682"/>
        <v>0</v>
      </c>
      <c r="Y2300" s="6">
        <f t="shared" si="683"/>
        <v>0</v>
      </c>
      <c r="Z2300" s="6">
        <f t="shared" si="684"/>
        <v>0</v>
      </c>
      <c r="AA2300" s="4">
        <v>70058.134582519531</v>
      </c>
      <c r="AB2300" s="7">
        <f t="shared" si="669"/>
        <v>5.138589574861803E-3</v>
      </c>
      <c r="AC2300" s="7">
        <f t="shared" si="670"/>
        <v>4.6204484593906796E-2</v>
      </c>
      <c r="AD2300" s="2"/>
    </row>
    <row r="2301" spans="1:30" x14ac:dyDescent="0.35">
      <c r="A2301" s="1">
        <v>43939</v>
      </c>
      <c r="B2301" s="3">
        <f t="shared" si="671"/>
        <v>2020</v>
      </c>
      <c r="C2301" s="2">
        <v>360</v>
      </c>
      <c r="D2301" s="2">
        <v>732.62830188679243</v>
      </c>
      <c r="E2301" s="2">
        <f t="shared" si="672"/>
        <v>1092.6283018867925</v>
      </c>
      <c r="F2301" s="2">
        <f t="shared" si="673"/>
        <v>0.32948075697685864</v>
      </c>
      <c r="G2301" s="2">
        <f t="shared" si="674"/>
        <v>-1</v>
      </c>
      <c r="H2301" s="2">
        <v>-1000</v>
      </c>
      <c r="I2301" s="2">
        <f t="shared" si="666"/>
        <v>7973.637533977877</v>
      </c>
      <c r="J2301" s="2">
        <f t="shared" si="667"/>
        <v>15150.230023395969</v>
      </c>
      <c r="K2301" s="3">
        <f t="shared" si="675"/>
        <v>4</v>
      </c>
      <c r="L2301" s="3">
        <f t="shared" si="676"/>
        <v>7</v>
      </c>
      <c r="M2301" s="3" t="str">
        <f t="shared" si="668"/>
        <v>Spring</v>
      </c>
      <c r="N2301" s="4">
        <v>48</v>
      </c>
      <c r="O2301" s="4">
        <v>38</v>
      </c>
      <c r="P2301" s="4">
        <v>58</v>
      </c>
      <c r="Q2301" s="4">
        <v>17</v>
      </c>
      <c r="R2301" s="4">
        <v>0</v>
      </c>
      <c r="S2301" s="6">
        <f t="shared" si="677"/>
        <v>1</v>
      </c>
      <c r="T2301" s="6">
        <f t="shared" si="678"/>
        <v>0</v>
      </c>
      <c r="U2301" s="6">
        <f t="shared" si="679"/>
        <v>0</v>
      </c>
      <c r="V2301" s="6">
        <f t="shared" si="680"/>
        <v>0</v>
      </c>
      <c r="W2301" s="6">
        <f t="shared" si="681"/>
        <v>0</v>
      </c>
      <c r="X2301" s="6">
        <f t="shared" si="682"/>
        <v>0</v>
      </c>
      <c r="Y2301" s="6">
        <f t="shared" si="683"/>
        <v>0</v>
      </c>
      <c r="Z2301" s="6">
        <f t="shared" si="684"/>
        <v>0</v>
      </c>
      <c r="AA2301" s="4">
        <v>66372.800231933594</v>
      </c>
      <c r="AB2301" s="7">
        <f t="shared" si="669"/>
        <v>5.4239085701072338E-3</v>
      </c>
      <c r="AC2301" s="7">
        <f t="shared" si="670"/>
        <v>1.1038080348074675E-2</v>
      </c>
      <c r="AD2301" s="2"/>
    </row>
    <row r="2302" spans="1:30" x14ac:dyDescent="0.35">
      <c r="A2302" s="1">
        <v>43940</v>
      </c>
      <c r="B2302" s="3">
        <f t="shared" si="671"/>
        <v>2020</v>
      </c>
      <c r="C2302" s="2">
        <v>360</v>
      </c>
      <c r="D2302" s="2">
        <v>1873.1024013627602</v>
      </c>
      <c r="E2302" s="2">
        <f t="shared" si="672"/>
        <v>2233.1024013627602</v>
      </c>
      <c r="F2302" s="2">
        <f t="shared" si="673"/>
        <v>0.16121069941992291</v>
      </c>
      <c r="G2302" s="2">
        <f t="shared" si="674"/>
        <v>-1</v>
      </c>
      <c r="H2302" s="2">
        <v>-1000</v>
      </c>
      <c r="I2302" s="2">
        <f t="shared" si="666"/>
        <v>7973.637533977877</v>
      </c>
      <c r="J2302" s="2">
        <f t="shared" si="667"/>
        <v>15150.230023395969</v>
      </c>
      <c r="K2302" s="3">
        <f t="shared" si="675"/>
        <v>4</v>
      </c>
      <c r="L2302" s="3">
        <f t="shared" si="676"/>
        <v>1</v>
      </c>
      <c r="M2302" s="3" t="str">
        <f t="shared" si="668"/>
        <v>Spring</v>
      </c>
      <c r="N2302" s="4">
        <v>52</v>
      </c>
      <c r="O2302" s="4">
        <v>42</v>
      </c>
      <c r="P2302" s="4">
        <v>62</v>
      </c>
      <c r="Q2302" s="4">
        <v>13</v>
      </c>
      <c r="R2302" s="4">
        <v>0</v>
      </c>
      <c r="S2302" s="6">
        <f t="shared" si="677"/>
        <v>1</v>
      </c>
      <c r="T2302" s="6">
        <f t="shared" si="678"/>
        <v>0</v>
      </c>
      <c r="U2302" s="6">
        <f t="shared" si="679"/>
        <v>0</v>
      </c>
      <c r="V2302" s="6">
        <f t="shared" si="680"/>
        <v>0</v>
      </c>
      <c r="W2302" s="6">
        <f t="shared" si="681"/>
        <v>0</v>
      </c>
      <c r="X2302" s="6">
        <f t="shared" si="682"/>
        <v>0</v>
      </c>
      <c r="Y2302" s="6">
        <f t="shared" si="683"/>
        <v>0</v>
      </c>
      <c r="Z2302" s="6">
        <f t="shared" si="684"/>
        <v>0</v>
      </c>
      <c r="AA2302" s="4">
        <v>65493.000061035156</v>
      </c>
      <c r="AB2302" s="7">
        <f t="shared" si="669"/>
        <v>5.4967706421221157E-3</v>
      </c>
      <c r="AC2302" s="7">
        <f t="shared" si="670"/>
        <v>2.8600039693053494E-2</v>
      </c>
      <c r="AD2302" s="2"/>
    </row>
    <row r="2303" spans="1:30" x14ac:dyDescent="0.35">
      <c r="A2303" s="1">
        <v>43941</v>
      </c>
      <c r="B2303" s="3">
        <f t="shared" si="671"/>
        <v>2020</v>
      </c>
      <c r="C2303" s="2">
        <v>360</v>
      </c>
      <c r="D2303" s="2">
        <v>10268.014393885866</v>
      </c>
      <c r="E2303" s="2">
        <f t="shared" si="672"/>
        <v>10628.014393885866</v>
      </c>
      <c r="F2303" s="2">
        <f t="shared" si="673"/>
        <v>3.3872742984531759E-2</v>
      </c>
      <c r="G2303" s="2">
        <f t="shared" si="674"/>
        <v>-1</v>
      </c>
      <c r="H2303" s="2">
        <v>-1000</v>
      </c>
      <c r="I2303" s="2">
        <f t="shared" si="666"/>
        <v>7973.637533977877</v>
      </c>
      <c r="J2303" s="2">
        <f t="shared" si="667"/>
        <v>15150.230023395969</v>
      </c>
      <c r="K2303" s="3">
        <f t="shared" si="675"/>
        <v>4</v>
      </c>
      <c r="L2303" s="3">
        <f t="shared" si="676"/>
        <v>2</v>
      </c>
      <c r="M2303" s="3" t="str">
        <f t="shared" si="668"/>
        <v>Spring</v>
      </c>
      <c r="N2303" s="4">
        <v>57</v>
      </c>
      <c r="O2303" s="4">
        <v>44</v>
      </c>
      <c r="P2303" s="4">
        <v>70</v>
      </c>
      <c r="Q2303" s="4">
        <v>8</v>
      </c>
      <c r="R2303" s="4">
        <v>0</v>
      </c>
      <c r="S2303" s="6">
        <f t="shared" si="677"/>
        <v>0</v>
      </c>
      <c r="T2303" s="6">
        <f t="shared" si="678"/>
        <v>1</v>
      </c>
      <c r="U2303" s="6">
        <f t="shared" si="679"/>
        <v>0</v>
      </c>
      <c r="V2303" s="6">
        <f t="shared" si="680"/>
        <v>0</v>
      </c>
      <c r="W2303" s="6">
        <f t="shared" si="681"/>
        <v>0</v>
      </c>
      <c r="X2303" s="6">
        <f t="shared" si="682"/>
        <v>0</v>
      </c>
      <c r="Y2303" s="6">
        <f t="shared" si="683"/>
        <v>0</v>
      </c>
      <c r="Z2303" s="6">
        <f t="shared" si="684"/>
        <v>0</v>
      </c>
      <c r="AA2303" s="4">
        <v>66136.600646972656</v>
      </c>
      <c r="AB2303" s="7">
        <f t="shared" si="669"/>
        <v>5.4432794621789909E-3</v>
      </c>
      <c r="AC2303" s="7">
        <f t="shared" si="670"/>
        <v>0.15525464407665884</v>
      </c>
      <c r="AD2303" s="2"/>
    </row>
    <row r="2304" spans="1:30" x14ac:dyDescent="0.35">
      <c r="A2304" s="1">
        <v>43942</v>
      </c>
      <c r="B2304" s="3">
        <f t="shared" si="671"/>
        <v>2020</v>
      </c>
      <c r="C2304" s="2">
        <v>567.9999999992433</v>
      </c>
      <c r="D2304" s="2">
        <v>23695.818881134801</v>
      </c>
      <c r="E2304" s="2">
        <f t="shared" si="672"/>
        <v>24263.818881134044</v>
      </c>
      <c r="F2304" s="2">
        <f t="shared" si="673"/>
        <v>2.3409340581621422E-2</v>
      </c>
      <c r="G2304" s="2">
        <f t="shared" si="674"/>
        <v>-1</v>
      </c>
      <c r="H2304" s="2">
        <v>-1000</v>
      </c>
      <c r="I2304" s="2">
        <f t="shared" si="666"/>
        <v>7973.637533977877</v>
      </c>
      <c r="J2304" s="2">
        <f t="shared" si="667"/>
        <v>15150.230023395969</v>
      </c>
      <c r="K2304" s="3">
        <f t="shared" si="675"/>
        <v>4</v>
      </c>
      <c r="L2304" s="3">
        <f t="shared" si="676"/>
        <v>3</v>
      </c>
      <c r="M2304" s="3" t="str">
        <f t="shared" si="668"/>
        <v>Spring</v>
      </c>
      <c r="N2304" s="4">
        <v>57</v>
      </c>
      <c r="O2304" s="4">
        <v>49</v>
      </c>
      <c r="P2304" s="4">
        <v>65</v>
      </c>
      <c r="Q2304" s="4">
        <v>8</v>
      </c>
      <c r="R2304" s="4">
        <v>0</v>
      </c>
      <c r="S2304" s="6">
        <f t="shared" si="677"/>
        <v>0</v>
      </c>
      <c r="T2304" s="6">
        <f t="shared" si="678"/>
        <v>1</v>
      </c>
      <c r="U2304" s="6">
        <f t="shared" si="679"/>
        <v>0</v>
      </c>
      <c r="V2304" s="6">
        <f t="shared" si="680"/>
        <v>0</v>
      </c>
      <c r="W2304" s="6">
        <f t="shared" si="681"/>
        <v>0</v>
      </c>
      <c r="X2304" s="6">
        <f t="shared" si="682"/>
        <v>0</v>
      </c>
      <c r="Y2304" s="6">
        <f t="shared" si="683"/>
        <v>0</v>
      </c>
      <c r="Z2304" s="6">
        <f t="shared" si="684"/>
        <v>0</v>
      </c>
      <c r="AA2304" s="4">
        <v>63134.981506347656</v>
      </c>
      <c r="AB2304" s="7">
        <f t="shared" si="669"/>
        <v>8.9965972341678122E-3</v>
      </c>
      <c r="AC2304" s="7">
        <f t="shared" si="670"/>
        <v>0.37531996233739928</v>
      </c>
      <c r="AD2304" s="2"/>
    </row>
    <row r="2305" spans="1:30" x14ac:dyDescent="0.35">
      <c r="A2305" s="1">
        <v>43943</v>
      </c>
      <c r="B2305" s="3">
        <f t="shared" si="671"/>
        <v>2020</v>
      </c>
      <c r="C2305" s="2">
        <v>2422.0000000465661</v>
      </c>
      <c r="D2305" s="2">
        <v>24733.871678323074</v>
      </c>
      <c r="E2305" s="2">
        <f t="shared" si="672"/>
        <v>27155.87167836964</v>
      </c>
      <c r="F2305" s="2">
        <f t="shared" si="673"/>
        <v>8.9188814438821803E-2</v>
      </c>
      <c r="G2305" s="2">
        <f t="shared" si="674"/>
        <v>-1</v>
      </c>
      <c r="H2305" s="2">
        <v>-1000</v>
      </c>
      <c r="I2305" s="2">
        <f t="shared" si="666"/>
        <v>7973.637533977877</v>
      </c>
      <c r="J2305" s="2">
        <f t="shared" si="667"/>
        <v>15150.230023395969</v>
      </c>
      <c r="K2305" s="3">
        <f t="shared" si="675"/>
        <v>4</v>
      </c>
      <c r="L2305" s="3">
        <f t="shared" si="676"/>
        <v>4</v>
      </c>
      <c r="M2305" s="3" t="str">
        <f t="shared" si="668"/>
        <v>Spring</v>
      </c>
      <c r="N2305" s="4">
        <v>56</v>
      </c>
      <c r="O2305" s="4">
        <v>39</v>
      </c>
      <c r="P2305" s="4">
        <v>73</v>
      </c>
      <c r="Q2305" s="4">
        <v>9</v>
      </c>
      <c r="R2305" s="4">
        <v>0</v>
      </c>
      <c r="S2305" s="6">
        <f t="shared" si="677"/>
        <v>0</v>
      </c>
      <c r="T2305" s="6">
        <f t="shared" si="678"/>
        <v>1</v>
      </c>
      <c r="U2305" s="6">
        <f t="shared" si="679"/>
        <v>0</v>
      </c>
      <c r="V2305" s="6">
        <f t="shared" si="680"/>
        <v>0</v>
      </c>
      <c r="W2305" s="6">
        <f t="shared" si="681"/>
        <v>0</v>
      </c>
      <c r="X2305" s="6">
        <f t="shared" si="682"/>
        <v>0</v>
      </c>
      <c r="Y2305" s="6">
        <f t="shared" si="683"/>
        <v>0</v>
      </c>
      <c r="Z2305" s="6">
        <f t="shared" si="684"/>
        <v>0</v>
      </c>
      <c r="AA2305" s="4">
        <v>64992.299865722656</v>
      </c>
      <c r="AB2305" s="7">
        <f t="shared" si="669"/>
        <v>3.7265953121378058E-2</v>
      </c>
      <c r="AC2305" s="7">
        <f t="shared" si="670"/>
        <v>0.38056618598548581</v>
      </c>
      <c r="AD2305" s="2"/>
    </row>
    <row r="2306" spans="1:30" x14ac:dyDescent="0.35">
      <c r="A2306" s="1">
        <v>43944</v>
      </c>
      <c r="B2306" s="3">
        <f t="shared" si="671"/>
        <v>2020</v>
      </c>
      <c r="C2306" s="2">
        <v>551.10000000090804</v>
      </c>
      <c r="D2306" s="2">
        <v>25766.513636355259</v>
      </c>
      <c r="E2306" s="2">
        <f t="shared" si="672"/>
        <v>26317.613636356167</v>
      </c>
      <c r="F2306" s="2">
        <f t="shared" si="673"/>
        <v>2.0940348453159036E-2</v>
      </c>
      <c r="G2306" s="2">
        <f t="shared" si="674"/>
        <v>-1</v>
      </c>
      <c r="H2306" s="2">
        <v>-1000</v>
      </c>
      <c r="I2306" s="2">
        <f t="shared" ref="I2306:I2369" si="685">INDEX($AD$1:$AG$10, MATCH(B2306, $AD$1:$AD$10, 0), 3)</f>
        <v>7973.637533977877</v>
      </c>
      <c r="J2306" s="2">
        <f t="shared" ref="J2306:J2369" si="686">INDEX($AD$1:$AG$10, MATCH(B2306, $AD$1:$AD$10, 0), 4)</f>
        <v>15150.230023395969</v>
      </c>
      <c r="K2306" s="3">
        <f t="shared" si="675"/>
        <v>4</v>
      </c>
      <c r="L2306" s="3">
        <f t="shared" si="676"/>
        <v>5</v>
      </c>
      <c r="M2306" s="3" t="str">
        <f t="shared" ref="M2306:M2369" si="687">INDEX($AK$1:$AK$12, MATCH(K2306, $AJ$1:$AJ$12, 0))</f>
        <v>Spring</v>
      </c>
      <c r="N2306" s="4">
        <v>59</v>
      </c>
      <c r="O2306" s="4">
        <v>54</v>
      </c>
      <c r="P2306" s="4">
        <v>63</v>
      </c>
      <c r="Q2306" s="4">
        <v>6</v>
      </c>
      <c r="R2306" s="4">
        <v>0</v>
      </c>
      <c r="S2306" s="6">
        <f t="shared" si="677"/>
        <v>0</v>
      </c>
      <c r="T2306" s="6">
        <f t="shared" si="678"/>
        <v>1</v>
      </c>
      <c r="U2306" s="6">
        <f t="shared" si="679"/>
        <v>0</v>
      </c>
      <c r="V2306" s="6">
        <f t="shared" si="680"/>
        <v>0</v>
      </c>
      <c r="W2306" s="6">
        <f t="shared" si="681"/>
        <v>0</v>
      </c>
      <c r="X2306" s="6">
        <f t="shared" si="682"/>
        <v>0</v>
      </c>
      <c r="Y2306" s="6">
        <f t="shared" si="683"/>
        <v>0</v>
      </c>
      <c r="Z2306" s="6">
        <f t="shared" si="684"/>
        <v>0</v>
      </c>
      <c r="AA2306" s="4">
        <v>63738.500122070313</v>
      </c>
      <c r="AB2306" s="7">
        <f t="shared" ref="AB2306:AB2369" si="688">C2306/AA2306</f>
        <v>8.6462655843086312E-3</v>
      </c>
      <c r="AC2306" s="7">
        <f t="shared" ref="AC2306:AC2369" si="689">D2306/AA2306</f>
        <v>0.40425352945249582</v>
      </c>
      <c r="AD2306" s="2"/>
    </row>
    <row r="2307" spans="1:30" x14ac:dyDescent="0.35">
      <c r="A2307" s="1">
        <v>43945</v>
      </c>
      <c r="B2307" s="3">
        <f t="shared" ref="B2307:B2370" si="690">YEAR(A2307)</f>
        <v>2020</v>
      </c>
      <c r="C2307" s="2">
        <v>951.59999999139109</v>
      </c>
      <c r="D2307" s="2">
        <v>16020.381818135471</v>
      </c>
      <c r="E2307" s="2">
        <f t="shared" ref="E2307:E2370" si="691">+D2307+C2307</f>
        <v>16971.981818126864</v>
      </c>
      <c r="F2307" s="2">
        <f t="shared" ref="F2307:F2370" si="692">IFERROR(C2307/E2307,0)</f>
        <v>5.6068879296997484E-2</v>
      </c>
      <c r="G2307" s="2">
        <f t="shared" ref="G2307:G2370" si="693">IF(AND(F2307&gt;=0.2,E2307&gt;=J2307), E2307, -1)</f>
        <v>-1</v>
      </c>
      <c r="H2307" s="2">
        <v>-1000</v>
      </c>
      <c r="I2307" s="2">
        <f t="shared" si="685"/>
        <v>7973.637533977877</v>
      </c>
      <c r="J2307" s="2">
        <f t="shared" si="686"/>
        <v>15150.230023395969</v>
      </c>
      <c r="K2307" s="3">
        <f t="shared" ref="K2307:K2370" si="694">MONTH(A2307)</f>
        <v>4</v>
      </c>
      <c r="L2307" s="3">
        <f t="shared" ref="L2307:L2370" si="695">WEEKDAY(A2307)</f>
        <v>6</v>
      </c>
      <c r="M2307" s="3" t="str">
        <f t="shared" si="687"/>
        <v>Spring</v>
      </c>
      <c r="N2307" s="4">
        <v>62</v>
      </c>
      <c r="O2307" s="4">
        <v>55</v>
      </c>
      <c r="P2307" s="4">
        <v>69</v>
      </c>
      <c r="Q2307" s="4">
        <v>3</v>
      </c>
      <c r="R2307" s="4">
        <v>0</v>
      </c>
      <c r="S2307" s="6">
        <f t="shared" ref="S2307:S2370" si="696">IF(OR(L2307=1, L2307=7), 1, 0)</f>
        <v>0</v>
      </c>
      <c r="T2307" s="6">
        <f t="shared" ref="T2307:T2370" si="697">IF(AND(L2307&lt;7, L2307&gt;1), 1, 0)</f>
        <v>1</v>
      </c>
      <c r="U2307" s="6">
        <f t="shared" ref="U2307:U2370" si="698">IF(M2307="Winter", 1, 0)</f>
        <v>0</v>
      </c>
      <c r="V2307" s="6">
        <f t="shared" ref="V2307:V2370" si="699">IF(N2307&lt;20, 1, 0)</f>
        <v>0</v>
      </c>
      <c r="W2307" s="6">
        <f t="shared" ref="W2307:W2370" si="700">IF(M2307="Summer", 1, 0)</f>
        <v>0</v>
      </c>
      <c r="X2307" s="6">
        <f t="shared" ref="X2307:X2370" si="701">IF(G2307&lt;&gt;-1, 1, 0)</f>
        <v>0</v>
      </c>
      <c r="Y2307" s="6">
        <f t="shared" ref="Y2307:Y2370" si="702">U2307*X2307</f>
        <v>0</v>
      </c>
      <c r="Z2307" s="6">
        <f t="shared" ref="Z2307:Z2370" si="703">W2307*X2307</f>
        <v>0</v>
      </c>
      <c r="AA2307" s="4">
        <v>61814.619262695313</v>
      </c>
      <c r="AB2307" s="7">
        <f t="shared" si="688"/>
        <v>1.5394416585295948E-2</v>
      </c>
      <c r="AC2307" s="7">
        <f t="shared" si="689"/>
        <v>0.2591681710446716</v>
      </c>
      <c r="AD2307" s="2"/>
    </row>
    <row r="2308" spans="1:30" x14ac:dyDescent="0.35">
      <c r="A2308" s="1">
        <v>43946</v>
      </c>
      <c r="B2308" s="3">
        <f t="shared" si="690"/>
        <v>2020</v>
      </c>
      <c r="C2308" s="2">
        <v>1163.3950095946889</v>
      </c>
      <c r="D2308" s="2">
        <v>28872.628301886791</v>
      </c>
      <c r="E2308" s="2">
        <f t="shared" si="691"/>
        <v>30036.02331148148</v>
      </c>
      <c r="F2308" s="2">
        <f t="shared" si="692"/>
        <v>3.8733323567170526E-2</v>
      </c>
      <c r="G2308" s="2">
        <f t="shared" si="693"/>
        <v>-1</v>
      </c>
      <c r="H2308" s="2">
        <v>-1000</v>
      </c>
      <c r="I2308" s="2">
        <f t="shared" si="685"/>
        <v>7973.637533977877</v>
      </c>
      <c r="J2308" s="2">
        <f t="shared" si="686"/>
        <v>15150.230023395969</v>
      </c>
      <c r="K2308" s="3">
        <f t="shared" si="694"/>
        <v>4</v>
      </c>
      <c r="L2308" s="3">
        <f t="shared" si="695"/>
        <v>7</v>
      </c>
      <c r="M2308" s="3" t="str">
        <f t="shared" si="687"/>
        <v>Spring</v>
      </c>
      <c r="N2308" s="4">
        <v>59</v>
      </c>
      <c r="O2308" s="4">
        <v>52</v>
      </c>
      <c r="P2308" s="4">
        <v>65</v>
      </c>
      <c r="Q2308" s="4">
        <v>6</v>
      </c>
      <c r="R2308" s="4">
        <v>0</v>
      </c>
      <c r="S2308" s="6">
        <f t="shared" si="696"/>
        <v>1</v>
      </c>
      <c r="T2308" s="6">
        <f t="shared" si="697"/>
        <v>0</v>
      </c>
      <c r="U2308" s="6">
        <f t="shared" si="698"/>
        <v>0</v>
      </c>
      <c r="V2308" s="6">
        <f t="shared" si="699"/>
        <v>0</v>
      </c>
      <c r="W2308" s="6">
        <f t="shared" si="700"/>
        <v>0</v>
      </c>
      <c r="X2308" s="6">
        <f t="shared" si="701"/>
        <v>0</v>
      </c>
      <c r="Y2308" s="6">
        <f t="shared" si="702"/>
        <v>0</v>
      </c>
      <c r="Z2308" s="6">
        <f t="shared" si="703"/>
        <v>0</v>
      </c>
      <c r="AA2308" s="4">
        <v>58595.610778808594</v>
      </c>
      <c r="AB2308" s="7">
        <f t="shared" si="688"/>
        <v>1.9854644300686029E-2</v>
      </c>
      <c r="AC2308" s="7">
        <f t="shared" si="689"/>
        <v>0.49274387480791865</v>
      </c>
      <c r="AD2308" s="2"/>
    </row>
    <row r="2309" spans="1:30" x14ac:dyDescent="0.35">
      <c r="A2309" s="1">
        <v>43947</v>
      </c>
      <c r="B2309" s="3">
        <f t="shared" si="690"/>
        <v>2020</v>
      </c>
      <c r="C2309" s="2">
        <v>360</v>
      </c>
      <c r="D2309" s="2">
        <v>29849.466037721635</v>
      </c>
      <c r="E2309" s="2">
        <f t="shared" si="691"/>
        <v>30209.466037721635</v>
      </c>
      <c r="F2309" s="2">
        <f t="shared" si="692"/>
        <v>1.1916794542163673E-2</v>
      </c>
      <c r="G2309" s="2">
        <f t="shared" si="693"/>
        <v>-1</v>
      </c>
      <c r="H2309" s="2">
        <v>-1000</v>
      </c>
      <c r="I2309" s="2">
        <f t="shared" si="685"/>
        <v>7973.637533977877</v>
      </c>
      <c r="J2309" s="2">
        <f t="shared" si="686"/>
        <v>15150.230023395969</v>
      </c>
      <c r="K2309" s="3">
        <f t="shared" si="694"/>
        <v>4</v>
      </c>
      <c r="L2309" s="3">
        <f t="shared" si="695"/>
        <v>1</v>
      </c>
      <c r="M2309" s="3" t="str">
        <f t="shared" si="687"/>
        <v>Spring</v>
      </c>
      <c r="N2309" s="4">
        <v>55</v>
      </c>
      <c r="O2309" s="4">
        <v>46</v>
      </c>
      <c r="P2309" s="4">
        <v>63</v>
      </c>
      <c r="Q2309" s="4">
        <v>10</v>
      </c>
      <c r="R2309" s="4">
        <v>0</v>
      </c>
      <c r="S2309" s="6">
        <f t="shared" si="696"/>
        <v>1</v>
      </c>
      <c r="T2309" s="6">
        <f t="shared" si="697"/>
        <v>0</v>
      </c>
      <c r="U2309" s="6">
        <f t="shared" si="698"/>
        <v>0</v>
      </c>
      <c r="V2309" s="6">
        <f t="shared" si="699"/>
        <v>0</v>
      </c>
      <c r="W2309" s="6">
        <f t="shared" si="700"/>
        <v>0</v>
      </c>
      <c r="X2309" s="6">
        <f t="shared" si="701"/>
        <v>0</v>
      </c>
      <c r="Y2309" s="6">
        <f t="shared" si="702"/>
        <v>0</v>
      </c>
      <c r="Z2309" s="6">
        <f t="shared" si="703"/>
        <v>0</v>
      </c>
      <c r="AA2309" s="4">
        <v>61393.599975585938</v>
      </c>
      <c r="AB2309" s="7">
        <f t="shared" si="688"/>
        <v>5.8638033955193906E-3</v>
      </c>
      <c r="AC2309" s="7">
        <f t="shared" si="689"/>
        <v>0.48619833418453573</v>
      </c>
      <c r="AD2309" s="2"/>
    </row>
    <row r="2310" spans="1:30" x14ac:dyDescent="0.35">
      <c r="A2310" s="1">
        <v>43948</v>
      </c>
      <c r="B2310" s="3">
        <f t="shared" si="690"/>
        <v>2020</v>
      </c>
      <c r="C2310" s="2">
        <v>360</v>
      </c>
      <c r="D2310" s="2">
        <v>28140</v>
      </c>
      <c r="E2310" s="2">
        <f t="shared" si="691"/>
        <v>28500</v>
      </c>
      <c r="F2310" s="2">
        <f t="shared" si="692"/>
        <v>1.2631578947368421E-2</v>
      </c>
      <c r="G2310" s="2">
        <f t="shared" si="693"/>
        <v>-1</v>
      </c>
      <c r="H2310" s="2">
        <v>-1000</v>
      </c>
      <c r="I2310" s="2">
        <f t="shared" si="685"/>
        <v>7973.637533977877</v>
      </c>
      <c r="J2310" s="2">
        <f t="shared" si="686"/>
        <v>15150.230023395969</v>
      </c>
      <c r="K2310" s="3">
        <f t="shared" si="694"/>
        <v>4</v>
      </c>
      <c r="L2310" s="3">
        <f t="shared" si="695"/>
        <v>2</v>
      </c>
      <c r="M2310" s="3" t="str">
        <f t="shared" si="687"/>
        <v>Spring</v>
      </c>
      <c r="N2310" s="4">
        <v>55</v>
      </c>
      <c r="O2310" s="4">
        <v>40</v>
      </c>
      <c r="P2310" s="4">
        <v>70</v>
      </c>
      <c r="Q2310" s="4">
        <v>10</v>
      </c>
      <c r="R2310" s="4">
        <v>0</v>
      </c>
      <c r="S2310" s="6">
        <f t="shared" si="696"/>
        <v>0</v>
      </c>
      <c r="T2310" s="6">
        <f t="shared" si="697"/>
        <v>1</v>
      </c>
      <c r="U2310" s="6">
        <f t="shared" si="698"/>
        <v>0</v>
      </c>
      <c r="V2310" s="6">
        <f t="shared" si="699"/>
        <v>0</v>
      </c>
      <c r="W2310" s="6">
        <f t="shared" si="700"/>
        <v>0</v>
      </c>
      <c r="X2310" s="6">
        <f t="shared" si="701"/>
        <v>0</v>
      </c>
      <c r="Y2310" s="6">
        <f t="shared" si="702"/>
        <v>0</v>
      </c>
      <c r="Z2310" s="6">
        <f t="shared" si="703"/>
        <v>0</v>
      </c>
      <c r="AA2310" s="4">
        <v>66409.500366210938</v>
      </c>
      <c r="AB2310" s="7">
        <f t="shared" si="688"/>
        <v>5.4209111349250187E-3</v>
      </c>
      <c r="AC2310" s="7">
        <f t="shared" si="689"/>
        <v>0.42373455371330565</v>
      </c>
      <c r="AD2310" s="2"/>
    </row>
    <row r="2311" spans="1:30" x14ac:dyDescent="0.35">
      <c r="A2311" s="1">
        <v>43949</v>
      </c>
      <c r="B2311" s="3">
        <f t="shared" si="690"/>
        <v>2020</v>
      </c>
      <c r="C2311" s="2">
        <v>360</v>
      </c>
      <c r="D2311" s="2">
        <v>28140</v>
      </c>
      <c r="E2311" s="2">
        <f t="shared" si="691"/>
        <v>28500</v>
      </c>
      <c r="F2311" s="2">
        <f t="shared" si="692"/>
        <v>1.2631578947368421E-2</v>
      </c>
      <c r="G2311" s="2">
        <f t="shared" si="693"/>
        <v>-1</v>
      </c>
      <c r="H2311" s="2">
        <v>-1000</v>
      </c>
      <c r="I2311" s="2">
        <f t="shared" si="685"/>
        <v>7973.637533977877</v>
      </c>
      <c r="J2311" s="2">
        <f t="shared" si="686"/>
        <v>15150.230023395969</v>
      </c>
      <c r="K2311" s="3">
        <f t="shared" si="694"/>
        <v>4</v>
      </c>
      <c r="L2311" s="3">
        <f t="shared" si="695"/>
        <v>3</v>
      </c>
      <c r="M2311" s="3" t="str">
        <f t="shared" si="687"/>
        <v>Spring</v>
      </c>
      <c r="N2311" s="4">
        <v>68</v>
      </c>
      <c r="O2311" s="4">
        <v>60</v>
      </c>
      <c r="P2311" s="4">
        <v>76</v>
      </c>
      <c r="Q2311" s="4">
        <v>0</v>
      </c>
      <c r="R2311" s="4">
        <v>3</v>
      </c>
      <c r="S2311" s="6">
        <f t="shared" si="696"/>
        <v>0</v>
      </c>
      <c r="T2311" s="6">
        <f t="shared" si="697"/>
        <v>1</v>
      </c>
      <c r="U2311" s="6">
        <f t="shared" si="698"/>
        <v>0</v>
      </c>
      <c r="V2311" s="6">
        <f t="shared" si="699"/>
        <v>0</v>
      </c>
      <c r="W2311" s="6">
        <f t="shared" si="700"/>
        <v>0</v>
      </c>
      <c r="X2311" s="6">
        <f t="shared" si="701"/>
        <v>0</v>
      </c>
      <c r="Y2311" s="6">
        <f t="shared" si="702"/>
        <v>0</v>
      </c>
      <c r="Z2311" s="6">
        <f t="shared" si="703"/>
        <v>0</v>
      </c>
      <c r="AA2311" s="4">
        <v>64294</v>
      </c>
      <c r="AB2311" s="7">
        <f t="shared" si="688"/>
        <v>5.5992783152393694E-3</v>
      </c>
      <c r="AC2311" s="7">
        <f t="shared" si="689"/>
        <v>0.43767692164121069</v>
      </c>
      <c r="AD2311" s="2"/>
    </row>
    <row r="2312" spans="1:30" x14ac:dyDescent="0.35">
      <c r="A2312" s="1">
        <v>43950</v>
      </c>
      <c r="B2312" s="3">
        <f t="shared" si="690"/>
        <v>2020</v>
      </c>
      <c r="C2312" s="2">
        <v>360</v>
      </c>
      <c r="D2312" s="2">
        <v>27365.033333352185</v>
      </c>
      <c r="E2312" s="2">
        <f t="shared" si="691"/>
        <v>27725.033333352185</v>
      </c>
      <c r="F2312" s="2">
        <f t="shared" si="692"/>
        <v>1.2984655263405342E-2</v>
      </c>
      <c r="G2312" s="2">
        <f t="shared" si="693"/>
        <v>-1</v>
      </c>
      <c r="H2312" s="2">
        <v>-1000</v>
      </c>
      <c r="I2312" s="2">
        <f t="shared" si="685"/>
        <v>7973.637533977877</v>
      </c>
      <c r="J2312" s="2">
        <f t="shared" si="686"/>
        <v>15150.230023395969</v>
      </c>
      <c r="K2312" s="3">
        <f t="shared" si="694"/>
        <v>4</v>
      </c>
      <c r="L2312" s="3">
        <f t="shared" si="695"/>
        <v>4</v>
      </c>
      <c r="M2312" s="3" t="str">
        <f t="shared" si="687"/>
        <v>Spring</v>
      </c>
      <c r="N2312" s="4">
        <v>62</v>
      </c>
      <c r="O2312" s="4">
        <v>53</v>
      </c>
      <c r="P2312" s="4">
        <v>70</v>
      </c>
      <c r="Q2312" s="4">
        <v>3</v>
      </c>
      <c r="R2312" s="4">
        <v>0</v>
      </c>
      <c r="S2312" s="6">
        <f t="shared" si="696"/>
        <v>0</v>
      </c>
      <c r="T2312" s="6">
        <f t="shared" si="697"/>
        <v>1</v>
      </c>
      <c r="U2312" s="6">
        <f t="shared" si="698"/>
        <v>0</v>
      </c>
      <c r="V2312" s="6">
        <f t="shared" si="699"/>
        <v>0</v>
      </c>
      <c r="W2312" s="6">
        <f t="shared" si="700"/>
        <v>0</v>
      </c>
      <c r="X2312" s="6">
        <f t="shared" si="701"/>
        <v>0</v>
      </c>
      <c r="Y2312" s="6">
        <f t="shared" si="702"/>
        <v>0</v>
      </c>
      <c r="Z2312" s="6">
        <f t="shared" si="703"/>
        <v>0</v>
      </c>
      <c r="AA2312" s="4">
        <v>63490.558776855469</v>
      </c>
      <c r="AB2312" s="7">
        <f t="shared" si="688"/>
        <v>5.6701343780145245E-3</v>
      </c>
      <c r="AC2312" s="7">
        <f t="shared" si="689"/>
        <v>0.43100948960820451</v>
      </c>
      <c r="AD2312" s="2"/>
    </row>
    <row r="2313" spans="1:30" x14ac:dyDescent="0.35">
      <c r="A2313" s="1">
        <v>43951</v>
      </c>
      <c r="B2313" s="3">
        <f t="shared" si="690"/>
        <v>2020</v>
      </c>
      <c r="C2313" s="2">
        <v>360</v>
      </c>
      <c r="D2313" s="2">
        <v>11538.12115383996</v>
      </c>
      <c r="E2313" s="2">
        <f t="shared" si="691"/>
        <v>11898.12115383996</v>
      </c>
      <c r="F2313" s="2">
        <f t="shared" si="692"/>
        <v>3.0256877984791306E-2</v>
      </c>
      <c r="G2313" s="2">
        <f t="shared" si="693"/>
        <v>-1</v>
      </c>
      <c r="H2313" s="2">
        <v>-1000</v>
      </c>
      <c r="I2313" s="2">
        <f t="shared" si="685"/>
        <v>7973.637533977877</v>
      </c>
      <c r="J2313" s="2">
        <f t="shared" si="686"/>
        <v>15150.230023395969</v>
      </c>
      <c r="K2313" s="3">
        <f t="shared" si="694"/>
        <v>4</v>
      </c>
      <c r="L2313" s="3">
        <f t="shared" si="695"/>
        <v>5</v>
      </c>
      <c r="M2313" s="3" t="str">
        <f t="shared" si="687"/>
        <v>Spring</v>
      </c>
      <c r="N2313" s="4">
        <v>52</v>
      </c>
      <c r="O2313" s="4">
        <v>49</v>
      </c>
      <c r="P2313" s="4">
        <v>54</v>
      </c>
      <c r="Q2313" s="4">
        <v>13</v>
      </c>
      <c r="R2313" s="4">
        <v>0</v>
      </c>
      <c r="S2313" s="6">
        <f t="shared" si="696"/>
        <v>0</v>
      </c>
      <c r="T2313" s="6">
        <f t="shared" si="697"/>
        <v>1</v>
      </c>
      <c r="U2313" s="6">
        <f t="shared" si="698"/>
        <v>0</v>
      </c>
      <c r="V2313" s="6">
        <f t="shared" si="699"/>
        <v>0</v>
      </c>
      <c r="W2313" s="6">
        <f t="shared" si="700"/>
        <v>0</v>
      </c>
      <c r="X2313" s="6">
        <f t="shared" si="701"/>
        <v>0</v>
      </c>
      <c r="Y2313" s="6">
        <f t="shared" si="702"/>
        <v>0</v>
      </c>
      <c r="Z2313" s="6">
        <f t="shared" si="703"/>
        <v>0</v>
      </c>
      <c r="AA2313" s="4">
        <v>67663.299865722656</v>
      </c>
      <c r="AB2313" s="7">
        <f t="shared" si="688"/>
        <v>5.320461767522682E-3</v>
      </c>
      <c r="AC2313" s="7">
        <f t="shared" si="689"/>
        <v>0.17052259018902832</v>
      </c>
      <c r="AD2313" s="2"/>
    </row>
    <row r="2314" spans="1:30" x14ac:dyDescent="0.35">
      <c r="A2314" s="1">
        <v>43952</v>
      </c>
      <c r="B2314" s="3">
        <f t="shared" si="690"/>
        <v>2020</v>
      </c>
      <c r="C2314" s="2">
        <v>1721.7909476965806</v>
      </c>
      <c r="D2314" s="2">
        <v>8372.9076923124085</v>
      </c>
      <c r="E2314" s="2">
        <f t="shared" si="691"/>
        <v>10094.698640008988</v>
      </c>
      <c r="F2314" s="2">
        <f t="shared" si="692"/>
        <v>0.17056387804114254</v>
      </c>
      <c r="G2314" s="2">
        <f t="shared" si="693"/>
        <v>-1</v>
      </c>
      <c r="H2314" s="2">
        <v>-1000</v>
      </c>
      <c r="I2314" s="2">
        <f t="shared" si="685"/>
        <v>7973.637533977877</v>
      </c>
      <c r="J2314" s="2">
        <f t="shared" si="686"/>
        <v>15150.230023395969</v>
      </c>
      <c r="K2314" s="3">
        <f t="shared" si="694"/>
        <v>5</v>
      </c>
      <c r="L2314" s="3">
        <f t="shared" si="695"/>
        <v>6</v>
      </c>
      <c r="M2314" s="3" t="str">
        <f t="shared" si="687"/>
        <v>Spring</v>
      </c>
      <c r="N2314" s="4">
        <v>60</v>
      </c>
      <c r="O2314" s="4">
        <v>45</v>
      </c>
      <c r="P2314" s="4">
        <v>74</v>
      </c>
      <c r="Q2314" s="4">
        <v>5</v>
      </c>
      <c r="R2314" s="4">
        <v>0</v>
      </c>
      <c r="S2314" s="6">
        <f t="shared" si="696"/>
        <v>0</v>
      </c>
      <c r="T2314" s="6">
        <f t="shared" si="697"/>
        <v>1</v>
      </c>
      <c r="U2314" s="6">
        <f t="shared" si="698"/>
        <v>0</v>
      </c>
      <c r="V2314" s="6">
        <f t="shared" si="699"/>
        <v>0</v>
      </c>
      <c r="W2314" s="6">
        <f t="shared" si="700"/>
        <v>0</v>
      </c>
      <c r="X2314" s="6">
        <f t="shared" si="701"/>
        <v>0</v>
      </c>
      <c r="Y2314" s="6">
        <f t="shared" si="702"/>
        <v>0</v>
      </c>
      <c r="Z2314" s="6">
        <f t="shared" si="703"/>
        <v>0</v>
      </c>
      <c r="AA2314" s="4">
        <v>66381.050720214844</v>
      </c>
      <c r="AB2314" s="7">
        <f t="shared" si="688"/>
        <v>2.5937988763595272E-2</v>
      </c>
      <c r="AC2314" s="7">
        <f t="shared" si="689"/>
        <v>0.12613400362707169</v>
      </c>
      <c r="AD2314" s="2"/>
    </row>
    <row r="2315" spans="1:30" x14ac:dyDescent="0.35">
      <c r="A2315" s="1">
        <v>43953</v>
      </c>
      <c r="B2315" s="3">
        <f t="shared" si="690"/>
        <v>2020</v>
      </c>
      <c r="C2315" s="2">
        <v>1587.8008486535973</v>
      </c>
      <c r="D2315" s="2">
        <v>4500.6283018867925</v>
      </c>
      <c r="E2315" s="2">
        <f t="shared" si="691"/>
        <v>6088.4291505403899</v>
      </c>
      <c r="F2315" s="2">
        <f t="shared" si="692"/>
        <v>0.26078990317439582</v>
      </c>
      <c r="G2315" s="2">
        <f t="shared" si="693"/>
        <v>-1</v>
      </c>
      <c r="H2315" s="2">
        <v>-1000</v>
      </c>
      <c r="I2315" s="2">
        <f t="shared" si="685"/>
        <v>7973.637533977877</v>
      </c>
      <c r="J2315" s="2">
        <f t="shared" si="686"/>
        <v>15150.230023395969</v>
      </c>
      <c r="K2315" s="3">
        <f t="shared" si="694"/>
        <v>5</v>
      </c>
      <c r="L2315" s="3">
        <f t="shared" si="695"/>
        <v>7</v>
      </c>
      <c r="M2315" s="3" t="str">
        <f t="shared" si="687"/>
        <v>Spring</v>
      </c>
      <c r="N2315" s="4">
        <v>70</v>
      </c>
      <c r="O2315" s="4">
        <v>55</v>
      </c>
      <c r="P2315" s="4">
        <v>85</v>
      </c>
      <c r="Q2315" s="4">
        <v>0</v>
      </c>
      <c r="R2315" s="4">
        <v>5</v>
      </c>
      <c r="S2315" s="6">
        <f t="shared" si="696"/>
        <v>1</v>
      </c>
      <c r="T2315" s="6">
        <f t="shared" si="697"/>
        <v>0</v>
      </c>
      <c r="U2315" s="6">
        <f t="shared" si="698"/>
        <v>0</v>
      </c>
      <c r="V2315" s="6">
        <f t="shared" si="699"/>
        <v>0</v>
      </c>
      <c r="W2315" s="6">
        <f t="shared" si="700"/>
        <v>0</v>
      </c>
      <c r="X2315" s="6">
        <f t="shared" si="701"/>
        <v>0</v>
      </c>
      <c r="Y2315" s="6">
        <f t="shared" si="702"/>
        <v>0</v>
      </c>
      <c r="Z2315" s="6">
        <f t="shared" si="703"/>
        <v>0</v>
      </c>
      <c r="AA2315" s="4">
        <v>64285.554748535156</v>
      </c>
      <c r="AB2315" s="7">
        <f t="shared" si="688"/>
        <v>2.4699185608097717E-2</v>
      </c>
      <c r="AC2315" s="7">
        <f t="shared" si="689"/>
        <v>7.0009947327853553E-2</v>
      </c>
      <c r="AD2315" s="2"/>
    </row>
    <row r="2316" spans="1:30" x14ac:dyDescent="0.35">
      <c r="A2316" s="1">
        <v>43954</v>
      </c>
      <c r="B2316" s="3">
        <f t="shared" si="690"/>
        <v>2020</v>
      </c>
      <c r="C2316" s="2">
        <v>480.34528301296893</v>
      </c>
      <c r="D2316" s="2">
        <v>5477.4660377216342</v>
      </c>
      <c r="E2316" s="2">
        <f t="shared" si="691"/>
        <v>5957.8113207346032</v>
      </c>
      <c r="F2316" s="2">
        <f t="shared" si="692"/>
        <v>8.0624453705214344E-2</v>
      </c>
      <c r="G2316" s="2">
        <f t="shared" si="693"/>
        <v>-1</v>
      </c>
      <c r="H2316" s="2">
        <v>-1000</v>
      </c>
      <c r="I2316" s="2">
        <f t="shared" si="685"/>
        <v>7973.637533977877</v>
      </c>
      <c r="J2316" s="2">
        <f t="shared" si="686"/>
        <v>15150.230023395969</v>
      </c>
      <c r="K2316" s="3">
        <f t="shared" si="694"/>
        <v>5</v>
      </c>
      <c r="L2316" s="3">
        <f t="shared" si="695"/>
        <v>1</v>
      </c>
      <c r="M2316" s="3" t="str">
        <f t="shared" si="687"/>
        <v>Spring</v>
      </c>
      <c r="N2316" s="4">
        <v>70</v>
      </c>
      <c r="O2316" s="4">
        <v>61</v>
      </c>
      <c r="P2316" s="4">
        <v>79</v>
      </c>
      <c r="Q2316" s="4">
        <v>0</v>
      </c>
      <c r="R2316" s="4">
        <v>5</v>
      </c>
      <c r="S2316" s="6">
        <f t="shared" si="696"/>
        <v>1</v>
      </c>
      <c r="T2316" s="6">
        <f t="shared" si="697"/>
        <v>0</v>
      </c>
      <c r="U2316" s="6">
        <f t="shared" si="698"/>
        <v>0</v>
      </c>
      <c r="V2316" s="6">
        <f t="shared" si="699"/>
        <v>0</v>
      </c>
      <c r="W2316" s="6">
        <f t="shared" si="700"/>
        <v>0</v>
      </c>
      <c r="X2316" s="6">
        <f t="shared" si="701"/>
        <v>0</v>
      </c>
      <c r="Y2316" s="6">
        <f t="shared" si="702"/>
        <v>0</v>
      </c>
      <c r="Z2316" s="6">
        <f t="shared" si="703"/>
        <v>0</v>
      </c>
      <c r="AA2316" s="4">
        <v>65213.500122070313</v>
      </c>
      <c r="AB2316" s="7">
        <f t="shared" si="688"/>
        <v>7.3657338145296835E-3</v>
      </c>
      <c r="AC2316" s="7">
        <f t="shared" si="689"/>
        <v>8.3992823993016844E-2</v>
      </c>
      <c r="AD2316" s="2"/>
    </row>
    <row r="2317" spans="1:30" x14ac:dyDescent="0.35">
      <c r="A2317" s="1">
        <v>43955</v>
      </c>
      <c r="B2317" s="3">
        <f t="shared" si="690"/>
        <v>2020</v>
      </c>
      <c r="C2317" s="2">
        <v>1296.891476055865</v>
      </c>
      <c r="D2317" s="2">
        <v>3768</v>
      </c>
      <c r="E2317" s="2">
        <f t="shared" si="691"/>
        <v>5064.8914760558655</v>
      </c>
      <c r="F2317" s="2">
        <f t="shared" si="692"/>
        <v>0.25605513606498453</v>
      </c>
      <c r="G2317" s="2">
        <f t="shared" si="693"/>
        <v>-1</v>
      </c>
      <c r="H2317" s="2">
        <v>-1000</v>
      </c>
      <c r="I2317" s="2">
        <f t="shared" si="685"/>
        <v>7973.637533977877</v>
      </c>
      <c r="J2317" s="2">
        <f t="shared" si="686"/>
        <v>15150.230023395969</v>
      </c>
      <c r="K2317" s="3">
        <f t="shared" si="694"/>
        <v>5</v>
      </c>
      <c r="L2317" s="3">
        <f t="shared" si="695"/>
        <v>2</v>
      </c>
      <c r="M2317" s="3" t="str">
        <f t="shared" si="687"/>
        <v>Spring</v>
      </c>
      <c r="N2317" s="4">
        <v>64</v>
      </c>
      <c r="O2317" s="4">
        <v>50</v>
      </c>
      <c r="P2317" s="4">
        <v>77</v>
      </c>
      <c r="Q2317" s="4">
        <v>1</v>
      </c>
      <c r="R2317" s="4">
        <v>0</v>
      </c>
      <c r="S2317" s="6">
        <f t="shared" si="696"/>
        <v>0</v>
      </c>
      <c r="T2317" s="6">
        <f t="shared" si="697"/>
        <v>1</v>
      </c>
      <c r="U2317" s="6">
        <f t="shared" si="698"/>
        <v>0</v>
      </c>
      <c r="V2317" s="6">
        <f t="shared" si="699"/>
        <v>0</v>
      </c>
      <c r="W2317" s="6">
        <f t="shared" si="700"/>
        <v>0</v>
      </c>
      <c r="X2317" s="6">
        <f t="shared" si="701"/>
        <v>0</v>
      </c>
      <c r="Y2317" s="6">
        <f t="shared" si="702"/>
        <v>0</v>
      </c>
      <c r="Z2317" s="6">
        <f t="shared" si="703"/>
        <v>0</v>
      </c>
      <c r="AA2317" s="4">
        <v>67307.780456542969</v>
      </c>
      <c r="AB2317" s="7">
        <f t="shared" si="688"/>
        <v>1.9268076695727599E-2</v>
      </c>
      <c r="AC2317" s="7">
        <f t="shared" si="689"/>
        <v>5.5981640969914259E-2</v>
      </c>
      <c r="AD2317" s="2"/>
    </row>
    <row r="2318" spans="1:30" x14ac:dyDescent="0.35">
      <c r="A2318" s="1">
        <v>43956</v>
      </c>
      <c r="B2318" s="3">
        <f t="shared" si="690"/>
        <v>2020</v>
      </c>
      <c r="C2318" s="2">
        <v>3244.7791625583041</v>
      </c>
      <c r="D2318" s="2">
        <v>16136.310961799478</v>
      </c>
      <c r="E2318" s="2">
        <f t="shared" si="691"/>
        <v>19381.090124357783</v>
      </c>
      <c r="F2318" s="2">
        <f t="shared" si="692"/>
        <v>0.16741984799298404</v>
      </c>
      <c r="G2318" s="2">
        <f t="shared" si="693"/>
        <v>-1</v>
      </c>
      <c r="H2318" s="2">
        <v>-1000</v>
      </c>
      <c r="I2318" s="2">
        <f t="shared" si="685"/>
        <v>7973.637533977877</v>
      </c>
      <c r="J2318" s="2">
        <f t="shared" si="686"/>
        <v>15150.230023395969</v>
      </c>
      <c r="K2318" s="3">
        <f t="shared" si="694"/>
        <v>5</v>
      </c>
      <c r="L2318" s="3">
        <f t="shared" si="695"/>
        <v>3</v>
      </c>
      <c r="M2318" s="3" t="str">
        <f t="shared" si="687"/>
        <v>Spring</v>
      </c>
      <c r="N2318" s="4">
        <v>56</v>
      </c>
      <c r="O2318" s="4">
        <v>48</v>
      </c>
      <c r="P2318" s="4">
        <v>64</v>
      </c>
      <c r="Q2318" s="4">
        <v>9</v>
      </c>
      <c r="R2318" s="4">
        <v>0</v>
      </c>
      <c r="S2318" s="6">
        <f t="shared" si="696"/>
        <v>0</v>
      </c>
      <c r="T2318" s="6">
        <f t="shared" si="697"/>
        <v>1</v>
      </c>
      <c r="U2318" s="6">
        <f t="shared" si="698"/>
        <v>0</v>
      </c>
      <c r="V2318" s="6">
        <f t="shared" si="699"/>
        <v>0</v>
      </c>
      <c r="W2318" s="6">
        <f t="shared" si="700"/>
        <v>0</v>
      </c>
      <c r="X2318" s="6">
        <f t="shared" si="701"/>
        <v>0</v>
      </c>
      <c r="Y2318" s="6">
        <f t="shared" si="702"/>
        <v>0</v>
      </c>
      <c r="Z2318" s="6">
        <f t="shared" si="703"/>
        <v>0</v>
      </c>
      <c r="AA2318" s="4">
        <v>66475.000122070313</v>
      </c>
      <c r="AB2318" s="7">
        <f t="shared" si="688"/>
        <v>4.8812021911994061E-2</v>
      </c>
      <c r="AC2318" s="7">
        <f t="shared" si="689"/>
        <v>0.24274254881034704</v>
      </c>
      <c r="AD2318" s="2"/>
    </row>
    <row r="2319" spans="1:30" x14ac:dyDescent="0.35">
      <c r="A2319" s="1">
        <v>43957</v>
      </c>
      <c r="B2319" s="3">
        <f t="shared" si="690"/>
        <v>2020</v>
      </c>
      <c r="C2319" s="2">
        <v>386.03962263999375</v>
      </c>
      <c r="D2319" s="2">
        <v>3768</v>
      </c>
      <c r="E2319" s="2">
        <f t="shared" si="691"/>
        <v>4154.0396226399935</v>
      </c>
      <c r="F2319" s="2">
        <f t="shared" si="692"/>
        <v>9.2931136365679665E-2</v>
      </c>
      <c r="G2319" s="2">
        <f t="shared" si="693"/>
        <v>-1</v>
      </c>
      <c r="H2319" s="2">
        <v>-1000</v>
      </c>
      <c r="I2319" s="2">
        <f t="shared" si="685"/>
        <v>7973.637533977877</v>
      </c>
      <c r="J2319" s="2">
        <f t="shared" si="686"/>
        <v>15150.230023395969</v>
      </c>
      <c r="K2319" s="3">
        <f t="shared" si="694"/>
        <v>5</v>
      </c>
      <c r="L2319" s="3">
        <f t="shared" si="695"/>
        <v>4</v>
      </c>
      <c r="M2319" s="3" t="str">
        <f t="shared" si="687"/>
        <v>Spring</v>
      </c>
      <c r="N2319" s="4">
        <v>54</v>
      </c>
      <c r="O2319" s="4">
        <v>43</v>
      </c>
      <c r="P2319" s="4">
        <v>64</v>
      </c>
      <c r="Q2319" s="4">
        <v>11</v>
      </c>
      <c r="R2319" s="4">
        <v>0</v>
      </c>
      <c r="S2319" s="6">
        <f t="shared" si="696"/>
        <v>0</v>
      </c>
      <c r="T2319" s="6">
        <f t="shared" si="697"/>
        <v>1</v>
      </c>
      <c r="U2319" s="6">
        <f t="shared" si="698"/>
        <v>0</v>
      </c>
      <c r="V2319" s="6">
        <f t="shared" si="699"/>
        <v>0</v>
      </c>
      <c r="W2319" s="6">
        <f t="shared" si="700"/>
        <v>0</v>
      </c>
      <c r="X2319" s="6">
        <f t="shared" si="701"/>
        <v>0</v>
      </c>
      <c r="Y2319" s="6">
        <f t="shared" si="702"/>
        <v>0</v>
      </c>
      <c r="Z2319" s="6">
        <f t="shared" si="703"/>
        <v>0</v>
      </c>
      <c r="AA2319" s="4">
        <v>68855.400207519531</v>
      </c>
      <c r="AB2319" s="7">
        <f t="shared" si="688"/>
        <v>5.6065264521959063E-3</v>
      </c>
      <c r="AC2319" s="7">
        <f t="shared" si="689"/>
        <v>5.4723376650833933E-2</v>
      </c>
      <c r="AD2319" s="2"/>
    </row>
    <row r="2320" spans="1:30" x14ac:dyDescent="0.35">
      <c r="A2320" s="1">
        <v>43958</v>
      </c>
      <c r="B2320" s="3">
        <f t="shared" si="690"/>
        <v>2020</v>
      </c>
      <c r="C2320" s="2">
        <v>1177.7874999991564</v>
      </c>
      <c r="D2320" s="2">
        <v>3768</v>
      </c>
      <c r="E2320" s="2">
        <f t="shared" si="691"/>
        <v>4945.7874999991564</v>
      </c>
      <c r="F2320" s="2">
        <f t="shared" si="692"/>
        <v>0.23813952783037226</v>
      </c>
      <c r="G2320" s="2">
        <f t="shared" si="693"/>
        <v>-1</v>
      </c>
      <c r="H2320" s="2">
        <v>-1000</v>
      </c>
      <c r="I2320" s="2">
        <f t="shared" si="685"/>
        <v>7973.637533977877</v>
      </c>
      <c r="J2320" s="2">
        <f t="shared" si="686"/>
        <v>15150.230023395969</v>
      </c>
      <c r="K2320" s="3">
        <f t="shared" si="694"/>
        <v>5</v>
      </c>
      <c r="L2320" s="3">
        <f t="shared" si="695"/>
        <v>5</v>
      </c>
      <c r="M2320" s="3" t="str">
        <f t="shared" si="687"/>
        <v>Spring</v>
      </c>
      <c r="N2320" s="4">
        <v>58</v>
      </c>
      <c r="O2320" s="4">
        <v>45</v>
      </c>
      <c r="P2320" s="4">
        <v>70</v>
      </c>
      <c r="Q2320" s="4">
        <v>7</v>
      </c>
      <c r="R2320" s="4">
        <v>0</v>
      </c>
      <c r="S2320" s="6">
        <f t="shared" si="696"/>
        <v>0</v>
      </c>
      <c r="T2320" s="6">
        <f t="shared" si="697"/>
        <v>1</v>
      </c>
      <c r="U2320" s="6">
        <f t="shared" si="698"/>
        <v>0</v>
      </c>
      <c r="V2320" s="6">
        <f t="shared" si="699"/>
        <v>0</v>
      </c>
      <c r="W2320" s="6">
        <f t="shared" si="700"/>
        <v>0</v>
      </c>
      <c r="X2320" s="6">
        <f t="shared" si="701"/>
        <v>0</v>
      </c>
      <c r="Y2320" s="6">
        <f t="shared" si="702"/>
        <v>0</v>
      </c>
      <c r="Z2320" s="6">
        <f t="shared" si="703"/>
        <v>0</v>
      </c>
      <c r="AA2320" s="4">
        <v>69379.7001953125</v>
      </c>
      <c r="AB2320" s="7">
        <f t="shared" si="688"/>
        <v>1.6975966985783131E-2</v>
      </c>
      <c r="AC2320" s="7">
        <f t="shared" si="689"/>
        <v>5.4309833991680719E-2</v>
      </c>
      <c r="AD2320" s="2"/>
    </row>
    <row r="2321" spans="1:30" x14ac:dyDescent="0.35">
      <c r="A2321" s="1">
        <v>43959</v>
      </c>
      <c r="B2321" s="3">
        <f t="shared" si="690"/>
        <v>2020</v>
      </c>
      <c r="C2321" s="2">
        <v>360</v>
      </c>
      <c r="D2321" s="2">
        <v>9209.4666666747071</v>
      </c>
      <c r="E2321" s="2">
        <f t="shared" si="691"/>
        <v>9569.4666666747071</v>
      </c>
      <c r="F2321" s="2">
        <f t="shared" si="692"/>
        <v>3.7619651391198834E-2</v>
      </c>
      <c r="G2321" s="2">
        <f t="shared" si="693"/>
        <v>-1</v>
      </c>
      <c r="H2321" s="2">
        <v>-1000</v>
      </c>
      <c r="I2321" s="2">
        <f t="shared" si="685"/>
        <v>7973.637533977877</v>
      </c>
      <c r="J2321" s="2">
        <f t="shared" si="686"/>
        <v>15150.230023395969</v>
      </c>
      <c r="K2321" s="3">
        <f t="shared" si="694"/>
        <v>5</v>
      </c>
      <c r="L2321" s="3">
        <f t="shared" si="695"/>
        <v>6</v>
      </c>
      <c r="M2321" s="3" t="str">
        <f t="shared" si="687"/>
        <v>Spring</v>
      </c>
      <c r="N2321" s="4">
        <v>50</v>
      </c>
      <c r="O2321" s="4">
        <v>41</v>
      </c>
      <c r="P2321" s="4">
        <v>59</v>
      </c>
      <c r="Q2321" s="4">
        <v>15</v>
      </c>
      <c r="R2321" s="4">
        <v>0</v>
      </c>
      <c r="S2321" s="6">
        <f t="shared" si="696"/>
        <v>0</v>
      </c>
      <c r="T2321" s="6">
        <f t="shared" si="697"/>
        <v>1</v>
      </c>
      <c r="U2321" s="6">
        <f t="shared" si="698"/>
        <v>0</v>
      </c>
      <c r="V2321" s="6">
        <f t="shared" si="699"/>
        <v>0</v>
      </c>
      <c r="W2321" s="6">
        <f t="shared" si="700"/>
        <v>0</v>
      </c>
      <c r="X2321" s="6">
        <f t="shared" si="701"/>
        <v>0</v>
      </c>
      <c r="Y2321" s="6">
        <f t="shared" si="702"/>
        <v>0</v>
      </c>
      <c r="Z2321" s="6">
        <f t="shared" si="703"/>
        <v>0</v>
      </c>
      <c r="AA2321" s="4">
        <v>68607.900085449219</v>
      </c>
      <c r="AB2321" s="7">
        <f t="shared" si="688"/>
        <v>5.2472091341030707E-3</v>
      </c>
      <c r="AC2321" s="7">
        <f t="shared" si="689"/>
        <v>0.13423332670442578</v>
      </c>
      <c r="AD2321" s="2"/>
    </row>
    <row r="2322" spans="1:30" x14ac:dyDescent="0.35">
      <c r="A2322" s="1">
        <v>43960</v>
      </c>
      <c r="B2322" s="3">
        <f t="shared" si="690"/>
        <v>2020</v>
      </c>
      <c r="C2322" s="2">
        <v>360</v>
      </c>
      <c r="D2322" s="2">
        <v>11604.628301886793</v>
      </c>
      <c r="E2322" s="2">
        <f t="shared" si="691"/>
        <v>11964.628301886793</v>
      </c>
      <c r="F2322" s="2">
        <f t="shared" si="692"/>
        <v>3.0088690673594005E-2</v>
      </c>
      <c r="G2322" s="2">
        <f t="shared" si="693"/>
        <v>-1</v>
      </c>
      <c r="H2322" s="2">
        <v>-1000</v>
      </c>
      <c r="I2322" s="2">
        <f t="shared" si="685"/>
        <v>7973.637533977877</v>
      </c>
      <c r="J2322" s="2">
        <f t="shared" si="686"/>
        <v>15150.230023395969</v>
      </c>
      <c r="K2322" s="3">
        <f t="shared" si="694"/>
        <v>5</v>
      </c>
      <c r="L2322" s="3">
        <f t="shared" si="695"/>
        <v>7</v>
      </c>
      <c r="M2322" s="3" t="str">
        <f t="shared" si="687"/>
        <v>Spring</v>
      </c>
      <c r="N2322" s="4">
        <v>48</v>
      </c>
      <c r="O2322" s="4">
        <v>34</v>
      </c>
      <c r="P2322" s="4">
        <v>61</v>
      </c>
      <c r="Q2322" s="4">
        <v>17</v>
      </c>
      <c r="R2322" s="4">
        <v>0</v>
      </c>
      <c r="S2322" s="6">
        <f t="shared" si="696"/>
        <v>1</v>
      </c>
      <c r="T2322" s="6">
        <f t="shared" si="697"/>
        <v>0</v>
      </c>
      <c r="U2322" s="6">
        <f t="shared" si="698"/>
        <v>0</v>
      </c>
      <c r="V2322" s="6">
        <f t="shared" si="699"/>
        <v>0</v>
      </c>
      <c r="W2322" s="6">
        <f t="shared" si="700"/>
        <v>0</v>
      </c>
      <c r="X2322" s="6">
        <f t="shared" si="701"/>
        <v>0</v>
      </c>
      <c r="Y2322" s="6">
        <f t="shared" si="702"/>
        <v>0</v>
      </c>
      <c r="Z2322" s="6">
        <f t="shared" si="703"/>
        <v>0</v>
      </c>
      <c r="AA2322" s="4">
        <v>67750.400268554688</v>
      </c>
      <c r="AB2322" s="7">
        <f t="shared" si="688"/>
        <v>5.3136217435321709E-3</v>
      </c>
      <c r="AC2322" s="7">
        <f t="shared" si="689"/>
        <v>0.17128501464031798</v>
      </c>
      <c r="AD2322" s="2"/>
    </row>
    <row r="2323" spans="1:30" x14ac:dyDescent="0.35">
      <c r="A2323" s="1">
        <v>43961</v>
      </c>
      <c r="B2323" s="3">
        <f t="shared" si="690"/>
        <v>2020</v>
      </c>
      <c r="C2323" s="2">
        <v>360</v>
      </c>
      <c r="D2323" s="2">
        <v>12581.466037721635</v>
      </c>
      <c r="E2323" s="2">
        <f t="shared" si="691"/>
        <v>12941.466037721635</v>
      </c>
      <c r="F2323" s="2">
        <f t="shared" si="692"/>
        <v>2.7817559382428247E-2</v>
      </c>
      <c r="G2323" s="2">
        <f t="shared" si="693"/>
        <v>-1</v>
      </c>
      <c r="H2323" s="2">
        <v>-1000</v>
      </c>
      <c r="I2323" s="2">
        <f t="shared" si="685"/>
        <v>7973.637533977877</v>
      </c>
      <c r="J2323" s="2">
        <f t="shared" si="686"/>
        <v>15150.230023395969</v>
      </c>
      <c r="K2323" s="3">
        <f t="shared" si="694"/>
        <v>5</v>
      </c>
      <c r="L2323" s="3">
        <f t="shared" si="695"/>
        <v>1</v>
      </c>
      <c r="M2323" s="3" t="str">
        <f t="shared" si="687"/>
        <v>Spring</v>
      </c>
      <c r="N2323" s="4">
        <v>57</v>
      </c>
      <c r="O2323" s="4">
        <v>44</v>
      </c>
      <c r="P2323" s="4">
        <v>70</v>
      </c>
      <c r="Q2323" s="4">
        <v>8</v>
      </c>
      <c r="R2323" s="4">
        <v>0</v>
      </c>
      <c r="S2323" s="6">
        <f t="shared" si="696"/>
        <v>1</v>
      </c>
      <c r="T2323" s="6">
        <f t="shared" si="697"/>
        <v>0</v>
      </c>
      <c r="U2323" s="6">
        <f t="shared" si="698"/>
        <v>0</v>
      </c>
      <c r="V2323" s="6">
        <f t="shared" si="699"/>
        <v>0</v>
      </c>
      <c r="W2323" s="6">
        <f t="shared" si="700"/>
        <v>0</v>
      </c>
      <c r="X2323" s="6">
        <f t="shared" si="701"/>
        <v>0</v>
      </c>
      <c r="Y2323" s="6">
        <f t="shared" si="702"/>
        <v>0</v>
      </c>
      <c r="Z2323" s="6">
        <f t="shared" si="703"/>
        <v>0</v>
      </c>
      <c r="AA2323" s="4">
        <v>62854.692749023438</v>
      </c>
      <c r="AB2323" s="7">
        <f t="shared" si="688"/>
        <v>5.7274959792973177E-3</v>
      </c>
      <c r="AC2323" s="7">
        <f t="shared" si="689"/>
        <v>0.20016748929087894</v>
      </c>
      <c r="AD2323" s="2"/>
    </row>
    <row r="2324" spans="1:30" x14ac:dyDescent="0.35">
      <c r="A2324" s="1">
        <v>43962</v>
      </c>
      <c r="B2324" s="3">
        <f t="shared" si="690"/>
        <v>2020</v>
      </c>
      <c r="C2324" s="2">
        <v>360</v>
      </c>
      <c r="D2324" s="2">
        <v>8545.7833333449089</v>
      </c>
      <c r="E2324" s="2">
        <f t="shared" si="691"/>
        <v>8905.7833333449089</v>
      </c>
      <c r="F2324" s="2">
        <f t="shared" si="692"/>
        <v>4.0423170711114544E-2</v>
      </c>
      <c r="G2324" s="2">
        <f t="shared" si="693"/>
        <v>-1</v>
      </c>
      <c r="H2324" s="2">
        <v>-1000</v>
      </c>
      <c r="I2324" s="2">
        <f t="shared" si="685"/>
        <v>7973.637533977877</v>
      </c>
      <c r="J2324" s="2">
        <f t="shared" si="686"/>
        <v>15150.230023395969</v>
      </c>
      <c r="K2324" s="3">
        <f t="shared" si="694"/>
        <v>5</v>
      </c>
      <c r="L2324" s="3">
        <f t="shared" si="695"/>
        <v>2</v>
      </c>
      <c r="M2324" s="3" t="str">
        <f t="shared" si="687"/>
        <v>Spring</v>
      </c>
      <c r="N2324" s="4">
        <v>48</v>
      </c>
      <c r="O2324" s="4">
        <v>38</v>
      </c>
      <c r="P2324" s="4">
        <v>57</v>
      </c>
      <c r="Q2324" s="4">
        <v>17</v>
      </c>
      <c r="R2324" s="4">
        <v>0</v>
      </c>
      <c r="S2324" s="6">
        <f t="shared" si="696"/>
        <v>0</v>
      </c>
      <c r="T2324" s="6">
        <f t="shared" si="697"/>
        <v>1</v>
      </c>
      <c r="U2324" s="6">
        <f t="shared" si="698"/>
        <v>0</v>
      </c>
      <c r="V2324" s="6">
        <f t="shared" si="699"/>
        <v>0</v>
      </c>
      <c r="W2324" s="6">
        <f t="shared" si="700"/>
        <v>0</v>
      </c>
      <c r="X2324" s="6">
        <f t="shared" si="701"/>
        <v>0</v>
      </c>
      <c r="Y2324" s="6">
        <f t="shared" si="702"/>
        <v>0</v>
      </c>
      <c r="Z2324" s="6">
        <f t="shared" si="703"/>
        <v>0</v>
      </c>
      <c r="AA2324" s="4">
        <v>70823.100219726563</v>
      </c>
      <c r="AB2324" s="7">
        <f t="shared" si="688"/>
        <v>5.0830872820183063E-3</v>
      </c>
      <c r="AC2324" s="7">
        <f t="shared" si="689"/>
        <v>0.12066378493502643</v>
      </c>
      <c r="AD2324" s="2"/>
    </row>
    <row r="2325" spans="1:30" x14ac:dyDescent="0.35">
      <c r="A2325" s="1">
        <v>43963</v>
      </c>
      <c r="B2325" s="3">
        <f t="shared" si="690"/>
        <v>2020</v>
      </c>
      <c r="C2325" s="2">
        <v>360</v>
      </c>
      <c r="D2325" s="2">
        <v>7104</v>
      </c>
      <c r="E2325" s="2">
        <f t="shared" si="691"/>
        <v>7464</v>
      </c>
      <c r="F2325" s="2">
        <f t="shared" si="692"/>
        <v>4.8231511254019289E-2</v>
      </c>
      <c r="G2325" s="2">
        <f t="shared" si="693"/>
        <v>-1</v>
      </c>
      <c r="H2325" s="2">
        <v>-1000</v>
      </c>
      <c r="I2325" s="2">
        <f t="shared" si="685"/>
        <v>7973.637533977877</v>
      </c>
      <c r="J2325" s="2">
        <f t="shared" si="686"/>
        <v>15150.230023395969</v>
      </c>
      <c r="K2325" s="3">
        <f t="shared" si="694"/>
        <v>5</v>
      </c>
      <c r="L2325" s="3">
        <f t="shared" si="695"/>
        <v>3</v>
      </c>
      <c r="M2325" s="3" t="str">
        <f t="shared" si="687"/>
        <v>Spring</v>
      </c>
      <c r="N2325" s="4">
        <v>53</v>
      </c>
      <c r="O2325" s="4">
        <v>43</v>
      </c>
      <c r="P2325" s="4">
        <v>63</v>
      </c>
      <c r="Q2325" s="4">
        <v>12</v>
      </c>
      <c r="R2325" s="4">
        <v>0</v>
      </c>
      <c r="S2325" s="6">
        <f t="shared" si="696"/>
        <v>0</v>
      </c>
      <c r="T2325" s="6">
        <f t="shared" si="697"/>
        <v>1</v>
      </c>
      <c r="U2325" s="6">
        <f t="shared" si="698"/>
        <v>0</v>
      </c>
      <c r="V2325" s="6">
        <f t="shared" si="699"/>
        <v>0</v>
      </c>
      <c r="W2325" s="6">
        <f t="shared" si="700"/>
        <v>0</v>
      </c>
      <c r="X2325" s="6">
        <f t="shared" si="701"/>
        <v>0</v>
      </c>
      <c r="Y2325" s="6">
        <f t="shared" si="702"/>
        <v>0</v>
      </c>
      <c r="Z2325" s="6">
        <f t="shared" si="703"/>
        <v>0</v>
      </c>
      <c r="AA2325" s="4">
        <v>70210.659912109375</v>
      </c>
      <c r="AB2325" s="7">
        <f t="shared" si="688"/>
        <v>5.127426525411565E-3</v>
      </c>
      <c r="AC2325" s="7">
        <f t="shared" si="689"/>
        <v>0.10118121676812154</v>
      </c>
      <c r="AD2325" s="2"/>
    </row>
    <row r="2326" spans="1:30" x14ac:dyDescent="0.35">
      <c r="A2326" s="1">
        <v>43964</v>
      </c>
      <c r="B2326" s="3">
        <f t="shared" si="690"/>
        <v>2020</v>
      </c>
      <c r="C2326" s="2">
        <v>624.18461538878012</v>
      </c>
      <c r="D2326" s="2">
        <v>7374.8666666314239</v>
      </c>
      <c r="E2326" s="2">
        <f t="shared" si="691"/>
        <v>7999.0512820202039</v>
      </c>
      <c r="F2326" s="2">
        <f t="shared" si="692"/>
        <v>7.8032330757996954E-2</v>
      </c>
      <c r="G2326" s="2">
        <f t="shared" si="693"/>
        <v>-1</v>
      </c>
      <c r="H2326" s="2">
        <v>-1000</v>
      </c>
      <c r="I2326" s="2">
        <f t="shared" si="685"/>
        <v>7973.637533977877</v>
      </c>
      <c r="J2326" s="2">
        <f t="shared" si="686"/>
        <v>15150.230023395969</v>
      </c>
      <c r="K2326" s="3">
        <f t="shared" si="694"/>
        <v>5</v>
      </c>
      <c r="L2326" s="3">
        <f t="shared" si="695"/>
        <v>4</v>
      </c>
      <c r="M2326" s="3" t="str">
        <f t="shared" si="687"/>
        <v>Spring</v>
      </c>
      <c r="N2326" s="4">
        <v>54</v>
      </c>
      <c r="O2326" s="4">
        <v>50</v>
      </c>
      <c r="P2326" s="4">
        <v>57</v>
      </c>
      <c r="Q2326" s="4">
        <v>11</v>
      </c>
      <c r="R2326" s="4">
        <v>0</v>
      </c>
      <c r="S2326" s="6">
        <f t="shared" si="696"/>
        <v>0</v>
      </c>
      <c r="T2326" s="6">
        <f t="shared" si="697"/>
        <v>1</v>
      </c>
      <c r="U2326" s="6">
        <f t="shared" si="698"/>
        <v>0</v>
      </c>
      <c r="V2326" s="6">
        <f t="shared" si="699"/>
        <v>0</v>
      </c>
      <c r="W2326" s="6">
        <f t="shared" si="700"/>
        <v>0</v>
      </c>
      <c r="X2326" s="6">
        <f t="shared" si="701"/>
        <v>0</v>
      </c>
      <c r="Y2326" s="6">
        <f t="shared" si="702"/>
        <v>0</v>
      </c>
      <c r="Z2326" s="6">
        <f t="shared" si="703"/>
        <v>0</v>
      </c>
      <c r="AA2326" s="4">
        <v>70386.19970703125</v>
      </c>
      <c r="AB2326" s="7">
        <f t="shared" si="688"/>
        <v>8.8679971072003622E-3</v>
      </c>
      <c r="AC2326" s="7">
        <f t="shared" si="689"/>
        <v>0.10477716792962058</v>
      </c>
      <c r="AD2326" s="2"/>
    </row>
    <row r="2327" spans="1:30" x14ac:dyDescent="0.35">
      <c r="A2327" s="1">
        <v>43965</v>
      </c>
      <c r="B2327" s="3">
        <f t="shared" si="690"/>
        <v>2020</v>
      </c>
      <c r="C2327" s="2">
        <v>822.95000001881272</v>
      </c>
      <c r="D2327" s="2">
        <v>13171.500000026543</v>
      </c>
      <c r="E2327" s="2">
        <f t="shared" si="691"/>
        <v>13994.450000045355</v>
      </c>
      <c r="F2327" s="2">
        <f t="shared" si="692"/>
        <v>5.8805455020822225E-2</v>
      </c>
      <c r="G2327" s="2">
        <f t="shared" si="693"/>
        <v>-1</v>
      </c>
      <c r="H2327" s="2">
        <v>-1000</v>
      </c>
      <c r="I2327" s="2">
        <f t="shared" si="685"/>
        <v>7973.637533977877</v>
      </c>
      <c r="J2327" s="2">
        <f t="shared" si="686"/>
        <v>15150.230023395969</v>
      </c>
      <c r="K2327" s="3">
        <f t="shared" si="694"/>
        <v>5</v>
      </c>
      <c r="L2327" s="3">
        <f t="shared" si="695"/>
        <v>5</v>
      </c>
      <c r="M2327" s="3" t="str">
        <f t="shared" si="687"/>
        <v>Spring</v>
      </c>
      <c r="N2327" s="4">
        <v>71</v>
      </c>
      <c r="O2327" s="4">
        <v>56</v>
      </c>
      <c r="P2327" s="4">
        <v>85</v>
      </c>
      <c r="Q2327" s="4">
        <v>0</v>
      </c>
      <c r="R2327" s="4">
        <v>6</v>
      </c>
      <c r="S2327" s="6">
        <f t="shared" si="696"/>
        <v>0</v>
      </c>
      <c r="T2327" s="6">
        <f t="shared" si="697"/>
        <v>1</v>
      </c>
      <c r="U2327" s="6">
        <f t="shared" si="698"/>
        <v>0</v>
      </c>
      <c r="V2327" s="6">
        <f t="shared" si="699"/>
        <v>0</v>
      </c>
      <c r="W2327" s="6">
        <f t="shared" si="700"/>
        <v>0</v>
      </c>
      <c r="X2327" s="6">
        <f t="shared" si="701"/>
        <v>0</v>
      </c>
      <c r="Y2327" s="6">
        <f t="shared" si="702"/>
        <v>0</v>
      </c>
      <c r="Z2327" s="6">
        <f t="shared" si="703"/>
        <v>0</v>
      </c>
      <c r="AA2327" s="4">
        <v>73397.000854492188</v>
      </c>
      <c r="AB2327" s="7">
        <f t="shared" si="688"/>
        <v>1.1212310999604624E-2</v>
      </c>
      <c r="AC2327" s="7">
        <f t="shared" si="689"/>
        <v>0.17945556149002231</v>
      </c>
      <c r="AD2327" s="2"/>
    </row>
    <row r="2328" spans="1:30" x14ac:dyDescent="0.35">
      <c r="A2328" s="1">
        <v>43966</v>
      </c>
      <c r="B2328" s="3">
        <f t="shared" si="690"/>
        <v>2020</v>
      </c>
      <c r="C2328" s="2">
        <v>12144</v>
      </c>
      <c r="D2328" s="2">
        <v>7538.6333333282964</v>
      </c>
      <c r="E2328" s="2">
        <f t="shared" si="691"/>
        <v>19682.633333328296</v>
      </c>
      <c r="F2328" s="2">
        <f t="shared" si="692"/>
        <v>0.61699061270611355</v>
      </c>
      <c r="G2328" s="2">
        <f t="shared" si="693"/>
        <v>19682.633333328296</v>
      </c>
      <c r="H2328" s="2">
        <v>-1000</v>
      </c>
      <c r="I2328" s="2">
        <f t="shared" si="685"/>
        <v>7973.637533977877</v>
      </c>
      <c r="J2328" s="2">
        <f t="shared" si="686"/>
        <v>15150.230023395969</v>
      </c>
      <c r="K2328" s="3">
        <f t="shared" si="694"/>
        <v>5</v>
      </c>
      <c r="L2328" s="3">
        <f t="shared" si="695"/>
        <v>6</v>
      </c>
      <c r="M2328" s="3" t="str">
        <f t="shared" si="687"/>
        <v>Spring</v>
      </c>
      <c r="N2328" s="4">
        <v>74</v>
      </c>
      <c r="O2328" s="4">
        <v>68</v>
      </c>
      <c r="P2328" s="4">
        <v>80</v>
      </c>
      <c r="Q2328" s="4">
        <v>0</v>
      </c>
      <c r="R2328" s="4">
        <v>9</v>
      </c>
      <c r="S2328" s="6">
        <f t="shared" si="696"/>
        <v>0</v>
      </c>
      <c r="T2328" s="6">
        <f t="shared" si="697"/>
        <v>1</v>
      </c>
      <c r="U2328" s="6">
        <f t="shared" si="698"/>
        <v>0</v>
      </c>
      <c r="V2328" s="6">
        <f t="shared" si="699"/>
        <v>0</v>
      </c>
      <c r="W2328" s="6">
        <f t="shared" si="700"/>
        <v>0</v>
      </c>
      <c r="X2328" s="6">
        <f t="shared" si="701"/>
        <v>1</v>
      </c>
      <c r="Y2328" s="6">
        <f t="shared" si="702"/>
        <v>0</v>
      </c>
      <c r="Z2328" s="6">
        <f t="shared" si="703"/>
        <v>0</v>
      </c>
      <c r="AA2328" s="4">
        <v>71599.199768066406</v>
      </c>
      <c r="AB2328" s="7">
        <f t="shared" si="688"/>
        <v>0.16961083419002518</v>
      </c>
      <c r="AC2328" s="7">
        <f t="shared" si="689"/>
        <v>0.10528935180488656</v>
      </c>
      <c r="AD2328" s="2"/>
    </row>
    <row r="2329" spans="1:30" x14ac:dyDescent="0.35">
      <c r="A2329" s="1">
        <v>43967</v>
      </c>
      <c r="B2329" s="3">
        <f t="shared" si="690"/>
        <v>2020</v>
      </c>
      <c r="C2329" s="2">
        <v>1930.7333333463175</v>
      </c>
      <c r="D2329" s="2">
        <v>7836.6283018867925</v>
      </c>
      <c r="E2329" s="2">
        <f t="shared" si="691"/>
        <v>9767.3616352331101</v>
      </c>
      <c r="F2329" s="2">
        <f t="shared" si="692"/>
        <v>0.19767194104718314</v>
      </c>
      <c r="G2329" s="2">
        <f t="shared" si="693"/>
        <v>-1</v>
      </c>
      <c r="H2329" s="2">
        <v>-1000</v>
      </c>
      <c r="I2329" s="2">
        <f t="shared" si="685"/>
        <v>7973.637533977877</v>
      </c>
      <c r="J2329" s="2">
        <f t="shared" si="686"/>
        <v>15150.230023395969</v>
      </c>
      <c r="K2329" s="3">
        <f t="shared" si="694"/>
        <v>5</v>
      </c>
      <c r="L2329" s="3">
        <f t="shared" si="695"/>
        <v>7</v>
      </c>
      <c r="M2329" s="3" t="str">
        <f t="shared" si="687"/>
        <v>Spring</v>
      </c>
      <c r="N2329" s="4">
        <v>75</v>
      </c>
      <c r="O2329" s="4">
        <v>66</v>
      </c>
      <c r="P2329" s="4">
        <v>84</v>
      </c>
      <c r="Q2329" s="4">
        <v>0</v>
      </c>
      <c r="R2329" s="4">
        <v>10</v>
      </c>
      <c r="S2329" s="6">
        <f t="shared" si="696"/>
        <v>1</v>
      </c>
      <c r="T2329" s="6">
        <f t="shared" si="697"/>
        <v>0</v>
      </c>
      <c r="U2329" s="6">
        <f t="shared" si="698"/>
        <v>0</v>
      </c>
      <c r="V2329" s="6">
        <f t="shared" si="699"/>
        <v>0</v>
      </c>
      <c r="W2329" s="6">
        <f t="shared" si="700"/>
        <v>0</v>
      </c>
      <c r="X2329" s="6">
        <f t="shared" si="701"/>
        <v>0</v>
      </c>
      <c r="Y2329" s="6">
        <f t="shared" si="702"/>
        <v>0</v>
      </c>
      <c r="Z2329" s="6">
        <f t="shared" si="703"/>
        <v>0</v>
      </c>
      <c r="AA2329" s="4">
        <v>71893.427429199219</v>
      </c>
      <c r="AB2329" s="7">
        <f t="shared" si="688"/>
        <v>2.685549155724572E-2</v>
      </c>
      <c r="AC2329" s="7">
        <f t="shared" si="689"/>
        <v>0.10900340381746744</v>
      </c>
      <c r="AD2329" s="2"/>
    </row>
    <row r="2330" spans="1:30" x14ac:dyDescent="0.35">
      <c r="A2330" s="1">
        <v>43968</v>
      </c>
      <c r="B2330" s="3">
        <f t="shared" si="690"/>
        <v>2020</v>
      </c>
      <c r="C2330" s="2">
        <v>1361.2911746101561</v>
      </c>
      <c r="D2330" s="2">
        <v>8813.4660377216351</v>
      </c>
      <c r="E2330" s="2">
        <f t="shared" si="691"/>
        <v>10174.757212331791</v>
      </c>
      <c r="F2330" s="2">
        <f t="shared" si="692"/>
        <v>0.13379102284232131</v>
      </c>
      <c r="G2330" s="2">
        <f t="shared" si="693"/>
        <v>-1</v>
      </c>
      <c r="H2330" s="2">
        <v>-1000</v>
      </c>
      <c r="I2330" s="2">
        <f t="shared" si="685"/>
        <v>7973.637533977877</v>
      </c>
      <c r="J2330" s="2">
        <f t="shared" si="686"/>
        <v>15150.230023395969</v>
      </c>
      <c r="K2330" s="3">
        <f t="shared" si="694"/>
        <v>5</v>
      </c>
      <c r="L2330" s="3">
        <f t="shared" si="695"/>
        <v>1</v>
      </c>
      <c r="M2330" s="3" t="str">
        <f t="shared" si="687"/>
        <v>Spring</v>
      </c>
      <c r="N2330" s="4">
        <v>74</v>
      </c>
      <c r="O2330" s="4">
        <v>67</v>
      </c>
      <c r="P2330" s="4">
        <v>80</v>
      </c>
      <c r="Q2330" s="4">
        <v>0</v>
      </c>
      <c r="R2330" s="4">
        <v>9</v>
      </c>
      <c r="S2330" s="6">
        <f t="shared" si="696"/>
        <v>1</v>
      </c>
      <c r="T2330" s="6">
        <f t="shared" si="697"/>
        <v>0</v>
      </c>
      <c r="U2330" s="6">
        <f t="shared" si="698"/>
        <v>0</v>
      </c>
      <c r="V2330" s="6">
        <f t="shared" si="699"/>
        <v>0</v>
      </c>
      <c r="W2330" s="6">
        <f t="shared" si="700"/>
        <v>0</v>
      </c>
      <c r="X2330" s="6">
        <f t="shared" si="701"/>
        <v>0</v>
      </c>
      <c r="Y2330" s="6">
        <f t="shared" si="702"/>
        <v>0</v>
      </c>
      <c r="Z2330" s="6">
        <f t="shared" si="703"/>
        <v>0</v>
      </c>
      <c r="AA2330" s="4">
        <v>71425.101440429688</v>
      </c>
      <c r="AB2330" s="7">
        <f t="shared" si="688"/>
        <v>1.9059002327711173E-2</v>
      </c>
      <c r="AC2330" s="7">
        <f t="shared" si="689"/>
        <v>0.12339451901335115</v>
      </c>
      <c r="AD2330" s="2"/>
    </row>
    <row r="2331" spans="1:30" x14ac:dyDescent="0.35">
      <c r="A2331" s="1">
        <v>43969</v>
      </c>
      <c r="B2331" s="3">
        <f t="shared" si="690"/>
        <v>2020</v>
      </c>
      <c r="C2331" s="2">
        <v>1039.6047619105916</v>
      </c>
      <c r="D2331" s="2">
        <v>7104</v>
      </c>
      <c r="E2331" s="2">
        <f t="shared" si="691"/>
        <v>8143.6047619105921</v>
      </c>
      <c r="F2331" s="2">
        <f t="shared" si="692"/>
        <v>0.12765903949232027</v>
      </c>
      <c r="G2331" s="2">
        <f t="shared" si="693"/>
        <v>-1</v>
      </c>
      <c r="H2331" s="2">
        <v>-1000</v>
      </c>
      <c r="I2331" s="2">
        <f t="shared" si="685"/>
        <v>7973.637533977877</v>
      </c>
      <c r="J2331" s="2">
        <f t="shared" si="686"/>
        <v>15150.230023395969</v>
      </c>
      <c r="K2331" s="3">
        <f t="shared" si="694"/>
        <v>5</v>
      </c>
      <c r="L2331" s="3">
        <f t="shared" si="695"/>
        <v>2</v>
      </c>
      <c r="M2331" s="3" t="str">
        <f t="shared" si="687"/>
        <v>Spring</v>
      </c>
      <c r="N2331" s="4">
        <v>68</v>
      </c>
      <c r="O2331" s="4">
        <v>62</v>
      </c>
      <c r="P2331" s="4">
        <v>74</v>
      </c>
      <c r="Q2331" s="4">
        <v>0</v>
      </c>
      <c r="R2331" s="4">
        <v>3</v>
      </c>
      <c r="S2331" s="6">
        <f t="shared" si="696"/>
        <v>0</v>
      </c>
      <c r="T2331" s="6">
        <f t="shared" si="697"/>
        <v>1</v>
      </c>
      <c r="U2331" s="6">
        <f t="shared" si="698"/>
        <v>0</v>
      </c>
      <c r="V2331" s="6">
        <f t="shared" si="699"/>
        <v>0</v>
      </c>
      <c r="W2331" s="6">
        <f t="shared" si="700"/>
        <v>0</v>
      </c>
      <c r="X2331" s="6">
        <f t="shared" si="701"/>
        <v>0</v>
      </c>
      <c r="Y2331" s="6">
        <f t="shared" si="702"/>
        <v>0</v>
      </c>
      <c r="Z2331" s="6">
        <f t="shared" si="703"/>
        <v>0</v>
      </c>
      <c r="AA2331" s="4">
        <v>74601.407836914063</v>
      </c>
      <c r="AB2331" s="7">
        <f t="shared" si="688"/>
        <v>1.393545768175406E-2</v>
      </c>
      <c r="AC2331" s="7">
        <f t="shared" si="689"/>
        <v>9.5226084949094195E-2</v>
      </c>
      <c r="AD2331" s="2"/>
    </row>
    <row r="2332" spans="1:30" x14ac:dyDescent="0.35">
      <c r="A2332" s="1">
        <v>43970</v>
      </c>
      <c r="B2332" s="3">
        <f t="shared" si="690"/>
        <v>2020</v>
      </c>
      <c r="C2332" s="2">
        <v>672</v>
      </c>
      <c r="D2332" s="2">
        <v>7195.7307692414479</v>
      </c>
      <c r="E2332" s="2">
        <f t="shared" si="691"/>
        <v>7867.7307692414479</v>
      </c>
      <c r="F2332" s="2">
        <f t="shared" si="692"/>
        <v>8.5412175341224791E-2</v>
      </c>
      <c r="G2332" s="2">
        <f t="shared" si="693"/>
        <v>-1</v>
      </c>
      <c r="H2332" s="2">
        <v>-1000</v>
      </c>
      <c r="I2332" s="2">
        <f t="shared" si="685"/>
        <v>7973.637533977877</v>
      </c>
      <c r="J2332" s="2">
        <f t="shared" si="686"/>
        <v>15150.230023395969</v>
      </c>
      <c r="K2332" s="3">
        <f t="shared" si="694"/>
        <v>5</v>
      </c>
      <c r="L2332" s="3">
        <f t="shared" si="695"/>
        <v>3</v>
      </c>
      <c r="M2332" s="3" t="str">
        <f t="shared" si="687"/>
        <v>Spring</v>
      </c>
      <c r="N2332" s="4">
        <v>67</v>
      </c>
      <c r="O2332" s="4">
        <v>59</v>
      </c>
      <c r="P2332" s="4">
        <v>74</v>
      </c>
      <c r="Q2332" s="4">
        <v>0</v>
      </c>
      <c r="R2332" s="4">
        <v>2</v>
      </c>
      <c r="S2332" s="6">
        <f t="shared" si="696"/>
        <v>0</v>
      </c>
      <c r="T2332" s="6">
        <f t="shared" si="697"/>
        <v>1</v>
      </c>
      <c r="U2332" s="6">
        <f t="shared" si="698"/>
        <v>0</v>
      </c>
      <c r="V2332" s="6">
        <f t="shared" si="699"/>
        <v>0</v>
      </c>
      <c r="W2332" s="6">
        <f t="shared" si="700"/>
        <v>0</v>
      </c>
      <c r="X2332" s="6">
        <f t="shared" si="701"/>
        <v>0</v>
      </c>
      <c r="Y2332" s="6">
        <f t="shared" si="702"/>
        <v>0</v>
      </c>
      <c r="Z2332" s="6">
        <f t="shared" si="703"/>
        <v>0</v>
      </c>
      <c r="AA2332" s="4">
        <v>70804.900817871094</v>
      </c>
      <c r="AB2332" s="7">
        <f t="shared" si="688"/>
        <v>9.4908684602011024E-3</v>
      </c>
      <c r="AC2332" s="7">
        <f t="shared" si="689"/>
        <v>0.10162758066353017</v>
      </c>
      <c r="AD2332" s="2"/>
    </row>
    <row r="2333" spans="1:30" x14ac:dyDescent="0.35">
      <c r="A2333" s="1">
        <v>43971</v>
      </c>
      <c r="B2333" s="3">
        <f t="shared" si="690"/>
        <v>2020</v>
      </c>
      <c r="C2333" s="2">
        <v>672</v>
      </c>
      <c r="D2333" s="2">
        <v>7242.5134615382476</v>
      </c>
      <c r="E2333" s="2">
        <f t="shared" si="691"/>
        <v>7914.5134615382476</v>
      </c>
      <c r="F2333" s="2">
        <f t="shared" si="692"/>
        <v>8.4907303937972148E-2</v>
      </c>
      <c r="G2333" s="2">
        <f t="shared" si="693"/>
        <v>-1</v>
      </c>
      <c r="H2333" s="2">
        <v>-1000</v>
      </c>
      <c r="I2333" s="2">
        <f t="shared" si="685"/>
        <v>7973.637533977877</v>
      </c>
      <c r="J2333" s="2">
        <f t="shared" si="686"/>
        <v>15150.230023395969</v>
      </c>
      <c r="K2333" s="3">
        <f t="shared" si="694"/>
        <v>5</v>
      </c>
      <c r="L2333" s="3">
        <f t="shared" si="695"/>
        <v>4</v>
      </c>
      <c r="M2333" s="3" t="str">
        <f t="shared" si="687"/>
        <v>Spring</v>
      </c>
      <c r="N2333" s="4">
        <v>61</v>
      </c>
      <c r="O2333" s="4">
        <v>56</v>
      </c>
      <c r="P2333" s="4">
        <v>65</v>
      </c>
      <c r="Q2333" s="4">
        <v>4</v>
      </c>
      <c r="R2333" s="4">
        <v>0</v>
      </c>
      <c r="S2333" s="6">
        <f t="shared" si="696"/>
        <v>0</v>
      </c>
      <c r="T2333" s="6">
        <f t="shared" si="697"/>
        <v>1</v>
      </c>
      <c r="U2333" s="6">
        <f t="shared" si="698"/>
        <v>0</v>
      </c>
      <c r="V2333" s="6">
        <f t="shared" si="699"/>
        <v>0</v>
      </c>
      <c r="W2333" s="6">
        <f t="shared" si="700"/>
        <v>0</v>
      </c>
      <c r="X2333" s="6">
        <f t="shared" si="701"/>
        <v>0</v>
      </c>
      <c r="Y2333" s="6">
        <f t="shared" si="702"/>
        <v>0</v>
      </c>
      <c r="Z2333" s="6">
        <f t="shared" si="703"/>
        <v>0</v>
      </c>
      <c r="AA2333" s="4">
        <v>68216.196594238281</v>
      </c>
      <c r="AB2333" s="7">
        <f t="shared" si="688"/>
        <v>9.8510329445244803E-3</v>
      </c>
      <c r="AC2333" s="7">
        <f t="shared" si="689"/>
        <v>0.10616999808151088</v>
      </c>
      <c r="AD2333" s="2"/>
    </row>
    <row r="2334" spans="1:30" x14ac:dyDescent="0.35">
      <c r="A2334" s="1">
        <v>43972</v>
      </c>
      <c r="B2334" s="3">
        <f t="shared" si="690"/>
        <v>2020</v>
      </c>
      <c r="C2334" s="2">
        <v>672</v>
      </c>
      <c r="D2334" s="2">
        <v>7104</v>
      </c>
      <c r="E2334" s="2">
        <f t="shared" si="691"/>
        <v>7776</v>
      </c>
      <c r="F2334" s="2">
        <f t="shared" si="692"/>
        <v>8.6419753086419748E-2</v>
      </c>
      <c r="G2334" s="2">
        <f t="shared" si="693"/>
        <v>-1</v>
      </c>
      <c r="H2334" s="2">
        <v>-1000</v>
      </c>
      <c r="I2334" s="2">
        <f t="shared" si="685"/>
        <v>7973.637533977877</v>
      </c>
      <c r="J2334" s="2">
        <f t="shared" si="686"/>
        <v>15150.230023395969</v>
      </c>
      <c r="K2334" s="3">
        <f t="shared" si="694"/>
        <v>5</v>
      </c>
      <c r="L2334" s="3">
        <f t="shared" si="695"/>
        <v>5</v>
      </c>
      <c r="M2334" s="3" t="str">
        <f t="shared" si="687"/>
        <v>Spring</v>
      </c>
      <c r="N2334" s="4">
        <v>64</v>
      </c>
      <c r="O2334" s="4">
        <v>55</v>
      </c>
      <c r="P2334" s="4">
        <v>72</v>
      </c>
      <c r="Q2334" s="4">
        <v>1</v>
      </c>
      <c r="R2334" s="4">
        <v>0</v>
      </c>
      <c r="S2334" s="6">
        <f t="shared" si="696"/>
        <v>0</v>
      </c>
      <c r="T2334" s="6">
        <f t="shared" si="697"/>
        <v>1</v>
      </c>
      <c r="U2334" s="6">
        <f t="shared" si="698"/>
        <v>0</v>
      </c>
      <c r="V2334" s="6">
        <f t="shared" si="699"/>
        <v>0</v>
      </c>
      <c r="W2334" s="6">
        <f t="shared" si="700"/>
        <v>0</v>
      </c>
      <c r="X2334" s="6">
        <f t="shared" si="701"/>
        <v>0</v>
      </c>
      <c r="Y2334" s="6">
        <f t="shared" si="702"/>
        <v>0</v>
      </c>
      <c r="Z2334" s="6">
        <f t="shared" si="703"/>
        <v>0</v>
      </c>
      <c r="AA2334" s="4">
        <v>68632.500915527344</v>
      </c>
      <c r="AB2334" s="7">
        <f t="shared" si="688"/>
        <v>9.791279510957868E-3</v>
      </c>
      <c r="AC2334" s="7">
        <f t="shared" si="689"/>
        <v>0.10350781197298317</v>
      </c>
      <c r="AD2334" s="2"/>
    </row>
    <row r="2335" spans="1:30" x14ac:dyDescent="0.35">
      <c r="A2335" s="1">
        <v>43973</v>
      </c>
      <c r="B2335" s="3">
        <f t="shared" si="690"/>
        <v>2020</v>
      </c>
      <c r="C2335" s="2">
        <v>527.26666666707024</v>
      </c>
      <c r="D2335" s="2">
        <v>7652.5500000004267</v>
      </c>
      <c r="E2335" s="2">
        <f t="shared" si="691"/>
        <v>8179.816666667497</v>
      </c>
      <c r="F2335" s="2">
        <f t="shared" si="692"/>
        <v>6.4459472400605969E-2</v>
      </c>
      <c r="G2335" s="2">
        <f t="shared" si="693"/>
        <v>-1</v>
      </c>
      <c r="H2335" s="2">
        <v>-1000</v>
      </c>
      <c r="I2335" s="2">
        <f t="shared" si="685"/>
        <v>7973.637533977877</v>
      </c>
      <c r="J2335" s="2">
        <f t="shared" si="686"/>
        <v>15150.230023395969</v>
      </c>
      <c r="K2335" s="3">
        <f t="shared" si="694"/>
        <v>5</v>
      </c>
      <c r="L2335" s="3">
        <f t="shared" si="695"/>
        <v>6</v>
      </c>
      <c r="M2335" s="3" t="str">
        <f t="shared" si="687"/>
        <v>Spring</v>
      </c>
      <c r="N2335" s="4">
        <v>70</v>
      </c>
      <c r="O2335" s="4">
        <v>58</v>
      </c>
      <c r="P2335" s="4">
        <v>81</v>
      </c>
      <c r="Q2335" s="4">
        <v>0</v>
      </c>
      <c r="R2335" s="4">
        <v>5</v>
      </c>
      <c r="S2335" s="6">
        <f t="shared" si="696"/>
        <v>0</v>
      </c>
      <c r="T2335" s="6">
        <f t="shared" si="697"/>
        <v>1</v>
      </c>
      <c r="U2335" s="6">
        <f t="shared" si="698"/>
        <v>0</v>
      </c>
      <c r="V2335" s="6">
        <f t="shared" si="699"/>
        <v>0</v>
      </c>
      <c r="W2335" s="6">
        <f t="shared" si="700"/>
        <v>0</v>
      </c>
      <c r="X2335" s="6">
        <f t="shared" si="701"/>
        <v>0</v>
      </c>
      <c r="Y2335" s="6">
        <f t="shared" si="702"/>
        <v>0</v>
      </c>
      <c r="Z2335" s="6">
        <f t="shared" si="703"/>
        <v>0</v>
      </c>
      <c r="AA2335" s="4">
        <v>71764.001403808594</v>
      </c>
      <c r="AB2335" s="7">
        <f t="shared" si="688"/>
        <v>7.3472305940717464E-3</v>
      </c>
      <c r="AC2335" s="7">
        <f t="shared" si="689"/>
        <v>0.10663494022497884</v>
      </c>
      <c r="AD2335" s="2"/>
    </row>
    <row r="2336" spans="1:30" x14ac:dyDescent="0.35">
      <c r="A2336" s="1">
        <v>43974</v>
      </c>
      <c r="B2336" s="3">
        <f t="shared" si="690"/>
        <v>2020</v>
      </c>
      <c r="C2336" s="2">
        <v>1616.3825943460552</v>
      </c>
      <c r="D2336" s="2">
        <v>7836.6283018867925</v>
      </c>
      <c r="E2336" s="2">
        <f t="shared" si="691"/>
        <v>9453.0108962328486</v>
      </c>
      <c r="F2336" s="2">
        <f t="shared" si="692"/>
        <v>0.17099129706813362</v>
      </c>
      <c r="G2336" s="2">
        <f t="shared" si="693"/>
        <v>-1</v>
      </c>
      <c r="H2336" s="2">
        <v>-1000</v>
      </c>
      <c r="I2336" s="2">
        <f t="shared" si="685"/>
        <v>7973.637533977877</v>
      </c>
      <c r="J2336" s="2">
        <f t="shared" si="686"/>
        <v>15150.230023395969</v>
      </c>
      <c r="K2336" s="3">
        <f t="shared" si="694"/>
        <v>5</v>
      </c>
      <c r="L2336" s="3">
        <f t="shared" si="695"/>
        <v>7</v>
      </c>
      <c r="M2336" s="3" t="str">
        <f t="shared" si="687"/>
        <v>Spring</v>
      </c>
      <c r="N2336" s="4">
        <v>78</v>
      </c>
      <c r="O2336" s="4">
        <v>66</v>
      </c>
      <c r="P2336" s="4">
        <v>90</v>
      </c>
      <c r="Q2336" s="4">
        <v>0</v>
      </c>
      <c r="R2336" s="4">
        <v>13</v>
      </c>
      <c r="S2336" s="6">
        <f t="shared" si="696"/>
        <v>1</v>
      </c>
      <c r="T2336" s="6">
        <f t="shared" si="697"/>
        <v>0</v>
      </c>
      <c r="U2336" s="6">
        <f t="shared" si="698"/>
        <v>0</v>
      </c>
      <c r="V2336" s="6">
        <f t="shared" si="699"/>
        <v>0</v>
      </c>
      <c r="W2336" s="6">
        <f t="shared" si="700"/>
        <v>0</v>
      </c>
      <c r="X2336" s="6">
        <f t="shared" si="701"/>
        <v>0</v>
      </c>
      <c r="Y2336" s="6">
        <f t="shared" si="702"/>
        <v>0</v>
      </c>
      <c r="Z2336" s="6">
        <f t="shared" si="703"/>
        <v>0</v>
      </c>
      <c r="AA2336" s="4">
        <v>71390.001098632813</v>
      </c>
      <c r="AB2336" s="7">
        <f t="shared" si="688"/>
        <v>2.2641582427108415E-2</v>
      </c>
      <c r="AC2336" s="7">
        <f t="shared" si="689"/>
        <v>0.10977207145661287</v>
      </c>
      <c r="AD2336" s="2"/>
    </row>
    <row r="2337" spans="1:30" x14ac:dyDescent="0.35">
      <c r="A2337" s="1">
        <v>43975</v>
      </c>
      <c r="B2337" s="3">
        <f t="shared" si="690"/>
        <v>2020</v>
      </c>
      <c r="C2337" s="2">
        <v>808.59306966428369</v>
      </c>
      <c r="D2337" s="2">
        <v>9215.9036576879316</v>
      </c>
      <c r="E2337" s="2">
        <f t="shared" si="691"/>
        <v>10024.496727352216</v>
      </c>
      <c r="F2337" s="2">
        <f t="shared" si="692"/>
        <v>8.0661712169350822E-2</v>
      </c>
      <c r="G2337" s="2">
        <f t="shared" si="693"/>
        <v>-1</v>
      </c>
      <c r="H2337" s="2">
        <v>-1000</v>
      </c>
      <c r="I2337" s="2">
        <f t="shared" si="685"/>
        <v>7973.637533977877</v>
      </c>
      <c r="J2337" s="2">
        <f t="shared" si="686"/>
        <v>15150.230023395969</v>
      </c>
      <c r="K2337" s="3">
        <f t="shared" si="694"/>
        <v>5</v>
      </c>
      <c r="L2337" s="3">
        <f t="shared" si="695"/>
        <v>1</v>
      </c>
      <c r="M2337" s="3" t="str">
        <f t="shared" si="687"/>
        <v>Spring</v>
      </c>
      <c r="N2337" s="4">
        <v>76</v>
      </c>
      <c r="O2337" s="4">
        <v>65</v>
      </c>
      <c r="P2337" s="4">
        <v>87</v>
      </c>
      <c r="Q2337" s="4">
        <v>0</v>
      </c>
      <c r="R2337" s="4">
        <v>11</v>
      </c>
      <c r="S2337" s="6">
        <f t="shared" si="696"/>
        <v>1</v>
      </c>
      <c r="T2337" s="6">
        <f t="shared" si="697"/>
        <v>0</v>
      </c>
      <c r="U2337" s="6">
        <f t="shared" si="698"/>
        <v>0</v>
      </c>
      <c r="V2337" s="6">
        <f t="shared" si="699"/>
        <v>0</v>
      </c>
      <c r="W2337" s="6">
        <f t="shared" si="700"/>
        <v>0</v>
      </c>
      <c r="X2337" s="6">
        <f t="shared" si="701"/>
        <v>0</v>
      </c>
      <c r="Y2337" s="6">
        <f t="shared" si="702"/>
        <v>0</v>
      </c>
      <c r="Z2337" s="6">
        <f t="shared" si="703"/>
        <v>0</v>
      </c>
      <c r="AA2337" s="4">
        <v>76160.407531738281</v>
      </c>
      <c r="AB2337" s="7">
        <f t="shared" si="688"/>
        <v>1.0616974040315096E-2</v>
      </c>
      <c r="AC2337" s="7">
        <f t="shared" si="689"/>
        <v>0.12100649085743657</v>
      </c>
      <c r="AD2337" s="2"/>
    </row>
    <row r="2338" spans="1:30" x14ac:dyDescent="0.35">
      <c r="A2338" s="1">
        <v>43976</v>
      </c>
      <c r="B2338" s="3">
        <f t="shared" si="690"/>
        <v>2020</v>
      </c>
      <c r="C2338" s="2">
        <v>577.54134615862858</v>
      </c>
      <c r="D2338" s="2">
        <v>7104</v>
      </c>
      <c r="E2338" s="2">
        <f t="shared" si="691"/>
        <v>7681.5413461586286</v>
      </c>
      <c r="F2338" s="2">
        <f t="shared" si="692"/>
        <v>7.518560665528988E-2</v>
      </c>
      <c r="G2338" s="2">
        <f t="shared" si="693"/>
        <v>-1</v>
      </c>
      <c r="H2338" s="2">
        <v>-1000</v>
      </c>
      <c r="I2338" s="2">
        <f t="shared" si="685"/>
        <v>7973.637533977877</v>
      </c>
      <c r="J2338" s="2">
        <f t="shared" si="686"/>
        <v>15150.230023395969</v>
      </c>
      <c r="K2338" s="3">
        <f t="shared" si="694"/>
        <v>5</v>
      </c>
      <c r="L2338" s="3">
        <f t="shared" si="695"/>
        <v>2</v>
      </c>
      <c r="M2338" s="3" t="str">
        <f t="shared" si="687"/>
        <v>Spring</v>
      </c>
      <c r="N2338" s="4">
        <v>79</v>
      </c>
      <c r="O2338" s="4">
        <v>68</v>
      </c>
      <c r="P2338" s="4">
        <v>90</v>
      </c>
      <c r="Q2338" s="4">
        <v>0</v>
      </c>
      <c r="R2338" s="4">
        <v>14</v>
      </c>
      <c r="S2338" s="6">
        <f t="shared" si="696"/>
        <v>0</v>
      </c>
      <c r="T2338" s="6">
        <f t="shared" si="697"/>
        <v>1</v>
      </c>
      <c r="U2338" s="6">
        <f t="shared" si="698"/>
        <v>0</v>
      </c>
      <c r="V2338" s="6">
        <f t="shared" si="699"/>
        <v>0</v>
      </c>
      <c r="W2338" s="6">
        <f t="shared" si="700"/>
        <v>0</v>
      </c>
      <c r="X2338" s="6">
        <f t="shared" si="701"/>
        <v>0</v>
      </c>
      <c r="Y2338" s="6">
        <f t="shared" si="702"/>
        <v>0</v>
      </c>
      <c r="Z2338" s="6">
        <f t="shared" si="703"/>
        <v>0</v>
      </c>
      <c r="AA2338" s="4">
        <v>78459.199829101563</v>
      </c>
      <c r="AB2338" s="7">
        <f t="shared" si="688"/>
        <v>7.3610404823987357E-3</v>
      </c>
      <c r="AC2338" s="7">
        <f t="shared" si="689"/>
        <v>9.0543875230359311E-2</v>
      </c>
      <c r="AD2338" s="2"/>
    </row>
    <row r="2339" spans="1:30" x14ac:dyDescent="0.35">
      <c r="A2339" s="1">
        <v>43977</v>
      </c>
      <c r="B2339" s="3">
        <f t="shared" si="690"/>
        <v>2020</v>
      </c>
      <c r="C2339" s="2">
        <v>360</v>
      </c>
      <c r="D2339" s="2">
        <v>129.54545453910461</v>
      </c>
      <c r="E2339" s="2">
        <f t="shared" si="691"/>
        <v>489.54545453910464</v>
      </c>
      <c r="F2339" s="2">
        <f t="shared" si="692"/>
        <v>0.73537604457778372</v>
      </c>
      <c r="G2339" s="2">
        <f t="shared" si="693"/>
        <v>-1</v>
      </c>
      <c r="H2339" s="2">
        <v>-1000</v>
      </c>
      <c r="I2339" s="2">
        <f t="shared" si="685"/>
        <v>7973.637533977877</v>
      </c>
      <c r="J2339" s="2">
        <f t="shared" si="686"/>
        <v>15150.230023395969</v>
      </c>
      <c r="K2339" s="3">
        <f t="shared" si="694"/>
        <v>5</v>
      </c>
      <c r="L2339" s="3">
        <f t="shared" si="695"/>
        <v>3</v>
      </c>
      <c r="M2339" s="3" t="str">
        <f t="shared" si="687"/>
        <v>Spring</v>
      </c>
      <c r="N2339" s="4">
        <v>78</v>
      </c>
      <c r="O2339" s="4">
        <v>70</v>
      </c>
      <c r="P2339" s="4">
        <v>86</v>
      </c>
      <c r="Q2339" s="4">
        <v>0</v>
      </c>
      <c r="R2339" s="4">
        <v>13</v>
      </c>
      <c r="S2339" s="6">
        <f t="shared" si="696"/>
        <v>0</v>
      </c>
      <c r="T2339" s="6">
        <f t="shared" si="697"/>
        <v>1</v>
      </c>
      <c r="U2339" s="6">
        <f t="shared" si="698"/>
        <v>0</v>
      </c>
      <c r="V2339" s="6">
        <f t="shared" si="699"/>
        <v>0</v>
      </c>
      <c r="W2339" s="6">
        <f t="shared" si="700"/>
        <v>0</v>
      </c>
      <c r="X2339" s="6">
        <f t="shared" si="701"/>
        <v>0</v>
      </c>
      <c r="Y2339" s="6">
        <f t="shared" si="702"/>
        <v>0</v>
      </c>
      <c r="Z2339" s="6">
        <f t="shared" si="703"/>
        <v>0</v>
      </c>
      <c r="AA2339" s="4">
        <v>85600.7109375</v>
      </c>
      <c r="AB2339" s="7">
        <f t="shared" si="688"/>
        <v>4.205572547906153E-3</v>
      </c>
      <c r="AC2339" s="7">
        <f t="shared" si="689"/>
        <v>1.5133689092102303E-3</v>
      </c>
      <c r="AD2339" s="2"/>
    </row>
    <row r="2340" spans="1:30" x14ac:dyDescent="0.35">
      <c r="A2340" s="1">
        <v>43978</v>
      </c>
      <c r="B2340" s="3">
        <f t="shared" si="690"/>
        <v>2020</v>
      </c>
      <c r="C2340" s="2">
        <v>5280.0248426909247</v>
      </c>
      <c r="D2340" s="2">
        <v>309.54545454005711</v>
      </c>
      <c r="E2340" s="2">
        <f t="shared" si="691"/>
        <v>5589.5702972309819</v>
      </c>
      <c r="F2340" s="2">
        <f t="shared" si="692"/>
        <v>0.94462088531324084</v>
      </c>
      <c r="G2340" s="2">
        <f t="shared" si="693"/>
        <v>-1</v>
      </c>
      <c r="H2340" s="2">
        <v>-1000</v>
      </c>
      <c r="I2340" s="2">
        <f t="shared" si="685"/>
        <v>7973.637533977877</v>
      </c>
      <c r="J2340" s="2">
        <f t="shared" si="686"/>
        <v>15150.230023395969</v>
      </c>
      <c r="K2340" s="3">
        <f t="shared" si="694"/>
        <v>5</v>
      </c>
      <c r="L2340" s="3">
        <f t="shared" si="695"/>
        <v>4</v>
      </c>
      <c r="M2340" s="3" t="str">
        <f t="shared" si="687"/>
        <v>Spring</v>
      </c>
      <c r="N2340" s="4">
        <v>75</v>
      </c>
      <c r="O2340" s="4">
        <v>71</v>
      </c>
      <c r="P2340" s="4">
        <v>78</v>
      </c>
      <c r="Q2340" s="4">
        <v>0</v>
      </c>
      <c r="R2340" s="4">
        <v>10</v>
      </c>
      <c r="S2340" s="6">
        <f t="shared" si="696"/>
        <v>0</v>
      </c>
      <c r="T2340" s="6">
        <f t="shared" si="697"/>
        <v>1</v>
      </c>
      <c r="U2340" s="6">
        <f t="shared" si="698"/>
        <v>0</v>
      </c>
      <c r="V2340" s="6">
        <f t="shared" si="699"/>
        <v>0</v>
      </c>
      <c r="W2340" s="6">
        <f t="shared" si="700"/>
        <v>0</v>
      </c>
      <c r="X2340" s="6">
        <f t="shared" si="701"/>
        <v>0</v>
      </c>
      <c r="Y2340" s="6">
        <f t="shared" si="702"/>
        <v>0</v>
      </c>
      <c r="Z2340" s="6">
        <f t="shared" si="703"/>
        <v>0</v>
      </c>
      <c r="AA2340" s="4">
        <v>83439.600341796875</v>
      </c>
      <c r="AB2340" s="7">
        <f t="shared" si="688"/>
        <v>6.327960370210492E-2</v>
      </c>
      <c r="AC2340" s="7">
        <f t="shared" si="689"/>
        <v>3.709814683580147E-3</v>
      </c>
      <c r="AD2340" s="2"/>
    </row>
    <row r="2341" spans="1:30" x14ac:dyDescent="0.35">
      <c r="A2341" s="1">
        <v>43979</v>
      </c>
      <c r="B2341" s="3">
        <f t="shared" si="690"/>
        <v>2020</v>
      </c>
      <c r="C2341" s="2">
        <v>3240</v>
      </c>
      <c r="D2341" s="2">
        <v>125.45454544914801</v>
      </c>
      <c r="E2341" s="2">
        <f t="shared" si="691"/>
        <v>3365.4545454491481</v>
      </c>
      <c r="F2341" s="2">
        <f t="shared" si="692"/>
        <v>0.9627228525136996</v>
      </c>
      <c r="G2341" s="2">
        <f t="shared" si="693"/>
        <v>-1</v>
      </c>
      <c r="H2341" s="2">
        <v>-1000</v>
      </c>
      <c r="I2341" s="2">
        <f t="shared" si="685"/>
        <v>7973.637533977877</v>
      </c>
      <c r="J2341" s="2">
        <f t="shared" si="686"/>
        <v>15150.230023395969</v>
      </c>
      <c r="K2341" s="3">
        <f t="shared" si="694"/>
        <v>5</v>
      </c>
      <c r="L2341" s="3">
        <f t="shared" si="695"/>
        <v>5</v>
      </c>
      <c r="M2341" s="3" t="str">
        <f t="shared" si="687"/>
        <v>Spring</v>
      </c>
      <c r="N2341" s="4">
        <v>75</v>
      </c>
      <c r="O2341" s="4">
        <v>66</v>
      </c>
      <c r="P2341" s="4">
        <v>84</v>
      </c>
      <c r="Q2341" s="4">
        <v>0</v>
      </c>
      <c r="R2341" s="4">
        <v>10</v>
      </c>
      <c r="S2341" s="6">
        <f t="shared" si="696"/>
        <v>0</v>
      </c>
      <c r="T2341" s="6">
        <f t="shared" si="697"/>
        <v>1</v>
      </c>
      <c r="U2341" s="6">
        <f t="shared" si="698"/>
        <v>0</v>
      </c>
      <c r="V2341" s="6">
        <f t="shared" si="699"/>
        <v>0</v>
      </c>
      <c r="W2341" s="6">
        <f t="shared" si="700"/>
        <v>0</v>
      </c>
      <c r="X2341" s="6">
        <f t="shared" si="701"/>
        <v>0</v>
      </c>
      <c r="Y2341" s="6">
        <f t="shared" si="702"/>
        <v>0</v>
      </c>
      <c r="Z2341" s="6">
        <f t="shared" si="703"/>
        <v>0</v>
      </c>
      <c r="AA2341" s="4">
        <v>86486.300048828125</v>
      </c>
      <c r="AB2341" s="7">
        <f t="shared" si="688"/>
        <v>3.7462580757539311E-2</v>
      </c>
      <c r="AC2341" s="7">
        <f t="shared" si="689"/>
        <v>1.4505713087312017E-3</v>
      </c>
      <c r="AD2341" s="2"/>
    </row>
    <row r="2342" spans="1:30" x14ac:dyDescent="0.35">
      <c r="A2342" s="1">
        <v>43980</v>
      </c>
      <c r="B2342" s="3">
        <f t="shared" si="690"/>
        <v>2020</v>
      </c>
      <c r="C2342" s="2">
        <v>3240</v>
      </c>
      <c r="D2342" s="2">
        <v>0</v>
      </c>
      <c r="E2342" s="2">
        <f t="shared" si="691"/>
        <v>3240</v>
      </c>
      <c r="F2342" s="2">
        <f t="shared" si="692"/>
        <v>1</v>
      </c>
      <c r="G2342" s="2">
        <f t="shared" si="693"/>
        <v>-1</v>
      </c>
      <c r="H2342" s="2">
        <v>-1000</v>
      </c>
      <c r="I2342" s="2">
        <f t="shared" si="685"/>
        <v>7973.637533977877</v>
      </c>
      <c r="J2342" s="2">
        <f t="shared" si="686"/>
        <v>15150.230023395969</v>
      </c>
      <c r="K2342" s="3">
        <f t="shared" si="694"/>
        <v>5</v>
      </c>
      <c r="L2342" s="3">
        <f t="shared" si="695"/>
        <v>6</v>
      </c>
      <c r="M2342" s="3" t="str">
        <f t="shared" si="687"/>
        <v>Spring</v>
      </c>
      <c r="N2342" s="4">
        <v>74</v>
      </c>
      <c r="O2342" s="4">
        <v>67</v>
      </c>
      <c r="P2342" s="4">
        <v>80</v>
      </c>
      <c r="Q2342" s="4">
        <v>0</v>
      </c>
      <c r="R2342" s="4">
        <v>9</v>
      </c>
      <c r="S2342" s="6">
        <f t="shared" si="696"/>
        <v>0</v>
      </c>
      <c r="T2342" s="6">
        <f t="shared" si="697"/>
        <v>1</v>
      </c>
      <c r="U2342" s="6">
        <f t="shared" si="698"/>
        <v>0</v>
      </c>
      <c r="V2342" s="6">
        <f t="shared" si="699"/>
        <v>0</v>
      </c>
      <c r="W2342" s="6">
        <f t="shared" si="700"/>
        <v>0</v>
      </c>
      <c r="X2342" s="6">
        <f t="shared" si="701"/>
        <v>0</v>
      </c>
      <c r="Y2342" s="6">
        <f t="shared" si="702"/>
        <v>0</v>
      </c>
      <c r="Z2342" s="6">
        <f t="shared" si="703"/>
        <v>0</v>
      </c>
      <c r="AA2342" s="4">
        <v>79631.207885742188</v>
      </c>
      <c r="AB2342" s="7">
        <f t="shared" si="688"/>
        <v>4.0687565667079574E-2</v>
      </c>
      <c r="AC2342" s="7">
        <f t="shared" si="689"/>
        <v>0</v>
      </c>
      <c r="AD2342" s="2"/>
    </row>
    <row r="2343" spans="1:30" x14ac:dyDescent="0.35">
      <c r="A2343" s="1">
        <v>43981</v>
      </c>
      <c r="B2343" s="3">
        <f t="shared" si="690"/>
        <v>2020</v>
      </c>
      <c r="C2343" s="2">
        <v>3240</v>
      </c>
      <c r="D2343" s="2">
        <v>1875.1230387431874</v>
      </c>
      <c r="E2343" s="2">
        <f t="shared" si="691"/>
        <v>5115.1230387431879</v>
      </c>
      <c r="F2343" s="2">
        <f t="shared" si="692"/>
        <v>0.63341584854547017</v>
      </c>
      <c r="G2343" s="2">
        <f t="shared" si="693"/>
        <v>-1</v>
      </c>
      <c r="H2343" s="2">
        <v>-1000</v>
      </c>
      <c r="I2343" s="2">
        <f t="shared" si="685"/>
        <v>7973.637533977877</v>
      </c>
      <c r="J2343" s="2">
        <f t="shared" si="686"/>
        <v>15150.230023395969</v>
      </c>
      <c r="K2343" s="3">
        <f t="shared" si="694"/>
        <v>5</v>
      </c>
      <c r="L2343" s="3">
        <f t="shared" si="695"/>
        <v>7</v>
      </c>
      <c r="M2343" s="3" t="str">
        <f t="shared" si="687"/>
        <v>Spring</v>
      </c>
      <c r="N2343" s="4">
        <v>68</v>
      </c>
      <c r="O2343" s="4">
        <v>59</v>
      </c>
      <c r="P2343" s="4">
        <v>77</v>
      </c>
      <c r="Q2343" s="4">
        <v>0</v>
      </c>
      <c r="R2343" s="4">
        <v>3</v>
      </c>
      <c r="S2343" s="6">
        <f t="shared" si="696"/>
        <v>1</v>
      </c>
      <c r="T2343" s="6">
        <f t="shared" si="697"/>
        <v>0</v>
      </c>
      <c r="U2343" s="6">
        <f t="shared" si="698"/>
        <v>0</v>
      </c>
      <c r="V2343" s="6">
        <f t="shared" si="699"/>
        <v>0</v>
      </c>
      <c r="W2343" s="6">
        <f t="shared" si="700"/>
        <v>0</v>
      </c>
      <c r="X2343" s="6">
        <f t="shared" si="701"/>
        <v>0</v>
      </c>
      <c r="Y2343" s="6">
        <f t="shared" si="702"/>
        <v>0</v>
      </c>
      <c r="Z2343" s="6">
        <f t="shared" si="703"/>
        <v>0</v>
      </c>
      <c r="AA2343" s="4">
        <v>68784.200378417969</v>
      </c>
      <c r="AB2343" s="7">
        <f t="shared" si="688"/>
        <v>4.7103840448461429E-2</v>
      </c>
      <c r="AC2343" s="7">
        <f t="shared" si="689"/>
        <v>2.7260955690800386E-2</v>
      </c>
      <c r="AD2343" s="2"/>
    </row>
    <row r="2344" spans="1:30" x14ac:dyDescent="0.35">
      <c r="A2344" s="1">
        <v>43982</v>
      </c>
      <c r="B2344" s="3">
        <f t="shared" si="690"/>
        <v>2020</v>
      </c>
      <c r="C2344" s="2">
        <v>3468.7451923114963</v>
      </c>
      <c r="D2344" s="2">
        <v>1709.4660377216342</v>
      </c>
      <c r="E2344" s="2">
        <f t="shared" si="691"/>
        <v>5178.2112300331301</v>
      </c>
      <c r="F2344" s="2">
        <f t="shared" si="692"/>
        <v>0.66987325124805763</v>
      </c>
      <c r="G2344" s="2">
        <f t="shared" si="693"/>
        <v>-1</v>
      </c>
      <c r="H2344" s="2">
        <v>-1000</v>
      </c>
      <c r="I2344" s="2">
        <f t="shared" si="685"/>
        <v>7973.637533977877</v>
      </c>
      <c r="J2344" s="2">
        <f t="shared" si="686"/>
        <v>15150.230023395969</v>
      </c>
      <c r="K2344" s="3">
        <f t="shared" si="694"/>
        <v>5</v>
      </c>
      <c r="L2344" s="3">
        <f t="shared" si="695"/>
        <v>1</v>
      </c>
      <c r="M2344" s="3" t="str">
        <f t="shared" si="687"/>
        <v>Spring</v>
      </c>
      <c r="N2344" s="4">
        <v>66</v>
      </c>
      <c r="O2344" s="4">
        <v>56</v>
      </c>
      <c r="P2344" s="4">
        <v>76</v>
      </c>
      <c r="Q2344" s="4">
        <v>0</v>
      </c>
      <c r="R2344" s="4">
        <v>1</v>
      </c>
      <c r="S2344" s="6">
        <f t="shared" si="696"/>
        <v>1</v>
      </c>
      <c r="T2344" s="6">
        <f t="shared" si="697"/>
        <v>0</v>
      </c>
      <c r="U2344" s="6">
        <f t="shared" si="698"/>
        <v>0</v>
      </c>
      <c r="V2344" s="6">
        <f t="shared" si="699"/>
        <v>0</v>
      </c>
      <c r="W2344" s="6">
        <f t="shared" si="700"/>
        <v>0</v>
      </c>
      <c r="X2344" s="6">
        <f t="shared" si="701"/>
        <v>0</v>
      </c>
      <c r="Y2344" s="6">
        <f t="shared" si="702"/>
        <v>0</v>
      </c>
      <c r="Z2344" s="6">
        <f t="shared" si="703"/>
        <v>0</v>
      </c>
      <c r="AA2344" s="4">
        <v>65293.794677734375</v>
      </c>
      <c r="AB2344" s="7">
        <f t="shared" si="688"/>
        <v>5.3125189145950526E-2</v>
      </c>
      <c r="AC2344" s="7">
        <f t="shared" si="689"/>
        <v>2.618114089032374E-2</v>
      </c>
      <c r="AD2344" s="2"/>
    </row>
    <row r="2345" spans="1:30" x14ac:dyDescent="0.35">
      <c r="A2345" s="1">
        <v>43983</v>
      </c>
      <c r="B2345" s="3">
        <f t="shared" si="690"/>
        <v>2020</v>
      </c>
      <c r="C2345" s="2">
        <v>4207.9525978681067</v>
      </c>
      <c r="D2345" s="2">
        <v>7960.5499999944004</v>
      </c>
      <c r="E2345" s="2">
        <f t="shared" si="691"/>
        <v>12168.502597862507</v>
      </c>
      <c r="F2345" s="2">
        <f t="shared" si="692"/>
        <v>0.34580693590082862</v>
      </c>
      <c r="G2345" s="2">
        <f t="shared" si="693"/>
        <v>-1</v>
      </c>
      <c r="H2345" s="2">
        <v>-1000</v>
      </c>
      <c r="I2345" s="2">
        <f t="shared" si="685"/>
        <v>7973.637533977877</v>
      </c>
      <c r="J2345" s="2">
        <f t="shared" si="686"/>
        <v>15150.230023395969</v>
      </c>
      <c r="K2345" s="3">
        <f t="shared" si="694"/>
        <v>6</v>
      </c>
      <c r="L2345" s="3">
        <f t="shared" si="695"/>
        <v>2</v>
      </c>
      <c r="M2345" s="3" t="str">
        <f t="shared" si="687"/>
        <v>Summer</v>
      </c>
      <c r="N2345" s="4">
        <v>66</v>
      </c>
      <c r="O2345" s="4">
        <v>51</v>
      </c>
      <c r="P2345" s="4">
        <v>80</v>
      </c>
      <c r="Q2345" s="4">
        <v>0</v>
      </c>
      <c r="R2345" s="4">
        <v>1</v>
      </c>
      <c r="S2345" s="6">
        <f t="shared" si="696"/>
        <v>0</v>
      </c>
      <c r="T2345" s="6">
        <f t="shared" si="697"/>
        <v>1</v>
      </c>
      <c r="U2345" s="6">
        <f t="shared" si="698"/>
        <v>0</v>
      </c>
      <c r="V2345" s="6">
        <f t="shared" si="699"/>
        <v>0</v>
      </c>
      <c r="W2345" s="6">
        <f t="shared" si="700"/>
        <v>1</v>
      </c>
      <c r="X2345" s="6">
        <f t="shared" si="701"/>
        <v>0</v>
      </c>
      <c r="Y2345" s="6">
        <f t="shared" si="702"/>
        <v>0</v>
      </c>
      <c r="Z2345" s="6">
        <f t="shared" si="703"/>
        <v>0</v>
      </c>
      <c r="AA2345" s="4">
        <v>76085.351196289063</v>
      </c>
      <c r="AB2345" s="7">
        <f t="shared" si="688"/>
        <v>5.5305686728214024E-2</v>
      </c>
      <c r="AC2345" s="7">
        <f t="shared" si="689"/>
        <v>0.10462657889897028</v>
      </c>
      <c r="AD2345" s="2"/>
    </row>
    <row r="2346" spans="1:30" x14ac:dyDescent="0.35">
      <c r="A2346" s="1">
        <v>43984</v>
      </c>
      <c r="B2346" s="3">
        <f t="shared" si="690"/>
        <v>2020</v>
      </c>
      <c r="C2346" s="2">
        <v>5552.5002168752271</v>
      </c>
      <c r="D2346" s="2">
        <v>0</v>
      </c>
      <c r="E2346" s="2">
        <f t="shared" si="691"/>
        <v>5552.5002168752271</v>
      </c>
      <c r="F2346" s="2">
        <f t="shared" si="692"/>
        <v>1</v>
      </c>
      <c r="G2346" s="2">
        <f t="shared" si="693"/>
        <v>-1</v>
      </c>
      <c r="H2346" s="2">
        <v>-1000</v>
      </c>
      <c r="I2346" s="2">
        <f t="shared" si="685"/>
        <v>7973.637533977877</v>
      </c>
      <c r="J2346" s="2">
        <f t="shared" si="686"/>
        <v>15150.230023395969</v>
      </c>
      <c r="K2346" s="3">
        <f t="shared" si="694"/>
        <v>6</v>
      </c>
      <c r="L2346" s="3">
        <f t="shared" si="695"/>
        <v>3</v>
      </c>
      <c r="M2346" s="3" t="str">
        <f t="shared" si="687"/>
        <v>Summer</v>
      </c>
      <c r="N2346" s="4">
        <v>77</v>
      </c>
      <c r="O2346" s="4">
        <v>64</v>
      </c>
      <c r="P2346" s="4">
        <v>90</v>
      </c>
      <c r="Q2346" s="4">
        <v>0</v>
      </c>
      <c r="R2346" s="4">
        <v>12</v>
      </c>
      <c r="S2346" s="6">
        <f t="shared" si="696"/>
        <v>0</v>
      </c>
      <c r="T2346" s="6">
        <f t="shared" si="697"/>
        <v>1</v>
      </c>
      <c r="U2346" s="6">
        <f t="shared" si="698"/>
        <v>0</v>
      </c>
      <c r="V2346" s="6">
        <f t="shared" si="699"/>
        <v>0</v>
      </c>
      <c r="W2346" s="6">
        <f t="shared" si="700"/>
        <v>1</v>
      </c>
      <c r="X2346" s="6">
        <f t="shared" si="701"/>
        <v>0</v>
      </c>
      <c r="Y2346" s="6">
        <f t="shared" si="702"/>
        <v>0</v>
      </c>
      <c r="Z2346" s="6">
        <f t="shared" si="703"/>
        <v>0</v>
      </c>
      <c r="AA2346" s="4">
        <v>89783.64990234375</v>
      </c>
      <c r="AB2346" s="7">
        <f t="shared" si="688"/>
        <v>6.1843110888392193E-2</v>
      </c>
      <c r="AC2346" s="7">
        <f t="shared" si="689"/>
        <v>0</v>
      </c>
      <c r="AD2346" s="2"/>
    </row>
    <row r="2347" spans="1:30" x14ac:dyDescent="0.35">
      <c r="A2347" s="1">
        <v>43985</v>
      </c>
      <c r="B2347" s="3">
        <f t="shared" si="690"/>
        <v>2020</v>
      </c>
      <c r="C2347" s="2">
        <v>3836.9335502440244</v>
      </c>
      <c r="D2347" s="2">
        <v>0</v>
      </c>
      <c r="E2347" s="2">
        <f t="shared" si="691"/>
        <v>3836.9335502440244</v>
      </c>
      <c r="F2347" s="2">
        <f t="shared" si="692"/>
        <v>1</v>
      </c>
      <c r="G2347" s="2">
        <f t="shared" si="693"/>
        <v>-1</v>
      </c>
      <c r="H2347" s="2">
        <v>-1000</v>
      </c>
      <c r="I2347" s="2">
        <f t="shared" si="685"/>
        <v>7973.637533977877</v>
      </c>
      <c r="J2347" s="2">
        <f t="shared" si="686"/>
        <v>15150.230023395969</v>
      </c>
      <c r="K2347" s="3">
        <f t="shared" si="694"/>
        <v>6</v>
      </c>
      <c r="L2347" s="3">
        <f t="shared" si="695"/>
        <v>4</v>
      </c>
      <c r="M2347" s="3" t="str">
        <f t="shared" si="687"/>
        <v>Summer</v>
      </c>
      <c r="N2347" s="4">
        <v>80</v>
      </c>
      <c r="O2347" s="4">
        <v>71</v>
      </c>
      <c r="P2347" s="4">
        <v>89</v>
      </c>
      <c r="Q2347" s="4">
        <v>0</v>
      </c>
      <c r="R2347" s="4">
        <v>15</v>
      </c>
      <c r="S2347" s="6">
        <f t="shared" si="696"/>
        <v>0</v>
      </c>
      <c r="T2347" s="6">
        <f t="shared" si="697"/>
        <v>1</v>
      </c>
      <c r="U2347" s="6">
        <f t="shared" si="698"/>
        <v>0</v>
      </c>
      <c r="V2347" s="6">
        <f t="shared" si="699"/>
        <v>0</v>
      </c>
      <c r="W2347" s="6">
        <f t="shared" si="700"/>
        <v>1</v>
      </c>
      <c r="X2347" s="6">
        <f t="shared" si="701"/>
        <v>0</v>
      </c>
      <c r="Y2347" s="6">
        <f t="shared" si="702"/>
        <v>0</v>
      </c>
      <c r="Z2347" s="6">
        <f t="shared" si="703"/>
        <v>0</v>
      </c>
      <c r="AA2347" s="4">
        <v>96053.560424804688</v>
      </c>
      <c r="AB2347" s="7">
        <f t="shared" si="688"/>
        <v>3.9945771226749673E-2</v>
      </c>
      <c r="AC2347" s="7">
        <f t="shared" si="689"/>
        <v>0</v>
      </c>
      <c r="AD2347" s="2"/>
    </row>
    <row r="2348" spans="1:30" x14ac:dyDescent="0.35">
      <c r="A2348" s="1">
        <v>43986</v>
      </c>
      <c r="B2348" s="3">
        <f t="shared" si="690"/>
        <v>2020</v>
      </c>
      <c r="C2348" s="2">
        <v>3095.9335502349441</v>
      </c>
      <c r="D2348" s="2">
        <v>0</v>
      </c>
      <c r="E2348" s="2">
        <f t="shared" si="691"/>
        <v>3095.9335502349441</v>
      </c>
      <c r="F2348" s="2">
        <f t="shared" si="692"/>
        <v>1</v>
      </c>
      <c r="G2348" s="2">
        <f t="shared" si="693"/>
        <v>-1</v>
      </c>
      <c r="H2348" s="2">
        <v>-1000</v>
      </c>
      <c r="I2348" s="2">
        <f t="shared" si="685"/>
        <v>7973.637533977877</v>
      </c>
      <c r="J2348" s="2">
        <f t="shared" si="686"/>
        <v>15150.230023395969</v>
      </c>
      <c r="K2348" s="3">
        <f t="shared" si="694"/>
        <v>6</v>
      </c>
      <c r="L2348" s="3">
        <f t="shared" si="695"/>
        <v>5</v>
      </c>
      <c r="M2348" s="3" t="str">
        <f t="shared" si="687"/>
        <v>Summer</v>
      </c>
      <c r="N2348" s="4">
        <v>77</v>
      </c>
      <c r="O2348" s="4">
        <v>67</v>
      </c>
      <c r="P2348" s="4">
        <v>86</v>
      </c>
      <c r="Q2348" s="4">
        <v>0</v>
      </c>
      <c r="R2348" s="4">
        <v>12</v>
      </c>
      <c r="S2348" s="6">
        <f t="shared" si="696"/>
        <v>0</v>
      </c>
      <c r="T2348" s="6">
        <f t="shared" si="697"/>
        <v>1</v>
      </c>
      <c r="U2348" s="6">
        <f t="shared" si="698"/>
        <v>0</v>
      </c>
      <c r="V2348" s="6">
        <f t="shared" si="699"/>
        <v>0</v>
      </c>
      <c r="W2348" s="6">
        <f t="shared" si="700"/>
        <v>1</v>
      </c>
      <c r="X2348" s="6">
        <f t="shared" si="701"/>
        <v>0</v>
      </c>
      <c r="Y2348" s="6">
        <f t="shared" si="702"/>
        <v>0</v>
      </c>
      <c r="Z2348" s="6">
        <f t="shared" si="703"/>
        <v>0</v>
      </c>
      <c r="AA2348" s="4">
        <v>94157.849243164063</v>
      </c>
      <c r="AB2348" s="7">
        <f t="shared" si="688"/>
        <v>3.2880249231688044E-2</v>
      </c>
      <c r="AC2348" s="7">
        <f t="shared" si="689"/>
        <v>0</v>
      </c>
      <c r="AD2348" s="2"/>
    </row>
    <row r="2349" spans="1:30" x14ac:dyDescent="0.35">
      <c r="A2349" s="1">
        <v>43987</v>
      </c>
      <c r="B2349" s="3">
        <f t="shared" si="690"/>
        <v>2020</v>
      </c>
      <c r="C2349" s="2">
        <v>716.93355024402456</v>
      </c>
      <c r="D2349" s="2">
        <v>0</v>
      </c>
      <c r="E2349" s="2">
        <f t="shared" si="691"/>
        <v>716.93355024402456</v>
      </c>
      <c r="F2349" s="2">
        <f t="shared" si="692"/>
        <v>1</v>
      </c>
      <c r="G2349" s="2">
        <f t="shared" si="693"/>
        <v>-1</v>
      </c>
      <c r="H2349" s="2">
        <v>-1000</v>
      </c>
      <c r="I2349" s="2">
        <f t="shared" si="685"/>
        <v>7973.637533977877</v>
      </c>
      <c r="J2349" s="2">
        <f t="shared" si="686"/>
        <v>15150.230023395969</v>
      </c>
      <c r="K2349" s="3">
        <f t="shared" si="694"/>
        <v>6</v>
      </c>
      <c r="L2349" s="3">
        <f t="shared" si="695"/>
        <v>6</v>
      </c>
      <c r="M2349" s="3" t="str">
        <f t="shared" si="687"/>
        <v>Summer</v>
      </c>
      <c r="N2349" s="4">
        <v>79</v>
      </c>
      <c r="O2349" s="4">
        <v>68</v>
      </c>
      <c r="P2349" s="4">
        <v>89</v>
      </c>
      <c r="Q2349" s="4">
        <v>0</v>
      </c>
      <c r="R2349" s="4">
        <v>14</v>
      </c>
      <c r="S2349" s="6">
        <f t="shared" si="696"/>
        <v>0</v>
      </c>
      <c r="T2349" s="6">
        <f t="shared" si="697"/>
        <v>1</v>
      </c>
      <c r="U2349" s="6">
        <f t="shared" si="698"/>
        <v>0</v>
      </c>
      <c r="V2349" s="6">
        <f t="shared" si="699"/>
        <v>0</v>
      </c>
      <c r="W2349" s="6">
        <f t="shared" si="700"/>
        <v>1</v>
      </c>
      <c r="X2349" s="6">
        <f t="shared" si="701"/>
        <v>0</v>
      </c>
      <c r="Y2349" s="6">
        <f t="shared" si="702"/>
        <v>0</v>
      </c>
      <c r="Z2349" s="6">
        <f t="shared" si="703"/>
        <v>0</v>
      </c>
      <c r="AA2349" s="4">
        <v>93601.800903320313</v>
      </c>
      <c r="AB2349" s="7">
        <f t="shared" si="688"/>
        <v>7.6593991069096295E-3</v>
      </c>
      <c r="AC2349" s="7">
        <f t="shared" si="689"/>
        <v>0</v>
      </c>
      <c r="AD2349" s="2"/>
    </row>
    <row r="2350" spans="1:30" x14ac:dyDescent="0.35">
      <c r="A2350" s="1">
        <v>43988</v>
      </c>
      <c r="B2350" s="3">
        <f t="shared" si="690"/>
        <v>2020</v>
      </c>
      <c r="C2350" s="2">
        <v>716.93355024402456</v>
      </c>
      <c r="D2350" s="2">
        <v>821.39505116689065</v>
      </c>
      <c r="E2350" s="2">
        <f t="shared" si="691"/>
        <v>1538.3286014109153</v>
      </c>
      <c r="F2350" s="2">
        <f t="shared" si="692"/>
        <v>0.46604707835924758</v>
      </c>
      <c r="G2350" s="2">
        <f t="shared" si="693"/>
        <v>-1</v>
      </c>
      <c r="H2350" s="2">
        <v>-1000</v>
      </c>
      <c r="I2350" s="2">
        <f t="shared" si="685"/>
        <v>7973.637533977877</v>
      </c>
      <c r="J2350" s="2">
        <f t="shared" si="686"/>
        <v>15150.230023395969</v>
      </c>
      <c r="K2350" s="3">
        <f t="shared" si="694"/>
        <v>6</v>
      </c>
      <c r="L2350" s="3">
        <f t="shared" si="695"/>
        <v>7</v>
      </c>
      <c r="M2350" s="3" t="str">
        <f t="shared" si="687"/>
        <v>Summer</v>
      </c>
      <c r="N2350" s="4">
        <v>83</v>
      </c>
      <c r="O2350" s="4">
        <v>72</v>
      </c>
      <c r="P2350" s="4">
        <v>94</v>
      </c>
      <c r="Q2350" s="4">
        <v>0</v>
      </c>
      <c r="R2350" s="4">
        <v>18</v>
      </c>
      <c r="S2350" s="6">
        <f t="shared" si="696"/>
        <v>1</v>
      </c>
      <c r="T2350" s="6">
        <f t="shared" si="697"/>
        <v>0</v>
      </c>
      <c r="U2350" s="6">
        <f t="shared" si="698"/>
        <v>0</v>
      </c>
      <c r="V2350" s="6">
        <f t="shared" si="699"/>
        <v>0</v>
      </c>
      <c r="W2350" s="6">
        <f t="shared" si="700"/>
        <v>1</v>
      </c>
      <c r="X2350" s="6">
        <f t="shared" si="701"/>
        <v>0</v>
      </c>
      <c r="Y2350" s="6">
        <f t="shared" si="702"/>
        <v>0</v>
      </c>
      <c r="Z2350" s="6">
        <f t="shared" si="703"/>
        <v>0</v>
      </c>
      <c r="AA2350" s="4">
        <v>95093.660522460938</v>
      </c>
      <c r="AB2350" s="7">
        <f t="shared" si="688"/>
        <v>7.5392360153670413E-3</v>
      </c>
      <c r="AC2350" s="7">
        <f t="shared" si="689"/>
        <v>8.6377477389555195E-3</v>
      </c>
      <c r="AD2350" s="2"/>
    </row>
    <row r="2351" spans="1:30" x14ac:dyDescent="0.35">
      <c r="A2351" s="1">
        <v>43989</v>
      </c>
      <c r="B2351" s="3">
        <f t="shared" si="690"/>
        <v>2020</v>
      </c>
      <c r="C2351" s="2">
        <v>716.93355024402456</v>
      </c>
      <c r="D2351" s="2">
        <v>2803.2551194181733</v>
      </c>
      <c r="E2351" s="2">
        <f t="shared" si="691"/>
        <v>3520.1886696621978</v>
      </c>
      <c r="F2351" s="2">
        <f t="shared" si="692"/>
        <v>0.20366338782427321</v>
      </c>
      <c r="G2351" s="2">
        <f t="shared" si="693"/>
        <v>-1</v>
      </c>
      <c r="H2351" s="2">
        <v>-1000</v>
      </c>
      <c r="I2351" s="2">
        <f t="shared" si="685"/>
        <v>7973.637533977877</v>
      </c>
      <c r="J2351" s="2">
        <f t="shared" si="686"/>
        <v>15150.230023395969</v>
      </c>
      <c r="K2351" s="3">
        <f t="shared" si="694"/>
        <v>6</v>
      </c>
      <c r="L2351" s="3">
        <f t="shared" si="695"/>
        <v>1</v>
      </c>
      <c r="M2351" s="3" t="str">
        <f t="shared" si="687"/>
        <v>Summer</v>
      </c>
      <c r="N2351" s="4">
        <v>79</v>
      </c>
      <c r="O2351" s="4">
        <v>69</v>
      </c>
      <c r="P2351" s="4">
        <v>89</v>
      </c>
      <c r="Q2351" s="4">
        <v>0</v>
      </c>
      <c r="R2351" s="4">
        <v>14</v>
      </c>
      <c r="S2351" s="6">
        <f t="shared" si="696"/>
        <v>1</v>
      </c>
      <c r="T2351" s="6">
        <f t="shared" si="697"/>
        <v>0</v>
      </c>
      <c r="U2351" s="6">
        <f t="shared" si="698"/>
        <v>0</v>
      </c>
      <c r="V2351" s="6">
        <f t="shared" si="699"/>
        <v>0</v>
      </c>
      <c r="W2351" s="6">
        <f t="shared" si="700"/>
        <v>1</v>
      </c>
      <c r="X2351" s="6">
        <f t="shared" si="701"/>
        <v>0</v>
      </c>
      <c r="Y2351" s="6">
        <f t="shared" si="702"/>
        <v>0</v>
      </c>
      <c r="Z2351" s="6">
        <f t="shared" si="703"/>
        <v>0</v>
      </c>
      <c r="AA2351" s="4">
        <v>87113.949096679688</v>
      </c>
      <c r="AB2351" s="7">
        <f t="shared" si="688"/>
        <v>8.229836411713657E-3</v>
      </c>
      <c r="AC2351" s="7">
        <f t="shared" si="689"/>
        <v>3.2179176222479601E-2</v>
      </c>
      <c r="AD2351" s="2"/>
    </row>
    <row r="2352" spans="1:30" x14ac:dyDescent="0.35">
      <c r="A2352" s="1">
        <v>43990</v>
      </c>
      <c r="B2352" s="3">
        <f t="shared" si="690"/>
        <v>2020</v>
      </c>
      <c r="C2352" s="2">
        <v>1494.3893194763366</v>
      </c>
      <c r="D2352" s="2">
        <v>0</v>
      </c>
      <c r="E2352" s="2">
        <f t="shared" si="691"/>
        <v>1494.3893194763366</v>
      </c>
      <c r="F2352" s="2">
        <f t="shared" si="692"/>
        <v>1</v>
      </c>
      <c r="G2352" s="2">
        <f t="shared" si="693"/>
        <v>-1</v>
      </c>
      <c r="H2352" s="2">
        <v>-1000</v>
      </c>
      <c r="I2352" s="2">
        <f t="shared" si="685"/>
        <v>7973.637533977877</v>
      </c>
      <c r="J2352" s="2">
        <f t="shared" si="686"/>
        <v>15150.230023395969</v>
      </c>
      <c r="K2352" s="3">
        <f t="shared" si="694"/>
        <v>6</v>
      </c>
      <c r="L2352" s="3">
        <f t="shared" si="695"/>
        <v>2</v>
      </c>
      <c r="M2352" s="3" t="str">
        <f t="shared" si="687"/>
        <v>Summer</v>
      </c>
      <c r="N2352" s="4">
        <v>79</v>
      </c>
      <c r="O2352" s="4">
        <v>68</v>
      </c>
      <c r="P2352" s="4">
        <v>89</v>
      </c>
      <c r="Q2352" s="4">
        <v>0</v>
      </c>
      <c r="R2352" s="4">
        <v>14</v>
      </c>
      <c r="S2352" s="6">
        <f t="shared" si="696"/>
        <v>0</v>
      </c>
      <c r="T2352" s="6">
        <f t="shared" si="697"/>
        <v>1</v>
      </c>
      <c r="U2352" s="6">
        <f t="shared" si="698"/>
        <v>0</v>
      </c>
      <c r="V2352" s="6">
        <f t="shared" si="699"/>
        <v>0</v>
      </c>
      <c r="W2352" s="6">
        <f t="shared" si="700"/>
        <v>1</v>
      </c>
      <c r="X2352" s="6">
        <f t="shared" si="701"/>
        <v>0</v>
      </c>
      <c r="Y2352" s="6">
        <f t="shared" si="702"/>
        <v>0</v>
      </c>
      <c r="Z2352" s="6">
        <f t="shared" si="703"/>
        <v>0</v>
      </c>
      <c r="AA2352" s="4">
        <v>94630.25390625</v>
      </c>
      <c r="AB2352" s="7">
        <f t="shared" si="688"/>
        <v>1.5791876887034723E-2</v>
      </c>
      <c r="AC2352" s="7">
        <f t="shared" si="689"/>
        <v>0</v>
      </c>
      <c r="AD2352" s="2"/>
    </row>
    <row r="2353" spans="1:30" x14ac:dyDescent="0.35">
      <c r="A2353" s="1">
        <v>43991</v>
      </c>
      <c r="B2353" s="3">
        <f t="shared" si="690"/>
        <v>2020</v>
      </c>
      <c r="C2353" s="2">
        <v>4924.1666870305371</v>
      </c>
      <c r="D2353" s="2">
        <v>0</v>
      </c>
      <c r="E2353" s="2">
        <f t="shared" si="691"/>
        <v>4924.1666870305371</v>
      </c>
      <c r="F2353" s="2">
        <f t="shared" si="692"/>
        <v>1</v>
      </c>
      <c r="G2353" s="2">
        <f t="shared" si="693"/>
        <v>-1</v>
      </c>
      <c r="H2353" s="2">
        <v>-1000</v>
      </c>
      <c r="I2353" s="2">
        <f t="shared" si="685"/>
        <v>7973.637533977877</v>
      </c>
      <c r="J2353" s="2">
        <f t="shared" si="686"/>
        <v>15150.230023395969</v>
      </c>
      <c r="K2353" s="3">
        <f t="shared" si="694"/>
        <v>6</v>
      </c>
      <c r="L2353" s="3">
        <f t="shared" si="695"/>
        <v>3</v>
      </c>
      <c r="M2353" s="3" t="str">
        <f t="shared" si="687"/>
        <v>Summer</v>
      </c>
      <c r="N2353" s="4">
        <v>81</v>
      </c>
      <c r="O2353" s="4">
        <v>76</v>
      </c>
      <c r="P2353" s="4">
        <v>86</v>
      </c>
      <c r="Q2353" s="4">
        <v>0</v>
      </c>
      <c r="R2353" s="4">
        <v>16</v>
      </c>
      <c r="S2353" s="6">
        <f t="shared" si="696"/>
        <v>0</v>
      </c>
      <c r="T2353" s="6">
        <f t="shared" si="697"/>
        <v>1</v>
      </c>
      <c r="U2353" s="6">
        <f t="shared" si="698"/>
        <v>0</v>
      </c>
      <c r="V2353" s="6">
        <f t="shared" si="699"/>
        <v>0</v>
      </c>
      <c r="W2353" s="6">
        <f t="shared" si="700"/>
        <v>1</v>
      </c>
      <c r="X2353" s="6">
        <f t="shared" si="701"/>
        <v>0</v>
      </c>
      <c r="Y2353" s="6">
        <f t="shared" si="702"/>
        <v>0</v>
      </c>
      <c r="Z2353" s="6">
        <f t="shared" si="703"/>
        <v>0</v>
      </c>
      <c r="AA2353" s="4">
        <v>100825.35021972656</v>
      </c>
      <c r="AB2353" s="7">
        <f t="shared" si="688"/>
        <v>4.8838577563077183E-2</v>
      </c>
      <c r="AC2353" s="7">
        <f t="shared" si="689"/>
        <v>0</v>
      </c>
      <c r="AD2353" s="2"/>
    </row>
    <row r="2354" spans="1:30" x14ac:dyDescent="0.35">
      <c r="A2354" s="1">
        <v>43992</v>
      </c>
      <c r="B2354" s="3">
        <f t="shared" si="690"/>
        <v>2020</v>
      </c>
      <c r="C2354" s="2">
        <v>1246.4944476750766</v>
      </c>
      <c r="D2354" s="2">
        <v>0</v>
      </c>
      <c r="E2354" s="2">
        <f t="shared" si="691"/>
        <v>1246.4944476750766</v>
      </c>
      <c r="F2354" s="2">
        <f t="shared" si="692"/>
        <v>1</v>
      </c>
      <c r="G2354" s="2">
        <f t="shared" si="693"/>
        <v>-1</v>
      </c>
      <c r="H2354" s="2">
        <v>-1000</v>
      </c>
      <c r="I2354" s="2">
        <f t="shared" si="685"/>
        <v>7973.637533977877</v>
      </c>
      <c r="J2354" s="2">
        <f t="shared" si="686"/>
        <v>15150.230023395969</v>
      </c>
      <c r="K2354" s="3">
        <f t="shared" si="694"/>
        <v>6</v>
      </c>
      <c r="L2354" s="3">
        <f t="shared" si="695"/>
        <v>4</v>
      </c>
      <c r="M2354" s="3" t="str">
        <f t="shared" si="687"/>
        <v>Summer</v>
      </c>
      <c r="N2354" s="4">
        <v>81</v>
      </c>
      <c r="O2354" s="4">
        <v>69</v>
      </c>
      <c r="P2354" s="4">
        <v>92</v>
      </c>
      <c r="Q2354" s="4">
        <v>0</v>
      </c>
      <c r="R2354" s="4">
        <v>16</v>
      </c>
      <c r="S2354" s="6">
        <f t="shared" si="696"/>
        <v>0</v>
      </c>
      <c r="T2354" s="6">
        <f t="shared" si="697"/>
        <v>1</v>
      </c>
      <c r="U2354" s="6">
        <f t="shared" si="698"/>
        <v>0</v>
      </c>
      <c r="V2354" s="6">
        <f t="shared" si="699"/>
        <v>0</v>
      </c>
      <c r="W2354" s="6">
        <f t="shared" si="700"/>
        <v>1</v>
      </c>
      <c r="X2354" s="6">
        <f t="shared" si="701"/>
        <v>0</v>
      </c>
      <c r="Y2354" s="6">
        <f t="shared" si="702"/>
        <v>0</v>
      </c>
      <c r="Z2354" s="6">
        <f t="shared" si="703"/>
        <v>0</v>
      </c>
      <c r="AA2354" s="4">
        <v>103853.36474609375</v>
      </c>
      <c r="AB2354" s="7">
        <f t="shared" si="688"/>
        <v>1.2002446437075705E-2</v>
      </c>
      <c r="AC2354" s="7">
        <f t="shared" si="689"/>
        <v>0</v>
      </c>
      <c r="AD2354" s="2"/>
    </row>
    <row r="2355" spans="1:30" x14ac:dyDescent="0.35">
      <c r="A2355" s="1">
        <v>43993</v>
      </c>
      <c r="B2355" s="3">
        <f t="shared" si="690"/>
        <v>2020</v>
      </c>
      <c r="C2355" s="2">
        <v>912.7989348594092</v>
      </c>
      <c r="D2355" s="2">
        <v>5675.9000000049127</v>
      </c>
      <c r="E2355" s="2">
        <f t="shared" si="691"/>
        <v>6588.6989348643219</v>
      </c>
      <c r="F2355" s="2">
        <f t="shared" si="692"/>
        <v>0.1385400887008667</v>
      </c>
      <c r="G2355" s="2">
        <f t="shared" si="693"/>
        <v>-1</v>
      </c>
      <c r="H2355" s="2">
        <v>-1000</v>
      </c>
      <c r="I2355" s="2">
        <f t="shared" si="685"/>
        <v>7973.637533977877</v>
      </c>
      <c r="J2355" s="2">
        <f t="shared" si="686"/>
        <v>15150.230023395969</v>
      </c>
      <c r="K2355" s="3">
        <f t="shared" si="694"/>
        <v>6</v>
      </c>
      <c r="L2355" s="3">
        <f t="shared" si="695"/>
        <v>5</v>
      </c>
      <c r="M2355" s="3" t="str">
        <f t="shared" si="687"/>
        <v>Summer</v>
      </c>
      <c r="N2355" s="4">
        <v>74</v>
      </c>
      <c r="O2355" s="4">
        <v>64</v>
      </c>
      <c r="P2355" s="4">
        <v>83</v>
      </c>
      <c r="Q2355" s="4">
        <v>0</v>
      </c>
      <c r="R2355" s="4">
        <v>9</v>
      </c>
      <c r="S2355" s="6">
        <f t="shared" si="696"/>
        <v>0</v>
      </c>
      <c r="T2355" s="6">
        <f t="shared" si="697"/>
        <v>1</v>
      </c>
      <c r="U2355" s="6">
        <f t="shared" si="698"/>
        <v>0</v>
      </c>
      <c r="V2355" s="6">
        <f t="shared" si="699"/>
        <v>0</v>
      </c>
      <c r="W2355" s="6">
        <f t="shared" si="700"/>
        <v>1</v>
      </c>
      <c r="X2355" s="6">
        <f t="shared" si="701"/>
        <v>0</v>
      </c>
      <c r="Y2355" s="6">
        <f t="shared" si="702"/>
        <v>0</v>
      </c>
      <c r="Z2355" s="6">
        <f t="shared" si="703"/>
        <v>0</v>
      </c>
      <c r="AA2355" s="4">
        <v>89358.049560546875</v>
      </c>
      <c r="AB2355" s="7">
        <f t="shared" si="688"/>
        <v>1.0215072277746153E-2</v>
      </c>
      <c r="AC2355" s="7">
        <f t="shared" si="689"/>
        <v>6.3518620067451889E-2</v>
      </c>
      <c r="AD2355" s="2"/>
    </row>
    <row r="2356" spans="1:30" x14ac:dyDescent="0.35">
      <c r="A2356" s="1">
        <v>43994</v>
      </c>
      <c r="B2356" s="3">
        <f t="shared" si="690"/>
        <v>2020</v>
      </c>
      <c r="C2356" s="2">
        <v>940.77970409017848</v>
      </c>
      <c r="D2356" s="2">
        <v>10128</v>
      </c>
      <c r="E2356" s="2">
        <f t="shared" si="691"/>
        <v>11068.779704090179</v>
      </c>
      <c r="F2356" s="2">
        <f t="shared" si="692"/>
        <v>8.4993985718456205E-2</v>
      </c>
      <c r="G2356" s="2">
        <f t="shared" si="693"/>
        <v>-1</v>
      </c>
      <c r="H2356" s="2">
        <v>-1000</v>
      </c>
      <c r="I2356" s="2">
        <f t="shared" si="685"/>
        <v>7973.637533977877</v>
      </c>
      <c r="J2356" s="2">
        <f t="shared" si="686"/>
        <v>15150.230023395969</v>
      </c>
      <c r="K2356" s="3">
        <f t="shared" si="694"/>
        <v>6</v>
      </c>
      <c r="L2356" s="3">
        <f t="shared" si="695"/>
        <v>6</v>
      </c>
      <c r="M2356" s="3" t="str">
        <f t="shared" si="687"/>
        <v>Summer</v>
      </c>
      <c r="N2356" s="4">
        <v>74</v>
      </c>
      <c r="O2356" s="4">
        <v>61</v>
      </c>
      <c r="P2356" s="4">
        <v>87</v>
      </c>
      <c r="Q2356" s="4">
        <v>0</v>
      </c>
      <c r="R2356" s="4">
        <v>9</v>
      </c>
      <c r="S2356" s="6">
        <f t="shared" si="696"/>
        <v>0</v>
      </c>
      <c r="T2356" s="6">
        <f t="shared" si="697"/>
        <v>1</v>
      </c>
      <c r="U2356" s="6">
        <f t="shared" si="698"/>
        <v>0</v>
      </c>
      <c r="V2356" s="6">
        <f t="shared" si="699"/>
        <v>0</v>
      </c>
      <c r="W2356" s="6">
        <f t="shared" si="700"/>
        <v>1</v>
      </c>
      <c r="X2356" s="6">
        <f t="shared" si="701"/>
        <v>0</v>
      </c>
      <c r="Y2356" s="6">
        <f t="shared" si="702"/>
        <v>0</v>
      </c>
      <c r="Z2356" s="6">
        <f t="shared" si="703"/>
        <v>0</v>
      </c>
      <c r="AA2356" s="4">
        <v>87457.34912109375</v>
      </c>
      <c r="AB2356" s="7">
        <f t="shared" si="688"/>
        <v>1.0757011429509161E-2</v>
      </c>
      <c r="AC2356" s="7">
        <f t="shared" si="689"/>
        <v>0.11580501926689701</v>
      </c>
      <c r="AD2356" s="2"/>
    </row>
    <row r="2357" spans="1:30" x14ac:dyDescent="0.35">
      <c r="A2357" s="1">
        <v>43995</v>
      </c>
      <c r="B2357" s="3">
        <f t="shared" si="690"/>
        <v>2020</v>
      </c>
      <c r="C2357" s="2">
        <v>940.77970409017848</v>
      </c>
      <c r="D2357" s="2">
        <v>7750.0450511748886</v>
      </c>
      <c r="E2357" s="2">
        <f t="shared" si="691"/>
        <v>8690.8247552650664</v>
      </c>
      <c r="F2357" s="2">
        <f t="shared" si="692"/>
        <v>0.1082497611656749</v>
      </c>
      <c r="G2357" s="2">
        <f t="shared" si="693"/>
        <v>-1</v>
      </c>
      <c r="H2357" s="2">
        <v>-1000</v>
      </c>
      <c r="I2357" s="2">
        <f t="shared" si="685"/>
        <v>7973.637533977877</v>
      </c>
      <c r="J2357" s="2">
        <f t="shared" si="686"/>
        <v>15150.230023395969</v>
      </c>
      <c r="K2357" s="3">
        <f t="shared" si="694"/>
        <v>6</v>
      </c>
      <c r="L2357" s="3">
        <f t="shared" si="695"/>
        <v>7</v>
      </c>
      <c r="M2357" s="3" t="str">
        <f t="shared" si="687"/>
        <v>Summer</v>
      </c>
      <c r="N2357" s="4">
        <v>76</v>
      </c>
      <c r="O2357" s="4">
        <v>63</v>
      </c>
      <c r="P2357" s="4">
        <v>88</v>
      </c>
      <c r="Q2357" s="4">
        <v>0</v>
      </c>
      <c r="R2357" s="4">
        <v>11</v>
      </c>
      <c r="S2357" s="6">
        <f t="shared" si="696"/>
        <v>1</v>
      </c>
      <c r="T2357" s="6">
        <f t="shared" si="697"/>
        <v>0</v>
      </c>
      <c r="U2357" s="6">
        <f t="shared" si="698"/>
        <v>0</v>
      </c>
      <c r="V2357" s="6">
        <f t="shared" si="699"/>
        <v>0</v>
      </c>
      <c r="W2357" s="6">
        <f t="shared" si="700"/>
        <v>1</v>
      </c>
      <c r="X2357" s="6">
        <f t="shared" si="701"/>
        <v>0</v>
      </c>
      <c r="Y2357" s="6">
        <f t="shared" si="702"/>
        <v>0</v>
      </c>
      <c r="Z2357" s="6">
        <f t="shared" si="703"/>
        <v>0</v>
      </c>
      <c r="AA2357" s="4">
        <v>81083.599975585938</v>
      </c>
      <c r="AB2357" s="7">
        <f t="shared" si="688"/>
        <v>1.1602589233500299E-2</v>
      </c>
      <c r="AC2357" s="7">
        <f t="shared" si="689"/>
        <v>9.5580919612701057E-2</v>
      </c>
      <c r="AD2357" s="2"/>
    </row>
    <row r="2358" spans="1:30" x14ac:dyDescent="0.35">
      <c r="A2358" s="1">
        <v>43996</v>
      </c>
      <c r="B2358" s="3">
        <f t="shared" si="690"/>
        <v>2020</v>
      </c>
      <c r="C2358" s="2">
        <v>983.68465692036716</v>
      </c>
      <c r="D2358" s="2">
        <v>1639.505119440292</v>
      </c>
      <c r="E2358" s="2">
        <f t="shared" si="691"/>
        <v>2623.1897763606594</v>
      </c>
      <c r="F2358" s="2">
        <f t="shared" si="692"/>
        <v>0.37499561251153696</v>
      </c>
      <c r="G2358" s="2">
        <f t="shared" si="693"/>
        <v>-1</v>
      </c>
      <c r="H2358" s="2">
        <v>-1000</v>
      </c>
      <c r="I2358" s="2">
        <f t="shared" si="685"/>
        <v>7973.637533977877</v>
      </c>
      <c r="J2358" s="2">
        <f t="shared" si="686"/>
        <v>15150.230023395969</v>
      </c>
      <c r="K2358" s="3">
        <f t="shared" si="694"/>
        <v>6</v>
      </c>
      <c r="L2358" s="3">
        <f t="shared" si="695"/>
        <v>1</v>
      </c>
      <c r="M2358" s="3" t="str">
        <f t="shared" si="687"/>
        <v>Summer</v>
      </c>
      <c r="N2358" s="4">
        <v>70</v>
      </c>
      <c r="O2358" s="4">
        <v>62</v>
      </c>
      <c r="P2358" s="4">
        <v>78</v>
      </c>
      <c r="Q2358" s="4">
        <v>0</v>
      </c>
      <c r="R2358" s="4">
        <v>5</v>
      </c>
      <c r="S2358" s="6">
        <f t="shared" si="696"/>
        <v>1</v>
      </c>
      <c r="T2358" s="6">
        <f t="shared" si="697"/>
        <v>0</v>
      </c>
      <c r="U2358" s="6">
        <f t="shared" si="698"/>
        <v>0</v>
      </c>
      <c r="V2358" s="6">
        <f t="shared" si="699"/>
        <v>0</v>
      </c>
      <c r="W2358" s="6">
        <f t="shared" si="700"/>
        <v>1</v>
      </c>
      <c r="X2358" s="6">
        <f t="shared" si="701"/>
        <v>0</v>
      </c>
      <c r="Y2358" s="6">
        <f t="shared" si="702"/>
        <v>0</v>
      </c>
      <c r="Z2358" s="6">
        <f t="shared" si="703"/>
        <v>0</v>
      </c>
      <c r="AA2358" s="4">
        <v>71316.000793457031</v>
      </c>
      <c r="AB2358" s="7">
        <f t="shared" si="688"/>
        <v>1.3793323321217648E-2</v>
      </c>
      <c r="AC2358" s="7">
        <f t="shared" si="689"/>
        <v>2.2989302557620564E-2</v>
      </c>
      <c r="AD2358" s="2"/>
    </row>
    <row r="2359" spans="1:30" x14ac:dyDescent="0.35">
      <c r="A2359" s="1">
        <v>43997</v>
      </c>
      <c r="B2359" s="3">
        <f t="shared" si="690"/>
        <v>2020</v>
      </c>
      <c r="C2359" s="2">
        <v>1048.5177322687643</v>
      </c>
      <c r="D2359" s="2">
        <v>6532.9500000072294</v>
      </c>
      <c r="E2359" s="2">
        <f t="shared" si="691"/>
        <v>7581.4677322759935</v>
      </c>
      <c r="F2359" s="2">
        <f t="shared" si="692"/>
        <v>0.13830009825208267</v>
      </c>
      <c r="G2359" s="2">
        <f t="shared" si="693"/>
        <v>-1</v>
      </c>
      <c r="H2359" s="2">
        <v>-1000</v>
      </c>
      <c r="I2359" s="2">
        <f t="shared" si="685"/>
        <v>7973.637533977877</v>
      </c>
      <c r="J2359" s="2">
        <f t="shared" si="686"/>
        <v>15150.230023395969</v>
      </c>
      <c r="K2359" s="3">
        <f t="shared" si="694"/>
        <v>6</v>
      </c>
      <c r="L2359" s="3">
        <f t="shared" si="695"/>
        <v>2</v>
      </c>
      <c r="M2359" s="3" t="str">
        <f t="shared" si="687"/>
        <v>Summer</v>
      </c>
      <c r="N2359" s="4">
        <v>69</v>
      </c>
      <c r="O2359" s="4">
        <v>57</v>
      </c>
      <c r="P2359" s="4">
        <v>80</v>
      </c>
      <c r="Q2359" s="4">
        <v>0</v>
      </c>
      <c r="R2359" s="4">
        <v>4</v>
      </c>
      <c r="S2359" s="6">
        <f t="shared" si="696"/>
        <v>0</v>
      </c>
      <c r="T2359" s="6">
        <f t="shared" si="697"/>
        <v>1</v>
      </c>
      <c r="U2359" s="6">
        <f t="shared" si="698"/>
        <v>0</v>
      </c>
      <c r="V2359" s="6">
        <f t="shared" si="699"/>
        <v>0</v>
      </c>
      <c r="W2359" s="6">
        <f t="shared" si="700"/>
        <v>1</v>
      </c>
      <c r="X2359" s="6">
        <f t="shared" si="701"/>
        <v>0</v>
      </c>
      <c r="Y2359" s="6">
        <f t="shared" si="702"/>
        <v>0</v>
      </c>
      <c r="Z2359" s="6">
        <f t="shared" si="703"/>
        <v>0</v>
      </c>
      <c r="AA2359" s="4">
        <v>80449.800903320313</v>
      </c>
      <c r="AB2359" s="7">
        <f t="shared" si="688"/>
        <v>1.3033192382027263E-2</v>
      </c>
      <c r="AC2359" s="7">
        <f t="shared" si="689"/>
        <v>8.1205297299096271E-2</v>
      </c>
      <c r="AD2359" s="2"/>
    </row>
    <row r="2360" spans="1:30" x14ac:dyDescent="0.35">
      <c r="A2360" s="1">
        <v>43998</v>
      </c>
      <c r="B2360" s="3">
        <f t="shared" si="690"/>
        <v>2020</v>
      </c>
      <c r="C2360" s="2">
        <v>940.77970409017848</v>
      </c>
      <c r="D2360" s="2">
        <v>448.23910255755675</v>
      </c>
      <c r="E2360" s="2">
        <f t="shared" si="691"/>
        <v>1389.0188066477353</v>
      </c>
      <c r="F2360" s="2">
        <f t="shared" si="692"/>
        <v>0.67729803195441296</v>
      </c>
      <c r="G2360" s="2">
        <f t="shared" si="693"/>
        <v>-1</v>
      </c>
      <c r="H2360" s="2">
        <v>-1000</v>
      </c>
      <c r="I2360" s="2">
        <f t="shared" si="685"/>
        <v>7973.637533977877</v>
      </c>
      <c r="J2360" s="2">
        <f t="shared" si="686"/>
        <v>15150.230023395969</v>
      </c>
      <c r="K2360" s="3">
        <f t="shared" si="694"/>
        <v>6</v>
      </c>
      <c r="L2360" s="3">
        <f t="shared" si="695"/>
        <v>3</v>
      </c>
      <c r="M2360" s="3" t="str">
        <f t="shared" si="687"/>
        <v>Summer</v>
      </c>
      <c r="N2360" s="4">
        <v>71</v>
      </c>
      <c r="O2360" s="4">
        <v>61</v>
      </c>
      <c r="P2360" s="4">
        <v>81</v>
      </c>
      <c r="Q2360" s="4">
        <v>0</v>
      </c>
      <c r="R2360" s="4">
        <v>6</v>
      </c>
      <c r="S2360" s="6">
        <f t="shared" si="696"/>
        <v>0</v>
      </c>
      <c r="T2360" s="6">
        <f t="shared" si="697"/>
        <v>1</v>
      </c>
      <c r="U2360" s="6">
        <f t="shared" si="698"/>
        <v>0</v>
      </c>
      <c r="V2360" s="6">
        <f t="shared" si="699"/>
        <v>0</v>
      </c>
      <c r="W2360" s="6">
        <f t="shared" si="700"/>
        <v>1</v>
      </c>
      <c r="X2360" s="6">
        <f t="shared" si="701"/>
        <v>0</v>
      </c>
      <c r="Y2360" s="6">
        <f t="shared" si="702"/>
        <v>0</v>
      </c>
      <c r="Z2360" s="6">
        <f t="shared" si="703"/>
        <v>0</v>
      </c>
      <c r="AA2360" s="4">
        <v>83253.035888671875</v>
      </c>
      <c r="AB2360" s="7">
        <f t="shared" si="688"/>
        <v>1.1300245018670713E-2</v>
      </c>
      <c r="AC2360" s="7">
        <f t="shared" si="689"/>
        <v>5.3840571430566657E-3</v>
      </c>
      <c r="AD2360" s="2"/>
    </row>
    <row r="2361" spans="1:30" x14ac:dyDescent="0.35">
      <c r="A2361" s="1">
        <v>43999</v>
      </c>
      <c r="B2361" s="3">
        <f t="shared" si="690"/>
        <v>2020</v>
      </c>
      <c r="C2361" s="2">
        <v>940.77970409017848</v>
      </c>
      <c r="D2361" s="2">
        <v>809.32692307352022</v>
      </c>
      <c r="E2361" s="2">
        <f t="shared" si="691"/>
        <v>1750.1066271636987</v>
      </c>
      <c r="F2361" s="2">
        <f t="shared" si="692"/>
        <v>0.53755564917484389</v>
      </c>
      <c r="G2361" s="2">
        <f t="shared" si="693"/>
        <v>-1</v>
      </c>
      <c r="H2361" s="2">
        <v>-1000</v>
      </c>
      <c r="I2361" s="2">
        <f t="shared" si="685"/>
        <v>7973.637533977877</v>
      </c>
      <c r="J2361" s="2">
        <f t="shared" si="686"/>
        <v>15150.230023395969</v>
      </c>
      <c r="K2361" s="3">
        <f t="shared" si="694"/>
        <v>6</v>
      </c>
      <c r="L2361" s="3">
        <f t="shared" si="695"/>
        <v>4</v>
      </c>
      <c r="M2361" s="3" t="str">
        <f t="shared" si="687"/>
        <v>Summer</v>
      </c>
      <c r="N2361" s="4">
        <v>75</v>
      </c>
      <c r="O2361" s="4">
        <v>64</v>
      </c>
      <c r="P2361" s="4">
        <v>86</v>
      </c>
      <c r="Q2361" s="4">
        <v>0</v>
      </c>
      <c r="R2361" s="4">
        <v>10</v>
      </c>
      <c r="S2361" s="6">
        <f t="shared" si="696"/>
        <v>0</v>
      </c>
      <c r="T2361" s="6">
        <f t="shared" si="697"/>
        <v>1</v>
      </c>
      <c r="U2361" s="6">
        <f t="shared" si="698"/>
        <v>0</v>
      </c>
      <c r="V2361" s="6">
        <f t="shared" si="699"/>
        <v>0</v>
      </c>
      <c r="W2361" s="6">
        <f t="shared" si="700"/>
        <v>1</v>
      </c>
      <c r="X2361" s="6">
        <f t="shared" si="701"/>
        <v>0</v>
      </c>
      <c r="Y2361" s="6">
        <f t="shared" si="702"/>
        <v>0</v>
      </c>
      <c r="Z2361" s="6">
        <f t="shared" si="703"/>
        <v>0</v>
      </c>
      <c r="AA2361" s="4">
        <v>85836.500854492188</v>
      </c>
      <c r="AB2361" s="7">
        <f t="shared" si="688"/>
        <v>1.0960135778192588E-2</v>
      </c>
      <c r="AC2361" s="7">
        <f t="shared" si="689"/>
        <v>9.4287035820049356E-3</v>
      </c>
      <c r="AD2361" s="2"/>
    </row>
    <row r="2362" spans="1:30" x14ac:dyDescent="0.35">
      <c r="A2362" s="1">
        <v>44000</v>
      </c>
      <c r="B2362" s="3">
        <f t="shared" si="690"/>
        <v>2020</v>
      </c>
      <c r="C2362" s="2">
        <v>1219.0297040809235</v>
      </c>
      <c r="D2362" s="2">
        <v>9167.2417061283522</v>
      </c>
      <c r="E2362" s="2">
        <f t="shared" si="691"/>
        <v>10386.271410209276</v>
      </c>
      <c r="F2362" s="2">
        <f t="shared" si="692"/>
        <v>0.11736932879326335</v>
      </c>
      <c r="G2362" s="2">
        <f t="shared" si="693"/>
        <v>-1</v>
      </c>
      <c r="H2362" s="2">
        <v>-1000</v>
      </c>
      <c r="I2362" s="2">
        <f t="shared" si="685"/>
        <v>7973.637533977877</v>
      </c>
      <c r="J2362" s="2">
        <f t="shared" si="686"/>
        <v>15150.230023395969</v>
      </c>
      <c r="K2362" s="3">
        <f t="shared" si="694"/>
        <v>6</v>
      </c>
      <c r="L2362" s="3">
        <f t="shared" si="695"/>
        <v>5</v>
      </c>
      <c r="M2362" s="3" t="str">
        <f t="shared" si="687"/>
        <v>Summer</v>
      </c>
      <c r="N2362" s="4">
        <v>76</v>
      </c>
      <c r="O2362" s="4">
        <v>66</v>
      </c>
      <c r="P2362" s="4">
        <v>86</v>
      </c>
      <c r="Q2362" s="4">
        <v>0</v>
      </c>
      <c r="R2362" s="4">
        <v>11</v>
      </c>
      <c r="S2362" s="6">
        <f t="shared" si="696"/>
        <v>0</v>
      </c>
      <c r="T2362" s="6">
        <f t="shared" si="697"/>
        <v>1</v>
      </c>
      <c r="U2362" s="6">
        <f t="shared" si="698"/>
        <v>0</v>
      </c>
      <c r="V2362" s="6">
        <f t="shared" si="699"/>
        <v>0</v>
      </c>
      <c r="W2362" s="6">
        <f t="shared" si="700"/>
        <v>1</v>
      </c>
      <c r="X2362" s="6">
        <f t="shared" si="701"/>
        <v>0</v>
      </c>
      <c r="Y2362" s="6">
        <f t="shared" si="702"/>
        <v>0</v>
      </c>
      <c r="Z2362" s="6">
        <f t="shared" si="703"/>
        <v>0</v>
      </c>
      <c r="AA2362" s="4">
        <v>88762.42431640625</v>
      </c>
      <c r="AB2362" s="7">
        <f t="shared" si="688"/>
        <v>1.3733623359987545E-2</v>
      </c>
      <c r="AC2362" s="7">
        <f t="shared" si="689"/>
        <v>0.10327840611304642</v>
      </c>
      <c r="AD2362" s="2"/>
    </row>
    <row r="2363" spans="1:30" x14ac:dyDescent="0.35">
      <c r="A2363" s="1">
        <v>44001</v>
      </c>
      <c r="B2363" s="3">
        <f t="shared" si="690"/>
        <v>2020</v>
      </c>
      <c r="C2363" s="2">
        <v>940.77970409017848</v>
      </c>
      <c r="D2363" s="2">
        <v>11756.139020540433</v>
      </c>
      <c r="E2363" s="2">
        <f t="shared" si="691"/>
        <v>12696.918724630612</v>
      </c>
      <c r="F2363" s="2">
        <f t="shared" si="692"/>
        <v>7.4095119020110789E-2</v>
      </c>
      <c r="G2363" s="2">
        <f t="shared" si="693"/>
        <v>-1</v>
      </c>
      <c r="H2363" s="2">
        <v>-1000</v>
      </c>
      <c r="I2363" s="2">
        <f t="shared" si="685"/>
        <v>7973.637533977877</v>
      </c>
      <c r="J2363" s="2">
        <f t="shared" si="686"/>
        <v>15150.230023395969</v>
      </c>
      <c r="K2363" s="3">
        <f t="shared" si="694"/>
        <v>6</v>
      </c>
      <c r="L2363" s="3">
        <f t="shared" si="695"/>
        <v>6</v>
      </c>
      <c r="M2363" s="3" t="str">
        <f t="shared" si="687"/>
        <v>Summer</v>
      </c>
      <c r="N2363" s="4">
        <v>79</v>
      </c>
      <c r="O2363" s="4">
        <v>69</v>
      </c>
      <c r="P2363" s="4">
        <v>89</v>
      </c>
      <c r="Q2363" s="4">
        <v>0</v>
      </c>
      <c r="R2363" s="4">
        <v>14</v>
      </c>
      <c r="S2363" s="6">
        <f t="shared" si="696"/>
        <v>0</v>
      </c>
      <c r="T2363" s="6">
        <f t="shared" si="697"/>
        <v>1</v>
      </c>
      <c r="U2363" s="6">
        <f t="shared" si="698"/>
        <v>0</v>
      </c>
      <c r="V2363" s="6">
        <f t="shared" si="699"/>
        <v>0</v>
      </c>
      <c r="W2363" s="6">
        <f t="shared" si="700"/>
        <v>1</v>
      </c>
      <c r="X2363" s="6">
        <f t="shared" si="701"/>
        <v>0</v>
      </c>
      <c r="Y2363" s="6">
        <f t="shared" si="702"/>
        <v>0</v>
      </c>
      <c r="Z2363" s="6">
        <f t="shared" si="703"/>
        <v>0</v>
      </c>
      <c r="AA2363" s="4">
        <v>93417.50146484375</v>
      </c>
      <c r="AB2363" s="7">
        <f t="shared" si="688"/>
        <v>1.007070077167742E-2</v>
      </c>
      <c r="AC2363" s="7">
        <f t="shared" si="689"/>
        <v>0.12584514503382085</v>
      </c>
      <c r="AD2363" s="2"/>
    </row>
    <row r="2364" spans="1:30" x14ac:dyDescent="0.35">
      <c r="A2364" s="1">
        <v>44002</v>
      </c>
      <c r="B2364" s="3">
        <f t="shared" si="690"/>
        <v>2020</v>
      </c>
      <c r="C2364" s="2">
        <v>940.77970409017848</v>
      </c>
      <c r="D2364" s="2">
        <v>3219.7086641318156</v>
      </c>
      <c r="E2364" s="2">
        <f t="shared" si="691"/>
        <v>4160.4883682219943</v>
      </c>
      <c r="F2364" s="2">
        <f t="shared" si="692"/>
        <v>0.22612242141473057</v>
      </c>
      <c r="G2364" s="2">
        <f t="shared" si="693"/>
        <v>-1</v>
      </c>
      <c r="H2364" s="2">
        <v>-1000</v>
      </c>
      <c r="I2364" s="2">
        <f t="shared" si="685"/>
        <v>7973.637533977877</v>
      </c>
      <c r="J2364" s="2">
        <f t="shared" si="686"/>
        <v>15150.230023395969</v>
      </c>
      <c r="K2364" s="3">
        <f t="shared" si="694"/>
        <v>6</v>
      </c>
      <c r="L2364" s="3">
        <f t="shared" si="695"/>
        <v>7</v>
      </c>
      <c r="M2364" s="3" t="str">
        <f t="shared" si="687"/>
        <v>Summer</v>
      </c>
      <c r="N2364" s="4">
        <v>82</v>
      </c>
      <c r="O2364" s="4">
        <v>70</v>
      </c>
      <c r="P2364" s="4">
        <v>93</v>
      </c>
      <c r="Q2364" s="4">
        <v>0</v>
      </c>
      <c r="R2364" s="4">
        <v>17</v>
      </c>
      <c r="S2364" s="6">
        <f t="shared" si="696"/>
        <v>1</v>
      </c>
      <c r="T2364" s="6">
        <f t="shared" si="697"/>
        <v>0</v>
      </c>
      <c r="U2364" s="6">
        <f t="shared" si="698"/>
        <v>0</v>
      </c>
      <c r="V2364" s="6">
        <f t="shared" si="699"/>
        <v>0</v>
      </c>
      <c r="W2364" s="6">
        <f t="shared" si="700"/>
        <v>1</v>
      </c>
      <c r="X2364" s="6">
        <f t="shared" si="701"/>
        <v>0</v>
      </c>
      <c r="Y2364" s="6">
        <f t="shared" si="702"/>
        <v>0</v>
      </c>
      <c r="Z2364" s="6">
        <f t="shared" si="703"/>
        <v>0</v>
      </c>
      <c r="AA2364" s="4">
        <v>91428.578735351563</v>
      </c>
      <c r="AB2364" s="7">
        <f t="shared" si="688"/>
        <v>1.0289777191148864E-2</v>
      </c>
      <c r="AC2364" s="7">
        <f t="shared" si="689"/>
        <v>3.5215560699587804E-2</v>
      </c>
      <c r="AD2364" s="2"/>
    </row>
    <row r="2365" spans="1:30" x14ac:dyDescent="0.35">
      <c r="A2365" s="1">
        <v>44003</v>
      </c>
      <c r="B2365" s="3">
        <f t="shared" si="690"/>
        <v>2020</v>
      </c>
      <c r="C2365" s="2">
        <v>1068.6422633318846</v>
      </c>
      <c r="D2365" s="2">
        <v>1723.8063668339717</v>
      </c>
      <c r="E2365" s="2">
        <f t="shared" si="691"/>
        <v>2792.4486301658562</v>
      </c>
      <c r="F2365" s="2">
        <f t="shared" si="692"/>
        <v>0.38269003475577384</v>
      </c>
      <c r="G2365" s="2">
        <f t="shared" si="693"/>
        <v>-1</v>
      </c>
      <c r="H2365" s="2">
        <v>-1000</v>
      </c>
      <c r="I2365" s="2">
        <f t="shared" si="685"/>
        <v>7973.637533977877</v>
      </c>
      <c r="J2365" s="2">
        <f t="shared" si="686"/>
        <v>15150.230023395969</v>
      </c>
      <c r="K2365" s="3">
        <f t="shared" si="694"/>
        <v>6</v>
      </c>
      <c r="L2365" s="3">
        <f t="shared" si="695"/>
        <v>1</v>
      </c>
      <c r="M2365" s="3" t="str">
        <f t="shared" si="687"/>
        <v>Summer</v>
      </c>
      <c r="N2365" s="4">
        <v>77</v>
      </c>
      <c r="O2365" s="4">
        <v>69</v>
      </c>
      <c r="P2365" s="4">
        <v>85</v>
      </c>
      <c r="Q2365" s="4">
        <v>0</v>
      </c>
      <c r="R2365" s="4">
        <v>12</v>
      </c>
      <c r="S2365" s="6">
        <f t="shared" si="696"/>
        <v>1</v>
      </c>
      <c r="T2365" s="6">
        <f t="shared" si="697"/>
        <v>0</v>
      </c>
      <c r="U2365" s="6">
        <f t="shared" si="698"/>
        <v>0</v>
      </c>
      <c r="V2365" s="6">
        <f t="shared" si="699"/>
        <v>0</v>
      </c>
      <c r="W2365" s="6">
        <f t="shared" si="700"/>
        <v>1</v>
      </c>
      <c r="X2365" s="6">
        <f t="shared" si="701"/>
        <v>0</v>
      </c>
      <c r="Y2365" s="6">
        <f t="shared" si="702"/>
        <v>0</v>
      </c>
      <c r="Z2365" s="6">
        <f t="shared" si="703"/>
        <v>0</v>
      </c>
      <c r="AA2365" s="4">
        <v>81054.514770507813</v>
      </c>
      <c r="AB2365" s="7">
        <f t="shared" si="688"/>
        <v>1.318424107969266E-2</v>
      </c>
      <c r="AC2365" s="7">
        <f t="shared" si="689"/>
        <v>2.1267246762436843E-2</v>
      </c>
      <c r="AD2365" s="2"/>
    </row>
    <row r="2366" spans="1:30" x14ac:dyDescent="0.35">
      <c r="A2366" s="1">
        <v>44004</v>
      </c>
      <c r="B2366" s="3">
        <f t="shared" si="690"/>
        <v>2020</v>
      </c>
      <c r="C2366" s="2">
        <v>2070.1887088245112</v>
      </c>
      <c r="D2366" s="2">
        <v>7687.3527646192388</v>
      </c>
      <c r="E2366" s="2">
        <f t="shared" si="691"/>
        <v>9757.5414734437509</v>
      </c>
      <c r="F2366" s="2">
        <f t="shared" si="692"/>
        <v>0.21216294232094868</v>
      </c>
      <c r="G2366" s="2">
        <f t="shared" si="693"/>
        <v>-1</v>
      </c>
      <c r="H2366" s="2">
        <v>-1000</v>
      </c>
      <c r="I2366" s="2">
        <f t="shared" si="685"/>
        <v>7973.637533977877</v>
      </c>
      <c r="J2366" s="2">
        <f t="shared" si="686"/>
        <v>15150.230023395969</v>
      </c>
      <c r="K2366" s="3">
        <f t="shared" si="694"/>
        <v>6</v>
      </c>
      <c r="L2366" s="3">
        <f t="shared" si="695"/>
        <v>2</v>
      </c>
      <c r="M2366" s="3" t="str">
        <f t="shared" si="687"/>
        <v>Summer</v>
      </c>
      <c r="N2366" s="4">
        <v>79</v>
      </c>
      <c r="O2366" s="4">
        <v>69</v>
      </c>
      <c r="P2366" s="4">
        <v>88</v>
      </c>
      <c r="Q2366" s="4">
        <v>0</v>
      </c>
      <c r="R2366" s="4">
        <v>14</v>
      </c>
      <c r="S2366" s="6">
        <f t="shared" si="696"/>
        <v>0</v>
      </c>
      <c r="T2366" s="6">
        <f t="shared" si="697"/>
        <v>1</v>
      </c>
      <c r="U2366" s="6">
        <f t="shared" si="698"/>
        <v>0</v>
      </c>
      <c r="V2366" s="6">
        <f t="shared" si="699"/>
        <v>0</v>
      </c>
      <c r="W2366" s="6">
        <f t="shared" si="700"/>
        <v>1</v>
      </c>
      <c r="X2366" s="6">
        <f t="shared" si="701"/>
        <v>0</v>
      </c>
      <c r="Y2366" s="6">
        <f t="shared" si="702"/>
        <v>0</v>
      </c>
      <c r="Z2366" s="6">
        <f t="shared" si="703"/>
        <v>0</v>
      </c>
      <c r="AA2366" s="4">
        <v>94295.500122070313</v>
      </c>
      <c r="AB2366" s="7">
        <f t="shared" si="688"/>
        <v>2.195426829641443E-2</v>
      </c>
      <c r="AC2366" s="7">
        <f t="shared" si="689"/>
        <v>8.1524068006082695E-2</v>
      </c>
      <c r="AD2366" s="2"/>
    </row>
    <row r="2367" spans="1:30" x14ac:dyDescent="0.35">
      <c r="A2367" s="1">
        <v>44005</v>
      </c>
      <c r="B2367" s="3">
        <f t="shared" si="690"/>
        <v>2020</v>
      </c>
      <c r="C2367" s="2">
        <v>1010.3937641254126</v>
      </c>
      <c r="D2367" s="2">
        <v>13156.259873620334</v>
      </c>
      <c r="E2367" s="2">
        <f t="shared" si="691"/>
        <v>14166.653637745747</v>
      </c>
      <c r="F2367" s="2">
        <f t="shared" si="692"/>
        <v>7.1321978355799662E-2</v>
      </c>
      <c r="G2367" s="2">
        <f t="shared" si="693"/>
        <v>-1</v>
      </c>
      <c r="H2367" s="2">
        <v>-1000</v>
      </c>
      <c r="I2367" s="2">
        <f t="shared" si="685"/>
        <v>7973.637533977877</v>
      </c>
      <c r="J2367" s="2">
        <f t="shared" si="686"/>
        <v>15150.230023395969</v>
      </c>
      <c r="K2367" s="3">
        <f t="shared" si="694"/>
        <v>6</v>
      </c>
      <c r="L2367" s="3">
        <f t="shared" si="695"/>
        <v>3</v>
      </c>
      <c r="M2367" s="3" t="str">
        <f t="shared" si="687"/>
        <v>Summer</v>
      </c>
      <c r="N2367" s="4">
        <v>77</v>
      </c>
      <c r="O2367" s="4">
        <v>71</v>
      </c>
      <c r="P2367" s="4">
        <v>82</v>
      </c>
      <c r="Q2367" s="4">
        <v>0</v>
      </c>
      <c r="R2367" s="4">
        <v>12</v>
      </c>
      <c r="S2367" s="6">
        <f t="shared" si="696"/>
        <v>0</v>
      </c>
      <c r="T2367" s="6">
        <f t="shared" si="697"/>
        <v>1</v>
      </c>
      <c r="U2367" s="6">
        <f t="shared" si="698"/>
        <v>0</v>
      </c>
      <c r="V2367" s="6">
        <f t="shared" si="699"/>
        <v>0</v>
      </c>
      <c r="W2367" s="6">
        <f t="shared" si="700"/>
        <v>1</v>
      </c>
      <c r="X2367" s="6">
        <f t="shared" si="701"/>
        <v>0</v>
      </c>
      <c r="Y2367" s="6">
        <f t="shared" si="702"/>
        <v>0</v>
      </c>
      <c r="Z2367" s="6">
        <f t="shared" si="703"/>
        <v>0</v>
      </c>
      <c r="AA2367" s="4">
        <v>90976.023559570313</v>
      </c>
      <c r="AB2367" s="7">
        <f t="shared" si="688"/>
        <v>1.1106154397524482E-2</v>
      </c>
      <c r="AC2367" s="7">
        <f t="shared" si="689"/>
        <v>0.14461238641635871</v>
      </c>
      <c r="AD2367" s="2"/>
    </row>
    <row r="2368" spans="1:30" x14ac:dyDescent="0.35">
      <c r="A2368" s="1">
        <v>44006</v>
      </c>
      <c r="B2368" s="3">
        <f t="shared" si="690"/>
        <v>2020</v>
      </c>
      <c r="C2368" s="2">
        <v>940.77970409017848</v>
      </c>
      <c r="D2368" s="2">
        <v>13637.389731449302</v>
      </c>
      <c r="E2368" s="2">
        <f t="shared" si="691"/>
        <v>14578.169435539481</v>
      </c>
      <c r="F2368" s="2">
        <f t="shared" si="692"/>
        <v>6.4533459310514865E-2</v>
      </c>
      <c r="G2368" s="2">
        <f t="shared" si="693"/>
        <v>-1</v>
      </c>
      <c r="H2368" s="2">
        <v>-1000</v>
      </c>
      <c r="I2368" s="2">
        <f t="shared" si="685"/>
        <v>7973.637533977877</v>
      </c>
      <c r="J2368" s="2">
        <f t="shared" si="686"/>
        <v>15150.230023395969</v>
      </c>
      <c r="K2368" s="3">
        <f t="shared" si="694"/>
        <v>6</v>
      </c>
      <c r="L2368" s="3">
        <f t="shared" si="695"/>
        <v>4</v>
      </c>
      <c r="M2368" s="3" t="str">
        <f t="shared" si="687"/>
        <v>Summer</v>
      </c>
      <c r="N2368" s="4">
        <v>76</v>
      </c>
      <c r="O2368" s="4">
        <v>68</v>
      </c>
      <c r="P2368" s="4">
        <v>84</v>
      </c>
      <c r="Q2368" s="4">
        <v>0</v>
      </c>
      <c r="R2368" s="4">
        <v>11</v>
      </c>
      <c r="S2368" s="6">
        <f t="shared" si="696"/>
        <v>0</v>
      </c>
      <c r="T2368" s="6">
        <f t="shared" si="697"/>
        <v>1</v>
      </c>
      <c r="U2368" s="6">
        <f t="shared" si="698"/>
        <v>0</v>
      </c>
      <c r="V2368" s="6">
        <f t="shared" si="699"/>
        <v>0</v>
      </c>
      <c r="W2368" s="6">
        <f t="shared" si="700"/>
        <v>1</v>
      </c>
      <c r="X2368" s="6">
        <f t="shared" si="701"/>
        <v>0</v>
      </c>
      <c r="Y2368" s="6">
        <f t="shared" si="702"/>
        <v>0</v>
      </c>
      <c r="Z2368" s="6">
        <f t="shared" si="703"/>
        <v>0</v>
      </c>
      <c r="AA2368" s="4">
        <v>88613.599609375</v>
      </c>
      <c r="AB2368" s="7">
        <f t="shared" si="688"/>
        <v>1.0616651487325964E-2</v>
      </c>
      <c r="AC2368" s="7">
        <f t="shared" si="689"/>
        <v>0.15389725495370257</v>
      </c>
      <c r="AD2368" s="2"/>
    </row>
    <row r="2369" spans="1:30" x14ac:dyDescent="0.35">
      <c r="A2369" s="1">
        <v>44007</v>
      </c>
      <c r="B2369" s="3">
        <f t="shared" si="690"/>
        <v>2020</v>
      </c>
      <c r="C2369" s="2">
        <v>940.77970409017848</v>
      </c>
      <c r="D2369" s="2">
        <v>10314.208530810649</v>
      </c>
      <c r="E2369" s="2">
        <f t="shared" si="691"/>
        <v>11254.988234900828</v>
      </c>
      <c r="F2369" s="2">
        <f t="shared" si="692"/>
        <v>8.3587799867519644E-2</v>
      </c>
      <c r="G2369" s="2">
        <f t="shared" si="693"/>
        <v>-1</v>
      </c>
      <c r="H2369" s="2">
        <v>-1000</v>
      </c>
      <c r="I2369" s="2">
        <f t="shared" si="685"/>
        <v>7973.637533977877</v>
      </c>
      <c r="J2369" s="2">
        <f t="shared" si="686"/>
        <v>15150.230023395969</v>
      </c>
      <c r="K2369" s="3">
        <f t="shared" si="694"/>
        <v>6</v>
      </c>
      <c r="L2369" s="3">
        <f t="shared" si="695"/>
        <v>5</v>
      </c>
      <c r="M2369" s="3" t="str">
        <f t="shared" si="687"/>
        <v>Summer</v>
      </c>
      <c r="N2369" s="4">
        <v>76</v>
      </c>
      <c r="O2369" s="4">
        <v>64</v>
      </c>
      <c r="P2369" s="4">
        <v>87</v>
      </c>
      <c r="Q2369" s="4">
        <v>0</v>
      </c>
      <c r="R2369" s="4">
        <v>11</v>
      </c>
      <c r="S2369" s="6">
        <f t="shared" si="696"/>
        <v>0</v>
      </c>
      <c r="T2369" s="6">
        <f t="shared" si="697"/>
        <v>1</v>
      </c>
      <c r="U2369" s="6">
        <f t="shared" si="698"/>
        <v>0</v>
      </c>
      <c r="V2369" s="6">
        <f t="shared" si="699"/>
        <v>0</v>
      </c>
      <c r="W2369" s="6">
        <f t="shared" si="700"/>
        <v>1</v>
      </c>
      <c r="X2369" s="6">
        <f t="shared" si="701"/>
        <v>0</v>
      </c>
      <c r="Y2369" s="6">
        <f t="shared" si="702"/>
        <v>0</v>
      </c>
      <c r="Z2369" s="6">
        <f t="shared" si="703"/>
        <v>0</v>
      </c>
      <c r="AA2369" s="4">
        <v>90897.300170898438</v>
      </c>
      <c r="AB2369" s="7">
        <f t="shared" si="688"/>
        <v>1.03499191100439E-2</v>
      </c>
      <c r="AC2369" s="7">
        <f t="shared" si="689"/>
        <v>0.11347101081570773</v>
      </c>
      <c r="AD2369" s="2"/>
    </row>
    <row r="2370" spans="1:30" x14ac:dyDescent="0.35">
      <c r="A2370" s="1">
        <v>44008</v>
      </c>
      <c r="B2370" s="3">
        <f t="shared" si="690"/>
        <v>2020</v>
      </c>
      <c r="C2370" s="2">
        <v>1013.4984540871299</v>
      </c>
      <c r="D2370" s="2">
        <v>6948.3570300543888</v>
      </c>
      <c r="E2370" s="2">
        <f t="shared" si="691"/>
        <v>7961.8554841415189</v>
      </c>
      <c r="F2370" s="2">
        <f t="shared" si="692"/>
        <v>0.12729425397205757</v>
      </c>
      <c r="G2370" s="2">
        <f t="shared" si="693"/>
        <v>-1</v>
      </c>
      <c r="H2370" s="2">
        <v>-1000</v>
      </c>
      <c r="I2370" s="2">
        <f t="shared" ref="I2370:I2433" si="704">INDEX($AD$1:$AG$10, MATCH(B2370, $AD$1:$AD$10, 0), 3)</f>
        <v>7973.637533977877</v>
      </c>
      <c r="J2370" s="2">
        <f t="shared" ref="J2370:J2433" si="705">INDEX($AD$1:$AG$10, MATCH(B2370, $AD$1:$AD$10, 0), 4)</f>
        <v>15150.230023395969</v>
      </c>
      <c r="K2370" s="3">
        <f t="shared" si="694"/>
        <v>6</v>
      </c>
      <c r="L2370" s="3">
        <f t="shared" si="695"/>
        <v>6</v>
      </c>
      <c r="M2370" s="3" t="str">
        <f t="shared" ref="M2370:M2433" si="706">INDEX($AK$1:$AK$12, MATCH(K2370, $AJ$1:$AJ$12, 0))</f>
        <v>Summer</v>
      </c>
      <c r="N2370" s="4">
        <v>80</v>
      </c>
      <c r="O2370" s="4">
        <v>68</v>
      </c>
      <c r="P2370" s="4">
        <v>91</v>
      </c>
      <c r="Q2370" s="4">
        <v>0</v>
      </c>
      <c r="R2370" s="4">
        <v>15</v>
      </c>
      <c r="S2370" s="6">
        <f t="shared" si="696"/>
        <v>0</v>
      </c>
      <c r="T2370" s="6">
        <f t="shared" si="697"/>
        <v>1</v>
      </c>
      <c r="U2370" s="6">
        <f t="shared" si="698"/>
        <v>0</v>
      </c>
      <c r="V2370" s="6">
        <f t="shared" si="699"/>
        <v>0</v>
      </c>
      <c r="W2370" s="6">
        <f t="shared" si="700"/>
        <v>1</v>
      </c>
      <c r="X2370" s="6">
        <f t="shared" si="701"/>
        <v>0</v>
      </c>
      <c r="Y2370" s="6">
        <f t="shared" si="702"/>
        <v>0</v>
      </c>
      <c r="Z2370" s="6">
        <f t="shared" si="703"/>
        <v>0</v>
      </c>
      <c r="AA2370" s="4">
        <v>94998.099487304688</v>
      </c>
      <c r="AB2370" s="7">
        <f t="shared" ref="AB2370:AB2433" si="707">C2370/AA2370</f>
        <v>1.0668618209805043E-2</v>
      </c>
      <c r="AC2370" s="7">
        <f t="shared" ref="AC2370:AC2433" si="708">D2370/AA2370</f>
        <v>7.3142063552365591E-2</v>
      </c>
      <c r="AD2370" s="2"/>
    </row>
    <row r="2371" spans="1:30" x14ac:dyDescent="0.35">
      <c r="A2371" s="1">
        <v>44009</v>
      </c>
      <c r="B2371" s="3">
        <f t="shared" ref="B2371:B2434" si="709">YEAR(A2371)</f>
        <v>2020</v>
      </c>
      <c r="C2371" s="2">
        <v>940.77970409017848</v>
      </c>
      <c r="D2371" s="2">
        <v>700.1331626120359</v>
      </c>
      <c r="E2371" s="2">
        <f t="shared" ref="E2371:E2434" si="710">+D2371+C2371</f>
        <v>1640.9128667022144</v>
      </c>
      <c r="F2371" s="2">
        <f t="shared" ref="F2371:F2434" si="711">IFERROR(C2371/E2371,0)</f>
        <v>0.57332703227617932</v>
      </c>
      <c r="G2371" s="2">
        <f t="shared" ref="G2371:G2434" si="712">IF(AND(F2371&gt;=0.2,E2371&gt;=J2371), E2371, -1)</f>
        <v>-1</v>
      </c>
      <c r="H2371" s="2">
        <v>-1000</v>
      </c>
      <c r="I2371" s="2">
        <f t="shared" si="704"/>
        <v>7973.637533977877</v>
      </c>
      <c r="J2371" s="2">
        <f t="shared" si="705"/>
        <v>15150.230023395969</v>
      </c>
      <c r="K2371" s="3">
        <f t="shared" ref="K2371:K2434" si="713">MONTH(A2371)</f>
        <v>6</v>
      </c>
      <c r="L2371" s="3">
        <f t="shared" ref="L2371:L2434" si="714">WEEKDAY(A2371)</f>
        <v>7</v>
      </c>
      <c r="M2371" s="3" t="str">
        <f t="shared" si="706"/>
        <v>Summer</v>
      </c>
      <c r="N2371" s="4">
        <v>77</v>
      </c>
      <c r="O2371" s="4">
        <v>70</v>
      </c>
      <c r="P2371" s="4">
        <v>84</v>
      </c>
      <c r="Q2371" s="4">
        <v>0</v>
      </c>
      <c r="R2371" s="4">
        <v>12</v>
      </c>
      <c r="S2371" s="6">
        <f t="shared" ref="S2371:S2434" si="715">IF(OR(L2371=1, L2371=7), 1, 0)</f>
        <v>1</v>
      </c>
      <c r="T2371" s="6">
        <f t="shared" ref="T2371:T2434" si="716">IF(AND(L2371&lt;7, L2371&gt;1), 1, 0)</f>
        <v>0</v>
      </c>
      <c r="U2371" s="6">
        <f t="shared" ref="U2371:U2434" si="717">IF(M2371="Winter", 1, 0)</f>
        <v>0</v>
      </c>
      <c r="V2371" s="6">
        <f t="shared" ref="V2371:V2434" si="718">IF(N2371&lt;20, 1, 0)</f>
        <v>0</v>
      </c>
      <c r="W2371" s="6">
        <f t="shared" ref="W2371:W2434" si="719">IF(M2371="Summer", 1, 0)</f>
        <v>1</v>
      </c>
      <c r="X2371" s="6">
        <f t="shared" ref="X2371:X2434" si="720">IF(G2371&lt;&gt;-1, 1, 0)</f>
        <v>0</v>
      </c>
      <c r="Y2371" s="6">
        <f t="shared" ref="Y2371:Y2434" si="721">U2371*X2371</f>
        <v>0</v>
      </c>
      <c r="Z2371" s="6">
        <f t="shared" ref="Z2371:Z2434" si="722">W2371*X2371</f>
        <v>0</v>
      </c>
      <c r="AA2371" s="4">
        <v>82293.39990234375</v>
      </c>
      <c r="AB2371" s="7">
        <f t="shared" si="707"/>
        <v>1.1432018912896861E-2</v>
      </c>
      <c r="AC2371" s="7">
        <f t="shared" si="708"/>
        <v>8.507768101000476E-3</v>
      </c>
      <c r="AD2371" s="2"/>
    </row>
    <row r="2372" spans="1:30" x14ac:dyDescent="0.35">
      <c r="A2372" s="1">
        <v>44010</v>
      </c>
      <c r="B2372" s="3">
        <f t="shared" si="709"/>
        <v>2020</v>
      </c>
      <c r="C2372" s="2">
        <v>940.77970409017848</v>
      </c>
      <c r="D2372" s="2">
        <v>1633.6440460811659</v>
      </c>
      <c r="E2372" s="2">
        <f t="shared" si="710"/>
        <v>2574.4237501713442</v>
      </c>
      <c r="F2372" s="2">
        <f t="shared" si="711"/>
        <v>0.36543312033520653</v>
      </c>
      <c r="G2372" s="2">
        <f t="shared" si="712"/>
        <v>-1</v>
      </c>
      <c r="H2372" s="2">
        <v>-1000</v>
      </c>
      <c r="I2372" s="2">
        <f t="shared" si="704"/>
        <v>7973.637533977877</v>
      </c>
      <c r="J2372" s="2">
        <f t="shared" si="705"/>
        <v>15150.230023395969</v>
      </c>
      <c r="K2372" s="3">
        <f t="shared" si="713"/>
        <v>6</v>
      </c>
      <c r="L2372" s="3">
        <f t="shared" si="714"/>
        <v>1</v>
      </c>
      <c r="M2372" s="3" t="str">
        <f t="shared" si="706"/>
        <v>Summer</v>
      </c>
      <c r="N2372" s="4">
        <v>78</v>
      </c>
      <c r="O2372" s="4">
        <v>71</v>
      </c>
      <c r="P2372" s="4">
        <v>85</v>
      </c>
      <c r="Q2372" s="4">
        <v>0</v>
      </c>
      <c r="R2372" s="4">
        <v>13</v>
      </c>
      <c r="S2372" s="6">
        <f t="shared" si="715"/>
        <v>1</v>
      </c>
      <c r="T2372" s="6">
        <f t="shared" si="716"/>
        <v>0</v>
      </c>
      <c r="U2372" s="6">
        <f t="shared" si="717"/>
        <v>0</v>
      </c>
      <c r="V2372" s="6">
        <f t="shared" si="718"/>
        <v>0</v>
      </c>
      <c r="W2372" s="6">
        <f t="shared" si="719"/>
        <v>1</v>
      </c>
      <c r="X2372" s="6">
        <f t="shared" si="720"/>
        <v>0</v>
      </c>
      <c r="Y2372" s="6">
        <f t="shared" si="721"/>
        <v>0</v>
      </c>
      <c r="Z2372" s="6">
        <f t="shared" si="722"/>
        <v>0</v>
      </c>
      <c r="AA2372" s="4">
        <v>77271.400268554688</v>
      </c>
      <c r="AB2372" s="7">
        <f t="shared" si="707"/>
        <v>1.2175005251885222E-2</v>
      </c>
      <c r="AC2372" s="7">
        <f t="shared" si="708"/>
        <v>2.1141638955725919E-2</v>
      </c>
      <c r="AD2372" s="2"/>
    </row>
    <row r="2373" spans="1:30" x14ac:dyDescent="0.35">
      <c r="A2373" s="1">
        <v>44011</v>
      </c>
      <c r="B2373" s="3">
        <f t="shared" si="709"/>
        <v>2020</v>
      </c>
      <c r="C2373" s="2">
        <v>9469.6797040629172</v>
      </c>
      <c r="D2373" s="2">
        <v>85.241706156175724</v>
      </c>
      <c r="E2373" s="2">
        <f t="shared" si="710"/>
        <v>9554.9214102190926</v>
      </c>
      <c r="F2373" s="2">
        <f t="shared" si="711"/>
        <v>0.99107876428318831</v>
      </c>
      <c r="G2373" s="2">
        <f t="shared" si="712"/>
        <v>-1</v>
      </c>
      <c r="H2373" s="2">
        <v>-1000</v>
      </c>
      <c r="I2373" s="2">
        <f t="shared" si="704"/>
        <v>7973.637533977877</v>
      </c>
      <c r="J2373" s="2">
        <f t="shared" si="705"/>
        <v>15150.230023395969</v>
      </c>
      <c r="K2373" s="3">
        <f t="shared" si="713"/>
        <v>6</v>
      </c>
      <c r="L2373" s="3">
        <f t="shared" si="714"/>
        <v>2</v>
      </c>
      <c r="M2373" s="3" t="str">
        <f t="shared" si="706"/>
        <v>Summer</v>
      </c>
      <c r="N2373" s="4">
        <v>83</v>
      </c>
      <c r="O2373" s="4">
        <v>73</v>
      </c>
      <c r="P2373" s="4">
        <v>93</v>
      </c>
      <c r="Q2373" s="4">
        <v>0</v>
      </c>
      <c r="R2373" s="4">
        <v>18</v>
      </c>
      <c r="S2373" s="6">
        <f t="shared" si="715"/>
        <v>0</v>
      </c>
      <c r="T2373" s="6">
        <f t="shared" si="716"/>
        <v>1</v>
      </c>
      <c r="U2373" s="6">
        <f t="shared" si="717"/>
        <v>0</v>
      </c>
      <c r="V2373" s="6">
        <f t="shared" si="718"/>
        <v>0</v>
      </c>
      <c r="W2373" s="6">
        <f t="shared" si="719"/>
        <v>1</v>
      </c>
      <c r="X2373" s="6">
        <f t="shared" si="720"/>
        <v>0</v>
      </c>
      <c r="Y2373" s="6">
        <f t="shared" si="721"/>
        <v>0</v>
      </c>
      <c r="Z2373" s="6">
        <f t="shared" si="722"/>
        <v>0</v>
      </c>
      <c r="AA2373" s="4">
        <v>97652.600708007813</v>
      </c>
      <c r="AB2373" s="7">
        <f t="shared" si="707"/>
        <v>9.6973143934776684E-2</v>
      </c>
      <c r="AC2373" s="7">
        <f t="shared" si="708"/>
        <v>8.7290769050849914E-4</v>
      </c>
      <c r="AD2373" s="2"/>
    </row>
    <row r="2374" spans="1:30" x14ac:dyDescent="0.35">
      <c r="A2374" s="1">
        <v>44012</v>
      </c>
      <c r="B2374" s="3">
        <f t="shared" si="709"/>
        <v>2020</v>
      </c>
      <c r="C2374" s="2">
        <v>6406.5072681924894</v>
      </c>
      <c r="D2374" s="2">
        <v>586.64510268525123</v>
      </c>
      <c r="E2374" s="2">
        <f t="shared" si="710"/>
        <v>6993.1523708777404</v>
      </c>
      <c r="F2374" s="2">
        <f t="shared" si="711"/>
        <v>0.91611149427713401</v>
      </c>
      <c r="G2374" s="2">
        <f t="shared" si="712"/>
        <v>-1</v>
      </c>
      <c r="H2374" s="2">
        <v>-1000</v>
      </c>
      <c r="I2374" s="2">
        <f t="shared" si="704"/>
        <v>7973.637533977877</v>
      </c>
      <c r="J2374" s="2">
        <f t="shared" si="705"/>
        <v>15150.230023395969</v>
      </c>
      <c r="K2374" s="3">
        <f t="shared" si="713"/>
        <v>6</v>
      </c>
      <c r="L2374" s="3">
        <f t="shared" si="714"/>
        <v>3</v>
      </c>
      <c r="M2374" s="3" t="str">
        <f t="shared" si="706"/>
        <v>Summer</v>
      </c>
      <c r="N2374" s="4">
        <v>79</v>
      </c>
      <c r="O2374" s="4">
        <v>71</v>
      </c>
      <c r="P2374" s="4">
        <v>87</v>
      </c>
      <c r="Q2374" s="4">
        <v>0</v>
      </c>
      <c r="R2374" s="4">
        <v>14</v>
      </c>
      <c r="S2374" s="6">
        <f t="shared" si="715"/>
        <v>0</v>
      </c>
      <c r="T2374" s="6">
        <f t="shared" si="716"/>
        <v>1</v>
      </c>
      <c r="U2374" s="6">
        <f t="shared" si="717"/>
        <v>0</v>
      </c>
      <c r="V2374" s="6">
        <f t="shared" si="718"/>
        <v>0</v>
      </c>
      <c r="W2374" s="6">
        <f t="shared" si="719"/>
        <v>1</v>
      </c>
      <c r="X2374" s="6">
        <f t="shared" si="720"/>
        <v>0</v>
      </c>
      <c r="Y2374" s="6">
        <f t="shared" si="721"/>
        <v>0</v>
      </c>
      <c r="Z2374" s="6">
        <f t="shared" si="722"/>
        <v>0</v>
      </c>
      <c r="AA2374" s="4">
        <v>96880.700073242188</v>
      </c>
      <c r="AB2374" s="7">
        <f t="shared" si="707"/>
        <v>6.6127797005483491E-2</v>
      </c>
      <c r="AC2374" s="7">
        <f t="shared" si="708"/>
        <v>6.0553350898759533E-3</v>
      </c>
      <c r="AD2374" s="2"/>
    </row>
    <row r="2375" spans="1:30" x14ac:dyDescent="0.35">
      <c r="A2375" s="1">
        <v>44013</v>
      </c>
      <c r="B2375" s="3">
        <f t="shared" si="709"/>
        <v>2020</v>
      </c>
      <c r="C2375" s="2">
        <v>3720.280248371851</v>
      </c>
      <c r="D2375" s="2">
        <v>1110.9835703044582</v>
      </c>
      <c r="E2375" s="2">
        <f t="shared" si="710"/>
        <v>4831.2638186763088</v>
      </c>
      <c r="F2375" s="2">
        <f t="shared" si="711"/>
        <v>0.77004286828433843</v>
      </c>
      <c r="G2375" s="2">
        <f t="shared" si="712"/>
        <v>-1</v>
      </c>
      <c r="H2375" s="2">
        <v>-1000</v>
      </c>
      <c r="I2375" s="2">
        <f t="shared" si="704"/>
        <v>7973.637533977877</v>
      </c>
      <c r="J2375" s="2">
        <f t="shared" si="705"/>
        <v>15150.230023395969</v>
      </c>
      <c r="K2375" s="3">
        <f t="shared" si="713"/>
        <v>7</v>
      </c>
      <c r="L2375" s="3">
        <f t="shared" si="714"/>
        <v>4</v>
      </c>
      <c r="M2375" s="3" t="str">
        <f t="shared" si="706"/>
        <v>Summer</v>
      </c>
      <c r="N2375" s="4">
        <v>83</v>
      </c>
      <c r="O2375" s="4">
        <v>76</v>
      </c>
      <c r="P2375" s="4">
        <v>89</v>
      </c>
      <c r="Q2375" s="4">
        <v>0</v>
      </c>
      <c r="R2375" s="4">
        <v>18</v>
      </c>
      <c r="S2375" s="6">
        <f t="shared" si="715"/>
        <v>0</v>
      </c>
      <c r="T2375" s="6">
        <f t="shared" si="716"/>
        <v>1</v>
      </c>
      <c r="U2375" s="6">
        <f t="shared" si="717"/>
        <v>0</v>
      </c>
      <c r="V2375" s="6">
        <f t="shared" si="718"/>
        <v>0</v>
      </c>
      <c r="W2375" s="6">
        <f t="shared" si="719"/>
        <v>1</v>
      </c>
      <c r="X2375" s="6">
        <f t="shared" si="720"/>
        <v>0</v>
      </c>
      <c r="Y2375" s="6">
        <f t="shared" si="721"/>
        <v>0</v>
      </c>
      <c r="Z2375" s="6">
        <f t="shared" si="722"/>
        <v>0</v>
      </c>
      <c r="AA2375" s="4">
        <v>100620.09973144531</v>
      </c>
      <c r="AB2375" s="7">
        <f t="shared" si="707"/>
        <v>3.6973529725186777E-2</v>
      </c>
      <c r="AC2375" s="7">
        <f t="shared" si="708"/>
        <v>1.1041368208436181E-2</v>
      </c>
      <c r="AD2375" s="2"/>
    </row>
    <row r="2376" spans="1:30" x14ac:dyDescent="0.35">
      <c r="A2376" s="1">
        <v>44014</v>
      </c>
      <c r="B2376" s="3">
        <f t="shared" si="709"/>
        <v>2020</v>
      </c>
      <c r="C2376" s="2">
        <v>9590.9335502440244</v>
      </c>
      <c r="D2376" s="2">
        <v>127.199999998149</v>
      </c>
      <c r="E2376" s="2">
        <f t="shared" si="710"/>
        <v>9718.1335502421734</v>
      </c>
      <c r="F2376" s="2">
        <f t="shared" si="711"/>
        <v>0.98691106688948727</v>
      </c>
      <c r="G2376" s="2">
        <f t="shared" si="712"/>
        <v>-1</v>
      </c>
      <c r="H2376" s="2">
        <v>-1000</v>
      </c>
      <c r="I2376" s="2">
        <f t="shared" si="704"/>
        <v>7973.637533977877</v>
      </c>
      <c r="J2376" s="2">
        <f t="shared" si="705"/>
        <v>15150.230023395969</v>
      </c>
      <c r="K2376" s="3">
        <f t="shared" si="713"/>
        <v>7</v>
      </c>
      <c r="L2376" s="3">
        <f t="shared" si="714"/>
        <v>5</v>
      </c>
      <c r="M2376" s="3" t="str">
        <f t="shared" si="706"/>
        <v>Summer</v>
      </c>
      <c r="N2376" s="4">
        <v>83</v>
      </c>
      <c r="O2376" s="4">
        <v>73</v>
      </c>
      <c r="P2376" s="4">
        <v>93</v>
      </c>
      <c r="Q2376" s="4">
        <v>0</v>
      </c>
      <c r="R2376" s="4">
        <v>18</v>
      </c>
      <c r="S2376" s="6">
        <f t="shared" si="715"/>
        <v>0</v>
      </c>
      <c r="T2376" s="6">
        <f t="shared" si="716"/>
        <v>1</v>
      </c>
      <c r="U2376" s="6">
        <f t="shared" si="717"/>
        <v>0</v>
      </c>
      <c r="V2376" s="6">
        <f t="shared" si="718"/>
        <v>0</v>
      </c>
      <c r="W2376" s="6">
        <f t="shared" si="719"/>
        <v>1</v>
      </c>
      <c r="X2376" s="6">
        <f t="shared" si="720"/>
        <v>0</v>
      </c>
      <c r="Y2376" s="6">
        <f t="shared" si="721"/>
        <v>0</v>
      </c>
      <c r="Z2376" s="6">
        <f t="shared" si="722"/>
        <v>0</v>
      </c>
      <c r="AA2376" s="4">
        <v>103897.19982910156</v>
      </c>
      <c r="AB2376" s="7">
        <f t="shared" si="707"/>
        <v>9.2311761683856353E-2</v>
      </c>
      <c r="AC2376" s="7">
        <f t="shared" si="708"/>
        <v>1.224287085767256E-3</v>
      </c>
      <c r="AD2376" s="2"/>
    </row>
    <row r="2377" spans="1:30" x14ac:dyDescent="0.35">
      <c r="A2377" s="1">
        <v>44015</v>
      </c>
      <c r="B2377" s="3">
        <f t="shared" si="709"/>
        <v>2020</v>
      </c>
      <c r="C2377" s="2">
        <v>4653.9853384256558</v>
      </c>
      <c r="D2377" s="2">
        <v>95.400000005553011</v>
      </c>
      <c r="E2377" s="2">
        <f t="shared" si="710"/>
        <v>4749.3853384312088</v>
      </c>
      <c r="F2377" s="2">
        <f t="shared" si="711"/>
        <v>0.97991319019040368</v>
      </c>
      <c r="G2377" s="2">
        <f t="shared" si="712"/>
        <v>-1</v>
      </c>
      <c r="H2377" s="2">
        <v>-1000</v>
      </c>
      <c r="I2377" s="2">
        <f t="shared" si="704"/>
        <v>7973.637533977877</v>
      </c>
      <c r="J2377" s="2">
        <f t="shared" si="705"/>
        <v>15150.230023395969</v>
      </c>
      <c r="K2377" s="3">
        <f t="shared" si="713"/>
        <v>7</v>
      </c>
      <c r="L2377" s="3">
        <f t="shared" si="714"/>
        <v>6</v>
      </c>
      <c r="M2377" s="3" t="str">
        <f t="shared" si="706"/>
        <v>Summer</v>
      </c>
      <c r="N2377" s="4">
        <v>83</v>
      </c>
      <c r="O2377" s="4">
        <v>73</v>
      </c>
      <c r="P2377" s="4">
        <v>93</v>
      </c>
      <c r="Q2377" s="4">
        <v>0</v>
      </c>
      <c r="R2377" s="4">
        <v>18</v>
      </c>
      <c r="S2377" s="6">
        <f t="shared" si="715"/>
        <v>0</v>
      </c>
      <c r="T2377" s="6">
        <f t="shared" si="716"/>
        <v>1</v>
      </c>
      <c r="U2377" s="6">
        <f t="shared" si="717"/>
        <v>0</v>
      </c>
      <c r="V2377" s="6">
        <f t="shared" si="718"/>
        <v>0</v>
      </c>
      <c r="W2377" s="6">
        <f t="shared" si="719"/>
        <v>1</v>
      </c>
      <c r="X2377" s="6">
        <f t="shared" si="720"/>
        <v>0</v>
      </c>
      <c r="Y2377" s="6">
        <f t="shared" si="721"/>
        <v>0</v>
      </c>
      <c r="Z2377" s="6">
        <f t="shared" si="722"/>
        <v>0</v>
      </c>
      <c r="AA2377" s="4">
        <v>97037.25</v>
      </c>
      <c r="AB2377" s="7">
        <f t="shared" si="707"/>
        <v>4.7960812352222014E-2</v>
      </c>
      <c r="AC2377" s="7">
        <f t="shared" si="708"/>
        <v>9.8312761342219616E-4</v>
      </c>
      <c r="AD2377" s="2"/>
    </row>
    <row r="2378" spans="1:30" x14ac:dyDescent="0.35">
      <c r="A2378" s="1">
        <v>44016</v>
      </c>
      <c r="B2378" s="3">
        <f t="shared" si="709"/>
        <v>2020</v>
      </c>
      <c r="C2378" s="2">
        <v>716.93355024402456</v>
      </c>
      <c r="D2378" s="2">
        <v>700.1331626120359</v>
      </c>
      <c r="E2378" s="2">
        <f t="shared" si="710"/>
        <v>1417.0667128560603</v>
      </c>
      <c r="F2378" s="2">
        <f t="shared" si="711"/>
        <v>0.50592787462988531</v>
      </c>
      <c r="G2378" s="2">
        <f t="shared" si="712"/>
        <v>-1</v>
      </c>
      <c r="H2378" s="2">
        <v>-1000</v>
      </c>
      <c r="I2378" s="2">
        <f t="shared" si="704"/>
        <v>7973.637533977877</v>
      </c>
      <c r="J2378" s="2">
        <f t="shared" si="705"/>
        <v>15150.230023395969</v>
      </c>
      <c r="K2378" s="3">
        <f t="shared" si="713"/>
        <v>7</v>
      </c>
      <c r="L2378" s="3">
        <f t="shared" si="714"/>
        <v>7</v>
      </c>
      <c r="M2378" s="3" t="str">
        <f t="shared" si="706"/>
        <v>Summer</v>
      </c>
      <c r="N2378" s="4">
        <v>84</v>
      </c>
      <c r="O2378" s="4">
        <v>73</v>
      </c>
      <c r="P2378" s="4">
        <v>94</v>
      </c>
      <c r="Q2378" s="4">
        <v>0</v>
      </c>
      <c r="R2378" s="4">
        <v>19</v>
      </c>
      <c r="S2378" s="6">
        <f t="shared" si="715"/>
        <v>1</v>
      </c>
      <c r="T2378" s="6">
        <f t="shared" si="716"/>
        <v>0</v>
      </c>
      <c r="U2378" s="6">
        <f t="shared" si="717"/>
        <v>0</v>
      </c>
      <c r="V2378" s="6">
        <f t="shared" si="718"/>
        <v>0</v>
      </c>
      <c r="W2378" s="6">
        <f t="shared" si="719"/>
        <v>1</v>
      </c>
      <c r="X2378" s="6">
        <f t="shared" si="720"/>
        <v>0</v>
      </c>
      <c r="Y2378" s="6">
        <f t="shared" si="721"/>
        <v>0</v>
      </c>
      <c r="Z2378" s="6">
        <f t="shared" si="722"/>
        <v>0</v>
      </c>
      <c r="AA2378" s="4">
        <v>96177.349975585938</v>
      </c>
      <c r="AB2378" s="7">
        <f t="shared" si="707"/>
        <v>7.4542867985655037E-3</v>
      </c>
      <c r="AC2378" s="7">
        <f t="shared" si="708"/>
        <v>7.2796054662533395E-3</v>
      </c>
      <c r="AD2378" s="2"/>
    </row>
    <row r="2379" spans="1:30" x14ac:dyDescent="0.35">
      <c r="A2379" s="1">
        <v>44017</v>
      </c>
      <c r="B2379" s="3">
        <f t="shared" si="709"/>
        <v>2020</v>
      </c>
      <c r="C2379" s="2">
        <v>1108.1668835848704</v>
      </c>
      <c r="D2379" s="2">
        <v>1764.3479955226201</v>
      </c>
      <c r="E2379" s="2">
        <f t="shared" si="710"/>
        <v>2872.5148791074907</v>
      </c>
      <c r="F2379" s="2">
        <f t="shared" si="711"/>
        <v>0.38578281757384147</v>
      </c>
      <c r="G2379" s="2">
        <f t="shared" si="712"/>
        <v>-1</v>
      </c>
      <c r="H2379" s="2">
        <v>-1000</v>
      </c>
      <c r="I2379" s="2">
        <f t="shared" si="704"/>
        <v>7973.637533977877</v>
      </c>
      <c r="J2379" s="2">
        <f t="shared" si="705"/>
        <v>15150.230023395969</v>
      </c>
      <c r="K2379" s="3">
        <f t="shared" si="713"/>
        <v>7</v>
      </c>
      <c r="L2379" s="3">
        <f t="shared" si="714"/>
        <v>1</v>
      </c>
      <c r="M2379" s="3" t="str">
        <f t="shared" si="706"/>
        <v>Summer</v>
      </c>
      <c r="N2379" s="4">
        <v>85</v>
      </c>
      <c r="O2379" s="4">
        <v>74</v>
      </c>
      <c r="P2379" s="4">
        <v>95</v>
      </c>
      <c r="Q2379" s="4">
        <v>0</v>
      </c>
      <c r="R2379" s="4">
        <v>20</v>
      </c>
      <c r="S2379" s="6">
        <f t="shared" si="715"/>
        <v>1</v>
      </c>
      <c r="T2379" s="6">
        <f t="shared" si="716"/>
        <v>0</v>
      </c>
      <c r="U2379" s="6">
        <f t="shared" si="717"/>
        <v>0</v>
      </c>
      <c r="V2379" s="6">
        <f t="shared" si="718"/>
        <v>0</v>
      </c>
      <c r="W2379" s="6">
        <f t="shared" si="719"/>
        <v>1</v>
      </c>
      <c r="X2379" s="6">
        <f t="shared" si="720"/>
        <v>0</v>
      </c>
      <c r="Y2379" s="6">
        <f t="shared" si="721"/>
        <v>0</v>
      </c>
      <c r="Z2379" s="6">
        <f t="shared" si="722"/>
        <v>0</v>
      </c>
      <c r="AA2379" s="4">
        <v>97065.800170898438</v>
      </c>
      <c r="AB2379" s="7">
        <f t="shared" si="707"/>
        <v>1.1416656346867607E-2</v>
      </c>
      <c r="AC2379" s="7">
        <f t="shared" si="708"/>
        <v>1.8176824302856713E-2</v>
      </c>
      <c r="AD2379" s="2"/>
    </row>
    <row r="2380" spans="1:30" x14ac:dyDescent="0.35">
      <c r="A2380" s="1">
        <v>44018</v>
      </c>
      <c r="B2380" s="3">
        <f t="shared" si="709"/>
        <v>2020</v>
      </c>
      <c r="C2380" s="2">
        <v>984.90021690196784</v>
      </c>
      <c r="D2380" s="2">
        <v>211.93999712615243</v>
      </c>
      <c r="E2380" s="2">
        <f t="shared" si="710"/>
        <v>1196.8402140281203</v>
      </c>
      <c r="F2380" s="2">
        <f t="shared" si="711"/>
        <v>0.82291704887418426</v>
      </c>
      <c r="G2380" s="2">
        <f t="shared" si="712"/>
        <v>-1</v>
      </c>
      <c r="H2380" s="2">
        <v>-1000</v>
      </c>
      <c r="I2380" s="2">
        <f t="shared" si="704"/>
        <v>7973.637533977877</v>
      </c>
      <c r="J2380" s="2">
        <f t="shared" si="705"/>
        <v>15150.230023395969</v>
      </c>
      <c r="K2380" s="3">
        <f t="shared" si="713"/>
        <v>7</v>
      </c>
      <c r="L2380" s="3">
        <f t="shared" si="714"/>
        <v>2</v>
      </c>
      <c r="M2380" s="3" t="str">
        <f t="shared" si="706"/>
        <v>Summer</v>
      </c>
      <c r="N2380" s="4">
        <v>84</v>
      </c>
      <c r="O2380" s="4">
        <v>73</v>
      </c>
      <c r="P2380" s="4">
        <v>94</v>
      </c>
      <c r="Q2380" s="4">
        <v>0</v>
      </c>
      <c r="R2380" s="4">
        <v>19</v>
      </c>
      <c r="S2380" s="6">
        <f t="shared" si="715"/>
        <v>0</v>
      </c>
      <c r="T2380" s="6">
        <f t="shared" si="716"/>
        <v>1</v>
      </c>
      <c r="U2380" s="6">
        <f t="shared" si="717"/>
        <v>0</v>
      </c>
      <c r="V2380" s="6">
        <f t="shared" si="718"/>
        <v>0</v>
      </c>
      <c r="W2380" s="6">
        <f t="shared" si="719"/>
        <v>1</v>
      </c>
      <c r="X2380" s="6">
        <f t="shared" si="720"/>
        <v>0</v>
      </c>
      <c r="Y2380" s="6">
        <f t="shared" si="721"/>
        <v>0</v>
      </c>
      <c r="Z2380" s="6">
        <f t="shared" si="722"/>
        <v>0</v>
      </c>
      <c r="AA2380" s="4">
        <v>107713.69958496094</v>
      </c>
      <c r="AB2380" s="7">
        <f t="shared" si="707"/>
        <v>9.1436857214723336E-3</v>
      </c>
      <c r="AC2380" s="7">
        <f t="shared" si="708"/>
        <v>1.9676234122752538E-3</v>
      </c>
      <c r="AD2380" s="2"/>
    </row>
    <row r="2381" spans="1:30" x14ac:dyDescent="0.35">
      <c r="A2381" s="1">
        <v>44019</v>
      </c>
      <c r="B2381" s="3">
        <f t="shared" si="709"/>
        <v>2020</v>
      </c>
      <c r="C2381" s="2">
        <v>716.93355024402456</v>
      </c>
      <c r="D2381" s="2">
        <v>220.90909091480583</v>
      </c>
      <c r="E2381" s="2">
        <f t="shared" si="710"/>
        <v>937.84264115883036</v>
      </c>
      <c r="F2381" s="2">
        <f t="shared" si="711"/>
        <v>0.76444972619090656</v>
      </c>
      <c r="G2381" s="2">
        <f t="shared" si="712"/>
        <v>-1</v>
      </c>
      <c r="H2381" s="2">
        <v>-1000</v>
      </c>
      <c r="I2381" s="2">
        <f t="shared" si="704"/>
        <v>7973.637533977877</v>
      </c>
      <c r="J2381" s="2">
        <f t="shared" si="705"/>
        <v>15150.230023395969</v>
      </c>
      <c r="K2381" s="3">
        <f t="shared" si="713"/>
        <v>7</v>
      </c>
      <c r="L2381" s="3">
        <f t="shared" si="714"/>
        <v>3</v>
      </c>
      <c r="M2381" s="3" t="str">
        <f t="shared" si="706"/>
        <v>Summer</v>
      </c>
      <c r="N2381" s="4">
        <v>84</v>
      </c>
      <c r="O2381" s="4">
        <v>73</v>
      </c>
      <c r="P2381" s="4">
        <v>94</v>
      </c>
      <c r="Q2381" s="4">
        <v>0</v>
      </c>
      <c r="R2381" s="4">
        <v>19</v>
      </c>
      <c r="S2381" s="6">
        <f t="shared" si="715"/>
        <v>0</v>
      </c>
      <c r="T2381" s="6">
        <f t="shared" si="716"/>
        <v>1</v>
      </c>
      <c r="U2381" s="6">
        <f t="shared" si="717"/>
        <v>0</v>
      </c>
      <c r="V2381" s="6">
        <f t="shared" si="718"/>
        <v>0</v>
      </c>
      <c r="W2381" s="6">
        <f t="shared" si="719"/>
        <v>1</v>
      </c>
      <c r="X2381" s="6">
        <f t="shared" si="720"/>
        <v>0</v>
      </c>
      <c r="Y2381" s="6">
        <f t="shared" si="721"/>
        <v>0</v>
      </c>
      <c r="Z2381" s="6">
        <f t="shared" si="722"/>
        <v>0</v>
      </c>
      <c r="AA2381" s="4">
        <v>110593.24926757813</v>
      </c>
      <c r="AB2381" s="7">
        <f t="shared" si="707"/>
        <v>6.4826158467359823E-3</v>
      </c>
      <c r="AC2381" s="7">
        <f t="shared" si="708"/>
        <v>1.9974916405640706E-3</v>
      </c>
      <c r="AD2381" s="2"/>
    </row>
    <row r="2382" spans="1:30" x14ac:dyDescent="0.35">
      <c r="A2382" s="1">
        <v>44020</v>
      </c>
      <c r="B2382" s="3">
        <f t="shared" si="709"/>
        <v>2020</v>
      </c>
      <c r="C2382" s="2">
        <v>2804.3373964011862</v>
      </c>
      <c r="D2382" s="2">
        <v>85.241706156175724</v>
      </c>
      <c r="E2382" s="2">
        <f t="shared" si="710"/>
        <v>2889.5791025573617</v>
      </c>
      <c r="F2382" s="2">
        <f t="shared" si="711"/>
        <v>0.9705003036322023</v>
      </c>
      <c r="G2382" s="2">
        <f t="shared" si="712"/>
        <v>-1</v>
      </c>
      <c r="H2382" s="2">
        <v>-1000</v>
      </c>
      <c r="I2382" s="2">
        <f t="shared" si="704"/>
        <v>7973.637533977877</v>
      </c>
      <c r="J2382" s="2">
        <f t="shared" si="705"/>
        <v>15150.230023395969</v>
      </c>
      <c r="K2382" s="3">
        <f t="shared" si="713"/>
        <v>7</v>
      </c>
      <c r="L2382" s="3">
        <f t="shared" si="714"/>
        <v>4</v>
      </c>
      <c r="M2382" s="3" t="str">
        <f t="shared" si="706"/>
        <v>Summer</v>
      </c>
      <c r="N2382" s="4">
        <v>84</v>
      </c>
      <c r="O2382" s="4">
        <v>74</v>
      </c>
      <c r="P2382" s="4">
        <v>93</v>
      </c>
      <c r="Q2382" s="4">
        <v>0</v>
      </c>
      <c r="R2382" s="4">
        <v>19</v>
      </c>
      <c r="S2382" s="6">
        <f t="shared" si="715"/>
        <v>0</v>
      </c>
      <c r="T2382" s="6">
        <f t="shared" si="716"/>
        <v>1</v>
      </c>
      <c r="U2382" s="6">
        <f t="shared" si="717"/>
        <v>0</v>
      </c>
      <c r="V2382" s="6">
        <f t="shared" si="718"/>
        <v>0</v>
      </c>
      <c r="W2382" s="6">
        <f t="shared" si="719"/>
        <v>1</v>
      </c>
      <c r="X2382" s="6">
        <f t="shared" si="720"/>
        <v>0</v>
      </c>
      <c r="Y2382" s="6">
        <f t="shared" si="721"/>
        <v>0</v>
      </c>
      <c r="Z2382" s="6">
        <f t="shared" si="722"/>
        <v>0</v>
      </c>
      <c r="AA2382" s="4">
        <v>110534.14965820313</v>
      </c>
      <c r="AB2382" s="7">
        <f t="shared" si="707"/>
        <v>2.5370778217164911E-2</v>
      </c>
      <c r="AC2382" s="7">
        <f t="shared" si="708"/>
        <v>7.7117982469456338E-4</v>
      </c>
      <c r="AD2382" s="2"/>
    </row>
    <row r="2383" spans="1:30" x14ac:dyDescent="0.35">
      <c r="A2383" s="1">
        <v>44021</v>
      </c>
      <c r="B2383" s="3">
        <f t="shared" si="709"/>
        <v>2020</v>
      </c>
      <c r="C2383" s="2">
        <v>8526.1358229192956</v>
      </c>
      <c r="D2383" s="2">
        <v>100.86935229200243</v>
      </c>
      <c r="E2383" s="2">
        <f t="shared" si="710"/>
        <v>8627.0051752112977</v>
      </c>
      <c r="F2383" s="2">
        <f t="shared" si="711"/>
        <v>0.98830772090158947</v>
      </c>
      <c r="G2383" s="2">
        <f t="shared" si="712"/>
        <v>-1</v>
      </c>
      <c r="H2383" s="2">
        <v>-1000</v>
      </c>
      <c r="I2383" s="2">
        <f t="shared" si="704"/>
        <v>7973.637533977877</v>
      </c>
      <c r="J2383" s="2">
        <f t="shared" si="705"/>
        <v>15150.230023395969</v>
      </c>
      <c r="K2383" s="3">
        <f t="shared" si="713"/>
        <v>7</v>
      </c>
      <c r="L2383" s="3">
        <f t="shared" si="714"/>
        <v>5</v>
      </c>
      <c r="M2383" s="3" t="str">
        <f t="shared" si="706"/>
        <v>Summer</v>
      </c>
      <c r="N2383" s="4">
        <v>84</v>
      </c>
      <c r="O2383" s="4">
        <v>74</v>
      </c>
      <c r="P2383" s="4">
        <v>93</v>
      </c>
      <c r="Q2383" s="4">
        <v>0</v>
      </c>
      <c r="R2383" s="4">
        <v>19</v>
      </c>
      <c r="S2383" s="6">
        <f t="shared" si="715"/>
        <v>0</v>
      </c>
      <c r="T2383" s="6">
        <f t="shared" si="716"/>
        <v>1</v>
      </c>
      <c r="U2383" s="6">
        <f t="shared" si="717"/>
        <v>0</v>
      </c>
      <c r="V2383" s="6">
        <f t="shared" si="718"/>
        <v>0</v>
      </c>
      <c r="W2383" s="6">
        <f t="shared" si="719"/>
        <v>1</v>
      </c>
      <c r="X2383" s="6">
        <f t="shared" si="720"/>
        <v>0</v>
      </c>
      <c r="Y2383" s="6">
        <f t="shared" si="721"/>
        <v>0</v>
      </c>
      <c r="Z2383" s="6">
        <f t="shared" si="722"/>
        <v>0</v>
      </c>
      <c r="AA2383" s="4">
        <v>110657.79895019531</v>
      </c>
      <c r="AB2383" s="7">
        <f t="shared" si="707"/>
        <v>7.7049569969819529E-2</v>
      </c>
      <c r="AC2383" s="7">
        <f t="shared" si="708"/>
        <v>9.1154309275030452E-4</v>
      </c>
      <c r="AD2383" s="2"/>
    </row>
    <row r="2384" spans="1:30" x14ac:dyDescent="0.35">
      <c r="A2384" s="1">
        <v>44022</v>
      </c>
      <c r="B2384" s="3">
        <f t="shared" si="709"/>
        <v>2020</v>
      </c>
      <c r="C2384" s="2">
        <v>7641.9335502382037</v>
      </c>
      <c r="D2384" s="2">
        <v>700.1331626120359</v>
      </c>
      <c r="E2384" s="2">
        <f t="shared" si="710"/>
        <v>8342.0667128502391</v>
      </c>
      <c r="F2384" s="2">
        <f t="shared" si="711"/>
        <v>0.91607197751924707</v>
      </c>
      <c r="G2384" s="2">
        <f t="shared" si="712"/>
        <v>-1</v>
      </c>
      <c r="H2384" s="2">
        <v>-1000</v>
      </c>
      <c r="I2384" s="2">
        <f t="shared" si="704"/>
        <v>7973.637533977877</v>
      </c>
      <c r="J2384" s="2">
        <f t="shared" si="705"/>
        <v>15150.230023395969</v>
      </c>
      <c r="K2384" s="3">
        <f t="shared" si="713"/>
        <v>7</v>
      </c>
      <c r="L2384" s="3">
        <f t="shared" si="714"/>
        <v>6</v>
      </c>
      <c r="M2384" s="3" t="str">
        <f t="shared" si="706"/>
        <v>Summer</v>
      </c>
      <c r="N2384" s="4">
        <v>83</v>
      </c>
      <c r="O2384" s="4">
        <v>76</v>
      </c>
      <c r="P2384" s="4">
        <v>89</v>
      </c>
      <c r="Q2384" s="4">
        <v>0</v>
      </c>
      <c r="R2384" s="4">
        <v>18</v>
      </c>
      <c r="S2384" s="6">
        <f t="shared" si="715"/>
        <v>0</v>
      </c>
      <c r="T2384" s="6">
        <f t="shared" si="716"/>
        <v>1</v>
      </c>
      <c r="U2384" s="6">
        <f t="shared" si="717"/>
        <v>0</v>
      </c>
      <c r="V2384" s="6">
        <f t="shared" si="718"/>
        <v>0</v>
      </c>
      <c r="W2384" s="6">
        <f t="shared" si="719"/>
        <v>1</v>
      </c>
      <c r="X2384" s="6">
        <f t="shared" si="720"/>
        <v>0</v>
      </c>
      <c r="Y2384" s="6">
        <f t="shared" si="721"/>
        <v>0</v>
      </c>
      <c r="Z2384" s="6">
        <f t="shared" si="722"/>
        <v>0</v>
      </c>
      <c r="AA2384" s="4">
        <v>109390.40026855469</v>
      </c>
      <c r="AB2384" s="7">
        <f t="shared" si="707"/>
        <v>6.985927038823489E-2</v>
      </c>
      <c r="AC2384" s="7">
        <f t="shared" si="708"/>
        <v>6.400316306487598E-3</v>
      </c>
      <c r="AD2384" s="2"/>
    </row>
    <row r="2385" spans="1:30" x14ac:dyDescent="0.35">
      <c r="A2385" s="1">
        <v>44023</v>
      </c>
      <c r="B2385" s="3">
        <f t="shared" si="709"/>
        <v>2020</v>
      </c>
      <c r="C2385" s="2">
        <v>2432.1765905706616</v>
      </c>
      <c r="D2385" s="2">
        <v>2259.0107127466995</v>
      </c>
      <c r="E2385" s="2">
        <f t="shared" si="710"/>
        <v>4691.1873033173615</v>
      </c>
      <c r="F2385" s="2">
        <f t="shared" si="711"/>
        <v>0.51845650862218906</v>
      </c>
      <c r="G2385" s="2">
        <f t="shared" si="712"/>
        <v>-1</v>
      </c>
      <c r="H2385" s="2">
        <v>-1000</v>
      </c>
      <c r="I2385" s="2">
        <f t="shared" si="704"/>
        <v>7973.637533977877</v>
      </c>
      <c r="J2385" s="2">
        <f t="shared" si="705"/>
        <v>15150.230023395969</v>
      </c>
      <c r="K2385" s="3">
        <f t="shared" si="713"/>
        <v>7</v>
      </c>
      <c r="L2385" s="3">
        <f t="shared" si="714"/>
        <v>7</v>
      </c>
      <c r="M2385" s="3" t="str">
        <f t="shared" si="706"/>
        <v>Summer</v>
      </c>
      <c r="N2385" s="4">
        <v>79</v>
      </c>
      <c r="O2385" s="4">
        <v>67</v>
      </c>
      <c r="P2385" s="4">
        <v>90</v>
      </c>
      <c r="Q2385" s="4">
        <v>0</v>
      </c>
      <c r="R2385" s="4">
        <v>14</v>
      </c>
      <c r="S2385" s="6">
        <f t="shared" si="715"/>
        <v>1</v>
      </c>
      <c r="T2385" s="6">
        <f t="shared" si="716"/>
        <v>0</v>
      </c>
      <c r="U2385" s="6">
        <f t="shared" si="717"/>
        <v>0</v>
      </c>
      <c r="V2385" s="6">
        <f t="shared" si="718"/>
        <v>0</v>
      </c>
      <c r="W2385" s="6">
        <f t="shared" si="719"/>
        <v>1</v>
      </c>
      <c r="X2385" s="6">
        <f t="shared" si="720"/>
        <v>0</v>
      </c>
      <c r="Y2385" s="6">
        <f t="shared" si="721"/>
        <v>0</v>
      </c>
      <c r="Z2385" s="6">
        <f t="shared" si="722"/>
        <v>0</v>
      </c>
      <c r="AA2385" s="4">
        <v>95488.100219726563</v>
      </c>
      <c r="AB2385" s="7">
        <f t="shared" si="707"/>
        <v>2.5470991515948147E-2</v>
      </c>
      <c r="AC2385" s="7">
        <f t="shared" si="708"/>
        <v>2.3657510281893931E-2</v>
      </c>
      <c r="AD2385" s="2"/>
    </row>
    <row r="2386" spans="1:30" x14ac:dyDescent="0.35">
      <c r="A2386" s="1">
        <v>44024</v>
      </c>
      <c r="B2386" s="3">
        <f t="shared" si="709"/>
        <v>2020</v>
      </c>
      <c r="C2386" s="2">
        <v>1624.3868384248206</v>
      </c>
      <c r="D2386" s="2">
        <v>0</v>
      </c>
      <c r="E2386" s="2">
        <f t="shared" si="710"/>
        <v>1624.3868384248206</v>
      </c>
      <c r="F2386" s="2">
        <f t="shared" si="711"/>
        <v>1</v>
      </c>
      <c r="G2386" s="2">
        <f t="shared" si="712"/>
        <v>-1</v>
      </c>
      <c r="H2386" s="2">
        <v>-1000</v>
      </c>
      <c r="I2386" s="2">
        <f t="shared" si="704"/>
        <v>7973.637533977877</v>
      </c>
      <c r="J2386" s="2">
        <f t="shared" si="705"/>
        <v>15150.230023395969</v>
      </c>
      <c r="K2386" s="3">
        <f t="shared" si="713"/>
        <v>7</v>
      </c>
      <c r="L2386" s="3">
        <f t="shared" si="714"/>
        <v>1</v>
      </c>
      <c r="M2386" s="3" t="str">
        <f t="shared" si="706"/>
        <v>Summer</v>
      </c>
      <c r="N2386" s="4">
        <v>76</v>
      </c>
      <c r="O2386" s="4">
        <v>66</v>
      </c>
      <c r="P2386" s="4">
        <v>85</v>
      </c>
      <c r="Q2386" s="4">
        <v>0</v>
      </c>
      <c r="R2386" s="4">
        <v>11</v>
      </c>
      <c r="S2386" s="6">
        <f t="shared" si="715"/>
        <v>1</v>
      </c>
      <c r="T2386" s="6">
        <f t="shared" si="716"/>
        <v>0</v>
      </c>
      <c r="U2386" s="6">
        <f t="shared" si="717"/>
        <v>0</v>
      </c>
      <c r="V2386" s="6">
        <f t="shared" si="718"/>
        <v>0</v>
      </c>
      <c r="W2386" s="6">
        <f t="shared" si="719"/>
        <v>1</v>
      </c>
      <c r="X2386" s="6">
        <f t="shared" si="720"/>
        <v>0</v>
      </c>
      <c r="Y2386" s="6">
        <f t="shared" si="721"/>
        <v>0</v>
      </c>
      <c r="Z2386" s="6">
        <f t="shared" si="722"/>
        <v>0</v>
      </c>
      <c r="AA2386" s="4">
        <v>87820.550537109375</v>
      </c>
      <c r="AB2386" s="7">
        <f t="shared" si="707"/>
        <v>1.8496659705388902E-2</v>
      </c>
      <c r="AC2386" s="7">
        <f t="shared" si="708"/>
        <v>0</v>
      </c>
      <c r="AD2386" s="2"/>
    </row>
    <row r="2387" spans="1:30" x14ac:dyDescent="0.35">
      <c r="A2387" s="1">
        <v>44025</v>
      </c>
      <c r="B2387" s="3">
        <f t="shared" si="709"/>
        <v>2020</v>
      </c>
      <c r="C2387" s="2">
        <v>716.93355024402456</v>
      </c>
      <c r="D2387" s="2">
        <v>1128.1515151410872</v>
      </c>
      <c r="E2387" s="2">
        <f t="shared" si="710"/>
        <v>1845.0850653851116</v>
      </c>
      <c r="F2387" s="2">
        <f t="shared" si="711"/>
        <v>0.38856395496019264</v>
      </c>
      <c r="G2387" s="2">
        <f t="shared" si="712"/>
        <v>-1</v>
      </c>
      <c r="H2387" s="2">
        <v>-1000</v>
      </c>
      <c r="I2387" s="2">
        <f t="shared" si="704"/>
        <v>7973.637533977877</v>
      </c>
      <c r="J2387" s="2">
        <f t="shared" si="705"/>
        <v>15150.230023395969</v>
      </c>
      <c r="K2387" s="3">
        <f t="shared" si="713"/>
        <v>7</v>
      </c>
      <c r="L2387" s="3">
        <f t="shared" si="714"/>
        <v>2</v>
      </c>
      <c r="M2387" s="3" t="str">
        <f t="shared" si="706"/>
        <v>Summer</v>
      </c>
      <c r="N2387" s="4">
        <v>78</v>
      </c>
      <c r="O2387" s="4">
        <v>69</v>
      </c>
      <c r="P2387" s="4">
        <v>87</v>
      </c>
      <c r="Q2387" s="4">
        <v>0</v>
      </c>
      <c r="R2387" s="4">
        <v>13</v>
      </c>
      <c r="S2387" s="6">
        <f t="shared" si="715"/>
        <v>0</v>
      </c>
      <c r="T2387" s="6">
        <f t="shared" si="716"/>
        <v>1</v>
      </c>
      <c r="U2387" s="6">
        <f t="shared" si="717"/>
        <v>0</v>
      </c>
      <c r="V2387" s="6">
        <f t="shared" si="718"/>
        <v>0</v>
      </c>
      <c r="W2387" s="6">
        <f t="shared" si="719"/>
        <v>1</v>
      </c>
      <c r="X2387" s="6">
        <f t="shared" si="720"/>
        <v>0</v>
      </c>
      <c r="Y2387" s="6">
        <f t="shared" si="721"/>
        <v>0</v>
      </c>
      <c r="Z2387" s="6">
        <f t="shared" si="722"/>
        <v>0</v>
      </c>
      <c r="AA2387" s="4">
        <v>98386.349487304688</v>
      </c>
      <c r="AB2387" s="7">
        <f t="shared" si="707"/>
        <v>7.2869209395408484E-3</v>
      </c>
      <c r="AC2387" s="7">
        <f t="shared" si="708"/>
        <v>1.1466545115454849E-2</v>
      </c>
      <c r="AD2387" s="2"/>
    </row>
    <row r="2388" spans="1:30" x14ac:dyDescent="0.35">
      <c r="A2388" s="1">
        <v>44026</v>
      </c>
      <c r="B2388" s="3">
        <f t="shared" si="709"/>
        <v>2020</v>
      </c>
      <c r="C2388" s="2">
        <v>805.41382103853277</v>
      </c>
      <c r="D2388" s="2">
        <v>467.12307692370189</v>
      </c>
      <c r="E2388" s="2">
        <f t="shared" si="710"/>
        <v>1272.5368979622347</v>
      </c>
      <c r="F2388" s="2">
        <f t="shared" si="711"/>
        <v>0.63291981735718217</v>
      </c>
      <c r="G2388" s="2">
        <f t="shared" si="712"/>
        <v>-1</v>
      </c>
      <c r="H2388" s="2">
        <v>-1000</v>
      </c>
      <c r="I2388" s="2">
        <f t="shared" si="704"/>
        <v>7973.637533977877</v>
      </c>
      <c r="J2388" s="2">
        <f t="shared" si="705"/>
        <v>15150.230023395969</v>
      </c>
      <c r="K2388" s="3">
        <f t="shared" si="713"/>
        <v>7</v>
      </c>
      <c r="L2388" s="3">
        <f t="shared" si="714"/>
        <v>3</v>
      </c>
      <c r="M2388" s="3" t="str">
        <f t="shared" si="706"/>
        <v>Summer</v>
      </c>
      <c r="N2388" s="4">
        <v>79</v>
      </c>
      <c r="O2388" s="4">
        <v>67</v>
      </c>
      <c r="P2388" s="4">
        <v>90</v>
      </c>
      <c r="Q2388" s="4">
        <v>0</v>
      </c>
      <c r="R2388" s="4">
        <v>14</v>
      </c>
      <c r="S2388" s="6">
        <f t="shared" si="715"/>
        <v>0</v>
      </c>
      <c r="T2388" s="6">
        <f t="shared" si="716"/>
        <v>1</v>
      </c>
      <c r="U2388" s="6">
        <f t="shared" si="717"/>
        <v>0</v>
      </c>
      <c r="V2388" s="6">
        <f t="shared" si="718"/>
        <v>0</v>
      </c>
      <c r="W2388" s="6">
        <f t="shared" si="719"/>
        <v>1</v>
      </c>
      <c r="X2388" s="6">
        <f t="shared" si="720"/>
        <v>0</v>
      </c>
      <c r="Y2388" s="6">
        <f t="shared" si="721"/>
        <v>0</v>
      </c>
      <c r="Z2388" s="6">
        <f t="shared" si="722"/>
        <v>0</v>
      </c>
      <c r="AA2388" s="4">
        <v>101708.49963378906</v>
      </c>
      <c r="AB2388" s="7">
        <f t="shared" si="707"/>
        <v>7.9188447763805427E-3</v>
      </c>
      <c r="AC2388" s="7">
        <f t="shared" si="708"/>
        <v>4.5927634229746984E-3</v>
      </c>
      <c r="AD2388" s="2"/>
    </row>
    <row r="2389" spans="1:30" x14ac:dyDescent="0.35">
      <c r="A2389" s="1">
        <v>44027</v>
      </c>
      <c r="B2389" s="3">
        <f t="shared" si="709"/>
        <v>2020</v>
      </c>
      <c r="C2389" s="2">
        <v>716.93355024402456</v>
      </c>
      <c r="D2389" s="2">
        <v>489.54545455529689</v>
      </c>
      <c r="E2389" s="2">
        <f t="shared" si="710"/>
        <v>1206.4790047993215</v>
      </c>
      <c r="F2389" s="2">
        <f t="shared" si="711"/>
        <v>0.59423624231511185</v>
      </c>
      <c r="G2389" s="2">
        <f t="shared" si="712"/>
        <v>-1</v>
      </c>
      <c r="H2389" s="2">
        <v>-1000</v>
      </c>
      <c r="I2389" s="2">
        <f t="shared" si="704"/>
        <v>7973.637533977877</v>
      </c>
      <c r="J2389" s="2">
        <f t="shared" si="705"/>
        <v>15150.230023395969</v>
      </c>
      <c r="K2389" s="3">
        <f t="shared" si="713"/>
        <v>7</v>
      </c>
      <c r="L2389" s="3">
        <f t="shared" si="714"/>
        <v>4</v>
      </c>
      <c r="M2389" s="3" t="str">
        <f t="shared" si="706"/>
        <v>Summer</v>
      </c>
      <c r="N2389" s="4">
        <v>82</v>
      </c>
      <c r="O2389" s="4">
        <v>71</v>
      </c>
      <c r="P2389" s="4">
        <v>92</v>
      </c>
      <c r="Q2389" s="4">
        <v>0</v>
      </c>
      <c r="R2389" s="4">
        <v>17</v>
      </c>
      <c r="S2389" s="6">
        <f t="shared" si="715"/>
        <v>0</v>
      </c>
      <c r="T2389" s="6">
        <f t="shared" si="716"/>
        <v>1</v>
      </c>
      <c r="U2389" s="6">
        <f t="shared" si="717"/>
        <v>0</v>
      </c>
      <c r="V2389" s="6">
        <f t="shared" si="718"/>
        <v>0</v>
      </c>
      <c r="W2389" s="6">
        <f t="shared" si="719"/>
        <v>1</v>
      </c>
      <c r="X2389" s="6">
        <f t="shared" si="720"/>
        <v>0</v>
      </c>
      <c r="Y2389" s="6">
        <f t="shared" si="721"/>
        <v>0</v>
      </c>
      <c r="Z2389" s="6">
        <f t="shared" si="722"/>
        <v>0</v>
      </c>
      <c r="AA2389" s="4">
        <v>108670.90051269531</v>
      </c>
      <c r="AB2389" s="7">
        <f t="shared" si="707"/>
        <v>6.5972909662257734E-3</v>
      </c>
      <c r="AC2389" s="7">
        <f t="shared" si="708"/>
        <v>4.5048440037368286E-3</v>
      </c>
      <c r="AD2389" s="2"/>
    </row>
    <row r="2390" spans="1:30" x14ac:dyDescent="0.35">
      <c r="A2390" s="1">
        <v>44028</v>
      </c>
      <c r="B2390" s="3">
        <f t="shared" si="709"/>
        <v>2020</v>
      </c>
      <c r="C2390" s="2">
        <v>3123.8465944173363</v>
      </c>
      <c r="D2390" s="2">
        <v>315.35389918476022</v>
      </c>
      <c r="E2390" s="2">
        <f t="shared" si="710"/>
        <v>3439.2004936020967</v>
      </c>
      <c r="F2390" s="2">
        <f t="shared" si="711"/>
        <v>0.90830604386937908</v>
      </c>
      <c r="G2390" s="2">
        <f t="shared" si="712"/>
        <v>-1</v>
      </c>
      <c r="H2390" s="2">
        <v>-1000</v>
      </c>
      <c r="I2390" s="2">
        <f t="shared" si="704"/>
        <v>7973.637533977877</v>
      </c>
      <c r="J2390" s="2">
        <f t="shared" si="705"/>
        <v>15150.230023395969</v>
      </c>
      <c r="K2390" s="3">
        <f t="shared" si="713"/>
        <v>7</v>
      </c>
      <c r="L2390" s="3">
        <f t="shared" si="714"/>
        <v>5</v>
      </c>
      <c r="M2390" s="3" t="str">
        <f t="shared" si="706"/>
        <v>Summer</v>
      </c>
      <c r="N2390" s="4">
        <v>83</v>
      </c>
      <c r="O2390" s="4">
        <v>76</v>
      </c>
      <c r="P2390" s="4">
        <v>90</v>
      </c>
      <c r="Q2390" s="4">
        <v>0</v>
      </c>
      <c r="R2390" s="4">
        <v>18</v>
      </c>
      <c r="S2390" s="6">
        <f t="shared" si="715"/>
        <v>0</v>
      </c>
      <c r="T2390" s="6">
        <f t="shared" si="716"/>
        <v>1</v>
      </c>
      <c r="U2390" s="6">
        <f t="shared" si="717"/>
        <v>0</v>
      </c>
      <c r="V2390" s="6">
        <f t="shared" si="718"/>
        <v>0</v>
      </c>
      <c r="W2390" s="6">
        <f t="shared" si="719"/>
        <v>1</v>
      </c>
      <c r="X2390" s="6">
        <f t="shared" si="720"/>
        <v>0</v>
      </c>
      <c r="Y2390" s="6">
        <f t="shared" si="721"/>
        <v>0</v>
      </c>
      <c r="Z2390" s="6">
        <f t="shared" si="722"/>
        <v>0</v>
      </c>
      <c r="AA2390" s="4">
        <v>110153.39990234375</v>
      </c>
      <c r="AB2390" s="7">
        <f t="shared" si="707"/>
        <v>2.8359057434330447E-2</v>
      </c>
      <c r="AC2390" s="7">
        <f t="shared" si="708"/>
        <v>2.8628612413628316E-3</v>
      </c>
      <c r="AD2390" s="2"/>
    </row>
    <row r="2391" spans="1:30" x14ac:dyDescent="0.35">
      <c r="A2391" s="1">
        <v>44029</v>
      </c>
      <c r="B2391" s="3">
        <f t="shared" si="709"/>
        <v>2020</v>
      </c>
      <c r="C2391" s="2">
        <v>3634.6898882720689</v>
      </c>
      <c r="D2391" s="2">
        <v>778.58672985386784</v>
      </c>
      <c r="E2391" s="2">
        <f t="shared" si="710"/>
        <v>4413.2766181259367</v>
      </c>
      <c r="F2391" s="2">
        <f t="shared" si="711"/>
        <v>0.82358080011207446</v>
      </c>
      <c r="G2391" s="2">
        <f t="shared" si="712"/>
        <v>-1</v>
      </c>
      <c r="H2391" s="2">
        <v>-1000</v>
      </c>
      <c r="I2391" s="2">
        <f t="shared" si="704"/>
        <v>7973.637533977877</v>
      </c>
      <c r="J2391" s="2">
        <f t="shared" si="705"/>
        <v>15150.230023395969</v>
      </c>
      <c r="K2391" s="3">
        <f t="shared" si="713"/>
        <v>7</v>
      </c>
      <c r="L2391" s="3">
        <f t="shared" si="714"/>
        <v>6</v>
      </c>
      <c r="M2391" s="3" t="str">
        <f t="shared" si="706"/>
        <v>Summer</v>
      </c>
      <c r="N2391" s="4">
        <v>80</v>
      </c>
      <c r="O2391" s="4">
        <v>73</v>
      </c>
      <c r="P2391" s="4">
        <v>87</v>
      </c>
      <c r="Q2391" s="4">
        <v>0</v>
      </c>
      <c r="R2391" s="4">
        <v>15</v>
      </c>
      <c r="S2391" s="6">
        <f t="shared" si="715"/>
        <v>0</v>
      </c>
      <c r="T2391" s="6">
        <f t="shared" si="716"/>
        <v>1</v>
      </c>
      <c r="U2391" s="6">
        <f t="shared" si="717"/>
        <v>0</v>
      </c>
      <c r="V2391" s="6">
        <f t="shared" si="718"/>
        <v>0</v>
      </c>
      <c r="W2391" s="6">
        <f t="shared" si="719"/>
        <v>1</v>
      </c>
      <c r="X2391" s="6">
        <f t="shared" si="720"/>
        <v>0</v>
      </c>
      <c r="Y2391" s="6">
        <f t="shared" si="721"/>
        <v>0</v>
      </c>
      <c r="Z2391" s="6">
        <f t="shared" si="722"/>
        <v>0</v>
      </c>
      <c r="AA2391" s="4">
        <v>102356.19970703125</v>
      </c>
      <c r="AB2391" s="7">
        <f t="shared" si="707"/>
        <v>3.5510207478154227E-2</v>
      </c>
      <c r="AC2391" s="7">
        <f t="shared" si="708"/>
        <v>7.6066396767599381E-3</v>
      </c>
      <c r="AD2391" s="2"/>
    </row>
    <row r="2392" spans="1:30" x14ac:dyDescent="0.35">
      <c r="A2392" s="1">
        <v>44030</v>
      </c>
      <c r="B2392" s="3">
        <f t="shared" si="709"/>
        <v>2020</v>
      </c>
      <c r="C2392" s="2">
        <v>716.93355024402456</v>
      </c>
      <c r="D2392" s="2">
        <v>4056</v>
      </c>
      <c r="E2392" s="2">
        <f t="shared" si="710"/>
        <v>4772.9335502440244</v>
      </c>
      <c r="F2392" s="2">
        <f t="shared" si="711"/>
        <v>0.15020815661834849</v>
      </c>
      <c r="G2392" s="2">
        <f t="shared" si="712"/>
        <v>-1</v>
      </c>
      <c r="H2392" s="2">
        <v>-1000</v>
      </c>
      <c r="I2392" s="2">
        <f t="shared" si="704"/>
        <v>7973.637533977877</v>
      </c>
      <c r="J2392" s="2">
        <f t="shared" si="705"/>
        <v>15150.230023395969</v>
      </c>
      <c r="K2392" s="3">
        <f t="shared" si="713"/>
        <v>7</v>
      </c>
      <c r="L2392" s="3">
        <f t="shared" si="714"/>
        <v>7</v>
      </c>
      <c r="M2392" s="3" t="str">
        <f t="shared" si="706"/>
        <v>Summer</v>
      </c>
      <c r="N2392" s="4">
        <v>85</v>
      </c>
      <c r="O2392" s="4">
        <v>76</v>
      </c>
      <c r="P2392" s="4">
        <v>94</v>
      </c>
      <c r="Q2392" s="4">
        <v>0</v>
      </c>
      <c r="R2392" s="4">
        <v>20</v>
      </c>
      <c r="S2392" s="6">
        <f t="shared" si="715"/>
        <v>1</v>
      </c>
      <c r="T2392" s="6">
        <f t="shared" si="716"/>
        <v>0</v>
      </c>
      <c r="U2392" s="6">
        <f t="shared" si="717"/>
        <v>0</v>
      </c>
      <c r="V2392" s="6">
        <f t="shared" si="718"/>
        <v>0</v>
      </c>
      <c r="W2392" s="6">
        <f t="shared" si="719"/>
        <v>1</v>
      </c>
      <c r="X2392" s="6">
        <f t="shared" si="720"/>
        <v>0</v>
      </c>
      <c r="Y2392" s="6">
        <f t="shared" si="721"/>
        <v>0</v>
      </c>
      <c r="Z2392" s="6">
        <f t="shared" si="722"/>
        <v>0</v>
      </c>
      <c r="AA2392" s="4">
        <v>104539.19934082031</v>
      </c>
      <c r="AB2392" s="7">
        <f t="shared" si="707"/>
        <v>6.8580355958788889E-3</v>
      </c>
      <c r="AC2392" s="7">
        <f t="shared" si="708"/>
        <v>3.8798843166729893E-2</v>
      </c>
      <c r="AD2392" s="2"/>
    </row>
    <row r="2393" spans="1:30" x14ac:dyDescent="0.35">
      <c r="A2393" s="1">
        <v>44031</v>
      </c>
      <c r="B2393" s="3">
        <f t="shared" si="709"/>
        <v>2020</v>
      </c>
      <c r="C2393" s="2">
        <v>716.93355024402456</v>
      </c>
      <c r="D2393" s="2">
        <v>3979.9499999881955</v>
      </c>
      <c r="E2393" s="2">
        <f t="shared" si="710"/>
        <v>4696.8835502322199</v>
      </c>
      <c r="F2393" s="2">
        <f t="shared" si="711"/>
        <v>0.1526402650984563</v>
      </c>
      <c r="G2393" s="2">
        <f t="shared" si="712"/>
        <v>-1</v>
      </c>
      <c r="H2393" s="2">
        <v>-1000</v>
      </c>
      <c r="I2393" s="2">
        <f t="shared" si="704"/>
        <v>7973.637533977877</v>
      </c>
      <c r="J2393" s="2">
        <f t="shared" si="705"/>
        <v>15150.230023395969</v>
      </c>
      <c r="K2393" s="3">
        <f t="shared" si="713"/>
        <v>7</v>
      </c>
      <c r="L2393" s="3">
        <f t="shared" si="714"/>
        <v>1</v>
      </c>
      <c r="M2393" s="3" t="str">
        <f t="shared" si="706"/>
        <v>Summer</v>
      </c>
      <c r="N2393" s="4">
        <v>87</v>
      </c>
      <c r="O2393" s="4">
        <v>78</v>
      </c>
      <c r="P2393" s="4">
        <v>95</v>
      </c>
      <c r="Q2393" s="4">
        <v>0</v>
      </c>
      <c r="R2393" s="4">
        <v>22</v>
      </c>
      <c r="S2393" s="6">
        <f t="shared" si="715"/>
        <v>1</v>
      </c>
      <c r="T2393" s="6">
        <f t="shared" si="716"/>
        <v>0</v>
      </c>
      <c r="U2393" s="6">
        <f t="shared" si="717"/>
        <v>0</v>
      </c>
      <c r="V2393" s="6">
        <f t="shared" si="718"/>
        <v>0</v>
      </c>
      <c r="W2393" s="6">
        <f t="shared" si="719"/>
        <v>1</v>
      </c>
      <c r="X2393" s="6">
        <f t="shared" si="720"/>
        <v>0</v>
      </c>
      <c r="Y2393" s="6">
        <f t="shared" si="721"/>
        <v>0</v>
      </c>
      <c r="Z2393" s="6">
        <f t="shared" si="722"/>
        <v>0</v>
      </c>
      <c r="AA2393" s="4">
        <v>108984.60009765625</v>
      </c>
      <c r="AB2393" s="7">
        <f t="shared" si="707"/>
        <v>6.5783014260878351E-3</v>
      </c>
      <c r="AC2393" s="7">
        <f t="shared" si="708"/>
        <v>3.6518462208623412E-2</v>
      </c>
      <c r="AD2393" s="2"/>
    </row>
    <row r="2394" spans="1:30" x14ac:dyDescent="0.35">
      <c r="A2394" s="1">
        <v>44032</v>
      </c>
      <c r="B2394" s="3">
        <f t="shared" si="709"/>
        <v>2020</v>
      </c>
      <c r="C2394" s="2">
        <v>1008.9335502525229</v>
      </c>
      <c r="D2394" s="2">
        <v>0</v>
      </c>
      <c r="E2394" s="2">
        <f t="shared" si="710"/>
        <v>1008.9335502525229</v>
      </c>
      <c r="F2394" s="2">
        <f t="shared" si="711"/>
        <v>1</v>
      </c>
      <c r="G2394" s="2">
        <f t="shared" si="712"/>
        <v>-1</v>
      </c>
      <c r="H2394" s="2">
        <v>-1000</v>
      </c>
      <c r="I2394" s="2">
        <f t="shared" si="704"/>
        <v>7973.637533977877</v>
      </c>
      <c r="J2394" s="2">
        <f t="shared" si="705"/>
        <v>15150.230023395969</v>
      </c>
      <c r="K2394" s="3">
        <f t="shared" si="713"/>
        <v>7</v>
      </c>
      <c r="L2394" s="3">
        <f t="shared" si="714"/>
        <v>2</v>
      </c>
      <c r="M2394" s="3" t="str">
        <f t="shared" si="706"/>
        <v>Summer</v>
      </c>
      <c r="N2394" s="4">
        <v>84</v>
      </c>
      <c r="O2394" s="4">
        <v>75</v>
      </c>
      <c r="P2394" s="4">
        <v>92</v>
      </c>
      <c r="Q2394" s="4">
        <v>0</v>
      </c>
      <c r="R2394" s="4">
        <v>19</v>
      </c>
      <c r="S2394" s="6">
        <f t="shared" si="715"/>
        <v>0</v>
      </c>
      <c r="T2394" s="6">
        <f t="shared" si="716"/>
        <v>1</v>
      </c>
      <c r="U2394" s="6">
        <f t="shared" si="717"/>
        <v>0</v>
      </c>
      <c r="V2394" s="6">
        <f t="shared" si="718"/>
        <v>0</v>
      </c>
      <c r="W2394" s="6">
        <f t="shared" si="719"/>
        <v>1</v>
      </c>
      <c r="X2394" s="6">
        <f t="shared" si="720"/>
        <v>0</v>
      </c>
      <c r="Y2394" s="6">
        <f t="shared" si="721"/>
        <v>0</v>
      </c>
      <c r="Z2394" s="6">
        <f t="shared" si="722"/>
        <v>0</v>
      </c>
      <c r="AA2394" s="4">
        <v>111735.99975585938</v>
      </c>
      <c r="AB2394" s="7">
        <f t="shared" si="707"/>
        <v>9.0296193926489212E-3</v>
      </c>
      <c r="AC2394" s="7">
        <f t="shared" si="708"/>
        <v>0</v>
      </c>
      <c r="AD2394" s="2"/>
    </row>
    <row r="2395" spans="1:30" x14ac:dyDescent="0.35">
      <c r="A2395" s="1">
        <v>44033</v>
      </c>
      <c r="B2395" s="3">
        <f t="shared" si="709"/>
        <v>2020</v>
      </c>
      <c r="C2395" s="2">
        <v>716.93355024402456</v>
      </c>
      <c r="D2395" s="2">
        <v>382.59005162822643</v>
      </c>
      <c r="E2395" s="2">
        <f t="shared" si="710"/>
        <v>1099.523601872251</v>
      </c>
      <c r="F2395" s="2">
        <f t="shared" si="711"/>
        <v>0.65204016450692071</v>
      </c>
      <c r="G2395" s="2">
        <f t="shared" si="712"/>
        <v>-1</v>
      </c>
      <c r="H2395" s="2">
        <v>-1000</v>
      </c>
      <c r="I2395" s="2">
        <f t="shared" si="704"/>
        <v>7973.637533977877</v>
      </c>
      <c r="J2395" s="2">
        <f t="shared" si="705"/>
        <v>15150.230023395969</v>
      </c>
      <c r="K2395" s="3">
        <f t="shared" si="713"/>
        <v>7</v>
      </c>
      <c r="L2395" s="3">
        <f t="shared" si="714"/>
        <v>3</v>
      </c>
      <c r="M2395" s="3" t="str">
        <f t="shared" si="706"/>
        <v>Summer</v>
      </c>
      <c r="N2395" s="4">
        <v>84</v>
      </c>
      <c r="O2395" s="4">
        <v>74</v>
      </c>
      <c r="P2395" s="4">
        <v>93</v>
      </c>
      <c r="Q2395" s="4">
        <v>0</v>
      </c>
      <c r="R2395" s="4">
        <v>19</v>
      </c>
      <c r="S2395" s="6">
        <f t="shared" si="715"/>
        <v>0</v>
      </c>
      <c r="T2395" s="6">
        <f t="shared" si="716"/>
        <v>1</v>
      </c>
      <c r="U2395" s="6">
        <f t="shared" si="717"/>
        <v>0</v>
      </c>
      <c r="V2395" s="6">
        <f t="shared" si="718"/>
        <v>0</v>
      </c>
      <c r="W2395" s="6">
        <f t="shared" si="719"/>
        <v>1</v>
      </c>
      <c r="X2395" s="6">
        <f t="shared" si="720"/>
        <v>0</v>
      </c>
      <c r="Y2395" s="6">
        <f t="shared" si="721"/>
        <v>0</v>
      </c>
      <c r="Z2395" s="6">
        <f t="shared" si="722"/>
        <v>0</v>
      </c>
      <c r="AA2395" s="4">
        <v>115243.29992675781</v>
      </c>
      <c r="AB2395" s="7">
        <f t="shared" si="707"/>
        <v>6.2210432250696338E-3</v>
      </c>
      <c r="AC2395" s="7">
        <f t="shared" si="708"/>
        <v>3.3198463760702726E-3</v>
      </c>
      <c r="AD2395" s="2"/>
    </row>
    <row r="2396" spans="1:30" x14ac:dyDescent="0.35">
      <c r="A2396" s="1">
        <v>44034</v>
      </c>
      <c r="B2396" s="3">
        <f t="shared" si="709"/>
        <v>2020</v>
      </c>
      <c r="C2396" s="2">
        <v>766.66558320273577</v>
      </c>
      <c r="D2396" s="2">
        <v>434.169580421923</v>
      </c>
      <c r="E2396" s="2">
        <f t="shared" si="710"/>
        <v>1200.8351636246589</v>
      </c>
      <c r="F2396" s="2">
        <f t="shared" si="711"/>
        <v>0.63844364857587554</v>
      </c>
      <c r="G2396" s="2">
        <f t="shared" si="712"/>
        <v>-1</v>
      </c>
      <c r="H2396" s="2">
        <v>-1000</v>
      </c>
      <c r="I2396" s="2">
        <f t="shared" si="704"/>
        <v>7973.637533977877</v>
      </c>
      <c r="J2396" s="2">
        <f t="shared" si="705"/>
        <v>15150.230023395969</v>
      </c>
      <c r="K2396" s="3">
        <f t="shared" si="713"/>
        <v>7</v>
      </c>
      <c r="L2396" s="3">
        <f t="shared" si="714"/>
        <v>4</v>
      </c>
      <c r="M2396" s="3" t="str">
        <f t="shared" si="706"/>
        <v>Summer</v>
      </c>
      <c r="N2396" s="4">
        <v>83</v>
      </c>
      <c r="O2396" s="4">
        <v>74</v>
      </c>
      <c r="P2396" s="4">
        <v>91</v>
      </c>
      <c r="Q2396" s="4">
        <v>0</v>
      </c>
      <c r="R2396" s="4">
        <v>18</v>
      </c>
      <c r="S2396" s="6">
        <f t="shared" si="715"/>
        <v>0</v>
      </c>
      <c r="T2396" s="6">
        <f t="shared" si="716"/>
        <v>1</v>
      </c>
      <c r="U2396" s="6">
        <f t="shared" si="717"/>
        <v>0</v>
      </c>
      <c r="V2396" s="6">
        <f t="shared" si="718"/>
        <v>0</v>
      </c>
      <c r="W2396" s="6">
        <f t="shared" si="719"/>
        <v>1</v>
      </c>
      <c r="X2396" s="6">
        <f t="shared" si="720"/>
        <v>0</v>
      </c>
      <c r="Y2396" s="6">
        <f t="shared" si="721"/>
        <v>0</v>
      </c>
      <c r="Z2396" s="6">
        <f t="shared" si="722"/>
        <v>0</v>
      </c>
      <c r="AA2396" s="4">
        <v>108998.19982910156</v>
      </c>
      <c r="AB2396" s="7">
        <f t="shared" si="707"/>
        <v>7.0337453683160991E-3</v>
      </c>
      <c r="AC2396" s="7">
        <f t="shared" si="708"/>
        <v>3.9832729448987057E-3</v>
      </c>
      <c r="AD2396" s="2"/>
    </row>
    <row r="2397" spans="1:30" x14ac:dyDescent="0.35">
      <c r="A2397" s="1">
        <v>44035</v>
      </c>
      <c r="B2397" s="3">
        <f t="shared" si="709"/>
        <v>2020</v>
      </c>
      <c r="C2397" s="2">
        <v>2395.9335502355261</v>
      </c>
      <c r="D2397" s="2">
        <v>1720.4820512730735</v>
      </c>
      <c r="E2397" s="2">
        <f t="shared" si="710"/>
        <v>4116.4156015085991</v>
      </c>
      <c r="F2397" s="2">
        <f t="shared" si="711"/>
        <v>0.58204364723461244</v>
      </c>
      <c r="G2397" s="2">
        <f t="shared" si="712"/>
        <v>-1</v>
      </c>
      <c r="H2397" s="2">
        <v>-1000</v>
      </c>
      <c r="I2397" s="2">
        <f t="shared" si="704"/>
        <v>7973.637533977877</v>
      </c>
      <c r="J2397" s="2">
        <f t="shared" si="705"/>
        <v>15150.230023395969</v>
      </c>
      <c r="K2397" s="3">
        <f t="shared" si="713"/>
        <v>7</v>
      </c>
      <c r="L2397" s="3">
        <f t="shared" si="714"/>
        <v>5</v>
      </c>
      <c r="M2397" s="3" t="str">
        <f t="shared" si="706"/>
        <v>Summer</v>
      </c>
      <c r="N2397" s="4">
        <v>81</v>
      </c>
      <c r="O2397" s="4">
        <v>75</v>
      </c>
      <c r="P2397" s="4">
        <v>87</v>
      </c>
      <c r="Q2397" s="4">
        <v>0</v>
      </c>
      <c r="R2397" s="4">
        <v>16</v>
      </c>
      <c r="S2397" s="6">
        <f t="shared" si="715"/>
        <v>0</v>
      </c>
      <c r="T2397" s="6">
        <f t="shared" si="716"/>
        <v>1</v>
      </c>
      <c r="U2397" s="6">
        <f t="shared" si="717"/>
        <v>0</v>
      </c>
      <c r="V2397" s="6">
        <f t="shared" si="718"/>
        <v>0</v>
      </c>
      <c r="W2397" s="6">
        <f t="shared" si="719"/>
        <v>1</v>
      </c>
      <c r="X2397" s="6">
        <f t="shared" si="720"/>
        <v>0</v>
      </c>
      <c r="Y2397" s="6">
        <f t="shared" si="721"/>
        <v>0</v>
      </c>
      <c r="Z2397" s="6">
        <f t="shared" si="722"/>
        <v>0</v>
      </c>
      <c r="AA2397" s="4">
        <v>101166.900390625</v>
      </c>
      <c r="AB2397" s="7">
        <f t="shared" si="707"/>
        <v>2.3682978731031222E-2</v>
      </c>
      <c r="AC2397" s="7">
        <f t="shared" si="708"/>
        <v>1.7006373078842577E-2</v>
      </c>
      <c r="AD2397" s="2"/>
    </row>
    <row r="2398" spans="1:30" x14ac:dyDescent="0.35">
      <c r="A2398" s="1">
        <v>44036</v>
      </c>
      <c r="B2398" s="3">
        <f t="shared" si="709"/>
        <v>2020</v>
      </c>
      <c r="C2398" s="2">
        <v>2741.4668835733919</v>
      </c>
      <c r="D2398" s="2">
        <v>1241.4967808965839</v>
      </c>
      <c r="E2398" s="2">
        <f t="shared" si="710"/>
        <v>3982.9636644699758</v>
      </c>
      <c r="F2398" s="2">
        <f t="shared" si="711"/>
        <v>0.68829824083725522</v>
      </c>
      <c r="G2398" s="2">
        <f t="shared" si="712"/>
        <v>-1</v>
      </c>
      <c r="H2398" s="2">
        <v>-1000</v>
      </c>
      <c r="I2398" s="2">
        <f t="shared" si="704"/>
        <v>7973.637533977877</v>
      </c>
      <c r="J2398" s="2">
        <f t="shared" si="705"/>
        <v>15150.230023395969</v>
      </c>
      <c r="K2398" s="3">
        <f t="shared" si="713"/>
        <v>7</v>
      </c>
      <c r="L2398" s="3">
        <f t="shared" si="714"/>
        <v>6</v>
      </c>
      <c r="M2398" s="3" t="str">
        <f t="shared" si="706"/>
        <v>Summer</v>
      </c>
      <c r="N2398" s="4">
        <v>82</v>
      </c>
      <c r="O2398" s="4">
        <v>72</v>
      </c>
      <c r="P2398" s="4">
        <v>92</v>
      </c>
      <c r="Q2398" s="4">
        <v>0</v>
      </c>
      <c r="R2398" s="4">
        <v>17</v>
      </c>
      <c r="S2398" s="6">
        <f t="shared" si="715"/>
        <v>0</v>
      </c>
      <c r="T2398" s="6">
        <f t="shared" si="716"/>
        <v>1</v>
      </c>
      <c r="U2398" s="6">
        <f t="shared" si="717"/>
        <v>0</v>
      </c>
      <c r="V2398" s="6">
        <f t="shared" si="718"/>
        <v>0</v>
      </c>
      <c r="W2398" s="6">
        <f t="shared" si="719"/>
        <v>1</v>
      </c>
      <c r="X2398" s="6">
        <f t="shared" si="720"/>
        <v>0</v>
      </c>
      <c r="Y2398" s="6">
        <f t="shared" si="721"/>
        <v>0</v>
      </c>
      <c r="Z2398" s="6">
        <f t="shared" si="722"/>
        <v>0</v>
      </c>
      <c r="AA2398" s="4">
        <v>105769.10009765625</v>
      </c>
      <c r="AB2398" s="7">
        <f t="shared" si="707"/>
        <v>2.5919355284692833E-2</v>
      </c>
      <c r="AC2398" s="7">
        <f t="shared" si="708"/>
        <v>1.1737802248013022E-2</v>
      </c>
      <c r="AD2398" s="2"/>
    </row>
    <row r="2399" spans="1:30" x14ac:dyDescent="0.35">
      <c r="A2399" s="1">
        <v>44037</v>
      </c>
      <c r="B2399" s="3">
        <f t="shared" si="709"/>
        <v>2020</v>
      </c>
      <c r="C2399" s="2">
        <v>716.93355024402456</v>
      </c>
      <c r="D2399" s="2">
        <v>1633.6440460811659</v>
      </c>
      <c r="E2399" s="2">
        <f t="shared" si="710"/>
        <v>2350.5775963251904</v>
      </c>
      <c r="F2399" s="2">
        <f t="shared" si="711"/>
        <v>0.3050031410853456</v>
      </c>
      <c r="G2399" s="2">
        <f t="shared" si="712"/>
        <v>-1</v>
      </c>
      <c r="H2399" s="2">
        <v>-1000</v>
      </c>
      <c r="I2399" s="2">
        <f t="shared" si="704"/>
        <v>7973.637533977877</v>
      </c>
      <c r="J2399" s="2">
        <f t="shared" si="705"/>
        <v>15150.230023395969</v>
      </c>
      <c r="K2399" s="3">
        <f t="shared" si="713"/>
        <v>7</v>
      </c>
      <c r="L2399" s="3">
        <f t="shared" si="714"/>
        <v>7</v>
      </c>
      <c r="M2399" s="3" t="str">
        <f t="shared" si="706"/>
        <v>Summer</v>
      </c>
      <c r="N2399" s="4">
        <v>84</v>
      </c>
      <c r="O2399" s="4">
        <v>73</v>
      </c>
      <c r="P2399" s="4">
        <v>94</v>
      </c>
      <c r="Q2399" s="4">
        <v>0</v>
      </c>
      <c r="R2399" s="4">
        <v>19</v>
      </c>
      <c r="S2399" s="6">
        <f t="shared" si="715"/>
        <v>1</v>
      </c>
      <c r="T2399" s="6">
        <f t="shared" si="716"/>
        <v>0</v>
      </c>
      <c r="U2399" s="6">
        <f t="shared" si="717"/>
        <v>0</v>
      </c>
      <c r="V2399" s="6">
        <f t="shared" si="718"/>
        <v>0</v>
      </c>
      <c r="W2399" s="6">
        <f t="shared" si="719"/>
        <v>1</v>
      </c>
      <c r="X2399" s="6">
        <f t="shared" si="720"/>
        <v>0</v>
      </c>
      <c r="Y2399" s="6">
        <f t="shared" si="721"/>
        <v>0</v>
      </c>
      <c r="Z2399" s="6">
        <f t="shared" si="722"/>
        <v>0</v>
      </c>
      <c r="AA2399" s="4">
        <v>101160.10046386719</v>
      </c>
      <c r="AB2399" s="7">
        <f t="shared" si="707"/>
        <v>7.087117815784515E-3</v>
      </c>
      <c r="AC2399" s="7">
        <f t="shared" si="708"/>
        <v>1.6149094737847539E-2</v>
      </c>
      <c r="AD2399" s="2"/>
    </row>
    <row r="2400" spans="1:30" x14ac:dyDescent="0.35">
      <c r="A2400" s="1">
        <v>44038</v>
      </c>
      <c r="B2400" s="3">
        <f t="shared" si="709"/>
        <v>2020</v>
      </c>
      <c r="C2400" s="2">
        <v>716.93355024402456</v>
      </c>
      <c r="D2400" s="2">
        <v>0</v>
      </c>
      <c r="E2400" s="2">
        <f t="shared" si="710"/>
        <v>716.93355024402456</v>
      </c>
      <c r="F2400" s="2">
        <f t="shared" si="711"/>
        <v>1</v>
      </c>
      <c r="G2400" s="2">
        <f t="shared" si="712"/>
        <v>-1</v>
      </c>
      <c r="H2400" s="2">
        <v>-1000</v>
      </c>
      <c r="I2400" s="2">
        <f t="shared" si="704"/>
        <v>7973.637533977877</v>
      </c>
      <c r="J2400" s="2">
        <f t="shared" si="705"/>
        <v>15150.230023395969</v>
      </c>
      <c r="K2400" s="3">
        <f t="shared" si="713"/>
        <v>7</v>
      </c>
      <c r="L2400" s="3">
        <f t="shared" si="714"/>
        <v>1</v>
      </c>
      <c r="M2400" s="3" t="str">
        <f t="shared" si="706"/>
        <v>Summer</v>
      </c>
      <c r="N2400" s="4">
        <v>85</v>
      </c>
      <c r="O2400" s="4">
        <v>76</v>
      </c>
      <c r="P2400" s="4">
        <v>93</v>
      </c>
      <c r="Q2400" s="4">
        <v>0</v>
      </c>
      <c r="R2400" s="4">
        <v>20</v>
      </c>
      <c r="S2400" s="6">
        <f t="shared" si="715"/>
        <v>1</v>
      </c>
      <c r="T2400" s="6">
        <f t="shared" si="716"/>
        <v>0</v>
      </c>
      <c r="U2400" s="6">
        <f t="shared" si="717"/>
        <v>0</v>
      </c>
      <c r="V2400" s="6">
        <f t="shared" si="718"/>
        <v>0</v>
      </c>
      <c r="W2400" s="6">
        <f t="shared" si="719"/>
        <v>1</v>
      </c>
      <c r="X2400" s="6">
        <f t="shared" si="720"/>
        <v>0</v>
      </c>
      <c r="Y2400" s="6">
        <f t="shared" si="721"/>
        <v>0</v>
      </c>
      <c r="Z2400" s="6">
        <f t="shared" si="722"/>
        <v>0</v>
      </c>
      <c r="AA2400" s="4">
        <v>99377.750122070313</v>
      </c>
      <c r="AB2400" s="7">
        <f t="shared" si="707"/>
        <v>7.2142260150122308E-3</v>
      </c>
      <c r="AC2400" s="7">
        <f t="shared" si="708"/>
        <v>0</v>
      </c>
      <c r="AD2400" s="2"/>
    </row>
    <row r="2401" spans="1:30" x14ac:dyDescent="0.35">
      <c r="A2401" s="1">
        <v>44039</v>
      </c>
      <c r="B2401" s="3">
        <f t="shared" si="709"/>
        <v>2020</v>
      </c>
      <c r="C2401" s="2">
        <v>757.50566562896574</v>
      </c>
      <c r="D2401" s="2">
        <v>0</v>
      </c>
      <c r="E2401" s="2">
        <f t="shared" si="710"/>
        <v>757.50566562896574</v>
      </c>
      <c r="F2401" s="2">
        <f t="shared" si="711"/>
        <v>1</v>
      </c>
      <c r="G2401" s="2">
        <f t="shared" si="712"/>
        <v>-1</v>
      </c>
      <c r="H2401" s="2">
        <v>-1000</v>
      </c>
      <c r="I2401" s="2">
        <f t="shared" si="704"/>
        <v>7973.637533977877</v>
      </c>
      <c r="J2401" s="2">
        <f t="shared" si="705"/>
        <v>15150.230023395969</v>
      </c>
      <c r="K2401" s="3">
        <f t="shared" si="713"/>
        <v>7</v>
      </c>
      <c r="L2401" s="3">
        <f t="shared" si="714"/>
        <v>2</v>
      </c>
      <c r="M2401" s="3" t="str">
        <f t="shared" si="706"/>
        <v>Summer</v>
      </c>
      <c r="N2401" s="4">
        <v>85</v>
      </c>
      <c r="O2401" s="4">
        <v>76</v>
      </c>
      <c r="P2401" s="4">
        <v>94</v>
      </c>
      <c r="Q2401" s="4">
        <v>0</v>
      </c>
      <c r="R2401" s="4">
        <v>20</v>
      </c>
      <c r="S2401" s="6">
        <f t="shared" si="715"/>
        <v>0</v>
      </c>
      <c r="T2401" s="6">
        <f t="shared" si="716"/>
        <v>1</v>
      </c>
      <c r="U2401" s="6">
        <f t="shared" si="717"/>
        <v>0</v>
      </c>
      <c r="V2401" s="6">
        <f t="shared" si="718"/>
        <v>0</v>
      </c>
      <c r="W2401" s="6">
        <f t="shared" si="719"/>
        <v>1</v>
      </c>
      <c r="X2401" s="6">
        <f t="shared" si="720"/>
        <v>0</v>
      </c>
      <c r="Y2401" s="6">
        <f t="shared" si="721"/>
        <v>0</v>
      </c>
      <c r="Z2401" s="6">
        <f t="shared" si="722"/>
        <v>0</v>
      </c>
      <c r="AA2401" s="4">
        <v>109073.95007324219</v>
      </c>
      <c r="AB2401" s="7">
        <f t="shared" si="707"/>
        <v>6.9448815699835516E-3</v>
      </c>
      <c r="AC2401" s="7">
        <f t="shared" si="708"/>
        <v>0</v>
      </c>
      <c r="AD2401" s="2"/>
    </row>
    <row r="2402" spans="1:30" x14ac:dyDescent="0.35">
      <c r="A2402" s="1">
        <v>44040</v>
      </c>
      <c r="B2402" s="3">
        <f t="shared" si="709"/>
        <v>2020</v>
      </c>
      <c r="C2402" s="2">
        <v>1507.2467354102878</v>
      </c>
      <c r="D2402" s="2">
        <v>599.74170613906267</v>
      </c>
      <c r="E2402" s="2">
        <f t="shared" si="710"/>
        <v>2106.9884415493507</v>
      </c>
      <c r="F2402" s="2">
        <f t="shared" si="711"/>
        <v>0.71535595814752095</v>
      </c>
      <c r="G2402" s="2">
        <f t="shared" si="712"/>
        <v>-1</v>
      </c>
      <c r="H2402" s="2">
        <v>-1000</v>
      </c>
      <c r="I2402" s="2">
        <f t="shared" si="704"/>
        <v>7973.637533977877</v>
      </c>
      <c r="J2402" s="2">
        <f t="shared" si="705"/>
        <v>15150.230023395969</v>
      </c>
      <c r="K2402" s="3">
        <f t="shared" si="713"/>
        <v>7</v>
      </c>
      <c r="L2402" s="3">
        <f t="shared" si="714"/>
        <v>3</v>
      </c>
      <c r="M2402" s="3" t="str">
        <f t="shared" si="706"/>
        <v>Summer</v>
      </c>
      <c r="N2402" s="4">
        <v>84</v>
      </c>
      <c r="O2402" s="4">
        <v>76</v>
      </c>
      <c r="P2402" s="4">
        <v>91</v>
      </c>
      <c r="Q2402" s="4">
        <v>0</v>
      </c>
      <c r="R2402" s="4">
        <v>19</v>
      </c>
      <c r="S2402" s="6">
        <f t="shared" si="715"/>
        <v>0</v>
      </c>
      <c r="T2402" s="6">
        <f t="shared" si="716"/>
        <v>1</v>
      </c>
      <c r="U2402" s="6">
        <f t="shared" si="717"/>
        <v>0</v>
      </c>
      <c r="V2402" s="6">
        <f t="shared" si="718"/>
        <v>0</v>
      </c>
      <c r="W2402" s="6">
        <f t="shared" si="719"/>
        <v>1</v>
      </c>
      <c r="X2402" s="6">
        <f t="shared" si="720"/>
        <v>0</v>
      </c>
      <c r="Y2402" s="6">
        <f t="shared" si="721"/>
        <v>0</v>
      </c>
      <c r="Z2402" s="6">
        <f t="shared" si="722"/>
        <v>0</v>
      </c>
      <c r="AA2402" s="4">
        <v>108318.99963378906</v>
      </c>
      <c r="AB2402" s="7">
        <f t="shared" si="707"/>
        <v>1.3914887882145071E-2</v>
      </c>
      <c r="AC2402" s="7">
        <f t="shared" si="708"/>
        <v>5.5368098686906543E-3</v>
      </c>
      <c r="AD2402" s="2"/>
    </row>
    <row r="2403" spans="1:30" x14ac:dyDescent="0.35">
      <c r="A2403" s="1">
        <v>44041</v>
      </c>
      <c r="B2403" s="3">
        <f t="shared" si="709"/>
        <v>2020</v>
      </c>
      <c r="C2403" s="2">
        <v>716.93355024402456</v>
      </c>
      <c r="D2403" s="2">
        <v>170.48341232723661</v>
      </c>
      <c r="E2403" s="2">
        <f t="shared" si="710"/>
        <v>887.41696257126114</v>
      </c>
      <c r="F2403" s="2">
        <f t="shared" si="711"/>
        <v>0.80788803965019262</v>
      </c>
      <c r="G2403" s="2">
        <f t="shared" si="712"/>
        <v>-1</v>
      </c>
      <c r="H2403" s="2">
        <v>-1000</v>
      </c>
      <c r="I2403" s="2">
        <f t="shared" si="704"/>
        <v>7973.637533977877</v>
      </c>
      <c r="J2403" s="2">
        <f t="shared" si="705"/>
        <v>15150.230023395969</v>
      </c>
      <c r="K2403" s="3">
        <f t="shared" si="713"/>
        <v>7</v>
      </c>
      <c r="L2403" s="3">
        <f t="shared" si="714"/>
        <v>4</v>
      </c>
      <c r="M2403" s="3" t="str">
        <f t="shared" si="706"/>
        <v>Summer</v>
      </c>
      <c r="N2403" s="4">
        <v>84</v>
      </c>
      <c r="O2403" s="4">
        <v>75</v>
      </c>
      <c r="P2403" s="4">
        <v>93</v>
      </c>
      <c r="Q2403" s="4">
        <v>0</v>
      </c>
      <c r="R2403" s="4">
        <v>19</v>
      </c>
      <c r="S2403" s="6">
        <f t="shared" si="715"/>
        <v>0</v>
      </c>
      <c r="T2403" s="6">
        <f t="shared" si="716"/>
        <v>1</v>
      </c>
      <c r="U2403" s="6">
        <f t="shared" si="717"/>
        <v>0</v>
      </c>
      <c r="V2403" s="6">
        <f t="shared" si="718"/>
        <v>0</v>
      </c>
      <c r="W2403" s="6">
        <f t="shared" si="719"/>
        <v>1</v>
      </c>
      <c r="X2403" s="6">
        <f t="shared" si="720"/>
        <v>0</v>
      </c>
      <c r="Y2403" s="6">
        <f t="shared" si="721"/>
        <v>0</v>
      </c>
      <c r="Z2403" s="6">
        <f t="shared" si="722"/>
        <v>0</v>
      </c>
      <c r="AA2403" s="4">
        <v>111235.65014648438</v>
      </c>
      <c r="AB2403" s="7">
        <f t="shared" si="707"/>
        <v>6.4451778660879555E-3</v>
      </c>
      <c r="AC2403" s="7">
        <f t="shared" si="708"/>
        <v>1.5326328573863671E-3</v>
      </c>
      <c r="AD2403" s="2"/>
    </row>
    <row r="2404" spans="1:30" x14ac:dyDescent="0.35">
      <c r="A2404" s="1">
        <v>44042</v>
      </c>
      <c r="B2404" s="3">
        <f t="shared" si="709"/>
        <v>2020</v>
      </c>
      <c r="C2404" s="2">
        <v>716.93355024402456</v>
      </c>
      <c r="D2404" s="2">
        <v>2031.5000000278233</v>
      </c>
      <c r="E2404" s="2">
        <f t="shared" si="710"/>
        <v>2748.4335502718477</v>
      </c>
      <c r="F2404" s="2">
        <f t="shared" si="711"/>
        <v>0.26085169502210181</v>
      </c>
      <c r="G2404" s="2">
        <f t="shared" si="712"/>
        <v>-1</v>
      </c>
      <c r="H2404" s="2">
        <v>-1000</v>
      </c>
      <c r="I2404" s="2">
        <f t="shared" si="704"/>
        <v>7973.637533977877</v>
      </c>
      <c r="J2404" s="2">
        <f t="shared" si="705"/>
        <v>15150.230023395969</v>
      </c>
      <c r="K2404" s="3">
        <f t="shared" si="713"/>
        <v>7</v>
      </c>
      <c r="L2404" s="3">
        <f t="shared" si="714"/>
        <v>5</v>
      </c>
      <c r="M2404" s="3" t="str">
        <f t="shared" si="706"/>
        <v>Summer</v>
      </c>
      <c r="N2404" s="4">
        <v>78</v>
      </c>
      <c r="O2404" s="4">
        <v>71</v>
      </c>
      <c r="P2404" s="4">
        <v>85</v>
      </c>
      <c r="Q2404" s="4">
        <v>0</v>
      </c>
      <c r="R2404" s="4">
        <v>13</v>
      </c>
      <c r="S2404" s="6">
        <f t="shared" si="715"/>
        <v>0</v>
      </c>
      <c r="T2404" s="6">
        <f t="shared" si="716"/>
        <v>1</v>
      </c>
      <c r="U2404" s="6">
        <f t="shared" si="717"/>
        <v>0</v>
      </c>
      <c r="V2404" s="6">
        <f t="shared" si="718"/>
        <v>0</v>
      </c>
      <c r="W2404" s="6">
        <f t="shared" si="719"/>
        <v>1</v>
      </c>
      <c r="X2404" s="6">
        <f t="shared" si="720"/>
        <v>0</v>
      </c>
      <c r="Y2404" s="6">
        <f t="shared" si="721"/>
        <v>0</v>
      </c>
      <c r="Z2404" s="6">
        <f t="shared" si="722"/>
        <v>0</v>
      </c>
      <c r="AA2404" s="4">
        <v>101423.04992675781</v>
      </c>
      <c r="AB2404" s="7">
        <f t="shared" si="707"/>
        <v>7.0687437496876181E-3</v>
      </c>
      <c r="AC2404" s="7">
        <f t="shared" si="708"/>
        <v>2.0029963617687118E-2</v>
      </c>
      <c r="AD2404" s="2"/>
    </row>
    <row r="2405" spans="1:30" x14ac:dyDescent="0.35">
      <c r="A2405" s="1">
        <v>44043</v>
      </c>
      <c r="B2405" s="3">
        <f t="shared" si="709"/>
        <v>2020</v>
      </c>
      <c r="C2405" s="2">
        <v>716.93355024402456</v>
      </c>
      <c r="D2405" s="2">
        <v>12172.133162612035</v>
      </c>
      <c r="E2405" s="2">
        <f t="shared" si="710"/>
        <v>12889.06671285606</v>
      </c>
      <c r="F2405" s="2">
        <f t="shared" si="711"/>
        <v>5.5623387341841204E-2</v>
      </c>
      <c r="G2405" s="2">
        <f t="shared" si="712"/>
        <v>-1</v>
      </c>
      <c r="H2405" s="2">
        <v>-1000</v>
      </c>
      <c r="I2405" s="2">
        <f t="shared" si="704"/>
        <v>7973.637533977877</v>
      </c>
      <c r="J2405" s="2">
        <f t="shared" si="705"/>
        <v>15150.230023395969</v>
      </c>
      <c r="K2405" s="3">
        <f t="shared" si="713"/>
        <v>7</v>
      </c>
      <c r="L2405" s="3">
        <f t="shared" si="714"/>
        <v>6</v>
      </c>
      <c r="M2405" s="3" t="str">
        <f t="shared" si="706"/>
        <v>Summer</v>
      </c>
      <c r="N2405" s="4">
        <v>77</v>
      </c>
      <c r="O2405" s="4">
        <v>71</v>
      </c>
      <c r="P2405" s="4">
        <v>82</v>
      </c>
      <c r="Q2405" s="4">
        <v>0</v>
      </c>
      <c r="R2405" s="4">
        <v>12</v>
      </c>
      <c r="S2405" s="6">
        <f t="shared" si="715"/>
        <v>0</v>
      </c>
      <c r="T2405" s="6">
        <f t="shared" si="716"/>
        <v>1</v>
      </c>
      <c r="U2405" s="6">
        <f t="shared" si="717"/>
        <v>0</v>
      </c>
      <c r="V2405" s="6">
        <f t="shared" si="718"/>
        <v>0</v>
      </c>
      <c r="W2405" s="6">
        <f t="shared" si="719"/>
        <v>1</v>
      </c>
      <c r="X2405" s="6">
        <f t="shared" si="720"/>
        <v>0</v>
      </c>
      <c r="Y2405" s="6">
        <f t="shared" si="721"/>
        <v>0</v>
      </c>
      <c r="Z2405" s="6">
        <f t="shared" si="722"/>
        <v>0</v>
      </c>
      <c r="AA2405" s="4">
        <v>94664.400146484375</v>
      </c>
      <c r="AB2405" s="7">
        <f t="shared" si="707"/>
        <v>7.5734230516924673E-3</v>
      </c>
      <c r="AC2405" s="7">
        <f t="shared" si="708"/>
        <v>0.12858194995982428</v>
      </c>
      <c r="AD2405" s="2"/>
    </row>
    <row r="2406" spans="1:30" x14ac:dyDescent="0.35">
      <c r="A2406" s="1">
        <v>44044</v>
      </c>
      <c r="B2406" s="3">
        <f t="shared" si="709"/>
        <v>2020</v>
      </c>
      <c r="C2406" s="2">
        <v>716.93355024402456</v>
      </c>
      <c r="D2406" s="2">
        <v>13696.447564762877</v>
      </c>
      <c r="E2406" s="2">
        <f t="shared" si="710"/>
        <v>14413.381115006901</v>
      </c>
      <c r="F2406" s="2">
        <f t="shared" si="711"/>
        <v>4.9740830726911732E-2</v>
      </c>
      <c r="G2406" s="2">
        <f t="shared" si="712"/>
        <v>-1</v>
      </c>
      <c r="H2406" s="2">
        <v>-1000</v>
      </c>
      <c r="I2406" s="2">
        <f t="shared" si="704"/>
        <v>7973.637533977877</v>
      </c>
      <c r="J2406" s="2">
        <f t="shared" si="705"/>
        <v>15150.230023395969</v>
      </c>
      <c r="K2406" s="3">
        <f t="shared" si="713"/>
        <v>8</v>
      </c>
      <c r="L2406" s="3">
        <f t="shared" si="714"/>
        <v>7</v>
      </c>
      <c r="M2406" s="3" t="str">
        <f t="shared" si="706"/>
        <v>Summer</v>
      </c>
      <c r="N2406" s="4">
        <v>77</v>
      </c>
      <c r="O2406" s="4">
        <v>70</v>
      </c>
      <c r="P2406" s="4">
        <v>84</v>
      </c>
      <c r="Q2406" s="4">
        <v>0</v>
      </c>
      <c r="R2406" s="4">
        <v>12</v>
      </c>
      <c r="S2406" s="6">
        <f t="shared" si="715"/>
        <v>1</v>
      </c>
      <c r="T2406" s="6">
        <f t="shared" si="716"/>
        <v>0</v>
      </c>
      <c r="U2406" s="6">
        <f t="shared" si="717"/>
        <v>0</v>
      </c>
      <c r="V2406" s="6">
        <f t="shared" si="718"/>
        <v>0</v>
      </c>
      <c r="W2406" s="6">
        <f t="shared" si="719"/>
        <v>1</v>
      </c>
      <c r="X2406" s="6">
        <f t="shared" si="720"/>
        <v>0</v>
      </c>
      <c r="Y2406" s="6">
        <f t="shared" si="721"/>
        <v>0</v>
      </c>
      <c r="Z2406" s="6">
        <f t="shared" si="722"/>
        <v>0</v>
      </c>
      <c r="AA2406" s="4">
        <v>90156.6005859375</v>
      </c>
      <c r="AB2406" s="7">
        <f t="shared" si="707"/>
        <v>7.9520916448113151E-3</v>
      </c>
      <c r="AC2406" s="7">
        <f t="shared" si="708"/>
        <v>0.15191841169418749</v>
      </c>
      <c r="AD2406" s="2"/>
    </row>
    <row r="2407" spans="1:30" x14ac:dyDescent="0.35">
      <c r="A2407" s="1">
        <v>44045</v>
      </c>
      <c r="B2407" s="3">
        <f t="shared" si="709"/>
        <v>2020</v>
      </c>
      <c r="C2407" s="2">
        <v>716.93355024402456</v>
      </c>
      <c r="D2407" s="2">
        <v>3616.8666666870704</v>
      </c>
      <c r="E2407" s="2">
        <f t="shared" si="710"/>
        <v>4333.8002169310948</v>
      </c>
      <c r="F2407" s="2">
        <f t="shared" si="711"/>
        <v>0.16542838025692577</v>
      </c>
      <c r="G2407" s="2">
        <f t="shared" si="712"/>
        <v>-1</v>
      </c>
      <c r="H2407" s="2">
        <v>-1000</v>
      </c>
      <c r="I2407" s="2">
        <f t="shared" si="704"/>
        <v>7973.637533977877</v>
      </c>
      <c r="J2407" s="2">
        <f t="shared" si="705"/>
        <v>15150.230023395969</v>
      </c>
      <c r="K2407" s="3">
        <f t="shared" si="713"/>
        <v>8</v>
      </c>
      <c r="L2407" s="3">
        <f t="shared" si="714"/>
        <v>1</v>
      </c>
      <c r="M2407" s="3" t="str">
        <f t="shared" si="706"/>
        <v>Summer</v>
      </c>
      <c r="N2407" s="4">
        <v>75</v>
      </c>
      <c r="O2407" s="4">
        <v>66</v>
      </c>
      <c r="P2407" s="4">
        <v>84</v>
      </c>
      <c r="Q2407" s="4">
        <v>0</v>
      </c>
      <c r="R2407" s="4">
        <v>10</v>
      </c>
      <c r="S2407" s="6">
        <f t="shared" si="715"/>
        <v>1</v>
      </c>
      <c r="T2407" s="6">
        <f t="shared" si="716"/>
        <v>0</v>
      </c>
      <c r="U2407" s="6">
        <f t="shared" si="717"/>
        <v>0</v>
      </c>
      <c r="V2407" s="6">
        <f t="shared" si="718"/>
        <v>0</v>
      </c>
      <c r="W2407" s="6">
        <f t="shared" si="719"/>
        <v>1</v>
      </c>
      <c r="X2407" s="6">
        <f t="shared" si="720"/>
        <v>0</v>
      </c>
      <c r="Y2407" s="6">
        <f t="shared" si="721"/>
        <v>0</v>
      </c>
      <c r="Z2407" s="6">
        <f t="shared" si="722"/>
        <v>0</v>
      </c>
      <c r="AA2407" s="4">
        <v>83787.301391601563</v>
      </c>
      <c r="AB2407" s="7">
        <f t="shared" si="707"/>
        <v>8.5565895826296007E-3</v>
      </c>
      <c r="AC2407" s="7">
        <f t="shared" si="708"/>
        <v>4.3167241415052994E-2</v>
      </c>
      <c r="AD2407" s="2"/>
    </row>
    <row r="2408" spans="1:30" x14ac:dyDescent="0.35">
      <c r="A2408" s="1">
        <v>44046</v>
      </c>
      <c r="B2408" s="3">
        <f t="shared" si="709"/>
        <v>2020</v>
      </c>
      <c r="C2408" s="2">
        <v>874.50930781272666</v>
      </c>
      <c r="D2408" s="2">
        <v>265.81730768905032</v>
      </c>
      <c r="E2408" s="2">
        <f t="shared" si="710"/>
        <v>1140.326615501777</v>
      </c>
      <c r="F2408" s="2">
        <f t="shared" si="711"/>
        <v>0.76689370915710586</v>
      </c>
      <c r="G2408" s="2">
        <f t="shared" si="712"/>
        <v>-1</v>
      </c>
      <c r="H2408" s="2">
        <v>-1000</v>
      </c>
      <c r="I2408" s="2">
        <f t="shared" si="704"/>
        <v>7973.637533977877</v>
      </c>
      <c r="J2408" s="2">
        <f t="shared" si="705"/>
        <v>15150.230023395969</v>
      </c>
      <c r="K2408" s="3">
        <f t="shared" si="713"/>
        <v>8</v>
      </c>
      <c r="L2408" s="3">
        <f t="shared" si="714"/>
        <v>2</v>
      </c>
      <c r="M2408" s="3" t="str">
        <f t="shared" si="706"/>
        <v>Summer</v>
      </c>
      <c r="N2408" s="4">
        <v>77</v>
      </c>
      <c r="O2408" s="4">
        <v>70</v>
      </c>
      <c r="P2408" s="4">
        <v>84</v>
      </c>
      <c r="Q2408" s="4">
        <v>0</v>
      </c>
      <c r="R2408" s="4">
        <v>12</v>
      </c>
      <c r="S2408" s="6">
        <f t="shared" si="715"/>
        <v>0</v>
      </c>
      <c r="T2408" s="6">
        <f t="shared" si="716"/>
        <v>1</v>
      </c>
      <c r="U2408" s="6">
        <f t="shared" si="717"/>
        <v>0</v>
      </c>
      <c r="V2408" s="6">
        <f t="shared" si="718"/>
        <v>0</v>
      </c>
      <c r="W2408" s="6">
        <f t="shared" si="719"/>
        <v>1</v>
      </c>
      <c r="X2408" s="6">
        <f t="shared" si="720"/>
        <v>0</v>
      </c>
      <c r="Y2408" s="6">
        <f t="shared" si="721"/>
        <v>0</v>
      </c>
      <c r="Z2408" s="6">
        <f t="shared" si="722"/>
        <v>0</v>
      </c>
      <c r="AA2408" s="4">
        <v>94540.199951171875</v>
      </c>
      <c r="AB2408" s="7">
        <f t="shared" si="707"/>
        <v>9.2501317774279432E-3</v>
      </c>
      <c r="AC2408" s="7">
        <f t="shared" si="708"/>
        <v>2.8116854822217391E-3</v>
      </c>
      <c r="AD2408" s="2"/>
    </row>
    <row r="2409" spans="1:30" x14ac:dyDescent="0.35">
      <c r="A2409" s="1">
        <v>44047</v>
      </c>
      <c r="B2409" s="3">
        <f t="shared" si="709"/>
        <v>2020</v>
      </c>
      <c r="C2409" s="2">
        <v>716.93355024402456</v>
      </c>
      <c r="D2409" s="2">
        <v>288.13461537562455</v>
      </c>
      <c r="E2409" s="2">
        <f t="shared" si="710"/>
        <v>1005.0681656196491</v>
      </c>
      <c r="F2409" s="2">
        <f t="shared" si="711"/>
        <v>0.71331833478380791</v>
      </c>
      <c r="G2409" s="2">
        <f t="shared" si="712"/>
        <v>-1</v>
      </c>
      <c r="H2409" s="2">
        <v>-1000</v>
      </c>
      <c r="I2409" s="2">
        <f t="shared" si="704"/>
        <v>7973.637533977877</v>
      </c>
      <c r="J2409" s="2">
        <f t="shared" si="705"/>
        <v>15150.230023395969</v>
      </c>
      <c r="K2409" s="3">
        <f t="shared" si="713"/>
        <v>8</v>
      </c>
      <c r="L2409" s="3">
        <f t="shared" si="714"/>
        <v>3</v>
      </c>
      <c r="M2409" s="3" t="str">
        <f t="shared" si="706"/>
        <v>Summer</v>
      </c>
      <c r="N2409" s="4">
        <v>74</v>
      </c>
      <c r="O2409" s="4">
        <v>66</v>
      </c>
      <c r="P2409" s="4">
        <v>82</v>
      </c>
      <c r="Q2409" s="4">
        <v>0</v>
      </c>
      <c r="R2409" s="4">
        <v>9</v>
      </c>
      <c r="S2409" s="6">
        <f t="shared" si="715"/>
        <v>0</v>
      </c>
      <c r="T2409" s="6">
        <f t="shared" si="716"/>
        <v>1</v>
      </c>
      <c r="U2409" s="6">
        <f t="shared" si="717"/>
        <v>0</v>
      </c>
      <c r="V2409" s="6">
        <f t="shared" si="718"/>
        <v>0</v>
      </c>
      <c r="W2409" s="6">
        <f t="shared" si="719"/>
        <v>1</v>
      </c>
      <c r="X2409" s="6">
        <f t="shared" si="720"/>
        <v>0</v>
      </c>
      <c r="Y2409" s="6">
        <f t="shared" si="721"/>
        <v>0</v>
      </c>
      <c r="Z2409" s="6">
        <f t="shared" si="722"/>
        <v>0</v>
      </c>
      <c r="AA2409" s="4">
        <v>90279.449462890625</v>
      </c>
      <c r="AB2409" s="7">
        <f t="shared" si="707"/>
        <v>7.9412707377964249E-3</v>
      </c>
      <c r="AC2409" s="7">
        <f t="shared" si="708"/>
        <v>3.1915858713124109E-3</v>
      </c>
      <c r="AD2409" s="2"/>
    </row>
    <row r="2410" spans="1:30" x14ac:dyDescent="0.35">
      <c r="A2410" s="1">
        <v>44048</v>
      </c>
      <c r="B2410" s="3">
        <f t="shared" si="709"/>
        <v>2020</v>
      </c>
      <c r="C2410" s="2">
        <v>716.93355024402456</v>
      </c>
      <c r="D2410" s="2">
        <v>629.95128205499179</v>
      </c>
      <c r="E2410" s="2">
        <f t="shared" si="710"/>
        <v>1346.8848322990164</v>
      </c>
      <c r="F2410" s="2">
        <f t="shared" si="711"/>
        <v>0.53229016546298225</v>
      </c>
      <c r="G2410" s="2">
        <f t="shared" si="712"/>
        <v>-1</v>
      </c>
      <c r="H2410" s="2">
        <v>-1000</v>
      </c>
      <c r="I2410" s="2">
        <f t="shared" si="704"/>
        <v>7973.637533977877</v>
      </c>
      <c r="J2410" s="2">
        <f t="shared" si="705"/>
        <v>15150.230023395969</v>
      </c>
      <c r="K2410" s="3">
        <f t="shared" si="713"/>
        <v>8</v>
      </c>
      <c r="L2410" s="3">
        <f t="shared" si="714"/>
        <v>4</v>
      </c>
      <c r="M2410" s="3" t="str">
        <f t="shared" si="706"/>
        <v>Summer</v>
      </c>
      <c r="N2410" s="4">
        <v>71</v>
      </c>
      <c r="O2410" s="4">
        <v>61</v>
      </c>
      <c r="P2410" s="4">
        <v>81</v>
      </c>
      <c r="Q2410" s="4">
        <v>0</v>
      </c>
      <c r="R2410" s="4">
        <v>6</v>
      </c>
      <c r="S2410" s="6">
        <f t="shared" si="715"/>
        <v>0</v>
      </c>
      <c r="T2410" s="6">
        <f t="shared" si="716"/>
        <v>1</v>
      </c>
      <c r="U2410" s="6">
        <f t="shared" si="717"/>
        <v>0</v>
      </c>
      <c r="V2410" s="6">
        <f t="shared" si="718"/>
        <v>0</v>
      </c>
      <c r="W2410" s="6">
        <f t="shared" si="719"/>
        <v>1</v>
      </c>
      <c r="X2410" s="6">
        <f t="shared" si="720"/>
        <v>0</v>
      </c>
      <c r="Y2410" s="6">
        <f t="shared" si="721"/>
        <v>0</v>
      </c>
      <c r="Z2410" s="6">
        <f t="shared" si="722"/>
        <v>0</v>
      </c>
      <c r="AA2410" s="4">
        <v>89836.550170898438</v>
      </c>
      <c r="AB2410" s="7">
        <f t="shared" si="707"/>
        <v>7.9804216533268801E-3</v>
      </c>
      <c r="AC2410" s="7">
        <f t="shared" si="708"/>
        <v>7.0121935988928658E-3</v>
      </c>
      <c r="AD2410" s="2"/>
    </row>
    <row r="2411" spans="1:30" x14ac:dyDescent="0.35">
      <c r="A2411" s="1">
        <v>44049</v>
      </c>
      <c r="B2411" s="3">
        <f t="shared" si="709"/>
        <v>2020</v>
      </c>
      <c r="C2411" s="2">
        <v>716.93355024402456</v>
      </c>
      <c r="D2411" s="2">
        <v>255.90650182359073</v>
      </c>
      <c r="E2411" s="2">
        <f t="shared" si="710"/>
        <v>972.84005206761526</v>
      </c>
      <c r="F2411" s="2">
        <f t="shared" si="711"/>
        <v>0.73694904801698646</v>
      </c>
      <c r="G2411" s="2">
        <f t="shared" si="712"/>
        <v>-1</v>
      </c>
      <c r="H2411" s="2">
        <v>-1000</v>
      </c>
      <c r="I2411" s="2">
        <f t="shared" si="704"/>
        <v>7973.637533977877</v>
      </c>
      <c r="J2411" s="2">
        <f t="shared" si="705"/>
        <v>15150.230023395969</v>
      </c>
      <c r="K2411" s="3">
        <f t="shared" si="713"/>
        <v>8</v>
      </c>
      <c r="L2411" s="3">
        <f t="shared" si="714"/>
        <v>5</v>
      </c>
      <c r="M2411" s="3" t="str">
        <f t="shared" si="706"/>
        <v>Summer</v>
      </c>
      <c r="N2411" s="4">
        <v>75</v>
      </c>
      <c r="O2411" s="4">
        <v>65</v>
      </c>
      <c r="P2411" s="4">
        <v>84</v>
      </c>
      <c r="Q2411" s="4">
        <v>0</v>
      </c>
      <c r="R2411" s="4">
        <v>10</v>
      </c>
      <c r="S2411" s="6">
        <f t="shared" si="715"/>
        <v>0</v>
      </c>
      <c r="T2411" s="6">
        <f t="shared" si="716"/>
        <v>1</v>
      </c>
      <c r="U2411" s="6">
        <f t="shared" si="717"/>
        <v>0</v>
      </c>
      <c r="V2411" s="6">
        <f t="shared" si="718"/>
        <v>0</v>
      </c>
      <c r="W2411" s="6">
        <f t="shared" si="719"/>
        <v>1</v>
      </c>
      <c r="X2411" s="6">
        <f t="shared" si="720"/>
        <v>0</v>
      </c>
      <c r="Y2411" s="6">
        <f t="shared" si="721"/>
        <v>0</v>
      </c>
      <c r="Z2411" s="6">
        <f t="shared" si="722"/>
        <v>0</v>
      </c>
      <c r="AA2411" s="4">
        <v>92104.400390625</v>
      </c>
      <c r="AB2411" s="7">
        <f t="shared" si="707"/>
        <v>7.783922887543154E-3</v>
      </c>
      <c r="AC2411" s="7">
        <f t="shared" si="708"/>
        <v>2.7784394745339288E-3</v>
      </c>
      <c r="AD2411" s="2"/>
    </row>
    <row r="2412" spans="1:30" x14ac:dyDescent="0.35">
      <c r="A2412" s="1">
        <v>44050</v>
      </c>
      <c r="B2412" s="3">
        <f t="shared" si="709"/>
        <v>2020</v>
      </c>
      <c r="C2412" s="2">
        <v>716.93355024402456</v>
      </c>
      <c r="D2412" s="2">
        <v>1353.4896705433589</v>
      </c>
      <c r="E2412" s="2">
        <f t="shared" si="710"/>
        <v>2070.4232207873833</v>
      </c>
      <c r="F2412" s="2">
        <f t="shared" si="711"/>
        <v>0.34627391300768656</v>
      </c>
      <c r="G2412" s="2">
        <f t="shared" si="712"/>
        <v>-1</v>
      </c>
      <c r="H2412" s="2">
        <v>-1000</v>
      </c>
      <c r="I2412" s="2">
        <f t="shared" si="704"/>
        <v>7973.637533977877</v>
      </c>
      <c r="J2412" s="2">
        <f t="shared" si="705"/>
        <v>15150.230023395969</v>
      </c>
      <c r="K2412" s="3">
        <f t="shared" si="713"/>
        <v>8</v>
      </c>
      <c r="L2412" s="3">
        <f t="shared" si="714"/>
        <v>6</v>
      </c>
      <c r="M2412" s="3" t="str">
        <f t="shared" si="706"/>
        <v>Summer</v>
      </c>
      <c r="N2412" s="4">
        <v>75</v>
      </c>
      <c r="O2412" s="4">
        <v>65</v>
      </c>
      <c r="P2412" s="4">
        <v>85</v>
      </c>
      <c r="Q2412" s="4">
        <v>0</v>
      </c>
      <c r="R2412" s="4">
        <v>10</v>
      </c>
      <c r="S2412" s="6">
        <f t="shared" si="715"/>
        <v>0</v>
      </c>
      <c r="T2412" s="6">
        <f t="shared" si="716"/>
        <v>1</v>
      </c>
      <c r="U2412" s="6">
        <f t="shared" si="717"/>
        <v>0</v>
      </c>
      <c r="V2412" s="6">
        <f t="shared" si="718"/>
        <v>0</v>
      </c>
      <c r="W2412" s="6">
        <f t="shared" si="719"/>
        <v>1</v>
      </c>
      <c r="X2412" s="6">
        <f t="shared" si="720"/>
        <v>0</v>
      </c>
      <c r="Y2412" s="6">
        <f t="shared" si="721"/>
        <v>0</v>
      </c>
      <c r="Z2412" s="6">
        <f t="shared" si="722"/>
        <v>0</v>
      </c>
      <c r="AA2412" s="4">
        <v>93751.999267578125</v>
      </c>
      <c r="AB2412" s="7">
        <f t="shared" si="707"/>
        <v>7.6471281236128131E-3</v>
      </c>
      <c r="AC2412" s="7">
        <f t="shared" si="708"/>
        <v>1.4436915277724971E-2</v>
      </c>
      <c r="AD2412" s="2"/>
    </row>
    <row r="2413" spans="1:30" x14ac:dyDescent="0.35">
      <c r="A2413" s="1">
        <v>44051</v>
      </c>
      <c r="B2413" s="3">
        <f t="shared" si="709"/>
        <v>2020</v>
      </c>
      <c r="C2413" s="2">
        <v>716.93355024402456</v>
      </c>
      <c r="D2413" s="2">
        <v>1633.6440460811659</v>
      </c>
      <c r="E2413" s="2">
        <f t="shared" si="710"/>
        <v>2350.5775963251904</v>
      </c>
      <c r="F2413" s="2">
        <f t="shared" si="711"/>
        <v>0.3050031410853456</v>
      </c>
      <c r="G2413" s="2">
        <f t="shared" si="712"/>
        <v>-1</v>
      </c>
      <c r="H2413" s="2">
        <v>-1000</v>
      </c>
      <c r="I2413" s="2">
        <f t="shared" si="704"/>
        <v>7973.637533977877</v>
      </c>
      <c r="J2413" s="2">
        <f t="shared" si="705"/>
        <v>15150.230023395969</v>
      </c>
      <c r="K2413" s="3">
        <f t="shared" si="713"/>
        <v>8</v>
      </c>
      <c r="L2413" s="3">
        <f t="shared" si="714"/>
        <v>7</v>
      </c>
      <c r="M2413" s="3" t="str">
        <f t="shared" si="706"/>
        <v>Summer</v>
      </c>
      <c r="N2413" s="4">
        <v>77</v>
      </c>
      <c r="O2413" s="4">
        <v>64</v>
      </c>
      <c r="P2413" s="4">
        <v>89</v>
      </c>
      <c r="Q2413" s="4">
        <v>0</v>
      </c>
      <c r="R2413" s="4">
        <v>12</v>
      </c>
      <c r="S2413" s="6">
        <f t="shared" si="715"/>
        <v>1</v>
      </c>
      <c r="T2413" s="6">
        <f t="shared" si="716"/>
        <v>0</v>
      </c>
      <c r="U2413" s="6">
        <f t="shared" si="717"/>
        <v>0</v>
      </c>
      <c r="V2413" s="6">
        <f t="shared" si="718"/>
        <v>0</v>
      </c>
      <c r="W2413" s="6">
        <f t="shared" si="719"/>
        <v>1</v>
      </c>
      <c r="X2413" s="6">
        <f t="shared" si="720"/>
        <v>0</v>
      </c>
      <c r="Y2413" s="6">
        <f t="shared" si="721"/>
        <v>0</v>
      </c>
      <c r="Z2413" s="6">
        <f t="shared" si="722"/>
        <v>0</v>
      </c>
      <c r="AA2413" s="4">
        <v>89565.099853515625</v>
      </c>
      <c r="AB2413" s="7">
        <f t="shared" si="707"/>
        <v>8.0046083956426626E-3</v>
      </c>
      <c r="AC2413" s="7">
        <f t="shared" si="708"/>
        <v>1.8239739013890484E-2</v>
      </c>
      <c r="AD2413" s="2"/>
    </row>
    <row r="2414" spans="1:30" x14ac:dyDescent="0.35">
      <c r="A2414" s="1">
        <v>44052</v>
      </c>
      <c r="B2414" s="3">
        <f t="shared" si="709"/>
        <v>2020</v>
      </c>
      <c r="C2414" s="2">
        <v>1701.9335502591584</v>
      </c>
      <c r="D2414" s="2">
        <v>0</v>
      </c>
      <c r="E2414" s="2">
        <f t="shared" si="710"/>
        <v>1701.9335502591584</v>
      </c>
      <c r="F2414" s="2">
        <f t="shared" si="711"/>
        <v>1</v>
      </c>
      <c r="G2414" s="2">
        <f t="shared" si="712"/>
        <v>-1</v>
      </c>
      <c r="H2414" s="2">
        <v>-1000</v>
      </c>
      <c r="I2414" s="2">
        <f t="shared" si="704"/>
        <v>7973.637533977877</v>
      </c>
      <c r="J2414" s="2">
        <f t="shared" si="705"/>
        <v>15150.230023395969</v>
      </c>
      <c r="K2414" s="3">
        <f t="shared" si="713"/>
        <v>8</v>
      </c>
      <c r="L2414" s="3">
        <f t="shared" si="714"/>
        <v>1</v>
      </c>
      <c r="M2414" s="3" t="str">
        <f t="shared" si="706"/>
        <v>Summer</v>
      </c>
      <c r="N2414" s="4">
        <v>79</v>
      </c>
      <c r="O2414" s="4">
        <v>68</v>
      </c>
      <c r="P2414" s="4">
        <v>90</v>
      </c>
      <c r="Q2414" s="4">
        <v>0</v>
      </c>
      <c r="R2414" s="4">
        <v>14</v>
      </c>
      <c r="S2414" s="6">
        <f t="shared" si="715"/>
        <v>1</v>
      </c>
      <c r="T2414" s="6">
        <f t="shared" si="716"/>
        <v>0</v>
      </c>
      <c r="U2414" s="6">
        <f t="shared" si="717"/>
        <v>0</v>
      </c>
      <c r="V2414" s="6">
        <f t="shared" si="718"/>
        <v>0</v>
      </c>
      <c r="W2414" s="6">
        <f t="shared" si="719"/>
        <v>1</v>
      </c>
      <c r="X2414" s="6">
        <f t="shared" si="720"/>
        <v>0</v>
      </c>
      <c r="Y2414" s="6">
        <f t="shared" si="721"/>
        <v>0</v>
      </c>
      <c r="Z2414" s="6">
        <f t="shared" si="722"/>
        <v>0</v>
      </c>
      <c r="AA2414" s="4">
        <v>91595.89990234375</v>
      </c>
      <c r="AB2414" s="7">
        <f t="shared" si="707"/>
        <v>1.8580892289651596E-2</v>
      </c>
      <c r="AC2414" s="7">
        <f t="shared" si="708"/>
        <v>0</v>
      </c>
      <c r="AD2414" s="2"/>
    </row>
    <row r="2415" spans="1:30" x14ac:dyDescent="0.35">
      <c r="A2415" s="1">
        <v>44053</v>
      </c>
      <c r="B2415" s="3">
        <f t="shared" si="709"/>
        <v>2020</v>
      </c>
      <c r="C2415" s="2">
        <v>716.93355024402456</v>
      </c>
      <c r="D2415" s="2">
        <v>0</v>
      </c>
      <c r="E2415" s="2">
        <f t="shared" si="710"/>
        <v>716.93355024402456</v>
      </c>
      <c r="F2415" s="2">
        <f t="shared" si="711"/>
        <v>1</v>
      </c>
      <c r="G2415" s="2">
        <f t="shared" si="712"/>
        <v>-1</v>
      </c>
      <c r="H2415" s="2">
        <v>-1000</v>
      </c>
      <c r="I2415" s="2">
        <f t="shared" si="704"/>
        <v>7973.637533977877</v>
      </c>
      <c r="J2415" s="2">
        <f t="shared" si="705"/>
        <v>15150.230023395969</v>
      </c>
      <c r="K2415" s="3">
        <f t="shared" si="713"/>
        <v>8</v>
      </c>
      <c r="L2415" s="3">
        <f t="shared" si="714"/>
        <v>2</v>
      </c>
      <c r="M2415" s="3" t="str">
        <f t="shared" si="706"/>
        <v>Summer</v>
      </c>
      <c r="N2415" s="4">
        <v>81</v>
      </c>
      <c r="O2415" s="4">
        <v>72</v>
      </c>
      <c r="P2415" s="4">
        <v>89</v>
      </c>
      <c r="Q2415" s="4">
        <v>0</v>
      </c>
      <c r="R2415" s="4">
        <v>16</v>
      </c>
      <c r="S2415" s="6">
        <f t="shared" si="715"/>
        <v>0</v>
      </c>
      <c r="T2415" s="6">
        <f t="shared" si="716"/>
        <v>1</v>
      </c>
      <c r="U2415" s="6">
        <f t="shared" si="717"/>
        <v>0</v>
      </c>
      <c r="V2415" s="6">
        <f t="shared" si="718"/>
        <v>0</v>
      </c>
      <c r="W2415" s="6">
        <f t="shared" si="719"/>
        <v>1</v>
      </c>
      <c r="X2415" s="6">
        <f t="shared" si="720"/>
        <v>0</v>
      </c>
      <c r="Y2415" s="6">
        <f t="shared" si="721"/>
        <v>0</v>
      </c>
      <c r="Z2415" s="6">
        <f t="shared" si="722"/>
        <v>0</v>
      </c>
      <c r="AA2415" s="4">
        <v>99431.400268554688</v>
      </c>
      <c r="AB2415" s="7">
        <f t="shared" si="707"/>
        <v>7.2103334390107724E-3</v>
      </c>
      <c r="AC2415" s="7">
        <f t="shared" si="708"/>
        <v>0</v>
      </c>
      <c r="AD2415" s="2"/>
    </row>
    <row r="2416" spans="1:30" x14ac:dyDescent="0.35">
      <c r="A2416" s="1">
        <v>44054</v>
      </c>
      <c r="B2416" s="3">
        <f t="shared" si="709"/>
        <v>2020</v>
      </c>
      <c r="C2416" s="2">
        <v>716.93355024402456</v>
      </c>
      <c r="D2416" s="2">
        <v>0</v>
      </c>
      <c r="E2416" s="2">
        <f t="shared" si="710"/>
        <v>716.93355024402456</v>
      </c>
      <c r="F2416" s="2">
        <f t="shared" si="711"/>
        <v>1</v>
      </c>
      <c r="G2416" s="2">
        <f t="shared" si="712"/>
        <v>-1</v>
      </c>
      <c r="H2416" s="2">
        <v>-1000</v>
      </c>
      <c r="I2416" s="2">
        <f t="shared" si="704"/>
        <v>7973.637533977877</v>
      </c>
      <c r="J2416" s="2">
        <f t="shared" si="705"/>
        <v>15150.230023395969</v>
      </c>
      <c r="K2416" s="3">
        <f t="shared" si="713"/>
        <v>8</v>
      </c>
      <c r="L2416" s="3">
        <f t="shared" si="714"/>
        <v>3</v>
      </c>
      <c r="M2416" s="3" t="str">
        <f t="shared" si="706"/>
        <v>Summer</v>
      </c>
      <c r="N2416" s="4">
        <v>81</v>
      </c>
      <c r="O2416" s="4">
        <v>71</v>
      </c>
      <c r="P2416" s="4">
        <v>90</v>
      </c>
      <c r="Q2416" s="4">
        <v>0</v>
      </c>
      <c r="R2416" s="4">
        <v>16</v>
      </c>
      <c r="S2416" s="6">
        <f t="shared" si="715"/>
        <v>0</v>
      </c>
      <c r="T2416" s="6">
        <f t="shared" si="716"/>
        <v>1</v>
      </c>
      <c r="U2416" s="6">
        <f t="shared" si="717"/>
        <v>0</v>
      </c>
      <c r="V2416" s="6">
        <f t="shared" si="718"/>
        <v>0</v>
      </c>
      <c r="W2416" s="6">
        <f t="shared" si="719"/>
        <v>1</v>
      </c>
      <c r="X2416" s="6">
        <f t="shared" si="720"/>
        <v>0</v>
      </c>
      <c r="Y2416" s="6">
        <f t="shared" si="721"/>
        <v>0</v>
      </c>
      <c r="Z2416" s="6">
        <f t="shared" si="722"/>
        <v>0</v>
      </c>
      <c r="AA2416" s="4">
        <v>103974.30041503906</v>
      </c>
      <c r="AB2416" s="7">
        <f t="shared" si="707"/>
        <v>6.8952957354096872E-3</v>
      </c>
      <c r="AC2416" s="7">
        <f t="shared" si="708"/>
        <v>0</v>
      </c>
      <c r="AD2416" s="2"/>
    </row>
    <row r="2417" spans="1:30" x14ac:dyDescent="0.35">
      <c r="A2417" s="1">
        <v>44055</v>
      </c>
      <c r="B2417" s="3">
        <f t="shared" si="709"/>
        <v>2020</v>
      </c>
      <c r="C2417" s="2">
        <v>716.93355024402456</v>
      </c>
      <c r="D2417" s="2">
        <v>0</v>
      </c>
      <c r="E2417" s="2">
        <f t="shared" si="710"/>
        <v>716.93355024402456</v>
      </c>
      <c r="F2417" s="2">
        <f t="shared" si="711"/>
        <v>1</v>
      </c>
      <c r="G2417" s="2">
        <f t="shared" si="712"/>
        <v>-1</v>
      </c>
      <c r="H2417" s="2">
        <v>-1000</v>
      </c>
      <c r="I2417" s="2">
        <f t="shared" si="704"/>
        <v>7973.637533977877</v>
      </c>
      <c r="J2417" s="2">
        <f t="shared" si="705"/>
        <v>15150.230023395969</v>
      </c>
      <c r="K2417" s="3">
        <f t="shared" si="713"/>
        <v>8</v>
      </c>
      <c r="L2417" s="3">
        <f t="shared" si="714"/>
        <v>4</v>
      </c>
      <c r="M2417" s="3" t="str">
        <f t="shared" si="706"/>
        <v>Summer</v>
      </c>
      <c r="N2417" s="4">
        <v>82</v>
      </c>
      <c r="O2417" s="4">
        <v>76</v>
      </c>
      <c r="P2417" s="4">
        <v>87</v>
      </c>
      <c r="Q2417" s="4">
        <v>0</v>
      </c>
      <c r="R2417" s="4">
        <v>17</v>
      </c>
      <c r="S2417" s="6">
        <f t="shared" si="715"/>
        <v>0</v>
      </c>
      <c r="T2417" s="6">
        <f t="shared" si="716"/>
        <v>1</v>
      </c>
      <c r="U2417" s="6">
        <f t="shared" si="717"/>
        <v>0</v>
      </c>
      <c r="V2417" s="6">
        <f t="shared" si="718"/>
        <v>0</v>
      </c>
      <c r="W2417" s="6">
        <f t="shared" si="719"/>
        <v>1</v>
      </c>
      <c r="X2417" s="6">
        <f t="shared" si="720"/>
        <v>0</v>
      </c>
      <c r="Y2417" s="6">
        <f t="shared" si="721"/>
        <v>0</v>
      </c>
      <c r="Z2417" s="6">
        <f t="shared" si="722"/>
        <v>0</v>
      </c>
      <c r="AA2417" s="4">
        <v>105377.95056152344</v>
      </c>
      <c r="AB2417" s="7">
        <f t="shared" si="707"/>
        <v>6.8034493594127448E-3</v>
      </c>
      <c r="AC2417" s="7">
        <f t="shared" si="708"/>
        <v>0</v>
      </c>
      <c r="AD2417" s="2"/>
    </row>
    <row r="2418" spans="1:30" x14ac:dyDescent="0.35">
      <c r="A2418" s="1">
        <v>44056</v>
      </c>
      <c r="B2418" s="3">
        <f t="shared" si="709"/>
        <v>2020</v>
      </c>
      <c r="C2418" s="2">
        <v>876.93355024379173</v>
      </c>
      <c r="D2418" s="2">
        <v>0</v>
      </c>
      <c r="E2418" s="2">
        <f t="shared" si="710"/>
        <v>876.93355024379173</v>
      </c>
      <c r="F2418" s="2">
        <f t="shared" si="711"/>
        <v>1</v>
      </c>
      <c r="G2418" s="2">
        <f t="shared" si="712"/>
        <v>-1</v>
      </c>
      <c r="H2418" s="2">
        <v>-1000</v>
      </c>
      <c r="I2418" s="2">
        <f t="shared" si="704"/>
        <v>7973.637533977877</v>
      </c>
      <c r="J2418" s="2">
        <f t="shared" si="705"/>
        <v>15150.230023395969</v>
      </c>
      <c r="K2418" s="3">
        <f t="shared" si="713"/>
        <v>8</v>
      </c>
      <c r="L2418" s="3">
        <f t="shared" si="714"/>
        <v>5</v>
      </c>
      <c r="M2418" s="3" t="str">
        <f t="shared" si="706"/>
        <v>Summer</v>
      </c>
      <c r="N2418" s="4">
        <v>82</v>
      </c>
      <c r="O2418" s="4">
        <v>74</v>
      </c>
      <c r="P2418" s="4">
        <v>89</v>
      </c>
      <c r="Q2418" s="4">
        <v>0</v>
      </c>
      <c r="R2418" s="4">
        <v>17</v>
      </c>
      <c r="S2418" s="6">
        <f t="shared" si="715"/>
        <v>0</v>
      </c>
      <c r="T2418" s="6">
        <f t="shared" si="716"/>
        <v>1</v>
      </c>
      <c r="U2418" s="6">
        <f t="shared" si="717"/>
        <v>0</v>
      </c>
      <c r="V2418" s="6">
        <f t="shared" si="718"/>
        <v>0</v>
      </c>
      <c r="W2418" s="6">
        <f t="shared" si="719"/>
        <v>1</v>
      </c>
      <c r="X2418" s="6">
        <f t="shared" si="720"/>
        <v>0</v>
      </c>
      <c r="Y2418" s="6">
        <f t="shared" si="721"/>
        <v>0</v>
      </c>
      <c r="Z2418" s="6">
        <f t="shared" si="722"/>
        <v>0</v>
      </c>
      <c r="AA2418" s="4">
        <v>104791.44921875</v>
      </c>
      <c r="AB2418" s="7">
        <f t="shared" si="707"/>
        <v>8.3683693352995907E-3</v>
      </c>
      <c r="AC2418" s="7">
        <f t="shared" si="708"/>
        <v>0</v>
      </c>
      <c r="AD2418" s="2"/>
    </row>
    <row r="2419" spans="1:30" x14ac:dyDescent="0.35">
      <c r="A2419" s="1">
        <v>44057</v>
      </c>
      <c r="B2419" s="3">
        <f t="shared" si="709"/>
        <v>2020</v>
      </c>
      <c r="C2419" s="2">
        <v>1004.9335502440246</v>
      </c>
      <c r="D2419" s="2">
        <v>0</v>
      </c>
      <c r="E2419" s="2">
        <f t="shared" si="710"/>
        <v>1004.9335502440246</v>
      </c>
      <c r="F2419" s="2">
        <f t="shared" si="711"/>
        <v>1</v>
      </c>
      <c r="G2419" s="2">
        <f t="shared" si="712"/>
        <v>-1</v>
      </c>
      <c r="H2419" s="2">
        <v>-1000</v>
      </c>
      <c r="I2419" s="2">
        <f t="shared" si="704"/>
        <v>7973.637533977877</v>
      </c>
      <c r="J2419" s="2">
        <f t="shared" si="705"/>
        <v>15150.230023395969</v>
      </c>
      <c r="K2419" s="3">
        <f t="shared" si="713"/>
        <v>8</v>
      </c>
      <c r="L2419" s="3">
        <f t="shared" si="714"/>
        <v>6</v>
      </c>
      <c r="M2419" s="3" t="str">
        <f t="shared" si="706"/>
        <v>Summer</v>
      </c>
      <c r="N2419" s="4">
        <v>76</v>
      </c>
      <c r="O2419" s="4">
        <v>70</v>
      </c>
      <c r="P2419" s="4">
        <v>82</v>
      </c>
      <c r="Q2419" s="4">
        <v>0</v>
      </c>
      <c r="R2419" s="4">
        <v>11</v>
      </c>
      <c r="S2419" s="6">
        <f t="shared" si="715"/>
        <v>0</v>
      </c>
      <c r="T2419" s="6">
        <f t="shared" si="716"/>
        <v>1</v>
      </c>
      <c r="U2419" s="6">
        <f t="shared" si="717"/>
        <v>0</v>
      </c>
      <c r="V2419" s="6">
        <f t="shared" si="718"/>
        <v>0</v>
      </c>
      <c r="W2419" s="6">
        <f t="shared" si="719"/>
        <v>1</v>
      </c>
      <c r="X2419" s="6">
        <f t="shared" si="720"/>
        <v>0</v>
      </c>
      <c r="Y2419" s="6">
        <f t="shared" si="721"/>
        <v>0</v>
      </c>
      <c r="Z2419" s="6">
        <f t="shared" si="722"/>
        <v>0</v>
      </c>
      <c r="AA2419" s="4">
        <v>96459.800170898438</v>
      </c>
      <c r="AB2419" s="7">
        <f t="shared" si="707"/>
        <v>1.0418159155042591E-2</v>
      </c>
      <c r="AC2419" s="7">
        <f t="shared" si="708"/>
        <v>0</v>
      </c>
      <c r="AD2419" s="2"/>
    </row>
    <row r="2420" spans="1:30" x14ac:dyDescent="0.35">
      <c r="A2420" s="1">
        <v>44058</v>
      </c>
      <c r="B2420" s="3">
        <f t="shared" si="709"/>
        <v>2020</v>
      </c>
      <c r="C2420" s="2">
        <v>1004.9335502440246</v>
      </c>
      <c r="D2420" s="2">
        <v>700.1331626120359</v>
      </c>
      <c r="E2420" s="2">
        <f t="shared" si="710"/>
        <v>1705.0667128560603</v>
      </c>
      <c r="F2420" s="2">
        <f t="shared" si="711"/>
        <v>0.5893807806268867</v>
      </c>
      <c r="G2420" s="2">
        <f t="shared" si="712"/>
        <v>-1</v>
      </c>
      <c r="H2420" s="2">
        <v>-1000</v>
      </c>
      <c r="I2420" s="2">
        <f t="shared" si="704"/>
        <v>7973.637533977877</v>
      </c>
      <c r="J2420" s="2">
        <f t="shared" si="705"/>
        <v>15150.230023395969</v>
      </c>
      <c r="K2420" s="3">
        <f t="shared" si="713"/>
        <v>8</v>
      </c>
      <c r="L2420" s="3">
        <f t="shared" si="714"/>
        <v>7</v>
      </c>
      <c r="M2420" s="3" t="str">
        <f t="shared" si="706"/>
        <v>Summer</v>
      </c>
      <c r="N2420" s="4">
        <v>81</v>
      </c>
      <c r="O2420" s="4">
        <v>72</v>
      </c>
      <c r="P2420" s="4">
        <v>89</v>
      </c>
      <c r="Q2420" s="4">
        <v>0</v>
      </c>
      <c r="R2420" s="4">
        <v>16</v>
      </c>
      <c r="S2420" s="6">
        <f t="shared" si="715"/>
        <v>1</v>
      </c>
      <c r="T2420" s="6">
        <f t="shared" si="716"/>
        <v>0</v>
      </c>
      <c r="U2420" s="6">
        <f t="shared" si="717"/>
        <v>0</v>
      </c>
      <c r="V2420" s="6">
        <f t="shared" si="718"/>
        <v>0</v>
      </c>
      <c r="W2420" s="6">
        <f t="shared" si="719"/>
        <v>1</v>
      </c>
      <c r="X2420" s="6">
        <f t="shared" si="720"/>
        <v>0</v>
      </c>
      <c r="Y2420" s="6">
        <f t="shared" si="721"/>
        <v>0</v>
      </c>
      <c r="Z2420" s="6">
        <f t="shared" si="722"/>
        <v>0</v>
      </c>
      <c r="AA2420" s="4">
        <v>93702.799438476563</v>
      </c>
      <c r="AB2420" s="7">
        <f t="shared" si="707"/>
        <v>1.0724690791163016E-2</v>
      </c>
      <c r="AC2420" s="7">
        <f t="shared" si="708"/>
        <v>7.4718489394943821E-3</v>
      </c>
      <c r="AD2420" s="2"/>
    </row>
    <row r="2421" spans="1:30" x14ac:dyDescent="0.35">
      <c r="A2421" s="1">
        <v>44059</v>
      </c>
      <c r="B2421" s="3">
        <f t="shared" si="709"/>
        <v>2020</v>
      </c>
      <c r="C2421" s="2">
        <v>1004.9335502440246</v>
      </c>
      <c r="D2421" s="2">
        <v>1633.6440460811659</v>
      </c>
      <c r="E2421" s="2">
        <f t="shared" si="710"/>
        <v>2638.5775963251904</v>
      </c>
      <c r="F2421" s="2">
        <f t="shared" si="711"/>
        <v>0.3808618520992596</v>
      </c>
      <c r="G2421" s="2">
        <f t="shared" si="712"/>
        <v>-1</v>
      </c>
      <c r="H2421" s="2">
        <v>-1000</v>
      </c>
      <c r="I2421" s="2">
        <f t="shared" si="704"/>
        <v>7973.637533977877</v>
      </c>
      <c r="J2421" s="2">
        <f t="shared" si="705"/>
        <v>15150.230023395969</v>
      </c>
      <c r="K2421" s="3">
        <f t="shared" si="713"/>
        <v>8</v>
      </c>
      <c r="L2421" s="3">
        <f t="shared" si="714"/>
        <v>1</v>
      </c>
      <c r="M2421" s="3" t="str">
        <f t="shared" si="706"/>
        <v>Summer</v>
      </c>
      <c r="N2421" s="4">
        <v>80</v>
      </c>
      <c r="O2421" s="4">
        <v>72</v>
      </c>
      <c r="P2421" s="4">
        <v>87</v>
      </c>
      <c r="Q2421" s="4">
        <v>0</v>
      </c>
      <c r="R2421" s="4">
        <v>15</v>
      </c>
      <c r="S2421" s="6">
        <f t="shared" si="715"/>
        <v>1</v>
      </c>
      <c r="T2421" s="6">
        <f t="shared" si="716"/>
        <v>0</v>
      </c>
      <c r="U2421" s="6">
        <f t="shared" si="717"/>
        <v>0</v>
      </c>
      <c r="V2421" s="6">
        <f t="shared" si="718"/>
        <v>0</v>
      </c>
      <c r="W2421" s="6">
        <f t="shared" si="719"/>
        <v>1</v>
      </c>
      <c r="X2421" s="6">
        <f t="shared" si="720"/>
        <v>0</v>
      </c>
      <c r="Y2421" s="6">
        <f t="shared" si="721"/>
        <v>0</v>
      </c>
      <c r="Z2421" s="6">
        <f t="shared" si="722"/>
        <v>0</v>
      </c>
      <c r="AA2421" s="4">
        <v>91651.19970703125</v>
      </c>
      <c r="AB2421" s="7">
        <f t="shared" si="707"/>
        <v>1.0964761546563024E-2</v>
      </c>
      <c r="AC2421" s="7">
        <f t="shared" si="708"/>
        <v>1.7824578961357959E-2</v>
      </c>
      <c r="AD2421" s="2"/>
    </row>
    <row r="2422" spans="1:30" x14ac:dyDescent="0.35">
      <c r="A2422" s="1">
        <v>44060</v>
      </c>
      <c r="B2422" s="3">
        <f t="shared" si="709"/>
        <v>2020</v>
      </c>
      <c r="C2422" s="2">
        <v>1004.9335502440246</v>
      </c>
      <c r="D2422" s="2">
        <v>85.241706156175724</v>
      </c>
      <c r="E2422" s="2">
        <f t="shared" si="710"/>
        <v>1090.1752564002004</v>
      </c>
      <c r="F2422" s="2">
        <f t="shared" si="711"/>
        <v>0.92180917182284328</v>
      </c>
      <c r="G2422" s="2">
        <f t="shared" si="712"/>
        <v>-1</v>
      </c>
      <c r="H2422" s="2">
        <v>-1000</v>
      </c>
      <c r="I2422" s="2">
        <f t="shared" si="704"/>
        <v>7973.637533977877</v>
      </c>
      <c r="J2422" s="2">
        <f t="shared" si="705"/>
        <v>15150.230023395969</v>
      </c>
      <c r="K2422" s="3">
        <f t="shared" si="713"/>
        <v>8</v>
      </c>
      <c r="L2422" s="3">
        <f t="shared" si="714"/>
        <v>2</v>
      </c>
      <c r="M2422" s="3" t="str">
        <f t="shared" si="706"/>
        <v>Summer</v>
      </c>
      <c r="N2422" s="4">
        <v>79</v>
      </c>
      <c r="O2422" s="4">
        <v>68</v>
      </c>
      <c r="P2422" s="4">
        <v>89</v>
      </c>
      <c r="Q2422" s="4">
        <v>0</v>
      </c>
      <c r="R2422" s="4">
        <v>14</v>
      </c>
      <c r="S2422" s="6">
        <f t="shared" si="715"/>
        <v>0</v>
      </c>
      <c r="T2422" s="6">
        <f t="shared" si="716"/>
        <v>1</v>
      </c>
      <c r="U2422" s="6">
        <f t="shared" si="717"/>
        <v>0</v>
      </c>
      <c r="V2422" s="6">
        <f t="shared" si="718"/>
        <v>0</v>
      </c>
      <c r="W2422" s="6">
        <f t="shared" si="719"/>
        <v>1</v>
      </c>
      <c r="X2422" s="6">
        <f t="shared" si="720"/>
        <v>0</v>
      </c>
      <c r="Y2422" s="6">
        <f t="shared" si="721"/>
        <v>0</v>
      </c>
      <c r="Z2422" s="6">
        <f t="shared" si="722"/>
        <v>0</v>
      </c>
      <c r="AA2422" s="4">
        <v>100077.40002441406</v>
      </c>
      <c r="AB2422" s="7">
        <f t="shared" si="707"/>
        <v>1.0041563329971295E-2</v>
      </c>
      <c r="AC2422" s="7">
        <f t="shared" si="708"/>
        <v>8.5175780081597698E-4</v>
      </c>
      <c r="AD2422" s="2"/>
    </row>
    <row r="2423" spans="1:30" x14ac:dyDescent="0.35">
      <c r="A2423" s="1">
        <v>44061</v>
      </c>
      <c r="B2423" s="3">
        <f t="shared" si="709"/>
        <v>2020</v>
      </c>
      <c r="C2423" s="2">
        <v>1004.9335502440246</v>
      </c>
      <c r="D2423" s="2">
        <v>1789.2814376063161</v>
      </c>
      <c r="E2423" s="2">
        <f t="shared" si="710"/>
        <v>2794.2149878503405</v>
      </c>
      <c r="F2423" s="2">
        <f t="shared" si="711"/>
        <v>0.3596478991822834</v>
      </c>
      <c r="G2423" s="2">
        <f t="shared" si="712"/>
        <v>-1</v>
      </c>
      <c r="H2423" s="2">
        <v>-1000</v>
      </c>
      <c r="I2423" s="2">
        <f t="shared" si="704"/>
        <v>7973.637533977877</v>
      </c>
      <c r="J2423" s="2">
        <f t="shared" si="705"/>
        <v>15150.230023395969</v>
      </c>
      <c r="K2423" s="3">
        <f t="shared" si="713"/>
        <v>8</v>
      </c>
      <c r="L2423" s="3">
        <f t="shared" si="714"/>
        <v>3</v>
      </c>
      <c r="M2423" s="3" t="str">
        <f t="shared" si="706"/>
        <v>Summer</v>
      </c>
      <c r="N2423" s="4">
        <v>78</v>
      </c>
      <c r="O2423" s="4">
        <v>67</v>
      </c>
      <c r="P2423" s="4">
        <v>89</v>
      </c>
      <c r="Q2423" s="4">
        <v>0</v>
      </c>
      <c r="R2423" s="4">
        <v>13</v>
      </c>
      <c r="S2423" s="6">
        <f t="shared" si="715"/>
        <v>0</v>
      </c>
      <c r="T2423" s="6">
        <f t="shared" si="716"/>
        <v>1</v>
      </c>
      <c r="U2423" s="6">
        <f t="shared" si="717"/>
        <v>0</v>
      </c>
      <c r="V2423" s="6">
        <f t="shared" si="718"/>
        <v>0</v>
      </c>
      <c r="W2423" s="6">
        <f t="shared" si="719"/>
        <v>1</v>
      </c>
      <c r="X2423" s="6">
        <f t="shared" si="720"/>
        <v>0</v>
      </c>
      <c r="Y2423" s="6">
        <f t="shared" si="721"/>
        <v>0</v>
      </c>
      <c r="Z2423" s="6">
        <f t="shared" si="722"/>
        <v>0</v>
      </c>
      <c r="AA2423" s="4">
        <v>95435.799926757813</v>
      </c>
      <c r="AB2423" s="7">
        <f t="shared" si="707"/>
        <v>1.0529943176619892E-2</v>
      </c>
      <c r="AC2423" s="7">
        <f t="shared" si="708"/>
        <v>1.8748535025425467E-2</v>
      </c>
      <c r="AD2423" s="2"/>
    </row>
    <row r="2424" spans="1:30" x14ac:dyDescent="0.35">
      <c r="A2424" s="1">
        <v>44062</v>
      </c>
      <c r="B2424" s="3">
        <f t="shared" si="709"/>
        <v>2020</v>
      </c>
      <c r="C2424" s="2">
        <v>2285.9064440180432</v>
      </c>
      <c r="D2424" s="2">
        <v>996.51969696365995</v>
      </c>
      <c r="E2424" s="2">
        <f t="shared" si="710"/>
        <v>3282.4261409817032</v>
      </c>
      <c r="F2424" s="2">
        <f t="shared" si="711"/>
        <v>0.69640757958818156</v>
      </c>
      <c r="G2424" s="2">
        <f t="shared" si="712"/>
        <v>-1</v>
      </c>
      <c r="H2424" s="2">
        <v>-1000</v>
      </c>
      <c r="I2424" s="2">
        <f t="shared" si="704"/>
        <v>7973.637533977877</v>
      </c>
      <c r="J2424" s="2">
        <f t="shared" si="705"/>
        <v>15150.230023395969</v>
      </c>
      <c r="K2424" s="3">
        <f t="shared" si="713"/>
        <v>8</v>
      </c>
      <c r="L2424" s="3">
        <f t="shared" si="714"/>
        <v>4</v>
      </c>
      <c r="M2424" s="3" t="str">
        <f t="shared" si="706"/>
        <v>Summer</v>
      </c>
      <c r="N2424" s="4">
        <v>75</v>
      </c>
      <c r="O2424" s="4">
        <v>66</v>
      </c>
      <c r="P2424" s="4">
        <v>83</v>
      </c>
      <c r="Q2424" s="4">
        <v>0</v>
      </c>
      <c r="R2424" s="4">
        <v>10</v>
      </c>
      <c r="S2424" s="6">
        <f t="shared" si="715"/>
        <v>0</v>
      </c>
      <c r="T2424" s="6">
        <f t="shared" si="716"/>
        <v>1</v>
      </c>
      <c r="U2424" s="6">
        <f t="shared" si="717"/>
        <v>0</v>
      </c>
      <c r="V2424" s="6">
        <f t="shared" si="718"/>
        <v>0</v>
      </c>
      <c r="W2424" s="6">
        <f t="shared" si="719"/>
        <v>1</v>
      </c>
      <c r="X2424" s="6">
        <f t="shared" si="720"/>
        <v>0</v>
      </c>
      <c r="Y2424" s="6">
        <f t="shared" si="721"/>
        <v>0</v>
      </c>
      <c r="Z2424" s="6">
        <f t="shared" si="722"/>
        <v>0</v>
      </c>
      <c r="AA2424" s="4">
        <v>90894.299926757813</v>
      </c>
      <c r="AB2424" s="7">
        <f t="shared" si="707"/>
        <v>2.5149062656954459E-2</v>
      </c>
      <c r="AC2424" s="7">
        <f t="shared" si="708"/>
        <v>1.096350043695425E-2</v>
      </c>
      <c r="AD2424" s="2"/>
    </row>
    <row r="2425" spans="1:30" x14ac:dyDescent="0.35">
      <c r="A2425" s="1">
        <v>44063</v>
      </c>
      <c r="B2425" s="3">
        <f t="shared" si="709"/>
        <v>2020</v>
      </c>
      <c r="C2425" s="2">
        <v>2551.4830007941737</v>
      </c>
      <c r="D2425" s="2">
        <v>2901.393706303596</v>
      </c>
      <c r="E2425" s="2">
        <f t="shared" si="710"/>
        <v>5452.8767070977701</v>
      </c>
      <c r="F2425" s="2">
        <f t="shared" si="711"/>
        <v>0.46791503601631418</v>
      </c>
      <c r="G2425" s="2">
        <f t="shared" si="712"/>
        <v>-1</v>
      </c>
      <c r="H2425" s="2">
        <v>-1000</v>
      </c>
      <c r="I2425" s="2">
        <f t="shared" si="704"/>
        <v>7973.637533977877</v>
      </c>
      <c r="J2425" s="2">
        <f t="shared" si="705"/>
        <v>15150.230023395969</v>
      </c>
      <c r="K2425" s="3">
        <f t="shared" si="713"/>
        <v>8</v>
      </c>
      <c r="L2425" s="3">
        <f t="shared" si="714"/>
        <v>5</v>
      </c>
      <c r="M2425" s="3" t="str">
        <f t="shared" si="706"/>
        <v>Summer</v>
      </c>
      <c r="N2425" s="4">
        <v>73</v>
      </c>
      <c r="O2425" s="4">
        <v>61</v>
      </c>
      <c r="P2425" s="4">
        <v>85</v>
      </c>
      <c r="Q2425" s="4">
        <v>0</v>
      </c>
      <c r="R2425" s="4">
        <v>8</v>
      </c>
      <c r="S2425" s="6">
        <f t="shared" si="715"/>
        <v>0</v>
      </c>
      <c r="T2425" s="6">
        <f t="shared" si="716"/>
        <v>1</v>
      </c>
      <c r="U2425" s="6">
        <f t="shared" si="717"/>
        <v>0</v>
      </c>
      <c r="V2425" s="6">
        <f t="shared" si="718"/>
        <v>0</v>
      </c>
      <c r="W2425" s="6">
        <f t="shared" si="719"/>
        <v>1</v>
      </c>
      <c r="X2425" s="6">
        <f t="shared" si="720"/>
        <v>0</v>
      </c>
      <c r="Y2425" s="6">
        <f t="shared" si="721"/>
        <v>0</v>
      </c>
      <c r="Z2425" s="6">
        <f t="shared" si="722"/>
        <v>0</v>
      </c>
      <c r="AA2425" s="4">
        <v>91999.500122070313</v>
      </c>
      <c r="AB2425" s="7">
        <f t="shared" si="707"/>
        <v>2.7733661567820662E-2</v>
      </c>
      <c r="AC2425" s="7">
        <f t="shared" si="708"/>
        <v>3.1537059467212941E-2</v>
      </c>
      <c r="AD2425" s="2"/>
    </row>
    <row r="2426" spans="1:30" x14ac:dyDescent="0.35">
      <c r="A2426" s="1">
        <v>44064</v>
      </c>
      <c r="B2426" s="3">
        <f t="shared" si="709"/>
        <v>2020</v>
      </c>
      <c r="C2426" s="2">
        <v>2455.4830007934752</v>
      </c>
      <c r="D2426" s="2">
        <v>0</v>
      </c>
      <c r="E2426" s="2">
        <f t="shared" si="710"/>
        <v>2455.4830007934752</v>
      </c>
      <c r="F2426" s="2">
        <f t="shared" si="711"/>
        <v>1</v>
      </c>
      <c r="G2426" s="2">
        <f t="shared" si="712"/>
        <v>-1</v>
      </c>
      <c r="H2426" s="2">
        <v>-1000</v>
      </c>
      <c r="I2426" s="2">
        <f t="shared" si="704"/>
        <v>7973.637533977877</v>
      </c>
      <c r="J2426" s="2">
        <f t="shared" si="705"/>
        <v>15150.230023395969</v>
      </c>
      <c r="K2426" s="3">
        <f t="shared" si="713"/>
        <v>8</v>
      </c>
      <c r="L2426" s="3">
        <f t="shared" si="714"/>
        <v>6</v>
      </c>
      <c r="M2426" s="3" t="str">
        <f t="shared" si="706"/>
        <v>Summer</v>
      </c>
      <c r="N2426" s="4">
        <v>77</v>
      </c>
      <c r="O2426" s="4">
        <v>69</v>
      </c>
      <c r="P2426" s="4">
        <v>84</v>
      </c>
      <c r="Q2426" s="4">
        <v>0</v>
      </c>
      <c r="R2426" s="4">
        <v>12</v>
      </c>
      <c r="S2426" s="6">
        <f t="shared" si="715"/>
        <v>0</v>
      </c>
      <c r="T2426" s="6">
        <f t="shared" si="716"/>
        <v>1</v>
      </c>
      <c r="U2426" s="6">
        <f t="shared" si="717"/>
        <v>0</v>
      </c>
      <c r="V2426" s="6">
        <f t="shared" si="718"/>
        <v>0</v>
      </c>
      <c r="W2426" s="6">
        <f t="shared" si="719"/>
        <v>1</v>
      </c>
      <c r="X2426" s="6">
        <f t="shared" si="720"/>
        <v>0</v>
      </c>
      <c r="Y2426" s="6">
        <f t="shared" si="721"/>
        <v>0</v>
      </c>
      <c r="Z2426" s="6">
        <f t="shared" si="722"/>
        <v>0</v>
      </c>
      <c r="AA2426" s="4">
        <v>91286.099975585938</v>
      </c>
      <c r="AB2426" s="7">
        <f t="shared" si="707"/>
        <v>2.6898761163530738E-2</v>
      </c>
      <c r="AC2426" s="7">
        <f t="shared" si="708"/>
        <v>0</v>
      </c>
      <c r="AD2426" s="2"/>
    </row>
    <row r="2427" spans="1:30" x14ac:dyDescent="0.35">
      <c r="A2427" s="1">
        <v>44065</v>
      </c>
      <c r="B2427" s="3">
        <f t="shared" si="709"/>
        <v>2020</v>
      </c>
      <c r="C2427" s="2">
        <v>2455.4830007934752</v>
      </c>
      <c r="D2427" s="2">
        <v>8970.2081625804694</v>
      </c>
      <c r="E2427" s="2">
        <f t="shared" si="710"/>
        <v>11425.691163373944</v>
      </c>
      <c r="F2427" s="2">
        <f t="shared" si="711"/>
        <v>0.21490892460534392</v>
      </c>
      <c r="G2427" s="2">
        <f t="shared" si="712"/>
        <v>-1</v>
      </c>
      <c r="H2427" s="2">
        <v>-1000</v>
      </c>
      <c r="I2427" s="2">
        <f t="shared" si="704"/>
        <v>7973.637533977877</v>
      </c>
      <c r="J2427" s="2">
        <f t="shared" si="705"/>
        <v>15150.230023395969</v>
      </c>
      <c r="K2427" s="3">
        <f t="shared" si="713"/>
        <v>8</v>
      </c>
      <c r="L2427" s="3">
        <f t="shared" si="714"/>
        <v>7</v>
      </c>
      <c r="M2427" s="3" t="str">
        <f t="shared" si="706"/>
        <v>Summer</v>
      </c>
      <c r="N2427" s="4">
        <v>78</v>
      </c>
      <c r="O2427" s="4">
        <v>69</v>
      </c>
      <c r="P2427" s="4">
        <v>86</v>
      </c>
      <c r="Q2427" s="4">
        <v>0</v>
      </c>
      <c r="R2427" s="4">
        <v>13</v>
      </c>
      <c r="S2427" s="6">
        <f t="shared" si="715"/>
        <v>1</v>
      </c>
      <c r="T2427" s="6">
        <f t="shared" si="716"/>
        <v>0</v>
      </c>
      <c r="U2427" s="6">
        <f t="shared" si="717"/>
        <v>0</v>
      </c>
      <c r="V2427" s="6">
        <f t="shared" si="718"/>
        <v>0</v>
      </c>
      <c r="W2427" s="6">
        <f t="shared" si="719"/>
        <v>1</v>
      </c>
      <c r="X2427" s="6">
        <f t="shared" si="720"/>
        <v>0</v>
      </c>
      <c r="Y2427" s="6">
        <f t="shared" si="721"/>
        <v>0</v>
      </c>
      <c r="Z2427" s="6">
        <f t="shared" si="722"/>
        <v>0</v>
      </c>
      <c r="AA2427" s="4">
        <v>86254.299438476563</v>
      </c>
      <c r="AB2427" s="7">
        <f t="shared" si="707"/>
        <v>2.8467949038817726E-2</v>
      </c>
      <c r="AC2427" s="7">
        <f t="shared" si="708"/>
        <v>0.10399722936685303</v>
      </c>
      <c r="AD2427" s="2"/>
    </row>
    <row r="2428" spans="1:30" x14ac:dyDescent="0.35">
      <c r="A2428" s="1">
        <v>44066</v>
      </c>
      <c r="B2428" s="3">
        <f t="shared" si="709"/>
        <v>2020</v>
      </c>
      <c r="C2428" s="2">
        <v>2489.281077711873</v>
      </c>
      <c r="D2428" s="2">
        <v>10507.644046081166</v>
      </c>
      <c r="E2428" s="2">
        <f t="shared" si="710"/>
        <v>12996.92512379304</v>
      </c>
      <c r="F2428" s="2">
        <f t="shared" si="711"/>
        <v>0.19152846184785882</v>
      </c>
      <c r="G2428" s="2">
        <f t="shared" si="712"/>
        <v>-1</v>
      </c>
      <c r="H2428" s="2">
        <v>-1000</v>
      </c>
      <c r="I2428" s="2">
        <f t="shared" si="704"/>
        <v>7973.637533977877</v>
      </c>
      <c r="J2428" s="2">
        <f t="shared" si="705"/>
        <v>15150.230023395969</v>
      </c>
      <c r="K2428" s="3">
        <f t="shared" si="713"/>
        <v>8</v>
      </c>
      <c r="L2428" s="3">
        <f t="shared" si="714"/>
        <v>1</v>
      </c>
      <c r="M2428" s="3" t="str">
        <f t="shared" si="706"/>
        <v>Summer</v>
      </c>
      <c r="N2428" s="4">
        <v>79</v>
      </c>
      <c r="O2428" s="4">
        <v>69</v>
      </c>
      <c r="P2428" s="4">
        <v>88</v>
      </c>
      <c r="Q2428" s="4">
        <v>0</v>
      </c>
      <c r="R2428" s="4">
        <v>14</v>
      </c>
      <c r="S2428" s="6">
        <f t="shared" si="715"/>
        <v>1</v>
      </c>
      <c r="T2428" s="6">
        <f t="shared" si="716"/>
        <v>0</v>
      </c>
      <c r="U2428" s="6">
        <f t="shared" si="717"/>
        <v>0</v>
      </c>
      <c r="V2428" s="6">
        <f t="shared" si="718"/>
        <v>0</v>
      </c>
      <c r="W2428" s="6">
        <f t="shared" si="719"/>
        <v>1</v>
      </c>
      <c r="X2428" s="6">
        <f t="shared" si="720"/>
        <v>0</v>
      </c>
      <c r="Y2428" s="6">
        <f t="shared" si="721"/>
        <v>0</v>
      </c>
      <c r="Z2428" s="6">
        <f t="shared" si="722"/>
        <v>0</v>
      </c>
      <c r="AA2428" s="4">
        <v>87626.600952148438</v>
      </c>
      <c r="AB2428" s="7">
        <f t="shared" si="707"/>
        <v>2.8407824229896031E-2</v>
      </c>
      <c r="AC2428" s="7">
        <f t="shared" si="708"/>
        <v>0.1199138609954668</v>
      </c>
      <c r="AD2428" s="2"/>
    </row>
    <row r="2429" spans="1:30" x14ac:dyDescent="0.35">
      <c r="A2429" s="1">
        <v>44067</v>
      </c>
      <c r="B2429" s="3">
        <f t="shared" si="709"/>
        <v>2020</v>
      </c>
      <c r="C2429" s="2">
        <v>2455.4830007934752</v>
      </c>
      <c r="D2429" s="2">
        <v>4745.1249999713036</v>
      </c>
      <c r="E2429" s="2">
        <f t="shared" si="710"/>
        <v>7200.6080007647788</v>
      </c>
      <c r="F2429" s="2">
        <f t="shared" si="711"/>
        <v>0.34101050918654058</v>
      </c>
      <c r="G2429" s="2">
        <f t="shared" si="712"/>
        <v>-1</v>
      </c>
      <c r="H2429" s="2">
        <v>-1000</v>
      </c>
      <c r="I2429" s="2">
        <f t="shared" si="704"/>
        <v>7973.637533977877</v>
      </c>
      <c r="J2429" s="2">
        <f t="shared" si="705"/>
        <v>15150.230023395969</v>
      </c>
      <c r="K2429" s="3">
        <f t="shared" si="713"/>
        <v>8</v>
      </c>
      <c r="L2429" s="3">
        <f t="shared" si="714"/>
        <v>2</v>
      </c>
      <c r="M2429" s="3" t="str">
        <f t="shared" si="706"/>
        <v>Summer</v>
      </c>
      <c r="N2429" s="4">
        <v>81</v>
      </c>
      <c r="O2429" s="4">
        <v>71</v>
      </c>
      <c r="P2429" s="4">
        <v>90</v>
      </c>
      <c r="Q2429" s="4">
        <v>0</v>
      </c>
      <c r="R2429" s="4">
        <v>16</v>
      </c>
      <c r="S2429" s="6">
        <f t="shared" si="715"/>
        <v>0</v>
      </c>
      <c r="T2429" s="6">
        <f t="shared" si="716"/>
        <v>1</v>
      </c>
      <c r="U2429" s="6">
        <f t="shared" si="717"/>
        <v>0</v>
      </c>
      <c r="V2429" s="6">
        <f t="shared" si="718"/>
        <v>0</v>
      </c>
      <c r="W2429" s="6">
        <f t="shared" si="719"/>
        <v>1</v>
      </c>
      <c r="X2429" s="6">
        <f t="shared" si="720"/>
        <v>0</v>
      </c>
      <c r="Y2429" s="6">
        <f t="shared" si="721"/>
        <v>0</v>
      </c>
      <c r="Z2429" s="6">
        <f t="shared" si="722"/>
        <v>0</v>
      </c>
      <c r="AA2429" s="4">
        <v>103642.72668457031</v>
      </c>
      <c r="AB2429" s="7">
        <f t="shared" si="707"/>
        <v>2.3691802399859404E-2</v>
      </c>
      <c r="AC2429" s="7">
        <f t="shared" si="708"/>
        <v>4.5783482852711638E-2</v>
      </c>
      <c r="AD2429" s="2"/>
    </row>
    <row r="2430" spans="1:30" x14ac:dyDescent="0.35">
      <c r="A2430" s="1">
        <v>44068</v>
      </c>
      <c r="B2430" s="3">
        <f t="shared" si="709"/>
        <v>2020</v>
      </c>
      <c r="C2430" s="2">
        <v>2455.4830007934752</v>
      </c>
      <c r="D2430" s="2">
        <v>0</v>
      </c>
      <c r="E2430" s="2">
        <f t="shared" si="710"/>
        <v>2455.4830007934752</v>
      </c>
      <c r="F2430" s="2">
        <f t="shared" si="711"/>
        <v>1</v>
      </c>
      <c r="G2430" s="2">
        <f t="shared" si="712"/>
        <v>-1</v>
      </c>
      <c r="H2430" s="2">
        <v>-1000</v>
      </c>
      <c r="I2430" s="2">
        <f t="shared" si="704"/>
        <v>7973.637533977877</v>
      </c>
      <c r="J2430" s="2">
        <f t="shared" si="705"/>
        <v>15150.230023395969</v>
      </c>
      <c r="K2430" s="3">
        <f t="shared" si="713"/>
        <v>8</v>
      </c>
      <c r="L2430" s="3">
        <f t="shared" si="714"/>
        <v>3</v>
      </c>
      <c r="M2430" s="3" t="str">
        <f t="shared" si="706"/>
        <v>Summer</v>
      </c>
      <c r="N2430" s="4">
        <v>83</v>
      </c>
      <c r="O2430" s="4">
        <v>73</v>
      </c>
      <c r="P2430" s="4">
        <v>93</v>
      </c>
      <c r="Q2430" s="4">
        <v>0</v>
      </c>
      <c r="R2430" s="4">
        <v>18</v>
      </c>
      <c r="S2430" s="6">
        <f t="shared" si="715"/>
        <v>0</v>
      </c>
      <c r="T2430" s="6">
        <f t="shared" si="716"/>
        <v>1</v>
      </c>
      <c r="U2430" s="6">
        <f t="shared" si="717"/>
        <v>0</v>
      </c>
      <c r="V2430" s="6">
        <f t="shared" si="718"/>
        <v>0</v>
      </c>
      <c r="W2430" s="6">
        <f t="shared" si="719"/>
        <v>1</v>
      </c>
      <c r="X2430" s="6">
        <f t="shared" si="720"/>
        <v>0</v>
      </c>
      <c r="Y2430" s="6">
        <f t="shared" si="721"/>
        <v>0</v>
      </c>
      <c r="Z2430" s="6">
        <f t="shared" si="722"/>
        <v>0</v>
      </c>
      <c r="AA2430" s="4">
        <v>106780.01342773438</v>
      </c>
      <c r="AB2430" s="7">
        <f t="shared" si="707"/>
        <v>2.299571728800423E-2</v>
      </c>
      <c r="AC2430" s="7">
        <f t="shared" si="708"/>
        <v>0</v>
      </c>
      <c r="AD2430" s="2"/>
    </row>
    <row r="2431" spans="1:30" x14ac:dyDescent="0.35">
      <c r="A2431" s="1">
        <v>44069</v>
      </c>
      <c r="B2431" s="3">
        <f t="shared" si="709"/>
        <v>2020</v>
      </c>
      <c r="C2431" s="2">
        <v>2509.0163341228426</v>
      </c>
      <c r="D2431" s="2">
        <v>0</v>
      </c>
      <c r="E2431" s="2">
        <f t="shared" si="710"/>
        <v>2509.0163341228426</v>
      </c>
      <c r="F2431" s="2">
        <f t="shared" si="711"/>
        <v>1</v>
      </c>
      <c r="G2431" s="2">
        <f t="shared" si="712"/>
        <v>-1</v>
      </c>
      <c r="H2431" s="2">
        <v>-1000</v>
      </c>
      <c r="I2431" s="2">
        <f t="shared" si="704"/>
        <v>7973.637533977877</v>
      </c>
      <c r="J2431" s="2">
        <f t="shared" si="705"/>
        <v>15150.230023395969</v>
      </c>
      <c r="K2431" s="3">
        <f t="shared" si="713"/>
        <v>8</v>
      </c>
      <c r="L2431" s="3">
        <f t="shared" si="714"/>
        <v>4</v>
      </c>
      <c r="M2431" s="3" t="str">
        <f t="shared" si="706"/>
        <v>Summer</v>
      </c>
      <c r="N2431" s="4">
        <v>83</v>
      </c>
      <c r="O2431" s="4">
        <v>75</v>
      </c>
      <c r="P2431" s="4">
        <v>90</v>
      </c>
      <c r="Q2431" s="4">
        <v>0</v>
      </c>
      <c r="R2431" s="4">
        <v>18</v>
      </c>
      <c r="S2431" s="6">
        <f t="shared" si="715"/>
        <v>0</v>
      </c>
      <c r="T2431" s="6">
        <f t="shared" si="716"/>
        <v>1</v>
      </c>
      <c r="U2431" s="6">
        <f t="shared" si="717"/>
        <v>0</v>
      </c>
      <c r="V2431" s="6">
        <f t="shared" si="718"/>
        <v>0</v>
      </c>
      <c r="W2431" s="6">
        <f t="shared" si="719"/>
        <v>1</v>
      </c>
      <c r="X2431" s="6">
        <f t="shared" si="720"/>
        <v>0</v>
      </c>
      <c r="Y2431" s="6">
        <f t="shared" si="721"/>
        <v>0</v>
      </c>
      <c r="Z2431" s="6">
        <f t="shared" si="722"/>
        <v>0</v>
      </c>
      <c r="AA2431" s="4">
        <v>107965.76318359375</v>
      </c>
      <c r="AB2431" s="7">
        <f t="shared" si="707"/>
        <v>2.3238999661923453E-2</v>
      </c>
      <c r="AC2431" s="7">
        <f t="shared" si="708"/>
        <v>0</v>
      </c>
      <c r="AD2431" s="2"/>
    </row>
    <row r="2432" spans="1:30" x14ac:dyDescent="0.35">
      <c r="A2432" s="1">
        <v>44070</v>
      </c>
      <c r="B2432" s="3">
        <f t="shared" si="709"/>
        <v>2020</v>
      </c>
      <c r="C2432" s="2">
        <v>3131.4445392571406</v>
      </c>
      <c r="D2432" s="2">
        <v>0</v>
      </c>
      <c r="E2432" s="2">
        <f t="shared" si="710"/>
        <v>3131.4445392571406</v>
      </c>
      <c r="F2432" s="2">
        <f t="shared" si="711"/>
        <v>1</v>
      </c>
      <c r="G2432" s="2">
        <f t="shared" si="712"/>
        <v>-1</v>
      </c>
      <c r="H2432" s="2">
        <v>-1000</v>
      </c>
      <c r="I2432" s="2">
        <f t="shared" si="704"/>
        <v>7973.637533977877</v>
      </c>
      <c r="J2432" s="2">
        <f t="shared" si="705"/>
        <v>15150.230023395969</v>
      </c>
      <c r="K2432" s="3">
        <f t="shared" si="713"/>
        <v>8</v>
      </c>
      <c r="L2432" s="3">
        <f t="shared" si="714"/>
        <v>5</v>
      </c>
      <c r="M2432" s="3" t="str">
        <f t="shared" si="706"/>
        <v>Summer</v>
      </c>
      <c r="N2432" s="4">
        <v>83</v>
      </c>
      <c r="O2432" s="4">
        <v>77</v>
      </c>
      <c r="P2432" s="4">
        <v>88</v>
      </c>
      <c r="Q2432" s="4">
        <v>0</v>
      </c>
      <c r="R2432" s="4">
        <v>18</v>
      </c>
      <c r="S2432" s="6">
        <f t="shared" si="715"/>
        <v>0</v>
      </c>
      <c r="T2432" s="6">
        <f t="shared" si="716"/>
        <v>1</v>
      </c>
      <c r="U2432" s="6">
        <f t="shared" si="717"/>
        <v>0</v>
      </c>
      <c r="V2432" s="6">
        <f t="shared" si="718"/>
        <v>0</v>
      </c>
      <c r="W2432" s="6">
        <f t="shared" si="719"/>
        <v>1</v>
      </c>
      <c r="X2432" s="6">
        <f t="shared" si="720"/>
        <v>0</v>
      </c>
      <c r="Y2432" s="6">
        <f t="shared" si="721"/>
        <v>0</v>
      </c>
      <c r="Z2432" s="6">
        <f t="shared" si="722"/>
        <v>0</v>
      </c>
      <c r="AA2432" s="4">
        <v>105094.880859375</v>
      </c>
      <c r="AB2432" s="7">
        <f t="shared" si="707"/>
        <v>2.9796356527081975E-2</v>
      </c>
      <c r="AC2432" s="7">
        <f t="shared" si="708"/>
        <v>0</v>
      </c>
      <c r="AD2432" s="2"/>
    </row>
    <row r="2433" spans="1:30" x14ac:dyDescent="0.35">
      <c r="A2433" s="1">
        <v>44071</v>
      </c>
      <c r="B2433" s="3">
        <f t="shared" si="709"/>
        <v>2020</v>
      </c>
      <c r="C2433" s="2">
        <v>2825.4349238703981</v>
      </c>
      <c r="D2433" s="2">
        <v>0</v>
      </c>
      <c r="E2433" s="2">
        <f t="shared" si="710"/>
        <v>2825.4349238703981</v>
      </c>
      <c r="F2433" s="2">
        <f t="shared" si="711"/>
        <v>1</v>
      </c>
      <c r="G2433" s="2">
        <f t="shared" si="712"/>
        <v>-1</v>
      </c>
      <c r="H2433" s="2">
        <v>-1000</v>
      </c>
      <c r="I2433" s="2">
        <f t="shared" si="704"/>
        <v>7973.637533977877</v>
      </c>
      <c r="J2433" s="2">
        <f t="shared" si="705"/>
        <v>15150.230023395969</v>
      </c>
      <c r="K2433" s="3">
        <f t="shared" si="713"/>
        <v>8</v>
      </c>
      <c r="L2433" s="3">
        <f t="shared" si="714"/>
        <v>6</v>
      </c>
      <c r="M2433" s="3" t="str">
        <f t="shared" si="706"/>
        <v>Summer</v>
      </c>
      <c r="N2433" s="4">
        <v>80</v>
      </c>
      <c r="O2433" s="4">
        <v>73</v>
      </c>
      <c r="P2433" s="4">
        <v>87</v>
      </c>
      <c r="Q2433" s="4">
        <v>0</v>
      </c>
      <c r="R2433" s="4">
        <v>15</v>
      </c>
      <c r="S2433" s="6">
        <f t="shared" si="715"/>
        <v>0</v>
      </c>
      <c r="T2433" s="6">
        <f t="shared" si="716"/>
        <v>1</v>
      </c>
      <c r="U2433" s="6">
        <f t="shared" si="717"/>
        <v>0</v>
      </c>
      <c r="V2433" s="6">
        <f t="shared" si="718"/>
        <v>0</v>
      </c>
      <c r="W2433" s="6">
        <f t="shared" si="719"/>
        <v>1</v>
      </c>
      <c r="X2433" s="6">
        <f t="shared" si="720"/>
        <v>0</v>
      </c>
      <c r="Y2433" s="6">
        <f t="shared" si="721"/>
        <v>0</v>
      </c>
      <c r="Z2433" s="6">
        <f t="shared" si="722"/>
        <v>0</v>
      </c>
      <c r="AA2433" s="4">
        <v>99687.649780273438</v>
      </c>
      <c r="AB2433" s="7">
        <f t="shared" si="707"/>
        <v>2.8342878281292429E-2</v>
      </c>
      <c r="AC2433" s="7">
        <f t="shared" si="708"/>
        <v>0</v>
      </c>
      <c r="AD2433" s="2"/>
    </row>
    <row r="2434" spans="1:30" x14ac:dyDescent="0.35">
      <c r="A2434" s="1">
        <v>44072</v>
      </c>
      <c r="B2434" s="3">
        <f t="shared" si="709"/>
        <v>2020</v>
      </c>
      <c r="C2434" s="2">
        <v>2455.4830007934752</v>
      </c>
      <c r="D2434" s="2">
        <v>1545.0850856868324</v>
      </c>
      <c r="E2434" s="2">
        <f t="shared" si="710"/>
        <v>4000.5680864803076</v>
      </c>
      <c r="F2434" s="2">
        <f t="shared" si="711"/>
        <v>0.61378357966000885</v>
      </c>
      <c r="G2434" s="2">
        <f t="shared" si="712"/>
        <v>-1</v>
      </c>
      <c r="H2434" s="2">
        <v>-1000</v>
      </c>
      <c r="I2434" s="2">
        <f t="shared" ref="I2434:I2497" si="723">INDEX($AD$1:$AG$10, MATCH(B2434, $AD$1:$AD$10, 0), 3)</f>
        <v>7973.637533977877</v>
      </c>
      <c r="J2434" s="2">
        <f t="shared" ref="J2434:J2497" si="724">INDEX($AD$1:$AG$10, MATCH(B2434, $AD$1:$AD$10, 0), 4)</f>
        <v>15150.230023395969</v>
      </c>
      <c r="K2434" s="3">
        <f t="shared" si="713"/>
        <v>8</v>
      </c>
      <c r="L2434" s="3">
        <f t="shared" si="714"/>
        <v>7</v>
      </c>
      <c r="M2434" s="3" t="str">
        <f t="shared" ref="M2434:M2497" si="725">INDEX($AK$1:$AK$12, MATCH(K2434, $AJ$1:$AJ$12, 0))</f>
        <v>Summer</v>
      </c>
      <c r="N2434" s="4">
        <v>81</v>
      </c>
      <c r="O2434" s="4">
        <v>73</v>
      </c>
      <c r="P2434" s="4">
        <v>88</v>
      </c>
      <c r="Q2434" s="4">
        <v>0</v>
      </c>
      <c r="R2434" s="4">
        <v>16</v>
      </c>
      <c r="S2434" s="6">
        <f t="shared" si="715"/>
        <v>1</v>
      </c>
      <c r="T2434" s="6">
        <f t="shared" si="716"/>
        <v>0</v>
      </c>
      <c r="U2434" s="6">
        <f t="shared" si="717"/>
        <v>0</v>
      </c>
      <c r="V2434" s="6">
        <f t="shared" si="718"/>
        <v>0</v>
      </c>
      <c r="W2434" s="6">
        <f t="shared" si="719"/>
        <v>1</v>
      </c>
      <c r="X2434" s="6">
        <f t="shared" si="720"/>
        <v>0</v>
      </c>
      <c r="Y2434" s="6">
        <f t="shared" si="721"/>
        <v>0</v>
      </c>
      <c r="Z2434" s="6">
        <f t="shared" si="722"/>
        <v>0</v>
      </c>
      <c r="AA2434" s="4">
        <v>88397.449829101563</v>
      </c>
      <c r="AB2434" s="7">
        <f t="shared" ref="AB2434:AB2497" si="726">C2434/AA2434</f>
        <v>2.7777758357742793E-2</v>
      </c>
      <c r="AC2434" s="7">
        <f t="shared" ref="AC2434:AC2497" si="727">D2434/AA2434</f>
        <v>1.7478842304545428E-2</v>
      </c>
      <c r="AD2434" s="2"/>
    </row>
    <row r="2435" spans="1:30" x14ac:dyDescent="0.35">
      <c r="A2435" s="1">
        <v>44073</v>
      </c>
      <c r="B2435" s="3">
        <f t="shared" ref="B2435:B2498" si="728">YEAR(A2435)</f>
        <v>2020</v>
      </c>
      <c r="C2435" s="2">
        <v>2455.4830007934752</v>
      </c>
      <c r="D2435" s="2">
        <v>5286.699157181858</v>
      </c>
      <c r="E2435" s="2">
        <f t="shared" ref="E2435:E2498" si="729">+D2435+C2435</f>
        <v>7742.1821579753332</v>
      </c>
      <c r="F2435" s="2">
        <f t="shared" ref="F2435:F2498" si="730">IFERROR(C2435/E2435,0)</f>
        <v>0.3171564490076027</v>
      </c>
      <c r="G2435" s="2">
        <f t="shared" ref="G2435:G2498" si="731">IF(AND(F2435&gt;=0.2,E2435&gt;=J2435), E2435, -1)</f>
        <v>-1</v>
      </c>
      <c r="H2435" s="2">
        <v>-1000</v>
      </c>
      <c r="I2435" s="2">
        <f t="shared" si="723"/>
        <v>7973.637533977877</v>
      </c>
      <c r="J2435" s="2">
        <f t="shared" si="724"/>
        <v>15150.230023395969</v>
      </c>
      <c r="K2435" s="3">
        <f t="shared" ref="K2435:K2498" si="732">MONTH(A2435)</f>
        <v>8</v>
      </c>
      <c r="L2435" s="3">
        <f t="shared" ref="L2435:L2498" si="733">WEEKDAY(A2435)</f>
        <v>1</v>
      </c>
      <c r="M2435" s="3" t="str">
        <f t="shared" si="725"/>
        <v>Summer</v>
      </c>
      <c r="N2435" s="4">
        <v>74</v>
      </c>
      <c r="O2435" s="4">
        <v>66</v>
      </c>
      <c r="P2435" s="4">
        <v>82</v>
      </c>
      <c r="Q2435" s="4">
        <v>0</v>
      </c>
      <c r="R2435" s="4">
        <v>9</v>
      </c>
      <c r="S2435" s="6">
        <f t="shared" ref="S2435:S2498" si="734">IF(OR(L2435=1, L2435=7), 1, 0)</f>
        <v>1</v>
      </c>
      <c r="T2435" s="6">
        <f t="shared" ref="T2435:T2498" si="735">IF(AND(L2435&lt;7, L2435&gt;1), 1, 0)</f>
        <v>0</v>
      </c>
      <c r="U2435" s="6">
        <f t="shared" ref="U2435:U2498" si="736">IF(M2435="Winter", 1, 0)</f>
        <v>0</v>
      </c>
      <c r="V2435" s="6">
        <f t="shared" ref="V2435:V2498" si="737">IF(N2435&lt;20, 1, 0)</f>
        <v>0</v>
      </c>
      <c r="W2435" s="6">
        <f t="shared" ref="W2435:W2498" si="738">IF(M2435="Summer", 1, 0)</f>
        <v>1</v>
      </c>
      <c r="X2435" s="6">
        <f t="shared" ref="X2435:X2498" si="739">IF(G2435&lt;&gt;-1, 1, 0)</f>
        <v>0</v>
      </c>
      <c r="Y2435" s="6">
        <f t="shared" ref="Y2435:Y2498" si="740">U2435*X2435</f>
        <v>0</v>
      </c>
      <c r="Z2435" s="6">
        <f t="shared" ref="Z2435:Z2498" si="741">W2435*X2435</f>
        <v>0</v>
      </c>
      <c r="AA2435" s="4">
        <v>80403.64990234375</v>
      </c>
      <c r="AB2435" s="7">
        <f t="shared" si="726"/>
        <v>3.0539446950180037E-2</v>
      </c>
      <c r="AC2435" s="7">
        <f t="shared" si="727"/>
        <v>6.5751979712400488E-2</v>
      </c>
      <c r="AD2435" s="2"/>
    </row>
    <row r="2436" spans="1:30" x14ac:dyDescent="0.35">
      <c r="A2436" s="1">
        <v>44074</v>
      </c>
      <c r="B2436" s="3">
        <f t="shared" si="728"/>
        <v>2020</v>
      </c>
      <c r="C2436" s="2">
        <v>2748.9701802861559</v>
      </c>
      <c r="D2436" s="2">
        <v>3750.9833333133138</v>
      </c>
      <c r="E2436" s="2">
        <f t="shared" si="729"/>
        <v>6499.9535135994702</v>
      </c>
      <c r="F2436" s="2">
        <f t="shared" si="730"/>
        <v>0.4229215139053914</v>
      </c>
      <c r="G2436" s="2">
        <f t="shared" si="731"/>
        <v>-1</v>
      </c>
      <c r="H2436" s="2">
        <v>-1000</v>
      </c>
      <c r="I2436" s="2">
        <f t="shared" si="723"/>
        <v>7973.637533977877</v>
      </c>
      <c r="J2436" s="2">
        <f t="shared" si="724"/>
        <v>15150.230023395969</v>
      </c>
      <c r="K2436" s="3">
        <f t="shared" si="732"/>
        <v>8</v>
      </c>
      <c r="L2436" s="3">
        <f t="shared" si="733"/>
        <v>2</v>
      </c>
      <c r="M2436" s="3" t="str">
        <f t="shared" si="725"/>
        <v>Summer</v>
      </c>
      <c r="N2436" s="4">
        <v>77</v>
      </c>
      <c r="O2436" s="4">
        <v>69</v>
      </c>
      <c r="P2436" s="4">
        <v>85</v>
      </c>
      <c r="Q2436" s="4">
        <v>0</v>
      </c>
      <c r="R2436" s="4">
        <v>12</v>
      </c>
      <c r="S2436" s="6">
        <f t="shared" si="734"/>
        <v>0</v>
      </c>
      <c r="T2436" s="6">
        <f t="shared" si="735"/>
        <v>1</v>
      </c>
      <c r="U2436" s="6">
        <f t="shared" si="736"/>
        <v>0</v>
      </c>
      <c r="V2436" s="6">
        <f t="shared" si="737"/>
        <v>0</v>
      </c>
      <c r="W2436" s="6">
        <f t="shared" si="738"/>
        <v>1</v>
      </c>
      <c r="X2436" s="6">
        <f t="shared" si="739"/>
        <v>0</v>
      </c>
      <c r="Y2436" s="6">
        <f t="shared" si="740"/>
        <v>0</v>
      </c>
      <c r="Z2436" s="6">
        <f t="shared" si="741"/>
        <v>0</v>
      </c>
      <c r="AA2436" s="4">
        <v>92751.999633789063</v>
      </c>
      <c r="AB2436" s="7">
        <f t="shared" si="726"/>
        <v>2.9637853535663512E-2</v>
      </c>
      <c r="AC2436" s="7">
        <f t="shared" si="727"/>
        <v>4.0440996939400217E-2</v>
      </c>
      <c r="AD2436" s="2"/>
    </row>
    <row r="2437" spans="1:30" x14ac:dyDescent="0.35">
      <c r="A2437" s="1">
        <v>44075</v>
      </c>
      <c r="B2437" s="3">
        <f t="shared" si="728"/>
        <v>2020</v>
      </c>
      <c r="C2437" s="2">
        <v>3006.2882557729858</v>
      </c>
      <c r="D2437" s="2">
        <v>165.11538461538461</v>
      </c>
      <c r="E2437" s="2">
        <f t="shared" si="729"/>
        <v>3171.4036403883706</v>
      </c>
      <c r="F2437" s="2">
        <f t="shared" si="730"/>
        <v>0.9479361811556839</v>
      </c>
      <c r="G2437" s="2">
        <f t="shared" si="731"/>
        <v>-1</v>
      </c>
      <c r="H2437" s="2">
        <v>-1000</v>
      </c>
      <c r="I2437" s="2">
        <f t="shared" si="723"/>
        <v>7973.637533977877</v>
      </c>
      <c r="J2437" s="2">
        <f t="shared" si="724"/>
        <v>15150.230023395969</v>
      </c>
      <c r="K2437" s="3">
        <f t="shared" si="732"/>
        <v>9</v>
      </c>
      <c r="L2437" s="3">
        <f t="shared" si="733"/>
        <v>3</v>
      </c>
      <c r="M2437" s="3" t="str">
        <f t="shared" si="725"/>
        <v>Fall</v>
      </c>
      <c r="N2437" s="4">
        <v>80</v>
      </c>
      <c r="O2437" s="4">
        <v>74</v>
      </c>
      <c r="P2437" s="4">
        <v>86</v>
      </c>
      <c r="Q2437" s="4">
        <v>0</v>
      </c>
      <c r="R2437" s="4">
        <v>15</v>
      </c>
      <c r="S2437" s="6">
        <f t="shared" si="734"/>
        <v>0</v>
      </c>
      <c r="T2437" s="6">
        <f t="shared" si="735"/>
        <v>1</v>
      </c>
      <c r="U2437" s="6">
        <f t="shared" si="736"/>
        <v>0</v>
      </c>
      <c r="V2437" s="6">
        <f t="shared" si="737"/>
        <v>0</v>
      </c>
      <c r="W2437" s="6">
        <f t="shared" si="738"/>
        <v>0</v>
      </c>
      <c r="X2437" s="6">
        <f t="shared" si="739"/>
        <v>0</v>
      </c>
      <c r="Y2437" s="6">
        <f t="shared" si="740"/>
        <v>0</v>
      </c>
      <c r="Z2437" s="6">
        <f t="shared" si="741"/>
        <v>0</v>
      </c>
      <c r="AA2437" s="4">
        <v>101235.55041503906</v>
      </c>
      <c r="AB2437" s="7">
        <f t="shared" si="726"/>
        <v>2.9695973829825556E-2</v>
      </c>
      <c r="AC2437" s="7">
        <f t="shared" si="727"/>
        <v>1.6310019942446608E-3</v>
      </c>
      <c r="AD2437" s="2"/>
    </row>
    <row r="2438" spans="1:30" x14ac:dyDescent="0.35">
      <c r="A2438" s="1">
        <v>44076</v>
      </c>
      <c r="B2438" s="3">
        <f t="shared" si="728"/>
        <v>2020</v>
      </c>
      <c r="C2438" s="2">
        <v>6729.8694085456709</v>
      </c>
      <c r="D2438" s="2">
        <v>128.42307691880538</v>
      </c>
      <c r="E2438" s="2">
        <f t="shared" si="729"/>
        <v>6858.2924854644762</v>
      </c>
      <c r="F2438" s="2">
        <f t="shared" si="730"/>
        <v>0.98127477397748986</v>
      </c>
      <c r="G2438" s="2">
        <f t="shared" si="731"/>
        <v>-1</v>
      </c>
      <c r="H2438" s="2">
        <v>-1000</v>
      </c>
      <c r="I2438" s="2">
        <f t="shared" si="723"/>
        <v>7973.637533977877</v>
      </c>
      <c r="J2438" s="2">
        <f t="shared" si="724"/>
        <v>15150.230023395969</v>
      </c>
      <c r="K2438" s="3">
        <f t="shared" si="732"/>
        <v>9</v>
      </c>
      <c r="L2438" s="3">
        <f t="shared" si="733"/>
        <v>4</v>
      </c>
      <c r="M2438" s="3" t="str">
        <f t="shared" si="725"/>
        <v>Fall</v>
      </c>
      <c r="N2438" s="4">
        <v>80</v>
      </c>
      <c r="O2438" s="4">
        <v>73</v>
      </c>
      <c r="P2438" s="4">
        <v>86</v>
      </c>
      <c r="Q2438" s="4">
        <v>0</v>
      </c>
      <c r="R2438" s="4">
        <v>15</v>
      </c>
      <c r="S2438" s="6">
        <f t="shared" si="734"/>
        <v>0</v>
      </c>
      <c r="T2438" s="6">
        <f t="shared" si="735"/>
        <v>1</v>
      </c>
      <c r="U2438" s="6">
        <f t="shared" si="736"/>
        <v>0</v>
      </c>
      <c r="V2438" s="6">
        <f t="shared" si="737"/>
        <v>0</v>
      </c>
      <c r="W2438" s="6">
        <f t="shared" si="738"/>
        <v>0</v>
      </c>
      <c r="X2438" s="6">
        <f t="shared" si="739"/>
        <v>0</v>
      </c>
      <c r="Y2438" s="6">
        <f t="shared" si="740"/>
        <v>0</v>
      </c>
      <c r="Z2438" s="6">
        <f t="shared" si="741"/>
        <v>0</v>
      </c>
      <c r="AA2438" s="4">
        <v>104310.99975585938</v>
      </c>
      <c r="AB2438" s="7">
        <f t="shared" si="726"/>
        <v>6.4517351231384773E-2</v>
      </c>
      <c r="AC2438" s="7">
        <f t="shared" si="727"/>
        <v>1.2311556520345935E-3</v>
      </c>
      <c r="AD2438" s="2"/>
    </row>
    <row r="2439" spans="1:30" x14ac:dyDescent="0.35">
      <c r="A2439" s="1">
        <v>44077</v>
      </c>
      <c r="B2439" s="3">
        <f t="shared" si="728"/>
        <v>2020</v>
      </c>
      <c r="C2439" s="2">
        <v>15717.944408538042</v>
      </c>
      <c r="D2439" s="2">
        <v>167.61818181387338</v>
      </c>
      <c r="E2439" s="2">
        <f t="shared" si="729"/>
        <v>15885.562590351916</v>
      </c>
      <c r="F2439" s="2">
        <f t="shared" si="730"/>
        <v>0.98944839499007253</v>
      </c>
      <c r="G2439" s="2">
        <f t="shared" si="731"/>
        <v>15885.562590351916</v>
      </c>
      <c r="H2439" s="2">
        <v>-1000</v>
      </c>
      <c r="I2439" s="2">
        <f t="shared" si="723"/>
        <v>7973.637533977877</v>
      </c>
      <c r="J2439" s="2">
        <f t="shared" si="724"/>
        <v>15150.230023395969</v>
      </c>
      <c r="K2439" s="3">
        <f t="shared" si="732"/>
        <v>9</v>
      </c>
      <c r="L2439" s="3">
        <f t="shared" si="733"/>
        <v>5</v>
      </c>
      <c r="M2439" s="3" t="str">
        <f t="shared" si="725"/>
        <v>Fall</v>
      </c>
      <c r="N2439" s="4">
        <v>81</v>
      </c>
      <c r="O2439" s="4">
        <v>74</v>
      </c>
      <c r="P2439" s="4">
        <v>87</v>
      </c>
      <c r="Q2439" s="4">
        <v>0</v>
      </c>
      <c r="R2439" s="4">
        <v>16</v>
      </c>
      <c r="S2439" s="6">
        <f t="shared" si="734"/>
        <v>0</v>
      </c>
      <c r="T2439" s="6">
        <f t="shared" si="735"/>
        <v>1</v>
      </c>
      <c r="U2439" s="6">
        <f t="shared" si="736"/>
        <v>0</v>
      </c>
      <c r="V2439" s="6">
        <f t="shared" si="737"/>
        <v>0</v>
      </c>
      <c r="W2439" s="6">
        <f t="shared" si="738"/>
        <v>0</v>
      </c>
      <c r="X2439" s="6">
        <f t="shared" si="739"/>
        <v>1</v>
      </c>
      <c r="Y2439" s="6">
        <f t="shared" si="740"/>
        <v>0</v>
      </c>
      <c r="Z2439" s="6">
        <f t="shared" si="741"/>
        <v>0</v>
      </c>
      <c r="AA2439" s="4">
        <v>102855.19934082031</v>
      </c>
      <c r="AB2439" s="7">
        <f t="shared" si="726"/>
        <v>0.15281623592459498</v>
      </c>
      <c r="AC2439" s="7">
        <f t="shared" si="727"/>
        <v>1.6296520048389082E-3</v>
      </c>
      <c r="AD2439" s="2"/>
    </row>
    <row r="2440" spans="1:30" x14ac:dyDescent="0.35">
      <c r="A2440" s="1">
        <v>44078</v>
      </c>
      <c r="B2440" s="3">
        <f t="shared" si="728"/>
        <v>2020</v>
      </c>
      <c r="C2440" s="2">
        <v>15597.944408532643</v>
      </c>
      <c r="D2440" s="2">
        <v>2167.9405302995392</v>
      </c>
      <c r="E2440" s="2">
        <f t="shared" si="729"/>
        <v>17765.884938832183</v>
      </c>
      <c r="F2440" s="2">
        <f t="shared" si="730"/>
        <v>0.87797171163926002</v>
      </c>
      <c r="G2440" s="2">
        <f t="shared" si="731"/>
        <v>17765.884938832183</v>
      </c>
      <c r="H2440" s="2">
        <v>-1000</v>
      </c>
      <c r="I2440" s="2">
        <f t="shared" si="723"/>
        <v>7973.637533977877</v>
      </c>
      <c r="J2440" s="2">
        <f t="shared" si="724"/>
        <v>15150.230023395969</v>
      </c>
      <c r="K2440" s="3">
        <f t="shared" si="732"/>
        <v>9</v>
      </c>
      <c r="L2440" s="3">
        <f t="shared" si="733"/>
        <v>6</v>
      </c>
      <c r="M2440" s="3" t="str">
        <f t="shared" si="725"/>
        <v>Fall</v>
      </c>
      <c r="N2440" s="4">
        <v>74</v>
      </c>
      <c r="O2440" s="4">
        <v>65</v>
      </c>
      <c r="P2440" s="4">
        <v>83</v>
      </c>
      <c r="Q2440" s="4">
        <v>0</v>
      </c>
      <c r="R2440" s="4">
        <v>9</v>
      </c>
      <c r="S2440" s="6">
        <f t="shared" si="734"/>
        <v>0</v>
      </c>
      <c r="T2440" s="6">
        <f t="shared" si="735"/>
        <v>1</v>
      </c>
      <c r="U2440" s="6">
        <f t="shared" si="736"/>
        <v>0</v>
      </c>
      <c r="V2440" s="6">
        <f t="shared" si="737"/>
        <v>0</v>
      </c>
      <c r="W2440" s="6">
        <f t="shared" si="738"/>
        <v>0</v>
      </c>
      <c r="X2440" s="6">
        <f t="shared" si="739"/>
        <v>1</v>
      </c>
      <c r="Y2440" s="6">
        <f t="shared" si="740"/>
        <v>0</v>
      </c>
      <c r="Z2440" s="6">
        <f t="shared" si="741"/>
        <v>0</v>
      </c>
      <c r="AA2440" s="4">
        <v>93216.89990234375</v>
      </c>
      <c r="AB2440" s="7">
        <f t="shared" si="726"/>
        <v>0.16732957677066521</v>
      </c>
      <c r="AC2440" s="7">
        <f t="shared" si="727"/>
        <v>2.3256947319324345E-2</v>
      </c>
      <c r="AD2440" s="2"/>
    </row>
    <row r="2441" spans="1:30" x14ac:dyDescent="0.35">
      <c r="A2441" s="1">
        <v>44079</v>
      </c>
      <c r="B2441" s="3">
        <f t="shared" si="728"/>
        <v>2020</v>
      </c>
      <c r="C2441" s="2">
        <v>5042.0444085152749</v>
      </c>
      <c r="D2441" s="2">
        <v>0</v>
      </c>
      <c r="E2441" s="2">
        <f t="shared" si="729"/>
        <v>5042.0444085152749</v>
      </c>
      <c r="F2441" s="2">
        <f t="shared" si="730"/>
        <v>1</v>
      </c>
      <c r="G2441" s="2">
        <f t="shared" si="731"/>
        <v>-1</v>
      </c>
      <c r="H2441" s="2">
        <v>-1000</v>
      </c>
      <c r="I2441" s="2">
        <f t="shared" si="723"/>
        <v>7973.637533977877</v>
      </c>
      <c r="J2441" s="2">
        <f t="shared" si="724"/>
        <v>15150.230023395969</v>
      </c>
      <c r="K2441" s="3">
        <f t="shared" si="732"/>
        <v>9</v>
      </c>
      <c r="L2441" s="3">
        <f t="shared" si="733"/>
        <v>7</v>
      </c>
      <c r="M2441" s="3" t="str">
        <f t="shared" si="725"/>
        <v>Fall</v>
      </c>
      <c r="N2441" s="4">
        <v>72</v>
      </c>
      <c r="O2441" s="4">
        <v>59</v>
      </c>
      <c r="P2441" s="4">
        <v>84</v>
      </c>
      <c r="Q2441" s="4">
        <v>0</v>
      </c>
      <c r="R2441" s="4">
        <v>7</v>
      </c>
      <c r="S2441" s="6">
        <f t="shared" si="734"/>
        <v>1</v>
      </c>
      <c r="T2441" s="6">
        <f t="shared" si="735"/>
        <v>0</v>
      </c>
      <c r="U2441" s="6">
        <f t="shared" si="736"/>
        <v>0</v>
      </c>
      <c r="V2441" s="6">
        <f t="shared" si="737"/>
        <v>0</v>
      </c>
      <c r="W2441" s="6">
        <f t="shared" si="738"/>
        <v>0</v>
      </c>
      <c r="X2441" s="6">
        <f t="shared" si="739"/>
        <v>0</v>
      </c>
      <c r="Y2441" s="6">
        <f t="shared" si="740"/>
        <v>0</v>
      </c>
      <c r="Z2441" s="6">
        <f t="shared" si="741"/>
        <v>0</v>
      </c>
      <c r="AA2441" s="4">
        <v>76376.89990234375</v>
      </c>
      <c r="AB2441" s="7">
        <f t="shared" si="726"/>
        <v>6.6015305870781374E-2</v>
      </c>
      <c r="AC2441" s="7">
        <f t="shared" si="727"/>
        <v>0</v>
      </c>
      <c r="AD2441" s="2"/>
    </row>
    <row r="2442" spans="1:30" x14ac:dyDescent="0.35">
      <c r="A2442" s="1">
        <v>44080</v>
      </c>
      <c r="B2442" s="3">
        <f t="shared" si="728"/>
        <v>2020</v>
      </c>
      <c r="C2442" s="2">
        <v>2678.2702417849723</v>
      </c>
      <c r="D2442" s="2">
        <v>0</v>
      </c>
      <c r="E2442" s="2">
        <f t="shared" si="729"/>
        <v>2678.2702417849723</v>
      </c>
      <c r="F2442" s="2">
        <f t="shared" si="730"/>
        <v>1</v>
      </c>
      <c r="G2442" s="2">
        <f t="shared" si="731"/>
        <v>-1</v>
      </c>
      <c r="H2442" s="2">
        <v>-1000</v>
      </c>
      <c r="I2442" s="2">
        <f t="shared" si="723"/>
        <v>7973.637533977877</v>
      </c>
      <c r="J2442" s="2">
        <f t="shared" si="724"/>
        <v>15150.230023395969</v>
      </c>
      <c r="K2442" s="3">
        <f t="shared" si="732"/>
        <v>9</v>
      </c>
      <c r="L2442" s="3">
        <f t="shared" si="733"/>
        <v>1</v>
      </c>
      <c r="M2442" s="3" t="str">
        <f t="shared" si="725"/>
        <v>Fall</v>
      </c>
      <c r="N2442" s="4">
        <v>74</v>
      </c>
      <c r="O2442" s="4">
        <v>61</v>
      </c>
      <c r="P2442" s="4">
        <v>86</v>
      </c>
      <c r="Q2442" s="4">
        <v>0</v>
      </c>
      <c r="R2442" s="4">
        <v>9</v>
      </c>
      <c r="S2442" s="6">
        <f t="shared" si="734"/>
        <v>1</v>
      </c>
      <c r="T2442" s="6">
        <f t="shared" si="735"/>
        <v>0</v>
      </c>
      <c r="U2442" s="6">
        <f t="shared" si="736"/>
        <v>0</v>
      </c>
      <c r="V2442" s="6">
        <f t="shared" si="737"/>
        <v>0</v>
      </c>
      <c r="W2442" s="6">
        <f t="shared" si="738"/>
        <v>0</v>
      </c>
      <c r="X2442" s="6">
        <f t="shared" si="739"/>
        <v>0</v>
      </c>
      <c r="Y2442" s="6">
        <f t="shared" si="740"/>
        <v>0</v>
      </c>
      <c r="Z2442" s="6">
        <f t="shared" si="741"/>
        <v>0</v>
      </c>
      <c r="AA2442" s="4">
        <v>77695.7001953125</v>
      </c>
      <c r="AB2442" s="7">
        <f t="shared" si="726"/>
        <v>3.4471280071513614E-2</v>
      </c>
      <c r="AC2442" s="7">
        <f t="shared" si="727"/>
        <v>0</v>
      </c>
      <c r="AD2442" s="2"/>
    </row>
    <row r="2443" spans="1:30" x14ac:dyDescent="0.35">
      <c r="A2443" s="1">
        <v>44081</v>
      </c>
      <c r="B2443" s="3">
        <f t="shared" si="728"/>
        <v>2020</v>
      </c>
      <c r="C2443" s="2">
        <v>431.39495798319331</v>
      </c>
      <c r="D2443" s="2">
        <v>0</v>
      </c>
      <c r="E2443" s="2">
        <f t="shared" si="729"/>
        <v>431.39495798319331</v>
      </c>
      <c r="F2443" s="2">
        <f t="shared" si="730"/>
        <v>1</v>
      </c>
      <c r="G2443" s="2">
        <f t="shared" si="731"/>
        <v>-1</v>
      </c>
      <c r="H2443" s="2">
        <v>-1000</v>
      </c>
      <c r="I2443" s="2">
        <f t="shared" si="723"/>
        <v>7973.637533977877</v>
      </c>
      <c r="J2443" s="2">
        <f t="shared" si="724"/>
        <v>15150.230023395969</v>
      </c>
      <c r="K2443" s="3">
        <f t="shared" si="732"/>
        <v>9</v>
      </c>
      <c r="L2443" s="3">
        <f t="shared" si="733"/>
        <v>2</v>
      </c>
      <c r="M2443" s="3" t="str">
        <f t="shared" si="725"/>
        <v>Fall</v>
      </c>
      <c r="N2443" s="4">
        <v>76</v>
      </c>
      <c r="O2443" s="4">
        <v>65</v>
      </c>
      <c r="P2443" s="4">
        <v>87</v>
      </c>
      <c r="Q2443" s="4">
        <v>0</v>
      </c>
      <c r="R2443" s="4">
        <v>11</v>
      </c>
      <c r="S2443" s="6">
        <f t="shared" si="734"/>
        <v>0</v>
      </c>
      <c r="T2443" s="6">
        <f t="shared" si="735"/>
        <v>1</v>
      </c>
      <c r="U2443" s="6">
        <f t="shared" si="736"/>
        <v>0</v>
      </c>
      <c r="V2443" s="6">
        <f t="shared" si="737"/>
        <v>0</v>
      </c>
      <c r="W2443" s="6">
        <f t="shared" si="738"/>
        <v>0</v>
      </c>
      <c r="X2443" s="6">
        <f t="shared" si="739"/>
        <v>0</v>
      </c>
      <c r="Y2443" s="6">
        <f t="shared" si="740"/>
        <v>0</v>
      </c>
      <c r="Z2443" s="6">
        <f t="shared" si="741"/>
        <v>0</v>
      </c>
      <c r="AA2443" s="4">
        <v>84368.000183105469</v>
      </c>
      <c r="AB2443" s="7">
        <f t="shared" si="726"/>
        <v>5.1132533312029287E-3</v>
      </c>
      <c r="AC2443" s="7">
        <f t="shared" si="727"/>
        <v>0</v>
      </c>
      <c r="AD2443" s="2"/>
    </row>
    <row r="2444" spans="1:30" x14ac:dyDescent="0.35">
      <c r="A2444" s="1">
        <v>44082</v>
      </c>
      <c r="B2444" s="3">
        <f t="shared" si="728"/>
        <v>2020</v>
      </c>
      <c r="C2444" s="2">
        <v>431.39495798319331</v>
      </c>
      <c r="D2444" s="2">
        <v>0</v>
      </c>
      <c r="E2444" s="2">
        <f t="shared" si="729"/>
        <v>431.39495798319331</v>
      </c>
      <c r="F2444" s="2">
        <f t="shared" si="730"/>
        <v>1</v>
      </c>
      <c r="G2444" s="2">
        <f t="shared" si="731"/>
        <v>-1</v>
      </c>
      <c r="H2444" s="2">
        <v>-1000</v>
      </c>
      <c r="I2444" s="2">
        <f t="shared" si="723"/>
        <v>7973.637533977877</v>
      </c>
      <c r="J2444" s="2">
        <f t="shared" si="724"/>
        <v>15150.230023395969</v>
      </c>
      <c r="K2444" s="3">
        <f t="shared" si="732"/>
        <v>9</v>
      </c>
      <c r="L2444" s="3">
        <f t="shared" si="733"/>
        <v>3</v>
      </c>
      <c r="M2444" s="3" t="str">
        <f t="shared" si="725"/>
        <v>Fall</v>
      </c>
      <c r="N2444" s="4">
        <v>78</v>
      </c>
      <c r="O2444" s="4">
        <v>68</v>
      </c>
      <c r="P2444" s="4">
        <v>88</v>
      </c>
      <c r="Q2444" s="4">
        <v>0</v>
      </c>
      <c r="R2444" s="4">
        <v>13</v>
      </c>
      <c r="S2444" s="6">
        <f t="shared" si="734"/>
        <v>0</v>
      </c>
      <c r="T2444" s="6">
        <f t="shared" si="735"/>
        <v>1</v>
      </c>
      <c r="U2444" s="6">
        <f t="shared" si="736"/>
        <v>0</v>
      </c>
      <c r="V2444" s="6">
        <f t="shared" si="737"/>
        <v>0</v>
      </c>
      <c r="W2444" s="6">
        <f t="shared" si="738"/>
        <v>0</v>
      </c>
      <c r="X2444" s="6">
        <f t="shared" si="739"/>
        <v>0</v>
      </c>
      <c r="Y2444" s="6">
        <f t="shared" si="740"/>
        <v>0</v>
      </c>
      <c r="Z2444" s="6">
        <f t="shared" si="741"/>
        <v>0</v>
      </c>
      <c r="AA2444" s="4">
        <v>97958.500122070313</v>
      </c>
      <c r="AB2444" s="7">
        <f t="shared" si="726"/>
        <v>4.4038542591568206E-3</v>
      </c>
      <c r="AC2444" s="7">
        <f t="shared" si="727"/>
        <v>0</v>
      </c>
      <c r="AD2444" s="2"/>
    </row>
    <row r="2445" spans="1:30" x14ac:dyDescent="0.35">
      <c r="A2445" s="1">
        <v>44083</v>
      </c>
      <c r="B2445" s="3">
        <f t="shared" si="728"/>
        <v>2020</v>
      </c>
      <c r="C2445" s="2">
        <v>721.45008619469809</v>
      </c>
      <c r="D2445" s="2">
        <v>672.74871793105001</v>
      </c>
      <c r="E2445" s="2">
        <f t="shared" si="729"/>
        <v>1394.1988041257482</v>
      </c>
      <c r="F2445" s="2">
        <f t="shared" si="730"/>
        <v>0.5174657187050834</v>
      </c>
      <c r="G2445" s="2">
        <f t="shared" si="731"/>
        <v>-1</v>
      </c>
      <c r="H2445" s="2">
        <v>-1000</v>
      </c>
      <c r="I2445" s="2">
        <f t="shared" si="723"/>
        <v>7973.637533977877</v>
      </c>
      <c r="J2445" s="2">
        <f t="shared" si="724"/>
        <v>15150.230023395969</v>
      </c>
      <c r="K2445" s="3">
        <f t="shared" si="732"/>
        <v>9</v>
      </c>
      <c r="L2445" s="3">
        <f t="shared" si="733"/>
        <v>4</v>
      </c>
      <c r="M2445" s="3" t="str">
        <f t="shared" si="725"/>
        <v>Fall</v>
      </c>
      <c r="N2445" s="4">
        <v>80</v>
      </c>
      <c r="O2445" s="4">
        <v>68</v>
      </c>
      <c r="P2445" s="4">
        <v>92</v>
      </c>
      <c r="Q2445" s="4">
        <v>0</v>
      </c>
      <c r="R2445" s="4">
        <v>15</v>
      </c>
      <c r="S2445" s="6">
        <f t="shared" si="734"/>
        <v>0</v>
      </c>
      <c r="T2445" s="6">
        <f t="shared" si="735"/>
        <v>1</v>
      </c>
      <c r="U2445" s="6">
        <f t="shared" si="736"/>
        <v>0</v>
      </c>
      <c r="V2445" s="6">
        <f t="shared" si="737"/>
        <v>0</v>
      </c>
      <c r="W2445" s="6">
        <f t="shared" si="738"/>
        <v>0</v>
      </c>
      <c r="X2445" s="6">
        <f t="shared" si="739"/>
        <v>0</v>
      </c>
      <c r="Y2445" s="6">
        <f t="shared" si="740"/>
        <v>0</v>
      </c>
      <c r="Z2445" s="6">
        <f t="shared" si="741"/>
        <v>0</v>
      </c>
      <c r="AA2445" s="4">
        <v>100332.40026855469</v>
      </c>
      <c r="AB2445" s="7">
        <f t="shared" si="726"/>
        <v>7.1905992905943539E-3</v>
      </c>
      <c r="AC2445" s="7">
        <f t="shared" si="727"/>
        <v>6.7051990795629068E-3</v>
      </c>
      <c r="AD2445" s="2"/>
    </row>
    <row r="2446" spans="1:30" x14ac:dyDescent="0.35">
      <c r="A2446" s="1">
        <v>44084</v>
      </c>
      <c r="B2446" s="3">
        <f t="shared" si="728"/>
        <v>2020</v>
      </c>
      <c r="C2446" s="2">
        <v>431.39495798319331</v>
      </c>
      <c r="D2446" s="2">
        <v>3693.9346153861106</v>
      </c>
      <c r="E2446" s="2">
        <f t="shared" si="729"/>
        <v>4125.3295733693039</v>
      </c>
      <c r="F2446" s="2">
        <f t="shared" si="730"/>
        <v>0.10457224091088985</v>
      </c>
      <c r="G2446" s="2">
        <f t="shared" si="731"/>
        <v>-1</v>
      </c>
      <c r="H2446" s="2">
        <v>-1000</v>
      </c>
      <c r="I2446" s="2">
        <f t="shared" si="723"/>
        <v>7973.637533977877</v>
      </c>
      <c r="J2446" s="2">
        <f t="shared" si="724"/>
        <v>15150.230023395969</v>
      </c>
      <c r="K2446" s="3">
        <f t="shared" si="732"/>
        <v>9</v>
      </c>
      <c r="L2446" s="3">
        <f t="shared" si="733"/>
        <v>5</v>
      </c>
      <c r="M2446" s="3" t="str">
        <f t="shared" si="725"/>
        <v>Fall</v>
      </c>
      <c r="N2446" s="4">
        <v>81</v>
      </c>
      <c r="O2446" s="4">
        <v>70</v>
      </c>
      <c r="P2446" s="4">
        <v>91</v>
      </c>
      <c r="Q2446" s="4">
        <v>0</v>
      </c>
      <c r="R2446" s="4">
        <v>16</v>
      </c>
      <c r="S2446" s="6">
        <f t="shared" si="734"/>
        <v>0</v>
      </c>
      <c r="T2446" s="6">
        <f t="shared" si="735"/>
        <v>1</v>
      </c>
      <c r="U2446" s="6">
        <f t="shared" si="736"/>
        <v>0</v>
      </c>
      <c r="V2446" s="6">
        <f t="shared" si="737"/>
        <v>0</v>
      </c>
      <c r="W2446" s="6">
        <f t="shared" si="738"/>
        <v>0</v>
      </c>
      <c r="X2446" s="6">
        <f t="shared" si="739"/>
        <v>0</v>
      </c>
      <c r="Y2446" s="6">
        <f t="shared" si="740"/>
        <v>0</v>
      </c>
      <c r="Z2446" s="6">
        <f t="shared" si="741"/>
        <v>0</v>
      </c>
      <c r="AA2446" s="4">
        <v>102400.10034179688</v>
      </c>
      <c r="AB2446" s="7">
        <f t="shared" si="726"/>
        <v>4.2128372583938754E-3</v>
      </c>
      <c r="AC2446" s="7">
        <f t="shared" si="727"/>
        <v>3.6073544879900367E-2</v>
      </c>
      <c r="AD2446" s="2"/>
    </row>
    <row r="2447" spans="1:30" x14ac:dyDescent="0.35">
      <c r="A2447" s="1">
        <v>44085</v>
      </c>
      <c r="B2447" s="3">
        <f t="shared" si="728"/>
        <v>2020</v>
      </c>
      <c r="C2447" s="2">
        <v>8955.7282913072522</v>
      </c>
      <c r="D2447" s="2">
        <v>2884.2666666542063</v>
      </c>
      <c r="E2447" s="2">
        <f t="shared" si="729"/>
        <v>11839.994957961459</v>
      </c>
      <c r="F2447" s="2">
        <f t="shared" si="730"/>
        <v>0.75639629265933384</v>
      </c>
      <c r="G2447" s="2">
        <f t="shared" si="731"/>
        <v>-1</v>
      </c>
      <c r="H2447" s="2">
        <v>-1000</v>
      </c>
      <c r="I2447" s="2">
        <f t="shared" si="723"/>
        <v>7973.637533977877</v>
      </c>
      <c r="J2447" s="2">
        <f t="shared" si="724"/>
        <v>15150.230023395969</v>
      </c>
      <c r="K2447" s="3">
        <f t="shared" si="732"/>
        <v>9</v>
      </c>
      <c r="L2447" s="3">
        <f t="shared" si="733"/>
        <v>6</v>
      </c>
      <c r="M2447" s="3" t="str">
        <f t="shared" si="725"/>
        <v>Fall</v>
      </c>
      <c r="N2447" s="4">
        <v>74</v>
      </c>
      <c r="O2447" s="4">
        <v>70</v>
      </c>
      <c r="P2447" s="4">
        <v>78</v>
      </c>
      <c r="Q2447" s="4">
        <v>0</v>
      </c>
      <c r="R2447" s="4">
        <v>9</v>
      </c>
      <c r="S2447" s="6">
        <f t="shared" si="734"/>
        <v>0</v>
      </c>
      <c r="T2447" s="6">
        <f t="shared" si="735"/>
        <v>1</v>
      </c>
      <c r="U2447" s="6">
        <f t="shared" si="736"/>
        <v>0</v>
      </c>
      <c r="V2447" s="6">
        <f t="shared" si="737"/>
        <v>0</v>
      </c>
      <c r="W2447" s="6">
        <f t="shared" si="738"/>
        <v>0</v>
      </c>
      <c r="X2447" s="6">
        <f t="shared" si="739"/>
        <v>0</v>
      </c>
      <c r="Y2447" s="6">
        <f t="shared" si="740"/>
        <v>0</v>
      </c>
      <c r="Z2447" s="6">
        <f t="shared" si="741"/>
        <v>0</v>
      </c>
      <c r="AA2447" s="4">
        <v>91582.600341796875</v>
      </c>
      <c r="AB2447" s="7">
        <f t="shared" si="726"/>
        <v>9.7788534698550131E-2</v>
      </c>
      <c r="AC2447" s="7">
        <f t="shared" si="727"/>
        <v>3.1493609658273393E-2</v>
      </c>
      <c r="AD2447" s="2"/>
    </row>
    <row r="2448" spans="1:30" x14ac:dyDescent="0.35">
      <c r="A2448" s="1">
        <v>44086</v>
      </c>
      <c r="B2448" s="3">
        <f t="shared" si="728"/>
        <v>2020</v>
      </c>
      <c r="C2448" s="2">
        <v>11903.394957983193</v>
      </c>
      <c r="D2448" s="2">
        <v>1600.8669811064992</v>
      </c>
      <c r="E2448" s="2">
        <f t="shared" si="729"/>
        <v>13504.261939089693</v>
      </c>
      <c r="F2448" s="2">
        <f t="shared" si="730"/>
        <v>0.88145468531881777</v>
      </c>
      <c r="G2448" s="2">
        <f t="shared" si="731"/>
        <v>-1</v>
      </c>
      <c r="H2448" s="2">
        <v>-1000</v>
      </c>
      <c r="I2448" s="2">
        <f t="shared" si="723"/>
        <v>7973.637533977877</v>
      </c>
      <c r="J2448" s="2">
        <f t="shared" si="724"/>
        <v>15150.230023395969</v>
      </c>
      <c r="K2448" s="3">
        <f t="shared" si="732"/>
        <v>9</v>
      </c>
      <c r="L2448" s="3">
        <f t="shared" si="733"/>
        <v>7</v>
      </c>
      <c r="M2448" s="3" t="str">
        <f t="shared" si="725"/>
        <v>Fall</v>
      </c>
      <c r="N2448" s="4">
        <v>77</v>
      </c>
      <c r="O2448" s="4">
        <v>68</v>
      </c>
      <c r="P2448" s="4">
        <v>86</v>
      </c>
      <c r="Q2448" s="4">
        <v>0</v>
      </c>
      <c r="R2448" s="4">
        <v>12</v>
      </c>
      <c r="S2448" s="6">
        <f t="shared" si="734"/>
        <v>1</v>
      </c>
      <c r="T2448" s="6">
        <f t="shared" si="735"/>
        <v>0</v>
      </c>
      <c r="U2448" s="6">
        <f t="shared" si="736"/>
        <v>0</v>
      </c>
      <c r="V2448" s="6">
        <f t="shared" si="737"/>
        <v>0</v>
      </c>
      <c r="W2448" s="6">
        <f t="shared" si="738"/>
        <v>0</v>
      </c>
      <c r="X2448" s="6">
        <f t="shared" si="739"/>
        <v>0</v>
      </c>
      <c r="Y2448" s="6">
        <f t="shared" si="740"/>
        <v>0</v>
      </c>
      <c r="Z2448" s="6">
        <f t="shared" si="741"/>
        <v>0</v>
      </c>
      <c r="AA2448" s="4">
        <v>85864.201171875</v>
      </c>
      <c r="AB2448" s="7">
        <f t="shared" si="726"/>
        <v>0.13863047458108974</v>
      </c>
      <c r="AC2448" s="7">
        <f t="shared" si="727"/>
        <v>1.8644172533580462E-2</v>
      </c>
      <c r="AD2448" s="2"/>
    </row>
    <row r="2449" spans="1:30" x14ac:dyDescent="0.35">
      <c r="A2449" s="1">
        <v>44087</v>
      </c>
      <c r="B2449" s="3">
        <f t="shared" si="728"/>
        <v>2020</v>
      </c>
      <c r="C2449" s="2">
        <v>11903.394957983193</v>
      </c>
      <c r="D2449" s="2">
        <v>2634.0396226174989</v>
      </c>
      <c r="E2449" s="2">
        <f t="shared" si="729"/>
        <v>14537.434580600693</v>
      </c>
      <c r="F2449" s="2">
        <f t="shared" si="730"/>
        <v>0.81880987267640315</v>
      </c>
      <c r="G2449" s="2">
        <f t="shared" si="731"/>
        <v>-1</v>
      </c>
      <c r="H2449" s="2">
        <v>-1000</v>
      </c>
      <c r="I2449" s="2">
        <f t="shared" si="723"/>
        <v>7973.637533977877</v>
      </c>
      <c r="J2449" s="2">
        <f t="shared" si="724"/>
        <v>15150.230023395969</v>
      </c>
      <c r="K2449" s="3">
        <f t="shared" si="732"/>
        <v>9</v>
      </c>
      <c r="L2449" s="3">
        <f t="shared" si="733"/>
        <v>1</v>
      </c>
      <c r="M2449" s="3" t="str">
        <f t="shared" si="725"/>
        <v>Fall</v>
      </c>
      <c r="N2449" s="4">
        <v>78</v>
      </c>
      <c r="O2449" s="4">
        <v>72</v>
      </c>
      <c r="P2449" s="4">
        <v>84</v>
      </c>
      <c r="Q2449" s="4">
        <v>0</v>
      </c>
      <c r="R2449" s="4">
        <v>13</v>
      </c>
      <c r="S2449" s="6">
        <f t="shared" si="734"/>
        <v>1</v>
      </c>
      <c r="T2449" s="6">
        <f t="shared" si="735"/>
        <v>0</v>
      </c>
      <c r="U2449" s="6">
        <f t="shared" si="736"/>
        <v>0</v>
      </c>
      <c r="V2449" s="6">
        <f t="shared" si="737"/>
        <v>0</v>
      </c>
      <c r="W2449" s="6">
        <f t="shared" si="738"/>
        <v>0</v>
      </c>
      <c r="X2449" s="6">
        <f t="shared" si="739"/>
        <v>0</v>
      </c>
      <c r="Y2449" s="6">
        <f t="shared" si="740"/>
        <v>0</v>
      </c>
      <c r="Z2449" s="6">
        <f t="shared" si="741"/>
        <v>0</v>
      </c>
      <c r="AA2449" s="4">
        <v>84011.001098632813</v>
      </c>
      <c r="AB2449" s="7">
        <f t="shared" si="726"/>
        <v>0.14168852653009165</v>
      </c>
      <c r="AC2449" s="7">
        <f t="shared" si="727"/>
        <v>3.1353508328332072E-2</v>
      </c>
      <c r="AD2449" s="2"/>
    </row>
    <row r="2450" spans="1:30" x14ac:dyDescent="0.35">
      <c r="A2450" s="1">
        <v>44088</v>
      </c>
      <c r="B2450" s="3">
        <f t="shared" si="728"/>
        <v>2020</v>
      </c>
      <c r="C2450" s="2">
        <v>2550.5282912961229</v>
      </c>
      <c r="D2450" s="2">
        <v>113.28333333739116</v>
      </c>
      <c r="E2450" s="2">
        <f t="shared" si="729"/>
        <v>2663.8116246335139</v>
      </c>
      <c r="F2450" s="2">
        <f t="shared" si="730"/>
        <v>0.95747321909334471</v>
      </c>
      <c r="G2450" s="2">
        <f t="shared" si="731"/>
        <v>-1</v>
      </c>
      <c r="H2450" s="2">
        <v>-1000</v>
      </c>
      <c r="I2450" s="2">
        <f t="shared" si="723"/>
        <v>7973.637533977877</v>
      </c>
      <c r="J2450" s="2">
        <f t="shared" si="724"/>
        <v>15150.230023395969</v>
      </c>
      <c r="K2450" s="3">
        <f t="shared" si="732"/>
        <v>9</v>
      </c>
      <c r="L2450" s="3">
        <f t="shared" si="733"/>
        <v>2</v>
      </c>
      <c r="M2450" s="3" t="str">
        <f t="shared" si="725"/>
        <v>Fall</v>
      </c>
      <c r="N2450" s="4">
        <v>74</v>
      </c>
      <c r="O2450" s="4">
        <v>65</v>
      </c>
      <c r="P2450" s="4">
        <v>83</v>
      </c>
      <c r="Q2450" s="4">
        <v>0</v>
      </c>
      <c r="R2450" s="4">
        <v>9</v>
      </c>
      <c r="S2450" s="6">
        <f t="shared" si="734"/>
        <v>0</v>
      </c>
      <c r="T2450" s="6">
        <f t="shared" si="735"/>
        <v>1</v>
      </c>
      <c r="U2450" s="6">
        <f t="shared" si="736"/>
        <v>0</v>
      </c>
      <c r="V2450" s="6">
        <f t="shared" si="737"/>
        <v>0</v>
      </c>
      <c r="W2450" s="6">
        <f t="shared" si="738"/>
        <v>0</v>
      </c>
      <c r="X2450" s="6">
        <f t="shared" si="739"/>
        <v>0</v>
      </c>
      <c r="Y2450" s="6">
        <f t="shared" si="740"/>
        <v>0</v>
      </c>
      <c r="Z2450" s="6">
        <f t="shared" si="741"/>
        <v>0</v>
      </c>
      <c r="AA2450" s="4">
        <v>89265.80029296875</v>
      </c>
      <c r="AB2450" s="7">
        <f t="shared" si="726"/>
        <v>2.8572289532221018E-2</v>
      </c>
      <c r="AC2450" s="7">
        <f t="shared" si="727"/>
        <v>1.2690563795495844E-3</v>
      </c>
      <c r="AD2450" s="2"/>
    </row>
    <row r="2451" spans="1:30" x14ac:dyDescent="0.35">
      <c r="A2451" s="1">
        <v>44089</v>
      </c>
      <c r="B2451" s="3">
        <f t="shared" si="728"/>
        <v>2020</v>
      </c>
      <c r="C2451" s="2">
        <v>431.39495798319331</v>
      </c>
      <c r="D2451" s="2">
        <v>0</v>
      </c>
      <c r="E2451" s="2">
        <f t="shared" si="729"/>
        <v>431.39495798319331</v>
      </c>
      <c r="F2451" s="2">
        <f t="shared" si="730"/>
        <v>1</v>
      </c>
      <c r="G2451" s="2">
        <f t="shared" si="731"/>
        <v>-1</v>
      </c>
      <c r="H2451" s="2">
        <v>-1000</v>
      </c>
      <c r="I2451" s="2">
        <f t="shared" si="723"/>
        <v>7973.637533977877</v>
      </c>
      <c r="J2451" s="2">
        <f t="shared" si="724"/>
        <v>15150.230023395969</v>
      </c>
      <c r="K2451" s="3">
        <f t="shared" si="732"/>
        <v>9</v>
      </c>
      <c r="L2451" s="3">
        <f t="shared" si="733"/>
        <v>3</v>
      </c>
      <c r="M2451" s="3" t="str">
        <f t="shared" si="725"/>
        <v>Fall</v>
      </c>
      <c r="N2451" s="4">
        <v>69</v>
      </c>
      <c r="O2451" s="4">
        <v>60</v>
      </c>
      <c r="P2451" s="4">
        <v>77</v>
      </c>
      <c r="Q2451" s="4">
        <v>0</v>
      </c>
      <c r="R2451" s="4">
        <v>4</v>
      </c>
      <c r="S2451" s="6">
        <f t="shared" si="734"/>
        <v>0</v>
      </c>
      <c r="T2451" s="6">
        <f t="shared" si="735"/>
        <v>1</v>
      </c>
      <c r="U2451" s="6">
        <f t="shared" si="736"/>
        <v>0</v>
      </c>
      <c r="V2451" s="6">
        <f t="shared" si="737"/>
        <v>0</v>
      </c>
      <c r="W2451" s="6">
        <f t="shared" si="738"/>
        <v>0</v>
      </c>
      <c r="X2451" s="6">
        <f t="shared" si="739"/>
        <v>0</v>
      </c>
      <c r="Y2451" s="6">
        <f t="shared" si="740"/>
        <v>0</v>
      </c>
      <c r="Z2451" s="6">
        <f t="shared" si="741"/>
        <v>0</v>
      </c>
      <c r="AA2451" s="4">
        <v>82050.001220703125</v>
      </c>
      <c r="AB2451" s="7">
        <f t="shared" si="726"/>
        <v>5.2577081238890013E-3</v>
      </c>
      <c r="AC2451" s="7">
        <f t="shared" si="727"/>
        <v>0</v>
      </c>
      <c r="AD2451" s="2"/>
    </row>
    <row r="2452" spans="1:30" x14ac:dyDescent="0.35">
      <c r="A2452" s="1">
        <v>44090</v>
      </c>
      <c r="B2452" s="3">
        <f t="shared" si="728"/>
        <v>2020</v>
      </c>
      <c r="C2452" s="2">
        <v>706.39495798901407</v>
      </c>
      <c r="D2452" s="2">
        <v>0</v>
      </c>
      <c r="E2452" s="2">
        <f t="shared" si="729"/>
        <v>706.39495798901407</v>
      </c>
      <c r="F2452" s="2">
        <f t="shared" si="730"/>
        <v>1</v>
      </c>
      <c r="G2452" s="2">
        <f t="shared" si="731"/>
        <v>-1</v>
      </c>
      <c r="H2452" s="2">
        <v>-1000</v>
      </c>
      <c r="I2452" s="2">
        <f t="shared" si="723"/>
        <v>7973.637533977877</v>
      </c>
      <c r="J2452" s="2">
        <f t="shared" si="724"/>
        <v>15150.230023395969</v>
      </c>
      <c r="K2452" s="3">
        <f t="shared" si="732"/>
        <v>9</v>
      </c>
      <c r="L2452" s="3">
        <f t="shared" si="733"/>
        <v>4</v>
      </c>
      <c r="M2452" s="3" t="str">
        <f t="shared" si="725"/>
        <v>Fall</v>
      </c>
      <c r="N2452" s="4">
        <v>70</v>
      </c>
      <c r="O2452" s="4">
        <v>58</v>
      </c>
      <c r="P2452" s="4">
        <v>82</v>
      </c>
      <c r="Q2452" s="4">
        <v>0</v>
      </c>
      <c r="R2452" s="4">
        <v>5</v>
      </c>
      <c r="S2452" s="6">
        <f t="shared" si="734"/>
        <v>0</v>
      </c>
      <c r="T2452" s="6">
        <f t="shared" si="735"/>
        <v>1</v>
      </c>
      <c r="U2452" s="6">
        <f t="shared" si="736"/>
        <v>0</v>
      </c>
      <c r="V2452" s="6">
        <f t="shared" si="737"/>
        <v>0</v>
      </c>
      <c r="W2452" s="6">
        <f t="shared" si="738"/>
        <v>0</v>
      </c>
      <c r="X2452" s="6">
        <f t="shared" si="739"/>
        <v>0</v>
      </c>
      <c r="Y2452" s="6">
        <f t="shared" si="740"/>
        <v>0</v>
      </c>
      <c r="Z2452" s="6">
        <f t="shared" si="741"/>
        <v>0</v>
      </c>
      <c r="AA2452" s="4">
        <v>85618.701477050781</v>
      </c>
      <c r="AB2452" s="7">
        <f t="shared" si="726"/>
        <v>8.2504750224266839E-3</v>
      </c>
      <c r="AC2452" s="7">
        <f t="shared" si="727"/>
        <v>0</v>
      </c>
      <c r="AD2452" s="2"/>
    </row>
    <row r="2453" spans="1:30" x14ac:dyDescent="0.35">
      <c r="A2453" s="1">
        <v>44091</v>
      </c>
      <c r="B2453" s="3">
        <f t="shared" si="728"/>
        <v>2020</v>
      </c>
      <c r="C2453" s="2">
        <v>801.39495798435746</v>
      </c>
      <c r="D2453" s="2">
        <v>1204.9999999988358</v>
      </c>
      <c r="E2453" s="2">
        <f t="shared" si="729"/>
        <v>2006.3949579831933</v>
      </c>
      <c r="F2453" s="2">
        <f t="shared" si="730"/>
        <v>0.39942034084351524</v>
      </c>
      <c r="G2453" s="2">
        <f t="shared" si="731"/>
        <v>-1</v>
      </c>
      <c r="H2453" s="2">
        <v>-1000</v>
      </c>
      <c r="I2453" s="2">
        <f t="shared" si="723"/>
        <v>7973.637533977877</v>
      </c>
      <c r="J2453" s="2">
        <f t="shared" si="724"/>
        <v>15150.230023395969</v>
      </c>
      <c r="K2453" s="3">
        <f t="shared" si="732"/>
        <v>9</v>
      </c>
      <c r="L2453" s="3">
        <f t="shared" si="733"/>
        <v>5</v>
      </c>
      <c r="M2453" s="3" t="str">
        <f t="shared" si="725"/>
        <v>Fall</v>
      </c>
      <c r="N2453" s="4">
        <v>73</v>
      </c>
      <c r="O2453" s="4">
        <v>61</v>
      </c>
      <c r="P2453" s="4">
        <v>84</v>
      </c>
      <c r="Q2453" s="4">
        <v>0</v>
      </c>
      <c r="R2453" s="4">
        <v>8</v>
      </c>
      <c r="S2453" s="6">
        <f t="shared" si="734"/>
        <v>0</v>
      </c>
      <c r="T2453" s="6">
        <f t="shared" si="735"/>
        <v>1</v>
      </c>
      <c r="U2453" s="6">
        <f t="shared" si="736"/>
        <v>0</v>
      </c>
      <c r="V2453" s="6">
        <f t="shared" si="737"/>
        <v>0</v>
      </c>
      <c r="W2453" s="6">
        <f t="shared" si="738"/>
        <v>0</v>
      </c>
      <c r="X2453" s="6">
        <f t="shared" si="739"/>
        <v>0</v>
      </c>
      <c r="Y2453" s="6">
        <f t="shared" si="740"/>
        <v>0</v>
      </c>
      <c r="Z2453" s="6">
        <f t="shared" si="741"/>
        <v>0</v>
      </c>
      <c r="AA2453" s="4">
        <v>87043.401000976563</v>
      </c>
      <c r="AB2453" s="7">
        <f t="shared" si="726"/>
        <v>9.2068433536433899E-3</v>
      </c>
      <c r="AC2453" s="7">
        <f t="shared" si="727"/>
        <v>1.3843668631299421E-2</v>
      </c>
      <c r="AD2453" s="2"/>
    </row>
    <row r="2454" spans="1:30" x14ac:dyDescent="0.35">
      <c r="A2454" s="1">
        <v>44092</v>
      </c>
      <c r="B2454" s="3">
        <f t="shared" si="728"/>
        <v>2020</v>
      </c>
      <c r="C2454" s="2">
        <v>431.39495798319331</v>
      </c>
      <c r="D2454" s="2">
        <v>7200</v>
      </c>
      <c r="E2454" s="2">
        <f t="shared" si="729"/>
        <v>7631.3949579831933</v>
      </c>
      <c r="F2454" s="2">
        <f t="shared" si="730"/>
        <v>5.6528978038531678E-2</v>
      </c>
      <c r="G2454" s="2">
        <f t="shared" si="731"/>
        <v>-1</v>
      </c>
      <c r="H2454" s="2">
        <v>-1000</v>
      </c>
      <c r="I2454" s="2">
        <f t="shared" si="723"/>
        <v>7973.637533977877</v>
      </c>
      <c r="J2454" s="2">
        <f t="shared" si="724"/>
        <v>15150.230023395969</v>
      </c>
      <c r="K2454" s="3">
        <f t="shared" si="732"/>
        <v>9</v>
      </c>
      <c r="L2454" s="3">
        <f t="shared" si="733"/>
        <v>6</v>
      </c>
      <c r="M2454" s="3" t="str">
        <f t="shared" si="725"/>
        <v>Fall</v>
      </c>
      <c r="N2454" s="4">
        <v>65</v>
      </c>
      <c r="O2454" s="4">
        <v>57</v>
      </c>
      <c r="P2454" s="4">
        <v>72</v>
      </c>
      <c r="Q2454" s="4">
        <v>0</v>
      </c>
      <c r="R2454" s="4">
        <v>0</v>
      </c>
      <c r="S2454" s="6">
        <f t="shared" si="734"/>
        <v>0</v>
      </c>
      <c r="T2454" s="6">
        <f t="shared" si="735"/>
        <v>1</v>
      </c>
      <c r="U2454" s="6">
        <f t="shared" si="736"/>
        <v>0</v>
      </c>
      <c r="V2454" s="6">
        <f t="shared" si="737"/>
        <v>0</v>
      </c>
      <c r="W2454" s="6">
        <f t="shared" si="738"/>
        <v>0</v>
      </c>
      <c r="X2454" s="6">
        <f t="shared" si="739"/>
        <v>0</v>
      </c>
      <c r="Y2454" s="6">
        <f t="shared" si="740"/>
        <v>0</v>
      </c>
      <c r="Z2454" s="6">
        <f t="shared" si="741"/>
        <v>0</v>
      </c>
      <c r="AA2454" s="4">
        <v>76427.200561523438</v>
      </c>
      <c r="AB2454" s="7">
        <f t="shared" si="726"/>
        <v>5.644521254391922E-3</v>
      </c>
      <c r="AC2454" s="7">
        <f t="shared" si="727"/>
        <v>9.4207297233189158E-2</v>
      </c>
      <c r="AD2454" s="2"/>
    </row>
    <row r="2455" spans="1:30" x14ac:dyDescent="0.35">
      <c r="A2455" s="1">
        <v>44093</v>
      </c>
      <c r="B2455" s="3">
        <f t="shared" si="728"/>
        <v>2020</v>
      </c>
      <c r="C2455" s="2">
        <v>431.39495798319331</v>
      </c>
      <c r="D2455" s="2">
        <v>7362.363461539102</v>
      </c>
      <c r="E2455" s="2">
        <f t="shared" si="729"/>
        <v>7793.7584195222953</v>
      </c>
      <c r="F2455" s="2">
        <f t="shared" si="730"/>
        <v>5.5351338181410414E-2</v>
      </c>
      <c r="G2455" s="2">
        <f t="shared" si="731"/>
        <v>-1</v>
      </c>
      <c r="H2455" s="2">
        <v>-1000</v>
      </c>
      <c r="I2455" s="2">
        <f t="shared" si="723"/>
        <v>7973.637533977877</v>
      </c>
      <c r="J2455" s="2">
        <f t="shared" si="724"/>
        <v>15150.230023395969</v>
      </c>
      <c r="K2455" s="3">
        <f t="shared" si="732"/>
        <v>9</v>
      </c>
      <c r="L2455" s="3">
        <f t="shared" si="733"/>
        <v>7</v>
      </c>
      <c r="M2455" s="3" t="str">
        <f t="shared" si="725"/>
        <v>Fall</v>
      </c>
      <c r="N2455" s="4">
        <v>61</v>
      </c>
      <c r="O2455" s="4">
        <v>49</v>
      </c>
      <c r="P2455" s="4">
        <v>72</v>
      </c>
      <c r="Q2455" s="4">
        <v>4</v>
      </c>
      <c r="R2455" s="4">
        <v>0</v>
      </c>
      <c r="S2455" s="6">
        <f t="shared" si="734"/>
        <v>1</v>
      </c>
      <c r="T2455" s="6">
        <f t="shared" si="735"/>
        <v>0</v>
      </c>
      <c r="U2455" s="6">
        <f t="shared" si="736"/>
        <v>0</v>
      </c>
      <c r="V2455" s="6">
        <f t="shared" si="737"/>
        <v>0</v>
      </c>
      <c r="W2455" s="6">
        <f t="shared" si="738"/>
        <v>0</v>
      </c>
      <c r="X2455" s="6">
        <f t="shared" si="739"/>
        <v>0</v>
      </c>
      <c r="Y2455" s="6">
        <f t="shared" si="740"/>
        <v>0</v>
      </c>
      <c r="Z2455" s="6">
        <f t="shared" si="741"/>
        <v>0</v>
      </c>
      <c r="AA2455" s="4">
        <v>65947.351013183594</v>
      </c>
      <c r="AB2455" s="7">
        <f t="shared" si="726"/>
        <v>6.5415054790745539E-3</v>
      </c>
      <c r="AC2455" s="7">
        <f t="shared" si="727"/>
        <v>0.11164001811183114</v>
      </c>
      <c r="AD2455" s="2"/>
    </row>
    <row r="2456" spans="1:30" x14ac:dyDescent="0.35">
      <c r="A2456" s="1">
        <v>44094</v>
      </c>
      <c r="B2456" s="3">
        <f t="shared" si="728"/>
        <v>2020</v>
      </c>
      <c r="C2456" s="2">
        <v>431.39495798319331</v>
      </c>
      <c r="D2456" s="2">
        <v>7200</v>
      </c>
      <c r="E2456" s="2">
        <f t="shared" si="729"/>
        <v>7631.3949579831933</v>
      </c>
      <c r="F2456" s="2">
        <f t="shared" si="730"/>
        <v>5.6528978038531678E-2</v>
      </c>
      <c r="G2456" s="2">
        <f t="shared" si="731"/>
        <v>-1</v>
      </c>
      <c r="H2456" s="2">
        <v>-1000</v>
      </c>
      <c r="I2456" s="2">
        <f t="shared" si="723"/>
        <v>7973.637533977877</v>
      </c>
      <c r="J2456" s="2">
        <f t="shared" si="724"/>
        <v>15150.230023395969</v>
      </c>
      <c r="K2456" s="3">
        <f t="shared" si="732"/>
        <v>9</v>
      </c>
      <c r="L2456" s="3">
        <f t="shared" si="733"/>
        <v>1</v>
      </c>
      <c r="M2456" s="3" t="str">
        <f t="shared" si="725"/>
        <v>Fall</v>
      </c>
      <c r="N2456" s="4">
        <v>62</v>
      </c>
      <c r="O2456" s="4">
        <v>48</v>
      </c>
      <c r="P2456" s="4">
        <v>76</v>
      </c>
      <c r="Q2456" s="4">
        <v>3</v>
      </c>
      <c r="R2456" s="4">
        <v>0</v>
      </c>
      <c r="S2456" s="6">
        <f t="shared" si="734"/>
        <v>1</v>
      </c>
      <c r="T2456" s="6">
        <f t="shared" si="735"/>
        <v>0</v>
      </c>
      <c r="U2456" s="6">
        <f t="shared" si="736"/>
        <v>0</v>
      </c>
      <c r="V2456" s="6">
        <f t="shared" si="737"/>
        <v>0</v>
      </c>
      <c r="W2456" s="6">
        <f t="shared" si="738"/>
        <v>0</v>
      </c>
      <c r="X2456" s="6">
        <f t="shared" si="739"/>
        <v>0</v>
      </c>
      <c r="Y2456" s="6">
        <f t="shared" si="740"/>
        <v>0</v>
      </c>
      <c r="Z2456" s="6">
        <f t="shared" si="741"/>
        <v>0</v>
      </c>
      <c r="AA2456" s="4">
        <v>65213.650695800781</v>
      </c>
      <c r="AB2456" s="7">
        <f t="shared" si="726"/>
        <v>6.615102104856883E-3</v>
      </c>
      <c r="AC2456" s="7">
        <f t="shared" si="727"/>
        <v>0.11040633246535331</v>
      </c>
      <c r="AD2456" s="2"/>
    </row>
    <row r="2457" spans="1:30" x14ac:dyDescent="0.35">
      <c r="A2457" s="1">
        <v>44095</v>
      </c>
      <c r="B2457" s="3">
        <f t="shared" si="728"/>
        <v>2020</v>
      </c>
      <c r="C2457" s="2">
        <v>431.39495798319331</v>
      </c>
      <c r="D2457" s="2">
        <v>2102.0609929100506</v>
      </c>
      <c r="E2457" s="2">
        <f t="shared" si="729"/>
        <v>2533.4559508932439</v>
      </c>
      <c r="F2457" s="2">
        <f t="shared" si="730"/>
        <v>0.17027924161503277</v>
      </c>
      <c r="G2457" s="2">
        <f t="shared" si="731"/>
        <v>-1</v>
      </c>
      <c r="H2457" s="2">
        <v>-1000</v>
      </c>
      <c r="I2457" s="2">
        <f t="shared" si="723"/>
        <v>7973.637533977877</v>
      </c>
      <c r="J2457" s="2">
        <f t="shared" si="724"/>
        <v>15150.230023395969</v>
      </c>
      <c r="K2457" s="3">
        <f t="shared" si="732"/>
        <v>9</v>
      </c>
      <c r="L2457" s="3">
        <f t="shared" si="733"/>
        <v>2</v>
      </c>
      <c r="M2457" s="3" t="str">
        <f t="shared" si="725"/>
        <v>Fall</v>
      </c>
      <c r="N2457" s="4">
        <v>66</v>
      </c>
      <c r="O2457" s="4">
        <v>53</v>
      </c>
      <c r="P2457" s="4">
        <v>78</v>
      </c>
      <c r="Q2457" s="4">
        <v>0</v>
      </c>
      <c r="R2457" s="4">
        <v>1</v>
      </c>
      <c r="S2457" s="6">
        <f t="shared" si="734"/>
        <v>0</v>
      </c>
      <c r="T2457" s="6">
        <f t="shared" si="735"/>
        <v>1</v>
      </c>
      <c r="U2457" s="6">
        <f t="shared" si="736"/>
        <v>0</v>
      </c>
      <c r="V2457" s="6">
        <f t="shared" si="737"/>
        <v>0</v>
      </c>
      <c r="W2457" s="6">
        <f t="shared" si="738"/>
        <v>0</v>
      </c>
      <c r="X2457" s="6">
        <f t="shared" si="739"/>
        <v>0</v>
      </c>
      <c r="Y2457" s="6">
        <f t="shared" si="740"/>
        <v>0</v>
      </c>
      <c r="Z2457" s="6">
        <f t="shared" si="741"/>
        <v>0</v>
      </c>
      <c r="AA2457" s="4">
        <v>75254.000793457031</v>
      </c>
      <c r="AB2457" s="7">
        <f t="shared" si="726"/>
        <v>5.7325185828618567E-3</v>
      </c>
      <c r="AC2457" s="7">
        <f t="shared" si="727"/>
        <v>2.7932880255488218E-2</v>
      </c>
      <c r="AD2457" s="2"/>
    </row>
    <row r="2458" spans="1:30" x14ac:dyDescent="0.35">
      <c r="A2458" s="1">
        <v>44096</v>
      </c>
      <c r="B2458" s="3">
        <f t="shared" si="728"/>
        <v>2020</v>
      </c>
      <c r="C2458" s="2">
        <v>910.68822721129277</v>
      </c>
      <c r="D2458" s="2">
        <v>696.11867612033609</v>
      </c>
      <c r="E2458" s="2">
        <f t="shared" si="729"/>
        <v>1606.8069033316287</v>
      </c>
      <c r="F2458" s="2">
        <f t="shared" si="730"/>
        <v>0.56676892868896012</v>
      </c>
      <c r="G2458" s="2">
        <f t="shared" si="731"/>
        <v>-1</v>
      </c>
      <c r="H2458" s="2">
        <v>-1000</v>
      </c>
      <c r="I2458" s="2">
        <f t="shared" si="723"/>
        <v>7973.637533977877</v>
      </c>
      <c r="J2458" s="2">
        <f t="shared" si="724"/>
        <v>15150.230023395969</v>
      </c>
      <c r="K2458" s="3">
        <f t="shared" si="732"/>
        <v>9</v>
      </c>
      <c r="L2458" s="3">
        <f t="shared" si="733"/>
        <v>3</v>
      </c>
      <c r="M2458" s="3" t="str">
        <f t="shared" si="725"/>
        <v>Fall</v>
      </c>
      <c r="N2458" s="4">
        <v>65</v>
      </c>
      <c r="O2458" s="4">
        <v>54</v>
      </c>
      <c r="P2458" s="4">
        <v>75</v>
      </c>
      <c r="Q2458" s="4">
        <v>0</v>
      </c>
      <c r="R2458" s="4">
        <v>0</v>
      </c>
      <c r="S2458" s="6">
        <f t="shared" si="734"/>
        <v>0</v>
      </c>
      <c r="T2458" s="6">
        <f t="shared" si="735"/>
        <v>1</v>
      </c>
      <c r="U2458" s="6">
        <f t="shared" si="736"/>
        <v>0</v>
      </c>
      <c r="V2458" s="6">
        <f t="shared" si="737"/>
        <v>0</v>
      </c>
      <c r="W2458" s="6">
        <f t="shared" si="738"/>
        <v>0</v>
      </c>
      <c r="X2458" s="6">
        <f t="shared" si="739"/>
        <v>0</v>
      </c>
      <c r="Y2458" s="6">
        <f t="shared" si="740"/>
        <v>0</v>
      </c>
      <c r="Z2458" s="6">
        <f t="shared" si="741"/>
        <v>0</v>
      </c>
      <c r="AA2458" s="4">
        <v>75796.001159667969</v>
      </c>
      <c r="AB2458" s="7">
        <f t="shared" si="726"/>
        <v>1.2014990412131159E-2</v>
      </c>
      <c r="AC2458" s="7">
        <f t="shared" si="727"/>
        <v>9.1841082045202912E-3</v>
      </c>
      <c r="AD2458" s="2"/>
    </row>
    <row r="2459" spans="1:30" x14ac:dyDescent="0.35">
      <c r="A2459" s="1">
        <v>44097</v>
      </c>
      <c r="B2459" s="3">
        <f t="shared" si="728"/>
        <v>2020</v>
      </c>
      <c r="C2459" s="2">
        <v>431.39495798319331</v>
      </c>
      <c r="D2459" s="2">
        <v>472.29768594074983</v>
      </c>
      <c r="E2459" s="2">
        <f t="shared" si="729"/>
        <v>903.69264392394314</v>
      </c>
      <c r="F2459" s="2">
        <f t="shared" si="730"/>
        <v>0.47736911535544213</v>
      </c>
      <c r="G2459" s="2">
        <f t="shared" si="731"/>
        <v>-1</v>
      </c>
      <c r="H2459" s="2">
        <v>-1000</v>
      </c>
      <c r="I2459" s="2">
        <f t="shared" si="723"/>
        <v>7973.637533977877</v>
      </c>
      <c r="J2459" s="2">
        <f t="shared" si="724"/>
        <v>15150.230023395969</v>
      </c>
      <c r="K2459" s="3">
        <f t="shared" si="732"/>
        <v>9</v>
      </c>
      <c r="L2459" s="3">
        <f t="shared" si="733"/>
        <v>4</v>
      </c>
      <c r="M2459" s="3" t="str">
        <f t="shared" si="725"/>
        <v>Fall</v>
      </c>
      <c r="N2459" s="4">
        <v>65</v>
      </c>
      <c r="O2459" s="4">
        <v>57</v>
      </c>
      <c r="P2459" s="4">
        <v>73</v>
      </c>
      <c r="Q2459" s="4">
        <v>0</v>
      </c>
      <c r="R2459" s="4">
        <v>0</v>
      </c>
      <c r="S2459" s="6">
        <f t="shared" si="734"/>
        <v>0</v>
      </c>
      <c r="T2459" s="6">
        <f t="shared" si="735"/>
        <v>1</v>
      </c>
      <c r="U2459" s="6">
        <f t="shared" si="736"/>
        <v>0</v>
      </c>
      <c r="V2459" s="6">
        <f t="shared" si="737"/>
        <v>0</v>
      </c>
      <c r="W2459" s="6">
        <f t="shared" si="738"/>
        <v>0</v>
      </c>
      <c r="X2459" s="6">
        <f t="shared" si="739"/>
        <v>0</v>
      </c>
      <c r="Y2459" s="6">
        <f t="shared" si="740"/>
        <v>0</v>
      </c>
      <c r="Z2459" s="6">
        <f t="shared" si="741"/>
        <v>0</v>
      </c>
      <c r="AA2459" s="4">
        <v>74610.201049804688</v>
      </c>
      <c r="AB2459" s="7">
        <f t="shared" si="726"/>
        <v>5.7819835882123331E-3</v>
      </c>
      <c r="AC2459" s="7">
        <f t="shared" si="727"/>
        <v>6.3302025633931221E-3</v>
      </c>
      <c r="AD2459" s="2"/>
    </row>
    <row r="2460" spans="1:30" x14ac:dyDescent="0.35">
      <c r="A2460" s="1">
        <v>44098</v>
      </c>
      <c r="B2460" s="3">
        <f t="shared" si="728"/>
        <v>2020</v>
      </c>
      <c r="C2460" s="2">
        <v>504.1222307062327</v>
      </c>
      <c r="D2460" s="2">
        <v>402.70685579363652</v>
      </c>
      <c r="E2460" s="2">
        <f t="shared" si="729"/>
        <v>906.82908649986916</v>
      </c>
      <c r="F2460" s="2">
        <f t="shared" si="730"/>
        <v>0.55591757941071007</v>
      </c>
      <c r="G2460" s="2">
        <f t="shared" si="731"/>
        <v>-1</v>
      </c>
      <c r="H2460" s="2">
        <v>-1000</v>
      </c>
      <c r="I2460" s="2">
        <f t="shared" si="723"/>
        <v>7973.637533977877</v>
      </c>
      <c r="J2460" s="2">
        <f t="shared" si="724"/>
        <v>15150.230023395969</v>
      </c>
      <c r="K2460" s="3">
        <f t="shared" si="732"/>
        <v>9</v>
      </c>
      <c r="L2460" s="3">
        <f t="shared" si="733"/>
        <v>5</v>
      </c>
      <c r="M2460" s="3" t="str">
        <f t="shared" si="725"/>
        <v>Fall</v>
      </c>
      <c r="N2460" s="4">
        <v>70</v>
      </c>
      <c r="O2460" s="4">
        <v>63</v>
      </c>
      <c r="P2460" s="4">
        <v>77</v>
      </c>
      <c r="Q2460" s="4">
        <v>0</v>
      </c>
      <c r="R2460" s="4">
        <v>5</v>
      </c>
      <c r="S2460" s="6">
        <f t="shared" si="734"/>
        <v>0</v>
      </c>
      <c r="T2460" s="6">
        <f t="shared" si="735"/>
        <v>1</v>
      </c>
      <c r="U2460" s="6">
        <f t="shared" si="736"/>
        <v>0</v>
      </c>
      <c r="V2460" s="6">
        <f t="shared" si="737"/>
        <v>0</v>
      </c>
      <c r="W2460" s="6">
        <f t="shared" si="738"/>
        <v>0</v>
      </c>
      <c r="X2460" s="6">
        <f t="shared" si="739"/>
        <v>0</v>
      </c>
      <c r="Y2460" s="6">
        <f t="shared" si="740"/>
        <v>0</v>
      </c>
      <c r="Z2460" s="6">
        <f t="shared" si="741"/>
        <v>0</v>
      </c>
      <c r="AA2460" s="4">
        <v>77119.301147460938</v>
      </c>
      <c r="AB2460" s="7">
        <f t="shared" si="726"/>
        <v>6.5369138880329485E-3</v>
      </c>
      <c r="AC2460" s="7">
        <f t="shared" si="727"/>
        <v>5.2218685828546978E-3</v>
      </c>
      <c r="AD2460" s="2"/>
    </row>
    <row r="2461" spans="1:30" x14ac:dyDescent="0.35">
      <c r="A2461" s="1">
        <v>44099</v>
      </c>
      <c r="B2461" s="3">
        <f t="shared" si="728"/>
        <v>2020</v>
      </c>
      <c r="C2461" s="2">
        <v>561.09192768383184</v>
      </c>
      <c r="D2461" s="2">
        <v>386.71112247333343</v>
      </c>
      <c r="E2461" s="2">
        <f t="shared" si="729"/>
        <v>947.80305015716522</v>
      </c>
      <c r="F2461" s="2">
        <f t="shared" si="730"/>
        <v>0.59199211016549402</v>
      </c>
      <c r="G2461" s="2">
        <f t="shared" si="731"/>
        <v>-1</v>
      </c>
      <c r="H2461" s="2">
        <v>-1000</v>
      </c>
      <c r="I2461" s="2">
        <f t="shared" si="723"/>
        <v>7973.637533977877</v>
      </c>
      <c r="J2461" s="2">
        <f t="shared" si="724"/>
        <v>15150.230023395969</v>
      </c>
      <c r="K2461" s="3">
        <f t="shared" si="732"/>
        <v>9</v>
      </c>
      <c r="L2461" s="3">
        <f t="shared" si="733"/>
        <v>6</v>
      </c>
      <c r="M2461" s="3" t="str">
        <f t="shared" si="725"/>
        <v>Fall</v>
      </c>
      <c r="N2461" s="4">
        <v>72</v>
      </c>
      <c r="O2461" s="4">
        <v>61</v>
      </c>
      <c r="P2461" s="4">
        <v>82</v>
      </c>
      <c r="Q2461" s="4">
        <v>0</v>
      </c>
      <c r="R2461" s="4">
        <v>7</v>
      </c>
      <c r="S2461" s="6">
        <f t="shared" si="734"/>
        <v>0</v>
      </c>
      <c r="T2461" s="6">
        <f t="shared" si="735"/>
        <v>1</v>
      </c>
      <c r="U2461" s="6">
        <f t="shared" si="736"/>
        <v>0</v>
      </c>
      <c r="V2461" s="6">
        <f t="shared" si="737"/>
        <v>0</v>
      </c>
      <c r="W2461" s="6">
        <f t="shared" si="738"/>
        <v>0</v>
      </c>
      <c r="X2461" s="6">
        <f t="shared" si="739"/>
        <v>0</v>
      </c>
      <c r="Y2461" s="6">
        <f t="shared" si="740"/>
        <v>0</v>
      </c>
      <c r="Z2461" s="6">
        <f t="shared" si="741"/>
        <v>0</v>
      </c>
      <c r="AA2461" s="4">
        <v>77773.80126953125</v>
      </c>
      <c r="AB2461" s="7">
        <f t="shared" si="726"/>
        <v>7.2144079178967152E-3</v>
      </c>
      <c r="AC2461" s="7">
        <f t="shared" si="727"/>
        <v>4.9722543602202943E-3</v>
      </c>
      <c r="AD2461" s="2"/>
    </row>
    <row r="2462" spans="1:30" x14ac:dyDescent="0.35">
      <c r="A2462" s="1">
        <v>44100</v>
      </c>
      <c r="B2462" s="3">
        <f t="shared" si="728"/>
        <v>2020</v>
      </c>
      <c r="C2462" s="2">
        <v>431.39495798319331</v>
      </c>
      <c r="D2462" s="2">
        <v>0</v>
      </c>
      <c r="E2462" s="2">
        <f t="shared" si="729"/>
        <v>431.39495798319331</v>
      </c>
      <c r="F2462" s="2">
        <f t="shared" si="730"/>
        <v>1</v>
      </c>
      <c r="G2462" s="2">
        <f t="shared" si="731"/>
        <v>-1</v>
      </c>
      <c r="H2462" s="2">
        <v>-1000</v>
      </c>
      <c r="I2462" s="2">
        <f t="shared" si="723"/>
        <v>7973.637533977877</v>
      </c>
      <c r="J2462" s="2">
        <f t="shared" si="724"/>
        <v>15150.230023395969</v>
      </c>
      <c r="K2462" s="3">
        <f t="shared" si="732"/>
        <v>9</v>
      </c>
      <c r="L2462" s="3">
        <f t="shared" si="733"/>
        <v>7</v>
      </c>
      <c r="M2462" s="3" t="str">
        <f t="shared" si="725"/>
        <v>Fall</v>
      </c>
      <c r="N2462" s="4">
        <v>71</v>
      </c>
      <c r="O2462" s="4">
        <v>64</v>
      </c>
      <c r="P2462" s="4">
        <v>78</v>
      </c>
      <c r="Q2462" s="4">
        <v>0</v>
      </c>
      <c r="R2462" s="4">
        <v>6</v>
      </c>
      <c r="S2462" s="6">
        <f t="shared" si="734"/>
        <v>1</v>
      </c>
      <c r="T2462" s="6">
        <f t="shared" si="735"/>
        <v>0</v>
      </c>
      <c r="U2462" s="6">
        <f t="shared" si="736"/>
        <v>0</v>
      </c>
      <c r="V2462" s="6">
        <f t="shared" si="737"/>
        <v>0</v>
      </c>
      <c r="W2462" s="6">
        <f t="shared" si="738"/>
        <v>0</v>
      </c>
      <c r="X2462" s="6">
        <f t="shared" si="739"/>
        <v>0</v>
      </c>
      <c r="Y2462" s="6">
        <f t="shared" si="740"/>
        <v>0</v>
      </c>
      <c r="Z2462" s="6">
        <f t="shared" si="741"/>
        <v>0</v>
      </c>
      <c r="AA2462" s="4">
        <v>72099.100646972656</v>
      </c>
      <c r="AB2462" s="7">
        <f t="shared" si="726"/>
        <v>5.9833611530812764E-3</v>
      </c>
      <c r="AC2462" s="7">
        <f t="shared" si="727"/>
        <v>0</v>
      </c>
      <c r="AD2462" s="2"/>
    </row>
    <row r="2463" spans="1:30" x14ac:dyDescent="0.35">
      <c r="A2463" s="1">
        <v>44101</v>
      </c>
      <c r="B2463" s="3">
        <f t="shared" si="728"/>
        <v>2020</v>
      </c>
      <c r="C2463" s="2">
        <v>431.39495798319331</v>
      </c>
      <c r="D2463" s="2">
        <v>0</v>
      </c>
      <c r="E2463" s="2">
        <f t="shared" si="729"/>
        <v>431.39495798319331</v>
      </c>
      <c r="F2463" s="2">
        <f t="shared" si="730"/>
        <v>1</v>
      </c>
      <c r="G2463" s="2">
        <f t="shared" si="731"/>
        <v>-1</v>
      </c>
      <c r="H2463" s="2">
        <v>-1000</v>
      </c>
      <c r="I2463" s="2">
        <f t="shared" si="723"/>
        <v>7973.637533977877</v>
      </c>
      <c r="J2463" s="2">
        <f t="shared" si="724"/>
        <v>15150.230023395969</v>
      </c>
      <c r="K2463" s="3">
        <f t="shared" si="732"/>
        <v>9</v>
      </c>
      <c r="L2463" s="3">
        <f t="shared" si="733"/>
        <v>1</v>
      </c>
      <c r="M2463" s="3" t="str">
        <f t="shared" si="725"/>
        <v>Fall</v>
      </c>
      <c r="N2463" s="4">
        <v>72</v>
      </c>
      <c r="O2463" s="4">
        <v>62</v>
      </c>
      <c r="P2463" s="4">
        <v>82</v>
      </c>
      <c r="Q2463" s="4">
        <v>0</v>
      </c>
      <c r="R2463" s="4">
        <v>7</v>
      </c>
      <c r="S2463" s="6">
        <f t="shared" si="734"/>
        <v>1</v>
      </c>
      <c r="T2463" s="6">
        <f t="shared" si="735"/>
        <v>0</v>
      </c>
      <c r="U2463" s="6">
        <f t="shared" si="736"/>
        <v>0</v>
      </c>
      <c r="V2463" s="6">
        <f t="shared" si="737"/>
        <v>0</v>
      </c>
      <c r="W2463" s="6">
        <f t="shared" si="738"/>
        <v>0</v>
      </c>
      <c r="X2463" s="6">
        <f t="shared" si="739"/>
        <v>0</v>
      </c>
      <c r="Y2463" s="6">
        <f t="shared" si="740"/>
        <v>0</v>
      </c>
      <c r="Z2463" s="6">
        <f t="shared" si="741"/>
        <v>0</v>
      </c>
      <c r="AA2463" s="4">
        <v>71016.200866699219</v>
      </c>
      <c r="AB2463" s="7">
        <f t="shared" si="726"/>
        <v>6.0745992142404535E-3</v>
      </c>
      <c r="AC2463" s="7">
        <f t="shared" si="727"/>
        <v>0</v>
      </c>
      <c r="AD2463" s="2"/>
    </row>
    <row r="2464" spans="1:30" x14ac:dyDescent="0.35">
      <c r="A2464" s="1">
        <v>44102</v>
      </c>
      <c r="B2464" s="3">
        <f t="shared" si="728"/>
        <v>2020</v>
      </c>
      <c r="C2464" s="2">
        <v>463.76162465101936</v>
      </c>
      <c r="D2464" s="2">
        <v>0</v>
      </c>
      <c r="E2464" s="2">
        <f t="shared" si="729"/>
        <v>463.76162465101936</v>
      </c>
      <c r="F2464" s="2">
        <f t="shared" si="730"/>
        <v>1</v>
      </c>
      <c r="G2464" s="2">
        <f t="shared" si="731"/>
        <v>-1</v>
      </c>
      <c r="H2464" s="2">
        <v>-1000</v>
      </c>
      <c r="I2464" s="2">
        <f t="shared" si="723"/>
        <v>7973.637533977877</v>
      </c>
      <c r="J2464" s="2">
        <f t="shared" si="724"/>
        <v>15150.230023395969</v>
      </c>
      <c r="K2464" s="3">
        <f t="shared" si="732"/>
        <v>9</v>
      </c>
      <c r="L2464" s="3">
        <f t="shared" si="733"/>
        <v>2</v>
      </c>
      <c r="M2464" s="3" t="str">
        <f t="shared" si="725"/>
        <v>Fall</v>
      </c>
      <c r="N2464" s="4">
        <v>63</v>
      </c>
      <c r="O2464" s="4">
        <v>56</v>
      </c>
      <c r="P2464" s="4">
        <v>70</v>
      </c>
      <c r="Q2464" s="4">
        <v>2</v>
      </c>
      <c r="R2464" s="4">
        <v>0</v>
      </c>
      <c r="S2464" s="6">
        <f t="shared" si="734"/>
        <v>0</v>
      </c>
      <c r="T2464" s="6">
        <f t="shared" si="735"/>
        <v>1</v>
      </c>
      <c r="U2464" s="6">
        <f t="shared" si="736"/>
        <v>0</v>
      </c>
      <c r="V2464" s="6">
        <f t="shared" si="737"/>
        <v>0</v>
      </c>
      <c r="W2464" s="6">
        <f t="shared" si="738"/>
        <v>0</v>
      </c>
      <c r="X2464" s="6">
        <f t="shared" si="739"/>
        <v>0</v>
      </c>
      <c r="Y2464" s="6">
        <f t="shared" si="740"/>
        <v>0</v>
      </c>
      <c r="Z2464" s="6">
        <f t="shared" si="741"/>
        <v>0</v>
      </c>
      <c r="AA2464" s="4">
        <v>74206.100524902344</v>
      </c>
      <c r="AB2464" s="7">
        <f t="shared" si="726"/>
        <v>6.2496428375910769E-3</v>
      </c>
      <c r="AC2464" s="7">
        <f t="shared" si="727"/>
        <v>0</v>
      </c>
      <c r="AD2464" s="2"/>
    </row>
    <row r="2465" spans="1:30" x14ac:dyDescent="0.35">
      <c r="A2465" s="1">
        <v>44103</v>
      </c>
      <c r="B2465" s="3">
        <f t="shared" si="728"/>
        <v>2020</v>
      </c>
      <c r="C2465" s="2">
        <v>431.39495798319331</v>
      </c>
      <c r="D2465" s="2">
        <v>0</v>
      </c>
      <c r="E2465" s="2">
        <f t="shared" si="729"/>
        <v>431.39495798319331</v>
      </c>
      <c r="F2465" s="2">
        <f t="shared" si="730"/>
        <v>1</v>
      </c>
      <c r="G2465" s="2">
        <f t="shared" si="731"/>
        <v>-1</v>
      </c>
      <c r="H2465" s="2">
        <v>-1000</v>
      </c>
      <c r="I2465" s="2">
        <f t="shared" si="723"/>
        <v>7973.637533977877</v>
      </c>
      <c r="J2465" s="2">
        <f t="shared" si="724"/>
        <v>15150.230023395969</v>
      </c>
      <c r="K2465" s="3">
        <f t="shared" si="732"/>
        <v>9</v>
      </c>
      <c r="L2465" s="3">
        <f t="shared" si="733"/>
        <v>3</v>
      </c>
      <c r="M2465" s="3" t="str">
        <f t="shared" si="725"/>
        <v>Fall</v>
      </c>
      <c r="N2465" s="4">
        <v>58</v>
      </c>
      <c r="O2465" s="4">
        <v>50</v>
      </c>
      <c r="P2465" s="4">
        <v>65</v>
      </c>
      <c r="Q2465" s="4">
        <v>7</v>
      </c>
      <c r="R2465" s="4">
        <v>0</v>
      </c>
      <c r="S2465" s="6">
        <f t="shared" si="734"/>
        <v>0</v>
      </c>
      <c r="T2465" s="6">
        <f t="shared" si="735"/>
        <v>1</v>
      </c>
      <c r="U2465" s="6">
        <f t="shared" si="736"/>
        <v>0</v>
      </c>
      <c r="V2465" s="6">
        <f t="shared" si="737"/>
        <v>0</v>
      </c>
      <c r="W2465" s="6">
        <f t="shared" si="738"/>
        <v>0</v>
      </c>
      <c r="X2465" s="6">
        <f t="shared" si="739"/>
        <v>0</v>
      </c>
      <c r="Y2465" s="6">
        <f t="shared" si="740"/>
        <v>0</v>
      </c>
      <c r="Z2465" s="6">
        <f t="shared" si="741"/>
        <v>0</v>
      </c>
      <c r="AA2465" s="4">
        <v>70131.101013183594</v>
      </c>
      <c r="AB2465" s="7">
        <f t="shared" si="726"/>
        <v>6.1512645851959109E-3</v>
      </c>
      <c r="AC2465" s="7">
        <f t="shared" si="727"/>
        <v>0</v>
      </c>
      <c r="AD2465" s="2"/>
    </row>
    <row r="2466" spans="1:30" x14ac:dyDescent="0.35">
      <c r="A2466" s="1">
        <v>44104</v>
      </c>
      <c r="B2466" s="3">
        <f t="shared" si="728"/>
        <v>2020</v>
      </c>
      <c r="C2466" s="2">
        <v>431.39495798319331</v>
      </c>
      <c r="D2466" s="2">
        <v>0</v>
      </c>
      <c r="E2466" s="2">
        <f t="shared" si="729"/>
        <v>431.39495798319331</v>
      </c>
      <c r="F2466" s="2">
        <f t="shared" si="730"/>
        <v>1</v>
      </c>
      <c r="G2466" s="2">
        <f t="shared" si="731"/>
        <v>-1</v>
      </c>
      <c r="H2466" s="2">
        <v>-1000</v>
      </c>
      <c r="I2466" s="2">
        <f t="shared" si="723"/>
        <v>7973.637533977877</v>
      </c>
      <c r="J2466" s="2">
        <f t="shared" si="724"/>
        <v>15150.230023395969</v>
      </c>
      <c r="K2466" s="3">
        <f t="shared" si="732"/>
        <v>9</v>
      </c>
      <c r="L2466" s="3">
        <f t="shared" si="733"/>
        <v>4</v>
      </c>
      <c r="M2466" s="3" t="str">
        <f t="shared" si="725"/>
        <v>Fall</v>
      </c>
      <c r="N2466" s="4">
        <v>65</v>
      </c>
      <c r="O2466" s="4">
        <v>50</v>
      </c>
      <c r="P2466" s="4">
        <v>80</v>
      </c>
      <c r="Q2466" s="4">
        <v>0</v>
      </c>
      <c r="R2466" s="4">
        <v>0</v>
      </c>
      <c r="S2466" s="6">
        <f t="shared" si="734"/>
        <v>0</v>
      </c>
      <c r="T2466" s="6">
        <f t="shared" si="735"/>
        <v>1</v>
      </c>
      <c r="U2466" s="6">
        <f t="shared" si="736"/>
        <v>0</v>
      </c>
      <c r="V2466" s="6">
        <f t="shared" si="737"/>
        <v>0</v>
      </c>
      <c r="W2466" s="6">
        <f t="shared" si="738"/>
        <v>0</v>
      </c>
      <c r="X2466" s="6">
        <f t="shared" si="739"/>
        <v>0</v>
      </c>
      <c r="Y2466" s="6">
        <f t="shared" si="740"/>
        <v>0</v>
      </c>
      <c r="Z2466" s="6">
        <f t="shared" si="741"/>
        <v>0</v>
      </c>
      <c r="AA2466" s="4">
        <v>72633.400817871094</v>
      </c>
      <c r="AB2466" s="7">
        <f t="shared" si="726"/>
        <v>5.939346817381167E-3</v>
      </c>
      <c r="AC2466" s="7">
        <f t="shared" si="727"/>
        <v>0</v>
      </c>
      <c r="AD2466" s="2"/>
    </row>
    <row r="2467" spans="1:30" x14ac:dyDescent="0.35">
      <c r="A2467" s="1">
        <v>44105</v>
      </c>
      <c r="B2467" s="3">
        <f t="shared" si="728"/>
        <v>2020</v>
      </c>
      <c r="C2467" s="2">
        <v>421.45961538312037</v>
      </c>
      <c r="D2467" s="2">
        <v>2392.6666666609235</v>
      </c>
      <c r="E2467" s="2">
        <f t="shared" si="729"/>
        <v>2814.1262820440438</v>
      </c>
      <c r="F2467" s="2">
        <f t="shared" si="730"/>
        <v>0.1497657081248652</v>
      </c>
      <c r="G2467" s="2">
        <f t="shared" si="731"/>
        <v>-1</v>
      </c>
      <c r="H2467" s="2">
        <v>-1000</v>
      </c>
      <c r="I2467" s="2">
        <f t="shared" si="723"/>
        <v>7973.637533977877</v>
      </c>
      <c r="J2467" s="2">
        <f t="shared" si="724"/>
        <v>15150.230023395969</v>
      </c>
      <c r="K2467" s="3">
        <f t="shared" si="732"/>
        <v>10</v>
      </c>
      <c r="L2467" s="3">
        <f t="shared" si="733"/>
        <v>5</v>
      </c>
      <c r="M2467" s="3" t="str">
        <f t="shared" si="725"/>
        <v>Fall</v>
      </c>
      <c r="N2467" s="4">
        <v>62</v>
      </c>
      <c r="O2467" s="4">
        <v>51</v>
      </c>
      <c r="P2467" s="4">
        <v>73</v>
      </c>
      <c r="Q2467" s="4">
        <v>3</v>
      </c>
      <c r="R2467" s="4">
        <v>0</v>
      </c>
      <c r="S2467" s="6">
        <f t="shared" si="734"/>
        <v>0</v>
      </c>
      <c r="T2467" s="6">
        <f t="shared" si="735"/>
        <v>1</v>
      </c>
      <c r="U2467" s="6">
        <f t="shared" si="736"/>
        <v>0</v>
      </c>
      <c r="V2467" s="6">
        <f t="shared" si="737"/>
        <v>0</v>
      </c>
      <c r="W2467" s="6">
        <f t="shared" si="738"/>
        <v>0</v>
      </c>
      <c r="X2467" s="6">
        <f t="shared" si="739"/>
        <v>0</v>
      </c>
      <c r="Y2467" s="6">
        <f t="shared" si="740"/>
        <v>0</v>
      </c>
      <c r="Z2467" s="6">
        <f t="shared" si="741"/>
        <v>0</v>
      </c>
      <c r="AA2467" s="4">
        <v>71706.401062011719</v>
      </c>
      <c r="AB2467" s="7">
        <f t="shared" si="726"/>
        <v>5.8775731195690878E-3</v>
      </c>
      <c r="AC2467" s="7">
        <f t="shared" si="727"/>
        <v>3.3367546428550283E-2</v>
      </c>
      <c r="AD2467" s="2"/>
    </row>
    <row r="2468" spans="1:30" x14ac:dyDescent="0.35">
      <c r="A2468" s="1">
        <v>44106</v>
      </c>
      <c r="B2468" s="3">
        <f t="shared" si="728"/>
        <v>2020</v>
      </c>
      <c r="C2468" s="2">
        <v>360</v>
      </c>
      <c r="D2468" s="2">
        <v>0</v>
      </c>
      <c r="E2468" s="2">
        <f t="shared" si="729"/>
        <v>360</v>
      </c>
      <c r="F2468" s="2">
        <f t="shared" si="730"/>
        <v>1</v>
      </c>
      <c r="G2468" s="2">
        <f t="shared" si="731"/>
        <v>-1</v>
      </c>
      <c r="H2468" s="2">
        <v>-1000</v>
      </c>
      <c r="I2468" s="2">
        <f t="shared" si="723"/>
        <v>7973.637533977877</v>
      </c>
      <c r="J2468" s="2">
        <f t="shared" si="724"/>
        <v>15150.230023395969</v>
      </c>
      <c r="K2468" s="3">
        <f t="shared" si="732"/>
        <v>10</v>
      </c>
      <c r="L2468" s="3">
        <f t="shared" si="733"/>
        <v>6</v>
      </c>
      <c r="M2468" s="3" t="str">
        <f t="shared" si="725"/>
        <v>Fall</v>
      </c>
      <c r="N2468" s="4">
        <v>56</v>
      </c>
      <c r="O2468" s="4">
        <v>46</v>
      </c>
      <c r="P2468" s="4">
        <v>66</v>
      </c>
      <c r="Q2468" s="4">
        <v>9</v>
      </c>
      <c r="R2468" s="4">
        <v>0</v>
      </c>
      <c r="S2468" s="6">
        <f t="shared" si="734"/>
        <v>0</v>
      </c>
      <c r="T2468" s="6">
        <f t="shared" si="735"/>
        <v>1</v>
      </c>
      <c r="U2468" s="6">
        <f t="shared" si="736"/>
        <v>0</v>
      </c>
      <c r="V2468" s="6">
        <f t="shared" si="737"/>
        <v>0</v>
      </c>
      <c r="W2468" s="6">
        <f t="shared" si="738"/>
        <v>0</v>
      </c>
      <c r="X2468" s="6">
        <f t="shared" si="739"/>
        <v>0</v>
      </c>
      <c r="Y2468" s="6">
        <f t="shared" si="740"/>
        <v>0</v>
      </c>
      <c r="Z2468" s="6">
        <f t="shared" si="741"/>
        <v>0</v>
      </c>
      <c r="AA2468" s="4">
        <v>70439.801025390625</v>
      </c>
      <c r="AB2468" s="7">
        <f t="shared" si="726"/>
        <v>5.1107469748563729E-3</v>
      </c>
      <c r="AC2468" s="7">
        <f t="shared" si="727"/>
        <v>0</v>
      </c>
      <c r="AD2468" s="2"/>
    </row>
    <row r="2469" spans="1:30" x14ac:dyDescent="0.35">
      <c r="A2469" s="1">
        <v>44107</v>
      </c>
      <c r="B2469" s="3">
        <f t="shared" si="728"/>
        <v>2020</v>
      </c>
      <c r="C2469" s="2">
        <v>360</v>
      </c>
      <c r="D2469" s="2">
        <v>0</v>
      </c>
      <c r="E2469" s="2">
        <f t="shared" si="729"/>
        <v>360</v>
      </c>
      <c r="F2469" s="2">
        <f t="shared" si="730"/>
        <v>1</v>
      </c>
      <c r="G2469" s="2">
        <f t="shared" si="731"/>
        <v>-1</v>
      </c>
      <c r="H2469" s="2">
        <v>-1000</v>
      </c>
      <c r="I2469" s="2">
        <f t="shared" si="723"/>
        <v>7973.637533977877</v>
      </c>
      <c r="J2469" s="2">
        <f t="shared" si="724"/>
        <v>15150.230023395969</v>
      </c>
      <c r="K2469" s="3">
        <f t="shared" si="732"/>
        <v>10</v>
      </c>
      <c r="L2469" s="3">
        <f t="shared" si="733"/>
        <v>7</v>
      </c>
      <c r="M2469" s="3" t="str">
        <f t="shared" si="725"/>
        <v>Fall</v>
      </c>
      <c r="N2469" s="4">
        <v>57</v>
      </c>
      <c r="O2469" s="4">
        <v>45</v>
      </c>
      <c r="P2469" s="4">
        <v>69</v>
      </c>
      <c r="Q2469" s="4">
        <v>8</v>
      </c>
      <c r="R2469" s="4">
        <v>0</v>
      </c>
      <c r="S2469" s="6">
        <f t="shared" si="734"/>
        <v>1</v>
      </c>
      <c r="T2469" s="6">
        <f t="shared" si="735"/>
        <v>0</v>
      </c>
      <c r="U2469" s="6">
        <f t="shared" si="736"/>
        <v>0</v>
      </c>
      <c r="V2469" s="6">
        <f t="shared" si="737"/>
        <v>0</v>
      </c>
      <c r="W2469" s="6">
        <f t="shared" si="738"/>
        <v>0</v>
      </c>
      <c r="X2469" s="6">
        <f t="shared" si="739"/>
        <v>0</v>
      </c>
      <c r="Y2469" s="6">
        <f t="shared" si="740"/>
        <v>0</v>
      </c>
      <c r="Z2469" s="6">
        <f t="shared" si="741"/>
        <v>0</v>
      </c>
      <c r="AA2469" s="4">
        <v>64293.400817871094</v>
      </c>
      <c r="AB2469" s="7">
        <f t="shared" si="726"/>
        <v>5.5993304976944668E-3</v>
      </c>
      <c r="AC2469" s="7">
        <f t="shared" si="727"/>
        <v>0</v>
      </c>
      <c r="AD2469" s="2"/>
    </row>
    <row r="2470" spans="1:30" x14ac:dyDescent="0.35">
      <c r="A2470" s="1">
        <v>44108</v>
      </c>
      <c r="B2470" s="3">
        <f t="shared" si="728"/>
        <v>2020</v>
      </c>
      <c r="C2470" s="2">
        <v>360</v>
      </c>
      <c r="D2470" s="2">
        <v>0</v>
      </c>
      <c r="E2470" s="2">
        <f t="shared" si="729"/>
        <v>360</v>
      </c>
      <c r="F2470" s="2">
        <f t="shared" si="730"/>
        <v>1</v>
      </c>
      <c r="G2470" s="2">
        <f t="shared" si="731"/>
        <v>-1</v>
      </c>
      <c r="H2470" s="2">
        <v>-1000</v>
      </c>
      <c r="I2470" s="2">
        <f t="shared" si="723"/>
        <v>7973.637533977877</v>
      </c>
      <c r="J2470" s="2">
        <f t="shared" si="724"/>
        <v>15150.230023395969</v>
      </c>
      <c r="K2470" s="3">
        <f t="shared" si="732"/>
        <v>10</v>
      </c>
      <c r="L2470" s="3">
        <f t="shared" si="733"/>
        <v>1</v>
      </c>
      <c r="M2470" s="3" t="str">
        <f t="shared" si="725"/>
        <v>Fall</v>
      </c>
      <c r="N2470" s="4">
        <v>57</v>
      </c>
      <c r="O2470" s="4">
        <v>48</v>
      </c>
      <c r="P2470" s="4">
        <v>66</v>
      </c>
      <c r="Q2470" s="4">
        <v>8</v>
      </c>
      <c r="R2470" s="4">
        <v>0</v>
      </c>
      <c r="S2470" s="6">
        <f t="shared" si="734"/>
        <v>1</v>
      </c>
      <c r="T2470" s="6">
        <f t="shared" si="735"/>
        <v>0</v>
      </c>
      <c r="U2470" s="6">
        <f t="shared" si="736"/>
        <v>0</v>
      </c>
      <c r="V2470" s="6">
        <f t="shared" si="737"/>
        <v>0</v>
      </c>
      <c r="W2470" s="6">
        <f t="shared" si="738"/>
        <v>0</v>
      </c>
      <c r="X2470" s="6">
        <f t="shared" si="739"/>
        <v>0</v>
      </c>
      <c r="Y2470" s="6">
        <f t="shared" si="740"/>
        <v>0</v>
      </c>
      <c r="Z2470" s="6">
        <f t="shared" si="741"/>
        <v>0</v>
      </c>
      <c r="AA2470" s="4">
        <v>63168.500915527344</v>
      </c>
      <c r="AB2470" s="7">
        <f t="shared" si="726"/>
        <v>5.6990429530916573E-3</v>
      </c>
      <c r="AC2470" s="7">
        <f t="shared" si="727"/>
        <v>0</v>
      </c>
      <c r="AD2470" s="2"/>
    </row>
    <row r="2471" spans="1:30" x14ac:dyDescent="0.35">
      <c r="A2471" s="1">
        <v>44109</v>
      </c>
      <c r="B2471" s="3">
        <f t="shared" si="728"/>
        <v>2020</v>
      </c>
      <c r="C2471" s="2">
        <v>360</v>
      </c>
      <c r="D2471" s="2">
        <v>0</v>
      </c>
      <c r="E2471" s="2">
        <f t="shared" si="729"/>
        <v>360</v>
      </c>
      <c r="F2471" s="2">
        <f t="shared" si="730"/>
        <v>1</v>
      </c>
      <c r="G2471" s="2">
        <f t="shared" si="731"/>
        <v>-1</v>
      </c>
      <c r="H2471" s="2">
        <v>-1000</v>
      </c>
      <c r="I2471" s="2">
        <f t="shared" si="723"/>
        <v>7973.637533977877</v>
      </c>
      <c r="J2471" s="2">
        <f t="shared" si="724"/>
        <v>15150.230023395969</v>
      </c>
      <c r="K2471" s="3">
        <f t="shared" si="732"/>
        <v>10</v>
      </c>
      <c r="L2471" s="3">
        <f t="shared" si="733"/>
        <v>2</v>
      </c>
      <c r="M2471" s="3" t="str">
        <f t="shared" si="725"/>
        <v>Fall</v>
      </c>
      <c r="N2471" s="4">
        <v>55</v>
      </c>
      <c r="O2471" s="4">
        <v>43</v>
      </c>
      <c r="P2471" s="4">
        <v>67</v>
      </c>
      <c r="Q2471" s="4">
        <v>10</v>
      </c>
      <c r="R2471" s="4">
        <v>0</v>
      </c>
      <c r="S2471" s="6">
        <f t="shared" si="734"/>
        <v>0</v>
      </c>
      <c r="T2471" s="6">
        <f t="shared" si="735"/>
        <v>1</v>
      </c>
      <c r="U2471" s="6">
        <f t="shared" si="736"/>
        <v>0</v>
      </c>
      <c r="V2471" s="6">
        <f t="shared" si="737"/>
        <v>0</v>
      </c>
      <c r="W2471" s="6">
        <f t="shared" si="738"/>
        <v>0</v>
      </c>
      <c r="X2471" s="6">
        <f t="shared" si="739"/>
        <v>0</v>
      </c>
      <c r="Y2471" s="6">
        <f t="shared" si="740"/>
        <v>0</v>
      </c>
      <c r="Z2471" s="6">
        <f t="shared" si="741"/>
        <v>0</v>
      </c>
      <c r="AA2471" s="4">
        <v>73003.201293945313</v>
      </c>
      <c r="AB2471" s="7">
        <f t="shared" si="726"/>
        <v>4.9312905957434698E-3</v>
      </c>
      <c r="AC2471" s="7">
        <f t="shared" si="727"/>
        <v>0</v>
      </c>
      <c r="AD2471" s="2"/>
    </row>
    <row r="2472" spans="1:30" x14ac:dyDescent="0.35">
      <c r="A2472" s="1">
        <v>44110</v>
      </c>
      <c r="B2472" s="3">
        <f t="shared" si="728"/>
        <v>2020</v>
      </c>
      <c r="C2472" s="2">
        <v>104.99999999912689</v>
      </c>
      <c r="D2472" s="2">
        <v>1822.3636363389035</v>
      </c>
      <c r="E2472" s="2">
        <f t="shared" si="729"/>
        <v>1927.3636363380303</v>
      </c>
      <c r="F2472" s="2">
        <f t="shared" si="730"/>
        <v>5.447856233223624E-2</v>
      </c>
      <c r="G2472" s="2">
        <f t="shared" si="731"/>
        <v>-1</v>
      </c>
      <c r="H2472" s="2">
        <v>-1000</v>
      </c>
      <c r="I2472" s="2">
        <f t="shared" si="723"/>
        <v>7973.637533977877</v>
      </c>
      <c r="J2472" s="2">
        <f t="shared" si="724"/>
        <v>15150.230023395969</v>
      </c>
      <c r="K2472" s="3">
        <f t="shared" si="732"/>
        <v>10</v>
      </c>
      <c r="L2472" s="3">
        <f t="shared" si="733"/>
        <v>3</v>
      </c>
      <c r="M2472" s="3" t="str">
        <f t="shared" si="725"/>
        <v>Fall</v>
      </c>
      <c r="N2472" s="4">
        <v>59</v>
      </c>
      <c r="O2472" s="4">
        <v>43</v>
      </c>
      <c r="P2472" s="4">
        <v>75</v>
      </c>
      <c r="Q2472" s="4">
        <v>6</v>
      </c>
      <c r="R2472" s="4">
        <v>0</v>
      </c>
      <c r="S2472" s="6">
        <f t="shared" si="734"/>
        <v>0</v>
      </c>
      <c r="T2472" s="6">
        <f t="shared" si="735"/>
        <v>1</v>
      </c>
      <c r="U2472" s="6">
        <f t="shared" si="736"/>
        <v>0</v>
      </c>
      <c r="V2472" s="6">
        <f t="shared" si="737"/>
        <v>0</v>
      </c>
      <c r="W2472" s="6">
        <f t="shared" si="738"/>
        <v>0</v>
      </c>
      <c r="X2472" s="6">
        <f t="shared" si="739"/>
        <v>0</v>
      </c>
      <c r="Y2472" s="6">
        <f t="shared" si="740"/>
        <v>0</v>
      </c>
      <c r="Z2472" s="6">
        <f t="shared" si="741"/>
        <v>0</v>
      </c>
      <c r="AA2472" s="4">
        <v>74704.101013183594</v>
      </c>
      <c r="AB2472" s="7">
        <f t="shared" si="726"/>
        <v>1.4055453258261786E-3</v>
      </c>
      <c r="AC2472" s="7">
        <f t="shared" si="727"/>
        <v>2.4394425628886121E-2</v>
      </c>
      <c r="AD2472" s="2"/>
    </row>
    <row r="2473" spans="1:30" x14ac:dyDescent="0.35">
      <c r="A2473" s="1">
        <v>44111</v>
      </c>
      <c r="B2473" s="3">
        <f t="shared" si="728"/>
        <v>2020</v>
      </c>
      <c r="C2473" s="2">
        <v>0</v>
      </c>
      <c r="D2473" s="2">
        <v>358.63636363382363</v>
      </c>
      <c r="E2473" s="2">
        <f t="shared" si="729"/>
        <v>358.63636363382363</v>
      </c>
      <c r="F2473" s="2">
        <f t="shared" si="730"/>
        <v>0</v>
      </c>
      <c r="G2473" s="2">
        <f t="shared" si="731"/>
        <v>-1</v>
      </c>
      <c r="H2473" s="2">
        <v>-1000</v>
      </c>
      <c r="I2473" s="2">
        <f t="shared" si="723"/>
        <v>7973.637533977877</v>
      </c>
      <c r="J2473" s="2">
        <f t="shared" si="724"/>
        <v>15150.230023395969</v>
      </c>
      <c r="K2473" s="3">
        <f t="shared" si="732"/>
        <v>10</v>
      </c>
      <c r="L2473" s="3">
        <f t="shared" si="733"/>
        <v>4</v>
      </c>
      <c r="M2473" s="3" t="str">
        <f t="shared" si="725"/>
        <v>Fall</v>
      </c>
      <c r="N2473" s="4">
        <v>72</v>
      </c>
      <c r="O2473" s="4">
        <v>58</v>
      </c>
      <c r="P2473" s="4">
        <v>85</v>
      </c>
      <c r="Q2473" s="4">
        <v>0</v>
      </c>
      <c r="R2473" s="4">
        <v>7</v>
      </c>
      <c r="S2473" s="6">
        <f t="shared" si="734"/>
        <v>0</v>
      </c>
      <c r="T2473" s="6">
        <f t="shared" si="735"/>
        <v>1</v>
      </c>
      <c r="U2473" s="6">
        <f t="shared" si="736"/>
        <v>0</v>
      </c>
      <c r="V2473" s="6">
        <f t="shared" si="737"/>
        <v>0</v>
      </c>
      <c r="W2473" s="6">
        <f t="shared" si="738"/>
        <v>0</v>
      </c>
      <c r="X2473" s="6">
        <f t="shared" si="739"/>
        <v>0</v>
      </c>
      <c r="Y2473" s="6">
        <f t="shared" si="740"/>
        <v>0</v>
      </c>
      <c r="Z2473" s="6">
        <f t="shared" si="741"/>
        <v>0</v>
      </c>
      <c r="AA2473" s="4">
        <v>78086.401184082031</v>
      </c>
      <c r="AB2473" s="7">
        <f t="shared" si="726"/>
        <v>0</v>
      </c>
      <c r="AC2473" s="7">
        <f t="shared" si="727"/>
        <v>4.5928146027420192E-3</v>
      </c>
      <c r="AD2473" s="2"/>
    </row>
    <row r="2474" spans="1:30" x14ac:dyDescent="0.35">
      <c r="A2474" s="1">
        <v>44112</v>
      </c>
      <c r="B2474" s="3">
        <f t="shared" si="728"/>
        <v>2020</v>
      </c>
      <c r="C2474" s="2">
        <v>0</v>
      </c>
      <c r="D2474" s="2">
        <v>370.90909091798073</v>
      </c>
      <c r="E2474" s="2">
        <f t="shared" si="729"/>
        <v>370.90909091798073</v>
      </c>
      <c r="F2474" s="2">
        <f t="shared" si="730"/>
        <v>0</v>
      </c>
      <c r="G2474" s="2">
        <f t="shared" si="731"/>
        <v>-1</v>
      </c>
      <c r="H2474" s="2">
        <v>-1000</v>
      </c>
      <c r="I2474" s="2">
        <f t="shared" si="723"/>
        <v>7973.637533977877</v>
      </c>
      <c r="J2474" s="2">
        <f t="shared" si="724"/>
        <v>15150.230023395969</v>
      </c>
      <c r="K2474" s="3">
        <f t="shared" si="732"/>
        <v>10</v>
      </c>
      <c r="L2474" s="3">
        <f t="shared" si="733"/>
        <v>5</v>
      </c>
      <c r="M2474" s="3" t="str">
        <f t="shared" si="725"/>
        <v>Fall</v>
      </c>
      <c r="N2474" s="4">
        <v>70</v>
      </c>
      <c r="O2474" s="4">
        <v>57</v>
      </c>
      <c r="P2474" s="4">
        <v>82</v>
      </c>
      <c r="Q2474" s="4">
        <v>0</v>
      </c>
      <c r="R2474" s="4">
        <v>5</v>
      </c>
      <c r="S2474" s="6">
        <f t="shared" si="734"/>
        <v>0</v>
      </c>
      <c r="T2474" s="6">
        <f t="shared" si="735"/>
        <v>1</v>
      </c>
      <c r="U2474" s="6">
        <f t="shared" si="736"/>
        <v>0</v>
      </c>
      <c r="V2474" s="6">
        <f t="shared" si="737"/>
        <v>0</v>
      </c>
      <c r="W2474" s="6">
        <f t="shared" si="738"/>
        <v>0</v>
      </c>
      <c r="X2474" s="6">
        <f t="shared" si="739"/>
        <v>0</v>
      </c>
      <c r="Y2474" s="6">
        <f t="shared" si="740"/>
        <v>0</v>
      </c>
      <c r="Z2474" s="6">
        <f t="shared" si="741"/>
        <v>0</v>
      </c>
      <c r="AA2474" s="4">
        <v>78162.901123046875</v>
      </c>
      <c r="AB2474" s="7">
        <f t="shared" si="726"/>
        <v>0</v>
      </c>
      <c r="AC2474" s="7">
        <f t="shared" si="727"/>
        <v>4.7453342389899549E-3</v>
      </c>
      <c r="AD2474" s="2"/>
    </row>
    <row r="2475" spans="1:30" x14ac:dyDescent="0.35">
      <c r="A2475" s="1">
        <v>44113</v>
      </c>
      <c r="B2475" s="3">
        <f t="shared" si="728"/>
        <v>2020</v>
      </c>
      <c r="C2475" s="2">
        <v>165.2000000027474</v>
      </c>
      <c r="D2475" s="2">
        <v>872.76468531355738</v>
      </c>
      <c r="E2475" s="2">
        <f t="shared" si="729"/>
        <v>1037.9646853163049</v>
      </c>
      <c r="F2475" s="2">
        <f t="shared" si="730"/>
        <v>0.15915763063981803</v>
      </c>
      <c r="G2475" s="2">
        <f t="shared" si="731"/>
        <v>-1</v>
      </c>
      <c r="H2475" s="2">
        <v>-1000</v>
      </c>
      <c r="I2475" s="2">
        <f t="shared" si="723"/>
        <v>7973.637533977877</v>
      </c>
      <c r="J2475" s="2">
        <f t="shared" si="724"/>
        <v>15150.230023395969</v>
      </c>
      <c r="K2475" s="3">
        <f t="shared" si="732"/>
        <v>10</v>
      </c>
      <c r="L2475" s="3">
        <f t="shared" si="733"/>
        <v>6</v>
      </c>
      <c r="M2475" s="3" t="str">
        <f t="shared" si="725"/>
        <v>Fall</v>
      </c>
      <c r="N2475" s="4">
        <v>70</v>
      </c>
      <c r="O2475" s="4">
        <v>57</v>
      </c>
      <c r="P2475" s="4">
        <v>82</v>
      </c>
      <c r="Q2475" s="4">
        <v>0</v>
      </c>
      <c r="R2475" s="4">
        <v>5</v>
      </c>
      <c r="S2475" s="6">
        <f t="shared" si="734"/>
        <v>0</v>
      </c>
      <c r="T2475" s="6">
        <f t="shared" si="735"/>
        <v>1</v>
      </c>
      <c r="U2475" s="6">
        <f t="shared" si="736"/>
        <v>0</v>
      </c>
      <c r="V2475" s="6">
        <f t="shared" si="737"/>
        <v>0</v>
      </c>
      <c r="W2475" s="6">
        <f t="shared" si="738"/>
        <v>0</v>
      </c>
      <c r="X2475" s="6">
        <f t="shared" si="739"/>
        <v>0</v>
      </c>
      <c r="Y2475" s="6">
        <f t="shared" si="740"/>
        <v>0</v>
      </c>
      <c r="Z2475" s="6">
        <f t="shared" si="741"/>
        <v>0</v>
      </c>
      <c r="AA2475" s="4">
        <v>76711.800659179688</v>
      </c>
      <c r="AB2475" s="7">
        <f t="shared" si="726"/>
        <v>2.1535148254009707E-3</v>
      </c>
      <c r="AC2475" s="7">
        <f t="shared" si="727"/>
        <v>1.1377189399987293E-2</v>
      </c>
      <c r="AD2475" s="2"/>
    </row>
    <row r="2476" spans="1:30" x14ac:dyDescent="0.35">
      <c r="A2476" s="1">
        <v>44114</v>
      </c>
      <c r="B2476" s="3">
        <f t="shared" si="728"/>
        <v>2020</v>
      </c>
      <c r="C2476" s="2">
        <v>0</v>
      </c>
      <c r="D2476" s="2">
        <v>0</v>
      </c>
      <c r="E2476" s="2">
        <f t="shared" si="729"/>
        <v>0</v>
      </c>
      <c r="F2476" s="2">
        <f t="shared" si="730"/>
        <v>0</v>
      </c>
      <c r="G2476" s="2">
        <f t="shared" si="731"/>
        <v>-1</v>
      </c>
      <c r="H2476" s="2">
        <v>-1000</v>
      </c>
      <c r="I2476" s="2">
        <f t="shared" si="723"/>
        <v>7973.637533977877</v>
      </c>
      <c r="J2476" s="2">
        <f t="shared" si="724"/>
        <v>15150.230023395969</v>
      </c>
      <c r="K2476" s="3">
        <f t="shared" si="732"/>
        <v>10</v>
      </c>
      <c r="L2476" s="3">
        <f t="shared" si="733"/>
        <v>7</v>
      </c>
      <c r="M2476" s="3" t="str">
        <f t="shared" si="725"/>
        <v>Fall</v>
      </c>
      <c r="N2476" s="4">
        <v>71</v>
      </c>
      <c r="O2476" s="4">
        <v>67</v>
      </c>
      <c r="P2476" s="4">
        <v>75</v>
      </c>
      <c r="Q2476" s="4">
        <v>0</v>
      </c>
      <c r="R2476" s="4">
        <v>6</v>
      </c>
      <c r="S2476" s="6">
        <f t="shared" si="734"/>
        <v>1</v>
      </c>
      <c r="T2476" s="6">
        <f t="shared" si="735"/>
        <v>0</v>
      </c>
      <c r="U2476" s="6">
        <f t="shared" si="736"/>
        <v>0</v>
      </c>
      <c r="V2476" s="6">
        <f t="shared" si="737"/>
        <v>0</v>
      </c>
      <c r="W2476" s="6">
        <f t="shared" si="738"/>
        <v>0</v>
      </c>
      <c r="X2476" s="6">
        <f t="shared" si="739"/>
        <v>0</v>
      </c>
      <c r="Y2476" s="6">
        <f t="shared" si="740"/>
        <v>0</v>
      </c>
      <c r="Z2476" s="6">
        <f t="shared" si="741"/>
        <v>0</v>
      </c>
      <c r="AA2476" s="4">
        <v>69420.500854492188</v>
      </c>
      <c r="AB2476" s="7">
        <f t="shared" si="726"/>
        <v>0</v>
      </c>
      <c r="AC2476" s="7">
        <f t="shared" si="727"/>
        <v>0</v>
      </c>
      <c r="AD2476" s="2"/>
    </row>
    <row r="2477" spans="1:30" x14ac:dyDescent="0.35">
      <c r="A2477" s="1">
        <v>44115</v>
      </c>
      <c r="B2477" s="3">
        <f t="shared" si="728"/>
        <v>2020</v>
      </c>
      <c r="C2477" s="2">
        <v>5310.599999985192</v>
      </c>
      <c r="D2477" s="2">
        <v>0</v>
      </c>
      <c r="E2477" s="2">
        <f t="shared" si="729"/>
        <v>5310.599999985192</v>
      </c>
      <c r="F2477" s="2">
        <f t="shared" si="730"/>
        <v>1</v>
      </c>
      <c r="G2477" s="2">
        <f t="shared" si="731"/>
        <v>-1</v>
      </c>
      <c r="H2477" s="2">
        <v>-1000</v>
      </c>
      <c r="I2477" s="2">
        <f t="shared" si="723"/>
        <v>7973.637533977877</v>
      </c>
      <c r="J2477" s="2">
        <f t="shared" si="724"/>
        <v>15150.230023395969</v>
      </c>
      <c r="K2477" s="3">
        <f t="shared" si="732"/>
        <v>10</v>
      </c>
      <c r="L2477" s="3">
        <f t="shared" si="733"/>
        <v>1</v>
      </c>
      <c r="M2477" s="3" t="str">
        <f t="shared" si="725"/>
        <v>Fall</v>
      </c>
      <c r="N2477" s="4">
        <v>74</v>
      </c>
      <c r="O2477" s="4">
        <v>66</v>
      </c>
      <c r="P2477" s="4">
        <v>81</v>
      </c>
      <c r="Q2477" s="4">
        <v>0</v>
      </c>
      <c r="R2477" s="4">
        <v>9</v>
      </c>
      <c r="S2477" s="6">
        <f t="shared" si="734"/>
        <v>1</v>
      </c>
      <c r="T2477" s="6">
        <f t="shared" si="735"/>
        <v>0</v>
      </c>
      <c r="U2477" s="6">
        <f t="shared" si="736"/>
        <v>0</v>
      </c>
      <c r="V2477" s="6">
        <f t="shared" si="737"/>
        <v>0</v>
      </c>
      <c r="W2477" s="6">
        <f t="shared" si="738"/>
        <v>0</v>
      </c>
      <c r="X2477" s="6">
        <f t="shared" si="739"/>
        <v>0</v>
      </c>
      <c r="Y2477" s="6">
        <f t="shared" si="740"/>
        <v>0</v>
      </c>
      <c r="Z2477" s="6">
        <f t="shared" si="741"/>
        <v>0</v>
      </c>
      <c r="AA2477" s="4">
        <v>69226.800720214844</v>
      </c>
      <c r="AB2477" s="7">
        <f t="shared" si="726"/>
        <v>7.6713064084072996E-2</v>
      </c>
      <c r="AC2477" s="7">
        <f t="shared" si="727"/>
        <v>0</v>
      </c>
      <c r="AD2477" s="2"/>
    </row>
    <row r="2478" spans="1:30" x14ac:dyDescent="0.35">
      <c r="A2478" s="1">
        <v>44116</v>
      </c>
      <c r="B2478" s="3">
        <f t="shared" si="728"/>
        <v>2020</v>
      </c>
      <c r="C2478" s="2">
        <v>0</v>
      </c>
      <c r="D2478" s="2">
        <v>1527.825257288968</v>
      </c>
      <c r="E2478" s="2">
        <f t="shared" si="729"/>
        <v>1527.825257288968</v>
      </c>
      <c r="F2478" s="2">
        <f t="shared" si="730"/>
        <v>0</v>
      </c>
      <c r="G2478" s="2">
        <f t="shared" si="731"/>
        <v>-1</v>
      </c>
      <c r="H2478" s="2">
        <v>-1000</v>
      </c>
      <c r="I2478" s="2">
        <f t="shared" si="723"/>
        <v>7973.637533977877</v>
      </c>
      <c r="J2478" s="2">
        <f t="shared" si="724"/>
        <v>15150.230023395969</v>
      </c>
      <c r="K2478" s="3">
        <f t="shared" si="732"/>
        <v>10</v>
      </c>
      <c r="L2478" s="3">
        <f t="shared" si="733"/>
        <v>2</v>
      </c>
      <c r="M2478" s="3" t="str">
        <f t="shared" si="725"/>
        <v>Fall</v>
      </c>
      <c r="N2478" s="4">
        <v>69</v>
      </c>
      <c r="O2478" s="4">
        <v>56</v>
      </c>
      <c r="P2478" s="4">
        <v>82</v>
      </c>
      <c r="Q2478" s="4">
        <v>0</v>
      </c>
      <c r="R2478" s="4">
        <v>4</v>
      </c>
      <c r="S2478" s="6">
        <f t="shared" si="734"/>
        <v>0</v>
      </c>
      <c r="T2478" s="6">
        <f t="shared" si="735"/>
        <v>1</v>
      </c>
      <c r="U2478" s="6">
        <f t="shared" si="736"/>
        <v>0</v>
      </c>
      <c r="V2478" s="6">
        <f t="shared" si="737"/>
        <v>0</v>
      </c>
      <c r="W2478" s="6">
        <f t="shared" si="738"/>
        <v>0</v>
      </c>
      <c r="X2478" s="6">
        <f t="shared" si="739"/>
        <v>0</v>
      </c>
      <c r="Y2478" s="6">
        <f t="shared" si="740"/>
        <v>0</v>
      </c>
      <c r="Z2478" s="6">
        <f t="shared" si="741"/>
        <v>0</v>
      </c>
      <c r="AA2478" s="4">
        <v>78931.900390625</v>
      </c>
      <c r="AB2478" s="7">
        <f t="shared" si="726"/>
        <v>0</v>
      </c>
      <c r="AC2478" s="7">
        <f t="shared" si="727"/>
        <v>1.935624569696073E-2</v>
      </c>
      <c r="AD2478" s="2"/>
    </row>
    <row r="2479" spans="1:30" x14ac:dyDescent="0.35">
      <c r="A2479" s="1">
        <v>44117</v>
      </c>
      <c r="B2479" s="3">
        <f t="shared" si="728"/>
        <v>2020</v>
      </c>
      <c r="C2479" s="2">
        <v>0</v>
      </c>
      <c r="D2479" s="2">
        <v>11073.352678468109</v>
      </c>
      <c r="E2479" s="2">
        <f t="shared" si="729"/>
        <v>11073.352678468109</v>
      </c>
      <c r="F2479" s="2">
        <f t="shared" si="730"/>
        <v>0</v>
      </c>
      <c r="G2479" s="2">
        <f t="shared" si="731"/>
        <v>-1</v>
      </c>
      <c r="H2479" s="2">
        <v>-1000</v>
      </c>
      <c r="I2479" s="2">
        <f t="shared" si="723"/>
        <v>7973.637533977877</v>
      </c>
      <c r="J2479" s="2">
        <f t="shared" si="724"/>
        <v>15150.230023395969</v>
      </c>
      <c r="K2479" s="3">
        <f t="shared" si="732"/>
        <v>10</v>
      </c>
      <c r="L2479" s="3">
        <f t="shared" si="733"/>
        <v>3</v>
      </c>
      <c r="M2479" s="3" t="str">
        <f t="shared" si="725"/>
        <v>Fall</v>
      </c>
      <c r="N2479" s="4">
        <v>61</v>
      </c>
      <c r="O2479" s="4">
        <v>49</v>
      </c>
      <c r="P2479" s="4">
        <v>73</v>
      </c>
      <c r="Q2479" s="4">
        <v>4</v>
      </c>
      <c r="R2479" s="4">
        <v>0</v>
      </c>
      <c r="S2479" s="6">
        <f t="shared" si="734"/>
        <v>0</v>
      </c>
      <c r="T2479" s="6">
        <f t="shared" si="735"/>
        <v>1</v>
      </c>
      <c r="U2479" s="6">
        <f t="shared" si="736"/>
        <v>0</v>
      </c>
      <c r="V2479" s="6">
        <f t="shared" si="737"/>
        <v>0</v>
      </c>
      <c r="W2479" s="6">
        <f t="shared" si="738"/>
        <v>0</v>
      </c>
      <c r="X2479" s="6">
        <f t="shared" si="739"/>
        <v>0</v>
      </c>
      <c r="Y2479" s="6">
        <f t="shared" si="740"/>
        <v>0</v>
      </c>
      <c r="Z2479" s="6">
        <f t="shared" si="741"/>
        <v>0</v>
      </c>
      <c r="AA2479" s="4">
        <v>74385.051086425781</v>
      </c>
      <c r="AB2479" s="7">
        <f t="shared" si="726"/>
        <v>0</v>
      </c>
      <c r="AC2479" s="7">
        <f t="shared" si="727"/>
        <v>0.1488652964101928</v>
      </c>
      <c r="AD2479" s="2"/>
    </row>
    <row r="2480" spans="1:30" x14ac:dyDescent="0.35">
      <c r="A2480" s="1">
        <v>44118</v>
      </c>
      <c r="B2480" s="3">
        <f t="shared" si="728"/>
        <v>2020</v>
      </c>
      <c r="C2480" s="2">
        <v>0</v>
      </c>
      <c r="D2480" s="2">
        <v>11302.73081760706</v>
      </c>
      <c r="E2480" s="2">
        <f t="shared" si="729"/>
        <v>11302.73081760706</v>
      </c>
      <c r="F2480" s="2">
        <f t="shared" si="730"/>
        <v>0</v>
      </c>
      <c r="G2480" s="2">
        <f t="shared" si="731"/>
        <v>-1</v>
      </c>
      <c r="H2480" s="2">
        <v>-1000</v>
      </c>
      <c r="I2480" s="2">
        <f t="shared" si="723"/>
        <v>7973.637533977877</v>
      </c>
      <c r="J2480" s="2">
        <f t="shared" si="724"/>
        <v>15150.230023395969</v>
      </c>
      <c r="K2480" s="3">
        <f t="shared" si="732"/>
        <v>10</v>
      </c>
      <c r="L2480" s="3">
        <f t="shared" si="733"/>
        <v>4</v>
      </c>
      <c r="M2480" s="3" t="str">
        <f t="shared" si="725"/>
        <v>Fall</v>
      </c>
      <c r="N2480" s="4">
        <v>65</v>
      </c>
      <c r="O2480" s="4">
        <v>48</v>
      </c>
      <c r="P2480" s="4">
        <v>81</v>
      </c>
      <c r="Q2480" s="4">
        <v>0</v>
      </c>
      <c r="R2480" s="4">
        <v>0</v>
      </c>
      <c r="S2480" s="6">
        <f t="shared" si="734"/>
        <v>0</v>
      </c>
      <c r="T2480" s="6">
        <f t="shared" si="735"/>
        <v>1</v>
      </c>
      <c r="U2480" s="6">
        <f t="shared" si="736"/>
        <v>0</v>
      </c>
      <c r="V2480" s="6">
        <f t="shared" si="737"/>
        <v>0</v>
      </c>
      <c r="W2480" s="6">
        <f t="shared" si="738"/>
        <v>0</v>
      </c>
      <c r="X2480" s="6">
        <f t="shared" si="739"/>
        <v>0</v>
      </c>
      <c r="Y2480" s="6">
        <f t="shared" si="740"/>
        <v>0</v>
      </c>
      <c r="Z2480" s="6">
        <f t="shared" si="741"/>
        <v>0</v>
      </c>
      <c r="AA2480" s="4">
        <v>75849.250732421875</v>
      </c>
      <c r="AB2480" s="7">
        <f t="shared" si="726"/>
        <v>0</v>
      </c>
      <c r="AC2480" s="7">
        <f t="shared" si="727"/>
        <v>0.14901572142723477</v>
      </c>
      <c r="AD2480" s="2"/>
    </row>
    <row r="2481" spans="1:30" x14ac:dyDescent="0.35">
      <c r="A2481" s="1">
        <v>44119</v>
      </c>
      <c r="B2481" s="3">
        <f t="shared" si="728"/>
        <v>2020</v>
      </c>
      <c r="C2481" s="2">
        <v>0</v>
      </c>
      <c r="D2481" s="2">
        <v>10930.20303030638</v>
      </c>
      <c r="E2481" s="2">
        <f t="shared" si="729"/>
        <v>10930.20303030638</v>
      </c>
      <c r="F2481" s="2">
        <f t="shared" si="730"/>
        <v>0</v>
      </c>
      <c r="G2481" s="2">
        <f t="shared" si="731"/>
        <v>-1</v>
      </c>
      <c r="H2481" s="2">
        <v>-1000</v>
      </c>
      <c r="I2481" s="2">
        <f t="shared" si="723"/>
        <v>7973.637533977877</v>
      </c>
      <c r="J2481" s="2">
        <f t="shared" si="724"/>
        <v>15150.230023395969</v>
      </c>
      <c r="K2481" s="3">
        <f t="shared" si="732"/>
        <v>10</v>
      </c>
      <c r="L2481" s="3">
        <f t="shared" si="733"/>
        <v>5</v>
      </c>
      <c r="M2481" s="3" t="str">
        <f t="shared" si="725"/>
        <v>Fall</v>
      </c>
      <c r="N2481" s="4">
        <v>61</v>
      </c>
      <c r="O2481" s="4">
        <v>50</v>
      </c>
      <c r="P2481" s="4">
        <v>71</v>
      </c>
      <c r="Q2481" s="4">
        <v>4</v>
      </c>
      <c r="R2481" s="4">
        <v>0</v>
      </c>
      <c r="S2481" s="6">
        <f t="shared" si="734"/>
        <v>0</v>
      </c>
      <c r="T2481" s="6">
        <f t="shared" si="735"/>
        <v>1</v>
      </c>
      <c r="U2481" s="6">
        <f t="shared" si="736"/>
        <v>0</v>
      </c>
      <c r="V2481" s="6">
        <f t="shared" si="737"/>
        <v>0</v>
      </c>
      <c r="W2481" s="6">
        <f t="shared" si="738"/>
        <v>0</v>
      </c>
      <c r="X2481" s="6">
        <f t="shared" si="739"/>
        <v>0</v>
      </c>
      <c r="Y2481" s="6">
        <f t="shared" si="740"/>
        <v>0</v>
      </c>
      <c r="Z2481" s="6">
        <f t="shared" si="741"/>
        <v>0</v>
      </c>
      <c r="AA2481" s="4">
        <v>74729.8515625</v>
      </c>
      <c r="AB2481" s="7">
        <f t="shared" si="726"/>
        <v>0</v>
      </c>
      <c r="AC2481" s="7">
        <f t="shared" si="727"/>
        <v>0.14626287623714801</v>
      </c>
      <c r="AD2481" s="2"/>
    </row>
    <row r="2482" spans="1:30" x14ac:dyDescent="0.35">
      <c r="A2482" s="1">
        <v>44120</v>
      </c>
      <c r="B2482" s="3">
        <f t="shared" si="728"/>
        <v>2020</v>
      </c>
      <c r="C2482" s="2">
        <v>1256.7584158725983</v>
      </c>
      <c r="D2482" s="2">
        <v>2980.3636363617316</v>
      </c>
      <c r="E2482" s="2">
        <f t="shared" si="729"/>
        <v>4237.1220522343301</v>
      </c>
      <c r="F2482" s="2">
        <f t="shared" si="730"/>
        <v>0.29660661184161102</v>
      </c>
      <c r="G2482" s="2">
        <f t="shared" si="731"/>
        <v>-1</v>
      </c>
      <c r="H2482" s="2">
        <v>-1000</v>
      </c>
      <c r="I2482" s="2">
        <f t="shared" si="723"/>
        <v>7973.637533977877</v>
      </c>
      <c r="J2482" s="2">
        <f t="shared" si="724"/>
        <v>15150.230023395969</v>
      </c>
      <c r="K2482" s="3">
        <f t="shared" si="732"/>
        <v>10</v>
      </c>
      <c r="L2482" s="3">
        <f t="shared" si="733"/>
        <v>6</v>
      </c>
      <c r="M2482" s="3" t="str">
        <f t="shared" si="725"/>
        <v>Fall</v>
      </c>
      <c r="N2482" s="4">
        <v>51</v>
      </c>
      <c r="O2482" s="4">
        <v>40</v>
      </c>
      <c r="P2482" s="4">
        <v>61</v>
      </c>
      <c r="Q2482" s="4">
        <v>14</v>
      </c>
      <c r="R2482" s="4">
        <v>0</v>
      </c>
      <c r="S2482" s="6">
        <f t="shared" si="734"/>
        <v>0</v>
      </c>
      <c r="T2482" s="6">
        <f t="shared" si="735"/>
        <v>1</v>
      </c>
      <c r="U2482" s="6">
        <f t="shared" si="736"/>
        <v>0</v>
      </c>
      <c r="V2482" s="6">
        <f t="shared" si="737"/>
        <v>0</v>
      </c>
      <c r="W2482" s="6">
        <f t="shared" si="738"/>
        <v>0</v>
      </c>
      <c r="X2482" s="6">
        <f t="shared" si="739"/>
        <v>0</v>
      </c>
      <c r="Y2482" s="6">
        <f t="shared" si="740"/>
        <v>0</v>
      </c>
      <c r="Z2482" s="6">
        <f t="shared" si="741"/>
        <v>0</v>
      </c>
      <c r="AA2482" s="4">
        <v>73017.350769042969</v>
      </c>
      <c r="AB2482" s="7">
        <f t="shared" si="726"/>
        <v>1.721177778481418E-2</v>
      </c>
      <c r="AC2482" s="7">
        <f t="shared" si="727"/>
        <v>4.0817197624558446E-2</v>
      </c>
      <c r="AD2482" s="2"/>
    </row>
    <row r="2483" spans="1:30" x14ac:dyDescent="0.35">
      <c r="A2483" s="1">
        <v>44121</v>
      </c>
      <c r="B2483" s="3">
        <f t="shared" si="728"/>
        <v>2020</v>
      </c>
      <c r="C2483" s="2">
        <v>0</v>
      </c>
      <c r="D2483" s="2">
        <v>0</v>
      </c>
      <c r="E2483" s="2">
        <f t="shared" si="729"/>
        <v>0</v>
      </c>
      <c r="F2483" s="2">
        <f t="shared" si="730"/>
        <v>0</v>
      </c>
      <c r="G2483" s="2">
        <f t="shared" si="731"/>
        <v>-1</v>
      </c>
      <c r="H2483" s="2">
        <v>-1000</v>
      </c>
      <c r="I2483" s="2">
        <f t="shared" si="723"/>
        <v>7973.637533977877</v>
      </c>
      <c r="J2483" s="2">
        <f t="shared" si="724"/>
        <v>15150.230023395969</v>
      </c>
      <c r="K2483" s="3">
        <f t="shared" si="732"/>
        <v>10</v>
      </c>
      <c r="L2483" s="3">
        <f t="shared" si="733"/>
        <v>7</v>
      </c>
      <c r="M2483" s="3" t="str">
        <f t="shared" si="725"/>
        <v>Fall</v>
      </c>
      <c r="N2483" s="4">
        <v>52</v>
      </c>
      <c r="O2483" s="4">
        <v>38</v>
      </c>
      <c r="P2483" s="4">
        <v>65</v>
      </c>
      <c r="Q2483" s="4">
        <v>13</v>
      </c>
      <c r="R2483" s="4">
        <v>0</v>
      </c>
      <c r="S2483" s="6">
        <f t="shared" si="734"/>
        <v>1</v>
      </c>
      <c r="T2483" s="6">
        <f t="shared" si="735"/>
        <v>0</v>
      </c>
      <c r="U2483" s="6">
        <f t="shared" si="736"/>
        <v>0</v>
      </c>
      <c r="V2483" s="6">
        <f t="shared" si="737"/>
        <v>0</v>
      </c>
      <c r="W2483" s="6">
        <f t="shared" si="738"/>
        <v>0</v>
      </c>
      <c r="X2483" s="6">
        <f t="shared" si="739"/>
        <v>0</v>
      </c>
      <c r="Y2483" s="6">
        <f t="shared" si="740"/>
        <v>0</v>
      </c>
      <c r="Z2483" s="6">
        <f t="shared" si="741"/>
        <v>0</v>
      </c>
      <c r="AA2483" s="4">
        <v>69040.501037597656</v>
      </c>
      <c r="AB2483" s="7">
        <f t="shared" si="726"/>
        <v>0</v>
      </c>
      <c r="AC2483" s="7">
        <f t="shared" si="727"/>
        <v>0</v>
      </c>
      <c r="AD2483" s="2"/>
    </row>
    <row r="2484" spans="1:30" x14ac:dyDescent="0.35">
      <c r="A2484" s="1">
        <v>44122</v>
      </c>
      <c r="B2484" s="3">
        <f t="shared" si="728"/>
        <v>2020</v>
      </c>
      <c r="C2484" s="2">
        <v>0</v>
      </c>
      <c r="D2484" s="2">
        <v>0</v>
      </c>
      <c r="E2484" s="2">
        <f t="shared" si="729"/>
        <v>0</v>
      </c>
      <c r="F2484" s="2">
        <f t="shared" si="730"/>
        <v>0</v>
      </c>
      <c r="G2484" s="2">
        <f t="shared" si="731"/>
        <v>-1</v>
      </c>
      <c r="H2484" s="2">
        <v>-1000</v>
      </c>
      <c r="I2484" s="2">
        <f t="shared" si="723"/>
        <v>7973.637533977877</v>
      </c>
      <c r="J2484" s="2">
        <f t="shared" si="724"/>
        <v>15150.230023395969</v>
      </c>
      <c r="K2484" s="3">
        <f t="shared" si="732"/>
        <v>10</v>
      </c>
      <c r="L2484" s="3">
        <f t="shared" si="733"/>
        <v>1</v>
      </c>
      <c r="M2484" s="3" t="str">
        <f t="shared" si="725"/>
        <v>Fall</v>
      </c>
      <c r="N2484" s="4">
        <v>55</v>
      </c>
      <c r="O2484" s="4">
        <v>49</v>
      </c>
      <c r="P2484" s="4">
        <v>61</v>
      </c>
      <c r="Q2484" s="4">
        <v>10</v>
      </c>
      <c r="R2484" s="4">
        <v>0</v>
      </c>
      <c r="S2484" s="6">
        <f t="shared" si="734"/>
        <v>1</v>
      </c>
      <c r="T2484" s="6">
        <f t="shared" si="735"/>
        <v>0</v>
      </c>
      <c r="U2484" s="6">
        <f t="shared" si="736"/>
        <v>0</v>
      </c>
      <c r="V2484" s="6">
        <f t="shared" si="737"/>
        <v>0</v>
      </c>
      <c r="W2484" s="6">
        <f t="shared" si="738"/>
        <v>0</v>
      </c>
      <c r="X2484" s="6">
        <f t="shared" si="739"/>
        <v>0</v>
      </c>
      <c r="Y2484" s="6">
        <f t="shared" si="740"/>
        <v>0</v>
      </c>
      <c r="Z2484" s="6">
        <f t="shared" si="741"/>
        <v>0</v>
      </c>
      <c r="AA2484" s="4">
        <v>66431.600952148438</v>
      </c>
      <c r="AB2484" s="7">
        <f t="shared" si="726"/>
        <v>0</v>
      </c>
      <c r="AC2484" s="7">
        <f t="shared" si="727"/>
        <v>0</v>
      </c>
      <c r="AD2484" s="2"/>
    </row>
    <row r="2485" spans="1:30" x14ac:dyDescent="0.35">
      <c r="A2485" s="1">
        <v>44123</v>
      </c>
      <c r="B2485" s="3">
        <f t="shared" si="728"/>
        <v>2020</v>
      </c>
      <c r="C2485" s="2">
        <v>0</v>
      </c>
      <c r="D2485" s="2">
        <v>0</v>
      </c>
      <c r="E2485" s="2">
        <f t="shared" si="729"/>
        <v>0</v>
      </c>
      <c r="F2485" s="2">
        <f t="shared" si="730"/>
        <v>0</v>
      </c>
      <c r="G2485" s="2">
        <f t="shared" si="731"/>
        <v>-1</v>
      </c>
      <c r="H2485" s="2">
        <v>-1000</v>
      </c>
      <c r="I2485" s="2">
        <f t="shared" si="723"/>
        <v>7973.637533977877</v>
      </c>
      <c r="J2485" s="2">
        <f t="shared" si="724"/>
        <v>15150.230023395969</v>
      </c>
      <c r="K2485" s="3">
        <f t="shared" si="732"/>
        <v>10</v>
      </c>
      <c r="L2485" s="3">
        <f t="shared" si="733"/>
        <v>2</v>
      </c>
      <c r="M2485" s="3" t="str">
        <f t="shared" si="725"/>
        <v>Fall</v>
      </c>
      <c r="N2485" s="4">
        <v>61</v>
      </c>
      <c r="O2485" s="4">
        <v>56</v>
      </c>
      <c r="P2485" s="4">
        <v>65</v>
      </c>
      <c r="Q2485" s="4">
        <v>4</v>
      </c>
      <c r="R2485" s="4">
        <v>0</v>
      </c>
      <c r="S2485" s="6">
        <f t="shared" si="734"/>
        <v>0</v>
      </c>
      <c r="T2485" s="6">
        <f t="shared" si="735"/>
        <v>1</v>
      </c>
      <c r="U2485" s="6">
        <f t="shared" si="736"/>
        <v>0</v>
      </c>
      <c r="V2485" s="6">
        <f t="shared" si="737"/>
        <v>0</v>
      </c>
      <c r="W2485" s="6">
        <f t="shared" si="738"/>
        <v>0</v>
      </c>
      <c r="X2485" s="6">
        <f t="shared" si="739"/>
        <v>0</v>
      </c>
      <c r="Y2485" s="6">
        <f t="shared" si="740"/>
        <v>0</v>
      </c>
      <c r="Z2485" s="6">
        <f t="shared" si="741"/>
        <v>0</v>
      </c>
      <c r="AA2485" s="4">
        <v>73202.201416015625</v>
      </c>
      <c r="AB2485" s="7">
        <f t="shared" si="726"/>
        <v>0</v>
      </c>
      <c r="AC2485" s="7">
        <f t="shared" si="727"/>
        <v>0</v>
      </c>
      <c r="AD2485" s="2"/>
    </row>
    <row r="2486" spans="1:30" x14ac:dyDescent="0.35">
      <c r="A2486" s="1">
        <v>44124</v>
      </c>
      <c r="B2486" s="3">
        <f t="shared" si="728"/>
        <v>2020</v>
      </c>
      <c r="C2486" s="2">
        <v>147.94858952204407</v>
      </c>
      <c r="D2486" s="2">
        <v>375.68181818483441</v>
      </c>
      <c r="E2486" s="2">
        <f t="shared" si="729"/>
        <v>523.63040770687849</v>
      </c>
      <c r="F2486" s="2">
        <f t="shared" si="730"/>
        <v>0.28254392285954444</v>
      </c>
      <c r="G2486" s="2">
        <f t="shared" si="731"/>
        <v>-1</v>
      </c>
      <c r="H2486" s="2">
        <v>-1000</v>
      </c>
      <c r="I2486" s="2">
        <f t="shared" si="723"/>
        <v>7973.637533977877</v>
      </c>
      <c r="J2486" s="2">
        <f t="shared" si="724"/>
        <v>15150.230023395969</v>
      </c>
      <c r="K2486" s="3">
        <f t="shared" si="732"/>
        <v>10</v>
      </c>
      <c r="L2486" s="3">
        <f t="shared" si="733"/>
        <v>3</v>
      </c>
      <c r="M2486" s="3" t="str">
        <f t="shared" si="725"/>
        <v>Fall</v>
      </c>
      <c r="N2486" s="4">
        <v>61</v>
      </c>
      <c r="O2486" s="4">
        <v>54</v>
      </c>
      <c r="P2486" s="4">
        <v>67</v>
      </c>
      <c r="Q2486" s="4">
        <v>4</v>
      </c>
      <c r="R2486" s="4">
        <v>0</v>
      </c>
      <c r="S2486" s="6">
        <f t="shared" si="734"/>
        <v>0</v>
      </c>
      <c r="T2486" s="6">
        <f t="shared" si="735"/>
        <v>1</v>
      </c>
      <c r="U2486" s="6">
        <f t="shared" si="736"/>
        <v>0</v>
      </c>
      <c r="V2486" s="6">
        <f t="shared" si="737"/>
        <v>0</v>
      </c>
      <c r="W2486" s="6">
        <f t="shared" si="738"/>
        <v>0</v>
      </c>
      <c r="X2486" s="6">
        <f t="shared" si="739"/>
        <v>0</v>
      </c>
      <c r="Y2486" s="6">
        <f t="shared" si="740"/>
        <v>0</v>
      </c>
      <c r="Z2486" s="6">
        <f t="shared" si="741"/>
        <v>0</v>
      </c>
      <c r="AA2486" s="4">
        <v>74870.600769042969</v>
      </c>
      <c r="AB2486" s="7">
        <f t="shared" si="726"/>
        <v>1.9760571973828334E-3</v>
      </c>
      <c r="AC2486" s="7">
        <f t="shared" si="727"/>
        <v>5.0177481458138504E-3</v>
      </c>
      <c r="AD2486" s="2"/>
    </row>
    <row r="2487" spans="1:30" x14ac:dyDescent="0.35">
      <c r="A2487" s="1">
        <v>44125</v>
      </c>
      <c r="B2487" s="3">
        <f t="shared" si="728"/>
        <v>2020</v>
      </c>
      <c r="C2487" s="2">
        <v>393.56060606078245</v>
      </c>
      <c r="D2487" s="2">
        <v>245.29120997207053</v>
      </c>
      <c r="E2487" s="2">
        <f t="shared" si="729"/>
        <v>638.85181603285298</v>
      </c>
      <c r="F2487" s="2">
        <f t="shared" si="730"/>
        <v>0.61604365235230629</v>
      </c>
      <c r="G2487" s="2">
        <f t="shared" si="731"/>
        <v>-1</v>
      </c>
      <c r="H2487" s="2">
        <v>-1000</v>
      </c>
      <c r="I2487" s="2">
        <f t="shared" si="723"/>
        <v>7973.637533977877</v>
      </c>
      <c r="J2487" s="2">
        <f t="shared" si="724"/>
        <v>15150.230023395969</v>
      </c>
      <c r="K2487" s="3">
        <f t="shared" si="732"/>
        <v>10</v>
      </c>
      <c r="L2487" s="3">
        <f t="shared" si="733"/>
        <v>4</v>
      </c>
      <c r="M2487" s="3" t="str">
        <f t="shared" si="725"/>
        <v>Fall</v>
      </c>
      <c r="N2487" s="4">
        <v>72</v>
      </c>
      <c r="O2487" s="4">
        <v>61</v>
      </c>
      <c r="P2487" s="4">
        <v>82</v>
      </c>
      <c r="Q2487" s="4">
        <v>0</v>
      </c>
      <c r="R2487" s="4">
        <v>7</v>
      </c>
      <c r="S2487" s="6">
        <f t="shared" si="734"/>
        <v>0</v>
      </c>
      <c r="T2487" s="6">
        <f t="shared" si="735"/>
        <v>1</v>
      </c>
      <c r="U2487" s="6">
        <f t="shared" si="736"/>
        <v>0</v>
      </c>
      <c r="V2487" s="6">
        <f t="shared" si="737"/>
        <v>0</v>
      </c>
      <c r="W2487" s="6">
        <f t="shared" si="738"/>
        <v>0</v>
      </c>
      <c r="X2487" s="6">
        <f t="shared" si="739"/>
        <v>0</v>
      </c>
      <c r="Y2487" s="6">
        <f t="shared" si="740"/>
        <v>0</v>
      </c>
      <c r="Z2487" s="6">
        <f t="shared" si="741"/>
        <v>0</v>
      </c>
      <c r="AA2487" s="4">
        <v>78870.200439453125</v>
      </c>
      <c r="AB2487" s="7">
        <f t="shared" si="726"/>
        <v>4.9899785199976768E-3</v>
      </c>
      <c r="AC2487" s="7">
        <f t="shared" si="727"/>
        <v>3.1100619575624771E-3</v>
      </c>
      <c r="AD2487" s="2"/>
    </row>
    <row r="2488" spans="1:30" x14ac:dyDescent="0.35">
      <c r="A2488" s="1">
        <v>44126</v>
      </c>
      <c r="B2488" s="3">
        <f t="shared" si="728"/>
        <v>2020</v>
      </c>
      <c r="C2488" s="2">
        <v>0</v>
      </c>
      <c r="D2488" s="2">
        <v>479.59982806093586</v>
      </c>
      <c r="E2488" s="2">
        <f t="shared" si="729"/>
        <v>479.59982806093586</v>
      </c>
      <c r="F2488" s="2">
        <f t="shared" si="730"/>
        <v>0</v>
      </c>
      <c r="G2488" s="2">
        <f t="shared" si="731"/>
        <v>-1</v>
      </c>
      <c r="H2488" s="2">
        <v>-1000</v>
      </c>
      <c r="I2488" s="2">
        <f t="shared" si="723"/>
        <v>7973.637533977877</v>
      </c>
      <c r="J2488" s="2">
        <f t="shared" si="724"/>
        <v>15150.230023395969</v>
      </c>
      <c r="K2488" s="3">
        <f t="shared" si="732"/>
        <v>10</v>
      </c>
      <c r="L2488" s="3">
        <f t="shared" si="733"/>
        <v>5</v>
      </c>
      <c r="M2488" s="3" t="str">
        <f t="shared" si="725"/>
        <v>Fall</v>
      </c>
      <c r="N2488" s="4">
        <v>72</v>
      </c>
      <c r="O2488" s="4">
        <v>60</v>
      </c>
      <c r="P2488" s="4">
        <v>84</v>
      </c>
      <c r="Q2488" s="4">
        <v>0</v>
      </c>
      <c r="R2488" s="4">
        <v>7</v>
      </c>
      <c r="S2488" s="6">
        <f t="shared" si="734"/>
        <v>0</v>
      </c>
      <c r="T2488" s="6">
        <f t="shared" si="735"/>
        <v>1</v>
      </c>
      <c r="U2488" s="6">
        <f t="shared" si="736"/>
        <v>0</v>
      </c>
      <c r="V2488" s="6">
        <f t="shared" si="737"/>
        <v>0</v>
      </c>
      <c r="W2488" s="6">
        <f t="shared" si="738"/>
        <v>0</v>
      </c>
      <c r="X2488" s="6">
        <f t="shared" si="739"/>
        <v>0</v>
      </c>
      <c r="Y2488" s="6">
        <f t="shared" si="740"/>
        <v>0</v>
      </c>
      <c r="Z2488" s="6">
        <f t="shared" si="741"/>
        <v>0</v>
      </c>
      <c r="AA2488" s="4">
        <v>80599.500854492188</v>
      </c>
      <c r="AB2488" s="7">
        <f t="shared" si="726"/>
        <v>0</v>
      </c>
      <c r="AC2488" s="7">
        <f t="shared" si="727"/>
        <v>5.9504069253079692E-3</v>
      </c>
      <c r="AD2488" s="2"/>
    </row>
    <row r="2489" spans="1:30" x14ac:dyDescent="0.35">
      <c r="A2489" s="1">
        <v>44127</v>
      </c>
      <c r="B2489" s="3">
        <f t="shared" si="728"/>
        <v>2020</v>
      </c>
      <c r="C2489" s="2">
        <v>0</v>
      </c>
      <c r="D2489" s="2">
        <v>286.36363636839877</v>
      </c>
      <c r="E2489" s="2">
        <f t="shared" si="729"/>
        <v>286.36363636839877</v>
      </c>
      <c r="F2489" s="2">
        <f t="shared" si="730"/>
        <v>0</v>
      </c>
      <c r="G2489" s="2">
        <f t="shared" si="731"/>
        <v>-1</v>
      </c>
      <c r="H2489" s="2">
        <v>-1000</v>
      </c>
      <c r="I2489" s="2">
        <f t="shared" si="723"/>
        <v>7973.637533977877</v>
      </c>
      <c r="J2489" s="2">
        <f t="shared" si="724"/>
        <v>15150.230023395969</v>
      </c>
      <c r="K2489" s="3">
        <f t="shared" si="732"/>
        <v>10</v>
      </c>
      <c r="L2489" s="3">
        <f t="shared" si="733"/>
        <v>6</v>
      </c>
      <c r="M2489" s="3" t="str">
        <f t="shared" si="725"/>
        <v>Fall</v>
      </c>
      <c r="N2489" s="4">
        <v>67</v>
      </c>
      <c r="O2489" s="4">
        <v>52</v>
      </c>
      <c r="P2489" s="4">
        <v>81</v>
      </c>
      <c r="Q2489" s="4">
        <v>0</v>
      </c>
      <c r="R2489" s="4">
        <v>2</v>
      </c>
      <c r="S2489" s="6">
        <f t="shared" si="734"/>
        <v>0</v>
      </c>
      <c r="T2489" s="6">
        <f t="shared" si="735"/>
        <v>1</v>
      </c>
      <c r="U2489" s="6">
        <f t="shared" si="736"/>
        <v>0</v>
      </c>
      <c r="V2489" s="6">
        <f t="shared" si="737"/>
        <v>0</v>
      </c>
      <c r="W2489" s="6">
        <f t="shared" si="738"/>
        <v>0</v>
      </c>
      <c r="X2489" s="6">
        <f t="shared" si="739"/>
        <v>0</v>
      </c>
      <c r="Y2489" s="6">
        <f t="shared" si="740"/>
        <v>0</v>
      </c>
      <c r="Z2489" s="6">
        <f t="shared" si="741"/>
        <v>0</v>
      </c>
      <c r="AA2489" s="4">
        <v>78236.400390625</v>
      </c>
      <c r="AB2489" s="7">
        <f t="shared" si="726"/>
        <v>0</v>
      </c>
      <c r="AC2489" s="7">
        <f t="shared" si="727"/>
        <v>3.6602353244604728E-3</v>
      </c>
      <c r="AD2489" s="2"/>
    </row>
    <row r="2490" spans="1:30" x14ac:dyDescent="0.35">
      <c r="A2490" s="1">
        <v>44128</v>
      </c>
      <c r="B2490" s="3">
        <f t="shared" si="728"/>
        <v>2020</v>
      </c>
      <c r="C2490" s="2">
        <v>750.57476358151655</v>
      </c>
      <c r="D2490" s="2">
        <v>3400.9038461652235</v>
      </c>
      <c r="E2490" s="2">
        <f t="shared" si="729"/>
        <v>4151.4786097467404</v>
      </c>
      <c r="F2490" s="2">
        <f t="shared" si="730"/>
        <v>0.18079697238938805</v>
      </c>
      <c r="G2490" s="2">
        <f t="shared" si="731"/>
        <v>-1</v>
      </c>
      <c r="H2490" s="2">
        <v>-1000</v>
      </c>
      <c r="I2490" s="2">
        <f t="shared" si="723"/>
        <v>7973.637533977877</v>
      </c>
      <c r="J2490" s="2">
        <f t="shared" si="724"/>
        <v>15150.230023395969</v>
      </c>
      <c r="K2490" s="3">
        <f t="shared" si="732"/>
        <v>10</v>
      </c>
      <c r="L2490" s="3">
        <f t="shared" si="733"/>
        <v>7</v>
      </c>
      <c r="M2490" s="3" t="str">
        <f t="shared" si="725"/>
        <v>Fall</v>
      </c>
      <c r="N2490" s="4">
        <v>53</v>
      </c>
      <c r="O2490" s="4">
        <v>48</v>
      </c>
      <c r="P2490" s="4">
        <v>57</v>
      </c>
      <c r="Q2490" s="4">
        <v>12</v>
      </c>
      <c r="R2490" s="4">
        <v>0</v>
      </c>
      <c r="S2490" s="6">
        <f t="shared" si="734"/>
        <v>1</v>
      </c>
      <c r="T2490" s="6">
        <f t="shared" si="735"/>
        <v>0</v>
      </c>
      <c r="U2490" s="6">
        <f t="shared" si="736"/>
        <v>0</v>
      </c>
      <c r="V2490" s="6">
        <f t="shared" si="737"/>
        <v>0</v>
      </c>
      <c r="W2490" s="6">
        <f t="shared" si="738"/>
        <v>0</v>
      </c>
      <c r="X2490" s="6">
        <f t="shared" si="739"/>
        <v>0</v>
      </c>
      <c r="Y2490" s="6">
        <f t="shared" si="740"/>
        <v>0</v>
      </c>
      <c r="Z2490" s="6">
        <f t="shared" si="741"/>
        <v>0</v>
      </c>
      <c r="AA2490" s="4">
        <v>63969.900573730469</v>
      </c>
      <c r="AB2490" s="7">
        <f t="shared" si="726"/>
        <v>1.1733248869386918E-2</v>
      </c>
      <c r="AC2490" s="7">
        <f t="shared" si="727"/>
        <v>5.3164125872689261E-2</v>
      </c>
      <c r="AD2490" s="2"/>
    </row>
    <row r="2491" spans="1:30" x14ac:dyDescent="0.35">
      <c r="A2491" s="1">
        <v>44129</v>
      </c>
      <c r="B2491" s="3">
        <f t="shared" si="728"/>
        <v>2020</v>
      </c>
      <c r="C2491" s="2">
        <v>0</v>
      </c>
      <c r="D2491" s="2">
        <v>4844.6666666699457</v>
      </c>
      <c r="E2491" s="2">
        <f t="shared" si="729"/>
        <v>4844.6666666699457</v>
      </c>
      <c r="F2491" s="2">
        <f t="shared" si="730"/>
        <v>0</v>
      </c>
      <c r="G2491" s="2">
        <f t="shared" si="731"/>
        <v>-1</v>
      </c>
      <c r="H2491" s="2">
        <v>-1000</v>
      </c>
      <c r="I2491" s="2">
        <f t="shared" si="723"/>
        <v>7973.637533977877</v>
      </c>
      <c r="J2491" s="2">
        <f t="shared" si="724"/>
        <v>15150.230023395969</v>
      </c>
      <c r="K2491" s="3">
        <f t="shared" si="732"/>
        <v>10</v>
      </c>
      <c r="L2491" s="3">
        <f t="shared" si="733"/>
        <v>1</v>
      </c>
      <c r="M2491" s="3" t="str">
        <f t="shared" si="725"/>
        <v>Fall</v>
      </c>
      <c r="N2491" s="4">
        <v>51</v>
      </c>
      <c r="O2491" s="4">
        <v>48</v>
      </c>
      <c r="P2491" s="4">
        <v>53</v>
      </c>
      <c r="Q2491" s="4">
        <v>14</v>
      </c>
      <c r="R2491" s="4">
        <v>0</v>
      </c>
      <c r="S2491" s="6">
        <f t="shared" si="734"/>
        <v>1</v>
      </c>
      <c r="T2491" s="6">
        <f t="shared" si="735"/>
        <v>0</v>
      </c>
      <c r="U2491" s="6">
        <f t="shared" si="736"/>
        <v>0</v>
      </c>
      <c r="V2491" s="6">
        <f t="shared" si="737"/>
        <v>0</v>
      </c>
      <c r="W2491" s="6">
        <f t="shared" si="738"/>
        <v>0</v>
      </c>
      <c r="X2491" s="6">
        <f t="shared" si="739"/>
        <v>0</v>
      </c>
      <c r="Y2491" s="6">
        <f t="shared" si="740"/>
        <v>0</v>
      </c>
      <c r="Z2491" s="6">
        <f t="shared" si="741"/>
        <v>0</v>
      </c>
      <c r="AA2491" s="4">
        <v>63966.800964355469</v>
      </c>
      <c r="AB2491" s="7">
        <f t="shared" si="726"/>
        <v>0</v>
      </c>
      <c r="AC2491" s="7">
        <f t="shared" si="727"/>
        <v>7.5737204200184455E-2</v>
      </c>
      <c r="AD2491" s="2"/>
    </row>
    <row r="2492" spans="1:30" x14ac:dyDescent="0.35">
      <c r="A2492" s="1">
        <v>44130</v>
      </c>
      <c r="B2492" s="3">
        <f t="shared" si="728"/>
        <v>2020</v>
      </c>
      <c r="C2492" s="2">
        <v>0</v>
      </c>
      <c r="D2492" s="2">
        <v>3185.6499999960652</v>
      </c>
      <c r="E2492" s="2">
        <f t="shared" si="729"/>
        <v>3185.6499999960652</v>
      </c>
      <c r="F2492" s="2">
        <f t="shared" si="730"/>
        <v>0</v>
      </c>
      <c r="G2492" s="2">
        <f t="shared" si="731"/>
        <v>-1</v>
      </c>
      <c r="H2492" s="2">
        <v>-1000</v>
      </c>
      <c r="I2492" s="2">
        <f t="shared" si="723"/>
        <v>7973.637533977877</v>
      </c>
      <c r="J2492" s="2">
        <f t="shared" si="724"/>
        <v>15150.230023395969</v>
      </c>
      <c r="K2492" s="3">
        <f t="shared" si="732"/>
        <v>10</v>
      </c>
      <c r="L2492" s="3">
        <f t="shared" si="733"/>
        <v>2</v>
      </c>
      <c r="M2492" s="3" t="str">
        <f t="shared" si="725"/>
        <v>Fall</v>
      </c>
      <c r="N2492" s="4">
        <v>53</v>
      </c>
      <c r="O2492" s="4">
        <v>50</v>
      </c>
      <c r="P2492" s="4">
        <v>55</v>
      </c>
      <c r="Q2492" s="4">
        <v>12</v>
      </c>
      <c r="R2492" s="4">
        <v>0</v>
      </c>
      <c r="S2492" s="6">
        <f t="shared" si="734"/>
        <v>0</v>
      </c>
      <c r="T2492" s="6">
        <f t="shared" si="735"/>
        <v>1</v>
      </c>
      <c r="U2492" s="6">
        <f t="shared" si="736"/>
        <v>0</v>
      </c>
      <c r="V2492" s="6">
        <f t="shared" si="737"/>
        <v>0</v>
      </c>
      <c r="W2492" s="6">
        <f t="shared" si="738"/>
        <v>0</v>
      </c>
      <c r="X2492" s="6">
        <f t="shared" si="739"/>
        <v>0</v>
      </c>
      <c r="Y2492" s="6">
        <f t="shared" si="740"/>
        <v>0</v>
      </c>
      <c r="Z2492" s="6">
        <f t="shared" si="741"/>
        <v>0</v>
      </c>
      <c r="AA2492" s="4">
        <v>71994.900695800781</v>
      </c>
      <c r="AB2492" s="7">
        <f t="shared" si="726"/>
        <v>0</v>
      </c>
      <c r="AC2492" s="7">
        <f t="shared" si="727"/>
        <v>4.424827271387393E-2</v>
      </c>
      <c r="AD2492" s="2"/>
    </row>
    <row r="2493" spans="1:30" x14ac:dyDescent="0.35">
      <c r="A2493" s="1">
        <v>44131</v>
      </c>
      <c r="B2493" s="3">
        <f t="shared" si="728"/>
        <v>2020</v>
      </c>
      <c r="C2493" s="2">
        <v>0</v>
      </c>
      <c r="D2493" s="2">
        <v>81.818181813419372</v>
      </c>
      <c r="E2493" s="2">
        <f t="shared" si="729"/>
        <v>81.818181813419372</v>
      </c>
      <c r="F2493" s="2">
        <f t="shared" si="730"/>
        <v>0</v>
      </c>
      <c r="G2493" s="2">
        <f t="shared" si="731"/>
        <v>-1</v>
      </c>
      <c r="H2493" s="2">
        <v>-1000</v>
      </c>
      <c r="I2493" s="2">
        <f t="shared" si="723"/>
        <v>7973.637533977877</v>
      </c>
      <c r="J2493" s="2">
        <f t="shared" si="724"/>
        <v>15150.230023395969</v>
      </c>
      <c r="K2493" s="3">
        <f t="shared" si="732"/>
        <v>10</v>
      </c>
      <c r="L2493" s="3">
        <f t="shared" si="733"/>
        <v>3</v>
      </c>
      <c r="M2493" s="3" t="str">
        <f t="shared" si="725"/>
        <v>Fall</v>
      </c>
      <c r="N2493" s="4">
        <v>53</v>
      </c>
      <c r="O2493" s="4">
        <v>49</v>
      </c>
      <c r="P2493" s="4">
        <v>56</v>
      </c>
      <c r="Q2493" s="4">
        <v>12</v>
      </c>
      <c r="R2493" s="4">
        <v>0</v>
      </c>
      <c r="S2493" s="6">
        <f t="shared" si="734"/>
        <v>0</v>
      </c>
      <c r="T2493" s="6">
        <f t="shared" si="735"/>
        <v>1</v>
      </c>
      <c r="U2493" s="6">
        <f t="shared" si="736"/>
        <v>0</v>
      </c>
      <c r="V2493" s="6">
        <f t="shared" si="737"/>
        <v>0</v>
      </c>
      <c r="W2493" s="6">
        <f t="shared" si="738"/>
        <v>0</v>
      </c>
      <c r="X2493" s="6">
        <f t="shared" si="739"/>
        <v>0</v>
      </c>
      <c r="Y2493" s="6">
        <f t="shared" si="740"/>
        <v>0</v>
      </c>
      <c r="Z2493" s="6">
        <f t="shared" si="741"/>
        <v>0</v>
      </c>
      <c r="AA2493" s="4">
        <v>73559.500366210938</v>
      </c>
      <c r="AB2493" s="7">
        <f t="shared" si="726"/>
        <v>0</v>
      </c>
      <c r="AC2493" s="7">
        <f t="shared" si="727"/>
        <v>1.1122721253691659E-3</v>
      </c>
      <c r="AD2493" s="2"/>
    </row>
    <row r="2494" spans="1:30" x14ac:dyDescent="0.35">
      <c r="A2494" s="1">
        <v>44132</v>
      </c>
      <c r="B2494" s="3">
        <f t="shared" si="728"/>
        <v>2020</v>
      </c>
      <c r="C2494" s="2">
        <v>209.13846153541817</v>
      </c>
      <c r="D2494" s="2">
        <v>540.50909089112906</v>
      </c>
      <c r="E2494" s="2">
        <f t="shared" si="729"/>
        <v>749.64755242654724</v>
      </c>
      <c r="F2494" s="2">
        <f t="shared" si="730"/>
        <v>0.27898238426638522</v>
      </c>
      <c r="G2494" s="2">
        <f t="shared" si="731"/>
        <v>-1</v>
      </c>
      <c r="H2494" s="2">
        <v>-1000</v>
      </c>
      <c r="I2494" s="2">
        <f t="shared" si="723"/>
        <v>7973.637533977877</v>
      </c>
      <c r="J2494" s="2">
        <f t="shared" si="724"/>
        <v>15150.230023395969</v>
      </c>
      <c r="K2494" s="3">
        <f t="shared" si="732"/>
        <v>10</v>
      </c>
      <c r="L2494" s="3">
        <f t="shared" si="733"/>
        <v>4</v>
      </c>
      <c r="M2494" s="3" t="str">
        <f t="shared" si="725"/>
        <v>Fall</v>
      </c>
      <c r="N2494" s="4">
        <v>55</v>
      </c>
      <c r="O2494" s="4">
        <v>51</v>
      </c>
      <c r="P2494" s="4">
        <v>59</v>
      </c>
      <c r="Q2494" s="4">
        <v>10</v>
      </c>
      <c r="R2494" s="4">
        <v>0</v>
      </c>
      <c r="S2494" s="6">
        <f t="shared" si="734"/>
        <v>0</v>
      </c>
      <c r="T2494" s="6">
        <f t="shared" si="735"/>
        <v>1</v>
      </c>
      <c r="U2494" s="6">
        <f t="shared" si="736"/>
        <v>0</v>
      </c>
      <c r="V2494" s="6">
        <f t="shared" si="737"/>
        <v>0</v>
      </c>
      <c r="W2494" s="6">
        <f t="shared" si="738"/>
        <v>0</v>
      </c>
      <c r="X2494" s="6">
        <f t="shared" si="739"/>
        <v>0</v>
      </c>
      <c r="Y2494" s="6">
        <f t="shared" si="740"/>
        <v>0</v>
      </c>
      <c r="Z2494" s="6">
        <f t="shared" si="741"/>
        <v>0</v>
      </c>
      <c r="AA2494" s="4">
        <v>74865.6005859375</v>
      </c>
      <c r="AB2494" s="7">
        <f t="shared" si="726"/>
        <v>2.7935187843093593E-3</v>
      </c>
      <c r="AC2494" s="7">
        <f t="shared" si="727"/>
        <v>7.219725570366378E-3</v>
      </c>
      <c r="AD2494" s="2"/>
    </row>
    <row r="2495" spans="1:30" x14ac:dyDescent="0.35">
      <c r="A2495" s="1">
        <v>44133</v>
      </c>
      <c r="B2495" s="3">
        <f t="shared" si="728"/>
        <v>2020</v>
      </c>
      <c r="C2495" s="2">
        <v>1268.0249999554362</v>
      </c>
      <c r="D2495" s="2">
        <v>289.0999999945052</v>
      </c>
      <c r="E2495" s="2">
        <f t="shared" si="729"/>
        <v>1557.1249999499414</v>
      </c>
      <c r="F2495" s="2">
        <f t="shared" si="730"/>
        <v>0.81433732037967455</v>
      </c>
      <c r="G2495" s="2">
        <f t="shared" si="731"/>
        <v>-1</v>
      </c>
      <c r="H2495" s="2">
        <v>-1000</v>
      </c>
      <c r="I2495" s="2">
        <f t="shared" si="723"/>
        <v>7973.637533977877</v>
      </c>
      <c r="J2495" s="2">
        <f t="shared" si="724"/>
        <v>15150.230023395969</v>
      </c>
      <c r="K2495" s="3">
        <f t="shared" si="732"/>
        <v>10</v>
      </c>
      <c r="L2495" s="3">
        <f t="shared" si="733"/>
        <v>5</v>
      </c>
      <c r="M2495" s="3" t="str">
        <f t="shared" si="725"/>
        <v>Fall</v>
      </c>
      <c r="N2495" s="4">
        <v>53</v>
      </c>
      <c r="O2495" s="4">
        <v>46</v>
      </c>
      <c r="P2495" s="4">
        <v>59</v>
      </c>
      <c r="Q2495" s="4">
        <v>12</v>
      </c>
      <c r="R2495" s="4">
        <v>0</v>
      </c>
      <c r="S2495" s="6">
        <f t="shared" si="734"/>
        <v>0</v>
      </c>
      <c r="T2495" s="6">
        <f t="shared" si="735"/>
        <v>1</v>
      </c>
      <c r="U2495" s="6">
        <f t="shared" si="736"/>
        <v>0</v>
      </c>
      <c r="V2495" s="6">
        <f t="shared" si="737"/>
        <v>0</v>
      </c>
      <c r="W2495" s="6">
        <f t="shared" si="738"/>
        <v>0</v>
      </c>
      <c r="X2495" s="6">
        <f t="shared" si="739"/>
        <v>0</v>
      </c>
      <c r="Y2495" s="6">
        <f t="shared" si="740"/>
        <v>0</v>
      </c>
      <c r="Z2495" s="6">
        <f t="shared" si="741"/>
        <v>0</v>
      </c>
      <c r="AA2495" s="4">
        <v>76374.033813476563</v>
      </c>
      <c r="AB2495" s="7">
        <f t="shared" si="726"/>
        <v>1.6602828692435612E-2</v>
      </c>
      <c r="AC2495" s="7">
        <f t="shared" si="727"/>
        <v>3.7853179354197229E-3</v>
      </c>
      <c r="AD2495" s="2"/>
    </row>
    <row r="2496" spans="1:30" x14ac:dyDescent="0.35">
      <c r="A2496" s="1">
        <v>44134</v>
      </c>
      <c r="B2496" s="3">
        <f t="shared" si="728"/>
        <v>2020</v>
      </c>
      <c r="C2496" s="2">
        <v>2875.4437500328859</v>
      </c>
      <c r="D2496" s="2">
        <v>0</v>
      </c>
      <c r="E2496" s="2">
        <f t="shared" si="729"/>
        <v>2875.4437500328859</v>
      </c>
      <c r="F2496" s="2">
        <f t="shared" si="730"/>
        <v>1</v>
      </c>
      <c r="G2496" s="2">
        <f t="shared" si="731"/>
        <v>-1</v>
      </c>
      <c r="H2496" s="2">
        <v>-1000</v>
      </c>
      <c r="I2496" s="2">
        <f t="shared" si="723"/>
        <v>7973.637533977877</v>
      </c>
      <c r="J2496" s="2">
        <f t="shared" si="724"/>
        <v>15150.230023395969</v>
      </c>
      <c r="K2496" s="3">
        <f t="shared" si="732"/>
        <v>10</v>
      </c>
      <c r="L2496" s="3">
        <f t="shared" si="733"/>
        <v>6</v>
      </c>
      <c r="M2496" s="3" t="str">
        <f t="shared" si="725"/>
        <v>Fall</v>
      </c>
      <c r="N2496" s="4">
        <v>49</v>
      </c>
      <c r="O2496" s="4">
        <v>43</v>
      </c>
      <c r="P2496" s="4">
        <v>55</v>
      </c>
      <c r="Q2496" s="4">
        <v>16</v>
      </c>
      <c r="R2496" s="4">
        <v>0</v>
      </c>
      <c r="S2496" s="6">
        <f t="shared" si="734"/>
        <v>0</v>
      </c>
      <c r="T2496" s="6">
        <f t="shared" si="735"/>
        <v>1</v>
      </c>
      <c r="U2496" s="6">
        <f t="shared" si="736"/>
        <v>0</v>
      </c>
      <c r="V2496" s="6">
        <f t="shared" si="737"/>
        <v>0</v>
      </c>
      <c r="W2496" s="6">
        <f t="shared" si="738"/>
        <v>0</v>
      </c>
      <c r="X2496" s="6">
        <f t="shared" si="739"/>
        <v>0</v>
      </c>
      <c r="Y2496" s="6">
        <f t="shared" si="740"/>
        <v>0</v>
      </c>
      <c r="Z2496" s="6">
        <f t="shared" si="741"/>
        <v>0</v>
      </c>
      <c r="AA2496" s="4">
        <v>78092.899780273438</v>
      </c>
      <c r="AB2496" s="7">
        <f t="shared" si="726"/>
        <v>3.6820809037996997E-2</v>
      </c>
      <c r="AC2496" s="7">
        <f t="shared" si="727"/>
        <v>0</v>
      </c>
      <c r="AD2496" s="2"/>
    </row>
    <row r="2497" spans="1:30" x14ac:dyDescent="0.35">
      <c r="A2497" s="1">
        <v>44135</v>
      </c>
      <c r="B2497" s="3">
        <f t="shared" si="728"/>
        <v>2020</v>
      </c>
      <c r="C2497" s="2">
        <v>6421.2187499337088</v>
      </c>
      <c r="D2497" s="2">
        <v>4466.6750000021711</v>
      </c>
      <c r="E2497" s="2">
        <f t="shared" si="729"/>
        <v>10887.89374993588</v>
      </c>
      <c r="F2497" s="2">
        <f t="shared" si="730"/>
        <v>0.58975766088565329</v>
      </c>
      <c r="G2497" s="2">
        <f t="shared" si="731"/>
        <v>-1</v>
      </c>
      <c r="H2497" s="2">
        <v>-1000</v>
      </c>
      <c r="I2497" s="2">
        <f t="shared" si="723"/>
        <v>7973.637533977877</v>
      </c>
      <c r="J2497" s="2">
        <f t="shared" si="724"/>
        <v>15150.230023395969</v>
      </c>
      <c r="K2497" s="3">
        <f t="shared" si="732"/>
        <v>10</v>
      </c>
      <c r="L2497" s="3">
        <f t="shared" si="733"/>
        <v>7</v>
      </c>
      <c r="M2497" s="3" t="str">
        <f t="shared" si="725"/>
        <v>Fall</v>
      </c>
      <c r="N2497" s="4">
        <v>51</v>
      </c>
      <c r="O2497" s="4">
        <v>38</v>
      </c>
      <c r="P2497" s="4">
        <v>63</v>
      </c>
      <c r="Q2497" s="4">
        <v>14</v>
      </c>
      <c r="R2497" s="4">
        <v>0</v>
      </c>
      <c r="S2497" s="6">
        <f t="shared" si="734"/>
        <v>1</v>
      </c>
      <c r="T2497" s="6">
        <f t="shared" si="735"/>
        <v>0</v>
      </c>
      <c r="U2497" s="6">
        <f t="shared" si="736"/>
        <v>0</v>
      </c>
      <c r="V2497" s="6">
        <f t="shared" si="737"/>
        <v>0</v>
      </c>
      <c r="W2497" s="6">
        <f t="shared" si="738"/>
        <v>0</v>
      </c>
      <c r="X2497" s="6">
        <f t="shared" si="739"/>
        <v>0</v>
      </c>
      <c r="Y2497" s="6">
        <f t="shared" si="740"/>
        <v>0</v>
      </c>
      <c r="Z2497" s="6">
        <f t="shared" si="741"/>
        <v>0</v>
      </c>
      <c r="AA2497" s="4">
        <v>72557.200012207031</v>
      </c>
      <c r="AB2497" s="7">
        <f t="shared" si="726"/>
        <v>8.8498712034827731E-2</v>
      </c>
      <c r="AC2497" s="7">
        <f t="shared" si="727"/>
        <v>6.1560741032601826E-2</v>
      </c>
      <c r="AD2497" s="2"/>
    </row>
    <row r="2498" spans="1:30" x14ac:dyDescent="0.35">
      <c r="A2498" s="1">
        <v>44136</v>
      </c>
      <c r="B2498" s="3">
        <f t="shared" si="728"/>
        <v>2020</v>
      </c>
      <c r="C2498" s="2">
        <v>1644.5000000365544</v>
      </c>
      <c r="D2498" s="2">
        <v>13428</v>
      </c>
      <c r="E2498" s="2">
        <f t="shared" si="729"/>
        <v>15072.500000036554</v>
      </c>
      <c r="F2498" s="2">
        <f t="shared" si="730"/>
        <v>0.10910598772815168</v>
      </c>
      <c r="G2498" s="2">
        <f t="shared" si="731"/>
        <v>-1</v>
      </c>
      <c r="H2498" s="2">
        <v>-1000</v>
      </c>
      <c r="I2498" s="2">
        <f t="shared" ref="I2498:I2561" si="742">INDEX($AD$1:$AG$10, MATCH(B2498, $AD$1:$AD$10, 0), 3)</f>
        <v>7973.637533977877</v>
      </c>
      <c r="J2498" s="2">
        <f t="shared" ref="J2498:J2561" si="743">INDEX($AD$1:$AG$10, MATCH(B2498, $AD$1:$AD$10, 0), 4)</f>
        <v>15150.230023395969</v>
      </c>
      <c r="K2498" s="3">
        <f t="shared" si="732"/>
        <v>11</v>
      </c>
      <c r="L2498" s="3">
        <f t="shared" si="733"/>
        <v>1</v>
      </c>
      <c r="M2498" s="3" t="str">
        <f t="shared" ref="M2498:M2561" si="744">INDEX($AK$1:$AK$12, MATCH(K2498, $AJ$1:$AJ$12, 0))</f>
        <v>Fall</v>
      </c>
      <c r="N2498" s="4">
        <v>48</v>
      </c>
      <c r="O2498" s="4">
        <v>38</v>
      </c>
      <c r="P2498" s="4">
        <v>58</v>
      </c>
      <c r="Q2498" s="4">
        <v>17</v>
      </c>
      <c r="R2498" s="4">
        <v>0</v>
      </c>
      <c r="S2498" s="6">
        <f t="shared" si="734"/>
        <v>1</v>
      </c>
      <c r="T2498" s="6">
        <f t="shared" si="735"/>
        <v>0</v>
      </c>
      <c r="U2498" s="6">
        <f t="shared" si="736"/>
        <v>0</v>
      </c>
      <c r="V2498" s="6">
        <f t="shared" si="737"/>
        <v>0</v>
      </c>
      <c r="W2498" s="6">
        <f t="shared" si="738"/>
        <v>0</v>
      </c>
      <c r="X2498" s="6">
        <f t="shared" si="739"/>
        <v>0</v>
      </c>
      <c r="Y2498" s="6">
        <f t="shared" si="740"/>
        <v>0</v>
      </c>
      <c r="Z2498" s="6">
        <f t="shared" si="741"/>
        <v>0</v>
      </c>
      <c r="AA2498" s="4">
        <v>68652.500305175781</v>
      </c>
      <c r="AB2498" s="7">
        <f t="shared" ref="AB2498:AB2561" si="745">C2498/AA2498</f>
        <v>2.3953970980319473E-2</v>
      </c>
      <c r="AC2498" s="7">
        <f t="shared" ref="AC2498:AC2561" si="746">D2498/AA2498</f>
        <v>0.19559375026851936</v>
      </c>
      <c r="AD2498" s="2"/>
    </row>
    <row r="2499" spans="1:30" x14ac:dyDescent="0.35">
      <c r="A2499" s="1">
        <v>44137</v>
      </c>
      <c r="B2499" s="3">
        <f t="shared" ref="B2499:B2562" si="747">YEAR(A2499)</f>
        <v>2020</v>
      </c>
      <c r="C2499" s="2">
        <v>2134.8466312131277</v>
      </c>
      <c r="D2499" s="2">
        <v>13428</v>
      </c>
      <c r="E2499" s="2">
        <f t="shared" ref="E2499:E2562" si="748">+D2499+C2499</f>
        <v>15562.846631213128</v>
      </c>
      <c r="F2499" s="2">
        <f t="shared" ref="F2499:F2562" si="749">IFERROR(C2499/E2499,0)</f>
        <v>0.1371758446126071</v>
      </c>
      <c r="G2499" s="2">
        <f t="shared" ref="G2499:G2562" si="750">IF(AND(F2499&gt;=0.2,E2499&gt;=J2499), E2499, -1)</f>
        <v>-1</v>
      </c>
      <c r="H2499" s="2">
        <v>-1000</v>
      </c>
      <c r="I2499" s="2">
        <f t="shared" si="742"/>
        <v>7973.637533977877</v>
      </c>
      <c r="J2499" s="2">
        <f t="shared" si="743"/>
        <v>15150.230023395969</v>
      </c>
      <c r="K2499" s="3">
        <f t="shared" ref="K2499:K2562" si="751">MONTH(A2499)</f>
        <v>11</v>
      </c>
      <c r="L2499" s="3">
        <f t="shared" ref="L2499:L2562" si="752">WEEKDAY(A2499)</f>
        <v>2</v>
      </c>
      <c r="M2499" s="3" t="str">
        <f t="shared" si="744"/>
        <v>Fall</v>
      </c>
      <c r="N2499" s="4">
        <v>41</v>
      </c>
      <c r="O2499" s="4">
        <v>30</v>
      </c>
      <c r="P2499" s="4">
        <v>52</v>
      </c>
      <c r="Q2499" s="4">
        <v>24</v>
      </c>
      <c r="R2499" s="4">
        <v>0</v>
      </c>
      <c r="S2499" s="6">
        <f t="shared" ref="S2499:S2562" si="753">IF(OR(L2499=1, L2499=7), 1, 0)</f>
        <v>0</v>
      </c>
      <c r="T2499" s="6">
        <f t="shared" ref="T2499:T2562" si="754">IF(AND(L2499&lt;7, L2499&gt;1), 1, 0)</f>
        <v>1</v>
      </c>
      <c r="U2499" s="6">
        <f t="shared" ref="U2499:U2562" si="755">IF(M2499="Winter", 1, 0)</f>
        <v>0</v>
      </c>
      <c r="V2499" s="6">
        <f t="shared" ref="V2499:V2562" si="756">IF(N2499&lt;20, 1, 0)</f>
        <v>0</v>
      </c>
      <c r="W2499" s="6">
        <f t="shared" ref="W2499:W2562" si="757">IF(M2499="Summer", 1, 0)</f>
        <v>0</v>
      </c>
      <c r="X2499" s="6">
        <f t="shared" ref="X2499:X2562" si="758">IF(G2499&lt;&gt;-1, 1, 0)</f>
        <v>0</v>
      </c>
      <c r="Y2499" s="6">
        <f t="shared" ref="Y2499:Y2562" si="759">U2499*X2499</f>
        <v>0</v>
      </c>
      <c r="Z2499" s="6">
        <f t="shared" ref="Z2499:Z2562" si="760">W2499*X2499</f>
        <v>0</v>
      </c>
      <c r="AA2499" s="4">
        <v>86122.050048828125</v>
      </c>
      <c r="AB2499" s="7">
        <f t="shared" si="745"/>
        <v>2.4788618361996098E-2</v>
      </c>
      <c r="AC2499" s="7">
        <f t="shared" si="746"/>
        <v>0.15591825777935853</v>
      </c>
      <c r="AD2499" s="2"/>
    </row>
    <row r="2500" spans="1:30" x14ac:dyDescent="0.35">
      <c r="A2500" s="1">
        <v>44138</v>
      </c>
      <c r="B2500" s="3">
        <f t="shared" si="747"/>
        <v>2020</v>
      </c>
      <c r="C2500" s="2">
        <v>278.63333333353512</v>
      </c>
      <c r="D2500" s="2">
        <v>13514.294326236111</v>
      </c>
      <c r="E2500" s="2">
        <f t="shared" si="748"/>
        <v>13792.927659569646</v>
      </c>
      <c r="F2500" s="2">
        <f t="shared" si="749"/>
        <v>2.0201174124205388E-2</v>
      </c>
      <c r="G2500" s="2">
        <f t="shared" si="750"/>
        <v>-1</v>
      </c>
      <c r="H2500" s="2">
        <v>-1000</v>
      </c>
      <c r="I2500" s="2">
        <f t="shared" si="742"/>
        <v>7973.637533977877</v>
      </c>
      <c r="J2500" s="2">
        <f t="shared" si="743"/>
        <v>15150.230023395969</v>
      </c>
      <c r="K2500" s="3">
        <f t="shared" si="751"/>
        <v>11</v>
      </c>
      <c r="L2500" s="3">
        <f t="shared" si="752"/>
        <v>3</v>
      </c>
      <c r="M2500" s="3" t="str">
        <f t="shared" si="744"/>
        <v>Fall</v>
      </c>
      <c r="N2500" s="4">
        <v>53</v>
      </c>
      <c r="O2500" s="4">
        <v>38</v>
      </c>
      <c r="P2500" s="4">
        <v>67</v>
      </c>
      <c r="Q2500" s="4">
        <v>12</v>
      </c>
      <c r="R2500" s="4">
        <v>0</v>
      </c>
      <c r="S2500" s="6">
        <f t="shared" si="753"/>
        <v>0</v>
      </c>
      <c r="T2500" s="6">
        <f t="shared" si="754"/>
        <v>1</v>
      </c>
      <c r="U2500" s="6">
        <f t="shared" si="755"/>
        <v>0</v>
      </c>
      <c r="V2500" s="6">
        <f t="shared" si="756"/>
        <v>0</v>
      </c>
      <c r="W2500" s="6">
        <f t="shared" si="757"/>
        <v>0</v>
      </c>
      <c r="X2500" s="6">
        <f t="shared" si="758"/>
        <v>0</v>
      </c>
      <c r="Y2500" s="6">
        <f t="shared" si="759"/>
        <v>0</v>
      </c>
      <c r="Z2500" s="6">
        <f t="shared" si="760"/>
        <v>0</v>
      </c>
      <c r="AA2500" s="4">
        <v>82033.900268554688</v>
      </c>
      <c r="AB2500" s="7">
        <f t="shared" si="745"/>
        <v>3.3965632795877332E-3</v>
      </c>
      <c r="AC2500" s="7">
        <f t="shared" si="746"/>
        <v>0.1647403607776092</v>
      </c>
      <c r="AD2500" s="2"/>
    </row>
    <row r="2501" spans="1:30" x14ac:dyDescent="0.35">
      <c r="A2501" s="1">
        <v>44139</v>
      </c>
      <c r="B2501" s="3">
        <f t="shared" si="747"/>
        <v>2020</v>
      </c>
      <c r="C2501" s="2">
        <v>1920.949999910983</v>
      </c>
      <c r="D2501" s="2">
        <v>3198.8047281718141</v>
      </c>
      <c r="E2501" s="2">
        <f t="shared" si="748"/>
        <v>5119.7547280827966</v>
      </c>
      <c r="F2501" s="2">
        <f t="shared" si="749"/>
        <v>0.37520352085896203</v>
      </c>
      <c r="G2501" s="2">
        <f t="shared" si="750"/>
        <v>-1</v>
      </c>
      <c r="H2501" s="2">
        <v>-1000</v>
      </c>
      <c r="I2501" s="2">
        <f t="shared" si="742"/>
        <v>7973.637533977877</v>
      </c>
      <c r="J2501" s="2">
        <f t="shared" si="743"/>
        <v>15150.230023395969</v>
      </c>
      <c r="K2501" s="3">
        <f t="shared" si="751"/>
        <v>11</v>
      </c>
      <c r="L2501" s="3">
        <f t="shared" si="752"/>
        <v>4</v>
      </c>
      <c r="M2501" s="3" t="str">
        <f t="shared" si="744"/>
        <v>Fall</v>
      </c>
      <c r="N2501" s="4">
        <v>59</v>
      </c>
      <c r="O2501" s="4">
        <v>44</v>
      </c>
      <c r="P2501" s="4">
        <v>74</v>
      </c>
      <c r="Q2501" s="4">
        <v>6</v>
      </c>
      <c r="R2501" s="4">
        <v>0</v>
      </c>
      <c r="S2501" s="6">
        <f t="shared" si="753"/>
        <v>0</v>
      </c>
      <c r="T2501" s="6">
        <f t="shared" si="754"/>
        <v>1</v>
      </c>
      <c r="U2501" s="6">
        <f t="shared" si="755"/>
        <v>0</v>
      </c>
      <c r="V2501" s="6">
        <f t="shared" si="756"/>
        <v>0</v>
      </c>
      <c r="W2501" s="6">
        <f t="shared" si="757"/>
        <v>0</v>
      </c>
      <c r="X2501" s="6">
        <f t="shared" si="758"/>
        <v>0</v>
      </c>
      <c r="Y2501" s="6">
        <f t="shared" si="759"/>
        <v>0</v>
      </c>
      <c r="Z2501" s="6">
        <f t="shared" si="760"/>
        <v>0</v>
      </c>
      <c r="AA2501" s="4">
        <v>78722.499755859375</v>
      </c>
      <c r="AB2501" s="7">
        <f t="shared" si="745"/>
        <v>2.4401537119227535E-2</v>
      </c>
      <c r="AC2501" s="7">
        <f t="shared" si="746"/>
        <v>4.0633932333096735E-2</v>
      </c>
      <c r="AD2501" s="2"/>
    </row>
    <row r="2502" spans="1:30" x14ac:dyDescent="0.35">
      <c r="A2502" s="1">
        <v>44140</v>
      </c>
      <c r="B2502" s="3">
        <f t="shared" si="747"/>
        <v>2020</v>
      </c>
      <c r="C2502" s="2">
        <v>3154.3903119951842</v>
      </c>
      <c r="D2502" s="2">
        <v>256.43333334673662</v>
      </c>
      <c r="E2502" s="2">
        <f t="shared" si="748"/>
        <v>3410.8236453419208</v>
      </c>
      <c r="F2502" s="2">
        <f t="shared" si="749"/>
        <v>0.92481776837188834</v>
      </c>
      <c r="G2502" s="2">
        <f t="shared" si="750"/>
        <v>-1</v>
      </c>
      <c r="H2502" s="2">
        <v>-1000</v>
      </c>
      <c r="I2502" s="2">
        <f t="shared" si="742"/>
        <v>7973.637533977877</v>
      </c>
      <c r="J2502" s="2">
        <f t="shared" si="743"/>
        <v>15150.230023395969</v>
      </c>
      <c r="K2502" s="3">
        <f t="shared" si="751"/>
        <v>11</v>
      </c>
      <c r="L2502" s="3">
        <f t="shared" si="752"/>
        <v>5</v>
      </c>
      <c r="M2502" s="3" t="str">
        <f t="shared" si="744"/>
        <v>Fall</v>
      </c>
      <c r="N2502" s="4">
        <v>59</v>
      </c>
      <c r="O2502" s="4">
        <v>49</v>
      </c>
      <c r="P2502" s="4">
        <v>69</v>
      </c>
      <c r="Q2502" s="4">
        <v>6</v>
      </c>
      <c r="R2502" s="4">
        <v>0</v>
      </c>
      <c r="S2502" s="6">
        <f t="shared" si="753"/>
        <v>0</v>
      </c>
      <c r="T2502" s="6">
        <f t="shared" si="754"/>
        <v>1</v>
      </c>
      <c r="U2502" s="6">
        <f t="shared" si="755"/>
        <v>0</v>
      </c>
      <c r="V2502" s="6">
        <f t="shared" si="756"/>
        <v>0</v>
      </c>
      <c r="W2502" s="6">
        <f t="shared" si="757"/>
        <v>0</v>
      </c>
      <c r="X2502" s="6">
        <f t="shared" si="758"/>
        <v>0</v>
      </c>
      <c r="Y2502" s="6">
        <f t="shared" si="759"/>
        <v>0</v>
      </c>
      <c r="Z2502" s="6">
        <f t="shared" si="760"/>
        <v>0</v>
      </c>
      <c r="AA2502" s="4">
        <v>76320.10009765625</v>
      </c>
      <c r="AB2502" s="7">
        <f t="shared" si="745"/>
        <v>4.1331055750175226E-2</v>
      </c>
      <c r="AC2502" s="7">
        <f t="shared" si="746"/>
        <v>3.3599711349777375E-3</v>
      </c>
      <c r="AD2502" s="2"/>
    </row>
    <row r="2503" spans="1:30" x14ac:dyDescent="0.35">
      <c r="A2503" s="1">
        <v>44141</v>
      </c>
      <c r="B2503" s="3">
        <f t="shared" si="747"/>
        <v>2020</v>
      </c>
      <c r="C2503" s="2">
        <v>15462.675000027608</v>
      </c>
      <c r="D2503" s="2">
        <v>3537.7333333229763</v>
      </c>
      <c r="E2503" s="2">
        <f t="shared" si="748"/>
        <v>19000.408333350584</v>
      </c>
      <c r="F2503" s="2">
        <f t="shared" si="749"/>
        <v>0.81380751027790554</v>
      </c>
      <c r="G2503" s="2">
        <f t="shared" si="750"/>
        <v>19000.408333350584</v>
      </c>
      <c r="H2503" s="2">
        <v>-1000</v>
      </c>
      <c r="I2503" s="2">
        <f t="shared" si="742"/>
        <v>7973.637533977877</v>
      </c>
      <c r="J2503" s="2">
        <f t="shared" si="743"/>
        <v>15150.230023395969</v>
      </c>
      <c r="K2503" s="3">
        <f t="shared" si="751"/>
        <v>11</v>
      </c>
      <c r="L2503" s="3">
        <f t="shared" si="752"/>
        <v>6</v>
      </c>
      <c r="M2503" s="3" t="str">
        <f t="shared" si="744"/>
        <v>Fall</v>
      </c>
      <c r="N2503" s="4">
        <v>59</v>
      </c>
      <c r="O2503" s="4">
        <v>45</v>
      </c>
      <c r="P2503" s="4">
        <v>73</v>
      </c>
      <c r="Q2503" s="4">
        <v>6</v>
      </c>
      <c r="R2503" s="4">
        <v>0</v>
      </c>
      <c r="S2503" s="6">
        <f t="shared" si="753"/>
        <v>0</v>
      </c>
      <c r="T2503" s="6">
        <f t="shared" si="754"/>
        <v>1</v>
      </c>
      <c r="U2503" s="6">
        <f t="shared" si="755"/>
        <v>0</v>
      </c>
      <c r="V2503" s="6">
        <f t="shared" si="756"/>
        <v>0</v>
      </c>
      <c r="W2503" s="6">
        <f t="shared" si="757"/>
        <v>0</v>
      </c>
      <c r="X2503" s="6">
        <f t="shared" si="758"/>
        <v>1</v>
      </c>
      <c r="Y2503" s="6">
        <f t="shared" si="759"/>
        <v>0</v>
      </c>
      <c r="Z2503" s="6">
        <f t="shared" si="760"/>
        <v>0</v>
      </c>
      <c r="AA2503" s="4">
        <v>75927.199951171875</v>
      </c>
      <c r="AB2503" s="7">
        <f t="shared" si="745"/>
        <v>0.20365132666516769</v>
      </c>
      <c r="AC2503" s="7">
        <f t="shared" si="746"/>
        <v>4.6593754749260634E-2</v>
      </c>
      <c r="AD2503" s="2"/>
    </row>
    <row r="2504" spans="1:30" x14ac:dyDescent="0.35">
      <c r="A2504" s="1">
        <v>44142</v>
      </c>
      <c r="B2504" s="3">
        <f t="shared" si="747"/>
        <v>2020</v>
      </c>
      <c r="C2504" s="2">
        <v>4889.442307693821</v>
      </c>
      <c r="D2504" s="2">
        <v>3694.5333333158051</v>
      </c>
      <c r="E2504" s="2">
        <f t="shared" si="748"/>
        <v>8583.975641009627</v>
      </c>
      <c r="F2504" s="2">
        <f t="shared" si="749"/>
        <v>0.56960113963216419</v>
      </c>
      <c r="G2504" s="2">
        <f t="shared" si="750"/>
        <v>-1</v>
      </c>
      <c r="H2504" s="2">
        <v>-1000</v>
      </c>
      <c r="I2504" s="2">
        <f t="shared" si="742"/>
        <v>7973.637533977877</v>
      </c>
      <c r="J2504" s="2">
        <f t="shared" si="743"/>
        <v>15150.230023395969</v>
      </c>
      <c r="K2504" s="3">
        <f t="shared" si="751"/>
        <v>11</v>
      </c>
      <c r="L2504" s="3">
        <f t="shared" si="752"/>
        <v>7</v>
      </c>
      <c r="M2504" s="3" t="str">
        <f t="shared" si="744"/>
        <v>Fall</v>
      </c>
      <c r="N2504" s="4">
        <v>61</v>
      </c>
      <c r="O2504" s="4">
        <v>45</v>
      </c>
      <c r="P2504" s="4">
        <v>77</v>
      </c>
      <c r="Q2504" s="4">
        <v>4</v>
      </c>
      <c r="R2504" s="4">
        <v>0</v>
      </c>
      <c r="S2504" s="6">
        <f t="shared" si="753"/>
        <v>1</v>
      </c>
      <c r="T2504" s="6">
        <f t="shared" si="754"/>
        <v>0</v>
      </c>
      <c r="U2504" s="6">
        <f t="shared" si="755"/>
        <v>0</v>
      </c>
      <c r="V2504" s="6">
        <f t="shared" si="756"/>
        <v>0</v>
      </c>
      <c r="W2504" s="6">
        <f t="shared" si="757"/>
        <v>0</v>
      </c>
      <c r="X2504" s="6">
        <f t="shared" si="758"/>
        <v>0</v>
      </c>
      <c r="Y2504" s="6">
        <f t="shared" si="759"/>
        <v>0</v>
      </c>
      <c r="Z2504" s="6">
        <f t="shared" si="760"/>
        <v>0</v>
      </c>
      <c r="AA2504" s="4">
        <v>68595.700134277344</v>
      </c>
      <c r="AB2504" s="7">
        <f t="shared" si="745"/>
        <v>7.1279137003086898E-2</v>
      </c>
      <c r="AC2504" s="7">
        <f t="shared" si="746"/>
        <v>5.3859546969907565E-2</v>
      </c>
      <c r="AD2504" s="2"/>
    </row>
    <row r="2505" spans="1:30" x14ac:dyDescent="0.35">
      <c r="A2505" s="1">
        <v>44143</v>
      </c>
      <c r="B2505" s="3">
        <f t="shared" si="747"/>
        <v>2020</v>
      </c>
      <c r="C2505" s="2">
        <v>0</v>
      </c>
      <c r="D2505" s="2">
        <v>0</v>
      </c>
      <c r="E2505" s="2">
        <f t="shared" si="748"/>
        <v>0</v>
      </c>
      <c r="F2505" s="2">
        <f t="shared" si="749"/>
        <v>0</v>
      </c>
      <c r="G2505" s="2">
        <f t="shared" si="750"/>
        <v>-1</v>
      </c>
      <c r="H2505" s="2">
        <v>-1000</v>
      </c>
      <c r="I2505" s="2">
        <f t="shared" si="742"/>
        <v>7973.637533977877</v>
      </c>
      <c r="J2505" s="2">
        <f t="shared" si="743"/>
        <v>15150.230023395969</v>
      </c>
      <c r="K2505" s="3">
        <f t="shared" si="751"/>
        <v>11</v>
      </c>
      <c r="L2505" s="3">
        <f t="shared" si="752"/>
        <v>1</v>
      </c>
      <c r="M2505" s="3" t="str">
        <f t="shared" si="744"/>
        <v>Fall</v>
      </c>
      <c r="N2505" s="4">
        <v>67</v>
      </c>
      <c r="O2505" s="4">
        <v>52</v>
      </c>
      <c r="P2505" s="4">
        <v>82</v>
      </c>
      <c r="Q2505" s="4">
        <v>0</v>
      </c>
      <c r="R2505" s="4">
        <v>2</v>
      </c>
      <c r="S2505" s="6">
        <f t="shared" si="753"/>
        <v>1</v>
      </c>
      <c r="T2505" s="6">
        <f t="shared" si="754"/>
        <v>0</v>
      </c>
      <c r="U2505" s="6">
        <f t="shared" si="755"/>
        <v>0</v>
      </c>
      <c r="V2505" s="6">
        <f t="shared" si="756"/>
        <v>0</v>
      </c>
      <c r="W2505" s="6">
        <f t="shared" si="757"/>
        <v>0</v>
      </c>
      <c r="X2505" s="6">
        <f t="shared" si="758"/>
        <v>0</v>
      </c>
      <c r="Y2505" s="6">
        <f t="shared" si="759"/>
        <v>0</v>
      </c>
      <c r="Z2505" s="6">
        <f t="shared" si="760"/>
        <v>0</v>
      </c>
      <c r="AA2505" s="4">
        <v>66884.400024414063</v>
      </c>
      <c r="AB2505" s="7">
        <f t="shared" si="745"/>
        <v>0</v>
      </c>
      <c r="AC2505" s="7">
        <f t="shared" si="746"/>
        <v>0</v>
      </c>
      <c r="AD2505" s="2"/>
    </row>
    <row r="2506" spans="1:30" x14ac:dyDescent="0.35">
      <c r="A2506" s="1">
        <v>44144</v>
      </c>
      <c r="B2506" s="3">
        <f t="shared" si="747"/>
        <v>2020</v>
      </c>
      <c r="C2506" s="2">
        <v>0</v>
      </c>
      <c r="D2506" s="2">
        <v>3229.848514827293</v>
      </c>
      <c r="E2506" s="2">
        <f t="shared" si="748"/>
        <v>3229.848514827293</v>
      </c>
      <c r="F2506" s="2">
        <f t="shared" si="749"/>
        <v>0</v>
      </c>
      <c r="G2506" s="2">
        <f t="shared" si="750"/>
        <v>-1</v>
      </c>
      <c r="H2506" s="2">
        <v>-1000</v>
      </c>
      <c r="I2506" s="2">
        <f t="shared" si="742"/>
        <v>7973.637533977877</v>
      </c>
      <c r="J2506" s="2">
        <f t="shared" si="743"/>
        <v>15150.230023395969</v>
      </c>
      <c r="K2506" s="3">
        <f t="shared" si="751"/>
        <v>11</v>
      </c>
      <c r="L2506" s="3">
        <f t="shared" si="752"/>
        <v>2</v>
      </c>
      <c r="M2506" s="3" t="str">
        <f t="shared" si="744"/>
        <v>Fall</v>
      </c>
      <c r="N2506" s="4">
        <v>69</v>
      </c>
      <c r="O2506" s="4">
        <v>55</v>
      </c>
      <c r="P2506" s="4">
        <v>82</v>
      </c>
      <c r="Q2506" s="4">
        <v>0</v>
      </c>
      <c r="R2506" s="4">
        <v>4</v>
      </c>
      <c r="S2506" s="6">
        <f t="shared" si="753"/>
        <v>0</v>
      </c>
      <c r="T2506" s="6">
        <f t="shared" si="754"/>
        <v>1</v>
      </c>
      <c r="U2506" s="6">
        <f t="shared" si="755"/>
        <v>0</v>
      </c>
      <c r="V2506" s="6">
        <f t="shared" si="756"/>
        <v>0</v>
      </c>
      <c r="W2506" s="6">
        <f t="shared" si="757"/>
        <v>0</v>
      </c>
      <c r="X2506" s="6">
        <f t="shared" si="758"/>
        <v>0</v>
      </c>
      <c r="Y2506" s="6">
        <f t="shared" si="759"/>
        <v>0</v>
      </c>
      <c r="Z2506" s="6">
        <f t="shared" si="760"/>
        <v>0</v>
      </c>
      <c r="AA2506" s="4">
        <v>75112.500122070313</v>
      </c>
      <c r="AB2506" s="7">
        <f t="shared" si="745"/>
        <v>0</v>
      </c>
      <c r="AC2506" s="7">
        <f t="shared" si="746"/>
        <v>4.3000146574514918E-2</v>
      </c>
      <c r="AD2506" s="2"/>
    </row>
    <row r="2507" spans="1:30" x14ac:dyDescent="0.35">
      <c r="A2507" s="1">
        <v>44145</v>
      </c>
      <c r="B2507" s="3">
        <f t="shared" si="747"/>
        <v>2020</v>
      </c>
      <c r="C2507" s="2">
        <v>161.85000000090804</v>
      </c>
      <c r="D2507" s="2">
        <v>11405.747666226125</v>
      </c>
      <c r="E2507" s="2">
        <f t="shared" si="748"/>
        <v>11567.597666227033</v>
      </c>
      <c r="F2507" s="2">
        <f t="shared" si="749"/>
        <v>1.3991669201414933E-2</v>
      </c>
      <c r="G2507" s="2">
        <f t="shared" si="750"/>
        <v>-1</v>
      </c>
      <c r="H2507" s="2">
        <v>-1000</v>
      </c>
      <c r="I2507" s="2">
        <f t="shared" si="742"/>
        <v>7973.637533977877</v>
      </c>
      <c r="J2507" s="2">
        <f t="shared" si="743"/>
        <v>15150.230023395969</v>
      </c>
      <c r="K2507" s="3">
        <f t="shared" si="751"/>
        <v>11</v>
      </c>
      <c r="L2507" s="3">
        <f t="shared" si="752"/>
        <v>3</v>
      </c>
      <c r="M2507" s="3" t="str">
        <f t="shared" si="744"/>
        <v>Fall</v>
      </c>
      <c r="N2507" s="4">
        <v>71</v>
      </c>
      <c r="O2507" s="4">
        <v>62</v>
      </c>
      <c r="P2507" s="4">
        <v>80</v>
      </c>
      <c r="Q2507" s="4">
        <v>0</v>
      </c>
      <c r="R2507" s="4">
        <v>6</v>
      </c>
      <c r="S2507" s="6">
        <f t="shared" si="753"/>
        <v>0</v>
      </c>
      <c r="T2507" s="6">
        <f t="shared" si="754"/>
        <v>1</v>
      </c>
      <c r="U2507" s="6">
        <f t="shared" si="755"/>
        <v>0</v>
      </c>
      <c r="V2507" s="6">
        <f t="shared" si="756"/>
        <v>0</v>
      </c>
      <c r="W2507" s="6">
        <f t="shared" si="757"/>
        <v>0</v>
      </c>
      <c r="X2507" s="6">
        <f t="shared" si="758"/>
        <v>0</v>
      </c>
      <c r="Y2507" s="6">
        <f t="shared" si="759"/>
        <v>0</v>
      </c>
      <c r="Z2507" s="6">
        <f t="shared" si="760"/>
        <v>0</v>
      </c>
      <c r="AA2507" s="4">
        <v>76609.700256347656</v>
      </c>
      <c r="AB2507" s="7">
        <f t="shared" si="745"/>
        <v>2.112656745285955E-3</v>
      </c>
      <c r="AC2507" s="7">
        <f t="shared" si="746"/>
        <v>0.14888124647480366</v>
      </c>
      <c r="AD2507" s="2"/>
    </row>
    <row r="2508" spans="1:30" x14ac:dyDescent="0.35">
      <c r="A2508" s="1">
        <v>44146</v>
      </c>
      <c r="B2508" s="3">
        <f t="shared" si="747"/>
        <v>2020</v>
      </c>
      <c r="C2508" s="2">
        <v>312</v>
      </c>
      <c r="D2508" s="2">
        <v>11497.266666575102</v>
      </c>
      <c r="E2508" s="2">
        <f t="shared" si="748"/>
        <v>11809.266666575102</v>
      </c>
      <c r="F2508" s="2">
        <f t="shared" si="749"/>
        <v>2.6419930111586307E-2</v>
      </c>
      <c r="G2508" s="2">
        <f t="shared" si="750"/>
        <v>-1</v>
      </c>
      <c r="H2508" s="2">
        <v>-1000</v>
      </c>
      <c r="I2508" s="2">
        <f t="shared" si="742"/>
        <v>7973.637533977877</v>
      </c>
      <c r="J2508" s="2">
        <f t="shared" si="743"/>
        <v>15150.230023395969</v>
      </c>
      <c r="K2508" s="3">
        <f t="shared" si="751"/>
        <v>11</v>
      </c>
      <c r="L2508" s="3">
        <f t="shared" si="752"/>
        <v>4</v>
      </c>
      <c r="M2508" s="3" t="str">
        <f t="shared" si="744"/>
        <v>Fall</v>
      </c>
      <c r="N2508" s="4">
        <v>58</v>
      </c>
      <c r="O2508" s="4">
        <v>44</v>
      </c>
      <c r="P2508" s="4">
        <v>71</v>
      </c>
      <c r="Q2508" s="4">
        <v>7</v>
      </c>
      <c r="R2508" s="4">
        <v>0</v>
      </c>
      <c r="S2508" s="6">
        <f t="shared" si="753"/>
        <v>0</v>
      </c>
      <c r="T2508" s="6">
        <f t="shared" si="754"/>
        <v>1</v>
      </c>
      <c r="U2508" s="6">
        <f t="shared" si="755"/>
        <v>0</v>
      </c>
      <c r="V2508" s="6">
        <f t="shared" si="756"/>
        <v>0</v>
      </c>
      <c r="W2508" s="6">
        <f t="shared" si="757"/>
        <v>0</v>
      </c>
      <c r="X2508" s="6">
        <f t="shared" si="758"/>
        <v>0</v>
      </c>
      <c r="Y2508" s="6">
        <f t="shared" si="759"/>
        <v>0</v>
      </c>
      <c r="Z2508" s="6">
        <f t="shared" si="760"/>
        <v>0</v>
      </c>
      <c r="AA2508" s="4">
        <v>74384.099548339844</v>
      </c>
      <c r="AB2508" s="7">
        <f t="shared" si="745"/>
        <v>4.1944448060064398E-3</v>
      </c>
      <c r="AC2508" s="7">
        <f t="shared" si="746"/>
        <v>0.15456618734899649</v>
      </c>
      <c r="AD2508" s="2"/>
    </row>
    <row r="2509" spans="1:30" x14ac:dyDescent="0.35">
      <c r="A2509" s="1">
        <v>44147</v>
      </c>
      <c r="B2509" s="3">
        <f t="shared" si="747"/>
        <v>2020</v>
      </c>
      <c r="C2509" s="2">
        <v>774.66666672052816</v>
      </c>
      <c r="D2509" s="2">
        <v>7898.4037736333812</v>
      </c>
      <c r="E2509" s="2">
        <f t="shared" si="748"/>
        <v>8673.0704403539094</v>
      </c>
      <c r="F2509" s="2">
        <f t="shared" si="749"/>
        <v>8.9318618135069305E-2</v>
      </c>
      <c r="G2509" s="2">
        <f t="shared" si="750"/>
        <v>-1</v>
      </c>
      <c r="H2509" s="2">
        <v>-1000</v>
      </c>
      <c r="I2509" s="2">
        <f t="shared" si="742"/>
        <v>7973.637533977877</v>
      </c>
      <c r="J2509" s="2">
        <f t="shared" si="743"/>
        <v>15150.230023395969</v>
      </c>
      <c r="K2509" s="3">
        <f t="shared" si="751"/>
        <v>11</v>
      </c>
      <c r="L2509" s="3">
        <f t="shared" si="752"/>
        <v>5</v>
      </c>
      <c r="M2509" s="3" t="str">
        <f t="shared" si="744"/>
        <v>Fall</v>
      </c>
      <c r="N2509" s="4">
        <v>48</v>
      </c>
      <c r="O2509" s="4">
        <v>37</v>
      </c>
      <c r="P2509" s="4">
        <v>59</v>
      </c>
      <c r="Q2509" s="4">
        <v>17</v>
      </c>
      <c r="R2509" s="4">
        <v>0</v>
      </c>
      <c r="S2509" s="6">
        <f t="shared" si="753"/>
        <v>0</v>
      </c>
      <c r="T2509" s="6">
        <f t="shared" si="754"/>
        <v>1</v>
      </c>
      <c r="U2509" s="6">
        <f t="shared" si="755"/>
        <v>0</v>
      </c>
      <c r="V2509" s="6">
        <f t="shared" si="756"/>
        <v>0</v>
      </c>
      <c r="W2509" s="6">
        <f t="shared" si="757"/>
        <v>0</v>
      </c>
      <c r="X2509" s="6">
        <f t="shared" si="758"/>
        <v>0</v>
      </c>
      <c r="Y2509" s="6">
        <f t="shared" si="759"/>
        <v>0</v>
      </c>
      <c r="Z2509" s="6">
        <f t="shared" si="760"/>
        <v>0</v>
      </c>
      <c r="AA2509" s="4">
        <v>78330.399658203125</v>
      </c>
      <c r="AB2509" s="7">
        <f t="shared" si="745"/>
        <v>9.8897320848713617E-3</v>
      </c>
      <c r="AC2509" s="7">
        <f t="shared" si="746"/>
        <v>0.10083446284071428</v>
      </c>
      <c r="AD2509" s="2"/>
    </row>
    <row r="2510" spans="1:30" x14ac:dyDescent="0.35">
      <c r="A2510" s="1">
        <v>44148</v>
      </c>
      <c r="B2510" s="3">
        <f t="shared" si="747"/>
        <v>2020</v>
      </c>
      <c r="C2510" s="2">
        <v>14687.066666657513</v>
      </c>
      <c r="D2510" s="2">
        <v>348.95440252152662</v>
      </c>
      <c r="E2510" s="2">
        <f t="shared" si="748"/>
        <v>15036.02106917904</v>
      </c>
      <c r="F2510" s="2">
        <f t="shared" si="749"/>
        <v>0.97679210471200939</v>
      </c>
      <c r="G2510" s="2">
        <f t="shared" si="750"/>
        <v>-1</v>
      </c>
      <c r="H2510" s="2">
        <v>-1000</v>
      </c>
      <c r="I2510" s="2">
        <f t="shared" si="742"/>
        <v>7973.637533977877</v>
      </c>
      <c r="J2510" s="2">
        <f t="shared" si="743"/>
        <v>15150.230023395969</v>
      </c>
      <c r="K2510" s="3">
        <f t="shared" si="751"/>
        <v>11</v>
      </c>
      <c r="L2510" s="3">
        <f t="shared" si="752"/>
        <v>6</v>
      </c>
      <c r="M2510" s="3" t="str">
        <f t="shared" si="744"/>
        <v>Fall</v>
      </c>
      <c r="N2510" s="4">
        <v>51</v>
      </c>
      <c r="O2510" s="4">
        <v>40</v>
      </c>
      <c r="P2510" s="4">
        <v>61</v>
      </c>
      <c r="Q2510" s="4">
        <v>14</v>
      </c>
      <c r="R2510" s="4">
        <v>0</v>
      </c>
      <c r="S2510" s="6">
        <f t="shared" si="753"/>
        <v>0</v>
      </c>
      <c r="T2510" s="6">
        <f t="shared" si="754"/>
        <v>1</v>
      </c>
      <c r="U2510" s="6">
        <f t="shared" si="755"/>
        <v>0</v>
      </c>
      <c r="V2510" s="6">
        <f t="shared" si="756"/>
        <v>0</v>
      </c>
      <c r="W2510" s="6">
        <f t="shared" si="757"/>
        <v>0</v>
      </c>
      <c r="X2510" s="6">
        <f t="shared" si="758"/>
        <v>0</v>
      </c>
      <c r="Y2510" s="6">
        <f t="shared" si="759"/>
        <v>0</v>
      </c>
      <c r="Z2510" s="6">
        <f t="shared" si="760"/>
        <v>0</v>
      </c>
      <c r="AA2510" s="4">
        <v>77414.69970703125</v>
      </c>
      <c r="AB2510" s="7">
        <f t="shared" si="745"/>
        <v>0.18971935203829962</v>
      </c>
      <c r="AC2510" s="7">
        <f t="shared" si="746"/>
        <v>4.5075987356679309E-3</v>
      </c>
      <c r="AD2510" s="2"/>
    </row>
    <row r="2511" spans="1:30" x14ac:dyDescent="0.35">
      <c r="A2511" s="1">
        <v>44149</v>
      </c>
      <c r="B2511" s="3">
        <f t="shared" si="747"/>
        <v>2020</v>
      </c>
      <c r="C2511" s="2">
        <v>17322.219230768362</v>
      </c>
      <c r="D2511" s="2">
        <v>414.52264150943392</v>
      </c>
      <c r="E2511" s="2">
        <f t="shared" si="748"/>
        <v>17736.741872277795</v>
      </c>
      <c r="F2511" s="2">
        <f t="shared" si="749"/>
        <v>0.97662915520255023</v>
      </c>
      <c r="G2511" s="2">
        <f t="shared" si="750"/>
        <v>17736.741872277795</v>
      </c>
      <c r="H2511" s="2">
        <v>-1000</v>
      </c>
      <c r="I2511" s="2">
        <f t="shared" si="742"/>
        <v>7973.637533977877</v>
      </c>
      <c r="J2511" s="2">
        <f t="shared" si="743"/>
        <v>15150.230023395969</v>
      </c>
      <c r="K2511" s="3">
        <f t="shared" si="751"/>
        <v>11</v>
      </c>
      <c r="L2511" s="3">
        <f t="shared" si="752"/>
        <v>7</v>
      </c>
      <c r="M2511" s="3" t="str">
        <f t="shared" si="744"/>
        <v>Fall</v>
      </c>
      <c r="N2511" s="4">
        <v>52</v>
      </c>
      <c r="O2511" s="4">
        <v>39</v>
      </c>
      <c r="P2511" s="4">
        <v>65</v>
      </c>
      <c r="Q2511" s="4">
        <v>13</v>
      </c>
      <c r="R2511" s="4">
        <v>0</v>
      </c>
      <c r="S2511" s="6">
        <f t="shared" si="753"/>
        <v>1</v>
      </c>
      <c r="T2511" s="6">
        <f t="shared" si="754"/>
        <v>0</v>
      </c>
      <c r="U2511" s="6">
        <f t="shared" si="755"/>
        <v>0</v>
      </c>
      <c r="V2511" s="6">
        <f t="shared" si="756"/>
        <v>0</v>
      </c>
      <c r="W2511" s="6">
        <f t="shared" si="757"/>
        <v>0</v>
      </c>
      <c r="X2511" s="6">
        <f t="shared" si="758"/>
        <v>1</v>
      </c>
      <c r="Y2511" s="6">
        <f t="shared" si="759"/>
        <v>0</v>
      </c>
      <c r="Z2511" s="6">
        <f t="shared" si="760"/>
        <v>0</v>
      </c>
      <c r="AA2511" s="4">
        <v>74572.208984375</v>
      </c>
      <c r="AB2511" s="7">
        <f t="shared" si="745"/>
        <v>0.23228786523405603</v>
      </c>
      <c r="AC2511" s="7">
        <f t="shared" si="746"/>
        <v>5.558674567308154E-3</v>
      </c>
      <c r="AD2511" s="2"/>
    </row>
    <row r="2512" spans="1:30" x14ac:dyDescent="0.35">
      <c r="A2512" s="1">
        <v>44150</v>
      </c>
      <c r="B2512" s="3">
        <f t="shared" si="747"/>
        <v>2020</v>
      </c>
      <c r="C2512" s="2">
        <v>12526.399999943445</v>
      </c>
      <c r="D2512" s="2">
        <v>967.21949684730305</v>
      </c>
      <c r="E2512" s="2">
        <f t="shared" si="748"/>
        <v>13493.619496790749</v>
      </c>
      <c r="F2512" s="2">
        <f t="shared" si="749"/>
        <v>0.92832023334603875</v>
      </c>
      <c r="G2512" s="2">
        <f t="shared" si="750"/>
        <v>-1</v>
      </c>
      <c r="H2512" s="2">
        <v>-1000</v>
      </c>
      <c r="I2512" s="2">
        <f t="shared" si="742"/>
        <v>7973.637533977877</v>
      </c>
      <c r="J2512" s="2">
        <f t="shared" si="743"/>
        <v>15150.230023395969</v>
      </c>
      <c r="K2512" s="3">
        <f t="shared" si="751"/>
        <v>11</v>
      </c>
      <c r="L2512" s="3">
        <f t="shared" si="752"/>
        <v>1</v>
      </c>
      <c r="M2512" s="3" t="str">
        <f t="shared" si="744"/>
        <v>Fall</v>
      </c>
      <c r="N2512" s="4">
        <v>57</v>
      </c>
      <c r="O2512" s="4">
        <v>47</v>
      </c>
      <c r="P2512" s="4">
        <v>67</v>
      </c>
      <c r="Q2512" s="4">
        <v>8</v>
      </c>
      <c r="R2512" s="4">
        <v>0</v>
      </c>
      <c r="S2512" s="6">
        <f t="shared" si="753"/>
        <v>1</v>
      </c>
      <c r="T2512" s="6">
        <f t="shared" si="754"/>
        <v>0</v>
      </c>
      <c r="U2512" s="6">
        <f t="shared" si="755"/>
        <v>0</v>
      </c>
      <c r="V2512" s="6">
        <f t="shared" si="756"/>
        <v>0</v>
      </c>
      <c r="W2512" s="6">
        <f t="shared" si="757"/>
        <v>0</v>
      </c>
      <c r="X2512" s="6">
        <f t="shared" si="758"/>
        <v>0</v>
      </c>
      <c r="Y2512" s="6">
        <f t="shared" si="759"/>
        <v>0</v>
      </c>
      <c r="Z2512" s="6">
        <f t="shared" si="760"/>
        <v>0</v>
      </c>
      <c r="AA2512" s="4">
        <v>67870.599914550781</v>
      </c>
      <c r="AB2512" s="7">
        <f t="shared" si="745"/>
        <v>0.18456297742637029</v>
      </c>
      <c r="AC2512" s="7">
        <f t="shared" si="746"/>
        <v>1.4250934838723016E-2</v>
      </c>
      <c r="AD2512" s="2"/>
    </row>
    <row r="2513" spans="1:30" x14ac:dyDescent="0.35">
      <c r="A2513" s="1">
        <v>44151</v>
      </c>
      <c r="B2513" s="3">
        <f t="shared" si="747"/>
        <v>2020</v>
      </c>
      <c r="C2513" s="2">
        <v>312</v>
      </c>
      <c r="D2513" s="2">
        <v>0</v>
      </c>
      <c r="E2513" s="2">
        <f t="shared" si="748"/>
        <v>312</v>
      </c>
      <c r="F2513" s="2">
        <f t="shared" si="749"/>
        <v>1</v>
      </c>
      <c r="G2513" s="2">
        <f t="shared" si="750"/>
        <v>-1</v>
      </c>
      <c r="H2513" s="2">
        <v>-1000</v>
      </c>
      <c r="I2513" s="2">
        <f t="shared" si="742"/>
        <v>7973.637533977877</v>
      </c>
      <c r="J2513" s="2">
        <f t="shared" si="743"/>
        <v>15150.230023395969</v>
      </c>
      <c r="K2513" s="3">
        <f t="shared" si="751"/>
        <v>11</v>
      </c>
      <c r="L2513" s="3">
        <f t="shared" si="752"/>
        <v>2</v>
      </c>
      <c r="M2513" s="3" t="str">
        <f t="shared" si="744"/>
        <v>Fall</v>
      </c>
      <c r="N2513" s="4">
        <v>49</v>
      </c>
      <c r="O2513" s="4">
        <v>39</v>
      </c>
      <c r="P2513" s="4">
        <v>59</v>
      </c>
      <c r="Q2513" s="4">
        <v>16</v>
      </c>
      <c r="R2513" s="4">
        <v>0</v>
      </c>
      <c r="S2513" s="6">
        <f t="shared" si="753"/>
        <v>0</v>
      </c>
      <c r="T2513" s="6">
        <f t="shared" si="754"/>
        <v>1</v>
      </c>
      <c r="U2513" s="6">
        <f t="shared" si="755"/>
        <v>0</v>
      </c>
      <c r="V2513" s="6">
        <f t="shared" si="756"/>
        <v>0</v>
      </c>
      <c r="W2513" s="6">
        <f t="shared" si="757"/>
        <v>0</v>
      </c>
      <c r="X2513" s="6">
        <f t="shared" si="758"/>
        <v>0</v>
      </c>
      <c r="Y2513" s="6">
        <f t="shared" si="759"/>
        <v>0</v>
      </c>
      <c r="Z2513" s="6">
        <f t="shared" si="760"/>
        <v>0</v>
      </c>
      <c r="AA2513" s="4">
        <v>81479.999389648438</v>
      </c>
      <c r="AB2513" s="7">
        <f t="shared" si="745"/>
        <v>3.8291605588749891E-3</v>
      </c>
      <c r="AC2513" s="7">
        <f t="shared" si="746"/>
        <v>0</v>
      </c>
      <c r="AD2513" s="2"/>
    </row>
    <row r="2514" spans="1:30" x14ac:dyDescent="0.35">
      <c r="A2514" s="1">
        <v>44152</v>
      </c>
      <c r="B2514" s="3">
        <f t="shared" si="747"/>
        <v>2020</v>
      </c>
      <c r="C2514" s="2">
        <v>678.30000000115251</v>
      </c>
      <c r="D2514" s="2">
        <v>451.29481131399552</v>
      </c>
      <c r="E2514" s="2">
        <f t="shared" si="748"/>
        <v>1129.594811315148</v>
      </c>
      <c r="F2514" s="2">
        <f t="shared" si="749"/>
        <v>0.60048080356480338</v>
      </c>
      <c r="G2514" s="2">
        <f t="shared" si="750"/>
        <v>-1</v>
      </c>
      <c r="H2514" s="2">
        <v>-1000</v>
      </c>
      <c r="I2514" s="2">
        <f t="shared" si="742"/>
        <v>7973.637533977877</v>
      </c>
      <c r="J2514" s="2">
        <f t="shared" si="743"/>
        <v>15150.230023395969</v>
      </c>
      <c r="K2514" s="3">
        <f t="shared" si="751"/>
        <v>11</v>
      </c>
      <c r="L2514" s="3">
        <f t="shared" si="752"/>
        <v>3</v>
      </c>
      <c r="M2514" s="3" t="str">
        <f t="shared" si="744"/>
        <v>Fall</v>
      </c>
      <c r="N2514" s="4">
        <v>44</v>
      </c>
      <c r="O2514" s="4">
        <v>36</v>
      </c>
      <c r="P2514" s="4">
        <v>52</v>
      </c>
      <c r="Q2514" s="4">
        <v>21</v>
      </c>
      <c r="R2514" s="4">
        <v>0</v>
      </c>
      <c r="S2514" s="6">
        <f t="shared" si="753"/>
        <v>0</v>
      </c>
      <c r="T2514" s="6">
        <f t="shared" si="754"/>
        <v>1</v>
      </c>
      <c r="U2514" s="6">
        <f t="shared" si="755"/>
        <v>0</v>
      </c>
      <c r="V2514" s="6">
        <f t="shared" si="756"/>
        <v>0</v>
      </c>
      <c r="W2514" s="6">
        <f t="shared" si="757"/>
        <v>0</v>
      </c>
      <c r="X2514" s="6">
        <f t="shared" si="758"/>
        <v>0</v>
      </c>
      <c r="Y2514" s="6">
        <f t="shared" si="759"/>
        <v>0</v>
      </c>
      <c r="Z2514" s="6">
        <f t="shared" si="760"/>
        <v>0</v>
      </c>
      <c r="AA2514" s="4">
        <v>84125.999389648438</v>
      </c>
      <c r="AB2514" s="7">
        <f t="shared" si="745"/>
        <v>8.0629057000494442E-3</v>
      </c>
      <c r="AC2514" s="7">
        <f t="shared" si="746"/>
        <v>5.3645105507005315E-3</v>
      </c>
      <c r="AD2514" s="2"/>
    </row>
    <row r="2515" spans="1:30" x14ac:dyDescent="0.35">
      <c r="A2515" s="1">
        <v>44153</v>
      </c>
      <c r="B2515" s="3">
        <f t="shared" si="747"/>
        <v>2020</v>
      </c>
      <c r="C2515" s="2">
        <v>312</v>
      </c>
      <c r="D2515" s="2">
        <v>643.95283018867917</v>
      </c>
      <c r="E2515" s="2">
        <f t="shared" si="748"/>
        <v>955.95283018867917</v>
      </c>
      <c r="F2515" s="2">
        <f t="shared" si="749"/>
        <v>0.32637593628800665</v>
      </c>
      <c r="G2515" s="2">
        <f t="shared" si="750"/>
        <v>-1</v>
      </c>
      <c r="H2515" s="2">
        <v>-1000</v>
      </c>
      <c r="I2515" s="2">
        <f t="shared" si="742"/>
        <v>7973.637533977877</v>
      </c>
      <c r="J2515" s="2">
        <f t="shared" si="743"/>
        <v>15150.230023395969</v>
      </c>
      <c r="K2515" s="3">
        <f t="shared" si="751"/>
        <v>11</v>
      </c>
      <c r="L2515" s="3">
        <f t="shared" si="752"/>
        <v>4</v>
      </c>
      <c r="M2515" s="3" t="str">
        <f t="shared" si="744"/>
        <v>Fall</v>
      </c>
      <c r="N2515" s="4">
        <v>42</v>
      </c>
      <c r="O2515" s="4">
        <v>31</v>
      </c>
      <c r="P2515" s="4">
        <v>53</v>
      </c>
      <c r="Q2515" s="4">
        <v>23</v>
      </c>
      <c r="R2515" s="4">
        <v>0</v>
      </c>
      <c r="S2515" s="6">
        <f t="shared" si="753"/>
        <v>0</v>
      </c>
      <c r="T2515" s="6">
        <f t="shared" si="754"/>
        <v>1</v>
      </c>
      <c r="U2515" s="6">
        <f t="shared" si="755"/>
        <v>0</v>
      </c>
      <c r="V2515" s="6">
        <f t="shared" si="756"/>
        <v>0</v>
      </c>
      <c r="W2515" s="6">
        <f t="shared" si="757"/>
        <v>0</v>
      </c>
      <c r="X2515" s="6">
        <f t="shared" si="758"/>
        <v>0</v>
      </c>
      <c r="Y2515" s="6">
        <f t="shared" si="759"/>
        <v>0</v>
      </c>
      <c r="Z2515" s="6">
        <f t="shared" si="760"/>
        <v>0</v>
      </c>
      <c r="AA2515" s="4">
        <v>89608.750244140625</v>
      </c>
      <c r="AB2515" s="7">
        <f t="shared" si="745"/>
        <v>3.4818028278482903E-3</v>
      </c>
      <c r="AC2515" s="7">
        <f t="shared" si="746"/>
        <v>7.1862717472815805E-3</v>
      </c>
      <c r="AD2515" s="2"/>
    </row>
    <row r="2516" spans="1:30" x14ac:dyDescent="0.35">
      <c r="A2516" s="1">
        <v>44154</v>
      </c>
      <c r="B2516" s="3">
        <f t="shared" si="747"/>
        <v>2020</v>
      </c>
      <c r="C2516" s="2">
        <v>1209.7153846146807</v>
      </c>
      <c r="D2516" s="2">
        <v>0</v>
      </c>
      <c r="E2516" s="2">
        <f t="shared" si="748"/>
        <v>1209.7153846146807</v>
      </c>
      <c r="F2516" s="2">
        <f t="shared" si="749"/>
        <v>1</v>
      </c>
      <c r="G2516" s="2">
        <f t="shared" si="750"/>
        <v>-1</v>
      </c>
      <c r="H2516" s="2">
        <v>-1000</v>
      </c>
      <c r="I2516" s="2">
        <f t="shared" si="742"/>
        <v>7973.637533977877</v>
      </c>
      <c r="J2516" s="2">
        <f t="shared" si="743"/>
        <v>15150.230023395969</v>
      </c>
      <c r="K2516" s="3">
        <f t="shared" si="751"/>
        <v>11</v>
      </c>
      <c r="L2516" s="3">
        <f t="shared" si="752"/>
        <v>5</v>
      </c>
      <c r="M2516" s="3" t="str">
        <f t="shared" si="744"/>
        <v>Fall</v>
      </c>
      <c r="N2516" s="4">
        <v>55</v>
      </c>
      <c r="O2516" s="4">
        <v>41</v>
      </c>
      <c r="P2516" s="4">
        <v>68</v>
      </c>
      <c r="Q2516" s="4">
        <v>10</v>
      </c>
      <c r="R2516" s="4">
        <v>0</v>
      </c>
      <c r="S2516" s="6">
        <f t="shared" si="753"/>
        <v>0</v>
      </c>
      <c r="T2516" s="6">
        <f t="shared" si="754"/>
        <v>1</v>
      </c>
      <c r="U2516" s="6">
        <f t="shared" si="755"/>
        <v>0</v>
      </c>
      <c r="V2516" s="6">
        <f t="shared" si="756"/>
        <v>0</v>
      </c>
      <c r="W2516" s="6">
        <f t="shared" si="757"/>
        <v>0</v>
      </c>
      <c r="X2516" s="6">
        <f t="shared" si="758"/>
        <v>0</v>
      </c>
      <c r="Y2516" s="6">
        <f t="shared" si="759"/>
        <v>0</v>
      </c>
      <c r="Z2516" s="6">
        <f t="shared" si="760"/>
        <v>0</v>
      </c>
      <c r="AA2516" s="4">
        <v>82816.349853515625</v>
      </c>
      <c r="AB2516" s="7">
        <f t="shared" si="745"/>
        <v>1.4607204818304695E-2</v>
      </c>
      <c r="AC2516" s="7">
        <f t="shared" si="746"/>
        <v>0</v>
      </c>
      <c r="AD2516" s="2"/>
    </row>
    <row r="2517" spans="1:30" x14ac:dyDescent="0.35">
      <c r="A2517" s="1">
        <v>44155</v>
      </c>
      <c r="B2517" s="3">
        <f t="shared" si="747"/>
        <v>2020</v>
      </c>
      <c r="C2517" s="2">
        <v>711.16666662949137</v>
      </c>
      <c r="D2517" s="2">
        <v>143.10000000512588</v>
      </c>
      <c r="E2517" s="2">
        <f t="shared" si="748"/>
        <v>854.2666666346172</v>
      </c>
      <c r="F2517" s="2">
        <f t="shared" si="749"/>
        <v>0.83248790384287363</v>
      </c>
      <c r="G2517" s="2">
        <f t="shared" si="750"/>
        <v>-1</v>
      </c>
      <c r="H2517" s="2">
        <v>-1000</v>
      </c>
      <c r="I2517" s="2">
        <f t="shared" si="742"/>
        <v>7973.637533977877</v>
      </c>
      <c r="J2517" s="2">
        <f t="shared" si="743"/>
        <v>15150.230023395969</v>
      </c>
      <c r="K2517" s="3">
        <f t="shared" si="751"/>
        <v>11</v>
      </c>
      <c r="L2517" s="3">
        <f t="shared" si="752"/>
        <v>6</v>
      </c>
      <c r="M2517" s="3" t="str">
        <f t="shared" si="744"/>
        <v>Fall</v>
      </c>
      <c r="N2517" s="4">
        <v>60</v>
      </c>
      <c r="O2517" s="4">
        <v>54</v>
      </c>
      <c r="P2517" s="4">
        <v>66</v>
      </c>
      <c r="Q2517" s="4">
        <v>5</v>
      </c>
      <c r="R2517" s="4">
        <v>0</v>
      </c>
      <c r="S2517" s="6">
        <f t="shared" si="753"/>
        <v>0</v>
      </c>
      <c r="T2517" s="6">
        <f t="shared" si="754"/>
        <v>1</v>
      </c>
      <c r="U2517" s="6">
        <f t="shared" si="755"/>
        <v>0</v>
      </c>
      <c r="V2517" s="6">
        <f t="shared" si="756"/>
        <v>0</v>
      </c>
      <c r="W2517" s="6">
        <f t="shared" si="757"/>
        <v>0</v>
      </c>
      <c r="X2517" s="6">
        <f t="shared" si="758"/>
        <v>0</v>
      </c>
      <c r="Y2517" s="6">
        <f t="shared" si="759"/>
        <v>0</v>
      </c>
      <c r="Z2517" s="6">
        <f t="shared" si="760"/>
        <v>0</v>
      </c>
      <c r="AA2517" s="4">
        <v>76809.499694824219</v>
      </c>
      <c r="AB2517" s="7">
        <f t="shared" si="745"/>
        <v>9.2588373763019451E-3</v>
      </c>
      <c r="AC2517" s="7">
        <f t="shared" si="746"/>
        <v>1.8630508019669945E-3</v>
      </c>
      <c r="AD2517" s="2"/>
    </row>
    <row r="2518" spans="1:30" x14ac:dyDescent="0.35">
      <c r="A2518" s="1">
        <v>44156</v>
      </c>
      <c r="B2518" s="3">
        <f t="shared" si="747"/>
        <v>2020</v>
      </c>
      <c r="C2518" s="2">
        <v>312</v>
      </c>
      <c r="D2518" s="2">
        <v>730.51698113207556</v>
      </c>
      <c r="E2518" s="2">
        <f t="shared" si="748"/>
        <v>1042.5169811320757</v>
      </c>
      <c r="F2518" s="2">
        <f t="shared" si="749"/>
        <v>0.29927570068086301</v>
      </c>
      <c r="G2518" s="2">
        <f t="shared" si="750"/>
        <v>-1</v>
      </c>
      <c r="H2518" s="2">
        <v>-1000</v>
      </c>
      <c r="I2518" s="2">
        <f t="shared" si="742"/>
        <v>7973.637533977877</v>
      </c>
      <c r="J2518" s="2">
        <f t="shared" si="743"/>
        <v>15150.230023395969</v>
      </c>
      <c r="K2518" s="3">
        <f t="shared" si="751"/>
        <v>11</v>
      </c>
      <c r="L2518" s="3">
        <f t="shared" si="752"/>
        <v>7</v>
      </c>
      <c r="M2518" s="3" t="str">
        <f t="shared" si="744"/>
        <v>Fall</v>
      </c>
      <c r="N2518" s="4">
        <v>56</v>
      </c>
      <c r="O2518" s="4">
        <v>48</v>
      </c>
      <c r="P2518" s="4">
        <v>63</v>
      </c>
      <c r="Q2518" s="4">
        <v>9</v>
      </c>
      <c r="R2518" s="4">
        <v>0</v>
      </c>
      <c r="S2518" s="6">
        <f t="shared" si="753"/>
        <v>1</v>
      </c>
      <c r="T2518" s="6">
        <f t="shared" si="754"/>
        <v>0</v>
      </c>
      <c r="U2518" s="6">
        <f t="shared" si="755"/>
        <v>0</v>
      </c>
      <c r="V2518" s="6">
        <f t="shared" si="756"/>
        <v>0</v>
      </c>
      <c r="W2518" s="6">
        <f t="shared" si="757"/>
        <v>0</v>
      </c>
      <c r="X2518" s="6">
        <f t="shared" si="758"/>
        <v>0</v>
      </c>
      <c r="Y2518" s="6">
        <f t="shared" si="759"/>
        <v>0</v>
      </c>
      <c r="Z2518" s="6">
        <f t="shared" si="760"/>
        <v>0</v>
      </c>
      <c r="AA2518" s="4">
        <v>68977.199951171875</v>
      </c>
      <c r="AB2518" s="7">
        <f t="shared" si="745"/>
        <v>4.5232337674022873E-3</v>
      </c>
      <c r="AC2518" s="7">
        <f t="shared" si="746"/>
        <v>1.0590702168965972E-2</v>
      </c>
      <c r="AD2518" s="2"/>
    </row>
    <row r="2519" spans="1:30" x14ac:dyDescent="0.35">
      <c r="A2519" s="1">
        <v>44157</v>
      </c>
      <c r="B2519" s="3">
        <f t="shared" si="747"/>
        <v>2020</v>
      </c>
      <c r="C2519" s="2">
        <v>312</v>
      </c>
      <c r="D2519" s="2">
        <v>974.02264149526013</v>
      </c>
      <c r="E2519" s="2">
        <f t="shared" si="748"/>
        <v>1286.0226414952601</v>
      </c>
      <c r="F2519" s="2">
        <f t="shared" si="749"/>
        <v>0.24260848132287718</v>
      </c>
      <c r="G2519" s="2">
        <f t="shared" si="750"/>
        <v>-1</v>
      </c>
      <c r="H2519" s="2">
        <v>-1000</v>
      </c>
      <c r="I2519" s="2">
        <f t="shared" si="742"/>
        <v>7973.637533977877</v>
      </c>
      <c r="J2519" s="2">
        <f t="shared" si="743"/>
        <v>15150.230023395969</v>
      </c>
      <c r="K2519" s="3">
        <f t="shared" si="751"/>
        <v>11</v>
      </c>
      <c r="L2519" s="3">
        <f t="shared" si="752"/>
        <v>1</v>
      </c>
      <c r="M2519" s="3" t="str">
        <f t="shared" si="744"/>
        <v>Fall</v>
      </c>
      <c r="N2519" s="4">
        <v>49</v>
      </c>
      <c r="O2519" s="4">
        <v>39</v>
      </c>
      <c r="P2519" s="4">
        <v>58</v>
      </c>
      <c r="Q2519" s="4">
        <v>16</v>
      </c>
      <c r="R2519" s="4">
        <v>0</v>
      </c>
      <c r="S2519" s="6">
        <f t="shared" si="753"/>
        <v>1</v>
      </c>
      <c r="T2519" s="6">
        <f t="shared" si="754"/>
        <v>0</v>
      </c>
      <c r="U2519" s="6">
        <f t="shared" si="755"/>
        <v>0</v>
      </c>
      <c r="V2519" s="6">
        <f t="shared" si="756"/>
        <v>0</v>
      </c>
      <c r="W2519" s="6">
        <f t="shared" si="757"/>
        <v>0</v>
      </c>
      <c r="X2519" s="6">
        <f t="shared" si="758"/>
        <v>0</v>
      </c>
      <c r="Y2519" s="6">
        <f t="shared" si="759"/>
        <v>0</v>
      </c>
      <c r="Z2519" s="6">
        <f t="shared" si="760"/>
        <v>0</v>
      </c>
      <c r="AA2519" s="4">
        <v>70352.950012207031</v>
      </c>
      <c r="AB2519" s="7">
        <f t="shared" si="745"/>
        <v>4.4347820517244051E-3</v>
      </c>
      <c r="AC2519" s="7">
        <f t="shared" si="746"/>
        <v>1.3844801693834534E-2</v>
      </c>
      <c r="AD2519" s="2"/>
    </row>
    <row r="2520" spans="1:30" x14ac:dyDescent="0.35">
      <c r="A2520" s="1">
        <v>44158</v>
      </c>
      <c r="B2520" s="3">
        <f t="shared" si="747"/>
        <v>2020</v>
      </c>
      <c r="C2520" s="2">
        <v>312</v>
      </c>
      <c r="D2520" s="2">
        <v>196.66666666895617</v>
      </c>
      <c r="E2520" s="2">
        <f t="shared" si="748"/>
        <v>508.66666666895617</v>
      </c>
      <c r="F2520" s="2">
        <f t="shared" si="749"/>
        <v>0.61336828309029301</v>
      </c>
      <c r="G2520" s="2">
        <f t="shared" si="750"/>
        <v>-1</v>
      </c>
      <c r="H2520" s="2">
        <v>-1000</v>
      </c>
      <c r="I2520" s="2">
        <f t="shared" si="742"/>
        <v>7973.637533977877</v>
      </c>
      <c r="J2520" s="2">
        <f t="shared" si="743"/>
        <v>15150.230023395969</v>
      </c>
      <c r="K2520" s="3">
        <f t="shared" si="751"/>
        <v>11</v>
      </c>
      <c r="L2520" s="3">
        <f t="shared" si="752"/>
        <v>2</v>
      </c>
      <c r="M2520" s="3" t="str">
        <f t="shared" si="744"/>
        <v>Fall</v>
      </c>
      <c r="N2520" s="4">
        <v>45</v>
      </c>
      <c r="O2520" s="4">
        <v>38</v>
      </c>
      <c r="P2520" s="4">
        <v>52</v>
      </c>
      <c r="Q2520" s="4">
        <v>20</v>
      </c>
      <c r="R2520" s="4">
        <v>0</v>
      </c>
      <c r="S2520" s="6">
        <f t="shared" si="753"/>
        <v>0</v>
      </c>
      <c r="T2520" s="6">
        <f t="shared" si="754"/>
        <v>1</v>
      </c>
      <c r="U2520" s="6">
        <f t="shared" si="755"/>
        <v>0</v>
      </c>
      <c r="V2520" s="6">
        <f t="shared" si="756"/>
        <v>0</v>
      </c>
      <c r="W2520" s="6">
        <f t="shared" si="757"/>
        <v>0</v>
      </c>
      <c r="X2520" s="6">
        <f t="shared" si="758"/>
        <v>0</v>
      </c>
      <c r="Y2520" s="6">
        <f t="shared" si="759"/>
        <v>0</v>
      </c>
      <c r="Z2520" s="6">
        <f t="shared" si="760"/>
        <v>0</v>
      </c>
      <c r="AA2520" s="4">
        <v>83532.200073242188</v>
      </c>
      <c r="AB2520" s="7">
        <f t="shared" si="745"/>
        <v>3.7350865860881683E-3</v>
      </c>
      <c r="AC2520" s="7">
        <f t="shared" si="746"/>
        <v>2.3543815019419589E-3</v>
      </c>
      <c r="AD2520" s="2"/>
    </row>
    <row r="2521" spans="1:30" x14ac:dyDescent="0.35">
      <c r="A2521" s="1">
        <v>44159</v>
      </c>
      <c r="B2521" s="3">
        <f t="shared" si="747"/>
        <v>2020</v>
      </c>
      <c r="C2521" s="2">
        <v>1476.6351956623864</v>
      </c>
      <c r="D2521" s="2">
        <v>0</v>
      </c>
      <c r="E2521" s="2">
        <f t="shared" si="748"/>
        <v>1476.6351956623864</v>
      </c>
      <c r="F2521" s="2">
        <f t="shared" si="749"/>
        <v>1</v>
      </c>
      <c r="G2521" s="2">
        <f t="shared" si="750"/>
        <v>-1</v>
      </c>
      <c r="H2521" s="2">
        <v>-1000</v>
      </c>
      <c r="I2521" s="2">
        <f t="shared" si="742"/>
        <v>7973.637533977877</v>
      </c>
      <c r="J2521" s="2">
        <f t="shared" si="743"/>
        <v>15150.230023395969</v>
      </c>
      <c r="K2521" s="3">
        <f t="shared" si="751"/>
        <v>11</v>
      </c>
      <c r="L2521" s="3">
        <f t="shared" si="752"/>
        <v>3</v>
      </c>
      <c r="M2521" s="3" t="str">
        <f t="shared" si="744"/>
        <v>Fall</v>
      </c>
      <c r="N2521" s="4">
        <v>50</v>
      </c>
      <c r="O2521" s="4">
        <v>43</v>
      </c>
      <c r="P2521" s="4">
        <v>56</v>
      </c>
      <c r="Q2521" s="4">
        <v>15</v>
      </c>
      <c r="R2521" s="4">
        <v>0</v>
      </c>
      <c r="S2521" s="6">
        <f t="shared" si="753"/>
        <v>0</v>
      </c>
      <c r="T2521" s="6">
        <f t="shared" si="754"/>
        <v>1</v>
      </c>
      <c r="U2521" s="6">
        <f t="shared" si="755"/>
        <v>0</v>
      </c>
      <c r="V2521" s="6">
        <f t="shared" si="756"/>
        <v>0</v>
      </c>
      <c r="W2521" s="6">
        <f t="shared" si="757"/>
        <v>0</v>
      </c>
      <c r="X2521" s="6">
        <f t="shared" si="758"/>
        <v>0</v>
      </c>
      <c r="Y2521" s="6">
        <f t="shared" si="759"/>
        <v>0</v>
      </c>
      <c r="Z2521" s="6">
        <f t="shared" si="760"/>
        <v>0</v>
      </c>
      <c r="AA2521" s="4">
        <v>83727.449462890625</v>
      </c>
      <c r="AB2521" s="7">
        <f t="shared" si="745"/>
        <v>1.7636213752299422E-2</v>
      </c>
      <c r="AC2521" s="7">
        <f t="shared" si="746"/>
        <v>0</v>
      </c>
      <c r="AD2521" s="2"/>
    </row>
    <row r="2522" spans="1:30" x14ac:dyDescent="0.35">
      <c r="A2522" s="1">
        <v>44160</v>
      </c>
      <c r="B2522" s="3">
        <f t="shared" si="747"/>
        <v>2020</v>
      </c>
      <c r="C2522" s="2">
        <v>796.42574256945795</v>
      </c>
      <c r="D2522" s="2">
        <v>100.90384615598194</v>
      </c>
      <c r="E2522" s="2">
        <f t="shared" si="748"/>
        <v>897.32958872543986</v>
      </c>
      <c r="F2522" s="2">
        <f t="shared" si="749"/>
        <v>0.88755096519295107</v>
      </c>
      <c r="G2522" s="2">
        <f t="shared" si="750"/>
        <v>-1</v>
      </c>
      <c r="H2522" s="2">
        <v>-1000</v>
      </c>
      <c r="I2522" s="2">
        <f t="shared" si="742"/>
        <v>7973.637533977877</v>
      </c>
      <c r="J2522" s="2">
        <f t="shared" si="743"/>
        <v>15150.230023395969</v>
      </c>
      <c r="K2522" s="3">
        <f t="shared" si="751"/>
        <v>11</v>
      </c>
      <c r="L2522" s="3">
        <f t="shared" si="752"/>
        <v>4</v>
      </c>
      <c r="M2522" s="3" t="str">
        <f t="shared" si="744"/>
        <v>Fall</v>
      </c>
      <c r="N2522" s="4">
        <v>57</v>
      </c>
      <c r="O2522" s="4">
        <v>49</v>
      </c>
      <c r="P2522" s="4">
        <v>65</v>
      </c>
      <c r="Q2522" s="4">
        <v>8</v>
      </c>
      <c r="R2522" s="4">
        <v>0</v>
      </c>
      <c r="S2522" s="6">
        <f t="shared" si="753"/>
        <v>0</v>
      </c>
      <c r="T2522" s="6">
        <f t="shared" si="754"/>
        <v>1</v>
      </c>
      <c r="U2522" s="6">
        <f t="shared" si="755"/>
        <v>0</v>
      </c>
      <c r="V2522" s="6">
        <f t="shared" si="756"/>
        <v>0</v>
      </c>
      <c r="W2522" s="6">
        <f t="shared" si="757"/>
        <v>0</v>
      </c>
      <c r="X2522" s="6">
        <f t="shared" si="758"/>
        <v>0</v>
      </c>
      <c r="Y2522" s="6">
        <f t="shared" si="759"/>
        <v>0</v>
      </c>
      <c r="Z2522" s="6">
        <f t="shared" si="760"/>
        <v>0</v>
      </c>
      <c r="AA2522" s="4">
        <v>79039.499633789063</v>
      </c>
      <c r="AB2522" s="7">
        <f t="shared" si="745"/>
        <v>1.0076300410041933E-2</v>
      </c>
      <c r="AC2522" s="7">
        <f t="shared" si="746"/>
        <v>1.2766255685258154E-3</v>
      </c>
      <c r="AD2522" s="2"/>
    </row>
    <row r="2523" spans="1:30" x14ac:dyDescent="0.35">
      <c r="A2523" s="1">
        <v>44161</v>
      </c>
      <c r="B2523" s="3">
        <f t="shared" si="747"/>
        <v>2020</v>
      </c>
      <c r="C2523" s="2">
        <v>1922.1716171667824</v>
      </c>
      <c r="D2523" s="2">
        <v>196.91145683435133</v>
      </c>
      <c r="E2523" s="2">
        <f t="shared" si="748"/>
        <v>2119.0830740011338</v>
      </c>
      <c r="F2523" s="2">
        <f t="shared" si="749"/>
        <v>0.90707704702555425</v>
      </c>
      <c r="G2523" s="2">
        <f t="shared" si="750"/>
        <v>-1</v>
      </c>
      <c r="H2523" s="2">
        <v>-1000</v>
      </c>
      <c r="I2523" s="2">
        <f t="shared" si="742"/>
        <v>7973.637533977877</v>
      </c>
      <c r="J2523" s="2">
        <f t="shared" si="743"/>
        <v>15150.230023395969</v>
      </c>
      <c r="K2523" s="3">
        <f t="shared" si="751"/>
        <v>11</v>
      </c>
      <c r="L2523" s="3">
        <f t="shared" si="752"/>
        <v>5</v>
      </c>
      <c r="M2523" s="3" t="str">
        <f t="shared" si="744"/>
        <v>Fall</v>
      </c>
      <c r="N2523" s="4">
        <v>54</v>
      </c>
      <c r="O2523" s="4">
        <v>51</v>
      </c>
      <c r="P2523" s="4">
        <v>56</v>
      </c>
      <c r="Q2523" s="4">
        <v>11</v>
      </c>
      <c r="R2523" s="4">
        <v>0</v>
      </c>
      <c r="S2523" s="6">
        <f t="shared" si="753"/>
        <v>0</v>
      </c>
      <c r="T2523" s="6">
        <f t="shared" si="754"/>
        <v>1</v>
      </c>
      <c r="U2523" s="6">
        <f t="shared" si="755"/>
        <v>0</v>
      </c>
      <c r="V2523" s="6">
        <f t="shared" si="756"/>
        <v>0</v>
      </c>
      <c r="W2523" s="6">
        <f t="shared" si="757"/>
        <v>0</v>
      </c>
      <c r="X2523" s="6">
        <f t="shared" si="758"/>
        <v>0</v>
      </c>
      <c r="Y2523" s="6">
        <f t="shared" si="759"/>
        <v>0</v>
      </c>
      <c r="Z2523" s="6">
        <f t="shared" si="760"/>
        <v>0</v>
      </c>
      <c r="AA2523" s="4">
        <v>66967.89990234375</v>
      </c>
      <c r="AB2523" s="7">
        <f t="shared" si="745"/>
        <v>2.8702880334754384E-2</v>
      </c>
      <c r="AC2523" s="7">
        <f t="shared" si="746"/>
        <v>2.9403857239289027E-3</v>
      </c>
      <c r="AD2523" s="2"/>
    </row>
    <row r="2524" spans="1:30" x14ac:dyDescent="0.35">
      <c r="A2524" s="1">
        <v>44162</v>
      </c>
      <c r="B2524" s="3">
        <f t="shared" si="747"/>
        <v>2020</v>
      </c>
      <c r="C2524" s="2">
        <v>407.80537480089015</v>
      </c>
      <c r="D2524" s="2">
        <v>8595.9334511545494</v>
      </c>
      <c r="E2524" s="2">
        <f t="shared" si="748"/>
        <v>9003.7388259554391</v>
      </c>
      <c r="F2524" s="2">
        <f t="shared" si="749"/>
        <v>4.5292892506532199E-2</v>
      </c>
      <c r="G2524" s="2">
        <f t="shared" si="750"/>
        <v>-1</v>
      </c>
      <c r="H2524" s="2">
        <v>-1000</v>
      </c>
      <c r="I2524" s="2">
        <f t="shared" si="742"/>
        <v>7973.637533977877</v>
      </c>
      <c r="J2524" s="2">
        <f t="shared" si="743"/>
        <v>15150.230023395969</v>
      </c>
      <c r="K2524" s="3">
        <f t="shared" si="751"/>
        <v>11</v>
      </c>
      <c r="L2524" s="3">
        <f t="shared" si="752"/>
        <v>6</v>
      </c>
      <c r="M2524" s="3" t="str">
        <f t="shared" si="744"/>
        <v>Fall</v>
      </c>
      <c r="N2524" s="4">
        <v>54</v>
      </c>
      <c r="O2524" s="4">
        <v>46</v>
      </c>
      <c r="P2524" s="4">
        <v>61</v>
      </c>
      <c r="Q2524" s="4">
        <v>11</v>
      </c>
      <c r="R2524" s="4">
        <v>0</v>
      </c>
      <c r="S2524" s="6">
        <f t="shared" si="753"/>
        <v>0</v>
      </c>
      <c r="T2524" s="6">
        <f t="shared" si="754"/>
        <v>1</v>
      </c>
      <c r="U2524" s="6">
        <f t="shared" si="755"/>
        <v>0</v>
      </c>
      <c r="V2524" s="6">
        <f t="shared" si="756"/>
        <v>0</v>
      </c>
      <c r="W2524" s="6">
        <f t="shared" si="757"/>
        <v>0</v>
      </c>
      <c r="X2524" s="6">
        <f t="shared" si="758"/>
        <v>0</v>
      </c>
      <c r="Y2524" s="6">
        <f t="shared" si="759"/>
        <v>0</v>
      </c>
      <c r="Z2524" s="6">
        <f t="shared" si="760"/>
        <v>0</v>
      </c>
      <c r="AA2524" s="4">
        <v>65841.000305175781</v>
      </c>
      <c r="AB2524" s="7">
        <f t="shared" si="745"/>
        <v>6.193790691373084E-3</v>
      </c>
      <c r="AC2524" s="7">
        <f t="shared" si="746"/>
        <v>0.13055593644252123</v>
      </c>
      <c r="AD2524" s="2"/>
    </row>
    <row r="2525" spans="1:30" x14ac:dyDescent="0.35">
      <c r="A2525" s="1">
        <v>44163</v>
      </c>
      <c r="B2525" s="3">
        <f t="shared" si="747"/>
        <v>2020</v>
      </c>
      <c r="C2525" s="2">
        <v>312</v>
      </c>
      <c r="D2525" s="2">
        <v>7858.5169811320757</v>
      </c>
      <c r="E2525" s="2">
        <f t="shared" si="748"/>
        <v>8170.5169811320757</v>
      </c>
      <c r="F2525" s="2">
        <f t="shared" si="749"/>
        <v>3.8186078153988549E-2</v>
      </c>
      <c r="G2525" s="2">
        <f t="shared" si="750"/>
        <v>-1</v>
      </c>
      <c r="H2525" s="2">
        <v>-1000</v>
      </c>
      <c r="I2525" s="2">
        <f t="shared" si="742"/>
        <v>7973.637533977877</v>
      </c>
      <c r="J2525" s="2">
        <f t="shared" si="743"/>
        <v>15150.230023395969</v>
      </c>
      <c r="K2525" s="3">
        <f t="shared" si="751"/>
        <v>11</v>
      </c>
      <c r="L2525" s="3">
        <f t="shared" si="752"/>
        <v>7</v>
      </c>
      <c r="M2525" s="3" t="str">
        <f t="shared" si="744"/>
        <v>Fall</v>
      </c>
      <c r="N2525" s="4">
        <v>44</v>
      </c>
      <c r="O2525" s="4">
        <v>35</v>
      </c>
      <c r="P2525" s="4">
        <v>53</v>
      </c>
      <c r="Q2525" s="4">
        <v>21</v>
      </c>
      <c r="R2525" s="4">
        <v>0</v>
      </c>
      <c r="S2525" s="6">
        <f t="shared" si="753"/>
        <v>1</v>
      </c>
      <c r="T2525" s="6">
        <f t="shared" si="754"/>
        <v>0</v>
      </c>
      <c r="U2525" s="6">
        <f t="shared" si="755"/>
        <v>0</v>
      </c>
      <c r="V2525" s="6">
        <f t="shared" si="756"/>
        <v>0</v>
      </c>
      <c r="W2525" s="6">
        <f t="shared" si="757"/>
        <v>0</v>
      </c>
      <c r="X2525" s="6">
        <f t="shared" si="758"/>
        <v>0</v>
      </c>
      <c r="Y2525" s="6">
        <f t="shared" si="759"/>
        <v>0</v>
      </c>
      <c r="Z2525" s="6">
        <f t="shared" si="760"/>
        <v>0</v>
      </c>
      <c r="AA2525" s="4">
        <v>70127.099731445313</v>
      </c>
      <c r="AB2525" s="7">
        <f t="shared" si="745"/>
        <v>4.4490646439795337E-3</v>
      </c>
      <c r="AC2525" s="7">
        <f t="shared" si="746"/>
        <v>0.11206105786816506</v>
      </c>
      <c r="AD2525" s="2"/>
    </row>
    <row r="2526" spans="1:30" x14ac:dyDescent="0.35">
      <c r="A2526" s="1">
        <v>44164</v>
      </c>
      <c r="B2526" s="3">
        <f t="shared" si="747"/>
        <v>2020</v>
      </c>
      <c r="C2526" s="2">
        <v>312</v>
      </c>
      <c r="D2526" s="2">
        <v>8832.5396226273351</v>
      </c>
      <c r="E2526" s="2">
        <f t="shared" si="748"/>
        <v>9144.5396226273351</v>
      </c>
      <c r="F2526" s="2">
        <f t="shared" si="749"/>
        <v>3.4118721431091431E-2</v>
      </c>
      <c r="G2526" s="2">
        <f t="shared" si="750"/>
        <v>-1</v>
      </c>
      <c r="H2526" s="2">
        <v>-1000</v>
      </c>
      <c r="I2526" s="2">
        <f t="shared" si="742"/>
        <v>7973.637533977877</v>
      </c>
      <c r="J2526" s="2">
        <f t="shared" si="743"/>
        <v>15150.230023395969</v>
      </c>
      <c r="K2526" s="3">
        <f t="shared" si="751"/>
        <v>11</v>
      </c>
      <c r="L2526" s="3">
        <f t="shared" si="752"/>
        <v>1</v>
      </c>
      <c r="M2526" s="3" t="str">
        <f t="shared" si="744"/>
        <v>Fall</v>
      </c>
      <c r="N2526" s="4">
        <v>43</v>
      </c>
      <c r="O2526" s="4">
        <v>33</v>
      </c>
      <c r="P2526" s="4">
        <v>52</v>
      </c>
      <c r="Q2526" s="4">
        <v>22</v>
      </c>
      <c r="R2526" s="4">
        <v>0</v>
      </c>
      <c r="S2526" s="6">
        <f t="shared" si="753"/>
        <v>1</v>
      </c>
      <c r="T2526" s="6">
        <f t="shared" si="754"/>
        <v>0</v>
      </c>
      <c r="U2526" s="6">
        <f t="shared" si="755"/>
        <v>0</v>
      </c>
      <c r="V2526" s="6">
        <f t="shared" si="756"/>
        <v>0</v>
      </c>
      <c r="W2526" s="6">
        <f t="shared" si="757"/>
        <v>0</v>
      </c>
      <c r="X2526" s="6">
        <f t="shared" si="758"/>
        <v>0</v>
      </c>
      <c r="Y2526" s="6">
        <f t="shared" si="759"/>
        <v>0</v>
      </c>
      <c r="Z2526" s="6">
        <f t="shared" si="760"/>
        <v>0</v>
      </c>
      <c r="AA2526" s="4">
        <v>75177.299926757813</v>
      </c>
      <c r="AB2526" s="7">
        <f t="shared" si="745"/>
        <v>4.1501889573577252E-3</v>
      </c>
      <c r="AC2526" s="7">
        <f t="shared" si="746"/>
        <v>0.1174894500232453</v>
      </c>
      <c r="AD2526" s="2"/>
    </row>
    <row r="2527" spans="1:30" x14ac:dyDescent="0.35">
      <c r="A2527" s="1">
        <v>44165</v>
      </c>
      <c r="B2527" s="3">
        <f t="shared" si="747"/>
        <v>2020</v>
      </c>
      <c r="C2527" s="2">
        <v>312</v>
      </c>
      <c r="D2527" s="2">
        <v>2117.9666666604462</v>
      </c>
      <c r="E2527" s="2">
        <f t="shared" si="748"/>
        <v>2429.9666666604462</v>
      </c>
      <c r="F2527" s="2">
        <f t="shared" si="749"/>
        <v>0.12839682300201594</v>
      </c>
      <c r="G2527" s="2">
        <f t="shared" si="750"/>
        <v>-1</v>
      </c>
      <c r="H2527" s="2">
        <v>-1000</v>
      </c>
      <c r="I2527" s="2">
        <f t="shared" si="742"/>
        <v>7973.637533977877</v>
      </c>
      <c r="J2527" s="2">
        <f t="shared" si="743"/>
        <v>15150.230023395969</v>
      </c>
      <c r="K2527" s="3">
        <f t="shared" si="751"/>
        <v>11</v>
      </c>
      <c r="L2527" s="3">
        <f t="shared" si="752"/>
        <v>2</v>
      </c>
      <c r="M2527" s="3" t="str">
        <f t="shared" si="744"/>
        <v>Fall</v>
      </c>
      <c r="N2527" s="4">
        <v>38</v>
      </c>
      <c r="O2527" s="4">
        <v>31</v>
      </c>
      <c r="P2527" s="4">
        <v>44</v>
      </c>
      <c r="Q2527" s="4">
        <v>27</v>
      </c>
      <c r="R2527" s="4">
        <v>0</v>
      </c>
      <c r="S2527" s="6">
        <f t="shared" si="753"/>
        <v>0</v>
      </c>
      <c r="T2527" s="6">
        <f t="shared" si="754"/>
        <v>1</v>
      </c>
      <c r="U2527" s="6">
        <f t="shared" si="755"/>
        <v>0</v>
      </c>
      <c r="V2527" s="6">
        <f t="shared" si="756"/>
        <v>0</v>
      </c>
      <c r="W2527" s="6">
        <f t="shared" si="757"/>
        <v>0</v>
      </c>
      <c r="X2527" s="6">
        <f t="shared" si="758"/>
        <v>0</v>
      </c>
      <c r="Y2527" s="6">
        <f t="shared" si="759"/>
        <v>0</v>
      </c>
      <c r="Z2527" s="6">
        <f t="shared" si="760"/>
        <v>0</v>
      </c>
      <c r="AA2527" s="4">
        <v>90612.650024414063</v>
      </c>
      <c r="AB2527" s="7">
        <f t="shared" si="745"/>
        <v>3.4432278486054299E-3</v>
      </c>
      <c r="AC2527" s="7">
        <f t="shared" si="746"/>
        <v>2.3373851952125841E-2</v>
      </c>
      <c r="AD2527" s="2"/>
    </row>
    <row r="2528" spans="1:30" x14ac:dyDescent="0.35">
      <c r="A2528" s="1">
        <v>44166</v>
      </c>
      <c r="B2528" s="3">
        <f t="shared" si="747"/>
        <v>2020</v>
      </c>
      <c r="C2528" s="2">
        <v>5951.9616725011047</v>
      </c>
      <c r="D2528" s="2">
        <v>220.90909091480583</v>
      </c>
      <c r="E2528" s="2">
        <f t="shared" si="748"/>
        <v>6172.8707634159109</v>
      </c>
      <c r="F2528" s="2">
        <f t="shared" si="749"/>
        <v>0.96421290848594399</v>
      </c>
      <c r="G2528" s="2">
        <f t="shared" si="750"/>
        <v>-1</v>
      </c>
      <c r="H2528" s="2">
        <v>-1000</v>
      </c>
      <c r="I2528" s="2">
        <f t="shared" si="742"/>
        <v>7973.637533977877</v>
      </c>
      <c r="J2528" s="2">
        <f t="shared" si="743"/>
        <v>15150.230023395969</v>
      </c>
      <c r="K2528" s="3">
        <f t="shared" si="751"/>
        <v>12</v>
      </c>
      <c r="L2528" s="3">
        <f t="shared" si="752"/>
        <v>3</v>
      </c>
      <c r="M2528" s="3" t="str">
        <f t="shared" si="744"/>
        <v>Winter</v>
      </c>
      <c r="N2528" s="4">
        <v>33</v>
      </c>
      <c r="O2528" s="4">
        <v>28</v>
      </c>
      <c r="P2528" s="4">
        <v>38</v>
      </c>
      <c r="Q2528" s="4">
        <v>32</v>
      </c>
      <c r="R2528" s="4">
        <v>0</v>
      </c>
      <c r="S2528" s="6">
        <f t="shared" si="753"/>
        <v>0</v>
      </c>
      <c r="T2528" s="6">
        <f t="shared" si="754"/>
        <v>1</v>
      </c>
      <c r="U2528" s="6">
        <f t="shared" si="755"/>
        <v>1</v>
      </c>
      <c r="V2528" s="6">
        <f t="shared" si="756"/>
        <v>0</v>
      </c>
      <c r="W2528" s="6">
        <f t="shared" si="757"/>
        <v>0</v>
      </c>
      <c r="X2528" s="6">
        <f t="shared" si="758"/>
        <v>0</v>
      </c>
      <c r="Y2528" s="6">
        <f t="shared" si="759"/>
        <v>0</v>
      </c>
      <c r="Z2528" s="6">
        <f t="shared" si="760"/>
        <v>0</v>
      </c>
      <c r="AA2528" s="4">
        <v>100794.65002441406</v>
      </c>
      <c r="AB2528" s="7">
        <f t="shared" si="745"/>
        <v>5.9050372922168443E-2</v>
      </c>
      <c r="AC2528" s="7">
        <f t="shared" si="746"/>
        <v>2.1916747650921765E-3</v>
      </c>
      <c r="AD2528" s="2"/>
    </row>
    <row r="2529" spans="1:30" x14ac:dyDescent="0.35">
      <c r="A2529" s="1">
        <v>44167</v>
      </c>
      <c r="B2529" s="3">
        <f t="shared" si="747"/>
        <v>2020</v>
      </c>
      <c r="C2529" s="2">
        <v>1854.1693648306032</v>
      </c>
      <c r="D2529" s="2">
        <v>6.5423076940485494</v>
      </c>
      <c r="E2529" s="2">
        <f t="shared" si="748"/>
        <v>1860.7116725246517</v>
      </c>
      <c r="F2529" s="2">
        <f t="shared" si="749"/>
        <v>0.99648397557200696</v>
      </c>
      <c r="G2529" s="2">
        <f t="shared" si="750"/>
        <v>-1</v>
      </c>
      <c r="H2529" s="2">
        <v>-1000</v>
      </c>
      <c r="I2529" s="2">
        <f t="shared" si="742"/>
        <v>7973.637533977877</v>
      </c>
      <c r="J2529" s="2">
        <f t="shared" si="743"/>
        <v>15150.230023395969</v>
      </c>
      <c r="K2529" s="3">
        <f t="shared" si="751"/>
        <v>12</v>
      </c>
      <c r="L2529" s="3">
        <f t="shared" si="752"/>
        <v>4</v>
      </c>
      <c r="M2529" s="3" t="str">
        <f t="shared" si="744"/>
        <v>Winter</v>
      </c>
      <c r="N2529" s="4">
        <v>37</v>
      </c>
      <c r="O2529" s="4">
        <v>26</v>
      </c>
      <c r="P2529" s="4">
        <v>48</v>
      </c>
      <c r="Q2529" s="4">
        <v>28</v>
      </c>
      <c r="R2529" s="4">
        <v>0</v>
      </c>
      <c r="S2529" s="6">
        <f t="shared" si="753"/>
        <v>0</v>
      </c>
      <c r="T2529" s="6">
        <f t="shared" si="754"/>
        <v>1</v>
      </c>
      <c r="U2529" s="6">
        <f t="shared" si="755"/>
        <v>1</v>
      </c>
      <c r="V2529" s="6">
        <f t="shared" si="756"/>
        <v>0</v>
      </c>
      <c r="W2529" s="6">
        <f t="shared" si="757"/>
        <v>0</v>
      </c>
      <c r="X2529" s="6">
        <f t="shared" si="758"/>
        <v>0</v>
      </c>
      <c r="Y2529" s="6">
        <f t="shared" si="759"/>
        <v>0</v>
      </c>
      <c r="Z2529" s="6">
        <f t="shared" si="760"/>
        <v>0</v>
      </c>
      <c r="AA2529" s="4">
        <v>100727.99951171875</v>
      </c>
      <c r="AB2529" s="7">
        <f t="shared" si="745"/>
        <v>1.8407685785667649E-2</v>
      </c>
      <c r="AC2529" s="7">
        <f t="shared" si="746"/>
        <v>6.4950239513963682E-5</v>
      </c>
      <c r="AD2529" s="2"/>
    </row>
    <row r="2530" spans="1:30" x14ac:dyDescent="0.35">
      <c r="A2530" s="1">
        <v>44168</v>
      </c>
      <c r="B2530" s="3">
        <f t="shared" si="747"/>
        <v>2020</v>
      </c>
      <c r="C2530" s="2">
        <v>3542.5616725067989</v>
      </c>
      <c r="D2530" s="2">
        <v>86.624113470135129</v>
      </c>
      <c r="E2530" s="2">
        <f t="shared" si="748"/>
        <v>3629.1857859769339</v>
      </c>
      <c r="F2530" s="2">
        <f t="shared" si="749"/>
        <v>0.97613125406672541</v>
      </c>
      <c r="G2530" s="2">
        <f t="shared" si="750"/>
        <v>-1</v>
      </c>
      <c r="H2530" s="2">
        <v>-1000</v>
      </c>
      <c r="I2530" s="2">
        <f t="shared" si="742"/>
        <v>7973.637533977877</v>
      </c>
      <c r="J2530" s="2">
        <f t="shared" si="743"/>
        <v>15150.230023395969</v>
      </c>
      <c r="K2530" s="3">
        <f t="shared" si="751"/>
        <v>12</v>
      </c>
      <c r="L2530" s="3">
        <f t="shared" si="752"/>
        <v>5</v>
      </c>
      <c r="M2530" s="3" t="str">
        <f t="shared" si="744"/>
        <v>Winter</v>
      </c>
      <c r="N2530" s="4">
        <v>37</v>
      </c>
      <c r="O2530" s="4">
        <v>29</v>
      </c>
      <c r="P2530" s="4">
        <v>45</v>
      </c>
      <c r="Q2530" s="4">
        <v>28</v>
      </c>
      <c r="R2530" s="4">
        <v>0</v>
      </c>
      <c r="S2530" s="6">
        <f t="shared" si="753"/>
        <v>0</v>
      </c>
      <c r="T2530" s="6">
        <f t="shared" si="754"/>
        <v>1</v>
      </c>
      <c r="U2530" s="6">
        <f t="shared" si="755"/>
        <v>1</v>
      </c>
      <c r="V2530" s="6">
        <f t="shared" si="756"/>
        <v>0</v>
      </c>
      <c r="W2530" s="6">
        <f t="shared" si="757"/>
        <v>0</v>
      </c>
      <c r="X2530" s="6">
        <f t="shared" si="758"/>
        <v>0</v>
      </c>
      <c r="Y2530" s="6">
        <f t="shared" si="759"/>
        <v>0</v>
      </c>
      <c r="Z2530" s="6">
        <f t="shared" si="760"/>
        <v>0</v>
      </c>
      <c r="AA2530" s="4">
        <v>97711.19970703125</v>
      </c>
      <c r="AB2530" s="7">
        <f t="shared" si="745"/>
        <v>3.625543113919906E-2</v>
      </c>
      <c r="AC2530" s="7">
        <f t="shared" si="746"/>
        <v>8.8653208362870714E-4</v>
      </c>
      <c r="AD2530" s="2"/>
    </row>
    <row r="2531" spans="1:30" x14ac:dyDescent="0.35">
      <c r="A2531" s="1">
        <v>44169</v>
      </c>
      <c r="B2531" s="3">
        <f t="shared" si="747"/>
        <v>2020</v>
      </c>
      <c r="C2531" s="2">
        <v>1185.5950058533867</v>
      </c>
      <c r="D2531" s="2">
        <v>2732.4862884335985</v>
      </c>
      <c r="E2531" s="2">
        <f t="shared" si="748"/>
        <v>3918.0812942869852</v>
      </c>
      <c r="F2531" s="2">
        <f t="shared" si="749"/>
        <v>0.3025958158607176</v>
      </c>
      <c r="G2531" s="2">
        <f t="shared" si="750"/>
        <v>-1</v>
      </c>
      <c r="H2531" s="2">
        <v>-1000</v>
      </c>
      <c r="I2531" s="2">
        <f t="shared" si="742"/>
        <v>7973.637533977877</v>
      </c>
      <c r="J2531" s="2">
        <f t="shared" si="743"/>
        <v>15150.230023395969</v>
      </c>
      <c r="K2531" s="3">
        <f t="shared" si="751"/>
        <v>12</v>
      </c>
      <c r="L2531" s="3">
        <f t="shared" si="752"/>
        <v>6</v>
      </c>
      <c r="M2531" s="3" t="str">
        <f t="shared" si="744"/>
        <v>Winter</v>
      </c>
      <c r="N2531" s="4">
        <v>44</v>
      </c>
      <c r="O2531" s="4">
        <v>40</v>
      </c>
      <c r="P2531" s="4">
        <v>47</v>
      </c>
      <c r="Q2531" s="4">
        <v>21</v>
      </c>
      <c r="R2531" s="4">
        <v>0</v>
      </c>
      <c r="S2531" s="6">
        <f t="shared" si="753"/>
        <v>0</v>
      </c>
      <c r="T2531" s="6">
        <f t="shared" si="754"/>
        <v>1</v>
      </c>
      <c r="U2531" s="6">
        <f t="shared" si="755"/>
        <v>1</v>
      </c>
      <c r="V2531" s="6">
        <f t="shared" si="756"/>
        <v>0</v>
      </c>
      <c r="W2531" s="6">
        <f t="shared" si="757"/>
        <v>0</v>
      </c>
      <c r="X2531" s="6">
        <f t="shared" si="758"/>
        <v>0</v>
      </c>
      <c r="Y2531" s="6">
        <f t="shared" si="759"/>
        <v>0</v>
      </c>
      <c r="Z2531" s="6">
        <f t="shared" si="760"/>
        <v>0</v>
      </c>
      <c r="AA2531" s="4">
        <v>88390.299438476563</v>
      </c>
      <c r="AB2531" s="7">
        <f t="shared" si="745"/>
        <v>1.3413180104436819E-2</v>
      </c>
      <c r="AC2531" s="7">
        <f t="shared" si="746"/>
        <v>3.0913870705184407E-2</v>
      </c>
      <c r="AD2531" s="2"/>
    </row>
    <row r="2532" spans="1:30" x14ac:dyDescent="0.35">
      <c r="A2532" s="1">
        <v>44170</v>
      </c>
      <c r="B2532" s="3">
        <f t="shared" si="747"/>
        <v>2020</v>
      </c>
      <c r="C2532" s="2">
        <v>1317.3757750828504</v>
      </c>
      <c r="D2532" s="2">
        <v>5104.6727647606822</v>
      </c>
      <c r="E2532" s="2">
        <f t="shared" si="748"/>
        <v>6422.0485398435321</v>
      </c>
      <c r="F2532" s="2">
        <f t="shared" si="749"/>
        <v>0.20513326346096836</v>
      </c>
      <c r="G2532" s="2">
        <f t="shared" si="750"/>
        <v>-1</v>
      </c>
      <c r="H2532" s="2">
        <v>-1000</v>
      </c>
      <c r="I2532" s="2">
        <f t="shared" si="742"/>
        <v>7973.637533977877</v>
      </c>
      <c r="J2532" s="2">
        <f t="shared" si="743"/>
        <v>15150.230023395969</v>
      </c>
      <c r="K2532" s="3">
        <f t="shared" si="751"/>
        <v>12</v>
      </c>
      <c r="L2532" s="3">
        <f t="shared" si="752"/>
        <v>7</v>
      </c>
      <c r="M2532" s="3" t="str">
        <f t="shared" si="744"/>
        <v>Winter</v>
      </c>
      <c r="N2532" s="4">
        <v>42</v>
      </c>
      <c r="O2532" s="4">
        <v>33</v>
      </c>
      <c r="P2532" s="4">
        <v>51</v>
      </c>
      <c r="Q2532" s="4">
        <v>23</v>
      </c>
      <c r="R2532" s="4">
        <v>0</v>
      </c>
      <c r="S2532" s="6">
        <f t="shared" si="753"/>
        <v>1</v>
      </c>
      <c r="T2532" s="6">
        <f t="shared" si="754"/>
        <v>0</v>
      </c>
      <c r="U2532" s="6">
        <f t="shared" si="755"/>
        <v>1</v>
      </c>
      <c r="V2532" s="6">
        <f t="shared" si="756"/>
        <v>0</v>
      </c>
      <c r="W2532" s="6">
        <f t="shared" si="757"/>
        <v>0</v>
      </c>
      <c r="X2532" s="6">
        <f t="shared" si="758"/>
        <v>0</v>
      </c>
      <c r="Y2532" s="6">
        <f t="shared" si="759"/>
        <v>0</v>
      </c>
      <c r="Z2532" s="6">
        <f t="shared" si="760"/>
        <v>0</v>
      </c>
      <c r="AA2532" s="4">
        <v>84316.699584960938</v>
      </c>
      <c r="AB2532" s="7">
        <f t="shared" si="745"/>
        <v>1.5624138297246905E-2</v>
      </c>
      <c r="AC2532" s="7">
        <f t="shared" si="746"/>
        <v>6.0541657701117753E-2</v>
      </c>
      <c r="AD2532" s="2"/>
    </row>
    <row r="2533" spans="1:30" x14ac:dyDescent="0.35">
      <c r="A2533" s="1">
        <v>44171</v>
      </c>
      <c r="B2533" s="3">
        <f t="shared" si="747"/>
        <v>2020</v>
      </c>
      <c r="C2533" s="2">
        <v>5677.0450058934994</v>
      </c>
      <c r="D2533" s="2">
        <v>5439.0586732457932</v>
      </c>
      <c r="E2533" s="2">
        <f t="shared" si="748"/>
        <v>11116.103679139293</v>
      </c>
      <c r="F2533" s="2">
        <f t="shared" si="749"/>
        <v>0.51070457507041411</v>
      </c>
      <c r="G2533" s="2">
        <f t="shared" si="750"/>
        <v>-1</v>
      </c>
      <c r="H2533" s="2">
        <v>-1000</v>
      </c>
      <c r="I2533" s="2">
        <f t="shared" si="742"/>
        <v>7973.637533977877</v>
      </c>
      <c r="J2533" s="2">
        <f t="shared" si="743"/>
        <v>15150.230023395969</v>
      </c>
      <c r="K2533" s="3">
        <f t="shared" si="751"/>
        <v>12</v>
      </c>
      <c r="L2533" s="3">
        <f t="shared" si="752"/>
        <v>1</v>
      </c>
      <c r="M2533" s="3" t="str">
        <f t="shared" si="744"/>
        <v>Winter</v>
      </c>
      <c r="N2533" s="4">
        <v>38</v>
      </c>
      <c r="O2533" s="4">
        <v>28</v>
      </c>
      <c r="P2533" s="4">
        <v>47</v>
      </c>
      <c r="Q2533" s="4">
        <v>27</v>
      </c>
      <c r="R2533" s="4">
        <v>0</v>
      </c>
      <c r="S2533" s="6">
        <f t="shared" si="753"/>
        <v>1</v>
      </c>
      <c r="T2533" s="6">
        <f t="shared" si="754"/>
        <v>0</v>
      </c>
      <c r="U2533" s="6">
        <f t="shared" si="755"/>
        <v>1</v>
      </c>
      <c r="V2533" s="6">
        <f t="shared" si="756"/>
        <v>0</v>
      </c>
      <c r="W2533" s="6">
        <f t="shared" si="757"/>
        <v>0</v>
      </c>
      <c r="X2533" s="6">
        <f t="shared" si="758"/>
        <v>0</v>
      </c>
      <c r="Y2533" s="6">
        <f t="shared" si="759"/>
        <v>0</v>
      </c>
      <c r="Z2533" s="6">
        <f t="shared" si="760"/>
        <v>0</v>
      </c>
      <c r="AA2533" s="4">
        <v>86760.499267578125</v>
      </c>
      <c r="AB2533" s="7">
        <f t="shared" si="745"/>
        <v>6.5433521635057917E-2</v>
      </c>
      <c r="AC2533" s="7">
        <f t="shared" si="746"/>
        <v>6.2690495319433187E-2</v>
      </c>
      <c r="AD2533" s="2"/>
    </row>
    <row r="2534" spans="1:30" x14ac:dyDescent="0.35">
      <c r="A2534" s="1">
        <v>44172</v>
      </c>
      <c r="B2534" s="3">
        <f t="shared" si="747"/>
        <v>2020</v>
      </c>
      <c r="C2534" s="2">
        <v>15393.545005901298</v>
      </c>
      <c r="D2534" s="2">
        <v>0</v>
      </c>
      <c r="E2534" s="2">
        <f t="shared" si="748"/>
        <v>15393.545005901298</v>
      </c>
      <c r="F2534" s="2">
        <f t="shared" si="749"/>
        <v>1</v>
      </c>
      <c r="G2534" s="2">
        <f t="shared" si="750"/>
        <v>15393.545005901298</v>
      </c>
      <c r="H2534" s="2">
        <v>-1000</v>
      </c>
      <c r="I2534" s="2">
        <f t="shared" si="742"/>
        <v>7973.637533977877</v>
      </c>
      <c r="J2534" s="2">
        <f t="shared" si="743"/>
        <v>15150.230023395969</v>
      </c>
      <c r="K2534" s="3">
        <f t="shared" si="751"/>
        <v>12</v>
      </c>
      <c r="L2534" s="3">
        <f t="shared" si="752"/>
        <v>2</v>
      </c>
      <c r="M2534" s="3" t="str">
        <f t="shared" si="744"/>
        <v>Winter</v>
      </c>
      <c r="N2534" s="4">
        <v>36</v>
      </c>
      <c r="O2534" s="4">
        <v>34</v>
      </c>
      <c r="P2534" s="4">
        <v>38</v>
      </c>
      <c r="Q2534" s="4">
        <v>29</v>
      </c>
      <c r="R2534" s="4">
        <v>0</v>
      </c>
      <c r="S2534" s="6">
        <f t="shared" si="753"/>
        <v>0</v>
      </c>
      <c r="T2534" s="6">
        <f t="shared" si="754"/>
        <v>1</v>
      </c>
      <c r="U2534" s="6">
        <f t="shared" si="755"/>
        <v>1</v>
      </c>
      <c r="V2534" s="6">
        <f t="shared" si="756"/>
        <v>0</v>
      </c>
      <c r="W2534" s="6">
        <f t="shared" si="757"/>
        <v>0</v>
      </c>
      <c r="X2534" s="6">
        <f t="shared" si="758"/>
        <v>1</v>
      </c>
      <c r="Y2534" s="6">
        <f t="shared" si="759"/>
        <v>1</v>
      </c>
      <c r="Z2534" s="6">
        <f t="shared" si="760"/>
        <v>0</v>
      </c>
      <c r="AA2534" s="4">
        <v>97524.499633789063</v>
      </c>
      <c r="AB2534" s="7">
        <f t="shared" si="745"/>
        <v>0.15784285039866983</v>
      </c>
      <c r="AC2534" s="7">
        <f t="shared" si="746"/>
        <v>0</v>
      </c>
      <c r="AD2534" s="2"/>
    </row>
    <row r="2535" spans="1:30" x14ac:dyDescent="0.35">
      <c r="A2535" s="1">
        <v>44173</v>
      </c>
      <c r="B2535" s="3">
        <f t="shared" si="747"/>
        <v>2020</v>
      </c>
      <c r="C2535" s="2">
        <v>22638.712954574767</v>
      </c>
      <c r="D2535" s="2">
        <v>525.06666665902594</v>
      </c>
      <c r="E2535" s="2">
        <f t="shared" si="748"/>
        <v>23163.779621233793</v>
      </c>
      <c r="F2535" s="2">
        <f t="shared" si="749"/>
        <v>0.97733242695083722</v>
      </c>
      <c r="G2535" s="2">
        <f t="shared" si="750"/>
        <v>23163.779621233793</v>
      </c>
      <c r="H2535" s="2">
        <v>-1000</v>
      </c>
      <c r="I2535" s="2">
        <f t="shared" si="742"/>
        <v>7973.637533977877</v>
      </c>
      <c r="J2535" s="2">
        <f t="shared" si="743"/>
        <v>15150.230023395969</v>
      </c>
      <c r="K2535" s="3">
        <f t="shared" si="751"/>
        <v>12</v>
      </c>
      <c r="L2535" s="3">
        <f t="shared" si="752"/>
        <v>3</v>
      </c>
      <c r="M2535" s="3" t="str">
        <f t="shared" si="744"/>
        <v>Winter</v>
      </c>
      <c r="N2535" s="4">
        <v>37</v>
      </c>
      <c r="O2535" s="4">
        <v>34</v>
      </c>
      <c r="P2535" s="4">
        <v>40</v>
      </c>
      <c r="Q2535" s="4">
        <v>28</v>
      </c>
      <c r="R2535" s="4">
        <v>0</v>
      </c>
      <c r="S2535" s="6">
        <f t="shared" si="753"/>
        <v>0</v>
      </c>
      <c r="T2535" s="6">
        <f t="shared" si="754"/>
        <v>1</v>
      </c>
      <c r="U2535" s="6">
        <f t="shared" si="755"/>
        <v>1</v>
      </c>
      <c r="V2535" s="6">
        <f t="shared" si="756"/>
        <v>0</v>
      </c>
      <c r="W2535" s="6">
        <f t="shared" si="757"/>
        <v>0</v>
      </c>
      <c r="X2535" s="6">
        <f t="shared" si="758"/>
        <v>1</v>
      </c>
      <c r="Y2535" s="6">
        <f t="shared" si="759"/>
        <v>1</v>
      </c>
      <c r="Z2535" s="6">
        <f t="shared" si="760"/>
        <v>0</v>
      </c>
      <c r="AA2535" s="4">
        <v>100186.59973144531</v>
      </c>
      <c r="AB2535" s="7">
        <f t="shared" si="745"/>
        <v>0.22596547856957772</v>
      </c>
      <c r="AC2535" s="7">
        <f t="shared" si="746"/>
        <v>5.240887185177367E-3</v>
      </c>
      <c r="AD2535" s="2"/>
    </row>
    <row r="2536" spans="1:30" x14ac:dyDescent="0.35">
      <c r="A2536" s="1">
        <v>44174</v>
      </c>
      <c r="B2536" s="3">
        <f t="shared" si="747"/>
        <v>2020</v>
      </c>
      <c r="C2536" s="2">
        <v>19079.245005833152</v>
      </c>
      <c r="D2536" s="2">
        <v>824.06666667079548</v>
      </c>
      <c r="E2536" s="2">
        <f t="shared" si="748"/>
        <v>19903.311672503947</v>
      </c>
      <c r="F2536" s="2">
        <f t="shared" si="749"/>
        <v>0.95859650493192916</v>
      </c>
      <c r="G2536" s="2">
        <f t="shared" si="750"/>
        <v>19903.311672503947</v>
      </c>
      <c r="H2536" s="2">
        <v>-1000</v>
      </c>
      <c r="I2536" s="2">
        <f t="shared" si="742"/>
        <v>7973.637533977877</v>
      </c>
      <c r="J2536" s="2">
        <f t="shared" si="743"/>
        <v>15150.230023395969</v>
      </c>
      <c r="K2536" s="3">
        <f t="shared" si="751"/>
        <v>12</v>
      </c>
      <c r="L2536" s="3">
        <f t="shared" si="752"/>
        <v>4</v>
      </c>
      <c r="M2536" s="3" t="str">
        <f t="shared" si="744"/>
        <v>Winter</v>
      </c>
      <c r="N2536" s="4">
        <v>48</v>
      </c>
      <c r="O2536" s="4">
        <v>36</v>
      </c>
      <c r="P2536" s="4">
        <v>60</v>
      </c>
      <c r="Q2536" s="4">
        <v>17</v>
      </c>
      <c r="R2536" s="4">
        <v>0</v>
      </c>
      <c r="S2536" s="6">
        <f t="shared" si="753"/>
        <v>0</v>
      </c>
      <c r="T2536" s="6">
        <f t="shared" si="754"/>
        <v>1</v>
      </c>
      <c r="U2536" s="6">
        <f t="shared" si="755"/>
        <v>1</v>
      </c>
      <c r="V2536" s="6">
        <f t="shared" si="756"/>
        <v>0</v>
      </c>
      <c r="W2536" s="6">
        <f t="shared" si="757"/>
        <v>0</v>
      </c>
      <c r="X2536" s="6">
        <f t="shared" si="758"/>
        <v>1</v>
      </c>
      <c r="Y2536" s="6">
        <f t="shared" si="759"/>
        <v>1</v>
      </c>
      <c r="Z2536" s="6">
        <f t="shared" si="760"/>
        <v>0</v>
      </c>
      <c r="AA2536" s="4">
        <v>92426.500366210938</v>
      </c>
      <c r="AB2536" s="7">
        <f t="shared" si="745"/>
        <v>0.20642613244294272</v>
      </c>
      <c r="AC2536" s="7">
        <f t="shared" si="746"/>
        <v>8.9159133301130143E-3</v>
      </c>
      <c r="AD2536" s="2"/>
    </row>
    <row r="2537" spans="1:30" x14ac:dyDescent="0.35">
      <c r="A2537" s="1">
        <v>44175</v>
      </c>
      <c r="B2537" s="3">
        <f t="shared" si="747"/>
        <v>2020</v>
      </c>
      <c r="C2537" s="2">
        <v>21878.255328893021</v>
      </c>
      <c r="D2537" s="2">
        <v>2002.3018803425314</v>
      </c>
      <c r="E2537" s="2">
        <f t="shared" si="748"/>
        <v>23880.557209235554</v>
      </c>
      <c r="F2537" s="2">
        <f t="shared" si="749"/>
        <v>0.91615346899995431</v>
      </c>
      <c r="G2537" s="2">
        <f t="shared" si="750"/>
        <v>23880.557209235554</v>
      </c>
      <c r="H2537" s="2">
        <v>-1000</v>
      </c>
      <c r="I2537" s="2">
        <f t="shared" si="742"/>
        <v>7973.637533977877</v>
      </c>
      <c r="J2537" s="2">
        <f t="shared" si="743"/>
        <v>15150.230023395969</v>
      </c>
      <c r="K2537" s="3">
        <f t="shared" si="751"/>
        <v>12</v>
      </c>
      <c r="L2537" s="3">
        <f t="shared" si="752"/>
        <v>5</v>
      </c>
      <c r="M2537" s="3" t="str">
        <f t="shared" si="744"/>
        <v>Winter</v>
      </c>
      <c r="N2537" s="4">
        <v>50</v>
      </c>
      <c r="O2537" s="4">
        <v>35</v>
      </c>
      <c r="P2537" s="4">
        <v>65</v>
      </c>
      <c r="Q2537" s="4">
        <v>15</v>
      </c>
      <c r="R2537" s="4">
        <v>0</v>
      </c>
      <c r="S2537" s="6">
        <f t="shared" si="753"/>
        <v>0</v>
      </c>
      <c r="T2537" s="6">
        <f t="shared" si="754"/>
        <v>1</v>
      </c>
      <c r="U2537" s="6">
        <f t="shared" si="755"/>
        <v>1</v>
      </c>
      <c r="V2537" s="6">
        <f t="shared" si="756"/>
        <v>0</v>
      </c>
      <c r="W2537" s="6">
        <f t="shared" si="757"/>
        <v>0</v>
      </c>
      <c r="X2537" s="6">
        <f t="shared" si="758"/>
        <v>1</v>
      </c>
      <c r="Y2537" s="6">
        <f t="shared" si="759"/>
        <v>1</v>
      </c>
      <c r="Z2537" s="6">
        <f t="shared" si="760"/>
        <v>0</v>
      </c>
      <c r="AA2537" s="4">
        <v>87807.999755859375</v>
      </c>
      <c r="AB2537" s="7">
        <f t="shared" si="745"/>
        <v>0.24916016068835573</v>
      </c>
      <c r="AC2537" s="7">
        <f t="shared" si="746"/>
        <v>2.2803182920801232E-2</v>
      </c>
      <c r="AD2537" s="2"/>
    </row>
    <row r="2538" spans="1:30" x14ac:dyDescent="0.35">
      <c r="A2538" s="1">
        <v>44176</v>
      </c>
      <c r="B2538" s="3">
        <f t="shared" si="747"/>
        <v>2020</v>
      </c>
      <c r="C2538" s="2">
        <v>9597.242339212904</v>
      </c>
      <c r="D2538" s="2">
        <v>1022.9346154075869</v>
      </c>
      <c r="E2538" s="2">
        <f t="shared" si="748"/>
        <v>10620.176954620491</v>
      </c>
      <c r="F2538" s="2">
        <f t="shared" si="749"/>
        <v>0.90368007804591799</v>
      </c>
      <c r="G2538" s="2">
        <f t="shared" si="750"/>
        <v>-1</v>
      </c>
      <c r="H2538" s="2">
        <v>-1000</v>
      </c>
      <c r="I2538" s="2">
        <f t="shared" si="742"/>
        <v>7973.637533977877</v>
      </c>
      <c r="J2538" s="2">
        <f t="shared" si="743"/>
        <v>15150.230023395969</v>
      </c>
      <c r="K2538" s="3">
        <f t="shared" si="751"/>
        <v>12</v>
      </c>
      <c r="L2538" s="3">
        <f t="shared" si="752"/>
        <v>6</v>
      </c>
      <c r="M2538" s="3" t="str">
        <f t="shared" si="744"/>
        <v>Winter</v>
      </c>
      <c r="N2538" s="4">
        <v>56</v>
      </c>
      <c r="O2538" s="4">
        <v>44</v>
      </c>
      <c r="P2538" s="4">
        <v>68</v>
      </c>
      <c r="Q2538" s="4">
        <v>9</v>
      </c>
      <c r="R2538" s="4">
        <v>0</v>
      </c>
      <c r="S2538" s="6">
        <f t="shared" si="753"/>
        <v>0</v>
      </c>
      <c r="T2538" s="6">
        <f t="shared" si="754"/>
        <v>1</v>
      </c>
      <c r="U2538" s="6">
        <f t="shared" si="755"/>
        <v>1</v>
      </c>
      <c r="V2538" s="6">
        <f t="shared" si="756"/>
        <v>0</v>
      </c>
      <c r="W2538" s="6">
        <f t="shared" si="757"/>
        <v>0</v>
      </c>
      <c r="X2538" s="6">
        <f t="shared" si="758"/>
        <v>0</v>
      </c>
      <c r="Y2538" s="6">
        <f t="shared" si="759"/>
        <v>0</v>
      </c>
      <c r="Z2538" s="6">
        <f t="shared" si="760"/>
        <v>0</v>
      </c>
      <c r="AA2538" s="4">
        <v>81623.04931640625</v>
      </c>
      <c r="AB2538" s="7">
        <f t="shared" si="745"/>
        <v>0.1175800514632802</v>
      </c>
      <c r="AC2538" s="7">
        <f t="shared" si="746"/>
        <v>1.2532423426650599E-2</v>
      </c>
      <c r="AD2538" s="2"/>
    </row>
    <row r="2539" spans="1:30" x14ac:dyDescent="0.35">
      <c r="A2539" s="1">
        <v>44177</v>
      </c>
      <c r="B2539" s="3">
        <f t="shared" si="747"/>
        <v>2020</v>
      </c>
      <c r="C2539" s="2">
        <v>1376.455042934268</v>
      </c>
      <c r="D2539" s="2">
        <v>12424.939431396786</v>
      </c>
      <c r="E2539" s="2">
        <f t="shared" si="748"/>
        <v>13801.394474331053</v>
      </c>
      <c r="F2539" s="2">
        <f t="shared" si="749"/>
        <v>9.9733041142640338E-2</v>
      </c>
      <c r="G2539" s="2">
        <f t="shared" si="750"/>
        <v>-1</v>
      </c>
      <c r="H2539" s="2">
        <v>-1000</v>
      </c>
      <c r="I2539" s="2">
        <f t="shared" si="742"/>
        <v>7973.637533977877</v>
      </c>
      <c r="J2539" s="2">
        <f t="shared" si="743"/>
        <v>15150.230023395969</v>
      </c>
      <c r="K2539" s="3">
        <f t="shared" si="751"/>
        <v>12</v>
      </c>
      <c r="L2539" s="3">
        <f t="shared" si="752"/>
        <v>7</v>
      </c>
      <c r="M2539" s="3" t="str">
        <f t="shared" si="744"/>
        <v>Winter</v>
      </c>
      <c r="N2539" s="4">
        <v>55</v>
      </c>
      <c r="O2539" s="4">
        <v>43</v>
      </c>
      <c r="P2539" s="4">
        <v>66</v>
      </c>
      <c r="Q2539" s="4">
        <v>10</v>
      </c>
      <c r="R2539" s="4">
        <v>0</v>
      </c>
      <c r="S2539" s="6">
        <f t="shared" si="753"/>
        <v>1</v>
      </c>
      <c r="T2539" s="6">
        <f t="shared" si="754"/>
        <v>0</v>
      </c>
      <c r="U2539" s="6">
        <f t="shared" si="755"/>
        <v>1</v>
      </c>
      <c r="V2539" s="6">
        <f t="shared" si="756"/>
        <v>0</v>
      </c>
      <c r="W2539" s="6">
        <f t="shared" si="757"/>
        <v>0</v>
      </c>
      <c r="X2539" s="6">
        <f t="shared" si="758"/>
        <v>0</v>
      </c>
      <c r="Y2539" s="6">
        <f t="shared" si="759"/>
        <v>0</v>
      </c>
      <c r="Z2539" s="6">
        <f t="shared" si="760"/>
        <v>0</v>
      </c>
      <c r="AA2539" s="4">
        <v>72974.350341796875</v>
      </c>
      <c r="AB2539" s="7">
        <f t="shared" si="745"/>
        <v>1.8862176045243775E-2</v>
      </c>
      <c r="AC2539" s="7">
        <f t="shared" si="746"/>
        <v>0.17026447475312792</v>
      </c>
      <c r="AD2539" s="2"/>
    </row>
    <row r="2540" spans="1:30" x14ac:dyDescent="0.35">
      <c r="A2540" s="1">
        <v>44178</v>
      </c>
      <c r="B2540" s="3">
        <f t="shared" si="747"/>
        <v>2020</v>
      </c>
      <c r="C2540" s="2">
        <v>2084.7250058444652</v>
      </c>
      <c r="D2540" s="2">
        <v>5793.1253399374737</v>
      </c>
      <c r="E2540" s="2">
        <f t="shared" si="748"/>
        <v>7877.8503457819388</v>
      </c>
      <c r="F2540" s="2">
        <f t="shared" si="749"/>
        <v>0.26463120195735829</v>
      </c>
      <c r="G2540" s="2">
        <f t="shared" si="750"/>
        <v>-1</v>
      </c>
      <c r="H2540" s="2">
        <v>-1000</v>
      </c>
      <c r="I2540" s="2">
        <f t="shared" si="742"/>
        <v>7973.637533977877</v>
      </c>
      <c r="J2540" s="2">
        <f t="shared" si="743"/>
        <v>15150.230023395969</v>
      </c>
      <c r="K2540" s="3">
        <f t="shared" si="751"/>
        <v>12</v>
      </c>
      <c r="L2540" s="3">
        <f t="shared" si="752"/>
        <v>1</v>
      </c>
      <c r="M2540" s="3" t="str">
        <f t="shared" si="744"/>
        <v>Winter</v>
      </c>
      <c r="N2540" s="4">
        <v>45</v>
      </c>
      <c r="O2540" s="4">
        <v>42</v>
      </c>
      <c r="P2540" s="4">
        <v>48</v>
      </c>
      <c r="Q2540" s="4">
        <v>20</v>
      </c>
      <c r="R2540" s="4">
        <v>0</v>
      </c>
      <c r="S2540" s="6">
        <f t="shared" si="753"/>
        <v>1</v>
      </c>
      <c r="T2540" s="6">
        <f t="shared" si="754"/>
        <v>0</v>
      </c>
      <c r="U2540" s="6">
        <f t="shared" si="755"/>
        <v>1</v>
      </c>
      <c r="V2540" s="6">
        <f t="shared" si="756"/>
        <v>0</v>
      </c>
      <c r="W2540" s="6">
        <f t="shared" si="757"/>
        <v>0</v>
      </c>
      <c r="X2540" s="6">
        <f t="shared" si="758"/>
        <v>0</v>
      </c>
      <c r="Y2540" s="6">
        <f t="shared" si="759"/>
        <v>0</v>
      </c>
      <c r="Z2540" s="6">
        <f t="shared" si="760"/>
        <v>0</v>
      </c>
      <c r="AA2540" s="4">
        <v>77175.299682617188</v>
      </c>
      <c r="AB2540" s="7">
        <f t="shared" si="745"/>
        <v>2.7012852744568279E-2</v>
      </c>
      <c r="AC2540" s="7">
        <f t="shared" si="746"/>
        <v>7.5064500737433551E-2</v>
      </c>
      <c r="AD2540" s="2"/>
    </row>
    <row r="2541" spans="1:30" x14ac:dyDescent="0.35">
      <c r="A2541" s="1">
        <v>44179</v>
      </c>
      <c r="B2541" s="3">
        <f t="shared" si="747"/>
        <v>2020</v>
      </c>
      <c r="C2541" s="2">
        <v>8825.6595058987987</v>
      </c>
      <c r="D2541" s="2">
        <v>50.530732858839372</v>
      </c>
      <c r="E2541" s="2">
        <f t="shared" si="748"/>
        <v>8876.1902387576374</v>
      </c>
      <c r="F2541" s="2">
        <f t="shared" si="749"/>
        <v>0.99430715977242157</v>
      </c>
      <c r="G2541" s="2">
        <f t="shared" si="750"/>
        <v>-1</v>
      </c>
      <c r="H2541" s="2">
        <v>-1000</v>
      </c>
      <c r="I2541" s="2">
        <f t="shared" si="742"/>
        <v>7973.637533977877</v>
      </c>
      <c r="J2541" s="2">
        <f t="shared" si="743"/>
        <v>15150.230023395969</v>
      </c>
      <c r="K2541" s="3">
        <f t="shared" si="751"/>
        <v>12</v>
      </c>
      <c r="L2541" s="3">
        <f t="shared" si="752"/>
        <v>2</v>
      </c>
      <c r="M2541" s="3" t="str">
        <f t="shared" si="744"/>
        <v>Winter</v>
      </c>
      <c r="N2541" s="4">
        <v>36</v>
      </c>
      <c r="O2541" s="4">
        <v>29</v>
      </c>
      <c r="P2541" s="4">
        <v>42</v>
      </c>
      <c r="Q2541" s="4">
        <v>29</v>
      </c>
      <c r="R2541" s="4">
        <v>0</v>
      </c>
      <c r="S2541" s="6">
        <f t="shared" si="753"/>
        <v>0</v>
      </c>
      <c r="T2541" s="6">
        <f t="shared" si="754"/>
        <v>1</v>
      </c>
      <c r="U2541" s="6">
        <f t="shared" si="755"/>
        <v>1</v>
      </c>
      <c r="V2541" s="6">
        <f t="shared" si="756"/>
        <v>0</v>
      </c>
      <c r="W2541" s="6">
        <f t="shared" si="757"/>
        <v>0</v>
      </c>
      <c r="X2541" s="6">
        <f t="shared" si="758"/>
        <v>0</v>
      </c>
      <c r="Y2541" s="6">
        <f t="shared" si="759"/>
        <v>0</v>
      </c>
      <c r="Z2541" s="6">
        <f t="shared" si="760"/>
        <v>0</v>
      </c>
      <c r="AA2541" s="4">
        <v>93093.200317382813</v>
      </c>
      <c r="AB2541" s="7">
        <f t="shared" si="745"/>
        <v>9.4804555819431091E-2</v>
      </c>
      <c r="AC2541" s="7">
        <f t="shared" si="746"/>
        <v>5.427972471304548E-4</v>
      </c>
      <c r="AD2541" s="2"/>
    </row>
    <row r="2542" spans="1:30" x14ac:dyDescent="0.35">
      <c r="A2542" s="1">
        <v>44180</v>
      </c>
      <c r="B2542" s="3">
        <f t="shared" si="747"/>
        <v>2020</v>
      </c>
      <c r="C2542" s="2">
        <v>18886.673858591585</v>
      </c>
      <c r="D2542" s="2">
        <v>490.86997635597663</v>
      </c>
      <c r="E2542" s="2">
        <f t="shared" si="748"/>
        <v>19377.543834947563</v>
      </c>
      <c r="F2542" s="2">
        <f t="shared" si="749"/>
        <v>0.97466810135809423</v>
      </c>
      <c r="G2542" s="2">
        <f t="shared" si="750"/>
        <v>19377.543834947563</v>
      </c>
      <c r="H2542" s="2">
        <v>-1000</v>
      </c>
      <c r="I2542" s="2">
        <f t="shared" si="742"/>
        <v>7973.637533977877</v>
      </c>
      <c r="J2542" s="2">
        <f t="shared" si="743"/>
        <v>15150.230023395969</v>
      </c>
      <c r="K2542" s="3">
        <f t="shared" si="751"/>
        <v>12</v>
      </c>
      <c r="L2542" s="3">
        <f t="shared" si="752"/>
        <v>3</v>
      </c>
      <c r="M2542" s="3" t="str">
        <f t="shared" si="744"/>
        <v>Winter</v>
      </c>
      <c r="N2542" s="4">
        <v>33</v>
      </c>
      <c r="O2542" s="4">
        <v>26</v>
      </c>
      <c r="P2542" s="4">
        <v>40</v>
      </c>
      <c r="Q2542" s="4">
        <v>32</v>
      </c>
      <c r="R2542" s="4">
        <v>0</v>
      </c>
      <c r="S2542" s="6">
        <f t="shared" si="753"/>
        <v>0</v>
      </c>
      <c r="T2542" s="6">
        <f t="shared" si="754"/>
        <v>1</v>
      </c>
      <c r="U2542" s="6">
        <f t="shared" si="755"/>
        <v>1</v>
      </c>
      <c r="V2542" s="6">
        <f t="shared" si="756"/>
        <v>0</v>
      </c>
      <c r="W2542" s="6">
        <f t="shared" si="757"/>
        <v>0</v>
      </c>
      <c r="X2542" s="6">
        <f t="shared" si="758"/>
        <v>1</v>
      </c>
      <c r="Y2542" s="6">
        <f t="shared" si="759"/>
        <v>1</v>
      </c>
      <c r="Z2542" s="6">
        <f t="shared" si="760"/>
        <v>0</v>
      </c>
      <c r="AA2542" s="4">
        <v>101584.30004882813</v>
      </c>
      <c r="AB2542" s="7">
        <f t="shared" si="745"/>
        <v>0.18592118909628164</v>
      </c>
      <c r="AC2542" s="7">
        <f t="shared" si="746"/>
        <v>4.8321441021893351E-3</v>
      </c>
      <c r="AD2542" s="2"/>
    </row>
    <row r="2543" spans="1:30" x14ac:dyDescent="0.35">
      <c r="A2543" s="1">
        <v>44181</v>
      </c>
      <c r="B2543" s="3">
        <f t="shared" si="747"/>
        <v>2020</v>
      </c>
      <c r="C2543" s="2">
        <v>4631.7270571394456</v>
      </c>
      <c r="D2543" s="2">
        <v>538.51323877135792</v>
      </c>
      <c r="E2543" s="2">
        <f t="shared" si="748"/>
        <v>5170.240295910804</v>
      </c>
      <c r="F2543" s="2">
        <f t="shared" si="749"/>
        <v>0.89584367303057966</v>
      </c>
      <c r="G2543" s="2">
        <f t="shared" si="750"/>
        <v>-1</v>
      </c>
      <c r="H2543" s="2">
        <v>-1000</v>
      </c>
      <c r="I2543" s="2">
        <f t="shared" si="742"/>
        <v>7973.637533977877</v>
      </c>
      <c r="J2543" s="2">
        <f t="shared" si="743"/>
        <v>15150.230023395969</v>
      </c>
      <c r="K2543" s="3">
        <f t="shared" si="751"/>
        <v>12</v>
      </c>
      <c r="L2543" s="3">
        <f t="shared" si="752"/>
        <v>4</v>
      </c>
      <c r="M2543" s="3" t="str">
        <f t="shared" si="744"/>
        <v>Winter</v>
      </c>
      <c r="N2543" s="4">
        <v>37</v>
      </c>
      <c r="O2543" s="4">
        <v>34</v>
      </c>
      <c r="P2543" s="4">
        <v>40</v>
      </c>
      <c r="Q2543" s="4">
        <v>28</v>
      </c>
      <c r="R2543" s="4">
        <v>0</v>
      </c>
      <c r="S2543" s="6">
        <f t="shared" si="753"/>
        <v>0</v>
      </c>
      <c r="T2543" s="6">
        <f t="shared" si="754"/>
        <v>1</v>
      </c>
      <c r="U2543" s="6">
        <f t="shared" si="755"/>
        <v>1</v>
      </c>
      <c r="V2543" s="6">
        <f t="shared" si="756"/>
        <v>0</v>
      </c>
      <c r="W2543" s="6">
        <f t="shared" si="757"/>
        <v>0</v>
      </c>
      <c r="X2543" s="6">
        <f t="shared" si="758"/>
        <v>0</v>
      </c>
      <c r="Y2543" s="6">
        <f t="shared" si="759"/>
        <v>0</v>
      </c>
      <c r="Z2543" s="6">
        <f t="shared" si="760"/>
        <v>0</v>
      </c>
      <c r="AA2543" s="4">
        <v>97559.399780273438</v>
      </c>
      <c r="AB2543" s="7">
        <f t="shared" si="745"/>
        <v>4.7475969179506812E-2</v>
      </c>
      <c r="AC2543" s="7">
        <f t="shared" si="746"/>
        <v>5.5198498554133741E-3</v>
      </c>
      <c r="AD2543" s="2"/>
    </row>
    <row r="2544" spans="1:30" x14ac:dyDescent="0.35">
      <c r="A2544" s="1">
        <v>44182</v>
      </c>
      <c r="B2544" s="3">
        <f t="shared" si="747"/>
        <v>2020</v>
      </c>
      <c r="C2544" s="2">
        <v>1455.2815443174263</v>
      </c>
      <c r="D2544" s="2">
        <v>446.11418439918003</v>
      </c>
      <c r="E2544" s="2">
        <f t="shared" si="748"/>
        <v>1901.3957287166063</v>
      </c>
      <c r="F2544" s="2">
        <f t="shared" si="749"/>
        <v>0.76537541466957237</v>
      </c>
      <c r="G2544" s="2">
        <f t="shared" si="750"/>
        <v>-1</v>
      </c>
      <c r="H2544" s="2">
        <v>-1000</v>
      </c>
      <c r="I2544" s="2">
        <f t="shared" si="742"/>
        <v>7973.637533977877</v>
      </c>
      <c r="J2544" s="2">
        <f t="shared" si="743"/>
        <v>15150.230023395969</v>
      </c>
      <c r="K2544" s="3">
        <f t="shared" si="751"/>
        <v>12</v>
      </c>
      <c r="L2544" s="3">
        <f t="shared" si="752"/>
        <v>5</v>
      </c>
      <c r="M2544" s="3" t="str">
        <f t="shared" si="744"/>
        <v>Winter</v>
      </c>
      <c r="N2544" s="4">
        <v>34</v>
      </c>
      <c r="O2544" s="4">
        <v>32</v>
      </c>
      <c r="P2544" s="4">
        <v>35</v>
      </c>
      <c r="Q2544" s="4">
        <v>31</v>
      </c>
      <c r="R2544" s="4">
        <v>0</v>
      </c>
      <c r="S2544" s="6">
        <f t="shared" si="753"/>
        <v>0</v>
      </c>
      <c r="T2544" s="6">
        <f t="shared" si="754"/>
        <v>1</v>
      </c>
      <c r="U2544" s="6">
        <f t="shared" si="755"/>
        <v>1</v>
      </c>
      <c r="V2544" s="6">
        <f t="shared" si="756"/>
        <v>0</v>
      </c>
      <c r="W2544" s="6">
        <f t="shared" si="757"/>
        <v>0</v>
      </c>
      <c r="X2544" s="6">
        <f t="shared" si="758"/>
        <v>0</v>
      </c>
      <c r="Y2544" s="6">
        <f t="shared" si="759"/>
        <v>0</v>
      </c>
      <c r="Z2544" s="6">
        <f t="shared" si="760"/>
        <v>0</v>
      </c>
      <c r="AA2544" s="4">
        <v>102496.29956054688</v>
      </c>
      <c r="AB2544" s="7">
        <f t="shared" si="745"/>
        <v>1.4198381312856653E-2</v>
      </c>
      <c r="AC2544" s="7">
        <f t="shared" si="746"/>
        <v>4.3524906392903512E-3</v>
      </c>
      <c r="AD2544" s="2"/>
    </row>
    <row r="2545" spans="1:30" x14ac:dyDescent="0.35">
      <c r="A2545" s="1">
        <v>44183</v>
      </c>
      <c r="B2545" s="3">
        <f t="shared" si="747"/>
        <v>2020</v>
      </c>
      <c r="C2545" s="2">
        <v>1496.8102302135037</v>
      </c>
      <c r="D2545" s="2">
        <v>7519.7096491653265</v>
      </c>
      <c r="E2545" s="2">
        <f t="shared" si="748"/>
        <v>9016.5198793788295</v>
      </c>
      <c r="F2545" s="2">
        <f t="shared" si="749"/>
        <v>0.1660075339751397</v>
      </c>
      <c r="G2545" s="2">
        <f t="shared" si="750"/>
        <v>-1</v>
      </c>
      <c r="H2545" s="2">
        <v>-1000</v>
      </c>
      <c r="I2545" s="2">
        <f t="shared" si="742"/>
        <v>7973.637533977877</v>
      </c>
      <c r="J2545" s="2">
        <f t="shared" si="743"/>
        <v>15150.230023395969</v>
      </c>
      <c r="K2545" s="3">
        <f t="shared" si="751"/>
        <v>12</v>
      </c>
      <c r="L2545" s="3">
        <f t="shared" si="752"/>
        <v>6</v>
      </c>
      <c r="M2545" s="3" t="str">
        <f t="shared" si="744"/>
        <v>Winter</v>
      </c>
      <c r="N2545" s="4">
        <v>34</v>
      </c>
      <c r="O2545" s="4">
        <v>26</v>
      </c>
      <c r="P2545" s="4">
        <v>41</v>
      </c>
      <c r="Q2545" s="4">
        <v>31</v>
      </c>
      <c r="R2545" s="4">
        <v>0</v>
      </c>
      <c r="S2545" s="6">
        <f t="shared" si="753"/>
        <v>0</v>
      </c>
      <c r="T2545" s="6">
        <f t="shared" si="754"/>
        <v>1</v>
      </c>
      <c r="U2545" s="6">
        <f t="shared" si="755"/>
        <v>1</v>
      </c>
      <c r="V2545" s="6">
        <f t="shared" si="756"/>
        <v>0</v>
      </c>
      <c r="W2545" s="6">
        <f t="shared" si="757"/>
        <v>0</v>
      </c>
      <c r="X2545" s="6">
        <f t="shared" si="758"/>
        <v>0</v>
      </c>
      <c r="Y2545" s="6">
        <f t="shared" si="759"/>
        <v>0</v>
      </c>
      <c r="Z2545" s="6">
        <f t="shared" si="760"/>
        <v>0</v>
      </c>
      <c r="AA2545" s="4">
        <v>101506.09973144531</v>
      </c>
      <c r="AB2545" s="7">
        <f t="shared" si="745"/>
        <v>1.47460126452855E-2</v>
      </c>
      <c r="AC2545" s="7">
        <f t="shared" si="746"/>
        <v>7.4081357367293418E-2</v>
      </c>
      <c r="AD2545" s="2"/>
    </row>
    <row r="2546" spans="1:30" x14ac:dyDescent="0.35">
      <c r="A2546" s="1">
        <v>44184</v>
      </c>
      <c r="B2546" s="3">
        <f t="shared" si="747"/>
        <v>2020</v>
      </c>
      <c r="C2546" s="2">
        <v>979.04500585578046</v>
      </c>
      <c r="D2546" s="2">
        <v>23920.939431396786</v>
      </c>
      <c r="E2546" s="2">
        <f t="shared" si="748"/>
        <v>24899.984437252566</v>
      </c>
      <c r="F2546" s="2">
        <f t="shared" si="749"/>
        <v>3.9319101115221702E-2</v>
      </c>
      <c r="G2546" s="2">
        <f t="shared" si="750"/>
        <v>-1</v>
      </c>
      <c r="H2546" s="2">
        <v>-1000</v>
      </c>
      <c r="I2546" s="2">
        <f t="shared" si="742"/>
        <v>7973.637533977877</v>
      </c>
      <c r="J2546" s="2">
        <f t="shared" si="743"/>
        <v>15150.230023395969</v>
      </c>
      <c r="K2546" s="3">
        <f t="shared" si="751"/>
        <v>12</v>
      </c>
      <c r="L2546" s="3">
        <f t="shared" si="752"/>
        <v>7</v>
      </c>
      <c r="M2546" s="3" t="str">
        <f t="shared" si="744"/>
        <v>Winter</v>
      </c>
      <c r="N2546" s="4">
        <v>40</v>
      </c>
      <c r="O2546" s="4">
        <v>32</v>
      </c>
      <c r="P2546" s="4">
        <v>47</v>
      </c>
      <c r="Q2546" s="4">
        <v>25</v>
      </c>
      <c r="R2546" s="4">
        <v>0</v>
      </c>
      <c r="S2546" s="6">
        <f t="shared" si="753"/>
        <v>1</v>
      </c>
      <c r="T2546" s="6">
        <f t="shared" si="754"/>
        <v>0</v>
      </c>
      <c r="U2546" s="6">
        <f t="shared" si="755"/>
        <v>1</v>
      </c>
      <c r="V2546" s="6">
        <f t="shared" si="756"/>
        <v>0</v>
      </c>
      <c r="W2546" s="6">
        <f t="shared" si="757"/>
        <v>0</v>
      </c>
      <c r="X2546" s="6">
        <f t="shared" si="758"/>
        <v>0</v>
      </c>
      <c r="Y2546" s="6">
        <f t="shared" si="759"/>
        <v>0</v>
      </c>
      <c r="Z2546" s="6">
        <f t="shared" si="760"/>
        <v>0</v>
      </c>
      <c r="AA2546" s="4">
        <v>92332.100708007813</v>
      </c>
      <c r="AB2546" s="7">
        <f t="shared" si="745"/>
        <v>1.0603517068802805E-2</v>
      </c>
      <c r="AC2546" s="7">
        <f t="shared" si="746"/>
        <v>0.25907500477049322</v>
      </c>
      <c r="AD2546" s="2"/>
    </row>
    <row r="2547" spans="1:30" x14ac:dyDescent="0.35">
      <c r="A2547" s="1">
        <v>44185</v>
      </c>
      <c r="B2547" s="3">
        <f t="shared" si="747"/>
        <v>2020</v>
      </c>
      <c r="C2547" s="2">
        <v>2008.628339183681</v>
      </c>
      <c r="D2547" s="2">
        <v>24376.625339871465</v>
      </c>
      <c r="E2547" s="2">
        <f t="shared" si="748"/>
        <v>26385.253679055146</v>
      </c>
      <c r="F2547" s="2">
        <f t="shared" si="749"/>
        <v>7.6126929216456557E-2</v>
      </c>
      <c r="G2547" s="2">
        <f t="shared" si="750"/>
        <v>-1</v>
      </c>
      <c r="H2547" s="2">
        <v>-1000</v>
      </c>
      <c r="I2547" s="2">
        <f t="shared" si="742"/>
        <v>7973.637533977877</v>
      </c>
      <c r="J2547" s="2">
        <f t="shared" si="743"/>
        <v>15150.230023395969</v>
      </c>
      <c r="K2547" s="3">
        <f t="shared" si="751"/>
        <v>12</v>
      </c>
      <c r="L2547" s="3">
        <f t="shared" si="752"/>
        <v>1</v>
      </c>
      <c r="M2547" s="3" t="str">
        <f t="shared" si="744"/>
        <v>Winter</v>
      </c>
      <c r="N2547" s="4">
        <v>42</v>
      </c>
      <c r="O2547" s="4">
        <v>36</v>
      </c>
      <c r="P2547" s="4">
        <v>47</v>
      </c>
      <c r="Q2547" s="4">
        <v>23</v>
      </c>
      <c r="R2547" s="4">
        <v>0</v>
      </c>
      <c r="S2547" s="6">
        <f t="shared" si="753"/>
        <v>1</v>
      </c>
      <c r="T2547" s="6">
        <f t="shared" si="754"/>
        <v>0</v>
      </c>
      <c r="U2547" s="6">
        <f t="shared" si="755"/>
        <v>1</v>
      </c>
      <c r="V2547" s="6">
        <f t="shared" si="756"/>
        <v>0</v>
      </c>
      <c r="W2547" s="6">
        <f t="shared" si="757"/>
        <v>0</v>
      </c>
      <c r="X2547" s="6">
        <f t="shared" si="758"/>
        <v>0</v>
      </c>
      <c r="Y2547" s="6">
        <f t="shared" si="759"/>
        <v>0</v>
      </c>
      <c r="Z2547" s="6">
        <f t="shared" si="760"/>
        <v>0</v>
      </c>
      <c r="AA2547" s="4">
        <v>83494.650146484375</v>
      </c>
      <c r="AB2547" s="7">
        <f t="shared" si="745"/>
        <v>2.4056970544336802E-2</v>
      </c>
      <c r="AC2547" s="7">
        <f t="shared" si="746"/>
        <v>0.29195433835706497</v>
      </c>
      <c r="AD2547" s="2"/>
    </row>
    <row r="2548" spans="1:30" x14ac:dyDescent="0.35">
      <c r="A2548" s="1">
        <v>44186</v>
      </c>
      <c r="B2548" s="3">
        <f t="shared" si="747"/>
        <v>2020</v>
      </c>
      <c r="C2548" s="2">
        <v>4995.2950058680044</v>
      </c>
      <c r="D2548" s="2">
        <v>1312.1324468088217</v>
      </c>
      <c r="E2548" s="2">
        <f t="shared" si="748"/>
        <v>6307.4274526768259</v>
      </c>
      <c r="F2548" s="2">
        <f t="shared" si="749"/>
        <v>0.79197026733110309</v>
      </c>
      <c r="G2548" s="2">
        <f t="shared" si="750"/>
        <v>-1</v>
      </c>
      <c r="H2548" s="2">
        <v>-1000</v>
      </c>
      <c r="I2548" s="2">
        <f t="shared" si="742"/>
        <v>7973.637533977877</v>
      </c>
      <c r="J2548" s="2">
        <f t="shared" si="743"/>
        <v>15150.230023395969</v>
      </c>
      <c r="K2548" s="3">
        <f t="shared" si="751"/>
        <v>12</v>
      </c>
      <c r="L2548" s="3">
        <f t="shared" si="752"/>
        <v>2</v>
      </c>
      <c r="M2548" s="3" t="str">
        <f t="shared" si="744"/>
        <v>Winter</v>
      </c>
      <c r="N2548" s="4">
        <v>47</v>
      </c>
      <c r="O2548" s="4">
        <v>39</v>
      </c>
      <c r="P2548" s="4">
        <v>55</v>
      </c>
      <c r="Q2548" s="4">
        <v>18</v>
      </c>
      <c r="R2548" s="4">
        <v>0</v>
      </c>
      <c r="S2548" s="6">
        <f t="shared" si="753"/>
        <v>0</v>
      </c>
      <c r="T2548" s="6">
        <f t="shared" si="754"/>
        <v>1</v>
      </c>
      <c r="U2548" s="6">
        <f t="shared" si="755"/>
        <v>1</v>
      </c>
      <c r="V2548" s="6">
        <f t="shared" si="756"/>
        <v>0</v>
      </c>
      <c r="W2548" s="6">
        <f t="shared" si="757"/>
        <v>0</v>
      </c>
      <c r="X2548" s="6">
        <f t="shared" si="758"/>
        <v>0</v>
      </c>
      <c r="Y2548" s="6">
        <f t="shared" si="759"/>
        <v>0</v>
      </c>
      <c r="Z2548" s="6">
        <f t="shared" si="760"/>
        <v>0</v>
      </c>
      <c r="AA2548" s="4">
        <v>90851.650634765625</v>
      </c>
      <c r="AB2548" s="7">
        <f t="shared" si="745"/>
        <v>5.498298568013564E-2</v>
      </c>
      <c r="AC2548" s="7">
        <f t="shared" si="746"/>
        <v>1.4442582359716823E-2</v>
      </c>
      <c r="AD2548" s="2"/>
    </row>
    <row r="2549" spans="1:30" x14ac:dyDescent="0.35">
      <c r="A2549" s="1">
        <v>44187</v>
      </c>
      <c r="B2549" s="3">
        <f t="shared" si="747"/>
        <v>2020</v>
      </c>
      <c r="C2549" s="2">
        <v>979.04500585578046</v>
      </c>
      <c r="D2549" s="2">
        <v>6341.9140661952697</v>
      </c>
      <c r="E2549" s="2">
        <f t="shared" si="748"/>
        <v>7320.9590720510505</v>
      </c>
      <c r="F2549" s="2">
        <f t="shared" si="749"/>
        <v>0.133731796096695</v>
      </c>
      <c r="G2549" s="2">
        <f t="shared" si="750"/>
        <v>-1</v>
      </c>
      <c r="H2549" s="2">
        <v>-1000</v>
      </c>
      <c r="I2549" s="2">
        <f t="shared" si="742"/>
        <v>7973.637533977877</v>
      </c>
      <c r="J2549" s="2">
        <f t="shared" si="743"/>
        <v>15150.230023395969</v>
      </c>
      <c r="K2549" s="3">
        <f t="shared" si="751"/>
        <v>12</v>
      </c>
      <c r="L2549" s="3">
        <f t="shared" si="752"/>
        <v>3</v>
      </c>
      <c r="M2549" s="3" t="str">
        <f t="shared" si="744"/>
        <v>Winter</v>
      </c>
      <c r="N2549" s="4">
        <v>42</v>
      </c>
      <c r="O2549" s="4">
        <v>34</v>
      </c>
      <c r="P2549" s="4">
        <v>50</v>
      </c>
      <c r="Q2549" s="4">
        <v>23</v>
      </c>
      <c r="R2549" s="4">
        <v>0</v>
      </c>
      <c r="S2549" s="6">
        <f t="shared" si="753"/>
        <v>0</v>
      </c>
      <c r="T2549" s="6">
        <f t="shared" si="754"/>
        <v>1</v>
      </c>
      <c r="U2549" s="6">
        <f t="shared" si="755"/>
        <v>1</v>
      </c>
      <c r="V2549" s="6">
        <f t="shared" si="756"/>
        <v>0</v>
      </c>
      <c r="W2549" s="6">
        <f t="shared" si="757"/>
        <v>0</v>
      </c>
      <c r="X2549" s="6">
        <f t="shared" si="758"/>
        <v>0</v>
      </c>
      <c r="Y2549" s="6">
        <f t="shared" si="759"/>
        <v>0</v>
      </c>
      <c r="Z2549" s="6">
        <f t="shared" si="760"/>
        <v>0</v>
      </c>
      <c r="AA2549" s="4">
        <v>89206.099609375</v>
      </c>
      <c r="AB2549" s="7">
        <f t="shared" si="745"/>
        <v>1.0975090382192755E-2</v>
      </c>
      <c r="AC2549" s="7">
        <f t="shared" si="746"/>
        <v>7.1092829906989619E-2</v>
      </c>
      <c r="AD2549" s="2"/>
    </row>
    <row r="2550" spans="1:30" x14ac:dyDescent="0.35">
      <c r="A2550" s="1">
        <v>44188</v>
      </c>
      <c r="B2550" s="3">
        <f t="shared" si="747"/>
        <v>2020</v>
      </c>
      <c r="C2550" s="2">
        <v>979.04500585578046</v>
      </c>
      <c r="D2550" s="2">
        <v>493.78486997164305</v>
      </c>
      <c r="E2550" s="2">
        <f t="shared" si="748"/>
        <v>1472.8298758274236</v>
      </c>
      <c r="F2550" s="2">
        <f t="shared" si="749"/>
        <v>0.664737334517852</v>
      </c>
      <c r="G2550" s="2">
        <f t="shared" si="750"/>
        <v>-1</v>
      </c>
      <c r="H2550" s="2">
        <v>-1000</v>
      </c>
      <c r="I2550" s="2">
        <f t="shared" si="742"/>
        <v>7973.637533977877</v>
      </c>
      <c r="J2550" s="2">
        <f t="shared" si="743"/>
        <v>15150.230023395969</v>
      </c>
      <c r="K2550" s="3">
        <f t="shared" si="751"/>
        <v>12</v>
      </c>
      <c r="L2550" s="3">
        <f t="shared" si="752"/>
        <v>4</v>
      </c>
      <c r="M2550" s="3" t="str">
        <f t="shared" si="744"/>
        <v>Winter</v>
      </c>
      <c r="N2550" s="4">
        <v>47</v>
      </c>
      <c r="O2550" s="4">
        <v>34</v>
      </c>
      <c r="P2550" s="4">
        <v>60</v>
      </c>
      <c r="Q2550" s="4">
        <v>18</v>
      </c>
      <c r="R2550" s="4">
        <v>0</v>
      </c>
      <c r="S2550" s="6">
        <f t="shared" si="753"/>
        <v>0</v>
      </c>
      <c r="T2550" s="6">
        <f t="shared" si="754"/>
        <v>1</v>
      </c>
      <c r="U2550" s="6">
        <f t="shared" si="755"/>
        <v>1</v>
      </c>
      <c r="V2550" s="6">
        <f t="shared" si="756"/>
        <v>0</v>
      </c>
      <c r="W2550" s="6">
        <f t="shared" si="757"/>
        <v>0</v>
      </c>
      <c r="X2550" s="6">
        <f t="shared" si="758"/>
        <v>0</v>
      </c>
      <c r="Y2550" s="6">
        <f t="shared" si="759"/>
        <v>0</v>
      </c>
      <c r="Z2550" s="6">
        <f t="shared" si="760"/>
        <v>0</v>
      </c>
      <c r="AA2550" s="4">
        <v>88355.499755859375</v>
      </c>
      <c r="AB2550" s="7">
        <f t="shared" si="745"/>
        <v>1.1080747758329037E-2</v>
      </c>
      <c r="AC2550" s="7">
        <f t="shared" si="746"/>
        <v>5.5886149853269012E-3</v>
      </c>
      <c r="AD2550" s="2"/>
    </row>
    <row r="2551" spans="1:30" x14ac:dyDescent="0.35">
      <c r="A2551" s="1">
        <v>44189</v>
      </c>
      <c r="B2551" s="3">
        <f t="shared" si="747"/>
        <v>2020</v>
      </c>
      <c r="C2551" s="2">
        <v>979.04500585578046</v>
      </c>
      <c r="D2551" s="2">
        <v>0</v>
      </c>
      <c r="E2551" s="2">
        <f t="shared" si="748"/>
        <v>979.04500585578046</v>
      </c>
      <c r="F2551" s="2">
        <f t="shared" si="749"/>
        <v>1</v>
      </c>
      <c r="G2551" s="2">
        <f t="shared" si="750"/>
        <v>-1</v>
      </c>
      <c r="H2551" s="2">
        <v>-1000</v>
      </c>
      <c r="I2551" s="2">
        <f t="shared" si="742"/>
        <v>7973.637533977877</v>
      </c>
      <c r="J2551" s="2">
        <f t="shared" si="743"/>
        <v>15150.230023395969</v>
      </c>
      <c r="K2551" s="3">
        <f t="shared" si="751"/>
        <v>12</v>
      </c>
      <c r="L2551" s="3">
        <f t="shared" si="752"/>
        <v>5</v>
      </c>
      <c r="M2551" s="3" t="str">
        <f t="shared" si="744"/>
        <v>Winter</v>
      </c>
      <c r="N2551" s="4">
        <v>37</v>
      </c>
      <c r="O2551" s="4">
        <v>22</v>
      </c>
      <c r="P2551" s="4">
        <v>51</v>
      </c>
      <c r="Q2551" s="4">
        <v>28</v>
      </c>
      <c r="R2551" s="4">
        <v>0</v>
      </c>
      <c r="S2551" s="6">
        <f t="shared" si="753"/>
        <v>0</v>
      </c>
      <c r="T2551" s="6">
        <f t="shared" si="754"/>
        <v>1</v>
      </c>
      <c r="U2551" s="6">
        <f t="shared" si="755"/>
        <v>1</v>
      </c>
      <c r="V2551" s="6">
        <f t="shared" si="756"/>
        <v>0</v>
      </c>
      <c r="W2551" s="6">
        <f t="shared" si="757"/>
        <v>0</v>
      </c>
      <c r="X2551" s="6">
        <f t="shared" si="758"/>
        <v>0</v>
      </c>
      <c r="Y2551" s="6">
        <f t="shared" si="759"/>
        <v>0</v>
      </c>
      <c r="Z2551" s="6">
        <f t="shared" si="760"/>
        <v>0</v>
      </c>
      <c r="AA2551" s="4">
        <v>86933.600158691406</v>
      </c>
      <c r="AB2551" s="7">
        <f t="shared" si="745"/>
        <v>1.1261986206352895E-2</v>
      </c>
      <c r="AC2551" s="7">
        <f t="shared" si="746"/>
        <v>0</v>
      </c>
      <c r="AD2551" s="2"/>
    </row>
    <row r="2552" spans="1:30" x14ac:dyDescent="0.35">
      <c r="A2552" s="1">
        <v>44190</v>
      </c>
      <c r="B2552" s="3">
        <f t="shared" si="747"/>
        <v>2020</v>
      </c>
      <c r="C2552" s="2">
        <v>979.04500585578046</v>
      </c>
      <c r="D2552" s="2">
        <v>0</v>
      </c>
      <c r="E2552" s="2">
        <f t="shared" si="748"/>
        <v>979.04500585578046</v>
      </c>
      <c r="F2552" s="2">
        <f t="shared" si="749"/>
        <v>1</v>
      </c>
      <c r="G2552" s="2">
        <f t="shared" si="750"/>
        <v>-1</v>
      </c>
      <c r="H2552" s="2">
        <v>-1000</v>
      </c>
      <c r="I2552" s="2">
        <f t="shared" si="742"/>
        <v>7973.637533977877</v>
      </c>
      <c r="J2552" s="2">
        <f t="shared" si="743"/>
        <v>15150.230023395969</v>
      </c>
      <c r="K2552" s="3">
        <f t="shared" si="751"/>
        <v>12</v>
      </c>
      <c r="L2552" s="3">
        <f t="shared" si="752"/>
        <v>6</v>
      </c>
      <c r="M2552" s="3" t="str">
        <f t="shared" si="744"/>
        <v>Winter</v>
      </c>
      <c r="N2552" s="4">
        <v>19</v>
      </c>
      <c r="O2552" s="4">
        <v>15</v>
      </c>
      <c r="P2552" s="4">
        <v>22</v>
      </c>
      <c r="Q2552" s="4">
        <v>46</v>
      </c>
      <c r="R2552" s="4">
        <v>0</v>
      </c>
      <c r="S2552" s="6">
        <f t="shared" si="753"/>
        <v>0</v>
      </c>
      <c r="T2552" s="6">
        <f t="shared" si="754"/>
        <v>1</v>
      </c>
      <c r="U2552" s="6">
        <f t="shared" si="755"/>
        <v>1</v>
      </c>
      <c r="V2552" s="6">
        <f t="shared" si="756"/>
        <v>1</v>
      </c>
      <c r="W2552" s="6">
        <f t="shared" si="757"/>
        <v>0</v>
      </c>
      <c r="X2552" s="6">
        <f t="shared" si="758"/>
        <v>0</v>
      </c>
      <c r="Y2552" s="6">
        <f t="shared" si="759"/>
        <v>0</v>
      </c>
      <c r="Z2552" s="6">
        <f t="shared" si="760"/>
        <v>0</v>
      </c>
      <c r="AA2552" s="4">
        <v>105286.79931640625</v>
      </c>
      <c r="AB2552" s="7">
        <f t="shared" si="745"/>
        <v>9.2988390967567516E-3</v>
      </c>
      <c r="AC2552" s="7">
        <f t="shared" si="746"/>
        <v>0</v>
      </c>
      <c r="AD2552" s="2"/>
    </row>
    <row r="2553" spans="1:30" x14ac:dyDescent="0.35">
      <c r="A2553" s="1">
        <v>44191</v>
      </c>
      <c r="B2553" s="3">
        <f t="shared" si="747"/>
        <v>2020</v>
      </c>
      <c r="C2553" s="2">
        <v>3911.8049358130102</v>
      </c>
      <c r="D2553" s="2">
        <v>0</v>
      </c>
      <c r="E2553" s="2">
        <f t="shared" si="748"/>
        <v>3911.8049358130102</v>
      </c>
      <c r="F2553" s="2">
        <f t="shared" si="749"/>
        <v>1</v>
      </c>
      <c r="G2553" s="2">
        <f t="shared" si="750"/>
        <v>-1</v>
      </c>
      <c r="H2553" s="2">
        <v>-1000</v>
      </c>
      <c r="I2553" s="2">
        <f t="shared" si="742"/>
        <v>7973.637533977877</v>
      </c>
      <c r="J2553" s="2">
        <f t="shared" si="743"/>
        <v>15150.230023395969</v>
      </c>
      <c r="K2553" s="3">
        <f t="shared" si="751"/>
        <v>12</v>
      </c>
      <c r="L2553" s="3">
        <f t="shared" si="752"/>
        <v>7</v>
      </c>
      <c r="M2553" s="3" t="str">
        <f t="shared" si="744"/>
        <v>Winter</v>
      </c>
      <c r="N2553" s="4">
        <v>29</v>
      </c>
      <c r="O2553" s="4">
        <v>15</v>
      </c>
      <c r="P2553" s="4">
        <v>43</v>
      </c>
      <c r="Q2553" s="4">
        <v>36</v>
      </c>
      <c r="R2553" s="4">
        <v>0</v>
      </c>
      <c r="S2553" s="6">
        <f t="shared" si="753"/>
        <v>1</v>
      </c>
      <c r="T2553" s="6">
        <f t="shared" si="754"/>
        <v>0</v>
      </c>
      <c r="U2553" s="6">
        <f t="shared" si="755"/>
        <v>1</v>
      </c>
      <c r="V2553" s="6">
        <f t="shared" si="756"/>
        <v>0</v>
      </c>
      <c r="W2553" s="6">
        <f t="shared" si="757"/>
        <v>0</v>
      </c>
      <c r="X2553" s="6">
        <f t="shared" si="758"/>
        <v>0</v>
      </c>
      <c r="Y2553" s="6">
        <f t="shared" si="759"/>
        <v>0</v>
      </c>
      <c r="Z2553" s="6">
        <f t="shared" si="760"/>
        <v>0</v>
      </c>
      <c r="AA2553" s="4">
        <v>100878.69970703125</v>
      </c>
      <c r="AB2553" s="7">
        <f t="shared" si="745"/>
        <v>3.8777313220467263E-2</v>
      </c>
      <c r="AC2553" s="7">
        <f t="shared" si="746"/>
        <v>0</v>
      </c>
      <c r="AD2553" s="2"/>
    </row>
    <row r="2554" spans="1:30" x14ac:dyDescent="0.35">
      <c r="A2554" s="1">
        <v>44192</v>
      </c>
      <c r="B2554" s="3">
        <f t="shared" si="747"/>
        <v>2020</v>
      </c>
      <c r="C2554" s="2">
        <v>2529.1068105574486</v>
      </c>
      <c r="D2554" s="2">
        <v>0</v>
      </c>
      <c r="E2554" s="2">
        <f t="shared" si="748"/>
        <v>2529.1068105574486</v>
      </c>
      <c r="F2554" s="2">
        <f t="shared" si="749"/>
        <v>1</v>
      </c>
      <c r="G2554" s="2">
        <f t="shared" si="750"/>
        <v>-1</v>
      </c>
      <c r="H2554" s="2">
        <v>-1000</v>
      </c>
      <c r="I2554" s="2">
        <f t="shared" si="742"/>
        <v>7973.637533977877</v>
      </c>
      <c r="J2554" s="2">
        <f t="shared" si="743"/>
        <v>15150.230023395969</v>
      </c>
      <c r="K2554" s="3">
        <f t="shared" si="751"/>
        <v>12</v>
      </c>
      <c r="L2554" s="3">
        <f t="shared" si="752"/>
        <v>1</v>
      </c>
      <c r="M2554" s="3" t="str">
        <f t="shared" si="744"/>
        <v>Winter</v>
      </c>
      <c r="N2554" s="4">
        <v>44</v>
      </c>
      <c r="O2554" s="4">
        <v>29</v>
      </c>
      <c r="P2554" s="4">
        <v>58</v>
      </c>
      <c r="Q2554" s="4">
        <v>21</v>
      </c>
      <c r="R2554" s="4">
        <v>0</v>
      </c>
      <c r="S2554" s="6">
        <f t="shared" si="753"/>
        <v>1</v>
      </c>
      <c r="T2554" s="6">
        <f t="shared" si="754"/>
        <v>0</v>
      </c>
      <c r="U2554" s="6">
        <f t="shared" si="755"/>
        <v>1</v>
      </c>
      <c r="V2554" s="6">
        <f t="shared" si="756"/>
        <v>0</v>
      </c>
      <c r="W2554" s="6">
        <f t="shared" si="757"/>
        <v>0</v>
      </c>
      <c r="X2554" s="6">
        <f t="shared" si="758"/>
        <v>0</v>
      </c>
      <c r="Y2554" s="6">
        <f t="shared" si="759"/>
        <v>0</v>
      </c>
      <c r="Z2554" s="6">
        <f t="shared" si="760"/>
        <v>0</v>
      </c>
      <c r="AA2554" s="4">
        <v>84597.799682617188</v>
      </c>
      <c r="AB2554" s="7">
        <f t="shared" si="745"/>
        <v>2.9895657098007469E-2</v>
      </c>
      <c r="AC2554" s="7">
        <f t="shared" si="746"/>
        <v>0</v>
      </c>
      <c r="AD2554" s="2"/>
    </row>
    <row r="2555" spans="1:30" x14ac:dyDescent="0.35">
      <c r="A2555" s="1">
        <v>44193</v>
      </c>
      <c r="B2555" s="3">
        <f t="shared" si="747"/>
        <v>2020</v>
      </c>
      <c r="C2555" s="2">
        <v>2601.1700058955362</v>
      </c>
      <c r="D2555" s="2">
        <v>0</v>
      </c>
      <c r="E2555" s="2">
        <f t="shared" si="748"/>
        <v>2601.1700058955362</v>
      </c>
      <c r="F2555" s="2">
        <f t="shared" si="749"/>
        <v>1</v>
      </c>
      <c r="G2555" s="2">
        <f t="shared" si="750"/>
        <v>-1</v>
      </c>
      <c r="H2555" s="2">
        <v>-1000</v>
      </c>
      <c r="I2555" s="2">
        <f t="shared" si="742"/>
        <v>7973.637533977877</v>
      </c>
      <c r="J2555" s="2">
        <f t="shared" si="743"/>
        <v>15150.230023395969</v>
      </c>
      <c r="K2555" s="3">
        <f t="shared" si="751"/>
        <v>12</v>
      </c>
      <c r="L2555" s="3">
        <f t="shared" si="752"/>
        <v>2</v>
      </c>
      <c r="M2555" s="3" t="str">
        <f t="shared" si="744"/>
        <v>Winter</v>
      </c>
      <c r="N2555" s="4">
        <v>43</v>
      </c>
      <c r="O2555" s="4">
        <v>31</v>
      </c>
      <c r="P2555" s="4">
        <v>54</v>
      </c>
      <c r="Q2555" s="4">
        <v>22</v>
      </c>
      <c r="R2555" s="4">
        <v>0</v>
      </c>
      <c r="S2555" s="6">
        <f t="shared" si="753"/>
        <v>0</v>
      </c>
      <c r="T2555" s="6">
        <f t="shared" si="754"/>
        <v>1</v>
      </c>
      <c r="U2555" s="6">
        <f t="shared" si="755"/>
        <v>1</v>
      </c>
      <c r="V2555" s="6">
        <f t="shared" si="756"/>
        <v>0</v>
      </c>
      <c r="W2555" s="6">
        <f t="shared" si="757"/>
        <v>0</v>
      </c>
      <c r="X2555" s="6">
        <f t="shared" si="758"/>
        <v>0</v>
      </c>
      <c r="Y2555" s="6">
        <f t="shared" si="759"/>
        <v>0</v>
      </c>
      <c r="Z2555" s="6">
        <f t="shared" si="760"/>
        <v>0</v>
      </c>
      <c r="AA2555" s="4">
        <v>81232.89990234375</v>
      </c>
      <c r="AB2555" s="7">
        <f t="shared" si="745"/>
        <v>3.2021139329293929E-2</v>
      </c>
      <c r="AC2555" s="7">
        <f t="shared" si="746"/>
        <v>0</v>
      </c>
      <c r="AD2555" s="2"/>
    </row>
    <row r="2556" spans="1:30" x14ac:dyDescent="0.35">
      <c r="A2556" s="1">
        <v>44194</v>
      </c>
      <c r="B2556" s="3">
        <f t="shared" si="747"/>
        <v>2020</v>
      </c>
      <c r="C2556" s="2">
        <v>979.04500585578046</v>
      </c>
      <c r="D2556" s="2">
        <v>173.2482269553968</v>
      </c>
      <c r="E2556" s="2">
        <f t="shared" si="748"/>
        <v>1152.2932328111772</v>
      </c>
      <c r="F2556" s="2">
        <f t="shared" si="749"/>
        <v>0.84964918475418449</v>
      </c>
      <c r="G2556" s="2">
        <f t="shared" si="750"/>
        <v>-1</v>
      </c>
      <c r="H2556" s="2">
        <v>-1000</v>
      </c>
      <c r="I2556" s="2">
        <f t="shared" si="742"/>
        <v>7973.637533977877</v>
      </c>
      <c r="J2556" s="2">
        <f t="shared" si="743"/>
        <v>15150.230023395969</v>
      </c>
      <c r="K2556" s="3">
        <f t="shared" si="751"/>
        <v>12</v>
      </c>
      <c r="L2556" s="3">
        <f t="shared" si="752"/>
        <v>3</v>
      </c>
      <c r="M2556" s="3" t="str">
        <f t="shared" si="744"/>
        <v>Winter</v>
      </c>
      <c r="N2556" s="4">
        <v>36</v>
      </c>
      <c r="O2556" s="4">
        <v>30</v>
      </c>
      <c r="P2556" s="4">
        <v>41</v>
      </c>
      <c r="Q2556" s="4">
        <v>29</v>
      </c>
      <c r="R2556" s="4">
        <v>0</v>
      </c>
      <c r="S2556" s="6">
        <f t="shared" si="753"/>
        <v>0</v>
      </c>
      <c r="T2556" s="6">
        <f t="shared" si="754"/>
        <v>1</v>
      </c>
      <c r="U2556" s="6">
        <f t="shared" si="755"/>
        <v>1</v>
      </c>
      <c r="V2556" s="6">
        <f t="shared" si="756"/>
        <v>0</v>
      </c>
      <c r="W2556" s="6">
        <f t="shared" si="757"/>
        <v>0</v>
      </c>
      <c r="X2556" s="6">
        <f t="shared" si="758"/>
        <v>0</v>
      </c>
      <c r="Y2556" s="6">
        <f t="shared" si="759"/>
        <v>0</v>
      </c>
      <c r="Z2556" s="6">
        <f t="shared" si="760"/>
        <v>0</v>
      </c>
      <c r="AA2556" s="4">
        <v>89867.099853515625</v>
      </c>
      <c r="AB2556" s="7">
        <f t="shared" si="745"/>
        <v>1.0894365206528693E-2</v>
      </c>
      <c r="AC2556" s="7">
        <f t="shared" si="746"/>
        <v>1.9278270606016368E-3</v>
      </c>
      <c r="AD2556" s="2"/>
    </row>
    <row r="2557" spans="1:30" x14ac:dyDescent="0.35">
      <c r="A2557" s="1">
        <v>44195</v>
      </c>
      <c r="B2557" s="3">
        <f t="shared" si="747"/>
        <v>2020</v>
      </c>
      <c r="C2557" s="2">
        <v>979.04500585578046</v>
      </c>
      <c r="D2557" s="2">
        <v>519.74468085106389</v>
      </c>
      <c r="E2557" s="2">
        <f t="shared" si="748"/>
        <v>1498.7896867068443</v>
      </c>
      <c r="F2557" s="2">
        <f t="shared" si="749"/>
        <v>0.65322374082180135</v>
      </c>
      <c r="G2557" s="2">
        <f t="shared" si="750"/>
        <v>-1</v>
      </c>
      <c r="H2557" s="2">
        <v>-1000</v>
      </c>
      <c r="I2557" s="2">
        <f t="shared" si="742"/>
        <v>7973.637533977877</v>
      </c>
      <c r="J2557" s="2">
        <f t="shared" si="743"/>
        <v>15150.230023395969</v>
      </c>
      <c r="K2557" s="3">
        <f t="shared" si="751"/>
        <v>12</v>
      </c>
      <c r="L2557" s="3">
        <f t="shared" si="752"/>
        <v>4</v>
      </c>
      <c r="M2557" s="3" t="str">
        <f t="shared" si="744"/>
        <v>Winter</v>
      </c>
      <c r="N2557" s="4">
        <v>48</v>
      </c>
      <c r="O2557" s="4">
        <v>36</v>
      </c>
      <c r="P2557" s="4">
        <v>59</v>
      </c>
      <c r="Q2557" s="4">
        <v>17</v>
      </c>
      <c r="R2557" s="4">
        <v>0</v>
      </c>
      <c r="S2557" s="6">
        <f t="shared" si="753"/>
        <v>0</v>
      </c>
      <c r="T2557" s="6">
        <f t="shared" si="754"/>
        <v>1</v>
      </c>
      <c r="U2557" s="6">
        <f t="shared" si="755"/>
        <v>1</v>
      </c>
      <c r="V2557" s="6">
        <f t="shared" si="756"/>
        <v>0</v>
      </c>
      <c r="W2557" s="6">
        <f t="shared" si="757"/>
        <v>0</v>
      </c>
      <c r="X2557" s="6">
        <f t="shared" si="758"/>
        <v>0</v>
      </c>
      <c r="Y2557" s="6">
        <f t="shared" si="759"/>
        <v>0</v>
      </c>
      <c r="Z2557" s="6">
        <f t="shared" si="760"/>
        <v>0</v>
      </c>
      <c r="AA2557" s="4">
        <v>80203.800048828125</v>
      </c>
      <c r="AB2557" s="7">
        <f t="shared" si="745"/>
        <v>1.2206965321589965E-2</v>
      </c>
      <c r="AC2557" s="7">
        <f t="shared" si="746"/>
        <v>6.4802999425793168E-3</v>
      </c>
      <c r="AD2557" s="2"/>
    </row>
    <row r="2558" spans="1:30" x14ac:dyDescent="0.35">
      <c r="A2558" s="1">
        <v>44196</v>
      </c>
      <c r="B2558" s="3">
        <f t="shared" si="747"/>
        <v>2020</v>
      </c>
      <c r="C2558" s="2">
        <v>1796.3665897792796</v>
      </c>
      <c r="D2558" s="2">
        <v>4437.4864952975749</v>
      </c>
      <c r="E2558" s="2">
        <f t="shared" si="748"/>
        <v>6233.8530850768548</v>
      </c>
      <c r="F2558" s="2">
        <f t="shared" si="749"/>
        <v>0.28816312564047741</v>
      </c>
      <c r="G2558" s="2">
        <f t="shared" si="750"/>
        <v>-1</v>
      </c>
      <c r="H2558" s="2">
        <v>-1000</v>
      </c>
      <c r="I2558" s="2">
        <f t="shared" si="742"/>
        <v>7973.637533977877</v>
      </c>
      <c r="J2558" s="2">
        <f t="shared" si="743"/>
        <v>15150.230023395969</v>
      </c>
      <c r="K2558" s="3">
        <f t="shared" si="751"/>
        <v>12</v>
      </c>
      <c r="L2558" s="3">
        <f t="shared" si="752"/>
        <v>5</v>
      </c>
      <c r="M2558" s="3" t="str">
        <f t="shared" si="744"/>
        <v>Winter</v>
      </c>
      <c r="N2558" s="4">
        <v>36</v>
      </c>
      <c r="O2558" s="4">
        <v>33</v>
      </c>
      <c r="P2558" s="4">
        <v>38</v>
      </c>
      <c r="Q2558" s="4">
        <v>29</v>
      </c>
      <c r="R2558" s="4">
        <v>0</v>
      </c>
      <c r="S2558" s="6">
        <f t="shared" si="753"/>
        <v>0</v>
      </c>
      <c r="T2558" s="6">
        <f t="shared" si="754"/>
        <v>1</v>
      </c>
      <c r="U2558" s="6">
        <f t="shared" si="755"/>
        <v>1</v>
      </c>
      <c r="V2558" s="6">
        <f t="shared" si="756"/>
        <v>0</v>
      </c>
      <c r="W2558" s="6">
        <f t="shared" si="757"/>
        <v>0</v>
      </c>
      <c r="X2558" s="6">
        <f t="shared" si="758"/>
        <v>0</v>
      </c>
      <c r="Y2558" s="6">
        <f t="shared" si="759"/>
        <v>0</v>
      </c>
      <c r="Z2558" s="6">
        <f t="shared" si="760"/>
        <v>0</v>
      </c>
      <c r="AA2558" s="4">
        <v>84489.549682617188</v>
      </c>
      <c r="AB2558" s="7">
        <f t="shared" si="745"/>
        <v>2.1261405659365972E-2</v>
      </c>
      <c r="AC2558" s="7">
        <f t="shared" si="746"/>
        <v>5.2521128494196954E-2</v>
      </c>
      <c r="AD2558" s="2"/>
    </row>
    <row r="2559" spans="1:30" x14ac:dyDescent="0.35">
      <c r="A2559" s="1">
        <v>44197</v>
      </c>
      <c r="B2559" s="3">
        <f t="shared" si="747"/>
        <v>2021</v>
      </c>
      <c r="C2559" s="2">
        <v>979.04500585578046</v>
      </c>
      <c r="D2559" s="2">
        <v>16332.289431393328</v>
      </c>
      <c r="E2559" s="2">
        <f t="shared" si="748"/>
        <v>17311.334437249108</v>
      </c>
      <c r="F2559" s="2">
        <f t="shared" si="749"/>
        <v>5.6555143649073741E-2</v>
      </c>
      <c r="G2559" s="2">
        <f t="shared" si="750"/>
        <v>-1</v>
      </c>
      <c r="H2559" s="2">
        <v>-1000</v>
      </c>
      <c r="I2559" s="2">
        <f t="shared" si="742"/>
        <v>7268.2417907440704</v>
      </c>
      <c r="J2559" s="2">
        <f t="shared" si="743"/>
        <v>14042.292578154429</v>
      </c>
      <c r="K2559" s="3">
        <f t="shared" si="751"/>
        <v>1</v>
      </c>
      <c r="L2559" s="3">
        <f t="shared" si="752"/>
        <v>6</v>
      </c>
      <c r="M2559" s="3" t="str">
        <f t="shared" si="744"/>
        <v>Winter</v>
      </c>
      <c r="N2559" s="4">
        <v>47</v>
      </c>
      <c r="O2559" s="4">
        <v>35</v>
      </c>
      <c r="P2559" s="4">
        <v>58</v>
      </c>
      <c r="Q2559" s="4">
        <v>18</v>
      </c>
      <c r="R2559" s="4">
        <v>0</v>
      </c>
      <c r="S2559" s="6">
        <f t="shared" si="753"/>
        <v>0</v>
      </c>
      <c r="T2559" s="6">
        <f t="shared" si="754"/>
        <v>1</v>
      </c>
      <c r="U2559" s="6">
        <f t="shared" si="755"/>
        <v>1</v>
      </c>
      <c r="V2559" s="6">
        <f t="shared" si="756"/>
        <v>0</v>
      </c>
      <c r="W2559" s="6">
        <f t="shared" si="757"/>
        <v>0</v>
      </c>
      <c r="X2559" s="6">
        <f t="shared" si="758"/>
        <v>0</v>
      </c>
      <c r="Y2559" s="6">
        <f t="shared" si="759"/>
        <v>0</v>
      </c>
      <c r="Z2559" s="6">
        <f t="shared" si="760"/>
        <v>0</v>
      </c>
      <c r="AA2559" s="4">
        <v>77589.749877929688</v>
      </c>
      <c r="AB2559" s="7">
        <f t="shared" si="745"/>
        <v>1.2618226085225063E-2</v>
      </c>
      <c r="AC2559" s="7">
        <f t="shared" si="746"/>
        <v>0.21049545148796811</v>
      </c>
      <c r="AD2559" s="2"/>
    </row>
    <row r="2560" spans="1:30" x14ac:dyDescent="0.35">
      <c r="A2560" s="1">
        <v>44198</v>
      </c>
      <c r="B2560" s="3">
        <f t="shared" si="747"/>
        <v>2021</v>
      </c>
      <c r="C2560" s="2">
        <v>979.04500585578046</v>
      </c>
      <c r="D2560" s="2">
        <v>16216.287839903718</v>
      </c>
      <c r="E2560" s="2">
        <f t="shared" si="748"/>
        <v>17195.332845759498</v>
      </c>
      <c r="F2560" s="2">
        <f t="shared" si="749"/>
        <v>5.6936670818629749E-2</v>
      </c>
      <c r="G2560" s="2">
        <f t="shared" si="750"/>
        <v>-1</v>
      </c>
      <c r="H2560" s="2">
        <v>-1000</v>
      </c>
      <c r="I2560" s="2">
        <f t="shared" si="742"/>
        <v>7268.2417907440704</v>
      </c>
      <c r="J2560" s="2">
        <f t="shared" si="743"/>
        <v>14042.292578154429</v>
      </c>
      <c r="K2560" s="3">
        <f t="shared" si="751"/>
        <v>1</v>
      </c>
      <c r="L2560" s="3">
        <f t="shared" si="752"/>
        <v>7</v>
      </c>
      <c r="M2560" s="3" t="str">
        <f t="shared" si="744"/>
        <v>Winter</v>
      </c>
      <c r="N2560" s="4">
        <v>43</v>
      </c>
      <c r="O2560" s="4">
        <v>38</v>
      </c>
      <c r="P2560" s="4">
        <v>47</v>
      </c>
      <c r="Q2560" s="4">
        <v>22</v>
      </c>
      <c r="R2560" s="4">
        <v>0</v>
      </c>
      <c r="S2560" s="6">
        <f t="shared" si="753"/>
        <v>1</v>
      </c>
      <c r="T2560" s="6">
        <f t="shared" si="754"/>
        <v>0</v>
      </c>
      <c r="U2560" s="6">
        <f t="shared" si="755"/>
        <v>1</v>
      </c>
      <c r="V2560" s="6">
        <f t="shared" si="756"/>
        <v>0</v>
      </c>
      <c r="W2560" s="6">
        <f t="shared" si="757"/>
        <v>0</v>
      </c>
      <c r="X2560" s="6">
        <f t="shared" si="758"/>
        <v>0</v>
      </c>
      <c r="Y2560" s="6">
        <f t="shared" si="759"/>
        <v>0</v>
      </c>
      <c r="Z2560" s="6">
        <f t="shared" si="760"/>
        <v>0</v>
      </c>
      <c r="AA2560" s="4">
        <v>76757.049926757813</v>
      </c>
      <c r="AB2560" s="7">
        <f t="shared" si="745"/>
        <v>1.275511509092641E-2</v>
      </c>
      <c r="AC2560" s="7">
        <f t="shared" si="746"/>
        <v>0.21126773182889949</v>
      </c>
      <c r="AD2560" s="2"/>
    </row>
    <row r="2561" spans="1:30" x14ac:dyDescent="0.35">
      <c r="A2561" s="1">
        <v>44199</v>
      </c>
      <c r="B2561" s="3">
        <f t="shared" si="747"/>
        <v>2021</v>
      </c>
      <c r="C2561" s="2">
        <v>3063.4464613638993</v>
      </c>
      <c r="D2561" s="2">
        <v>9984</v>
      </c>
      <c r="E2561" s="2">
        <f t="shared" si="748"/>
        <v>13047.446461363899</v>
      </c>
      <c r="F2561" s="2">
        <f t="shared" si="749"/>
        <v>0.23479279799579003</v>
      </c>
      <c r="G2561" s="2">
        <f t="shared" si="750"/>
        <v>-1</v>
      </c>
      <c r="H2561" s="2">
        <v>-1000</v>
      </c>
      <c r="I2561" s="2">
        <f t="shared" si="742"/>
        <v>7268.2417907440704</v>
      </c>
      <c r="J2561" s="2">
        <f t="shared" si="743"/>
        <v>14042.292578154429</v>
      </c>
      <c r="K2561" s="3">
        <f t="shared" si="751"/>
        <v>1</v>
      </c>
      <c r="L2561" s="3">
        <f t="shared" si="752"/>
        <v>1</v>
      </c>
      <c r="M2561" s="3" t="str">
        <f t="shared" si="744"/>
        <v>Winter</v>
      </c>
      <c r="N2561" s="4">
        <v>38</v>
      </c>
      <c r="O2561" s="4">
        <v>34</v>
      </c>
      <c r="P2561" s="4">
        <v>41</v>
      </c>
      <c r="Q2561" s="4">
        <v>27</v>
      </c>
      <c r="R2561" s="4">
        <v>0</v>
      </c>
      <c r="S2561" s="6">
        <f t="shared" si="753"/>
        <v>1</v>
      </c>
      <c r="T2561" s="6">
        <f t="shared" si="754"/>
        <v>0</v>
      </c>
      <c r="U2561" s="6">
        <f t="shared" si="755"/>
        <v>1</v>
      </c>
      <c r="V2561" s="6">
        <f t="shared" si="756"/>
        <v>0</v>
      </c>
      <c r="W2561" s="6">
        <f t="shared" si="757"/>
        <v>0</v>
      </c>
      <c r="X2561" s="6">
        <f t="shared" si="758"/>
        <v>0</v>
      </c>
      <c r="Y2561" s="6">
        <f t="shared" si="759"/>
        <v>0</v>
      </c>
      <c r="Z2561" s="6">
        <f t="shared" si="760"/>
        <v>0</v>
      </c>
      <c r="AA2561" s="4">
        <v>81744.650146484375</v>
      </c>
      <c r="AB2561" s="7">
        <f t="shared" si="745"/>
        <v>3.7475803687143802E-2</v>
      </c>
      <c r="AC2561" s="7">
        <f t="shared" si="746"/>
        <v>0.12213643317463492</v>
      </c>
      <c r="AD2561" s="2"/>
    </row>
    <row r="2562" spans="1:30" x14ac:dyDescent="0.35">
      <c r="A2562" s="1">
        <v>44200</v>
      </c>
      <c r="B2562" s="3">
        <f t="shared" si="747"/>
        <v>2021</v>
      </c>
      <c r="C2562" s="2">
        <v>3590.9539681331644</v>
      </c>
      <c r="D2562" s="2">
        <v>10969.999999985652</v>
      </c>
      <c r="E2562" s="2">
        <f t="shared" si="748"/>
        <v>14560.953968118816</v>
      </c>
      <c r="F2562" s="2">
        <f t="shared" si="749"/>
        <v>0.24661529567331592</v>
      </c>
      <c r="G2562" s="2">
        <f t="shared" si="750"/>
        <v>14560.953968118816</v>
      </c>
      <c r="H2562" s="2">
        <v>-1000</v>
      </c>
      <c r="I2562" s="2">
        <f t="shared" ref="I2562:I2625" si="761">INDEX($AD$1:$AG$10, MATCH(B2562, $AD$1:$AD$10, 0), 3)</f>
        <v>7268.2417907440704</v>
      </c>
      <c r="J2562" s="2">
        <f t="shared" ref="J2562:J2625" si="762">INDEX($AD$1:$AG$10, MATCH(B2562, $AD$1:$AD$10, 0), 4)</f>
        <v>14042.292578154429</v>
      </c>
      <c r="K2562" s="3">
        <f t="shared" si="751"/>
        <v>1</v>
      </c>
      <c r="L2562" s="3">
        <f t="shared" si="752"/>
        <v>2</v>
      </c>
      <c r="M2562" s="3" t="str">
        <f t="shared" ref="M2562:M2625" si="763">INDEX($AK$1:$AK$12, MATCH(K2562, $AJ$1:$AJ$12, 0))</f>
        <v>Winter</v>
      </c>
      <c r="N2562" s="4">
        <v>40</v>
      </c>
      <c r="O2562" s="4">
        <v>28</v>
      </c>
      <c r="P2562" s="4">
        <v>51</v>
      </c>
      <c r="Q2562" s="4">
        <v>25</v>
      </c>
      <c r="R2562" s="4">
        <v>0</v>
      </c>
      <c r="S2562" s="6">
        <f t="shared" si="753"/>
        <v>0</v>
      </c>
      <c r="T2562" s="6">
        <f t="shared" si="754"/>
        <v>1</v>
      </c>
      <c r="U2562" s="6">
        <f t="shared" si="755"/>
        <v>1</v>
      </c>
      <c r="V2562" s="6">
        <f t="shared" si="756"/>
        <v>0</v>
      </c>
      <c r="W2562" s="6">
        <f t="shared" si="757"/>
        <v>0</v>
      </c>
      <c r="X2562" s="6">
        <f t="shared" si="758"/>
        <v>1</v>
      </c>
      <c r="Y2562" s="6">
        <f t="shared" si="759"/>
        <v>1</v>
      </c>
      <c r="Z2562" s="6">
        <f t="shared" si="760"/>
        <v>0</v>
      </c>
      <c r="AA2562" s="4">
        <v>91572.899536132813</v>
      </c>
      <c r="AB2562" s="7">
        <f t="shared" ref="AB2562:AB2625" si="764">C2562/AA2562</f>
        <v>3.9214156003832192E-2</v>
      </c>
      <c r="AC2562" s="7">
        <f t="shared" ref="AC2562:AC2625" si="765">D2562/AA2562</f>
        <v>0.11979526754700076</v>
      </c>
      <c r="AD2562" s="2"/>
    </row>
    <row r="2563" spans="1:30" x14ac:dyDescent="0.35">
      <c r="A2563" s="1">
        <v>44201</v>
      </c>
      <c r="B2563" s="3">
        <f t="shared" ref="B2563:B2626" si="766">YEAR(A2563)</f>
        <v>2021</v>
      </c>
      <c r="C2563" s="2">
        <v>1803.895005847608</v>
      </c>
      <c r="D2563" s="2">
        <v>18858</v>
      </c>
      <c r="E2563" s="2">
        <f t="shared" ref="E2563:E2626" si="767">+D2563+C2563</f>
        <v>20661.895005847608</v>
      </c>
      <c r="F2563" s="2">
        <f t="shared" ref="F2563:F2626" si="768">IFERROR(C2563/E2563,0)</f>
        <v>8.7305399884041623E-2</v>
      </c>
      <c r="G2563" s="2">
        <f t="shared" ref="G2563:G2626" si="769">IF(AND(F2563&gt;=0.2,E2563&gt;=J2563), E2563, -1)</f>
        <v>-1</v>
      </c>
      <c r="H2563" s="2">
        <v>-1000</v>
      </c>
      <c r="I2563" s="2">
        <f t="shared" si="761"/>
        <v>7268.2417907440704</v>
      </c>
      <c r="J2563" s="2">
        <f t="shared" si="762"/>
        <v>14042.292578154429</v>
      </c>
      <c r="K2563" s="3">
        <f t="shared" ref="K2563:K2626" si="770">MONTH(A2563)</f>
        <v>1</v>
      </c>
      <c r="L2563" s="3">
        <f t="shared" ref="L2563:L2626" si="771">WEEKDAY(A2563)</f>
        <v>3</v>
      </c>
      <c r="M2563" s="3" t="str">
        <f t="shared" si="763"/>
        <v>Winter</v>
      </c>
      <c r="N2563" s="4">
        <v>39</v>
      </c>
      <c r="O2563" s="4">
        <v>34</v>
      </c>
      <c r="P2563" s="4">
        <v>43</v>
      </c>
      <c r="Q2563" s="4">
        <v>26</v>
      </c>
      <c r="R2563" s="4">
        <v>0</v>
      </c>
      <c r="S2563" s="6">
        <f t="shared" ref="S2563:S2626" si="772">IF(OR(L2563=1, L2563=7), 1, 0)</f>
        <v>0</v>
      </c>
      <c r="T2563" s="6">
        <f t="shared" ref="T2563:T2626" si="773">IF(AND(L2563&lt;7, L2563&gt;1), 1, 0)</f>
        <v>1</v>
      </c>
      <c r="U2563" s="6">
        <f t="shared" ref="U2563:U2626" si="774">IF(M2563="Winter", 1, 0)</f>
        <v>1</v>
      </c>
      <c r="V2563" s="6">
        <f t="shared" ref="V2563:V2626" si="775">IF(N2563&lt;20, 1, 0)</f>
        <v>0</v>
      </c>
      <c r="W2563" s="6">
        <f t="shared" ref="W2563:W2626" si="776">IF(M2563="Summer", 1, 0)</f>
        <v>0</v>
      </c>
      <c r="X2563" s="6">
        <f t="shared" ref="X2563:X2626" si="777">IF(G2563&lt;&gt;-1, 1, 0)</f>
        <v>0</v>
      </c>
      <c r="Y2563" s="6">
        <f t="shared" ref="Y2563:Y2626" si="778">U2563*X2563</f>
        <v>0</v>
      </c>
      <c r="Z2563" s="6">
        <f t="shared" ref="Z2563:Z2626" si="779">W2563*X2563</f>
        <v>0</v>
      </c>
      <c r="AA2563" s="4">
        <v>95631.999633789063</v>
      </c>
      <c r="AB2563" s="7">
        <f t="shared" si="764"/>
        <v>1.8862880759112025E-2</v>
      </c>
      <c r="AC2563" s="7">
        <f t="shared" si="765"/>
        <v>0.19719340881937408</v>
      </c>
      <c r="AD2563" s="2"/>
    </row>
    <row r="2564" spans="1:30" x14ac:dyDescent="0.35">
      <c r="A2564" s="1">
        <v>44202</v>
      </c>
      <c r="B2564" s="3">
        <f t="shared" si="766"/>
        <v>2021</v>
      </c>
      <c r="C2564" s="2">
        <v>1100.1904539688012</v>
      </c>
      <c r="D2564" s="2">
        <v>14316.586613493093</v>
      </c>
      <c r="E2564" s="2">
        <f t="shared" si="767"/>
        <v>15416.777067461895</v>
      </c>
      <c r="F2564" s="2">
        <f t="shared" si="768"/>
        <v>7.1363194081000517E-2</v>
      </c>
      <c r="G2564" s="2">
        <f t="shared" si="769"/>
        <v>-1</v>
      </c>
      <c r="H2564" s="2">
        <v>-1000</v>
      </c>
      <c r="I2564" s="2">
        <f t="shared" si="761"/>
        <v>7268.2417907440704</v>
      </c>
      <c r="J2564" s="2">
        <f t="shared" si="762"/>
        <v>14042.292578154429</v>
      </c>
      <c r="K2564" s="3">
        <f t="shared" si="770"/>
        <v>1</v>
      </c>
      <c r="L2564" s="3">
        <f t="shared" si="771"/>
        <v>4</v>
      </c>
      <c r="M2564" s="3" t="str">
        <f t="shared" si="763"/>
        <v>Winter</v>
      </c>
      <c r="N2564" s="4">
        <v>37</v>
      </c>
      <c r="O2564" s="4">
        <v>34</v>
      </c>
      <c r="P2564" s="4">
        <v>40</v>
      </c>
      <c r="Q2564" s="4">
        <v>28</v>
      </c>
      <c r="R2564" s="4">
        <v>0</v>
      </c>
      <c r="S2564" s="6">
        <f t="shared" si="772"/>
        <v>0</v>
      </c>
      <c r="T2564" s="6">
        <f t="shared" si="773"/>
        <v>1</v>
      </c>
      <c r="U2564" s="6">
        <f t="shared" si="774"/>
        <v>1</v>
      </c>
      <c r="V2564" s="6">
        <f t="shared" si="775"/>
        <v>0</v>
      </c>
      <c r="W2564" s="6">
        <f t="shared" si="776"/>
        <v>0</v>
      </c>
      <c r="X2564" s="6">
        <f t="shared" si="777"/>
        <v>0</v>
      </c>
      <c r="Y2564" s="6">
        <f t="shared" si="778"/>
        <v>0</v>
      </c>
      <c r="Z2564" s="6">
        <f t="shared" si="779"/>
        <v>0</v>
      </c>
      <c r="AA2564" s="4">
        <v>97897.899658203125</v>
      </c>
      <c r="AB2564" s="7">
        <f t="shared" si="764"/>
        <v>1.123814155165701E-2</v>
      </c>
      <c r="AC2564" s="7">
        <f t="shared" si="765"/>
        <v>0.14623997719539908</v>
      </c>
      <c r="AD2564" s="2"/>
    </row>
    <row r="2565" spans="1:30" x14ac:dyDescent="0.35">
      <c r="A2565" s="1">
        <v>44203</v>
      </c>
      <c r="B2565" s="3">
        <f t="shared" si="766"/>
        <v>2021</v>
      </c>
      <c r="C2565" s="2">
        <v>1430.4190624595947</v>
      </c>
      <c r="D2565" s="2">
        <v>10404.277777774743</v>
      </c>
      <c r="E2565" s="2">
        <f t="shared" si="767"/>
        <v>11834.696840234337</v>
      </c>
      <c r="F2565" s="2">
        <f t="shared" si="768"/>
        <v>0.12086655718941687</v>
      </c>
      <c r="G2565" s="2">
        <f t="shared" si="769"/>
        <v>-1</v>
      </c>
      <c r="H2565" s="2">
        <v>-1000</v>
      </c>
      <c r="I2565" s="2">
        <f t="shared" si="761"/>
        <v>7268.2417907440704</v>
      </c>
      <c r="J2565" s="2">
        <f t="shared" si="762"/>
        <v>14042.292578154429</v>
      </c>
      <c r="K2565" s="3">
        <f t="shared" si="770"/>
        <v>1</v>
      </c>
      <c r="L2565" s="3">
        <f t="shared" si="771"/>
        <v>5</v>
      </c>
      <c r="M2565" s="3" t="str">
        <f t="shared" si="763"/>
        <v>Winter</v>
      </c>
      <c r="N2565" s="4">
        <v>37</v>
      </c>
      <c r="O2565" s="4">
        <v>31</v>
      </c>
      <c r="P2565" s="4">
        <v>42</v>
      </c>
      <c r="Q2565" s="4">
        <v>28</v>
      </c>
      <c r="R2565" s="4">
        <v>0</v>
      </c>
      <c r="S2565" s="6">
        <f t="shared" si="772"/>
        <v>0</v>
      </c>
      <c r="T2565" s="6">
        <f t="shared" si="773"/>
        <v>1</v>
      </c>
      <c r="U2565" s="6">
        <f t="shared" si="774"/>
        <v>1</v>
      </c>
      <c r="V2565" s="6">
        <f t="shared" si="775"/>
        <v>0</v>
      </c>
      <c r="W2565" s="6">
        <f t="shared" si="776"/>
        <v>0</v>
      </c>
      <c r="X2565" s="6">
        <f t="shared" si="777"/>
        <v>0</v>
      </c>
      <c r="Y2565" s="6">
        <f t="shared" si="778"/>
        <v>0</v>
      </c>
      <c r="Z2565" s="6">
        <f t="shared" si="779"/>
        <v>0</v>
      </c>
      <c r="AA2565" s="4">
        <v>98256.999267578125</v>
      </c>
      <c r="AB2565" s="7">
        <f t="shared" si="764"/>
        <v>1.4557935547819954E-2</v>
      </c>
      <c r="AC2565" s="7">
        <f t="shared" si="765"/>
        <v>0.10588841360238695</v>
      </c>
      <c r="AD2565" s="2"/>
    </row>
    <row r="2566" spans="1:30" x14ac:dyDescent="0.35">
      <c r="A2566" s="1">
        <v>44204</v>
      </c>
      <c r="B2566" s="3">
        <f t="shared" si="766"/>
        <v>2021</v>
      </c>
      <c r="C2566" s="2">
        <v>979.04500585578046</v>
      </c>
      <c r="D2566" s="2">
        <v>8218.6000000176136</v>
      </c>
      <c r="E2566" s="2">
        <f t="shared" si="767"/>
        <v>9197.6450058733935</v>
      </c>
      <c r="F2566" s="2">
        <f t="shared" si="768"/>
        <v>0.10644518300397396</v>
      </c>
      <c r="G2566" s="2">
        <f t="shared" si="769"/>
        <v>-1</v>
      </c>
      <c r="H2566" s="2">
        <v>-1000</v>
      </c>
      <c r="I2566" s="2">
        <f t="shared" si="761"/>
        <v>7268.2417907440704</v>
      </c>
      <c r="J2566" s="2">
        <f t="shared" si="762"/>
        <v>14042.292578154429</v>
      </c>
      <c r="K2566" s="3">
        <f t="shared" si="770"/>
        <v>1</v>
      </c>
      <c r="L2566" s="3">
        <f t="shared" si="771"/>
        <v>6</v>
      </c>
      <c r="M2566" s="3" t="str">
        <f t="shared" si="763"/>
        <v>Winter</v>
      </c>
      <c r="N2566" s="4">
        <v>34</v>
      </c>
      <c r="O2566" s="4">
        <v>32</v>
      </c>
      <c r="P2566" s="4">
        <v>35</v>
      </c>
      <c r="Q2566" s="4">
        <v>31</v>
      </c>
      <c r="R2566" s="4">
        <v>0</v>
      </c>
      <c r="S2566" s="6">
        <f t="shared" si="772"/>
        <v>0</v>
      </c>
      <c r="T2566" s="6">
        <f t="shared" si="773"/>
        <v>1</v>
      </c>
      <c r="U2566" s="6">
        <f t="shared" si="774"/>
        <v>1</v>
      </c>
      <c r="V2566" s="6">
        <f t="shared" si="775"/>
        <v>0</v>
      </c>
      <c r="W2566" s="6">
        <f t="shared" si="776"/>
        <v>0</v>
      </c>
      <c r="X2566" s="6">
        <f t="shared" si="777"/>
        <v>0</v>
      </c>
      <c r="Y2566" s="6">
        <f t="shared" si="778"/>
        <v>0</v>
      </c>
      <c r="Z2566" s="6">
        <f t="shared" si="779"/>
        <v>0</v>
      </c>
      <c r="AA2566" s="4">
        <v>100555.29943847656</v>
      </c>
      <c r="AB2566" s="7">
        <f t="shared" si="764"/>
        <v>9.7363839730276597E-3</v>
      </c>
      <c r="AC2566" s="7">
        <f t="shared" si="765"/>
        <v>8.1732141875287795E-2</v>
      </c>
      <c r="AD2566" s="2"/>
    </row>
    <row r="2567" spans="1:30" x14ac:dyDescent="0.35">
      <c r="A2567" s="1">
        <v>44205</v>
      </c>
      <c r="B2567" s="3">
        <f t="shared" si="766"/>
        <v>2021</v>
      </c>
      <c r="C2567" s="2">
        <v>979.04500585578046</v>
      </c>
      <c r="D2567" s="2">
        <v>760.93943139678629</v>
      </c>
      <c r="E2567" s="2">
        <f t="shared" si="767"/>
        <v>1739.9844372525667</v>
      </c>
      <c r="F2567" s="2">
        <f t="shared" si="768"/>
        <v>0.56267457621729722</v>
      </c>
      <c r="G2567" s="2">
        <f t="shared" si="769"/>
        <v>-1</v>
      </c>
      <c r="H2567" s="2">
        <v>-1000</v>
      </c>
      <c r="I2567" s="2">
        <f t="shared" si="761"/>
        <v>7268.2417907440704</v>
      </c>
      <c r="J2567" s="2">
        <f t="shared" si="762"/>
        <v>14042.292578154429</v>
      </c>
      <c r="K2567" s="3">
        <f t="shared" si="770"/>
        <v>1</v>
      </c>
      <c r="L2567" s="3">
        <f t="shared" si="771"/>
        <v>7</v>
      </c>
      <c r="M2567" s="3" t="str">
        <f t="shared" si="763"/>
        <v>Winter</v>
      </c>
      <c r="N2567" s="4">
        <v>31</v>
      </c>
      <c r="O2567" s="4">
        <v>29</v>
      </c>
      <c r="P2567" s="4">
        <v>32</v>
      </c>
      <c r="Q2567" s="4">
        <v>34</v>
      </c>
      <c r="R2567" s="4">
        <v>0</v>
      </c>
      <c r="S2567" s="6">
        <f t="shared" si="772"/>
        <v>1</v>
      </c>
      <c r="T2567" s="6">
        <f t="shared" si="773"/>
        <v>0</v>
      </c>
      <c r="U2567" s="6">
        <f t="shared" si="774"/>
        <v>1</v>
      </c>
      <c r="V2567" s="6">
        <f t="shared" si="775"/>
        <v>0</v>
      </c>
      <c r="W2567" s="6">
        <f t="shared" si="776"/>
        <v>0</v>
      </c>
      <c r="X2567" s="6">
        <f t="shared" si="777"/>
        <v>0</v>
      </c>
      <c r="Y2567" s="6">
        <f t="shared" si="778"/>
        <v>0</v>
      </c>
      <c r="Z2567" s="6">
        <f t="shared" si="779"/>
        <v>0</v>
      </c>
      <c r="AA2567" s="4">
        <v>96718.049560546875</v>
      </c>
      <c r="AB2567" s="7">
        <f t="shared" si="764"/>
        <v>1.0122671107453261E-2</v>
      </c>
      <c r="AC2567" s="7">
        <f t="shared" si="765"/>
        <v>7.867605217994263E-3</v>
      </c>
      <c r="AD2567" s="2"/>
    </row>
    <row r="2568" spans="1:30" x14ac:dyDescent="0.35">
      <c r="A2568" s="1">
        <v>44206</v>
      </c>
      <c r="B2568" s="3">
        <f t="shared" si="766"/>
        <v>2021</v>
      </c>
      <c r="C2568" s="2">
        <v>1025.8800058603069</v>
      </c>
      <c r="D2568" s="2">
        <v>8311.6935217721966</v>
      </c>
      <c r="E2568" s="2">
        <f t="shared" si="767"/>
        <v>9337.5735276325031</v>
      </c>
      <c r="F2568" s="2">
        <f t="shared" si="768"/>
        <v>0.10986580216203276</v>
      </c>
      <c r="G2568" s="2">
        <f t="shared" si="769"/>
        <v>-1</v>
      </c>
      <c r="H2568" s="2">
        <v>-1000</v>
      </c>
      <c r="I2568" s="2">
        <f t="shared" si="761"/>
        <v>7268.2417907440704</v>
      </c>
      <c r="J2568" s="2">
        <f t="shared" si="762"/>
        <v>14042.292578154429</v>
      </c>
      <c r="K2568" s="3">
        <f t="shared" si="770"/>
        <v>1</v>
      </c>
      <c r="L2568" s="3">
        <f t="shared" si="771"/>
        <v>1</v>
      </c>
      <c r="M2568" s="3" t="str">
        <f t="shared" si="763"/>
        <v>Winter</v>
      </c>
      <c r="N2568" s="4">
        <v>29</v>
      </c>
      <c r="O2568" s="4">
        <v>23</v>
      </c>
      <c r="P2568" s="4">
        <v>34</v>
      </c>
      <c r="Q2568" s="4">
        <v>36</v>
      </c>
      <c r="R2568" s="4">
        <v>0</v>
      </c>
      <c r="S2568" s="6">
        <f t="shared" si="772"/>
        <v>1</v>
      </c>
      <c r="T2568" s="6">
        <f t="shared" si="773"/>
        <v>0</v>
      </c>
      <c r="U2568" s="6">
        <f t="shared" si="774"/>
        <v>1</v>
      </c>
      <c r="V2568" s="6">
        <f t="shared" si="775"/>
        <v>0</v>
      </c>
      <c r="W2568" s="6">
        <f t="shared" si="776"/>
        <v>0</v>
      </c>
      <c r="X2568" s="6">
        <f t="shared" si="777"/>
        <v>0</v>
      </c>
      <c r="Y2568" s="6">
        <f t="shared" si="778"/>
        <v>0</v>
      </c>
      <c r="Z2568" s="6">
        <f t="shared" si="779"/>
        <v>0</v>
      </c>
      <c r="AA2568" s="4">
        <v>95501.549438476563</v>
      </c>
      <c r="AB2568" s="7">
        <f t="shared" si="764"/>
        <v>1.0742024730407052E-2</v>
      </c>
      <c r="AC2568" s="7">
        <f t="shared" si="765"/>
        <v>8.7032027968579784E-2</v>
      </c>
      <c r="AD2568" s="2"/>
    </row>
    <row r="2569" spans="1:30" x14ac:dyDescent="0.35">
      <c r="A2569" s="1">
        <v>44207</v>
      </c>
      <c r="B2569" s="3">
        <f t="shared" si="766"/>
        <v>2021</v>
      </c>
      <c r="C2569" s="2">
        <v>979.04500585578046</v>
      </c>
      <c r="D2569" s="2">
        <v>449.99999999523749</v>
      </c>
      <c r="E2569" s="2">
        <f t="shared" si="767"/>
        <v>1429.045005851018</v>
      </c>
      <c r="F2569" s="2">
        <f t="shared" si="768"/>
        <v>0.68510438918803984</v>
      </c>
      <c r="G2569" s="2">
        <f t="shared" si="769"/>
        <v>-1</v>
      </c>
      <c r="H2569" s="2">
        <v>-1000</v>
      </c>
      <c r="I2569" s="2">
        <f t="shared" si="761"/>
        <v>7268.2417907440704</v>
      </c>
      <c r="J2569" s="2">
        <f t="shared" si="762"/>
        <v>14042.292578154429</v>
      </c>
      <c r="K2569" s="3">
        <f t="shared" si="770"/>
        <v>1</v>
      </c>
      <c r="L2569" s="3">
        <f t="shared" si="771"/>
        <v>2</v>
      </c>
      <c r="M2569" s="3" t="str">
        <f t="shared" si="763"/>
        <v>Winter</v>
      </c>
      <c r="N2569" s="4">
        <v>30</v>
      </c>
      <c r="O2569" s="4">
        <v>28</v>
      </c>
      <c r="P2569" s="4">
        <v>32</v>
      </c>
      <c r="Q2569" s="4">
        <v>35</v>
      </c>
      <c r="R2569" s="4">
        <v>0</v>
      </c>
      <c r="S2569" s="6">
        <f t="shared" si="772"/>
        <v>0</v>
      </c>
      <c r="T2569" s="6">
        <f t="shared" si="773"/>
        <v>1</v>
      </c>
      <c r="U2569" s="6">
        <f t="shared" si="774"/>
        <v>1</v>
      </c>
      <c r="V2569" s="6">
        <f t="shared" si="775"/>
        <v>0</v>
      </c>
      <c r="W2569" s="6">
        <f t="shared" si="776"/>
        <v>0</v>
      </c>
      <c r="X2569" s="6">
        <f t="shared" si="777"/>
        <v>0</v>
      </c>
      <c r="Y2569" s="6">
        <f t="shared" si="778"/>
        <v>0</v>
      </c>
      <c r="Z2569" s="6">
        <f t="shared" si="779"/>
        <v>0</v>
      </c>
      <c r="AA2569" s="4">
        <v>104745.89990234375</v>
      </c>
      <c r="AB2569" s="7">
        <f t="shared" si="764"/>
        <v>9.3468575549836268E-3</v>
      </c>
      <c r="AC2569" s="7">
        <f t="shared" si="765"/>
        <v>4.2961108779893016E-3</v>
      </c>
      <c r="AD2569" s="2"/>
    </row>
    <row r="2570" spans="1:30" x14ac:dyDescent="0.35">
      <c r="A2570" s="1">
        <v>44208</v>
      </c>
      <c r="B2570" s="3">
        <f t="shared" si="766"/>
        <v>2021</v>
      </c>
      <c r="C2570" s="2">
        <v>844.92833919007228</v>
      </c>
      <c r="D2570" s="2">
        <v>437.07865892404556</v>
      </c>
      <c r="E2570" s="2">
        <f t="shared" si="767"/>
        <v>1282.0069981141178</v>
      </c>
      <c r="F2570" s="2">
        <f t="shared" si="768"/>
        <v>0.65906686970741557</v>
      </c>
      <c r="G2570" s="2">
        <f t="shared" si="769"/>
        <v>-1</v>
      </c>
      <c r="H2570" s="2">
        <v>-1000</v>
      </c>
      <c r="I2570" s="2">
        <f t="shared" si="761"/>
        <v>7268.2417907440704</v>
      </c>
      <c r="J2570" s="2">
        <f t="shared" si="762"/>
        <v>14042.292578154429</v>
      </c>
      <c r="K2570" s="3">
        <f t="shared" si="770"/>
        <v>1</v>
      </c>
      <c r="L2570" s="3">
        <f t="shared" si="771"/>
        <v>3</v>
      </c>
      <c r="M2570" s="3" t="str">
        <f t="shared" si="763"/>
        <v>Winter</v>
      </c>
      <c r="N2570" s="4">
        <v>33</v>
      </c>
      <c r="O2570" s="4">
        <v>26</v>
      </c>
      <c r="P2570" s="4">
        <v>40</v>
      </c>
      <c r="Q2570" s="4">
        <v>32</v>
      </c>
      <c r="R2570" s="4">
        <v>0</v>
      </c>
      <c r="S2570" s="6">
        <f t="shared" si="772"/>
        <v>0</v>
      </c>
      <c r="T2570" s="6">
        <f t="shared" si="773"/>
        <v>1</v>
      </c>
      <c r="U2570" s="6">
        <f t="shared" si="774"/>
        <v>1</v>
      </c>
      <c r="V2570" s="6">
        <f t="shared" si="775"/>
        <v>0</v>
      </c>
      <c r="W2570" s="6">
        <f t="shared" si="776"/>
        <v>0</v>
      </c>
      <c r="X2570" s="6">
        <f t="shared" si="777"/>
        <v>0</v>
      </c>
      <c r="Y2570" s="6">
        <f t="shared" si="778"/>
        <v>0</v>
      </c>
      <c r="Z2570" s="6">
        <f t="shared" si="779"/>
        <v>0</v>
      </c>
      <c r="AA2570" s="4">
        <v>105710.29943847656</v>
      </c>
      <c r="AB2570" s="7">
        <f t="shared" si="764"/>
        <v>7.9928667658520913E-3</v>
      </c>
      <c r="AC2570" s="7">
        <f t="shared" si="765"/>
        <v>4.1346837654019277E-3</v>
      </c>
      <c r="AD2570" s="2"/>
    </row>
    <row r="2571" spans="1:30" x14ac:dyDescent="0.35">
      <c r="A2571" s="1">
        <v>44209</v>
      </c>
      <c r="B2571" s="3">
        <f t="shared" si="766"/>
        <v>2021</v>
      </c>
      <c r="C2571" s="2">
        <v>667.04500585578046</v>
      </c>
      <c r="D2571" s="2">
        <v>424.45815602030132</v>
      </c>
      <c r="E2571" s="2">
        <f t="shared" si="767"/>
        <v>1091.5031618760818</v>
      </c>
      <c r="F2571" s="2">
        <f t="shared" si="768"/>
        <v>0.61112512464852575</v>
      </c>
      <c r="G2571" s="2">
        <f t="shared" si="769"/>
        <v>-1</v>
      </c>
      <c r="H2571" s="2">
        <v>-1000</v>
      </c>
      <c r="I2571" s="2">
        <f t="shared" si="761"/>
        <v>7268.2417907440704</v>
      </c>
      <c r="J2571" s="2">
        <f t="shared" si="762"/>
        <v>14042.292578154429</v>
      </c>
      <c r="K2571" s="3">
        <f t="shared" si="770"/>
        <v>1</v>
      </c>
      <c r="L2571" s="3">
        <f t="shared" si="771"/>
        <v>4</v>
      </c>
      <c r="M2571" s="3" t="str">
        <f t="shared" si="763"/>
        <v>Winter</v>
      </c>
      <c r="N2571" s="4">
        <v>41</v>
      </c>
      <c r="O2571" s="4">
        <v>31</v>
      </c>
      <c r="P2571" s="4">
        <v>50</v>
      </c>
      <c r="Q2571" s="4">
        <v>24</v>
      </c>
      <c r="R2571" s="4">
        <v>0</v>
      </c>
      <c r="S2571" s="6">
        <f t="shared" si="772"/>
        <v>0</v>
      </c>
      <c r="T2571" s="6">
        <f t="shared" si="773"/>
        <v>1</v>
      </c>
      <c r="U2571" s="6">
        <f t="shared" si="774"/>
        <v>1</v>
      </c>
      <c r="V2571" s="6">
        <f t="shared" si="775"/>
        <v>0</v>
      </c>
      <c r="W2571" s="6">
        <f t="shared" si="776"/>
        <v>0</v>
      </c>
      <c r="X2571" s="6">
        <f t="shared" si="777"/>
        <v>0</v>
      </c>
      <c r="Y2571" s="6">
        <f t="shared" si="778"/>
        <v>0</v>
      </c>
      <c r="Z2571" s="6">
        <f t="shared" si="779"/>
        <v>0</v>
      </c>
      <c r="AA2571" s="4">
        <v>99490.699096679688</v>
      </c>
      <c r="AB2571" s="7">
        <f t="shared" si="764"/>
        <v>6.7045966297571407E-3</v>
      </c>
      <c r="AC2571" s="7">
        <f t="shared" si="765"/>
        <v>4.2663099151392615E-3</v>
      </c>
      <c r="AD2571" s="2"/>
    </row>
    <row r="2572" spans="1:30" x14ac:dyDescent="0.35">
      <c r="A2572" s="1">
        <v>44210</v>
      </c>
      <c r="B2572" s="3">
        <f t="shared" si="766"/>
        <v>2021</v>
      </c>
      <c r="C2572" s="2">
        <v>1115.9200058557806</v>
      </c>
      <c r="D2572" s="2">
        <v>4117.4717279375282</v>
      </c>
      <c r="E2572" s="2">
        <f t="shared" si="767"/>
        <v>5233.391733793309</v>
      </c>
      <c r="F2572" s="2">
        <f t="shared" si="768"/>
        <v>0.21323074262719685</v>
      </c>
      <c r="G2572" s="2">
        <f t="shared" si="769"/>
        <v>-1</v>
      </c>
      <c r="H2572" s="2">
        <v>-1000</v>
      </c>
      <c r="I2572" s="2">
        <f t="shared" si="761"/>
        <v>7268.2417907440704</v>
      </c>
      <c r="J2572" s="2">
        <f t="shared" si="762"/>
        <v>14042.292578154429</v>
      </c>
      <c r="K2572" s="3">
        <f t="shared" si="770"/>
        <v>1</v>
      </c>
      <c r="L2572" s="3">
        <f t="shared" si="771"/>
        <v>5</v>
      </c>
      <c r="M2572" s="3" t="str">
        <f t="shared" si="763"/>
        <v>Winter</v>
      </c>
      <c r="N2572" s="4">
        <v>44</v>
      </c>
      <c r="O2572" s="4">
        <v>33</v>
      </c>
      <c r="P2572" s="4">
        <v>54</v>
      </c>
      <c r="Q2572" s="4">
        <v>21</v>
      </c>
      <c r="R2572" s="4">
        <v>0</v>
      </c>
      <c r="S2572" s="6">
        <f t="shared" si="772"/>
        <v>0</v>
      </c>
      <c r="T2572" s="6">
        <f t="shared" si="773"/>
        <v>1</v>
      </c>
      <c r="U2572" s="6">
        <f t="shared" si="774"/>
        <v>1</v>
      </c>
      <c r="V2572" s="6">
        <f t="shared" si="775"/>
        <v>0</v>
      </c>
      <c r="W2572" s="6">
        <f t="shared" si="776"/>
        <v>0</v>
      </c>
      <c r="X2572" s="6">
        <f t="shared" si="777"/>
        <v>0</v>
      </c>
      <c r="Y2572" s="6">
        <f t="shared" si="778"/>
        <v>0</v>
      </c>
      <c r="Z2572" s="6">
        <f t="shared" si="779"/>
        <v>0</v>
      </c>
      <c r="AA2572" s="4">
        <v>93375.25</v>
      </c>
      <c r="AB2572" s="7">
        <f t="shared" si="764"/>
        <v>1.1950918534148831E-2</v>
      </c>
      <c r="AC2572" s="7">
        <f t="shared" si="765"/>
        <v>4.4095964700898022E-2</v>
      </c>
      <c r="AD2572" s="2"/>
    </row>
    <row r="2573" spans="1:30" x14ac:dyDescent="0.35">
      <c r="A2573" s="1">
        <v>44211</v>
      </c>
      <c r="B2573" s="3">
        <f t="shared" si="766"/>
        <v>2021</v>
      </c>
      <c r="C2573" s="2">
        <v>667.04500585578046</v>
      </c>
      <c r="D2573" s="2">
        <v>8672.8704545250621</v>
      </c>
      <c r="E2573" s="2">
        <f t="shared" si="767"/>
        <v>9339.915460380842</v>
      </c>
      <c r="F2573" s="2">
        <f t="shared" si="768"/>
        <v>7.1418741281474213E-2</v>
      </c>
      <c r="G2573" s="2">
        <f t="shared" si="769"/>
        <v>-1</v>
      </c>
      <c r="H2573" s="2">
        <v>-1000</v>
      </c>
      <c r="I2573" s="2">
        <f t="shared" si="761"/>
        <v>7268.2417907440704</v>
      </c>
      <c r="J2573" s="2">
        <f t="shared" si="762"/>
        <v>14042.292578154429</v>
      </c>
      <c r="K2573" s="3">
        <f t="shared" si="770"/>
        <v>1</v>
      </c>
      <c r="L2573" s="3">
        <f t="shared" si="771"/>
        <v>6</v>
      </c>
      <c r="M2573" s="3" t="str">
        <f t="shared" si="763"/>
        <v>Winter</v>
      </c>
      <c r="N2573" s="4">
        <v>41</v>
      </c>
      <c r="O2573" s="4">
        <v>34</v>
      </c>
      <c r="P2573" s="4">
        <v>47</v>
      </c>
      <c r="Q2573" s="4">
        <v>24</v>
      </c>
      <c r="R2573" s="4">
        <v>0</v>
      </c>
      <c r="S2573" s="6">
        <f t="shared" si="772"/>
        <v>0</v>
      </c>
      <c r="T2573" s="6">
        <f t="shared" si="773"/>
        <v>1</v>
      </c>
      <c r="U2573" s="6">
        <f t="shared" si="774"/>
        <v>1</v>
      </c>
      <c r="V2573" s="6">
        <f t="shared" si="775"/>
        <v>0</v>
      </c>
      <c r="W2573" s="6">
        <f t="shared" si="776"/>
        <v>0</v>
      </c>
      <c r="X2573" s="6">
        <f t="shared" si="777"/>
        <v>0</v>
      </c>
      <c r="Y2573" s="6">
        <f t="shared" si="778"/>
        <v>0</v>
      </c>
      <c r="Z2573" s="6">
        <f t="shared" si="779"/>
        <v>0</v>
      </c>
      <c r="AA2573" s="4">
        <v>91283.44970703125</v>
      </c>
      <c r="AB2573" s="7">
        <f t="shared" si="764"/>
        <v>7.3074035654504882E-3</v>
      </c>
      <c r="AC2573" s="7">
        <f t="shared" si="765"/>
        <v>9.5010327527718541E-2</v>
      </c>
      <c r="AD2573" s="2"/>
    </row>
    <row r="2574" spans="1:30" x14ac:dyDescent="0.35">
      <c r="A2574" s="1">
        <v>44212</v>
      </c>
      <c r="B2574" s="3">
        <f t="shared" si="766"/>
        <v>2021</v>
      </c>
      <c r="C2574" s="2">
        <v>667.04500585578046</v>
      </c>
      <c r="D2574" s="2">
        <v>6628.6894313689045</v>
      </c>
      <c r="E2574" s="2">
        <f t="shared" si="767"/>
        <v>7295.7344372246853</v>
      </c>
      <c r="F2574" s="2">
        <f t="shared" si="768"/>
        <v>9.142945259251048E-2</v>
      </c>
      <c r="G2574" s="2">
        <f t="shared" si="769"/>
        <v>-1</v>
      </c>
      <c r="H2574" s="2">
        <v>-1000</v>
      </c>
      <c r="I2574" s="2">
        <f t="shared" si="761"/>
        <v>7268.2417907440704</v>
      </c>
      <c r="J2574" s="2">
        <f t="shared" si="762"/>
        <v>14042.292578154429</v>
      </c>
      <c r="K2574" s="3">
        <f t="shared" si="770"/>
        <v>1</v>
      </c>
      <c r="L2574" s="3">
        <f t="shared" si="771"/>
        <v>7</v>
      </c>
      <c r="M2574" s="3" t="str">
        <f t="shared" si="763"/>
        <v>Winter</v>
      </c>
      <c r="N2574" s="4">
        <v>36</v>
      </c>
      <c r="O2574" s="4">
        <v>33</v>
      </c>
      <c r="P2574" s="4">
        <v>38</v>
      </c>
      <c r="Q2574" s="4">
        <v>29</v>
      </c>
      <c r="R2574" s="4">
        <v>0</v>
      </c>
      <c r="S2574" s="6">
        <f t="shared" si="772"/>
        <v>1</v>
      </c>
      <c r="T2574" s="6">
        <f t="shared" si="773"/>
        <v>0</v>
      </c>
      <c r="U2574" s="6">
        <f t="shared" si="774"/>
        <v>1</v>
      </c>
      <c r="V2574" s="6">
        <f t="shared" si="775"/>
        <v>0</v>
      </c>
      <c r="W2574" s="6">
        <f t="shared" si="776"/>
        <v>0</v>
      </c>
      <c r="X2574" s="6">
        <f t="shared" si="777"/>
        <v>0</v>
      </c>
      <c r="Y2574" s="6">
        <f t="shared" si="778"/>
        <v>0</v>
      </c>
      <c r="Z2574" s="6">
        <f t="shared" si="779"/>
        <v>0</v>
      </c>
      <c r="AA2574" s="4">
        <v>93807.700439453125</v>
      </c>
      <c r="AB2574" s="7">
        <f t="shared" si="764"/>
        <v>7.1107702537310932E-3</v>
      </c>
      <c r="AC2574" s="7">
        <f t="shared" si="765"/>
        <v>7.0662529838339871E-2</v>
      </c>
      <c r="AD2574" s="2"/>
    </row>
    <row r="2575" spans="1:30" x14ac:dyDescent="0.35">
      <c r="A2575" s="1">
        <v>44213</v>
      </c>
      <c r="B2575" s="3">
        <f t="shared" si="766"/>
        <v>2021</v>
      </c>
      <c r="C2575" s="2">
        <v>667.04500585578046</v>
      </c>
      <c r="D2575" s="2">
        <v>3340.2586732425452</v>
      </c>
      <c r="E2575" s="2">
        <f t="shared" si="767"/>
        <v>4007.3036790983256</v>
      </c>
      <c r="F2575" s="2">
        <f t="shared" si="768"/>
        <v>0.16645731376312134</v>
      </c>
      <c r="G2575" s="2">
        <f t="shared" si="769"/>
        <v>-1</v>
      </c>
      <c r="H2575" s="2">
        <v>-1000</v>
      </c>
      <c r="I2575" s="2">
        <f t="shared" si="761"/>
        <v>7268.2417907440704</v>
      </c>
      <c r="J2575" s="2">
        <f t="shared" si="762"/>
        <v>14042.292578154429</v>
      </c>
      <c r="K2575" s="3">
        <f t="shared" si="770"/>
        <v>1</v>
      </c>
      <c r="L2575" s="3">
        <f t="shared" si="771"/>
        <v>1</v>
      </c>
      <c r="M2575" s="3" t="str">
        <f t="shared" si="763"/>
        <v>Winter</v>
      </c>
      <c r="N2575" s="4">
        <v>35</v>
      </c>
      <c r="O2575" s="4">
        <v>32</v>
      </c>
      <c r="P2575" s="4">
        <v>37</v>
      </c>
      <c r="Q2575" s="4">
        <v>30</v>
      </c>
      <c r="R2575" s="4">
        <v>0</v>
      </c>
      <c r="S2575" s="6">
        <f t="shared" si="772"/>
        <v>1</v>
      </c>
      <c r="T2575" s="6">
        <f t="shared" si="773"/>
        <v>0</v>
      </c>
      <c r="U2575" s="6">
        <f t="shared" si="774"/>
        <v>1</v>
      </c>
      <c r="V2575" s="6">
        <f t="shared" si="775"/>
        <v>0</v>
      </c>
      <c r="W2575" s="6">
        <f t="shared" si="776"/>
        <v>0</v>
      </c>
      <c r="X2575" s="6">
        <f t="shared" si="777"/>
        <v>0</v>
      </c>
      <c r="Y2575" s="6">
        <f t="shared" si="778"/>
        <v>0</v>
      </c>
      <c r="Z2575" s="6">
        <f t="shared" si="779"/>
        <v>0</v>
      </c>
      <c r="AA2575" s="4">
        <v>91552.500122070313</v>
      </c>
      <c r="AB2575" s="7">
        <f t="shared" si="764"/>
        <v>7.2859288928907983E-3</v>
      </c>
      <c r="AC2575" s="7">
        <f t="shared" si="765"/>
        <v>3.6484625420265482E-2</v>
      </c>
      <c r="AD2575" s="2"/>
    </row>
    <row r="2576" spans="1:30" x14ac:dyDescent="0.35">
      <c r="A2576" s="1">
        <v>44214</v>
      </c>
      <c r="B2576" s="3">
        <f t="shared" si="766"/>
        <v>2021</v>
      </c>
      <c r="C2576" s="2">
        <v>4479.9883077361901</v>
      </c>
      <c r="D2576" s="2">
        <v>81.818181813419372</v>
      </c>
      <c r="E2576" s="2">
        <f t="shared" si="767"/>
        <v>4561.8064895496091</v>
      </c>
      <c r="F2576" s="2">
        <f t="shared" si="768"/>
        <v>0.98206452158791657</v>
      </c>
      <c r="G2576" s="2">
        <f t="shared" si="769"/>
        <v>-1</v>
      </c>
      <c r="H2576" s="2">
        <v>-1000</v>
      </c>
      <c r="I2576" s="2">
        <f t="shared" si="761"/>
        <v>7268.2417907440704</v>
      </c>
      <c r="J2576" s="2">
        <f t="shared" si="762"/>
        <v>14042.292578154429</v>
      </c>
      <c r="K2576" s="3">
        <f t="shared" si="770"/>
        <v>1</v>
      </c>
      <c r="L2576" s="3">
        <f t="shared" si="771"/>
        <v>2</v>
      </c>
      <c r="M2576" s="3" t="str">
        <f t="shared" si="763"/>
        <v>Winter</v>
      </c>
      <c r="N2576" s="4">
        <v>36</v>
      </c>
      <c r="O2576" s="4">
        <v>30</v>
      </c>
      <c r="P2576" s="4">
        <v>42</v>
      </c>
      <c r="Q2576" s="4">
        <v>29</v>
      </c>
      <c r="R2576" s="4">
        <v>0</v>
      </c>
      <c r="S2576" s="6">
        <f t="shared" si="772"/>
        <v>0</v>
      </c>
      <c r="T2576" s="6">
        <f t="shared" si="773"/>
        <v>1</v>
      </c>
      <c r="U2576" s="6">
        <f t="shared" si="774"/>
        <v>1</v>
      </c>
      <c r="V2576" s="6">
        <f t="shared" si="775"/>
        <v>0</v>
      </c>
      <c r="W2576" s="6">
        <f t="shared" si="776"/>
        <v>0</v>
      </c>
      <c r="X2576" s="6">
        <f t="shared" si="777"/>
        <v>0</v>
      </c>
      <c r="Y2576" s="6">
        <f t="shared" si="778"/>
        <v>0</v>
      </c>
      <c r="Z2576" s="6">
        <f t="shared" si="779"/>
        <v>0</v>
      </c>
      <c r="AA2576" s="4">
        <v>98244.950073242188</v>
      </c>
      <c r="AB2576" s="7">
        <f t="shared" si="764"/>
        <v>4.5600189163884072E-2</v>
      </c>
      <c r="AC2576" s="7">
        <f t="shared" si="765"/>
        <v>8.3279783594396902E-4</v>
      </c>
      <c r="AD2576" s="2"/>
    </row>
    <row r="2577" spans="1:30" x14ac:dyDescent="0.35">
      <c r="A2577" s="1">
        <v>44215</v>
      </c>
      <c r="B2577" s="3">
        <f t="shared" si="766"/>
        <v>2021</v>
      </c>
      <c r="C2577" s="2">
        <v>4771.0450058557808</v>
      </c>
      <c r="D2577" s="2">
        <v>865.96212122660518</v>
      </c>
      <c r="E2577" s="2">
        <f t="shared" si="767"/>
        <v>5637.0071270823864</v>
      </c>
      <c r="F2577" s="2">
        <f t="shared" si="768"/>
        <v>0.8463790976835589</v>
      </c>
      <c r="G2577" s="2">
        <f t="shared" si="769"/>
        <v>-1</v>
      </c>
      <c r="H2577" s="2">
        <v>-1000</v>
      </c>
      <c r="I2577" s="2">
        <f t="shared" si="761"/>
        <v>7268.2417907440704</v>
      </c>
      <c r="J2577" s="2">
        <f t="shared" si="762"/>
        <v>14042.292578154429</v>
      </c>
      <c r="K2577" s="3">
        <f t="shared" si="770"/>
        <v>1</v>
      </c>
      <c r="L2577" s="3">
        <f t="shared" si="771"/>
        <v>3</v>
      </c>
      <c r="M2577" s="3" t="str">
        <f t="shared" si="763"/>
        <v>Winter</v>
      </c>
      <c r="N2577" s="4">
        <v>43</v>
      </c>
      <c r="O2577" s="4">
        <v>35</v>
      </c>
      <c r="P2577" s="4">
        <v>50</v>
      </c>
      <c r="Q2577" s="4">
        <v>22</v>
      </c>
      <c r="R2577" s="4">
        <v>0</v>
      </c>
      <c r="S2577" s="6">
        <f t="shared" si="772"/>
        <v>0</v>
      </c>
      <c r="T2577" s="6">
        <f t="shared" si="773"/>
        <v>1</v>
      </c>
      <c r="U2577" s="6">
        <f t="shared" si="774"/>
        <v>1</v>
      </c>
      <c r="V2577" s="6">
        <f t="shared" si="775"/>
        <v>0</v>
      </c>
      <c r="W2577" s="6">
        <f t="shared" si="776"/>
        <v>0</v>
      </c>
      <c r="X2577" s="6">
        <f t="shared" si="777"/>
        <v>0</v>
      </c>
      <c r="Y2577" s="6">
        <f t="shared" si="778"/>
        <v>0</v>
      </c>
      <c r="Z2577" s="6">
        <f t="shared" si="779"/>
        <v>0</v>
      </c>
      <c r="AA2577" s="4">
        <v>92542.349243164063</v>
      </c>
      <c r="AB2577" s="7">
        <f t="shared" si="764"/>
        <v>5.1555261400587464E-2</v>
      </c>
      <c r="AC2577" s="7">
        <f t="shared" si="765"/>
        <v>9.3574685353103055E-3</v>
      </c>
      <c r="AD2577" s="2"/>
    </row>
    <row r="2578" spans="1:30" x14ac:dyDescent="0.35">
      <c r="A2578" s="1">
        <v>44216</v>
      </c>
      <c r="B2578" s="3">
        <f t="shared" si="766"/>
        <v>2021</v>
      </c>
      <c r="C2578" s="2">
        <v>4771.0450058557808</v>
      </c>
      <c r="D2578" s="2">
        <v>591.15786712224917</v>
      </c>
      <c r="E2578" s="2">
        <f t="shared" si="767"/>
        <v>5362.2028729780304</v>
      </c>
      <c r="F2578" s="2">
        <f t="shared" si="768"/>
        <v>0.88975466219279098</v>
      </c>
      <c r="G2578" s="2">
        <f t="shared" si="769"/>
        <v>-1</v>
      </c>
      <c r="H2578" s="2">
        <v>-1000</v>
      </c>
      <c r="I2578" s="2">
        <f t="shared" si="761"/>
        <v>7268.2417907440704</v>
      </c>
      <c r="J2578" s="2">
        <f t="shared" si="762"/>
        <v>14042.292578154429</v>
      </c>
      <c r="K2578" s="3">
        <f t="shared" si="770"/>
        <v>1</v>
      </c>
      <c r="L2578" s="3">
        <f t="shared" si="771"/>
        <v>4</v>
      </c>
      <c r="M2578" s="3" t="str">
        <f t="shared" si="763"/>
        <v>Winter</v>
      </c>
      <c r="N2578" s="4">
        <v>34</v>
      </c>
      <c r="O2578" s="4">
        <v>27</v>
      </c>
      <c r="P2578" s="4">
        <v>41</v>
      </c>
      <c r="Q2578" s="4">
        <v>31</v>
      </c>
      <c r="R2578" s="4">
        <v>0</v>
      </c>
      <c r="S2578" s="6">
        <f t="shared" si="772"/>
        <v>0</v>
      </c>
      <c r="T2578" s="6">
        <f t="shared" si="773"/>
        <v>1</v>
      </c>
      <c r="U2578" s="6">
        <f t="shared" si="774"/>
        <v>1</v>
      </c>
      <c r="V2578" s="6">
        <f t="shared" si="775"/>
        <v>0</v>
      </c>
      <c r="W2578" s="6">
        <f t="shared" si="776"/>
        <v>0</v>
      </c>
      <c r="X2578" s="6">
        <f t="shared" si="777"/>
        <v>0</v>
      </c>
      <c r="Y2578" s="6">
        <f t="shared" si="778"/>
        <v>0</v>
      </c>
      <c r="Z2578" s="6">
        <f t="shared" si="779"/>
        <v>0</v>
      </c>
      <c r="AA2578" s="4">
        <v>95869.2490234375</v>
      </c>
      <c r="AB2578" s="7">
        <f t="shared" si="764"/>
        <v>4.9766166465843351E-2</v>
      </c>
      <c r="AC2578" s="7">
        <f t="shared" si="765"/>
        <v>6.1662928743472963E-3</v>
      </c>
      <c r="AD2578" s="2"/>
    </row>
    <row r="2579" spans="1:30" x14ac:dyDescent="0.35">
      <c r="A2579" s="1">
        <v>44217</v>
      </c>
      <c r="B2579" s="3">
        <f t="shared" si="766"/>
        <v>2021</v>
      </c>
      <c r="C2579" s="2">
        <v>5789.202783637973</v>
      </c>
      <c r="D2579" s="2">
        <v>2309.8750000144755</v>
      </c>
      <c r="E2579" s="2">
        <f t="shared" si="767"/>
        <v>8099.0777836524485</v>
      </c>
      <c r="F2579" s="2">
        <f t="shared" si="768"/>
        <v>0.71479777553478574</v>
      </c>
      <c r="G2579" s="2">
        <f t="shared" si="769"/>
        <v>-1</v>
      </c>
      <c r="H2579" s="2">
        <v>-1000</v>
      </c>
      <c r="I2579" s="2">
        <f t="shared" si="761"/>
        <v>7268.2417907440704</v>
      </c>
      <c r="J2579" s="2">
        <f t="shared" si="762"/>
        <v>14042.292578154429</v>
      </c>
      <c r="K2579" s="3">
        <f t="shared" si="770"/>
        <v>1</v>
      </c>
      <c r="L2579" s="3">
        <f t="shared" si="771"/>
        <v>5</v>
      </c>
      <c r="M2579" s="3" t="str">
        <f t="shared" si="763"/>
        <v>Winter</v>
      </c>
      <c r="N2579" s="4">
        <v>46</v>
      </c>
      <c r="O2579" s="4">
        <v>39</v>
      </c>
      <c r="P2579" s="4">
        <v>52</v>
      </c>
      <c r="Q2579" s="4">
        <v>19</v>
      </c>
      <c r="R2579" s="4">
        <v>0</v>
      </c>
      <c r="S2579" s="6">
        <f t="shared" si="772"/>
        <v>0</v>
      </c>
      <c r="T2579" s="6">
        <f t="shared" si="773"/>
        <v>1</v>
      </c>
      <c r="U2579" s="6">
        <f t="shared" si="774"/>
        <v>1</v>
      </c>
      <c r="V2579" s="6">
        <f t="shared" si="775"/>
        <v>0</v>
      </c>
      <c r="W2579" s="6">
        <f t="shared" si="776"/>
        <v>0</v>
      </c>
      <c r="X2579" s="6">
        <f t="shared" si="777"/>
        <v>0</v>
      </c>
      <c r="Y2579" s="6">
        <f t="shared" si="778"/>
        <v>0</v>
      </c>
      <c r="Z2579" s="6">
        <f t="shared" si="779"/>
        <v>0</v>
      </c>
      <c r="AA2579" s="4">
        <v>92983.749755859375</v>
      </c>
      <c r="AB2579" s="7">
        <f t="shared" si="764"/>
        <v>6.2260371288943059E-2</v>
      </c>
      <c r="AC2579" s="7">
        <f t="shared" si="765"/>
        <v>2.484170627748768E-2</v>
      </c>
      <c r="AD2579" s="2"/>
    </row>
    <row r="2580" spans="1:30" x14ac:dyDescent="0.35">
      <c r="A2580" s="1">
        <v>44218</v>
      </c>
      <c r="B2580" s="3">
        <f t="shared" si="766"/>
        <v>2021</v>
      </c>
      <c r="C2580" s="2">
        <v>1516.345005847154</v>
      </c>
      <c r="D2580" s="2">
        <v>219.26748250954512</v>
      </c>
      <c r="E2580" s="2">
        <f t="shared" si="767"/>
        <v>1735.612488356699</v>
      </c>
      <c r="F2580" s="2">
        <f t="shared" si="768"/>
        <v>0.8736656460007669</v>
      </c>
      <c r="G2580" s="2">
        <f t="shared" si="769"/>
        <v>-1</v>
      </c>
      <c r="H2580" s="2">
        <v>-1000</v>
      </c>
      <c r="I2580" s="2">
        <f t="shared" si="761"/>
        <v>7268.2417907440704</v>
      </c>
      <c r="J2580" s="2">
        <f t="shared" si="762"/>
        <v>14042.292578154429</v>
      </c>
      <c r="K2580" s="3">
        <f t="shared" si="770"/>
        <v>1</v>
      </c>
      <c r="L2580" s="3">
        <f t="shared" si="771"/>
        <v>6</v>
      </c>
      <c r="M2580" s="3" t="str">
        <f t="shared" si="763"/>
        <v>Winter</v>
      </c>
      <c r="N2580" s="4">
        <v>36</v>
      </c>
      <c r="O2580" s="4">
        <v>27</v>
      </c>
      <c r="P2580" s="4">
        <v>44</v>
      </c>
      <c r="Q2580" s="4">
        <v>29</v>
      </c>
      <c r="R2580" s="4">
        <v>0</v>
      </c>
      <c r="S2580" s="6">
        <f t="shared" si="772"/>
        <v>0</v>
      </c>
      <c r="T2580" s="6">
        <f t="shared" si="773"/>
        <v>1</v>
      </c>
      <c r="U2580" s="6">
        <f t="shared" si="774"/>
        <v>1</v>
      </c>
      <c r="V2580" s="6">
        <f t="shared" si="775"/>
        <v>0</v>
      </c>
      <c r="W2580" s="6">
        <f t="shared" si="776"/>
        <v>0</v>
      </c>
      <c r="X2580" s="6">
        <f t="shared" si="777"/>
        <v>0</v>
      </c>
      <c r="Y2580" s="6">
        <f t="shared" si="778"/>
        <v>0</v>
      </c>
      <c r="Z2580" s="6">
        <f t="shared" si="779"/>
        <v>0</v>
      </c>
      <c r="AA2580" s="4">
        <v>94449.099609375</v>
      </c>
      <c r="AB2580" s="7">
        <f t="shared" si="764"/>
        <v>1.6054626376730878E-2</v>
      </c>
      <c r="AC2580" s="7">
        <f t="shared" si="765"/>
        <v>2.3215412684334438E-3</v>
      </c>
      <c r="AD2580" s="2"/>
    </row>
    <row r="2581" spans="1:30" x14ac:dyDescent="0.35">
      <c r="A2581" s="1">
        <v>44219</v>
      </c>
      <c r="B2581" s="3">
        <f t="shared" si="766"/>
        <v>2021</v>
      </c>
      <c r="C2581" s="2">
        <v>667.04500585578046</v>
      </c>
      <c r="D2581" s="2">
        <v>4661.1951132040895</v>
      </c>
      <c r="E2581" s="2">
        <f t="shared" si="767"/>
        <v>5328.2401190598703</v>
      </c>
      <c r="F2581" s="2">
        <f t="shared" si="768"/>
        <v>0.12519049272379185</v>
      </c>
      <c r="G2581" s="2">
        <f t="shared" si="769"/>
        <v>-1</v>
      </c>
      <c r="H2581" s="2">
        <v>-1000</v>
      </c>
      <c r="I2581" s="2">
        <f t="shared" si="761"/>
        <v>7268.2417907440704</v>
      </c>
      <c r="J2581" s="2">
        <f t="shared" si="762"/>
        <v>14042.292578154429</v>
      </c>
      <c r="K2581" s="3">
        <f t="shared" si="770"/>
        <v>1</v>
      </c>
      <c r="L2581" s="3">
        <f t="shared" si="771"/>
        <v>7</v>
      </c>
      <c r="M2581" s="3" t="str">
        <f t="shared" si="763"/>
        <v>Winter</v>
      </c>
      <c r="N2581" s="4">
        <v>30</v>
      </c>
      <c r="O2581" s="4">
        <v>20</v>
      </c>
      <c r="P2581" s="4">
        <v>39</v>
      </c>
      <c r="Q2581" s="4">
        <v>35</v>
      </c>
      <c r="R2581" s="4">
        <v>0</v>
      </c>
      <c r="S2581" s="6">
        <f t="shared" si="772"/>
        <v>1</v>
      </c>
      <c r="T2581" s="6">
        <f t="shared" si="773"/>
        <v>0</v>
      </c>
      <c r="U2581" s="6">
        <f t="shared" si="774"/>
        <v>1</v>
      </c>
      <c r="V2581" s="6">
        <f t="shared" si="775"/>
        <v>0</v>
      </c>
      <c r="W2581" s="6">
        <f t="shared" si="776"/>
        <v>0</v>
      </c>
      <c r="X2581" s="6">
        <f t="shared" si="777"/>
        <v>0</v>
      </c>
      <c r="Y2581" s="6">
        <f t="shared" si="778"/>
        <v>0</v>
      </c>
      <c r="Z2581" s="6">
        <f t="shared" si="779"/>
        <v>0</v>
      </c>
      <c r="AA2581" s="4">
        <v>96080.399658203125</v>
      </c>
      <c r="AB2581" s="7">
        <f t="shared" si="764"/>
        <v>6.9425710990871142E-3</v>
      </c>
      <c r="AC2581" s="7">
        <f t="shared" si="765"/>
        <v>4.8513485890835671E-2</v>
      </c>
      <c r="AD2581" s="2"/>
    </row>
    <row r="2582" spans="1:30" x14ac:dyDescent="0.35">
      <c r="A2582" s="1">
        <v>44220</v>
      </c>
      <c r="B2582" s="3">
        <f t="shared" si="766"/>
        <v>2021</v>
      </c>
      <c r="C2582" s="2">
        <v>667.04500585578046</v>
      </c>
      <c r="D2582" s="2">
        <v>10772.252612638342</v>
      </c>
      <c r="E2582" s="2">
        <f t="shared" si="767"/>
        <v>11439.297618494122</v>
      </c>
      <c r="F2582" s="2">
        <f t="shared" si="768"/>
        <v>5.8311710045672434E-2</v>
      </c>
      <c r="G2582" s="2">
        <f t="shared" si="769"/>
        <v>-1</v>
      </c>
      <c r="H2582" s="2">
        <v>-1000</v>
      </c>
      <c r="I2582" s="2">
        <f t="shared" si="761"/>
        <v>7268.2417907440704</v>
      </c>
      <c r="J2582" s="2">
        <f t="shared" si="762"/>
        <v>14042.292578154429</v>
      </c>
      <c r="K2582" s="3">
        <f t="shared" si="770"/>
        <v>1</v>
      </c>
      <c r="L2582" s="3">
        <f t="shared" si="771"/>
        <v>1</v>
      </c>
      <c r="M2582" s="3" t="str">
        <f t="shared" si="763"/>
        <v>Winter</v>
      </c>
      <c r="N2582" s="4">
        <v>36</v>
      </c>
      <c r="O2582" s="4">
        <v>32</v>
      </c>
      <c r="P2582" s="4">
        <v>39</v>
      </c>
      <c r="Q2582" s="4">
        <v>29</v>
      </c>
      <c r="R2582" s="4">
        <v>0</v>
      </c>
      <c r="S2582" s="6">
        <f t="shared" si="772"/>
        <v>1</v>
      </c>
      <c r="T2582" s="6">
        <f t="shared" si="773"/>
        <v>0</v>
      </c>
      <c r="U2582" s="6">
        <f t="shared" si="774"/>
        <v>1</v>
      </c>
      <c r="V2582" s="6">
        <f t="shared" si="775"/>
        <v>0</v>
      </c>
      <c r="W2582" s="6">
        <f t="shared" si="776"/>
        <v>0</v>
      </c>
      <c r="X2582" s="6">
        <f t="shared" si="777"/>
        <v>0</v>
      </c>
      <c r="Y2582" s="6">
        <f t="shared" si="778"/>
        <v>0</v>
      </c>
      <c r="Z2582" s="6">
        <f t="shared" si="779"/>
        <v>0</v>
      </c>
      <c r="AA2582" s="4">
        <v>89972.6494140625</v>
      </c>
      <c r="AB2582" s="7">
        <f t="shared" si="764"/>
        <v>7.4138642154014753E-3</v>
      </c>
      <c r="AC2582" s="7">
        <f t="shared" si="765"/>
        <v>0.11972808050881589</v>
      </c>
      <c r="AD2582" s="2"/>
    </row>
    <row r="2583" spans="1:30" x14ac:dyDescent="0.35">
      <c r="A2583" s="1">
        <v>44221</v>
      </c>
      <c r="B2583" s="3">
        <f t="shared" si="766"/>
        <v>2021</v>
      </c>
      <c r="C2583" s="2">
        <v>3955.4950058041618</v>
      </c>
      <c r="D2583" s="2">
        <v>6168.0863636344939</v>
      </c>
      <c r="E2583" s="2">
        <f t="shared" si="767"/>
        <v>10123.581369438656</v>
      </c>
      <c r="F2583" s="2">
        <f t="shared" si="768"/>
        <v>0.39072091796931846</v>
      </c>
      <c r="G2583" s="2">
        <f t="shared" si="769"/>
        <v>-1</v>
      </c>
      <c r="H2583" s="2">
        <v>-1000</v>
      </c>
      <c r="I2583" s="2">
        <f t="shared" si="761"/>
        <v>7268.2417907440704</v>
      </c>
      <c r="J2583" s="2">
        <f t="shared" si="762"/>
        <v>14042.292578154429</v>
      </c>
      <c r="K2583" s="3">
        <f t="shared" si="770"/>
        <v>1</v>
      </c>
      <c r="L2583" s="3">
        <f t="shared" si="771"/>
        <v>2</v>
      </c>
      <c r="M2583" s="3" t="str">
        <f t="shared" si="763"/>
        <v>Winter</v>
      </c>
      <c r="N2583" s="4">
        <v>38</v>
      </c>
      <c r="O2583" s="4">
        <v>36</v>
      </c>
      <c r="P2583" s="4">
        <v>40</v>
      </c>
      <c r="Q2583" s="4">
        <v>27</v>
      </c>
      <c r="R2583" s="4">
        <v>0</v>
      </c>
      <c r="S2583" s="6">
        <f t="shared" si="772"/>
        <v>0</v>
      </c>
      <c r="T2583" s="6">
        <f t="shared" si="773"/>
        <v>1</v>
      </c>
      <c r="U2583" s="6">
        <f t="shared" si="774"/>
        <v>1</v>
      </c>
      <c r="V2583" s="6">
        <f t="shared" si="775"/>
        <v>0</v>
      </c>
      <c r="W2583" s="6">
        <f t="shared" si="776"/>
        <v>0</v>
      </c>
      <c r="X2583" s="6">
        <f t="shared" si="777"/>
        <v>0</v>
      </c>
      <c r="Y2583" s="6">
        <f t="shared" si="778"/>
        <v>0</v>
      </c>
      <c r="Z2583" s="6">
        <f t="shared" si="779"/>
        <v>0</v>
      </c>
      <c r="AA2583" s="4">
        <v>94228.250244140625</v>
      </c>
      <c r="AB2583" s="7">
        <f t="shared" si="764"/>
        <v>4.1977803849224352E-2</v>
      </c>
      <c r="AC2583" s="7">
        <f t="shared" si="765"/>
        <v>6.5458992899192062E-2</v>
      </c>
      <c r="AD2583" s="2"/>
    </row>
    <row r="2584" spans="1:30" x14ac:dyDescent="0.35">
      <c r="A2584" s="1">
        <v>44222</v>
      </c>
      <c r="B2584" s="3">
        <f t="shared" si="766"/>
        <v>2021</v>
      </c>
      <c r="C2584" s="2">
        <v>15955.06167254398</v>
      </c>
      <c r="D2584" s="2">
        <v>801.76818181430417</v>
      </c>
      <c r="E2584" s="2">
        <f t="shared" si="767"/>
        <v>16756.829854358282</v>
      </c>
      <c r="F2584" s="2">
        <f t="shared" si="768"/>
        <v>0.95215275271141031</v>
      </c>
      <c r="G2584" s="2">
        <f t="shared" si="769"/>
        <v>16756.829854358282</v>
      </c>
      <c r="H2584" s="2">
        <v>-1000</v>
      </c>
      <c r="I2584" s="2">
        <f t="shared" si="761"/>
        <v>7268.2417907440704</v>
      </c>
      <c r="J2584" s="2">
        <f t="shared" si="762"/>
        <v>14042.292578154429</v>
      </c>
      <c r="K2584" s="3">
        <f t="shared" si="770"/>
        <v>1</v>
      </c>
      <c r="L2584" s="3">
        <f t="shared" si="771"/>
        <v>3</v>
      </c>
      <c r="M2584" s="3" t="str">
        <f t="shared" si="763"/>
        <v>Winter</v>
      </c>
      <c r="N2584" s="4">
        <v>45</v>
      </c>
      <c r="O2584" s="4">
        <v>37</v>
      </c>
      <c r="P2584" s="4">
        <v>52</v>
      </c>
      <c r="Q2584" s="4">
        <v>20</v>
      </c>
      <c r="R2584" s="4">
        <v>0</v>
      </c>
      <c r="S2584" s="6">
        <f t="shared" si="772"/>
        <v>0</v>
      </c>
      <c r="T2584" s="6">
        <f t="shared" si="773"/>
        <v>1</v>
      </c>
      <c r="U2584" s="6">
        <f t="shared" si="774"/>
        <v>1</v>
      </c>
      <c r="V2584" s="6">
        <f t="shared" si="775"/>
        <v>0</v>
      </c>
      <c r="W2584" s="6">
        <f t="shared" si="776"/>
        <v>0</v>
      </c>
      <c r="X2584" s="6">
        <f t="shared" si="777"/>
        <v>1</v>
      </c>
      <c r="Y2584" s="6">
        <f t="shared" si="778"/>
        <v>1</v>
      </c>
      <c r="Z2584" s="6">
        <f t="shared" si="779"/>
        <v>0</v>
      </c>
      <c r="AA2584" s="4">
        <v>86657.849365234375</v>
      </c>
      <c r="AB2584" s="7">
        <f t="shared" si="764"/>
        <v>0.18411559702224589</v>
      </c>
      <c r="AC2584" s="7">
        <f t="shared" si="765"/>
        <v>9.2521126209250196E-3</v>
      </c>
      <c r="AD2584" s="2"/>
    </row>
    <row r="2585" spans="1:30" x14ac:dyDescent="0.35">
      <c r="A2585" s="1">
        <v>44223</v>
      </c>
      <c r="B2585" s="3">
        <f t="shared" si="766"/>
        <v>2021</v>
      </c>
      <c r="C2585" s="2">
        <v>14347.04500585578</v>
      </c>
      <c r="D2585" s="2">
        <v>390.54545453534229</v>
      </c>
      <c r="E2585" s="2">
        <f t="shared" si="767"/>
        <v>14737.590460391122</v>
      </c>
      <c r="F2585" s="2">
        <f t="shared" si="768"/>
        <v>0.97350004699988268</v>
      </c>
      <c r="G2585" s="2">
        <f t="shared" si="769"/>
        <v>14737.590460391122</v>
      </c>
      <c r="H2585" s="2">
        <v>-1000</v>
      </c>
      <c r="I2585" s="2">
        <f t="shared" si="761"/>
        <v>7268.2417907440704</v>
      </c>
      <c r="J2585" s="2">
        <f t="shared" si="762"/>
        <v>14042.292578154429</v>
      </c>
      <c r="K2585" s="3">
        <f t="shared" si="770"/>
        <v>1</v>
      </c>
      <c r="L2585" s="3">
        <f t="shared" si="771"/>
        <v>4</v>
      </c>
      <c r="M2585" s="3" t="str">
        <f t="shared" si="763"/>
        <v>Winter</v>
      </c>
      <c r="N2585" s="4">
        <v>33</v>
      </c>
      <c r="O2585" s="4">
        <v>28</v>
      </c>
      <c r="P2585" s="4">
        <v>37</v>
      </c>
      <c r="Q2585" s="4">
        <v>32</v>
      </c>
      <c r="R2585" s="4">
        <v>0</v>
      </c>
      <c r="S2585" s="6">
        <f t="shared" si="772"/>
        <v>0</v>
      </c>
      <c r="T2585" s="6">
        <f t="shared" si="773"/>
        <v>1</v>
      </c>
      <c r="U2585" s="6">
        <f t="shared" si="774"/>
        <v>1</v>
      </c>
      <c r="V2585" s="6">
        <f t="shared" si="775"/>
        <v>0</v>
      </c>
      <c r="W2585" s="6">
        <f t="shared" si="776"/>
        <v>0</v>
      </c>
      <c r="X2585" s="6">
        <f t="shared" si="777"/>
        <v>1</v>
      </c>
      <c r="Y2585" s="6">
        <f t="shared" si="778"/>
        <v>1</v>
      </c>
      <c r="Z2585" s="6">
        <f t="shared" si="779"/>
        <v>0</v>
      </c>
      <c r="AA2585" s="4">
        <v>97533.449951171875</v>
      </c>
      <c r="AB2585" s="7">
        <f t="shared" si="764"/>
        <v>0.14709871344690806</v>
      </c>
      <c r="AC2585" s="7">
        <f t="shared" si="765"/>
        <v>4.0042206517954702E-3</v>
      </c>
      <c r="AD2585" s="2"/>
    </row>
    <row r="2586" spans="1:30" x14ac:dyDescent="0.35">
      <c r="A2586" s="1">
        <v>44224</v>
      </c>
      <c r="B2586" s="3">
        <f t="shared" si="766"/>
        <v>2021</v>
      </c>
      <c r="C2586" s="2">
        <v>14680.545005858457</v>
      </c>
      <c r="D2586" s="2">
        <v>378.00000000157161</v>
      </c>
      <c r="E2586" s="2">
        <f t="shared" si="767"/>
        <v>15058.545005860029</v>
      </c>
      <c r="F2586" s="2">
        <f t="shared" si="768"/>
        <v>0.97489797322022331</v>
      </c>
      <c r="G2586" s="2">
        <f t="shared" si="769"/>
        <v>15058.545005860029</v>
      </c>
      <c r="H2586" s="2">
        <v>-1000</v>
      </c>
      <c r="I2586" s="2">
        <f t="shared" si="761"/>
        <v>7268.2417907440704</v>
      </c>
      <c r="J2586" s="2">
        <f t="shared" si="762"/>
        <v>14042.292578154429</v>
      </c>
      <c r="K2586" s="3">
        <f t="shared" si="770"/>
        <v>1</v>
      </c>
      <c r="L2586" s="3">
        <f t="shared" si="771"/>
        <v>5</v>
      </c>
      <c r="M2586" s="3" t="str">
        <f t="shared" si="763"/>
        <v>Winter</v>
      </c>
      <c r="N2586" s="4">
        <v>26</v>
      </c>
      <c r="O2586" s="4">
        <v>18</v>
      </c>
      <c r="P2586" s="4">
        <v>33</v>
      </c>
      <c r="Q2586" s="4">
        <v>39</v>
      </c>
      <c r="R2586" s="4">
        <v>0</v>
      </c>
      <c r="S2586" s="6">
        <f t="shared" si="772"/>
        <v>0</v>
      </c>
      <c r="T2586" s="6">
        <f t="shared" si="773"/>
        <v>1</v>
      </c>
      <c r="U2586" s="6">
        <f t="shared" si="774"/>
        <v>1</v>
      </c>
      <c r="V2586" s="6">
        <f t="shared" si="775"/>
        <v>0</v>
      </c>
      <c r="W2586" s="6">
        <f t="shared" si="776"/>
        <v>0</v>
      </c>
      <c r="X2586" s="6">
        <f t="shared" si="777"/>
        <v>1</v>
      </c>
      <c r="Y2586" s="6">
        <f t="shared" si="778"/>
        <v>1</v>
      </c>
      <c r="Z2586" s="6">
        <f t="shared" si="779"/>
        <v>0</v>
      </c>
      <c r="AA2586" s="4">
        <v>107688.99951171875</v>
      </c>
      <c r="AB2586" s="7">
        <f t="shared" si="764"/>
        <v>0.1363235341810462</v>
      </c>
      <c r="AC2586" s="7">
        <f t="shared" si="765"/>
        <v>3.5101078263842307E-3</v>
      </c>
      <c r="AD2586" s="2"/>
    </row>
    <row r="2587" spans="1:30" x14ac:dyDescent="0.35">
      <c r="A2587" s="1">
        <v>44225</v>
      </c>
      <c r="B2587" s="3">
        <f t="shared" si="766"/>
        <v>2021</v>
      </c>
      <c r="C2587" s="2">
        <v>16021.211672540103</v>
      </c>
      <c r="D2587" s="2">
        <v>307.79999999905704</v>
      </c>
      <c r="E2587" s="2">
        <f t="shared" si="767"/>
        <v>16329.01167253916</v>
      </c>
      <c r="F2587" s="2">
        <f t="shared" si="768"/>
        <v>0.98115011452183043</v>
      </c>
      <c r="G2587" s="2">
        <f t="shared" si="769"/>
        <v>16329.01167253916</v>
      </c>
      <c r="H2587" s="2">
        <v>-1000</v>
      </c>
      <c r="I2587" s="2">
        <f t="shared" si="761"/>
        <v>7268.2417907440704</v>
      </c>
      <c r="J2587" s="2">
        <f t="shared" si="762"/>
        <v>14042.292578154429</v>
      </c>
      <c r="K2587" s="3">
        <f t="shared" si="770"/>
        <v>1</v>
      </c>
      <c r="L2587" s="3">
        <f t="shared" si="771"/>
        <v>6</v>
      </c>
      <c r="M2587" s="3" t="str">
        <f t="shared" si="763"/>
        <v>Winter</v>
      </c>
      <c r="N2587" s="4">
        <v>30</v>
      </c>
      <c r="O2587" s="4">
        <v>21</v>
      </c>
      <c r="P2587" s="4">
        <v>38</v>
      </c>
      <c r="Q2587" s="4">
        <v>35</v>
      </c>
      <c r="R2587" s="4">
        <v>0</v>
      </c>
      <c r="S2587" s="6">
        <f t="shared" si="772"/>
        <v>0</v>
      </c>
      <c r="T2587" s="6">
        <f t="shared" si="773"/>
        <v>1</v>
      </c>
      <c r="U2587" s="6">
        <f t="shared" si="774"/>
        <v>1</v>
      </c>
      <c r="V2587" s="6">
        <f t="shared" si="775"/>
        <v>0</v>
      </c>
      <c r="W2587" s="6">
        <f t="shared" si="776"/>
        <v>0</v>
      </c>
      <c r="X2587" s="6">
        <f t="shared" si="777"/>
        <v>1</v>
      </c>
      <c r="Y2587" s="6">
        <f t="shared" si="778"/>
        <v>1</v>
      </c>
      <c r="Z2587" s="6">
        <f t="shared" si="779"/>
        <v>0</v>
      </c>
      <c r="AA2587" s="4">
        <v>107086.099609375</v>
      </c>
      <c r="AB2587" s="7">
        <f t="shared" si="764"/>
        <v>0.14961056319150412</v>
      </c>
      <c r="AC2587" s="7">
        <f t="shared" si="765"/>
        <v>2.8743226349810043E-3</v>
      </c>
      <c r="AD2587" s="2"/>
    </row>
    <row r="2588" spans="1:30" x14ac:dyDescent="0.35">
      <c r="A2588" s="1">
        <v>44226</v>
      </c>
      <c r="B2588" s="3">
        <f t="shared" si="766"/>
        <v>2021</v>
      </c>
      <c r="C2588" s="2">
        <v>14347.04500585578</v>
      </c>
      <c r="D2588" s="2">
        <v>0</v>
      </c>
      <c r="E2588" s="2">
        <f t="shared" si="767"/>
        <v>14347.04500585578</v>
      </c>
      <c r="F2588" s="2">
        <f t="shared" si="768"/>
        <v>1</v>
      </c>
      <c r="G2588" s="2">
        <f t="shared" si="769"/>
        <v>14347.04500585578</v>
      </c>
      <c r="H2588" s="2">
        <v>-1000</v>
      </c>
      <c r="I2588" s="2">
        <f t="shared" si="761"/>
        <v>7268.2417907440704</v>
      </c>
      <c r="J2588" s="2">
        <f t="shared" si="762"/>
        <v>14042.292578154429</v>
      </c>
      <c r="K2588" s="3">
        <f t="shared" si="770"/>
        <v>1</v>
      </c>
      <c r="L2588" s="3">
        <f t="shared" si="771"/>
        <v>7</v>
      </c>
      <c r="M2588" s="3" t="str">
        <f t="shared" si="763"/>
        <v>Winter</v>
      </c>
      <c r="N2588" s="4">
        <v>35</v>
      </c>
      <c r="O2588" s="4">
        <v>27</v>
      </c>
      <c r="P2588" s="4">
        <v>43</v>
      </c>
      <c r="Q2588" s="4">
        <v>30</v>
      </c>
      <c r="R2588" s="4">
        <v>0</v>
      </c>
      <c r="S2588" s="6">
        <f t="shared" si="772"/>
        <v>1</v>
      </c>
      <c r="T2588" s="6">
        <f t="shared" si="773"/>
        <v>0</v>
      </c>
      <c r="U2588" s="6">
        <f t="shared" si="774"/>
        <v>1</v>
      </c>
      <c r="V2588" s="6">
        <f t="shared" si="775"/>
        <v>0</v>
      </c>
      <c r="W2588" s="6">
        <f t="shared" si="776"/>
        <v>0</v>
      </c>
      <c r="X2588" s="6">
        <f t="shared" si="777"/>
        <v>1</v>
      </c>
      <c r="Y2588" s="6">
        <f t="shared" si="778"/>
        <v>1</v>
      </c>
      <c r="Z2588" s="6">
        <f t="shared" si="779"/>
        <v>0</v>
      </c>
      <c r="AA2588" s="4">
        <v>97834.299682617188</v>
      </c>
      <c r="AB2588" s="7">
        <f t="shared" si="764"/>
        <v>0.14664637098030872</v>
      </c>
      <c r="AC2588" s="7">
        <f t="shared" si="765"/>
        <v>0</v>
      </c>
      <c r="AD2588" s="2"/>
    </row>
    <row r="2589" spans="1:30" x14ac:dyDescent="0.35">
      <c r="A2589" s="1">
        <v>44227</v>
      </c>
      <c r="B2589" s="3">
        <f t="shared" si="766"/>
        <v>2021</v>
      </c>
      <c r="C2589" s="2">
        <v>8941.545005853568</v>
      </c>
      <c r="D2589" s="2">
        <v>112.61134752176424</v>
      </c>
      <c r="E2589" s="2">
        <f t="shared" si="767"/>
        <v>9054.1563533753324</v>
      </c>
      <c r="F2589" s="2">
        <f t="shared" si="768"/>
        <v>0.98756246930949187</v>
      </c>
      <c r="G2589" s="2">
        <f t="shared" si="769"/>
        <v>-1</v>
      </c>
      <c r="H2589" s="2">
        <v>-1000</v>
      </c>
      <c r="I2589" s="2">
        <f t="shared" si="761"/>
        <v>7268.2417907440704</v>
      </c>
      <c r="J2589" s="2">
        <f t="shared" si="762"/>
        <v>14042.292578154429</v>
      </c>
      <c r="K2589" s="3">
        <f t="shared" si="770"/>
        <v>1</v>
      </c>
      <c r="L2589" s="3">
        <f t="shared" si="771"/>
        <v>1</v>
      </c>
      <c r="M2589" s="3" t="str">
        <f t="shared" si="763"/>
        <v>Winter</v>
      </c>
      <c r="N2589" s="4">
        <v>42</v>
      </c>
      <c r="O2589" s="4">
        <v>34</v>
      </c>
      <c r="P2589" s="4">
        <v>49</v>
      </c>
      <c r="Q2589" s="4">
        <v>23</v>
      </c>
      <c r="R2589" s="4">
        <v>0</v>
      </c>
      <c r="S2589" s="6">
        <f t="shared" si="772"/>
        <v>1</v>
      </c>
      <c r="T2589" s="6">
        <f t="shared" si="773"/>
        <v>0</v>
      </c>
      <c r="U2589" s="6">
        <f t="shared" si="774"/>
        <v>1</v>
      </c>
      <c r="V2589" s="6">
        <f t="shared" si="775"/>
        <v>0</v>
      </c>
      <c r="W2589" s="6">
        <f t="shared" si="776"/>
        <v>0</v>
      </c>
      <c r="X2589" s="6">
        <f t="shared" si="777"/>
        <v>0</v>
      </c>
      <c r="Y2589" s="6">
        <f t="shared" si="778"/>
        <v>0</v>
      </c>
      <c r="Z2589" s="6">
        <f t="shared" si="779"/>
        <v>0</v>
      </c>
      <c r="AA2589" s="4">
        <v>86383.599731445313</v>
      </c>
      <c r="AB2589" s="7">
        <f t="shared" si="764"/>
        <v>0.10350975224060582</v>
      </c>
      <c r="AC2589" s="7">
        <f t="shared" si="765"/>
        <v>1.3036195281495259E-3</v>
      </c>
      <c r="AD2589" s="2"/>
    </row>
    <row r="2590" spans="1:30" x14ac:dyDescent="0.35">
      <c r="A2590" s="1">
        <v>44228</v>
      </c>
      <c r="B2590" s="3">
        <f t="shared" si="766"/>
        <v>2021</v>
      </c>
      <c r="C2590" s="2">
        <v>667.04500585578046</v>
      </c>
      <c r="D2590" s="2">
        <v>1166.6797872371289</v>
      </c>
      <c r="E2590" s="2">
        <f t="shared" si="767"/>
        <v>1833.7247930929093</v>
      </c>
      <c r="F2590" s="2">
        <f t="shared" si="768"/>
        <v>0.36376505807651111</v>
      </c>
      <c r="G2590" s="2">
        <f t="shared" si="769"/>
        <v>-1</v>
      </c>
      <c r="H2590" s="2">
        <v>-1000</v>
      </c>
      <c r="I2590" s="2">
        <f t="shared" si="761"/>
        <v>7268.2417907440704</v>
      </c>
      <c r="J2590" s="2">
        <f t="shared" si="762"/>
        <v>14042.292578154429</v>
      </c>
      <c r="K2590" s="3">
        <f t="shared" si="770"/>
        <v>2</v>
      </c>
      <c r="L2590" s="3">
        <f t="shared" si="771"/>
        <v>2</v>
      </c>
      <c r="M2590" s="3" t="str">
        <f t="shared" si="763"/>
        <v>Winter</v>
      </c>
      <c r="N2590" s="4">
        <v>32</v>
      </c>
      <c r="O2590" s="4">
        <v>30</v>
      </c>
      <c r="P2590" s="4">
        <v>34</v>
      </c>
      <c r="Q2590" s="4">
        <v>33</v>
      </c>
      <c r="R2590" s="4">
        <v>0</v>
      </c>
      <c r="S2590" s="6">
        <f t="shared" si="772"/>
        <v>0</v>
      </c>
      <c r="T2590" s="6">
        <f t="shared" si="773"/>
        <v>1</v>
      </c>
      <c r="U2590" s="6">
        <f t="shared" si="774"/>
        <v>1</v>
      </c>
      <c r="V2590" s="6">
        <f t="shared" si="775"/>
        <v>0</v>
      </c>
      <c r="W2590" s="6">
        <f t="shared" si="776"/>
        <v>0</v>
      </c>
      <c r="X2590" s="6">
        <f t="shared" si="777"/>
        <v>0</v>
      </c>
      <c r="Y2590" s="6">
        <f t="shared" si="778"/>
        <v>0</v>
      </c>
      <c r="Z2590" s="6">
        <f t="shared" si="779"/>
        <v>0</v>
      </c>
      <c r="AA2590" s="4">
        <v>105776.74987792969</v>
      </c>
      <c r="AB2590" s="7">
        <f t="shared" si="764"/>
        <v>6.3061590247911314E-3</v>
      </c>
      <c r="AC2590" s="7">
        <f t="shared" si="765"/>
        <v>1.1029642984715649E-2</v>
      </c>
      <c r="AD2590" s="2"/>
    </row>
    <row r="2591" spans="1:30" x14ac:dyDescent="0.35">
      <c r="A2591" s="1">
        <v>44229</v>
      </c>
      <c r="B2591" s="3">
        <f t="shared" si="766"/>
        <v>2021</v>
      </c>
      <c r="C2591" s="2">
        <v>667.04500585578046</v>
      </c>
      <c r="D2591" s="2">
        <v>80.999999995285179</v>
      </c>
      <c r="E2591" s="2">
        <f t="shared" si="767"/>
        <v>748.04500585106564</v>
      </c>
      <c r="F2591" s="2">
        <f t="shared" si="768"/>
        <v>0.89171774510661983</v>
      </c>
      <c r="G2591" s="2">
        <f t="shared" si="769"/>
        <v>-1</v>
      </c>
      <c r="H2591" s="2">
        <v>-1000</v>
      </c>
      <c r="I2591" s="2">
        <f t="shared" si="761"/>
        <v>7268.2417907440704</v>
      </c>
      <c r="J2591" s="2">
        <f t="shared" si="762"/>
        <v>14042.292578154429</v>
      </c>
      <c r="K2591" s="3">
        <f t="shared" si="770"/>
        <v>2</v>
      </c>
      <c r="L2591" s="3">
        <f t="shared" si="771"/>
        <v>3</v>
      </c>
      <c r="M2591" s="3" t="str">
        <f t="shared" si="763"/>
        <v>Winter</v>
      </c>
      <c r="N2591" s="4">
        <v>32</v>
      </c>
      <c r="O2591" s="4">
        <v>24</v>
      </c>
      <c r="P2591" s="4">
        <v>39</v>
      </c>
      <c r="Q2591" s="4">
        <v>33</v>
      </c>
      <c r="R2591" s="4">
        <v>0</v>
      </c>
      <c r="S2591" s="6">
        <f t="shared" si="772"/>
        <v>0</v>
      </c>
      <c r="T2591" s="6">
        <f t="shared" si="773"/>
        <v>1</v>
      </c>
      <c r="U2591" s="6">
        <f t="shared" si="774"/>
        <v>1</v>
      </c>
      <c r="V2591" s="6">
        <f t="shared" si="775"/>
        <v>0</v>
      </c>
      <c r="W2591" s="6">
        <f t="shared" si="776"/>
        <v>0</v>
      </c>
      <c r="X2591" s="6">
        <f t="shared" si="777"/>
        <v>0</v>
      </c>
      <c r="Y2591" s="6">
        <f t="shared" si="778"/>
        <v>0</v>
      </c>
      <c r="Z2591" s="6">
        <f t="shared" si="779"/>
        <v>0</v>
      </c>
      <c r="AA2591" s="4">
        <v>106797.99951171875</v>
      </c>
      <c r="AB2591" s="7">
        <f t="shared" si="764"/>
        <v>6.2458567473690071E-3</v>
      </c>
      <c r="AC2591" s="7">
        <f t="shared" si="765"/>
        <v>7.5844117273373834E-4</v>
      </c>
      <c r="AD2591" s="2"/>
    </row>
    <row r="2592" spans="1:30" x14ac:dyDescent="0.35">
      <c r="A2592" s="1">
        <v>44230</v>
      </c>
      <c r="B2592" s="3">
        <f t="shared" si="766"/>
        <v>2021</v>
      </c>
      <c r="C2592" s="2">
        <v>667.04500585578046</v>
      </c>
      <c r="D2592" s="2">
        <v>2302.9333333092509</v>
      </c>
      <c r="E2592" s="2">
        <f t="shared" si="767"/>
        <v>2969.9783391650312</v>
      </c>
      <c r="F2592" s="2">
        <f t="shared" si="768"/>
        <v>0.2245959160911965</v>
      </c>
      <c r="G2592" s="2">
        <f t="shared" si="769"/>
        <v>-1</v>
      </c>
      <c r="H2592" s="2">
        <v>-1000</v>
      </c>
      <c r="I2592" s="2">
        <f t="shared" si="761"/>
        <v>7268.2417907440704</v>
      </c>
      <c r="J2592" s="2">
        <f t="shared" si="762"/>
        <v>14042.292578154429</v>
      </c>
      <c r="K2592" s="3">
        <f t="shared" si="770"/>
        <v>2</v>
      </c>
      <c r="L2592" s="3">
        <f t="shared" si="771"/>
        <v>4</v>
      </c>
      <c r="M2592" s="3" t="str">
        <f t="shared" si="763"/>
        <v>Winter</v>
      </c>
      <c r="N2592" s="4">
        <v>35</v>
      </c>
      <c r="O2592" s="4">
        <v>27</v>
      </c>
      <c r="P2592" s="4">
        <v>43</v>
      </c>
      <c r="Q2592" s="4">
        <v>30</v>
      </c>
      <c r="R2592" s="4">
        <v>0</v>
      </c>
      <c r="S2592" s="6">
        <f t="shared" si="772"/>
        <v>0</v>
      </c>
      <c r="T2592" s="6">
        <f t="shared" si="773"/>
        <v>1</v>
      </c>
      <c r="U2592" s="6">
        <f t="shared" si="774"/>
        <v>1</v>
      </c>
      <c r="V2592" s="6">
        <f t="shared" si="775"/>
        <v>0</v>
      </c>
      <c r="W2592" s="6">
        <f t="shared" si="776"/>
        <v>0</v>
      </c>
      <c r="X2592" s="6">
        <f t="shared" si="777"/>
        <v>0</v>
      </c>
      <c r="Y2592" s="6">
        <f t="shared" si="778"/>
        <v>0</v>
      </c>
      <c r="Z2592" s="6">
        <f t="shared" si="779"/>
        <v>0</v>
      </c>
      <c r="AA2592" s="4">
        <v>102032.24963378906</v>
      </c>
      <c r="AB2592" s="7">
        <f t="shared" si="764"/>
        <v>6.537589911522263E-3</v>
      </c>
      <c r="AC2592" s="7">
        <f t="shared" si="765"/>
        <v>2.2570641552792051E-2</v>
      </c>
      <c r="AD2592" s="2"/>
    </row>
    <row r="2593" spans="1:30" x14ac:dyDescent="0.35">
      <c r="A2593" s="1">
        <v>44231</v>
      </c>
      <c r="B2593" s="3">
        <f t="shared" si="766"/>
        <v>2021</v>
      </c>
      <c r="C2593" s="2">
        <v>667.04500585578046</v>
      </c>
      <c r="D2593" s="2">
        <v>16738.319385349805</v>
      </c>
      <c r="E2593" s="2">
        <f t="shared" si="767"/>
        <v>17405.364391205585</v>
      </c>
      <c r="F2593" s="2">
        <f t="shared" si="768"/>
        <v>3.8324104618735734E-2</v>
      </c>
      <c r="G2593" s="2">
        <f t="shared" si="769"/>
        <v>-1</v>
      </c>
      <c r="H2593" s="2">
        <v>-1000</v>
      </c>
      <c r="I2593" s="2">
        <f t="shared" si="761"/>
        <v>7268.2417907440704</v>
      </c>
      <c r="J2593" s="2">
        <f t="shared" si="762"/>
        <v>14042.292578154429</v>
      </c>
      <c r="K2593" s="3">
        <f t="shared" si="770"/>
        <v>2</v>
      </c>
      <c r="L2593" s="3">
        <f t="shared" si="771"/>
        <v>5</v>
      </c>
      <c r="M2593" s="3" t="str">
        <f t="shared" si="763"/>
        <v>Winter</v>
      </c>
      <c r="N2593" s="4">
        <v>38</v>
      </c>
      <c r="O2593" s="4">
        <v>30</v>
      </c>
      <c r="P2593" s="4">
        <v>45</v>
      </c>
      <c r="Q2593" s="4">
        <v>27</v>
      </c>
      <c r="R2593" s="4">
        <v>0</v>
      </c>
      <c r="S2593" s="6">
        <f t="shared" si="772"/>
        <v>0</v>
      </c>
      <c r="T2593" s="6">
        <f t="shared" si="773"/>
        <v>1</v>
      </c>
      <c r="U2593" s="6">
        <f t="shared" si="774"/>
        <v>1</v>
      </c>
      <c r="V2593" s="6">
        <f t="shared" si="775"/>
        <v>0</v>
      </c>
      <c r="W2593" s="6">
        <f t="shared" si="776"/>
        <v>0</v>
      </c>
      <c r="X2593" s="6">
        <f t="shared" si="777"/>
        <v>0</v>
      </c>
      <c r="Y2593" s="6">
        <f t="shared" si="778"/>
        <v>0</v>
      </c>
      <c r="Z2593" s="6">
        <f t="shared" si="779"/>
        <v>0</v>
      </c>
      <c r="AA2593" s="4">
        <v>104063.29968261719</v>
      </c>
      <c r="AB2593" s="7">
        <f t="shared" si="764"/>
        <v>6.4099928398407705E-3</v>
      </c>
      <c r="AC2593" s="7">
        <f t="shared" si="765"/>
        <v>0.16084747875956298</v>
      </c>
      <c r="AD2593" s="2"/>
    </row>
    <row r="2594" spans="1:30" x14ac:dyDescent="0.35">
      <c r="A2594" s="1">
        <v>44232</v>
      </c>
      <c r="B2594" s="3">
        <f t="shared" si="766"/>
        <v>2021</v>
      </c>
      <c r="C2594" s="2">
        <v>667.04500585578046</v>
      </c>
      <c r="D2594" s="2">
        <v>19756.918991327992</v>
      </c>
      <c r="E2594" s="2">
        <f t="shared" si="767"/>
        <v>20423.963997183771</v>
      </c>
      <c r="F2594" s="2">
        <f t="shared" si="768"/>
        <v>3.2659918806543051E-2</v>
      </c>
      <c r="G2594" s="2">
        <f t="shared" si="769"/>
        <v>-1</v>
      </c>
      <c r="H2594" s="2">
        <v>-1000</v>
      </c>
      <c r="I2594" s="2">
        <f t="shared" si="761"/>
        <v>7268.2417907440704</v>
      </c>
      <c r="J2594" s="2">
        <f t="shared" si="762"/>
        <v>14042.292578154429</v>
      </c>
      <c r="K2594" s="3">
        <f t="shared" si="770"/>
        <v>2</v>
      </c>
      <c r="L2594" s="3">
        <f t="shared" si="771"/>
        <v>6</v>
      </c>
      <c r="M2594" s="3" t="str">
        <f t="shared" si="763"/>
        <v>Winter</v>
      </c>
      <c r="N2594" s="4">
        <v>37</v>
      </c>
      <c r="O2594" s="4">
        <v>29</v>
      </c>
      <c r="P2594" s="4">
        <v>44</v>
      </c>
      <c r="Q2594" s="4">
        <v>28</v>
      </c>
      <c r="R2594" s="4">
        <v>0</v>
      </c>
      <c r="S2594" s="6">
        <f t="shared" si="772"/>
        <v>0</v>
      </c>
      <c r="T2594" s="6">
        <f t="shared" si="773"/>
        <v>1</v>
      </c>
      <c r="U2594" s="6">
        <f t="shared" si="774"/>
        <v>1</v>
      </c>
      <c r="V2594" s="6">
        <f t="shared" si="775"/>
        <v>0</v>
      </c>
      <c r="W2594" s="6">
        <f t="shared" si="776"/>
        <v>0</v>
      </c>
      <c r="X2594" s="6">
        <f t="shared" si="777"/>
        <v>0</v>
      </c>
      <c r="Y2594" s="6">
        <f t="shared" si="778"/>
        <v>0</v>
      </c>
      <c r="Z2594" s="6">
        <f t="shared" si="779"/>
        <v>0</v>
      </c>
      <c r="AA2594" s="4">
        <v>96845.999755859375</v>
      </c>
      <c r="AB2594" s="7">
        <f t="shared" si="764"/>
        <v>6.8876877469110217E-3</v>
      </c>
      <c r="AC2594" s="7">
        <f t="shared" si="765"/>
        <v>0.20400345952474572</v>
      </c>
      <c r="AD2594" s="2"/>
    </row>
    <row r="2595" spans="1:30" x14ac:dyDescent="0.35">
      <c r="A2595" s="1">
        <v>44233</v>
      </c>
      <c r="B2595" s="3">
        <f t="shared" si="766"/>
        <v>2021</v>
      </c>
      <c r="C2595" s="2">
        <v>742.57962123567745</v>
      </c>
      <c r="D2595" s="2">
        <v>5056.9394313967859</v>
      </c>
      <c r="E2595" s="2">
        <f t="shared" si="767"/>
        <v>5799.5190526324632</v>
      </c>
      <c r="F2595" s="2">
        <f t="shared" si="768"/>
        <v>0.12804158663788037</v>
      </c>
      <c r="G2595" s="2">
        <f t="shared" si="769"/>
        <v>-1</v>
      </c>
      <c r="H2595" s="2">
        <v>-1000</v>
      </c>
      <c r="I2595" s="2">
        <f t="shared" si="761"/>
        <v>7268.2417907440704</v>
      </c>
      <c r="J2595" s="2">
        <f t="shared" si="762"/>
        <v>14042.292578154429</v>
      </c>
      <c r="K2595" s="3">
        <f t="shared" si="770"/>
        <v>2</v>
      </c>
      <c r="L2595" s="3">
        <f t="shared" si="771"/>
        <v>7</v>
      </c>
      <c r="M2595" s="3" t="str">
        <f t="shared" si="763"/>
        <v>Winter</v>
      </c>
      <c r="N2595" s="4">
        <v>36</v>
      </c>
      <c r="O2595" s="4">
        <v>27</v>
      </c>
      <c r="P2595" s="4">
        <v>44</v>
      </c>
      <c r="Q2595" s="4">
        <v>29</v>
      </c>
      <c r="R2595" s="4">
        <v>0</v>
      </c>
      <c r="S2595" s="6">
        <f t="shared" si="772"/>
        <v>1</v>
      </c>
      <c r="T2595" s="6">
        <f t="shared" si="773"/>
        <v>0</v>
      </c>
      <c r="U2595" s="6">
        <f t="shared" si="774"/>
        <v>1</v>
      </c>
      <c r="V2595" s="6">
        <f t="shared" si="775"/>
        <v>0</v>
      </c>
      <c r="W2595" s="6">
        <f t="shared" si="776"/>
        <v>0</v>
      </c>
      <c r="X2595" s="6">
        <f t="shared" si="777"/>
        <v>0</v>
      </c>
      <c r="Y2595" s="6">
        <f t="shared" si="778"/>
        <v>0</v>
      </c>
      <c r="Z2595" s="6">
        <f t="shared" si="779"/>
        <v>0</v>
      </c>
      <c r="AA2595" s="4">
        <v>89886.49951171875</v>
      </c>
      <c r="AB2595" s="7">
        <f t="shared" si="764"/>
        <v>8.2613031464070456E-3</v>
      </c>
      <c r="AC2595" s="7">
        <f t="shared" si="765"/>
        <v>5.6259165268055619E-2</v>
      </c>
      <c r="AD2595" s="2"/>
    </row>
    <row r="2596" spans="1:30" x14ac:dyDescent="0.35">
      <c r="A2596" s="1">
        <v>44234</v>
      </c>
      <c r="B2596" s="3">
        <f t="shared" si="766"/>
        <v>2021</v>
      </c>
      <c r="C2596" s="2">
        <v>1069.1950058763509</v>
      </c>
      <c r="D2596" s="2">
        <v>6218.6753399098134</v>
      </c>
      <c r="E2596" s="2">
        <f t="shared" si="767"/>
        <v>7287.8703457861648</v>
      </c>
      <c r="F2596" s="2">
        <f t="shared" si="768"/>
        <v>0.14670884018876074</v>
      </c>
      <c r="G2596" s="2">
        <f t="shared" si="769"/>
        <v>-1</v>
      </c>
      <c r="H2596" s="2">
        <v>-1000</v>
      </c>
      <c r="I2596" s="2">
        <f t="shared" si="761"/>
        <v>7268.2417907440704</v>
      </c>
      <c r="J2596" s="2">
        <f t="shared" si="762"/>
        <v>14042.292578154429</v>
      </c>
      <c r="K2596" s="3">
        <f t="shared" si="770"/>
        <v>2</v>
      </c>
      <c r="L2596" s="3">
        <f t="shared" si="771"/>
        <v>1</v>
      </c>
      <c r="M2596" s="3" t="str">
        <f t="shared" si="763"/>
        <v>Winter</v>
      </c>
      <c r="N2596" s="4">
        <v>25</v>
      </c>
      <c r="O2596" s="4">
        <v>20</v>
      </c>
      <c r="P2596" s="4">
        <v>30</v>
      </c>
      <c r="Q2596" s="4">
        <v>40</v>
      </c>
      <c r="R2596" s="4">
        <v>0</v>
      </c>
      <c r="S2596" s="6">
        <f t="shared" si="772"/>
        <v>1</v>
      </c>
      <c r="T2596" s="6">
        <f t="shared" si="773"/>
        <v>0</v>
      </c>
      <c r="U2596" s="6">
        <f t="shared" si="774"/>
        <v>1</v>
      </c>
      <c r="V2596" s="6">
        <f t="shared" si="775"/>
        <v>0</v>
      </c>
      <c r="W2596" s="6">
        <f t="shared" si="776"/>
        <v>0</v>
      </c>
      <c r="X2596" s="6">
        <f t="shared" si="777"/>
        <v>0</v>
      </c>
      <c r="Y2596" s="6">
        <f t="shared" si="778"/>
        <v>0</v>
      </c>
      <c r="Z2596" s="6">
        <f t="shared" si="779"/>
        <v>0</v>
      </c>
      <c r="AA2596" s="4">
        <v>95265.69970703125</v>
      </c>
      <c r="AB2596" s="7">
        <f t="shared" si="764"/>
        <v>1.1223294524308597E-2</v>
      </c>
      <c r="AC2596" s="7">
        <f t="shared" si="765"/>
        <v>6.5277170681934685E-2</v>
      </c>
      <c r="AD2596" s="2"/>
    </row>
    <row r="2597" spans="1:30" x14ac:dyDescent="0.35">
      <c r="A2597" s="1">
        <v>44235</v>
      </c>
      <c r="B2597" s="3">
        <f t="shared" si="766"/>
        <v>2021</v>
      </c>
      <c r="C2597" s="2">
        <v>1179.4450058538246</v>
      </c>
      <c r="D2597" s="2">
        <v>602.63333332847105</v>
      </c>
      <c r="E2597" s="2">
        <f t="shared" si="767"/>
        <v>1782.0783391822956</v>
      </c>
      <c r="F2597" s="2">
        <f t="shared" si="768"/>
        <v>0.66183678905777588</v>
      </c>
      <c r="G2597" s="2">
        <f t="shared" si="769"/>
        <v>-1</v>
      </c>
      <c r="H2597" s="2">
        <v>-1000</v>
      </c>
      <c r="I2597" s="2">
        <f t="shared" si="761"/>
        <v>7268.2417907440704</v>
      </c>
      <c r="J2597" s="2">
        <f t="shared" si="762"/>
        <v>14042.292578154429</v>
      </c>
      <c r="K2597" s="3">
        <f t="shared" si="770"/>
        <v>2</v>
      </c>
      <c r="L2597" s="3">
        <f t="shared" si="771"/>
        <v>2</v>
      </c>
      <c r="M2597" s="3" t="str">
        <f t="shared" si="763"/>
        <v>Winter</v>
      </c>
      <c r="N2597" s="4">
        <v>30</v>
      </c>
      <c r="O2597" s="4">
        <v>19</v>
      </c>
      <c r="P2597" s="4">
        <v>40</v>
      </c>
      <c r="Q2597" s="4">
        <v>35</v>
      </c>
      <c r="R2597" s="4">
        <v>0</v>
      </c>
      <c r="S2597" s="6">
        <f t="shared" si="772"/>
        <v>0</v>
      </c>
      <c r="T2597" s="6">
        <f t="shared" si="773"/>
        <v>1</v>
      </c>
      <c r="U2597" s="6">
        <f t="shared" si="774"/>
        <v>1</v>
      </c>
      <c r="V2597" s="6">
        <f t="shared" si="775"/>
        <v>0</v>
      </c>
      <c r="W2597" s="6">
        <f t="shared" si="776"/>
        <v>0</v>
      </c>
      <c r="X2597" s="6">
        <f t="shared" si="777"/>
        <v>0</v>
      </c>
      <c r="Y2597" s="6">
        <f t="shared" si="778"/>
        <v>0</v>
      </c>
      <c r="Z2597" s="6">
        <f t="shared" si="779"/>
        <v>0</v>
      </c>
      <c r="AA2597" s="4">
        <v>105356.79968261719</v>
      </c>
      <c r="AB2597" s="7">
        <f t="shared" si="764"/>
        <v>1.1194768723109014E-2</v>
      </c>
      <c r="AC2597" s="7">
        <f t="shared" si="765"/>
        <v>5.7199282357083547E-3</v>
      </c>
      <c r="AD2597" s="2"/>
    </row>
    <row r="2598" spans="1:30" x14ac:dyDescent="0.35">
      <c r="A2598" s="1">
        <v>44236</v>
      </c>
      <c r="B2598" s="3">
        <f t="shared" si="766"/>
        <v>2021</v>
      </c>
      <c r="C2598" s="2">
        <v>1891.5672280696333</v>
      </c>
      <c r="D2598" s="2">
        <v>0</v>
      </c>
      <c r="E2598" s="2">
        <f t="shared" si="767"/>
        <v>1891.5672280696333</v>
      </c>
      <c r="F2598" s="2">
        <f t="shared" si="768"/>
        <v>1</v>
      </c>
      <c r="G2598" s="2">
        <f t="shared" si="769"/>
        <v>-1</v>
      </c>
      <c r="H2598" s="2">
        <v>-1000</v>
      </c>
      <c r="I2598" s="2">
        <f t="shared" si="761"/>
        <v>7268.2417907440704</v>
      </c>
      <c r="J2598" s="2">
        <f t="shared" si="762"/>
        <v>14042.292578154429</v>
      </c>
      <c r="K2598" s="3">
        <f t="shared" si="770"/>
        <v>2</v>
      </c>
      <c r="L2598" s="3">
        <f t="shared" si="771"/>
        <v>3</v>
      </c>
      <c r="M2598" s="3" t="str">
        <f t="shared" si="763"/>
        <v>Winter</v>
      </c>
      <c r="N2598" s="4">
        <v>33</v>
      </c>
      <c r="O2598" s="4">
        <v>30</v>
      </c>
      <c r="P2598" s="4">
        <v>36</v>
      </c>
      <c r="Q2598" s="4">
        <v>32</v>
      </c>
      <c r="R2598" s="4">
        <v>0</v>
      </c>
      <c r="S2598" s="6">
        <f t="shared" si="772"/>
        <v>0</v>
      </c>
      <c r="T2598" s="6">
        <f t="shared" si="773"/>
        <v>1</v>
      </c>
      <c r="U2598" s="6">
        <f t="shared" si="774"/>
        <v>1</v>
      </c>
      <c r="V2598" s="6">
        <f t="shared" si="775"/>
        <v>0</v>
      </c>
      <c r="W2598" s="6">
        <f t="shared" si="776"/>
        <v>0</v>
      </c>
      <c r="X2598" s="6">
        <f t="shared" si="777"/>
        <v>0</v>
      </c>
      <c r="Y2598" s="6">
        <f t="shared" si="778"/>
        <v>0</v>
      </c>
      <c r="Z2598" s="6">
        <f t="shared" si="779"/>
        <v>0</v>
      </c>
      <c r="AA2598" s="4">
        <v>100814.69958496094</v>
      </c>
      <c r="AB2598" s="7">
        <f t="shared" si="764"/>
        <v>1.8762811731393665E-2</v>
      </c>
      <c r="AC2598" s="7">
        <f t="shared" si="765"/>
        <v>0</v>
      </c>
      <c r="AD2598" s="2"/>
    </row>
    <row r="2599" spans="1:30" x14ac:dyDescent="0.35">
      <c r="A2599" s="1">
        <v>44237</v>
      </c>
      <c r="B2599" s="3">
        <f t="shared" si="766"/>
        <v>2021</v>
      </c>
      <c r="C2599" s="2">
        <v>5843.6403584634636</v>
      </c>
      <c r="D2599" s="2">
        <v>0</v>
      </c>
      <c r="E2599" s="2">
        <f t="shared" si="767"/>
        <v>5843.6403584634636</v>
      </c>
      <c r="F2599" s="2">
        <f t="shared" si="768"/>
        <v>1</v>
      </c>
      <c r="G2599" s="2">
        <f t="shared" si="769"/>
        <v>-1</v>
      </c>
      <c r="H2599" s="2">
        <v>-1000</v>
      </c>
      <c r="I2599" s="2">
        <f t="shared" si="761"/>
        <v>7268.2417907440704</v>
      </c>
      <c r="J2599" s="2">
        <f t="shared" si="762"/>
        <v>14042.292578154429</v>
      </c>
      <c r="K2599" s="3">
        <f t="shared" si="770"/>
        <v>2</v>
      </c>
      <c r="L2599" s="3">
        <f t="shared" si="771"/>
        <v>4</v>
      </c>
      <c r="M2599" s="3" t="str">
        <f t="shared" si="763"/>
        <v>Winter</v>
      </c>
      <c r="N2599" s="4">
        <v>29</v>
      </c>
      <c r="O2599" s="4">
        <v>26</v>
      </c>
      <c r="P2599" s="4">
        <v>32</v>
      </c>
      <c r="Q2599" s="4">
        <v>36</v>
      </c>
      <c r="R2599" s="4">
        <v>0</v>
      </c>
      <c r="S2599" s="6">
        <f t="shared" si="772"/>
        <v>0</v>
      </c>
      <c r="T2599" s="6">
        <f t="shared" si="773"/>
        <v>1</v>
      </c>
      <c r="U2599" s="6">
        <f t="shared" si="774"/>
        <v>1</v>
      </c>
      <c r="V2599" s="6">
        <f t="shared" si="775"/>
        <v>0</v>
      </c>
      <c r="W2599" s="6">
        <f t="shared" si="776"/>
        <v>0</v>
      </c>
      <c r="X2599" s="6">
        <f t="shared" si="777"/>
        <v>0</v>
      </c>
      <c r="Y2599" s="6">
        <f t="shared" si="778"/>
        <v>0</v>
      </c>
      <c r="Z2599" s="6">
        <f t="shared" si="779"/>
        <v>0</v>
      </c>
      <c r="AA2599" s="4">
        <v>105027.30004882813</v>
      </c>
      <c r="AB2599" s="7">
        <f t="shared" si="764"/>
        <v>5.5639251468396343E-2</v>
      </c>
      <c r="AC2599" s="7">
        <f t="shared" si="765"/>
        <v>0</v>
      </c>
      <c r="AD2599" s="2"/>
    </row>
    <row r="2600" spans="1:30" x14ac:dyDescent="0.35">
      <c r="A2600" s="1">
        <v>44238</v>
      </c>
      <c r="B2600" s="3">
        <f t="shared" si="766"/>
        <v>2021</v>
      </c>
      <c r="C2600" s="2">
        <v>3430.4237937300245</v>
      </c>
      <c r="D2600" s="2">
        <v>0</v>
      </c>
      <c r="E2600" s="2">
        <f t="shared" si="767"/>
        <v>3430.4237937300245</v>
      </c>
      <c r="F2600" s="2">
        <f t="shared" si="768"/>
        <v>1</v>
      </c>
      <c r="G2600" s="2">
        <f t="shared" si="769"/>
        <v>-1</v>
      </c>
      <c r="H2600" s="2">
        <v>-1000</v>
      </c>
      <c r="I2600" s="2">
        <f t="shared" si="761"/>
        <v>7268.2417907440704</v>
      </c>
      <c r="J2600" s="2">
        <f t="shared" si="762"/>
        <v>14042.292578154429</v>
      </c>
      <c r="K2600" s="3">
        <f t="shared" si="770"/>
        <v>2</v>
      </c>
      <c r="L2600" s="3">
        <f t="shared" si="771"/>
        <v>5</v>
      </c>
      <c r="M2600" s="3" t="str">
        <f t="shared" si="763"/>
        <v>Winter</v>
      </c>
      <c r="N2600" s="4">
        <v>26</v>
      </c>
      <c r="O2600" s="4">
        <v>23</v>
      </c>
      <c r="P2600" s="4">
        <v>29</v>
      </c>
      <c r="Q2600" s="4">
        <v>39</v>
      </c>
      <c r="R2600" s="4">
        <v>0</v>
      </c>
      <c r="S2600" s="6">
        <f t="shared" si="772"/>
        <v>0</v>
      </c>
      <c r="T2600" s="6">
        <f t="shared" si="773"/>
        <v>1</v>
      </c>
      <c r="U2600" s="6">
        <f t="shared" si="774"/>
        <v>1</v>
      </c>
      <c r="V2600" s="6">
        <f t="shared" si="775"/>
        <v>0</v>
      </c>
      <c r="W2600" s="6">
        <f t="shared" si="776"/>
        <v>0</v>
      </c>
      <c r="X2600" s="6">
        <f t="shared" si="777"/>
        <v>0</v>
      </c>
      <c r="Y2600" s="6">
        <f t="shared" si="778"/>
        <v>0</v>
      </c>
      <c r="Z2600" s="6">
        <f t="shared" si="779"/>
        <v>0</v>
      </c>
      <c r="AA2600" s="4">
        <v>107933.8994140625</v>
      </c>
      <c r="AB2600" s="7">
        <f t="shared" si="764"/>
        <v>3.1782635597830365E-2</v>
      </c>
      <c r="AC2600" s="7">
        <f t="shared" si="765"/>
        <v>0</v>
      </c>
      <c r="AD2600" s="2"/>
    </row>
    <row r="2601" spans="1:30" x14ac:dyDescent="0.35">
      <c r="A2601" s="1">
        <v>44239</v>
      </c>
      <c r="B2601" s="3">
        <f t="shared" si="766"/>
        <v>2021</v>
      </c>
      <c r="C2601" s="2">
        <v>756.43245174863182</v>
      </c>
      <c r="D2601" s="2">
        <v>760.93943139678629</v>
      </c>
      <c r="E2601" s="2">
        <f t="shared" si="767"/>
        <v>1517.371883145418</v>
      </c>
      <c r="F2601" s="2">
        <f t="shared" si="768"/>
        <v>0.49851487308476689</v>
      </c>
      <c r="G2601" s="2">
        <f t="shared" si="769"/>
        <v>-1</v>
      </c>
      <c r="H2601" s="2">
        <v>-1000</v>
      </c>
      <c r="I2601" s="2">
        <f t="shared" si="761"/>
        <v>7268.2417907440704</v>
      </c>
      <c r="J2601" s="2">
        <f t="shared" si="762"/>
        <v>14042.292578154429</v>
      </c>
      <c r="K2601" s="3">
        <f t="shared" si="770"/>
        <v>2</v>
      </c>
      <c r="L2601" s="3">
        <f t="shared" si="771"/>
        <v>6</v>
      </c>
      <c r="M2601" s="3" t="str">
        <f t="shared" si="763"/>
        <v>Winter</v>
      </c>
      <c r="N2601" s="4">
        <v>26</v>
      </c>
      <c r="O2601" s="4">
        <v>22</v>
      </c>
      <c r="P2601" s="4">
        <v>30</v>
      </c>
      <c r="Q2601" s="4">
        <v>39</v>
      </c>
      <c r="R2601" s="4">
        <v>0</v>
      </c>
      <c r="S2601" s="6">
        <f t="shared" si="772"/>
        <v>0</v>
      </c>
      <c r="T2601" s="6">
        <f t="shared" si="773"/>
        <v>1</v>
      </c>
      <c r="U2601" s="6">
        <f t="shared" si="774"/>
        <v>1</v>
      </c>
      <c r="V2601" s="6">
        <f t="shared" si="775"/>
        <v>0</v>
      </c>
      <c r="W2601" s="6">
        <f t="shared" si="776"/>
        <v>0</v>
      </c>
      <c r="X2601" s="6">
        <f t="shared" si="777"/>
        <v>0</v>
      </c>
      <c r="Y2601" s="6">
        <f t="shared" si="778"/>
        <v>0</v>
      </c>
      <c r="Z2601" s="6">
        <f t="shared" si="779"/>
        <v>0</v>
      </c>
      <c r="AA2601" s="4">
        <v>110404.19958496094</v>
      </c>
      <c r="AB2601" s="7">
        <f t="shared" si="764"/>
        <v>6.851482593889225E-3</v>
      </c>
      <c r="AC2601" s="7">
        <f t="shared" si="765"/>
        <v>6.8923051320272429E-3</v>
      </c>
      <c r="AD2601" s="2"/>
    </row>
    <row r="2602" spans="1:30" x14ac:dyDescent="0.35">
      <c r="A2602" s="1">
        <v>44240</v>
      </c>
      <c r="B2602" s="3">
        <f t="shared" si="766"/>
        <v>2021</v>
      </c>
      <c r="C2602" s="2">
        <v>994.31773312850771</v>
      </c>
      <c r="D2602" s="2">
        <v>1775.5253399110704</v>
      </c>
      <c r="E2602" s="2">
        <f t="shared" si="767"/>
        <v>2769.843073039578</v>
      </c>
      <c r="F2602" s="2">
        <f t="shared" si="768"/>
        <v>0.358979807486841</v>
      </c>
      <c r="G2602" s="2">
        <f t="shared" si="769"/>
        <v>-1</v>
      </c>
      <c r="H2602" s="2">
        <v>-1000</v>
      </c>
      <c r="I2602" s="2">
        <f t="shared" si="761"/>
        <v>7268.2417907440704</v>
      </c>
      <c r="J2602" s="2">
        <f t="shared" si="762"/>
        <v>14042.292578154429</v>
      </c>
      <c r="K2602" s="3">
        <f t="shared" si="770"/>
        <v>2</v>
      </c>
      <c r="L2602" s="3">
        <f t="shared" si="771"/>
        <v>7</v>
      </c>
      <c r="M2602" s="3" t="str">
        <f t="shared" si="763"/>
        <v>Winter</v>
      </c>
      <c r="N2602" s="4">
        <v>29</v>
      </c>
      <c r="O2602" s="4">
        <v>26</v>
      </c>
      <c r="P2602" s="4">
        <v>31</v>
      </c>
      <c r="Q2602" s="4">
        <v>36</v>
      </c>
      <c r="R2602" s="4">
        <v>0</v>
      </c>
      <c r="S2602" s="6">
        <f t="shared" si="772"/>
        <v>1</v>
      </c>
      <c r="T2602" s="6">
        <f t="shared" si="773"/>
        <v>0</v>
      </c>
      <c r="U2602" s="6">
        <f t="shared" si="774"/>
        <v>1</v>
      </c>
      <c r="V2602" s="6">
        <f t="shared" si="775"/>
        <v>0</v>
      </c>
      <c r="W2602" s="6">
        <f t="shared" si="776"/>
        <v>0</v>
      </c>
      <c r="X2602" s="6">
        <f t="shared" si="777"/>
        <v>0</v>
      </c>
      <c r="Y2602" s="6">
        <f t="shared" si="778"/>
        <v>0</v>
      </c>
      <c r="Z2602" s="6">
        <f t="shared" si="779"/>
        <v>0</v>
      </c>
      <c r="AA2602" s="4">
        <v>104171.30017089844</v>
      </c>
      <c r="AB2602" s="7">
        <f t="shared" si="764"/>
        <v>9.5450256596325261E-3</v>
      </c>
      <c r="AC2602" s="7">
        <f t="shared" si="765"/>
        <v>1.7044285105381508E-2</v>
      </c>
      <c r="AD2602" s="2"/>
    </row>
    <row r="2603" spans="1:30" x14ac:dyDescent="0.35">
      <c r="A2603" s="1">
        <v>44241</v>
      </c>
      <c r="B2603" s="3">
        <f t="shared" si="766"/>
        <v>2021</v>
      </c>
      <c r="C2603" s="2">
        <v>994.31773312850771</v>
      </c>
      <c r="D2603" s="2">
        <v>0</v>
      </c>
      <c r="E2603" s="2">
        <f t="shared" si="767"/>
        <v>994.31773312850771</v>
      </c>
      <c r="F2603" s="2">
        <f t="shared" si="768"/>
        <v>1</v>
      </c>
      <c r="G2603" s="2">
        <f t="shared" si="769"/>
        <v>-1</v>
      </c>
      <c r="H2603" s="2">
        <v>-1000</v>
      </c>
      <c r="I2603" s="2">
        <f t="shared" si="761"/>
        <v>7268.2417907440704</v>
      </c>
      <c r="J2603" s="2">
        <f t="shared" si="762"/>
        <v>14042.292578154429</v>
      </c>
      <c r="K2603" s="3">
        <f t="shared" si="770"/>
        <v>2</v>
      </c>
      <c r="L2603" s="3">
        <f t="shared" si="771"/>
        <v>1</v>
      </c>
      <c r="M2603" s="3" t="str">
        <f t="shared" si="763"/>
        <v>Winter</v>
      </c>
      <c r="N2603" s="4">
        <v>23</v>
      </c>
      <c r="O2603" s="4">
        <v>17</v>
      </c>
      <c r="P2603" s="4">
        <v>28</v>
      </c>
      <c r="Q2603" s="4">
        <v>42</v>
      </c>
      <c r="R2603" s="4">
        <v>0</v>
      </c>
      <c r="S2603" s="6">
        <f t="shared" si="772"/>
        <v>1</v>
      </c>
      <c r="T2603" s="6">
        <f t="shared" si="773"/>
        <v>0</v>
      </c>
      <c r="U2603" s="6">
        <f t="shared" si="774"/>
        <v>1</v>
      </c>
      <c r="V2603" s="6">
        <f t="shared" si="775"/>
        <v>0</v>
      </c>
      <c r="W2603" s="6">
        <f t="shared" si="776"/>
        <v>0</v>
      </c>
      <c r="X2603" s="6">
        <f t="shared" si="777"/>
        <v>0</v>
      </c>
      <c r="Y2603" s="6">
        <f t="shared" si="778"/>
        <v>0</v>
      </c>
      <c r="Z2603" s="6">
        <f t="shared" si="779"/>
        <v>0</v>
      </c>
      <c r="AA2603" s="4">
        <v>106293.19934082031</v>
      </c>
      <c r="AB2603" s="7">
        <f t="shared" si="764"/>
        <v>9.3544811831311105E-3</v>
      </c>
      <c r="AC2603" s="7">
        <f t="shared" si="765"/>
        <v>0</v>
      </c>
      <c r="AD2603" s="2"/>
    </row>
    <row r="2604" spans="1:30" x14ac:dyDescent="0.35">
      <c r="A2604" s="1">
        <v>44242</v>
      </c>
      <c r="B2604" s="3">
        <f t="shared" si="766"/>
        <v>2021</v>
      </c>
      <c r="C2604" s="2">
        <v>978.40864223407459</v>
      </c>
      <c r="D2604" s="2">
        <v>0</v>
      </c>
      <c r="E2604" s="2">
        <f t="shared" si="767"/>
        <v>978.40864223407459</v>
      </c>
      <c r="F2604" s="2">
        <f t="shared" si="768"/>
        <v>1</v>
      </c>
      <c r="G2604" s="2">
        <f t="shared" si="769"/>
        <v>-1</v>
      </c>
      <c r="H2604" s="2">
        <v>-1000</v>
      </c>
      <c r="I2604" s="2">
        <f t="shared" si="761"/>
        <v>7268.2417907440704</v>
      </c>
      <c r="J2604" s="2">
        <f t="shared" si="762"/>
        <v>14042.292578154429</v>
      </c>
      <c r="K2604" s="3">
        <f t="shared" si="770"/>
        <v>2</v>
      </c>
      <c r="L2604" s="3">
        <f t="shared" si="771"/>
        <v>2</v>
      </c>
      <c r="M2604" s="3" t="str">
        <f t="shared" si="763"/>
        <v>Winter</v>
      </c>
      <c r="N2604" s="4">
        <v>20</v>
      </c>
      <c r="O2604" s="4">
        <v>17</v>
      </c>
      <c r="P2604" s="4">
        <v>23</v>
      </c>
      <c r="Q2604" s="4">
        <v>45</v>
      </c>
      <c r="R2604" s="4">
        <v>0</v>
      </c>
      <c r="S2604" s="6">
        <f t="shared" si="772"/>
        <v>0</v>
      </c>
      <c r="T2604" s="6">
        <f t="shared" si="773"/>
        <v>1</v>
      </c>
      <c r="U2604" s="6">
        <f t="shared" si="774"/>
        <v>1</v>
      </c>
      <c r="V2604" s="6">
        <f t="shared" si="775"/>
        <v>0</v>
      </c>
      <c r="W2604" s="6">
        <f t="shared" si="776"/>
        <v>0</v>
      </c>
      <c r="X2604" s="6">
        <f t="shared" si="777"/>
        <v>0</v>
      </c>
      <c r="Y2604" s="6">
        <f t="shared" si="778"/>
        <v>0</v>
      </c>
      <c r="Z2604" s="6">
        <f t="shared" si="779"/>
        <v>0</v>
      </c>
      <c r="AA2604" s="4">
        <v>113741.84985351563</v>
      </c>
      <c r="AB2604" s="7">
        <f t="shared" si="764"/>
        <v>8.6020109879884569E-3</v>
      </c>
      <c r="AC2604" s="7">
        <f t="shared" si="765"/>
        <v>0</v>
      </c>
      <c r="AD2604" s="2"/>
    </row>
    <row r="2605" spans="1:30" x14ac:dyDescent="0.35">
      <c r="A2605" s="1">
        <v>44243</v>
      </c>
      <c r="B2605" s="3">
        <f t="shared" si="766"/>
        <v>2021</v>
      </c>
      <c r="C2605" s="2">
        <v>742.80258161471443</v>
      </c>
      <c r="D2605" s="2">
        <v>0</v>
      </c>
      <c r="E2605" s="2">
        <f t="shared" si="767"/>
        <v>742.80258161471443</v>
      </c>
      <c r="F2605" s="2">
        <f t="shared" si="768"/>
        <v>1</v>
      </c>
      <c r="G2605" s="2">
        <f t="shared" si="769"/>
        <v>-1</v>
      </c>
      <c r="H2605" s="2">
        <v>-1000</v>
      </c>
      <c r="I2605" s="2">
        <f t="shared" si="761"/>
        <v>7268.2417907440704</v>
      </c>
      <c r="J2605" s="2">
        <f t="shared" si="762"/>
        <v>14042.292578154429</v>
      </c>
      <c r="K2605" s="3">
        <f t="shared" si="770"/>
        <v>2</v>
      </c>
      <c r="L2605" s="3">
        <f t="shared" si="771"/>
        <v>3</v>
      </c>
      <c r="M2605" s="3" t="str">
        <f t="shared" si="763"/>
        <v>Winter</v>
      </c>
      <c r="N2605" s="4">
        <v>14</v>
      </c>
      <c r="O2605" s="4">
        <v>10</v>
      </c>
      <c r="P2605" s="4">
        <v>18</v>
      </c>
      <c r="Q2605" s="4">
        <v>51</v>
      </c>
      <c r="R2605" s="4">
        <v>0</v>
      </c>
      <c r="S2605" s="6">
        <f t="shared" si="772"/>
        <v>0</v>
      </c>
      <c r="T2605" s="6">
        <f t="shared" si="773"/>
        <v>1</v>
      </c>
      <c r="U2605" s="6">
        <f t="shared" si="774"/>
        <v>1</v>
      </c>
      <c r="V2605" s="6">
        <f t="shared" si="775"/>
        <v>1</v>
      </c>
      <c r="W2605" s="6">
        <f t="shared" si="776"/>
        <v>0</v>
      </c>
      <c r="X2605" s="6">
        <f t="shared" si="777"/>
        <v>0</v>
      </c>
      <c r="Y2605" s="6">
        <f t="shared" si="778"/>
        <v>0</v>
      </c>
      <c r="Z2605" s="6">
        <f t="shared" si="779"/>
        <v>0</v>
      </c>
      <c r="AA2605" s="4">
        <v>118230.1494140625</v>
      </c>
      <c r="AB2605" s="7">
        <f t="shared" si="764"/>
        <v>6.2826832689967336E-3</v>
      </c>
      <c r="AC2605" s="7">
        <f t="shared" si="765"/>
        <v>0</v>
      </c>
      <c r="AD2605" s="2"/>
    </row>
    <row r="2606" spans="1:30" x14ac:dyDescent="0.35">
      <c r="A2606" s="1">
        <v>44244</v>
      </c>
      <c r="B2606" s="3">
        <f t="shared" si="766"/>
        <v>2021</v>
      </c>
      <c r="C2606" s="2">
        <v>2747.4313128469521</v>
      </c>
      <c r="D2606" s="2">
        <v>0</v>
      </c>
      <c r="E2606" s="2">
        <f t="shared" si="767"/>
        <v>2747.4313128469521</v>
      </c>
      <c r="F2606" s="2">
        <f t="shared" si="768"/>
        <v>1</v>
      </c>
      <c r="G2606" s="2">
        <f t="shared" si="769"/>
        <v>-1</v>
      </c>
      <c r="H2606" s="2">
        <v>-1000</v>
      </c>
      <c r="I2606" s="2">
        <f t="shared" si="761"/>
        <v>7268.2417907440704</v>
      </c>
      <c r="J2606" s="2">
        <f t="shared" si="762"/>
        <v>14042.292578154429</v>
      </c>
      <c r="K2606" s="3">
        <f t="shared" si="770"/>
        <v>2</v>
      </c>
      <c r="L2606" s="3">
        <f t="shared" si="771"/>
        <v>4</v>
      </c>
      <c r="M2606" s="3" t="str">
        <f t="shared" si="763"/>
        <v>Winter</v>
      </c>
      <c r="N2606" s="4">
        <v>18</v>
      </c>
      <c r="O2606" s="4">
        <v>10</v>
      </c>
      <c r="P2606" s="4">
        <v>26</v>
      </c>
      <c r="Q2606" s="4">
        <v>47</v>
      </c>
      <c r="R2606" s="4">
        <v>0</v>
      </c>
      <c r="S2606" s="6">
        <f t="shared" si="772"/>
        <v>0</v>
      </c>
      <c r="T2606" s="6">
        <f t="shared" si="773"/>
        <v>1</v>
      </c>
      <c r="U2606" s="6">
        <f t="shared" si="774"/>
        <v>1</v>
      </c>
      <c r="V2606" s="6">
        <f t="shared" si="775"/>
        <v>1</v>
      </c>
      <c r="W2606" s="6">
        <f t="shared" si="776"/>
        <v>0</v>
      </c>
      <c r="X2606" s="6">
        <f t="shared" si="777"/>
        <v>0</v>
      </c>
      <c r="Y2606" s="6">
        <f t="shared" si="778"/>
        <v>0</v>
      </c>
      <c r="Z2606" s="6">
        <f t="shared" si="779"/>
        <v>0</v>
      </c>
      <c r="AA2606" s="4">
        <v>121949.39916992188</v>
      </c>
      <c r="AB2606" s="7">
        <f t="shared" si="764"/>
        <v>2.2529273055447659E-2</v>
      </c>
      <c r="AC2606" s="7">
        <f t="shared" si="765"/>
        <v>0</v>
      </c>
      <c r="AD2606" s="2"/>
    </row>
    <row r="2607" spans="1:30" x14ac:dyDescent="0.35">
      <c r="A2607" s="1">
        <v>44245</v>
      </c>
      <c r="B2607" s="3">
        <f t="shared" si="766"/>
        <v>2021</v>
      </c>
      <c r="C2607" s="2">
        <v>1081.5904604012351</v>
      </c>
      <c r="D2607" s="2">
        <v>0</v>
      </c>
      <c r="E2607" s="2">
        <f t="shared" si="767"/>
        <v>1081.5904604012351</v>
      </c>
      <c r="F2607" s="2">
        <f t="shared" si="768"/>
        <v>1</v>
      </c>
      <c r="G2607" s="2">
        <f t="shared" si="769"/>
        <v>-1</v>
      </c>
      <c r="H2607" s="2">
        <v>-1000</v>
      </c>
      <c r="I2607" s="2">
        <f t="shared" si="761"/>
        <v>7268.2417907440704</v>
      </c>
      <c r="J2607" s="2">
        <f t="shared" si="762"/>
        <v>14042.292578154429</v>
      </c>
      <c r="K2607" s="3">
        <f t="shared" si="770"/>
        <v>2</v>
      </c>
      <c r="L2607" s="3">
        <f t="shared" si="771"/>
        <v>5</v>
      </c>
      <c r="M2607" s="3" t="str">
        <f t="shared" si="763"/>
        <v>Winter</v>
      </c>
      <c r="N2607" s="4">
        <v>28</v>
      </c>
      <c r="O2607" s="4">
        <v>23</v>
      </c>
      <c r="P2607" s="4">
        <v>32</v>
      </c>
      <c r="Q2607" s="4">
        <v>37</v>
      </c>
      <c r="R2607" s="4">
        <v>0</v>
      </c>
      <c r="S2607" s="6">
        <f t="shared" si="772"/>
        <v>0</v>
      </c>
      <c r="T2607" s="6">
        <f t="shared" si="773"/>
        <v>1</v>
      </c>
      <c r="U2607" s="6">
        <f t="shared" si="774"/>
        <v>1</v>
      </c>
      <c r="V2607" s="6">
        <f t="shared" si="775"/>
        <v>0</v>
      </c>
      <c r="W2607" s="6">
        <f t="shared" si="776"/>
        <v>0</v>
      </c>
      <c r="X2607" s="6">
        <f t="shared" si="777"/>
        <v>0</v>
      </c>
      <c r="Y2607" s="6">
        <f t="shared" si="778"/>
        <v>0</v>
      </c>
      <c r="Z2607" s="6">
        <f t="shared" si="779"/>
        <v>0</v>
      </c>
      <c r="AA2607" s="4">
        <v>108742.24938964844</v>
      </c>
      <c r="AB2607" s="7">
        <f t="shared" si="764"/>
        <v>9.9463682834594336E-3</v>
      </c>
      <c r="AC2607" s="7">
        <f t="shared" si="765"/>
        <v>0</v>
      </c>
      <c r="AD2607" s="2"/>
    </row>
    <row r="2608" spans="1:30" x14ac:dyDescent="0.35">
      <c r="A2608" s="1">
        <v>44246</v>
      </c>
      <c r="B2608" s="3">
        <f t="shared" si="766"/>
        <v>2021</v>
      </c>
      <c r="C2608" s="2">
        <v>1065.9389452509299</v>
      </c>
      <c r="D2608" s="2">
        <v>0</v>
      </c>
      <c r="E2608" s="2">
        <f t="shared" si="767"/>
        <v>1065.9389452509299</v>
      </c>
      <c r="F2608" s="2">
        <f t="shared" si="768"/>
        <v>1</v>
      </c>
      <c r="G2608" s="2">
        <f t="shared" si="769"/>
        <v>-1</v>
      </c>
      <c r="H2608" s="2">
        <v>-1000</v>
      </c>
      <c r="I2608" s="2">
        <f t="shared" si="761"/>
        <v>7268.2417907440704</v>
      </c>
      <c r="J2608" s="2">
        <f t="shared" si="762"/>
        <v>14042.292578154429</v>
      </c>
      <c r="K2608" s="3">
        <f t="shared" si="770"/>
        <v>2</v>
      </c>
      <c r="L2608" s="3">
        <f t="shared" si="771"/>
        <v>6</v>
      </c>
      <c r="M2608" s="3" t="str">
        <f t="shared" si="763"/>
        <v>Winter</v>
      </c>
      <c r="N2608" s="4">
        <v>23</v>
      </c>
      <c r="O2608" s="4">
        <v>13</v>
      </c>
      <c r="P2608" s="4">
        <v>32</v>
      </c>
      <c r="Q2608" s="4">
        <v>42</v>
      </c>
      <c r="R2608" s="4">
        <v>0</v>
      </c>
      <c r="S2608" s="6">
        <f t="shared" si="772"/>
        <v>0</v>
      </c>
      <c r="T2608" s="6">
        <f t="shared" si="773"/>
        <v>1</v>
      </c>
      <c r="U2608" s="6">
        <f t="shared" si="774"/>
        <v>1</v>
      </c>
      <c r="V2608" s="6">
        <f t="shared" si="775"/>
        <v>0</v>
      </c>
      <c r="W2608" s="6">
        <f t="shared" si="776"/>
        <v>0</v>
      </c>
      <c r="X2608" s="6">
        <f t="shared" si="777"/>
        <v>0</v>
      </c>
      <c r="Y2608" s="6">
        <f t="shared" si="778"/>
        <v>0</v>
      </c>
      <c r="Z2608" s="6">
        <f t="shared" si="779"/>
        <v>0</v>
      </c>
      <c r="AA2608" s="4">
        <v>109899.24987792969</v>
      </c>
      <c r="AB2608" s="7">
        <f t="shared" si="764"/>
        <v>9.6992376784638557E-3</v>
      </c>
      <c r="AC2608" s="7">
        <f t="shared" si="765"/>
        <v>0</v>
      </c>
      <c r="AD2608" s="2"/>
    </row>
    <row r="2609" spans="1:30" x14ac:dyDescent="0.35">
      <c r="A2609" s="1">
        <v>44247</v>
      </c>
      <c r="B2609" s="3">
        <f t="shared" si="766"/>
        <v>2021</v>
      </c>
      <c r="C2609" s="2">
        <v>885.22682403759859</v>
      </c>
      <c r="D2609" s="2">
        <v>760.93943139678629</v>
      </c>
      <c r="E2609" s="2">
        <f t="shared" si="767"/>
        <v>1646.1662554343848</v>
      </c>
      <c r="F2609" s="2">
        <f t="shared" si="768"/>
        <v>0.53775055898227486</v>
      </c>
      <c r="G2609" s="2">
        <f t="shared" si="769"/>
        <v>-1</v>
      </c>
      <c r="H2609" s="2">
        <v>-1000</v>
      </c>
      <c r="I2609" s="2">
        <f t="shared" si="761"/>
        <v>7268.2417907440704</v>
      </c>
      <c r="J2609" s="2">
        <f t="shared" si="762"/>
        <v>14042.292578154429</v>
      </c>
      <c r="K2609" s="3">
        <f t="shared" si="770"/>
        <v>2</v>
      </c>
      <c r="L2609" s="3">
        <f t="shared" si="771"/>
        <v>7</v>
      </c>
      <c r="M2609" s="3" t="str">
        <f t="shared" si="763"/>
        <v>Winter</v>
      </c>
      <c r="N2609" s="4">
        <v>24</v>
      </c>
      <c r="O2609" s="4">
        <v>12</v>
      </c>
      <c r="P2609" s="4">
        <v>35</v>
      </c>
      <c r="Q2609" s="4">
        <v>41</v>
      </c>
      <c r="R2609" s="4">
        <v>0</v>
      </c>
      <c r="S2609" s="6">
        <f t="shared" si="772"/>
        <v>1</v>
      </c>
      <c r="T2609" s="6">
        <f t="shared" si="773"/>
        <v>0</v>
      </c>
      <c r="U2609" s="6">
        <f t="shared" si="774"/>
        <v>1</v>
      </c>
      <c r="V2609" s="6">
        <f t="shared" si="775"/>
        <v>0</v>
      </c>
      <c r="W2609" s="6">
        <f t="shared" si="776"/>
        <v>0</v>
      </c>
      <c r="X2609" s="6">
        <f t="shared" si="777"/>
        <v>0</v>
      </c>
      <c r="Y2609" s="6">
        <f t="shared" si="778"/>
        <v>0</v>
      </c>
      <c r="Z2609" s="6">
        <f t="shared" si="779"/>
        <v>0</v>
      </c>
      <c r="AA2609" s="4">
        <v>107740.34899902344</v>
      </c>
      <c r="AB2609" s="7">
        <f t="shared" si="764"/>
        <v>8.2162980931649136E-3</v>
      </c>
      <c r="AC2609" s="7">
        <f t="shared" si="765"/>
        <v>7.0627154865043505E-3</v>
      </c>
      <c r="AD2609" s="2"/>
    </row>
    <row r="2610" spans="1:30" x14ac:dyDescent="0.35">
      <c r="A2610" s="1">
        <v>44248</v>
      </c>
      <c r="B2610" s="3">
        <f t="shared" si="766"/>
        <v>2021</v>
      </c>
      <c r="C2610" s="2">
        <v>797.65106646212325</v>
      </c>
      <c r="D2610" s="2">
        <v>1775.5253399110704</v>
      </c>
      <c r="E2610" s="2">
        <f t="shared" si="767"/>
        <v>2573.1764063731935</v>
      </c>
      <c r="F2610" s="2">
        <f t="shared" si="768"/>
        <v>0.30998693462543669</v>
      </c>
      <c r="G2610" s="2">
        <f t="shared" si="769"/>
        <v>-1</v>
      </c>
      <c r="H2610" s="2">
        <v>-1000</v>
      </c>
      <c r="I2610" s="2">
        <f t="shared" si="761"/>
        <v>7268.2417907440704</v>
      </c>
      <c r="J2610" s="2">
        <f t="shared" si="762"/>
        <v>14042.292578154429</v>
      </c>
      <c r="K2610" s="3">
        <f t="shared" si="770"/>
        <v>2</v>
      </c>
      <c r="L2610" s="3">
        <f t="shared" si="771"/>
        <v>1</v>
      </c>
      <c r="M2610" s="3" t="str">
        <f t="shared" si="763"/>
        <v>Winter</v>
      </c>
      <c r="N2610" s="4">
        <v>36</v>
      </c>
      <c r="O2610" s="4">
        <v>21</v>
      </c>
      <c r="P2610" s="4">
        <v>50</v>
      </c>
      <c r="Q2610" s="4">
        <v>29</v>
      </c>
      <c r="R2610" s="4">
        <v>0</v>
      </c>
      <c r="S2610" s="6">
        <f t="shared" si="772"/>
        <v>1</v>
      </c>
      <c r="T2610" s="6">
        <f t="shared" si="773"/>
        <v>0</v>
      </c>
      <c r="U2610" s="6">
        <f t="shared" si="774"/>
        <v>1</v>
      </c>
      <c r="V2610" s="6">
        <f t="shared" si="775"/>
        <v>0</v>
      </c>
      <c r="W2610" s="6">
        <f t="shared" si="776"/>
        <v>0</v>
      </c>
      <c r="X2610" s="6">
        <f t="shared" si="777"/>
        <v>0</v>
      </c>
      <c r="Y2610" s="6">
        <f t="shared" si="778"/>
        <v>0</v>
      </c>
      <c r="Z2610" s="6">
        <f t="shared" si="779"/>
        <v>0</v>
      </c>
      <c r="AA2610" s="4">
        <v>97769.149780273438</v>
      </c>
      <c r="AB2610" s="7">
        <f t="shared" si="764"/>
        <v>8.158514912472551E-3</v>
      </c>
      <c r="AC2610" s="7">
        <f t="shared" si="765"/>
        <v>1.8160384373817194E-2</v>
      </c>
      <c r="AD2610" s="2"/>
    </row>
    <row r="2611" spans="1:30" x14ac:dyDescent="0.35">
      <c r="A2611" s="1">
        <v>44249</v>
      </c>
      <c r="B2611" s="3">
        <f t="shared" si="766"/>
        <v>2021</v>
      </c>
      <c r="C2611" s="2">
        <v>667.04500585578046</v>
      </c>
      <c r="D2611" s="2">
        <v>0</v>
      </c>
      <c r="E2611" s="2">
        <f t="shared" si="767"/>
        <v>667.04500585578046</v>
      </c>
      <c r="F2611" s="2">
        <f t="shared" si="768"/>
        <v>1</v>
      </c>
      <c r="G2611" s="2">
        <f t="shared" si="769"/>
        <v>-1</v>
      </c>
      <c r="H2611" s="2">
        <v>-1000</v>
      </c>
      <c r="I2611" s="2">
        <f t="shared" si="761"/>
        <v>7268.2417907440704</v>
      </c>
      <c r="J2611" s="2">
        <f t="shared" si="762"/>
        <v>14042.292578154429</v>
      </c>
      <c r="K2611" s="3">
        <f t="shared" si="770"/>
        <v>2</v>
      </c>
      <c r="L2611" s="3">
        <f t="shared" si="771"/>
        <v>2</v>
      </c>
      <c r="M2611" s="3" t="str">
        <f t="shared" si="763"/>
        <v>Winter</v>
      </c>
      <c r="N2611" s="4">
        <v>45</v>
      </c>
      <c r="O2611" s="4">
        <v>40</v>
      </c>
      <c r="P2611" s="4">
        <v>50</v>
      </c>
      <c r="Q2611" s="4">
        <v>20</v>
      </c>
      <c r="R2611" s="4">
        <v>0</v>
      </c>
      <c r="S2611" s="6">
        <f t="shared" si="772"/>
        <v>0</v>
      </c>
      <c r="T2611" s="6">
        <f t="shared" si="773"/>
        <v>1</v>
      </c>
      <c r="U2611" s="6">
        <f t="shared" si="774"/>
        <v>1</v>
      </c>
      <c r="V2611" s="6">
        <f t="shared" si="775"/>
        <v>0</v>
      </c>
      <c r="W2611" s="6">
        <f t="shared" si="776"/>
        <v>0</v>
      </c>
      <c r="X2611" s="6">
        <f t="shared" si="777"/>
        <v>0</v>
      </c>
      <c r="Y2611" s="6">
        <f t="shared" si="778"/>
        <v>0</v>
      </c>
      <c r="Z2611" s="6">
        <f t="shared" si="779"/>
        <v>0</v>
      </c>
      <c r="AA2611" s="4">
        <v>92170.2001953125</v>
      </c>
      <c r="AB2611" s="7">
        <f t="shared" si="764"/>
        <v>7.2371005427164558E-3</v>
      </c>
      <c r="AC2611" s="7">
        <f t="shared" si="765"/>
        <v>0</v>
      </c>
      <c r="AD2611" s="2"/>
    </row>
    <row r="2612" spans="1:30" x14ac:dyDescent="0.35">
      <c r="A2612" s="1">
        <v>44250</v>
      </c>
      <c r="B2612" s="3">
        <f t="shared" si="766"/>
        <v>2021</v>
      </c>
      <c r="C2612" s="2">
        <v>2203.7950058557803</v>
      </c>
      <c r="D2612" s="2">
        <v>385.47730496554743</v>
      </c>
      <c r="E2612" s="2">
        <f t="shared" si="767"/>
        <v>2589.2723108213277</v>
      </c>
      <c r="F2612" s="2">
        <f t="shared" si="768"/>
        <v>0.85112523570637022</v>
      </c>
      <c r="G2612" s="2">
        <f t="shared" si="769"/>
        <v>-1</v>
      </c>
      <c r="H2612" s="2">
        <v>-1000</v>
      </c>
      <c r="I2612" s="2">
        <f t="shared" si="761"/>
        <v>7268.2417907440704</v>
      </c>
      <c r="J2612" s="2">
        <f t="shared" si="762"/>
        <v>14042.292578154429</v>
      </c>
      <c r="K2612" s="3">
        <f t="shared" si="770"/>
        <v>2</v>
      </c>
      <c r="L2612" s="3">
        <f t="shared" si="771"/>
        <v>3</v>
      </c>
      <c r="M2612" s="3" t="str">
        <f t="shared" si="763"/>
        <v>Winter</v>
      </c>
      <c r="N2612" s="4">
        <v>51</v>
      </c>
      <c r="O2612" s="4">
        <v>40</v>
      </c>
      <c r="P2612" s="4">
        <v>62</v>
      </c>
      <c r="Q2612" s="4">
        <v>14</v>
      </c>
      <c r="R2612" s="4">
        <v>0</v>
      </c>
      <c r="S2612" s="6">
        <f t="shared" si="772"/>
        <v>0</v>
      </c>
      <c r="T2612" s="6">
        <f t="shared" si="773"/>
        <v>1</v>
      </c>
      <c r="U2612" s="6">
        <f t="shared" si="774"/>
        <v>1</v>
      </c>
      <c r="V2612" s="6">
        <f t="shared" si="775"/>
        <v>0</v>
      </c>
      <c r="W2612" s="6">
        <f t="shared" si="776"/>
        <v>0</v>
      </c>
      <c r="X2612" s="6">
        <f t="shared" si="777"/>
        <v>0</v>
      </c>
      <c r="Y2612" s="6">
        <f t="shared" si="778"/>
        <v>0</v>
      </c>
      <c r="Z2612" s="6">
        <f t="shared" si="779"/>
        <v>0</v>
      </c>
      <c r="AA2612" s="4">
        <v>88888.900146484375</v>
      </c>
      <c r="AB2612" s="7">
        <f t="shared" si="764"/>
        <v>2.47926906759341E-2</v>
      </c>
      <c r="AC2612" s="7">
        <f t="shared" si="765"/>
        <v>4.3366191316384891E-3</v>
      </c>
      <c r="AD2612" s="2"/>
    </row>
    <row r="2613" spans="1:30" x14ac:dyDescent="0.35">
      <c r="A2613" s="1">
        <v>44251</v>
      </c>
      <c r="B2613" s="3">
        <f t="shared" si="766"/>
        <v>2021</v>
      </c>
      <c r="C2613" s="2">
        <v>709.41808278185999</v>
      </c>
      <c r="D2613" s="2">
        <v>2915.3137752448947</v>
      </c>
      <c r="E2613" s="2">
        <f t="shared" si="767"/>
        <v>3624.7318580267547</v>
      </c>
      <c r="F2613" s="2">
        <f t="shared" si="768"/>
        <v>0.19571601723059751</v>
      </c>
      <c r="G2613" s="2">
        <f t="shared" si="769"/>
        <v>-1</v>
      </c>
      <c r="H2613" s="2">
        <v>-1000</v>
      </c>
      <c r="I2613" s="2">
        <f t="shared" si="761"/>
        <v>7268.2417907440704</v>
      </c>
      <c r="J2613" s="2">
        <f t="shared" si="762"/>
        <v>14042.292578154429</v>
      </c>
      <c r="K2613" s="3">
        <f t="shared" si="770"/>
        <v>2</v>
      </c>
      <c r="L2613" s="3">
        <f t="shared" si="771"/>
        <v>4</v>
      </c>
      <c r="M2613" s="3" t="str">
        <f t="shared" si="763"/>
        <v>Winter</v>
      </c>
      <c r="N2613" s="4">
        <v>55</v>
      </c>
      <c r="O2613" s="4">
        <v>41</v>
      </c>
      <c r="P2613" s="4">
        <v>68</v>
      </c>
      <c r="Q2613" s="4">
        <v>10</v>
      </c>
      <c r="R2613" s="4">
        <v>0</v>
      </c>
      <c r="S2613" s="6">
        <f t="shared" si="772"/>
        <v>0</v>
      </c>
      <c r="T2613" s="6">
        <f t="shared" si="773"/>
        <v>1</v>
      </c>
      <c r="U2613" s="6">
        <f t="shared" si="774"/>
        <v>1</v>
      </c>
      <c r="V2613" s="6">
        <f t="shared" si="775"/>
        <v>0</v>
      </c>
      <c r="W2613" s="6">
        <f t="shared" si="776"/>
        <v>0</v>
      </c>
      <c r="X2613" s="6">
        <f t="shared" si="777"/>
        <v>0</v>
      </c>
      <c r="Y2613" s="6">
        <f t="shared" si="778"/>
        <v>0</v>
      </c>
      <c r="Z2613" s="6">
        <f t="shared" si="779"/>
        <v>0</v>
      </c>
      <c r="AA2613" s="4">
        <v>83892.75</v>
      </c>
      <c r="AB2613" s="7">
        <f t="shared" si="764"/>
        <v>8.4562501858844782E-3</v>
      </c>
      <c r="AC2613" s="7">
        <f t="shared" si="765"/>
        <v>3.4750485295152379E-2</v>
      </c>
      <c r="AD2613" s="2"/>
    </row>
    <row r="2614" spans="1:30" x14ac:dyDescent="0.35">
      <c r="A2614" s="1">
        <v>44252</v>
      </c>
      <c r="B2614" s="3">
        <f t="shared" si="766"/>
        <v>2021</v>
      </c>
      <c r="C2614" s="2">
        <v>667.04500585578046</v>
      </c>
      <c r="D2614" s="2">
        <v>808.66666666651145</v>
      </c>
      <c r="E2614" s="2">
        <f t="shared" si="767"/>
        <v>1475.7116725222918</v>
      </c>
      <c r="F2614" s="2">
        <f t="shared" si="768"/>
        <v>0.45201580923708812</v>
      </c>
      <c r="G2614" s="2">
        <f t="shared" si="769"/>
        <v>-1</v>
      </c>
      <c r="H2614" s="2">
        <v>-1000</v>
      </c>
      <c r="I2614" s="2">
        <f t="shared" si="761"/>
        <v>7268.2417907440704</v>
      </c>
      <c r="J2614" s="2">
        <f t="shared" si="762"/>
        <v>14042.292578154429</v>
      </c>
      <c r="K2614" s="3">
        <f t="shared" si="770"/>
        <v>2</v>
      </c>
      <c r="L2614" s="3">
        <f t="shared" si="771"/>
        <v>5</v>
      </c>
      <c r="M2614" s="3" t="str">
        <f t="shared" si="763"/>
        <v>Winter</v>
      </c>
      <c r="N2614" s="4">
        <v>43</v>
      </c>
      <c r="O2614" s="4">
        <v>33</v>
      </c>
      <c r="P2614" s="4">
        <v>53</v>
      </c>
      <c r="Q2614" s="4">
        <v>22</v>
      </c>
      <c r="R2614" s="4">
        <v>0</v>
      </c>
      <c r="S2614" s="6">
        <f t="shared" si="772"/>
        <v>0</v>
      </c>
      <c r="T2614" s="6">
        <f t="shared" si="773"/>
        <v>1</v>
      </c>
      <c r="U2614" s="6">
        <f t="shared" si="774"/>
        <v>1</v>
      </c>
      <c r="V2614" s="6">
        <f t="shared" si="775"/>
        <v>0</v>
      </c>
      <c r="W2614" s="6">
        <f t="shared" si="776"/>
        <v>0</v>
      </c>
      <c r="X2614" s="6">
        <f t="shared" si="777"/>
        <v>0</v>
      </c>
      <c r="Y2614" s="6">
        <f t="shared" si="778"/>
        <v>0</v>
      </c>
      <c r="Z2614" s="6">
        <f t="shared" si="779"/>
        <v>0</v>
      </c>
      <c r="AA2614" s="4">
        <v>85115.350219726563</v>
      </c>
      <c r="AB2614" s="7">
        <f t="shared" si="764"/>
        <v>7.8369530776034365E-3</v>
      </c>
      <c r="AC2614" s="7">
        <f t="shared" si="765"/>
        <v>9.5008322773615598E-3</v>
      </c>
      <c r="AD2614" s="2"/>
    </row>
    <row r="2615" spans="1:30" x14ac:dyDescent="0.35">
      <c r="A2615" s="1">
        <v>44253</v>
      </c>
      <c r="B2615" s="3">
        <f t="shared" si="766"/>
        <v>2021</v>
      </c>
      <c r="C2615" s="2">
        <v>667.04500585578046</v>
      </c>
      <c r="D2615" s="2">
        <v>288</v>
      </c>
      <c r="E2615" s="2">
        <f t="shared" si="767"/>
        <v>955.04500585578046</v>
      </c>
      <c r="F2615" s="2">
        <f t="shared" si="768"/>
        <v>0.69844353068792409</v>
      </c>
      <c r="G2615" s="2">
        <f t="shared" si="769"/>
        <v>-1</v>
      </c>
      <c r="H2615" s="2">
        <v>-1000</v>
      </c>
      <c r="I2615" s="2">
        <f t="shared" si="761"/>
        <v>7268.2417907440704</v>
      </c>
      <c r="J2615" s="2">
        <f t="shared" si="762"/>
        <v>14042.292578154429</v>
      </c>
      <c r="K2615" s="3">
        <f t="shared" si="770"/>
        <v>2</v>
      </c>
      <c r="L2615" s="3">
        <f t="shared" si="771"/>
        <v>6</v>
      </c>
      <c r="M2615" s="3" t="str">
        <f t="shared" si="763"/>
        <v>Winter</v>
      </c>
      <c r="N2615" s="4">
        <v>42</v>
      </c>
      <c r="O2615" s="4">
        <v>38</v>
      </c>
      <c r="P2615" s="4">
        <v>45</v>
      </c>
      <c r="Q2615" s="4">
        <v>23</v>
      </c>
      <c r="R2615" s="4">
        <v>0</v>
      </c>
      <c r="S2615" s="6">
        <f t="shared" si="772"/>
        <v>0</v>
      </c>
      <c r="T2615" s="6">
        <f t="shared" si="773"/>
        <v>1</v>
      </c>
      <c r="U2615" s="6">
        <f t="shared" si="774"/>
        <v>1</v>
      </c>
      <c r="V2615" s="6">
        <f t="shared" si="775"/>
        <v>0</v>
      </c>
      <c r="W2615" s="6">
        <f t="shared" si="776"/>
        <v>0</v>
      </c>
      <c r="X2615" s="6">
        <f t="shared" si="777"/>
        <v>0</v>
      </c>
      <c r="Y2615" s="6">
        <f t="shared" si="778"/>
        <v>0</v>
      </c>
      <c r="Z2615" s="6">
        <f t="shared" si="779"/>
        <v>0</v>
      </c>
      <c r="AA2615" s="4">
        <v>91364.099731445313</v>
      </c>
      <c r="AB2615" s="7">
        <f t="shared" si="764"/>
        <v>7.3009530856921441E-3</v>
      </c>
      <c r="AC2615" s="7">
        <f t="shared" si="765"/>
        <v>3.1522228188812038E-3</v>
      </c>
      <c r="AD2615" s="2"/>
    </row>
    <row r="2616" spans="1:30" x14ac:dyDescent="0.35">
      <c r="A2616" s="1">
        <v>44254</v>
      </c>
      <c r="B2616" s="3">
        <f t="shared" si="766"/>
        <v>2021</v>
      </c>
      <c r="C2616" s="2">
        <v>667.04500585578046</v>
      </c>
      <c r="D2616" s="2">
        <v>1141.4091470951794</v>
      </c>
      <c r="E2616" s="2">
        <f t="shared" si="767"/>
        <v>1808.4541529509597</v>
      </c>
      <c r="F2616" s="2">
        <f t="shared" si="768"/>
        <v>0.3688481705589961</v>
      </c>
      <c r="G2616" s="2">
        <f t="shared" si="769"/>
        <v>-1</v>
      </c>
      <c r="H2616" s="2">
        <v>-1000</v>
      </c>
      <c r="I2616" s="2">
        <f t="shared" si="761"/>
        <v>7268.2417907440704</v>
      </c>
      <c r="J2616" s="2">
        <f t="shared" si="762"/>
        <v>14042.292578154429</v>
      </c>
      <c r="K2616" s="3">
        <f t="shared" si="770"/>
        <v>2</v>
      </c>
      <c r="L2616" s="3">
        <f t="shared" si="771"/>
        <v>7</v>
      </c>
      <c r="M2616" s="3" t="str">
        <f t="shared" si="763"/>
        <v>Winter</v>
      </c>
      <c r="N2616" s="4">
        <v>50</v>
      </c>
      <c r="O2616" s="4">
        <v>43</v>
      </c>
      <c r="P2616" s="4">
        <v>57</v>
      </c>
      <c r="Q2616" s="4">
        <v>15</v>
      </c>
      <c r="R2616" s="4">
        <v>0</v>
      </c>
      <c r="S2616" s="6">
        <f t="shared" si="772"/>
        <v>1</v>
      </c>
      <c r="T2616" s="6">
        <f t="shared" si="773"/>
        <v>0</v>
      </c>
      <c r="U2616" s="6">
        <f t="shared" si="774"/>
        <v>1</v>
      </c>
      <c r="V2616" s="6">
        <f t="shared" si="775"/>
        <v>0</v>
      </c>
      <c r="W2616" s="6">
        <f t="shared" si="776"/>
        <v>0</v>
      </c>
      <c r="X2616" s="6">
        <f t="shared" si="777"/>
        <v>0</v>
      </c>
      <c r="Y2616" s="6">
        <f t="shared" si="778"/>
        <v>0</v>
      </c>
      <c r="Z2616" s="6">
        <f t="shared" si="779"/>
        <v>0</v>
      </c>
      <c r="AA2616" s="4">
        <v>75681.449584960938</v>
      </c>
      <c r="AB2616" s="7">
        <f t="shared" si="764"/>
        <v>8.8138508117097756E-3</v>
      </c>
      <c r="AC2616" s="7">
        <f t="shared" si="765"/>
        <v>1.5081755877493061E-2</v>
      </c>
      <c r="AD2616" s="2"/>
    </row>
    <row r="2617" spans="1:30" x14ac:dyDescent="0.35">
      <c r="A2617" s="1">
        <v>44255</v>
      </c>
      <c r="B2617" s="3">
        <f t="shared" si="766"/>
        <v>2021</v>
      </c>
      <c r="C2617" s="2">
        <v>666.58178015575959</v>
      </c>
      <c r="D2617" s="2">
        <v>2663.2880098887517</v>
      </c>
      <c r="E2617" s="2">
        <f t="shared" si="767"/>
        <v>3329.8697900445113</v>
      </c>
      <c r="F2617" s="2">
        <f t="shared" si="768"/>
        <v>0.20018253631078145</v>
      </c>
      <c r="G2617" s="2">
        <f t="shared" si="769"/>
        <v>-1</v>
      </c>
      <c r="H2617" s="2">
        <v>-1000</v>
      </c>
      <c r="I2617" s="2">
        <f t="shared" si="761"/>
        <v>7268.2417907440704</v>
      </c>
      <c r="J2617" s="2">
        <f t="shared" si="762"/>
        <v>14042.292578154429</v>
      </c>
      <c r="K2617" s="3">
        <f t="shared" si="770"/>
        <v>2</v>
      </c>
      <c r="L2617" s="3">
        <f t="shared" si="771"/>
        <v>1</v>
      </c>
      <c r="M2617" s="3" t="str">
        <f t="shared" si="763"/>
        <v>Winter</v>
      </c>
      <c r="N2617" s="4">
        <v>60</v>
      </c>
      <c r="O2617" s="4">
        <v>53</v>
      </c>
      <c r="P2617" s="4">
        <v>67</v>
      </c>
      <c r="Q2617" s="4">
        <v>5</v>
      </c>
      <c r="R2617" s="4">
        <v>0</v>
      </c>
      <c r="S2617" s="6">
        <f t="shared" si="772"/>
        <v>1</v>
      </c>
      <c r="T2617" s="6">
        <f t="shared" si="773"/>
        <v>0</v>
      </c>
      <c r="U2617" s="6">
        <f t="shared" si="774"/>
        <v>1</v>
      </c>
      <c r="V2617" s="6">
        <f t="shared" si="775"/>
        <v>0</v>
      </c>
      <c r="W2617" s="6">
        <f t="shared" si="776"/>
        <v>0</v>
      </c>
      <c r="X2617" s="6">
        <f t="shared" si="777"/>
        <v>0</v>
      </c>
      <c r="Y2617" s="6">
        <f t="shared" si="778"/>
        <v>0</v>
      </c>
      <c r="Z2617" s="6">
        <f t="shared" si="779"/>
        <v>0</v>
      </c>
      <c r="AA2617" s="4">
        <v>70088.350341796875</v>
      </c>
      <c r="AB2617" s="7">
        <f t="shared" si="764"/>
        <v>9.5105930857991173E-3</v>
      </c>
      <c r="AC2617" s="7">
        <f t="shared" si="765"/>
        <v>3.7999011203727985E-2</v>
      </c>
      <c r="AD2617" s="2"/>
    </row>
    <row r="2618" spans="1:30" x14ac:dyDescent="0.35">
      <c r="A2618" s="1">
        <v>44256</v>
      </c>
      <c r="B2618" s="3">
        <f t="shared" si="766"/>
        <v>2021</v>
      </c>
      <c r="C2618" s="2">
        <v>0</v>
      </c>
      <c r="D2618" s="2">
        <v>2957.4999999901629</v>
      </c>
      <c r="E2618" s="2">
        <f t="shared" si="767"/>
        <v>2957.4999999901629</v>
      </c>
      <c r="F2618" s="2">
        <f t="shared" si="768"/>
        <v>0</v>
      </c>
      <c r="G2618" s="2">
        <f t="shared" si="769"/>
        <v>-1</v>
      </c>
      <c r="H2618" s="2">
        <v>-1000</v>
      </c>
      <c r="I2618" s="2">
        <f t="shared" si="761"/>
        <v>7268.2417907440704</v>
      </c>
      <c r="J2618" s="2">
        <f t="shared" si="762"/>
        <v>14042.292578154429</v>
      </c>
      <c r="K2618" s="3">
        <f t="shared" si="770"/>
        <v>3</v>
      </c>
      <c r="L2618" s="3">
        <f t="shared" si="771"/>
        <v>2</v>
      </c>
      <c r="M2618" s="3" t="str">
        <f t="shared" si="763"/>
        <v>Spring</v>
      </c>
      <c r="N2618" s="4">
        <v>47</v>
      </c>
      <c r="O2618" s="4">
        <v>36</v>
      </c>
      <c r="P2618" s="4">
        <v>58</v>
      </c>
      <c r="Q2618" s="4">
        <v>18</v>
      </c>
      <c r="R2618" s="4">
        <v>0</v>
      </c>
      <c r="S2618" s="6">
        <f t="shared" si="772"/>
        <v>0</v>
      </c>
      <c r="T2618" s="6">
        <f t="shared" si="773"/>
        <v>1</v>
      </c>
      <c r="U2618" s="6">
        <f t="shared" si="774"/>
        <v>0</v>
      </c>
      <c r="V2618" s="6">
        <f t="shared" si="775"/>
        <v>0</v>
      </c>
      <c r="W2618" s="6">
        <f t="shared" si="776"/>
        <v>0</v>
      </c>
      <c r="X2618" s="6">
        <f t="shared" si="777"/>
        <v>0</v>
      </c>
      <c r="Y2618" s="6">
        <f t="shared" si="778"/>
        <v>0</v>
      </c>
      <c r="Z2618" s="6">
        <f t="shared" si="779"/>
        <v>0</v>
      </c>
      <c r="AA2618" s="4">
        <v>84081.500366210938</v>
      </c>
      <c r="AB2618" s="7">
        <f t="shared" si="764"/>
        <v>0</v>
      </c>
      <c r="AC2618" s="7">
        <f t="shared" si="765"/>
        <v>3.5174205825407298E-2</v>
      </c>
      <c r="AD2618" s="2"/>
    </row>
    <row r="2619" spans="1:30" x14ac:dyDescent="0.35">
      <c r="A2619" s="1">
        <v>44257</v>
      </c>
      <c r="B2619" s="3">
        <f t="shared" si="766"/>
        <v>2021</v>
      </c>
      <c r="C2619" s="2">
        <v>7977.5833333196933</v>
      </c>
      <c r="D2619" s="2">
        <v>2951.8666666679783</v>
      </c>
      <c r="E2619" s="2">
        <f t="shared" si="767"/>
        <v>10929.449999987672</v>
      </c>
      <c r="F2619" s="2">
        <f t="shared" si="768"/>
        <v>0.72991626599039217</v>
      </c>
      <c r="G2619" s="2">
        <f t="shared" si="769"/>
        <v>-1</v>
      </c>
      <c r="H2619" s="2">
        <v>-1000</v>
      </c>
      <c r="I2619" s="2">
        <f t="shared" si="761"/>
        <v>7268.2417907440704</v>
      </c>
      <c r="J2619" s="2">
        <f t="shared" si="762"/>
        <v>14042.292578154429</v>
      </c>
      <c r="K2619" s="3">
        <f t="shared" si="770"/>
        <v>3</v>
      </c>
      <c r="L2619" s="3">
        <f t="shared" si="771"/>
        <v>3</v>
      </c>
      <c r="M2619" s="3" t="str">
        <f t="shared" si="763"/>
        <v>Spring</v>
      </c>
      <c r="N2619" s="4">
        <v>40</v>
      </c>
      <c r="O2619" s="4">
        <v>29</v>
      </c>
      <c r="P2619" s="4">
        <v>50</v>
      </c>
      <c r="Q2619" s="4">
        <v>25</v>
      </c>
      <c r="R2619" s="4">
        <v>0</v>
      </c>
      <c r="S2619" s="6">
        <f t="shared" si="772"/>
        <v>0</v>
      </c>
      <c r="T2619" s="6">
        <f t="shared" si="773"/>
        <v>1</v>
      </c>
      <c r="U2619" s="6">
        <f t="shared" si="774"/>
        <v>0</v>
      </c>
      <c r="V2619" s="6">
        <f t="shared" si="775"/>
        <v>0</v>
      </c>
      <c r="W2619" s="6">
        <f t="shared" si="776"/>
        <v>0</v>
      </c>
      <c r="X2619" s="6">
        <f t="shared" si="777"/>
        <v>0</v>
      </c>
      <c r="Y2619" s="6">
        <f t="shared" si="778"/>
        <v>0</v>
      </c>
      <c r="Z2619" s="6">
        <f t="shared" si="779"/>
        <v>0</v>
      </c>
      <c r="AA2619" s="4">
        <v>92227.400146484375</v>
      </c>
      <c r="AB2619" s="7">
        <f t="shared" si="764"/>
        <v>8.6499059071912826E-2</v>
      </c>
      <c r="AC2619" s="7">
        <f t="shared" si="765"/>
        <v>3.2006395734668236E-2</v>
      </c>
      <c r="AD2619" s="2"/>
    </row>
    <row r="2620" spans="1:30" x14ac:dyDescent="0.35">
      <c r="A2620" s="1">
        <v>44258</v>
      </c>
      <c r="B2620" s="3">
        <f t="shared" si="766"/>
        <v>2021</v>
      </c>
      <c r="C2620" s="2">
        <v>9936</v>
      </c>
      <c r="D2620" s="2">
        <v>0</v>
      </c>
      <c r="E2620" s="2">
        <f t="shared" si="767"/>
        <v>9936</v>
      </c>
      <c r="F2620" s="2">
        <f t="shared" si="768"/>
        <v>1</v>
      </c>
      <c r="G2620" s="2">
        <f t="shared" si="769"/>
        <v>-1</v>
      </c>
      <c r="H2620" s="2">
        <v>-1000</v>
      </c>
      <c r="I2620" s="2">
        <f t="shared" si="761"/>
        <v>7268.2417907440704</v>
      </c>
      <c r="J2620" s="2">
        <f t="shared" si="762"/>
        <v>14042.292578154429</v>
      </c>
      <c r="K2620" s="3">
        <f t="shared" si="770"/>
        <v>3</v>
      </c>
      <c r="L2620" s="3">
        <f t="shared" si="771"/>
        <v>4</v>
      </c>
      <c r="M2620" s="3" t="str">
        <f t="shared" si="763"/>
        <v>Spring</v>
      </c>
      <c r="N2620" s="4">
        <v>47</v>
      </c>
      <c r="O2620" s="4">
        <v>29</v>
      </c>
      <c r="P2620" s="4">
        <v>65</v>
      </c>
      <c r="Q2620" s="4">
        <v>18</v>
      </c>
      <c r="R2620" s="4">
        <v>0</v>
      </c>
      <c r="S2620" s="6">
        <f t="shared" si="772"/>
        <v>0</v>
      </c>
      <c r="T2620" s="6">
        <f t="shared" si="773"/>
        <v>1</v>
      </c>
      <c r="U2620" s="6">
        <f t="shared" si="774"/>
        <v>0</v>
      </c>
      <c r="V2620" s="6">
        <f t="shared" si="775"/>
        <v>0</v>
      </c>
      <c r="W2620" s="6">
        <f t="shared" si="776"/>
        <v>0</v>
      </c>
      <c r="X2620" s="6">
        <f t="shared" si="777"/>
        <v>0</v>
      </c>
      <c r="Y2620" s="6">
        <f t="shared" si="778"/>
        <v>0</v>
      </c>
      <c r="Z2620" s="6">
        <f t="shared" si="779"/>
        <v>0</v>
      </c>
      <c r="AA2620" s="4">
        <v>88779.049438476563</v>
      </c>
      <c r="AB2620" s="7">
        <f t="shared" si="764"/>
        <v>0.11191829674731535</v>
      </c>
      <c r="AC2620" s="7">
        <f t="shared" si="765"/>
        <v>0</v>
      </c>
      <c r="AD2620" s="2"/>
    </row>
    <row r="2621" spans="1:30" x14ac:dyDescent="0.35">
      <c r="A2621" s="1">
        <v>44259</v>
      </c>
      <c r="B2621" s="3">
        <f t="shared" si="766"/>
        <v>2021</v>
      </c>
      <c r="C2621" s="2">
        <v>4139.999999975902</v>
      </c>
      <c r="D2621" s="2">
        <v>0</v>
      </c>
      <c r="E2621" s="2">
        <f t="shared" si="767"/>
        <v>4139.999999975902</v>
      </c>
      <c r="F2621" s="2">
        <f t="shared" si="768"/>
        <v>1</v>
      </c>
      <c r="G2621" s="2">
        <f t="shared" si="769"/>
        <v>-1</v>
      </c>
      <c r="H2621" s="2">
        <v>-1000</v>
      </c>
      <c r="I2621" s="2">
        <f t="shared" si="761"/>
        <v>7268.2417907440704</v>
      </c>
      <c r="J2621" s="2">
        <f t="shared" si="762"/>
        <v>14042.292578154429</v>
      </c>
      <c r="K2621" s="3">
        <f t="shared" si="770"/>
        <v>3</v>
      </c>
      <c r="L2621" s="3">
        <f t="shared" si="771"/>
        <v>5</v>
      </c>
      <c r="M2621" s="3" t="str">
        <f t="shared" si="763"/>
        <v>Spring</v>
      </c>
      <c r="N2621" s="4">
        <v>49</v>
      </c>
      <c r="O2621" s="4">
        <v>38</v>
      </c>
      <c r="P2621" s="4">
        <v>59</v>
      </c>
      <c r="Q2621" s="4">
        <v>16</v>
      </c>
      <c r="R2621" s="4">
        <v>0</v>
      </c>
      <c r="S2621" s="6">
        <f t="shared" si="772"/>
        <v>0</v>
      </c>
      <c r="T2621" s="6">
        <f t="shared" si="773"/>
        <v>1</v>
      </c>
      <c r="U2621" s="6">
        <f t="shared" si="774"/>
        <v>0</v>
      </c>
      <c r="V2621" s="6">
        <f t="shared" si="775"/>
        <v>0</v>
      </c>
      <c r="W2621" s="6">
        <f t="shared" si="776"/>
        <v>0</v>
      </c>
      <c r="X2621" s="6">
        <f t="shared" si="777"/>
        <v>0</v>
      </c>
      <c r="Y2621" s="6">
        <f t="shared" si="778"/>
        <v>0</v>
      </c>
      <c r="Z2621" s="6">
        <f t="shared" si="779"/>
        <v>0</v>
      </c>
      <c r="AA2621" s="4">
        <v>84576.550048828125</v>
      </c>
      <c r="AB2621" s="7">
        <f t="shared" si="764"/>
        <v>4.8949738403680193E-2</v>
      </c>
      <c r="AC2621" s="7">
        <f t="shared" si="765"/>
        <v>0</v>
      </c>
      <c r="AD2621" s="2"/>
    </row>
    <row r="2622" spans="1:30" x14ac:dyDescent="0.35">
      <c r="A2622" s="1">
        <v>44260</v>
      </c>
      <c r="B2622" s="3">
        <f t="shared" si="766"/>
        <v>2021</v>
      </c>
      <c r="C2622" s="2">
        <v>656.39532791039733</v>
      </c>
      <c r="D2622" s="2">
        <v>0</v>
      </c>
      <c r="E2622" s="2">
        <f t="shared" si="767"/>
        <v>656.39532791039733</v>
      </c>
      <c r="F2622" s="2">
        <f t="shared" si="768"/>
        <v>1</v>
      </c>
      <c r="G2622" s="2">
        <f t="shared" si="769"/>
        <v>-1</v>
      </c>
      <c r="H2622" s="2">
        <v>-1000</v>
      </c>
      <c r="I2622" s="2">
        <f t="shared" si="761"/>
        <v>7268.2417907440704</v>
      </c>
      <c r="J2622" s="2">
        <f t="shared" si="762"/>
        <v>14042.292578154429</v>
      </c>
      <c r="K2622" s="3">
        <f t="shared" si="770"/>
        <v>3</v>
      </c>
      <c r="L2622" s="3">
        <f t="shared" si="771"/>
        <v>6</v>
      </c>
      <c r="M2622" s="3" t="str">
        <f t="shared" si="763"/>
        <v>Spring</v>
      </c>
      <c r="N2622" s="4">
        <v>39</v>
      </c>
      <c r="O2622" s="4">
        <v>29</v>
      </c>
      <c r="P2622" s="4">
        <v>49</v>
      </c>
      <c r="Q2622" s="4">
        <v>26</v>
      </c>
      <c r="R2622" s="4">
        <v>0</v>
      </c>
      <c r="S2622" s="6">
        <f t="shared" si="772"/>
        <v>0</v>
      </c>
      <c r="T2622" s="6">
        <f t="shared" si="773"/>
        <v>1</v>
      </c>
      <c r="U2622" s="6">
        <f t="shared" si="774"/>
        <v>0</v>
      </c>
      <c r="V2622" s="6">
        <f t="shared" si="775"/>
        <v>0</v>
      </c>
      <c r="W2622" s="6">
        <f t="shared" si="776"/>
        <v>0</v>
      </c>
      <c r="X2622" s="6">
        <f t="shared" si="777"/>
        <v>0</v>
      </c>
      <c r="Y2622" s="6">
        <f t="shared" si="778"/>
        <v>0</v>
      </c>
      <c r="Z2622" s="6">
        <f t="shared" si="779"/>
        <v>0</v>
      </c>
      <c r="AA2622" s="4">
        <v>90540.249389648438</v>
      </c>
      <c r="AB2622" s="7">
        <f t="shared" si="764"/>
        <v>7.2497627556285891E-3</v>
      </c>
      <c r="AC2622" s="7">
        <f t="shared" si="765"/>
        <v>0</v>
      </c>
      <c r="AD2622" s="2"/>
    </row>
    <row r="2623" spans="1:30" x14ac:dyDescent="0.35">
      <c r="A2623" s="1">
        <v>44261</v>
      </c>
      <c r="B2623" s="3">
        <f t="shared" si="766"/>
        <v>2021</v>
      </c>
      <c r="C2623" s="2">
        <v>1690.1034516738446</v>
      </c>
      <c r="D2623" s="2">
        <v>732.62830188679243</v>
      </c>
      <c r="E2623" s="2">
        <f t="shared" si="767"/>
        <v>2422.7317535606371</v>
      </c>
      <c r="F2623" s="2">
        <f t="shared" si="768"/>
        <v>0.69760238589762802</v>
      </c>
      <c r="G2623" s="2">
        <f t="shared" si="769"/>
        <v>-1</v>
      </c>
      <c r="H2623" s="2">
        <v>-1000</v>
      </c>
      <c r="I2623" s="2">
        <f t="shared" si="761"/>
        <v>7268.2417907440704</v>
      </c>
      <c r="J2623" s="2">
        <f t="shared" si="762"/>
        <v>14042.292578154429</v>
      </c>
      <c r="K2623" s="3">
        <f t="shared" si="770"/>
        <v>3</v>
      </c>
      <c r="L2623" s="3">
        <f t="shared" si="771"/>
        <v>7</v>
      </c>
      <c r="M2623" s="3" t="str">
        <f t="shared" si="763"/>
        <v>Spring</v>
      </c>
      <c r="N2623" s="4">
        <v>43</v>
      </c>
      <c r="O2623" s="4">
        <v>31</v>
      </c>
      <c r="P2623" s="4">
        <v>54</v>
      </c>
      <c r="Q2623" s="4">
        <v>22</v>
      </c>
      <c r="R2623" s="4">
        <v>0</v>
      </c>
      <c r="S2623" s="6">
        <f t="shared" si="772"/>
        <v>1</v>
      </c>
      <c r="T2623" s="6">
        <f t="shared" si="773"/>
        <v>0</v>
      </c>
      <c r="U2623" s="6">
        <f t="shared" si="774"/>
        <v>0</v>
      </c>
      <c r="V2623" s="6">
        <f t="shared" si="775"/>
        <v>0</v>
      </c>
      <c r="W2623" s="6">
        <f t="shared" si="776"/>
        <v>0</v>
      </c>
      <c r="X2623" s="6">
        <f t="shared" si="777"/>
        <v>0</v>
      </c>
      <c r="Y2623" s="6">
        <f t="shared" si="778"/>
        <v>0</v>
      </c>
      <c r="Z2623" s="6">
        <f t="shared" si="779"/>
        <v>0</v>
      </c>
      <c r="AA2623" s="4">
        <v>82364.44873046875</v>
      </c>
      <c r="AB2623" s="7">
        <f t="shared" si="764"/>
        <v>2.0519817442165814E-2</v>
      </c>
      <c r="AC2623" s="7">
        <f t="shared" si="765"/>
        <v>8.8949578753845793E-3</v>
      </c>
      <c r="AD2623" s="2"/>
    </row>
    <row r="2624" spans="1:30" x14ac:dyDescent="0.35">
      <c r="A2624" s="1">
        <v>44262</v>
      </c>
      <c r="B2624" s="3">
        <f t="shared" si="766"/>
        <v>2021</v>
      </c>
      <c r="C2624" s="2">
        <v>0</v>
      </c>
      <c r="D2624" s="2">
        <v>1738.115749812097</v>
      </c>
      <c r="E2624" s="2">
        <f t="shared" si="767"/>
        <v>1738.115749812097</v>
      </c>
      <c r="F2624" s="2">
        <f t="shared" si="768"/>
        <v>0</v>
      </c>
      <c r="G2624" s="2">
        <f t="shared" si="769"/>
        <v>-1</v>
      </c>
      <c r="H2624" s="2">
        <v>-1000</v>
      </c>
      <c r="I2624" s="2">
        <f t="shared" si="761"/>
        <v>7268.2417907440704</v>
      </c>
      <c r="J2624" s="2">
        <f t="shared" si="762"/>
        <v>14042.292578154429</v>
      </c>
      <c r="K2624" s="3">
        <f t="shared" si="770"/>
        <v>3</v>
      </c>
      <c r="L2624" s="3">
        <f t="shared" si="771"/>
        <v>1</v>
      </c>
      <c r="M2624" s="3" t="str">
        <f t="shared" si="763"/>
        <v>Spring</v>
      </c>
      <c r="N2624" s="4">
        <v>45</v>
      </c>
      <c r="O2624" s="4">
        <v>32</v>
      </c>
      <c r="P2624" s="4">
        <v>57</v>
      </c>
      <c r="Q2624" s="4">
        <v>20</v>
      </c>
      <c r="R2624" s="4">
        <v>0</v>
      </c>
      <c r="S2624" s="6">
        <f t="shared" si="772"/>
        <v>1</v>
      </c>
      <c r="T2624" s="6">
        <f t="shared" si="773"/>
        <v>0</v>
      </c>
      <c r="U2624" s="6">
        <f t="shared" si="774"/>
        <v>0</v>
      </c>
      <c r="V2624" s="6">
        <f t="shared" si="775"/>
        <v>0</v>
      </c>
      <c r="W2624" s="6">
        <f t="shared" si="776"/>
        <v>0</v>
      </c>
      <c r="X2624" s="6">
        <f t="shared" si="777"/>
        <v>0</v>
      </c>
      <c r="Y2624" s="6">
        <f t="shared" si="778"/>
        <v>0</v>
      </c>
      <c r="Z2624" s="6">
        <f t="shared" si="779"/>
        <v>0</v>
      </c>
      <c r="AA2624" s="4">
        <v>79803.498779296875</v>
      </c>
      <c r="AB2624" s="7">
        <f t="shared" si="764"/>
        <v>0</v>
      </c>
      <c r="AC2624" s="7">
        <f t="shared" si="765"/>
        <v>2.1779944192910624E-2</v>
      </c>
      <c r="AD2624" s="2"/>
    </row>
    <row r="2625" spans="1:30" x14ac:dyDescent="0.35">
      <c r="A2625" s="1">
        <v>44263</v>
      </c>
      <c r="B2625" s="3">
        <f t="shared" si="766"/>
        <v>2021</v>
      </c>
      <c r="C2625" s="2">
        <v>2227.9772073396066</v>
      </c>
      <c r="D2625" s="2">
        <v>116.5088291742194</v>
      </c>
      <c r="E2625" s="2">
        <f t="shared" si="767"/>
        <v>2344.4860365138261</v>
      </c>
      <c r="F2625" s="2">
        <f t="shared" si="768"/>
        <v>0.95030517249423918</v>
      </c>
      <c r="G2625" s="2">
        <f t="shared" si="769"/>
        <v>-1</v>
      </c>
      <c r="H2625" s="2">
        <v>-1000</v>
      </c>
      <c r="I2625" s="2">
        <f t="shared" si="761"/>
        <v>7268.2417907440704</v>
      </c>
      <c r="J2625" s="2">
        <f t="shared" si="762"/>
        <v>14042.292578154429</v>
      </c>
      <c r="K2625" s="3">
        <f t="shared" si="770"/>
        <v>3</v>
      </c>
      <c r="L2625" s="3">
        <f t="shared" si="771"/>
        <v>2</v>
      </c>
      <c r="M2625" s="3" t="str">
        <f t="shared" si="763"/>
        <v>Spring</v>
      </c>
      <c r="N2625" s="4">
        <v>50</v>
      </c>
      <c r="O2625" s="4">
        <v>32</v>
      </c>
      <c r="P2625" s="4">
        <v>68</v>
      </c>
      <c r="Q2625" s="4">
        <v>15</v>
      </c>
      <c r="R2625" s="4">
        <v>0</v>
      </c>
      <c r="S2625" s="6">
        <f t="shared" si="772"/>
        <v>0</v>
      </c>
      <c r="T2625" s="6">
        <f t="shared" si="773"/>
        <v>1</v>
      </c>
      <c r="U2625" s="6">
        <f t="shared" si="774"/>
        <v>0</v>
      </c>
      <c r="V2625" s="6">
        <f t="shared" si="775"/>
        <v>0</v>
      </c>
      <c r="W2625" s="6">
        <f t="shared" si="776"/>
        <v>0</v>
      </c>
      <c r="X2625" s="6">
        <f t="shared" si="777"/>
        <v>0</v>
      </c>
      <c r="Y2625" s="6">
        <f t="shared" si="778"/>
        <v>0</v>
      </c>
      <c r="Z2625" s="6">
        <f t="shared" si="779"/>
        <v>0</v>
      </c>
      <c r="AA2625" s="4">
        <v>85509.749267578125</v>
      </c>
      <c r="AB2625" s="7">
        <f t="shared" si="764"/>
        <v>2.6055241962735662E-2</v>
      </c>
      <c r="AC2625" s="7">
        <f t="shared" si="765"/>
        <v>1.3625210010806907E-3</v>
      </c>
      <c r="AD2625" s="2"/>
    </row>
    <row r="2626" spans="1:30" x14ac:dyDescent="0.35">
      <c r="A2626" s="1">
        <v>44264</v>
      </c>
      <c r="B2626" s="3">
        <f t="shared" si="766"/>
        <v>2021</v>
      </c>
      <c r="C2626" s="2">
        <v>12746.583333307441</v>
      </c>
      <c r="D2626" s="2">
        <v>0</v>
      </c>
      <c r="E2626" s="2">
        <f t="shared" si="767"/>
        <v>12746.583333307441</v>
      </c>
      <c r="F2626" s="2">
        <f t="shared" si="768"/>
        <v>1</v>
      </c>
      <c r="G2626" s="2">
        <f t="shared" si="769"/>
        <v>-1</v>
      </c>
      <c r="H2626" s="2">
        <v>-1000</v>
      </c>
      <c r="I2626" s="2">
        <f t="shared" ref="I2626:I2689" si="780">INDEX($AD$1:$AG$10, MATCH(B2626, $AD$1:$AD$10, 0), 3)</f>
        <v>7268.2417907440704</v>
      </c>
      <c r="J2626" s="2">
        <f t="shared" ref="J2626:J2689" si="781">INDEX($AD$1:$AG$10, MATCH(B2626, $AD$1:$AD$10, 0), 4)</f>
        <v>14042.292578154429</v>
      </c>
      <c r="K2626" s="3">
        <f t="shared" si="770"/>
        <v>3</v>
      </c>
      <c r="L2626" s="3">
        <f t="shared" si="771"/>
        <v>3</v>
      </c>
      <c r="M2626" s="3" t="str">
        <f t="shared" ref="M2626:M2689" si="782">INDEX($AK$1:$AK$12, MATCH(K2626, $AJ$1:$AJ$12, 0))</f>
        <v>Spring</v>
      </c>
      <c r="N2626" s="4">
        <v>55</v>
      </c>
      <c r="O2626" s="4">
        <v>40</v>
      </c>
      <c r="P2626" s="4">
        <v>70</v>
      </c>
      <c r="Q2626" s="4">
        <v>10</v>
      </c>
      <c r="R2626" s="4">
        <v>0</v>
      </c>
      <c r="S2626" s="6">
        <f t="shared" si="772"/>
        <v>0</v>
      </c>
      <c r="T2626" s="6">
        <f t="shared" si="773"/>
        <v>1</v>
      </c>
      <c r="U2626" s="6">
        <f t="shared" si="774"/>
        <v>0</v>
      </c>
      <c r="V2626" s="6">
        <f t="shared" si="775"/>
        <v>0</v>
      </c>
      <c r="W2626" s="6">
        <f t="shared" si="776"/>
        <v>0</v>
      </c>
      <c r="X2626" s="6">
        <f t="shared" si="777"/>
        <v>0</v>
      </c>
      <c r="Y2626" s="6">
        <f t="shared" si="778"/>
        <v>0</v>
      </c>
      <c r="Z2626" s="6">
        <f t="shared" si="779"/>
        <v>0</v>
      </c>
      <c r="AA2626" s="4">
        <v>81573.947998046875</v>
      </c>
      <c r="AB2626" s="7">
        <f t="shared" ref="AB2626:AB2689" si="783">C2626/AA2626</f>
        <v>0.15625801675815215</v>
      </c>
      <c r="AC2626" s="7">
        <f t="shared" ref="AC2626:AC2689" si="784">D2626/AA2626</f>
        <v>0</v>
      </c>
      <c r="AD2626" s="2"/>
    </row>
    <row r="2627" spans="1:30" x14ac:dyDescent="0.35">
      <c r="A2627" s="1">
        <v>44265</v>
      </c>
      <c r="B2627" s="3">
        <f t="shared" ref="B2627:B2690" si="785">YEAR(A2627)</f>
        <v>2021</v>
      </c>
      <c r="C2627" s="2">
        <v>2880.17404033401</v>
      </c>
      <c r="D2627" s="2">
        <v>0</v>
      </c>
      <c r="E2627" s="2">
        <f t="shared" ref="E2627:E2690" si="786">+D2627+C2627</f>
        <v>2880.17404033401</v>
      </c>
      <c r="F2627" s="2">
        <f t="shared" ref="F2627:F2690" si="787">IFERROR(C2627/E2627,0)</f>
        <v>1</v>
      </c>
      <c r="G2627" s="2">
        <f t="shared" ref="G2627:G2690" si="788">IF(AND(F2627&gt;=0.2,E2627&gt;=J2627), E2627, -1)</f>
        <v>-1</v>
      </c>
      <c r="H2627" s="2">
        <v>-1000</v>
      </c>
      <c r="I2627" s="2">
        <f t="shared" si="780"/>
        <v>7268.2417907440704</v>
      </c>
      <c r="J2627" s="2">
        <f t="shared" si="781"/>
        <v>14042.292578154429</v>
      </c>
      <c r="K2627" s="3">
        <f t="shared" ref="K2627:K2690" si="789">MONTH(A2627)</f>
        <v>3</v>
      </c>
      <c r="L2627" s="3">
        <f t="shared" ref="L2627:L2690" si="790">WEEKDAY(A2627)</f>
        <v>4</v>
      </c>
      <c r="M2627" s="3" t="str">
        <f t="shared" si="782"/>
        <v>Spring</v>
      </c>
      <c r="N2627" s="4">
        <v>64</v>
      </c>
      <c r="O2627" s="4">
        <v>55</v>
      </c>
      <c r="P2627" s="4">
        <v>73</v>
      </c>
      <c r="Q2627" s="4">
        <v>1</v>
      </c>
      <c r="R2627" s="4">
        <v>0</v>
      </c>
      <c r="S2627" s="6">
        <f t="shared" ref="S2627:S2690" si="791">IF(OR(L2627=1, L2627=7), 1, 0)</f>
        <v>0</v>
      </c>
      <c r="T2627" s="6">
        <f t="shared" ref="T2627:T2690" si="792">IF(AND(L2627&lt;7, L2627&gt;1), 1, 0)</f>
        <v>1</v>
      </c>
      <c r="U2627" s="6">
        <f t="shared" ref="U2627:U2690" si="793">IF(M2627="Winter", 1, 0)</f>
        <v>0</v>
      </c>
      <c r="V2627" s="6">
        <f t="shared" ref="V2627:V2690" si="794">IF(N2627&lt;20, 1, 0)</f>
        <v>0</v>
      </c>
      <c r="W2627" s="6">
        <f t="shared" ref="W2627:W2690" si="795">IF(M2627="Summer", 1, 0)</f>
        <v>0</v>
      </c>
      <c r="X2627" s="6">
        <f t="shared" ref="X2627:X2690" si="796">IF(G2627&lt;&gt;-1, 1, 0)</f>
        <v>0</v>
      </c>
      <c r="Y2627" s="6">
        <f t="shared" ref="Y2627:Y2690" si="797">U2627*X2627</f>
        <v>0</v>
      </c>
      <c r="Z2627" s="6">
        <f t="shared" ref="Z2627:Z2690" si="798">W2627*X2627</f>
        <v>0</v>
      </c>
      <c r="AA2627" s="4">
        <v>78047.298950195313</v>
      </c>
      <c r="AB2627" s="7">
        <f t="shared" si="783"/>
        <v>3.6902930390607741E-2</v>
      </c>
      <c r="AC2627" s="7">
        <f t="shared" si="784"/>
        <v>0</v>
      </c>
      <c r="AD2627" s="2"/>
    </row>
    <row r="2628" spans="1:30" x14ac:dyDescent="0.35">
      <c r="A2628" s="1">
        <v>44266</v>
      </c>
      <c r="B2628" s="3">
        <f t="shared" si="785"/>
        <v>2021</v>
      </c>
      <c r="C2628" s="2">
        <v>1730.0729366602686</v>
      </c>
      <c r="D2628" s="2">
        <v>1571.7000000177068</v>
      </c>
      <c r="E2628" s="2">
        <f t="shared" si="786"/>
        <v>3301.7729366779754</v>
      </c>
      <c r="F2628" s="2">
        <f t="shared" si="787"/>
        <v>0.52398301453186935</v>
      </c>
      <c r="G2628" s="2">
        <f t="shared" si="788"/>
        <v>-1</v>
      </c>
      <c r="H2628" s="2">
        <v>-1000</v>
      </c>
      <c r="I2628" s="2">
        <f t="shared" si="780"/>
        <v>7268.2417907440704</v>
      </c>
      <c r="J2628" s="2">
        <f t="shared" si="781"/>
        <v>14042.292578154429</v>
      </c>
      <c r="K2628" s="3">
        <f t="shared" si="789"/>
        <v>3</v>
      </c>
      <c r="L2628" s="3">
        <f t="shared" si="790"/>
        <v>5</v>
      </c>
      <c r="M2628" s="3" t="str">
        <f t="shared" si="782"/>
        <v>Spring</v>
      </c>
      <c r="N2628" s="4">
        <v>66</v>
      </c>
      <c r="O2628" s="4">
        <v>60</v>
      </c>
      <c r="P2628" s="4">
        <v>71</v>
      </c>
      <c r="Q2628" s="4">
        <v>0</v>
      </c>
      <c r="R2628" s="4">
        <v>1</v>
      </c>
      <c r="S2628" s="6">
        <f t="shared" si="791"/>
        <v>0</v>
      </c>
      <c r="T2628" s="6">
        <f t="shared" si="792"/>
        <v>1</v>
      </c>
      <c r="U2628" s="6">
        <f t="shared" si="793"/>
        <v>0</v>
      </c>
      <c r="V2628" s="6">
        <f t="shared" si="794"/>
        <v>0</v>
      </c>
      <c r="W2628" s="6">
        <f t="shared" si="795"/>
        <v>0</v>
      </c>
      <c r="X2628" s="6">
        <f t="shared" si="796"/>
        <v>0</v>
      </c>
      <c r="Y2628" s="6">
        <f t="shared" si="797"/>
        <v>0</v>
      </c>
      <c r="Z2628" s="6">
        <f t="shared" si="798"/>
        <v>0</v>
      </c>
      <c r="AA2628" s="4">
        <v>74645.69873046875</v>
      </c>
      <c r="AB2628" s="7">
        <f t="shared" si="783"/>
        <v>2.3177128301889557E-2</v>
      </c>
      <c r="AC2628" s="7">
        <f t="shared" si="784"/>
        <v>2.1055466379822002E-2</v>
      </c>
      <c r="AD2628" s="2"/>
    </row>
    <row r="2629" spans="1:30" x14ac:dyDescent="0.35">
      <c r="A2629" s="1">
        <v>44267</v>
      </c>
      <c r="B2629" s="3">
        <f t="shared" si="785"/>
        <v>2021</v>
      </c>
      <c r="C2629" s="2">
        <v>1915.0741624834327</v>
      </c>
      <c r="D2629" s="2">
        <v>732.62830188679243</v>
      </c>
      <c r="E2629" s="2">
        <f t="shared" si="786"/>
        <v>2647.7024643702252</v>
      </c>
      <c r="F2629" s="2">
        <f t="shared" si="787"/>
        <v>0.72329658949762188</v>
      </c>
      <c r="G2629" s="2">
        <f t="shared" si="788"/>
        <v>-1</v>
      </c>
      <c r="H2629" s="2">
        <v>-1000</v>
      </c>
      <c r="I2629" s="2">
        <f t="shared" si="780"/>
        <v>7268.2417907440704</v>
      </c>
      <c r="J2629" s="2">
        <f t="shared" si="781"/>
        <v>14042.292578154429</v>
      </c>
      <c r="K2629" s="3">
        <f t="shared" si="789"/>
        <v>3</v>
      </c>
      <c r="L2629" s="3">
        <f t="shared" si="790"/>
        <v>6</v>
      </c>
      <c r="M2629" s="3" t="str">
        <f t="shared" si="782"/>
        <v>Spring</v>
      </c>
      <c r="N2629" s="4">
        <v>57</v>
      </c>
      <c r="O2629" s="4">
        <v>49</v>
      </c>
      <c r="P2629" s="4">
        <v>64</v>
      </c>
      <c r="Q2629" s="4">
        <v>8</v>
      </c>
      <c r="R2629" s="4">
        <v>0</v>
      </c>
      <c r="S2629" s="6">
        <f t="shared" si="791"/>
        <v>0</v>
      </c>
      <c r="T2629" s="6">
        <f t="shared" si="792"/>
        <v>1</v>
      </c>
      <c r="U2629" s="6">
        <f t="shared" si="793"/>
        <v>0</v>
      </c>
      <c r="V2629" s="6">
        <f t="shared" si="794"/>
        <v>0</v>
      </c>
      <c r="W2629" s="6">
        <f t="shared" si="795"/>
        <v>0</v>
      </c>
      <c r="X2629" s="6">
        <f t="shared" si="796"/>
        <v>0</v>
      </c>
      <c r="Y2629" s="6">
        <f t="shared" si="797"/>
        <v>0</v>
      </c>
      <c r="Z2629" s="6">
        <f t="shared" si="798"/>
        <v>0</v>
      </c>
      <c r="AA2629" s="4">
        <v>73373.298950195313</v>
      </c>
      <c r="AB2629" s="7">
        <f t="shared" si="783"/>
        <v>2.6100423313164044E-2</v>
      </c>
      <c r="AC2629" s="7">
        <f t="shared" si="784"/>
        <v>9.984944283125248E-3</v>
      </c>
      <c r="AD2629" s="2"/>
    </row>
    <row r="2630" spans="1:30" x14ac:dyDescent="0.35">
      <c r="A2630" s="1">
        <v>44268</v>
      </c>
      <c r="B2630" s="3">
        <f t="shared" si="785"/>
        <v>2021</v>
      </c>
      <c r="C2630" s="2">
        <v>1081.2955854126678</v>
      </c>
      <c r="D2630" s="2">
        <v>1709.4660377216342</v>
      </c>
      <c r="E2630" s="2">
        <f t="shared" si="786"/>
        <v>2790.7616231343018</v>
      </c>
      <c r="F2630" s="2">
        <f t="shared" si="787"/>
        <v>0.38745537291653948</v>
      </c>
      <c r="G2630" s="2">
        <f t="shared" si="788"/>
        <v>-1</v>
      </c>
      <c r="H2630" s="2">
        <v>-1000</v>
      </c>
      <c r="I2630" s="2">
        <f t="shared" si="780"/>
        <v>7268.2417907440704</v>
      </c>
      <c r="J2630" s="2">
        <f t="shared" si="781"/>
        <v>14042.292578154429</v>
      </c>
      <c r="K2630" s="3">
        <f t="shared" si="789"/>
        <v>3</v>
      </c>
      <c r="L2630" s="3">
        <f t="shared" si="790"/>
        <v>7</v>
      </c>
      <c r="M2630" s="3" t="str">
        <f t="shared" si="782"/>
        <v>Spring</v>
      </c>
      <c r="N2630" s="4">
        <v>53</v>
      </c>
      <c r="O2630" s="4">
        <v>47</v>
      </c>
      <c r="P2630" s="4">
        <v>59</v>
      </c>
      <c r="Q2630" s="4">
        <v>12</v>
      </c>
      <c r="R2630" s="4">
        <v>0</v>
      </c>
      <c r="S2630" s="6">
        <f t="shared" si="791"/>
        <v>1</v>
      </c>
      <c r="T2630" s="6">
        <f t="shared" si="792"/>
        <v>0</v>
      </c>
      <c r="U2630" s="6">
        <f t="shared" si="793"/>
        <v>0</v>
      </c>
      <c r="V2630" s="6">
        <f t="shared" si="794"/>
        <v>0</v>
      </c>
      <c r="W2630" s="6">
        <f t="shared" si="795"/>
        <v>0</v>
      </c>
      <c r="X2630" s="6">
        <f t="shared" si="796"/>
        <v>0</v>
      </c>
      <c r="Y2630" s="6">
        <f t="shared" si="797"/>
        <v>0</v>
      </c>
      <c r="Z2630" s="6">
        <f t="shared" si="798"/>
        <v>0</v>
      </c>
      <c r="AA2630" s="4">
        <v>70170.281555175781</v>
      </c>
      <c r="AB2630" s="7">
        <f t="shared" si="783"/>
        <v>1.540959450992699E-2</v>
      </c>
      <c r="AC2630" s="7">
        <f t="shared" si="784"/>
        <v>2.4361681324842045E-2</v>
      </c>
      <c r="AD2630" s="2"/>
    </row>
    <row r="2631" spans="1:30" x14ac:dyDescent="0.35">
      <c r="A2631" s="1">
        <v>44269</v>
      </c>
      <c r="B2631" s="3">
        <f t="shared" si="785"/>
        <v>2021</v>
      </c>
      <c r="C2631" s="2">
        <v>0</v>
      </c>
      <c r="D2631" s="2">
        <v>346.6231755410833</v>
      </c>
      <c r="E2631" s="2">
        <f t="shared" si="786"/>
        <v>346.6231755410833</v>
      </c>
      <c r="F2631" s="2">
        <f t="shared" si="787"/>
        <v>0</v>
      </c>
      <c r="G2631" s="2">
        <f t="shared" si="788"/>
        <v>-1</v>
      </c>
      <c r="H2631" s="2">
        <v>-1000</v>
      </c>
      <c r="I2631" s="2">
        <f t="shared" si="780"/>
        <v>7268.2417907440704</v>
      </c>
      <c r="J2631" s="2">
        <f t="shared" si="781"/>
        <v>14042.292578154429</v>
      </c>
      <c r="K2631" s="3">
        <f t="shared" si="789"/>
        <v>3</v>
      </c>
      <c r="L2631" s="3">
        <f t="shared" si="790"/>
        <v>1</v>
      </c>
      <c r="M2631" s="3" t="str">
        <f t="shared" si="782"/>
        <v>Spring</v>
      </c>
      <c r="N2631" s="4">
        <v>45</v>
      </c>
      <c r="O2631" s="4">
        <v>39</v>
      </c>
      <c r="P2631" s="4">
        <v>50</v>
      </c>
      <c r="Q2631" s="4">
        <v>20</v>
      </c>
      <c r="R2631" s="4">
        <v>0</v>
      </c>
      <c r="S2631" s="6">
        <f t="shared" si="791"/>
        <v>1</v>
      </c>
      <c r="T2631" s="6">
        <f t="shared" si="792"/>
        <v>0</v>
      </c>
      <c r="U2631" s="6">
        <f t="shared" si="793"/>
        <v>0</v>
      </c>
      <c r="V2631" s="6">
        <f t="shared" si="794"/>
        <v>0</v>
      </c>
      <c r="W2631" s="6">
        <f t="shared" si="795"/>
        <v>0</v>
      </c>
      <c r="X2631" s="6">
        <f t="shared" si="796"/>
        <v>0</v>
      </c>
      <c r="Y2631" s="6">
        <f t="shared" si="797"/>
        <v>0</v>
      </c>
      <c r="Z2631" s="6">
        <f t="shared" si="798"/>
        <v>0</v>
      </c>
      <c r="AA2631" s="4">
        <v>75340.348510742188</v>
      </c>
      <c r="AB2631" s="7">
        <f t="shared" si="783"/>
        <v>0</v>
      </c>
      <c r="AC2631" s="7">
        <f t="shared" si="784"/>
        <v>4.6007641641272875E-3</v>
      </c>
      <c r="AD2631" s="2"/>
    </row>
    <row r="2632" spans="1:30" x14ac:dyDescent="0.35">
      <c r="A2632" s="1">
        <v>44270</v>
      </c>
      <c r="B2632" s="3">
        <f t="shared" si="785"/>
        <v>2021</v>
      </c>
      <c r="C2632" s="2">
        <v>0</v>
      </c>
      <c r="D2632" s="2">
        <v>210.33974359419574</v>
      </c>
      <c r="E2632" s="2">
        <f t="shared" si="786"/>
        <v>210.33974359419574</v>
      </c>
      <c r="F2632" s="2">
        <f t="shared" si="787"/>
        <v>0</v>
      </c>
      <c r="G2632" s="2">
        <f t="shared" si="788"/>
        <v>-1</v>
      </c>
      <c r="H2632" s="2">
        <v>-1000</v>
      </c>
      <c r="I2632" s="2">
        <f t="shared" si="780"/>
        <v>7268.2417907440704</v>
      </c>
      <c r="J2632" s="2">
        <f t="shared" si="781"/>
        <v>14042.292578154429</v>
      </c>
      <c r="K2632" s="3">
        <f t="shared" si="789"/>
        <v>3</v>
      </c>
      <c r="L2632" s="3">
        <f t="shared" si="790"/>
        <v>2</v>
      </c>
      <c r="M2632" s="3" t="str">
        <f t="shared" si="782"/>
        <v>Spring</v>
      </c>
      <c r="N2632" s="4">
        <v>45</v>
      </c>
      <c r="O2632" s="4">
        <v>39</v>
      </c>
      <c r="P2632" s="4">
        <v>50</v>
      </c>
      <c r="Q2632" s="4">
        <v>20</v>
      </c>
      <c r="R2632" s="4">
        <v>0</v>
      </c>
      <c r="S2632" s="6">
        <f t="shared" si="791"/>
        <v>0</v>
      </c>
      <c r="T2632" s="6">
        <f t="shared" si="792"/>
        <v>1</v>
      </c>
      <c r="U2632" s="6">
        <f t="shared" si="793"/>
        <v>0</v>
      </c>
      <c r="V2632" s="6">
        <f t="shared" si="794"/>
        <v>0</v>
      </c>
      <c r="W2632" s="6">
        <f t="shared" si="795"/>
        <v>0</v>
      </c>
      <c r="X2632" s="6">
        <f t="shared" si="796"/>
        <v>0</v>
      </c>
      <c r="Y2632" s="6">
        <f t="shared" si="797"/>
        <v>0</v>
      </c>
      <c r="Z2632" s="6">
        <f t="shared" si="798"/>
        <v>0</v>
      </c>
      <c r="AA2632" s="4">
        <v>86826.748657226563</v>
      </c>
      <c r="AB2632" s="7">
        <f t="shared" si="783"/>
        <v>0</v>
      </c>
      <c r="AC2632" s="7">
        <f t="shared" si="784"/>
        <v>2.4225224006091954E-3</v>
      </c>
      <c r="AD2632" s="2"/>
    </row>
    <row r="2633" spans="1:30" x14ac:dyDescent="0.35">
      <c r="A2633" s="1">
        <v>44271</v>
      </c>
      <c r="B2633" s="3">
        <f t="shared" si="785"/>
        <v>2021</v>
      </c>
      <c r="C2633" s="2">
        <v>249.76666667719837</v>
      </c>
      <c r="D2633" s="2">
        <v>535.41025641248245</v>
      </c>
      <c r="E2633" s="2">
        <f t="shared" si="786"/>
        <v>785.17692308968083</v>
      </c>
      <c r="F2633" s="2">
        <f t="shared" si="787"/>
        <v>0.31810240384340827</v>
      </c>
      <c r="G2633" s="2">
        <f t="shared" si="788"/>
        <v>-1</v>
      </c>
      <c r="H2633" s="2">
        <v>-1000</v>
      </c>
      <c r="I2633" s="2">
        <f t="shared" si="780"/>
        <v>7268.2417907440704</v>
      </c>
      <c r="J2633" s="2">
        <f t="shared" si="781"/>
        <v>14042.292578154429</v>
      </c>
      <c r="K2633" s="3">
        <f t="shared" si="789"/>
        <v>3</v>
      </c>
      <c r="L2633" s="3">
        <f t="shared" si="790"/>
        <v>3</v>
      </c>
      <c r="M2633" s="3" t="str">
        <f t="shared" si="782"/>
        <v>Spring</v>
      </c>
      <c r="N2633" s="4">
        <v>57</v>
      </c>
      <c r="O2633" s="4">
        <v>41</v>
      </c>
      <c r="P2633" s="4">
        <v>72</v>
      </c>
      <c r="Q2633" s="4">
        <v>8</v>
      </c>
      <c r="R2633" s="4">
        <v>0</v>
      </c>
      <c r="S2633" s="6">
        <f t="shared" si="791"/>
        <v>0</v>
      </c>
      <c r="T2633" s="6">
        <f t="shared" si="792"/>
        <v>1</v>
      </c>
      <c r="U2633" s="6">
        <f t="shared" si="793"/>
        <v>0</v>
      </c>
      <c r="V2633" s="6">
        <f t="shared" si="794"/>
        <v>0</v>
      </c>
      <c r="W2633" s="6">
        <f t="shared" si="795"/>
        <v>0</v>
      </c>
      <c r="X2633" s="6">
        <f t="shared" si="796"/>
        <v>0</v>
      </c>
      <c r="Y2633" s="6">
        <f t="shared" si="797"/>
        <v>0</v>
      </c>
      <c r="Z2633" s="6">
        <f t="shared" si="798"/>
        <v>0</v>
      </c>
      <c r="AA2633" s="4">
        <v>79020.44873046875</v>
      </c>
      <c r="AB2633" s="7">
        <f t="shared" si="783"/>
        <v>3.1607852231911359E-3</v>
      </c>
      <c r="AC2633" s="7">
        <f t="shared" si="784"/>
        <v>6.7755911920813813E-3</v>
      </c>
      <c r="AD2633" s="2"/>
    </row>
    <row r="2634" spans="1:30" x14ac:dyDescent="0.35">
      <c r="A2634" s="1">
        <v>44272</v>
      </c>
      <c r="B2634" s="3">
        <f t="shared" si="785"/>
        <v>2021</v>
      </c>
      <c r="C2634" s="2">
        <v>0</v>
      </c>
      <c r="D2634" s="2">
        <v>57.299424185928672</v>
      </c>
      <c r="E2634" s="2">
        <f t="shared" si="786"/>
        <v>57.299424185928672</v>
      </c>
      <c r="F2634" s="2">
        <f t="shared" si="787"/>
        <v>0</v>
      </c>
      <c r="G2634" s="2">
        <f t="shared" si="788"/>
        <v>-1</v>
      </c>
      <c r="H2634" s="2">
        <v>-1000</v>
      </c>
      <c r="I2634" s="2">
        <f t="shared" si="780"/>
        <v>7268.2417907440704</v>
      </c>
      <c r="J2634" s="2">
        <f t="shared" si="781"/>
        <v>14042.292578154429</v>
      </c>
      <c r="K2634" s="3">
        <f t="shared" si="789"/>
        <v>3</v>
      </c>
      <c r="L2634" s="3">
        <f t="shared" si="790"/>
        <v>4</v>
      </c>
      <c r="M2634" s="3" t="str">
        <f t="shared" si="782"/>
        <v>Spring</v>
      </c>
      <c r="N2634" s="4">
        <v>54</v>
      </c>
      <c r="O2634" s="4">
        <v>42</v>
      </c>
      <c r="P2634" s="4">
        <v>65</v>
      </c>
      <c r="Q2634" s="4">
        <v>11</v>
      </c>
      <c r="R2634" s="4">
        <v>0</v>
      </c>
      <c r="S2634" s="6">
        <f t="shared" si="791"/>
        <v>0</v>
      </c>
      <c r="T2634" s="6">
        <f t="shared" si="792"/>
        <v>1</v>
      </c>
      <c r="U2634" s="6">
        <f t="shared" si="793"/>
        <v>0</v>
      </c>
      <c r="V2634" s="6">
        <f t="shared" si="794"/>
        <v>0</v>
      </c>
      <c r="W2634" s="6">
        <f t="shared" si="795"/>
        <v>0</v>
      </c>
      <c r="X2634" s="6">
        <f t="shared" si="796"/>
        <v>0</v>
      </c>
      <c r="Y2634" s="6">
        <f t="shared" si="797"/>
        <v>0</v>
      </c>
      <c r="Z2634" s="6">
        <f t="shared" si="798"/>
        <v>0</v>
      </c>
      <c r="AA2634" s="4">
        <v>77214.19873046875</v>
      </c>
      <c r="AB2634" s="7">
        <f t="shared" si="783"/>
        <v>0</v>
      </c>
      <c r="AC2634" s="7">
        <f t="shared" si="784"/>
        <v>7.4208403542389283E-4</v>
      </c>
      <c r="AD2634" s="2"/>
    </row>
    <row r="2635" spans="1:30" x14ac:dyDescent="0.35">
      <c r="A2635" s="1">
        <v>44273</v>
      </c>
      <c r="B2635" s="3">
        <f t="shared" si="785"/>
        <v>2021</v>
      </c>
      <c r="C2635" s="2">
        <v>0</v>
      </c>
      <c r="D2635" s="2">
        <v>144.20355086350128</v>
      </c>
      <c r="E2635" s="2">
        <f t="shared" si="786"/>
        <v>144.20355086350128</v>
      </c>
      <c r="F2635" s="2">
        <f t="shared" si="787"/>
        <v>0</v>
      </c>
      <c r="G2635" s="2">
        <f t="shared" si="788"/>
        <v>-1</v>
      </c>
      <c r="H2635" s="2">
        <v>-1000</v>
      </c>
      <c r="I2635" s="2">
        <f t="shared" si="780"/>
        <v>7268.2417907440704</v>
      </c>
      <c r="J2635" s="2">
        <f t="shared" si="781"/>
        <v>14042.292578154429</v>
      </c>
      <c r="K2635" s="3">
        <f t="shared" si="789"/>
        <v>3</v>
      </c>
      <c r="L2635" s="3">
        <f t="shared" si="790"/>
        <v>5</v>
      </c>
      <c r="M2635" s="3" t="str">
        <f t="shared" si="782"/>
        <v>Spring</v>
      </c>
      <c r="N2635" s="4">
        <v>55</v>
      </c>
      <c r="O2635" s="4">
        <v>42</v>
      </c>
      <c r="P2635" s="4">
        <v>68</v>
      </c>
      <c r="Q2635" s="4">
        <v>10</v>
      </c>
      <c r="R2635" s="4">
        <v>0</v>
      </c>
      <c r="S2635" s="6">
        <f t="shared" si="791"/>
        <v>0</v>
      </c>
      <c r="T2635" s="6">
        <f t="shared" si="792"/>
        <v>1</v>
      </c>
      <c r="U2635" s="6">
        <f t="shared" si="793"/>
        <v>0</v>
      </c>
      <c r="V2635" s="6">
        <f t="shared" si="794"/>
        <v>0</v>
      </c>
      <c r="W2635" s="6">
        <f t="shared" si="795"/>
        <v>0</v>
      </c>
      <c r="X2635" s="6">
        <f t="shared" si="796"/>
        <v>0</v>
      </c>
      <c r="Y2635" s="6">
        <f t="shared" si="797"/>
        <v>0</v>
      </c>
      <c r="Z2635" s="6">
        <f t="shared" si="798"/>
        <v>0</v>
      </c>
      <c r="AA2635" s="4">
        <v>76283.598510742188</v>
      </c>
      <c r="AB2635" s="7">
        <f t="shared" si="783"/>
        <v>0</v>
      </c>
      <c r="AC2635" s="7">
        <f t="shared" si="784"/>
        <v>1.8903611481201252E-3</v>
      </c>
      <c r="AD2635" s="2"/>
    </row>
    <row r="2636" spans="1:30" x14ac:dyDescent="0.35">
      <c r="A2636" s="1">
        <v>44274</v>
      </c>
      <c r="B2636" s="3">
        <f t="shared" si="785"/>
        <v>2021</v>
      </c>
      <c r="C2636" s="2">
        <v>0</v>
      </c>
      <c r="D2636" s="2">
        <v>85.949136276391556</v>
      </c>
      <c r="E2636" s="2">
        <f t="shared" si="786"/>
        <v>85.949136276391556</v>
      </c>
      <c r="F2636" s="2">
        <f t="shared" si="787"/>
        <v>0</v>
      </c>
      <c r="G2636" s="2">
        <f t="shared" si="788"/>
        <v>-1</v>
      </c>
      <c r="H2636" s="2">
        <v>-1000</v>
      </c>
      <c r="I2636" s="2">
        <f t="shared" si="780"/>
        <v>7268.2417907440704</v>
      </c>
      <c r="J2636" s="2">
        <f t="shared" si="781"/>
        <v>14042.292578154429</v>
      </c>
      <c r="K2636" s="3">
        <f t="shared" si="789"/>
        <v>3</v>
      </c>
      <c r="L2636" s="3">
        <f t="shared" si="790"/>
        <v>6</v>
      </c>
      <c r="M2636" s="3" t="str">
        <f t="shared" si="782"/>
        <v>Spring</v>
      </c>
      <c r="N2636" s="4">
        <v>47</v>
      </c>
      <c r="O2636" s="4">
        <v>37</v>
      </c>
      <c r="P2636" s="4">
        <v>57</v>
      </c>
      <c r="Q2636" s="4">
        <v>18</v>
      </c>
      <c r="R2636" s="4">
        <v>0</v>
      </c>
      <c r="S2636" s="6">
        <f t="shared" si="791"/>
        <v>0</v>
      </c>
      <c r="T2636" s="6">
        <f t="shared" si="792"/>
        <v>1</v>
      </c>
      <c r="U2636" s="6">
        <f t="shared" si="793"/>
        <v>0</v>
      </c>
      <c r="V2636" s="6">
        <f t="shared" si="794"/>
        <v>0</v>
      </c>
      <c r="W2636" s="6">
        <f t="shared" si="795"/>
        <v>0</v>
      </c>
      <c r="X2636" s="6">
        <f t="shared" si="796"/>
        <v>0</v>
      </c>
      <c r="Y2636" s="6">
        <f t="shared" si="797"/>
        <v>0</v>
      </c>
      <c r="Z2636" s="6">
        <f t="shared" si="798"/>
        <v>0</v>
      </c>
      <c r="AA2636" s="4">
        <v>82370.749145507813</v>
      </c>
      <c r="AB2636" s="7">
        <f t="shared" si="783"/>
        <v>0</v>
      </c>
      <c r="AC2636" s="7">
        <f t="shared" si="784"/>
        <v>1.0434424497531584E-3</v>
      </c>
      <c r="AD2636" s="2"/>
    </row>
    <row r="2637" spans="1:30" x14ac:dyDescent="0.35">
      <c r="A2637" s="1">
        <v>44275</v>
      </c>
      <c r="B2637" s="3">
        <f t="shared" si="785"/>
        <v>2021</v>
      </c>
      <c r="C2637" s="2">
        <v>0</v>
      </c>
      <c r="D2637" s="2">
        <v>730.51698113207556</v>
      </c>
      <c r="E2637" s="2">
        <f t="shared" si="786"/>
        <v>730.51698113207556</v>
      </c>
      <c r="F2637" s="2">
        <f t="shared" si="787"/>
        <v>0</v>
      </c>
      <c r="G2637" s="2">
        <f t="shared" si="788"/>
        <v>-1</v>
      </c>
      <c r="H2637" s="2">
        <v>-1000</v>
      </c>
      <c r="I2637" s="2">
        <f t="shared" si="780"/>
        <v>7268.2417907440704</v>
      </c>
      <c r="J2637" s="2">
        <f t="shared" si="781"/>
        <v>14042.292578154429</v>
      </c>
      <c r="K2637" s="3">
        <f t="shared" si="789"/>
        <v>3</v>
      </c>
      <c r="L2637" s="3">
        <f t="shared" si="790"/>
        <v>7</v>
      </c>
      <c r="M2637" s="3" t="str">
        <f t="shared" si="782"/>
        <v>Spring</v>
      </c>
      <c r="N2637" s="4">
        <v>49</v>
      </c>
      <c r="O2637" s="4">
        <v>33</v>
      </c>
      <c r="P2637" s="4">
        <v>64</v>
      </c>
      <c r="Q2637" s="4">
        <v>16</v>
      </c>
      <c r="R2637" s="4">
        <v>0</v>
      </c>
      <c r="S2637" s="6">
        <f t="shared" si="791"/>
        <v>1</v>
      </c>
      <c r="T2637" s="6">
        <f t="shared" si="792"/>
        <v>0</v>
      </c>
      <c r="U2637" s="6">
        <f t="shared" si="793"/>
        <v>0</v>
      </c>
      <c r="V2637" s="6">
        <f t="shared" si="794"/>
        <v>0</v>
      </c>
      <c r="W2637" s="6">
        <f t="shared" si="795"/>
        <v>0</v>
      </c>
      <c r="X2637" s="6">
        <f t="shared" si="796"/>
        <v>0</v>
      </c>
      <c r="Y2637" s="6">
        <f t="shared" si="797"/>
        <v>0</v>
      </c>
      <c r="Z2637" s="6">
        <f t="shared" si="798"/>
        <v>0</v>
      </c>
      <c r="AA2637" s="4">
        <v>75382.298706054688</v>
      </c>
      <c r="AB2637" s="7">
        <f t="shared" si="783"/>
        <v>0</v>
      </c>
      <c r="AC2637" s="7">
        <f t="shared" si="784"/>
        <v>9.6908291956000099E-3</v>
      </c>
      <c r="AD2637" s="2"/>
    </row>
    <row r="2638" spans="1:30" x14ac:dyDescent="0.35">
      <c r="A2638" s="1">
        <v>44276</v>
      </c>
      <c r="B2638" s="3">
        <f t="shared" si="785"/>
        <v>2021</v>
      </c>
      <c r="C2638" s="2">
        <v>527.576226550515</v>
      </c>
      <c r="D2638" s="2">
        <v>1716.9544978677038</v>
      </c>
      <c r="E2638" s="2">
        <f t="shared" si="786"/>
        <v>2244.5307244182186</v>
      </c>
      <c r="F2638" s="2">
        <f t="shared" si="787"/>
        <v>0.2350496791204596</v>
      </c>
      <c r="G2638" s="2">
        <f t="shared" si="788"/>
        <v>-1</v>
      </c>
      <c r="H2638" s="2">
        <v>-1000</v>
      </c>
      <c r="I2638" s="2">
        <f t="shared" si="780"/>
        <v>7268.2417907440704</v>
      </c>
      <c r="J2638" s="2">
        <f t="shared" si="781"/>
        <v>14042.292578154429</v>
      </c>
      <c r="K2638" s="3">
        <f t="shared" si="789"/>
        <v>3</v>
      </c>
      <c r="L2638" s="3">
        <f t="shared" si="790"/>
        <v>1</v>
      </c>
      <c r="M2638" s="3" t="str">
        <f t="shared" si="782"/>
        <v>Spring</v>
      </c>
      <c r="N2638" s="4">
        <v>53</v>
      </c>
      <c r="O2638" s="4">
        <v>36</v>
      </c>
      <c r="P2638" s="4">
        <v>69</v>
      </c>
      <c r="Q2638" s="4">
        <v>12</v>
      </c>
      <c r="R2638" s="4">
        <v>0</v>
      </c>
      <c r="S2638" s="6">
        <f t="shared" si="791"/>
        <v>1</v>
      </c>
      <c r="T2638" s="6">
        <f t="shared" si="792"/>
        <v>0</v>
      </c>
      <c r="U2638" s="6">
        <f t="shared" si="793"/>
        <v>0</v>
      </c>
      <c r="V2638" s="6">
        <f t="shared" si="794"/>
        <v>0</v>
      </c>
      <c r="W2638" s="6">
        <f t="shared" si="795"/>
        <v>0</v>
      </c>
      <c r="X2638" s="6">
        <f t="shared" si="796"/>
        <v>0</v>
      </c>
      <c r="Y2638" s="6">
        <f t="shared" si="797"/>
        <v>0</v>
      </c>
      <c r="Z2638" s="6">
        <f t="shared" si="798"/>
        <v>0</v>
      </c>
      <c r="AA2638" s="4">
        <v>70733.648315429688</v>
      </c>
      <c r="AB2638" s="7">
        <f t="shared" si="783"/>
        <v>7.458631628865532E-3</v>
      </c>
      <c r="AC2638" s="7">
        <f t="shared" si="784"/>
        <v>2.4273518173573001E-2</v>
      </c>
      <c r="AD2638" s="2"/>
    </row>
    <row r="2639" spans="1:30" x14ac:dyDescent="0.35">
      <c r="A2639" s="1">
        <v>44277</v>
      </c>
      <c r="B2639" s="3">
        <f t="shared" si="785"/>
        <v>2021</v>
      </c>
      <c r="C2639" s="2">
        <v>88.5</v>
      </c>
      <c r="D2639" s="2">
        <v>179.277483841042</v>
      </c>
      <c r="E2639" s="2">
        <f t="shared" si="786"/>
        <v>267.777483841042</v>
      </c>
      <c r="F2639" s="2">
        <f t="shared" si="787"/>
        <v>0.33049828809555676</v>
      </c>
      <c r="G2639" s="2">
        <f t="shared" si="788"/>
        <v>-1</v>
      </c>
      <c r="H2639" s="2">
        <v>-1000</v>
      </c>
      <c r="I2639" s="2">
        <f t="shared" si="780"/>
        <v>7268.2417907440704</v>
      </c>
      <c r="J2639" s="2">
        <f t="shared" si="781"/>
        <v>14042.292578154429</v>
      </c>
      <c r="K2639" s="3">
        <f t="shared" si="789"/>
        <v>3</v>
      </c>
      <c r="L2639" s="3">
        <f t="shared" si="790"/>
        <v>2</v>
      </c>
      <c r="M2639" s="3" t="str">
        <f t="shared" si="782"/>
        <v>Spring</v>
      </c>
      <c r="N2639" s="4">
        <v>59</v>
      </c>
      <c r="O2639" s="4">
        <v>46</v>
      </c>
      <c r="P2639" s="4">
        <v>71</v>
      </c>
      <c r="Q2639" s="4">
        <v>6</v>
      </c>
      <c r="R2639" s="4">
        <v>0</v>
      </c>
      <c r="S2639" s="6">
        <f t="shared" si="791"/>
        <v>0</v>
      </c>
      <c r="T2639" s="6">
        <f t="shared" si="792"/>
        <v>1</v>
      </c>
      <c r="U2639" s="6">
        <f t="shared" si="793"/>
        <v>0</v>
      </c>
      <c r="V2639" s="6">
        <f t="shared" si="794"/>
        <v>0</v>
      </c>
      <c r="W2639" s="6">
        <f t="shared" si="795"/>
        <v>0</v>
      </c>
      <c r="X2639" s="6">
        <f t="shared" si="796"/>
        <v>0</v>
      </c>
      <c r="Y2639" s="6">
        <f t="shared" si="797"/>
        <v>0</v>
      </c>
      <c r="Z2639" s="6">
        <f t="shared" si="798"/>
        <v>0</v>
      </c>
      <c r="AA2639" s="4">
        <v>74611.099243164063</v>
      </c>
      <c r="AB2639" s="7">
        <f t="shared" si="783"/>
        <v>1.1861505982048435E-3</v>
      </c>
      <c r="AC2639" s="7">
        <f t="shared" si="784"/>
        <v>2.4028259288441938E-3</v>
      </c>
      <c r="AD2639" s="2"/>
    </row>
    <row r="2640" spans="1:30" x14ac:dyDescent="0.35">
      <c r="A2640" s="1">
        <v>44278</v>
      </c>
      <c r="B2640" s="3">
        <f t="shared" si="785"/>
        <v>2021</v>
      </c>
      <c r="C2640" s="2">
        <v>0</v>
      </c>
      <c r="D2640" s="2">
        <v>217.19881657165953</v>
      </c>
      <c r="E2640" s="2">
        <f t="shared" si="786"/>
        <v>217.19881657165953</v>
      </c>
      <c r="F2640" s="2">
        <f t="shared" si="787"/>
        <v>0</v>
      </c>
      <c r="G2640" s="2">
        <f t="shared" si="788"/>
        <v>-1</v>
      </c>
      <c r="H2640" s="2">
        <v>-1000</v>
      </c>
      <c r="I2640" s="2">
        <f t="shared" si="780"/>
        <v>7268.2417907440704</v>
      </c>
      <c r="J2640" s="2">
        <f t="shared" si="781"/>
        <v>14042.292578154429</v>
      </c>
      <c r="K2640" s="3">
        <f t="shared" si="789"/>
        <v>3</v>
      </c>
      <c r="L2640" s="3">
        <f t="shared" si="790"/>
        <v>3</v>
      </c>
      <c r="M2640" s="3" t="str">
        <f t="shared" si="782"/>
        <v>Spring</v>
      </c>
      <c r="N2640" s="4">
        <v>60</v>
      </c>
      <c r="O2640" s="4">
        <v>51</v>
      </c>
      <c r="P2640" s="4">
        <v>69</v>
      </c>
      <c r="Q2640" s="4">
        <v>5</v>
      </c>
      <c r="R2640" s="4">
        <v>0</v>
      </c>
      <c r="S2640" s="6">
        <f t="shared" si="791"/>
        <v>0</v>
      </c>
      <c r="T2640" s="6">
        <f t="shared" si="792"/>
        <v>1</v>
      </c>
      <c r="U2640" s="6">
        <f t="shared" si="793"/>
        <v>0</v>
      </c>
      <c r="V2640" s="6">
        <f t="shared" si="794"/>
        <v>0</v>
      </c>
      <c r="W2640" s="6">
        <f t="shared" si="795"/>
        <v>0</v>
      </c>
      <c r="X2640" s="6">
        <f t="shared" si="796"/>
        <v>0</v>
      </c>
      <c r="Y2640" s="6">
        <f t="shared" si="797"/>
        <v>0</v>
      </c>
      <c r="Z2640" s="6">
        <f t="shared" si="798"/>
        <v>0</v>
      </c>
      <c r="AA2640" s="4">
        <v>74272.398254394531</v>
      </c>
      <c r="AB2640" s="7">
        <f t="shared" si="783"/>
        <v>0</v>
      </c>
      <c r="AC2640" s="7">
        <f t="shared" si="784"/>
        <v>2.9243544260913693E-3</v>
      </c>
      <c r="AD2640" s="2"/>
    </row>
    <row r="2641" spans="1:30" x14ac:dyDescent="0.35">
      <c r="A2641" s="1">
        <v>44279</v>
      </c>
      <c r="B2641" s="3">
        <f t="shared" si="785"/>
        <v>2021</v>
      </c>
      <c r="C2641" s="2">
        <v>0</v>
      </c>
      <c r="D2641" s="2">
        <v>223.24528301561926</v>
      </c>
      <c r="E2641" s="2">
        <f t="shared" si="786"/>
        <v>223.24528301561926</v>
      </c>
      <c r="F2641" s="2">
        <f t="shared" si="787"/>
        <v>0</v>
      </c>
      <c r="G2641" s="2">
        <f t="shared" si="788"/>
        <v>-1</v>
      </c>
      <c r="H2641" s="2">
        <v>-1000</v>
      </c>
      <c r="I2641" s="2">
        <f t="shared" si="780"/>
        <v>7268.2417907440704</v>
      </c>
      <c r="J2641" s="2">
        <f t="shared" si="781"/>
        <v>14042.292578154429</v>
      </c>
      <c r="K2641" s="3">
        <f t="shared" si="789"/>
        <v>3</v>
      </c>
      <c r="L2641" s="3">
        <f t="shared" si="790"/>
        <v>4</v>
      </c>
      <c r="M2641" s="3" t="str">
        <f t="shared" si="782"/>
        <v>Spring</v>
      </c>
      <c r="N2641" s="4">
        <v>68</v>
      </c>
      <c r="O2641" s="4">
        <v>60</v>
      </c>
      <c r="P2641" s="4">
        <v>76</v>
      </c>
      <c r="Q2641" s="4">
        <v>0</v>
      </c>
      <c r="R2641" s="4">
        <v>3</v>
      </c>
      <c r="S2641" s="6">
        <f t="shared" si="791"/>
        <v>0</v>
      </c>
      <c r="T2641" s="6">
        <f t="shared" si="792"/>
        <v>1</v>
      </c>
      <c r="U2641" s="6">
        <f t="shared" si="793"/>
        <v>0</v>
      </c>
      <c r="V2641" s="6">
        <f t="shared" si="794"/>
        <v>0</v>
      </c>
      <c r="W2641" s="6">
        <f t="shared" si="795"/>
        <v>0</v>
      </c>
      <c r="X2641" s="6">
        <f t="shared" si="796"/>
        <v>0</v>
      </c>
      <c r="Y2641" s="6">
        <f t="shared" si="797"/>
        <v>0</v>
      </c>
      <c r="Z2641" s="6">
        <f t="shared" si="798"/>
        <v>0</v>
      </c>
      <c r="AA2641" s="4">
        <v>74020.698608398438</v>
      </c>
      <c r="AB2641" s="7">
        <f t="shared" si="783"/>
        <v>0</v>
      </c>
      <c r="AC2641" s="7">
        <f t="shared" si="784"/>
        <v>3.015984545034944E-3</v>
      </c>
      <c r="AD2641" s="2"/>
    </row>
    <row r="2642" spans="1:30" x14ac:dyDescent="0.35">
      <c r="A2642" s="1">
        <v>44280</v>
      </c>
      <c r="B2642" s="3">
        <f t="shared" si="785"/>
        <v>2021</v>
      </c>
      <c r="C2642" s="2">
        <v>3014.3333333614137</v>
      </c>
      <c r="D2642" s="2">
        <v>83.716981130857235</v>
      </c>
      <c r="E2642" s="2">
        <f t="shared" si="786"/>
        <v>3098.0503144922709</v>
      </c>
      <c r="F2642" s="2">
        <f t="shared" si="787"/>
        <v>0.97297752695001749</v>
      </c>
      <c r="G2642" s="2">
        <f t="shared" si="788"/>
        <v>-1</v>
      </c>
      <c r="H2642" s="2">
        <v>-1000</v>
      </c>
      <c r="I2642" s="2">
        <f t="shared" si="780"/>
        <v>7268.2417907440704</v>
      </c>
      <c r="J2642" s="2">
        <f t="shared" si="781"/>
        <v>14042.292578154429</v>
      </c>
      <c r="K2642" s="3">
        <f t="shared" si="789"/>
        <v>3</v>
      </c>
      <c r="L2642" s="3">
        <f t="shared" si="790"/>
        <v>5</v>
      </c>
      <c r="M2642" s="3" t="str">
        <f t="shared" si="782"/>
        <v>Spring</v>
      </c>
      <c r="N2642" s="4">
        <v>61</v>
      </c>
      <c r="O2642" s="4">
        <v>53</v>
      </c>
      <c r="P2642" s="4">
        <v>69</v>
      </c>
      <c r="Q2642" s="4">
        <v>4</v>
      </c>
      <c r="R2642" s="4">
        <v>0</v>
      </c>
      <c r="S2642" s="6">
        <f t="shared" si="791"/>
        <v>0</v>
      </c>
      <c r="T2642" s="6">
        <f t="shared" si="792"/>
        <v>1</v>
      </c>
      <c r="U2642" s="6">
        <f t="shared" si="793"/>
        <v>0</v>
      </c>
      <c r="V2642" s="6">
        <f t="shared" si="794"/>
        <v>0</v>
      </c>
      <c r="W2642" s="6">
        <f t="shared" si="795"/>
        <v>0</v>
      </c>
      <c r="X2642" s="6">
        <f t="shared" si="796"/>
        <v>0</v>
      </c>
      <c r="Y2642" s="6">
        <f t="shared" si="797"/>
        <v>0</v>
      </c>
      <c r="Z2642" s="6">
        <f t="shared" si="798"/>
        <v>0</v>
      </c>
      <c r="AA2642" s="4">
        <v>74213.165405273438</v>
      </c>
      <c r="AB2642" s="7">
        <f t="shared" si="783"/>
        <v>4.0617231685245177E-2</v>
      </c>
      <c r="AC2642" s="7">
        <f t="shared" si="784"/>
        <v>1.1280610478435202E-3</v>
      </c>
      <c r="AD2642" s="2"/>
    </row>
    <row r="2643" spans="1:30" x14ac:dyDescent="0.35">
      <c r="A2643" s="1">
        <v>44281</v>
      </c>
      <c r="B2643" s="3">
        <f t="shared" si="785"/>
        <v>2021</v>
      </c>
      <c r="C2643" s="2">
        <v>5755.7749999727384</v>
      </c>
      <c r="D2643" s="2">
        <v>0</v>
      </c>
      <c r="E2643" s="2">
        <f t="shared" si="786"/>
        <v>5755.7749999727384</v>
      </c>
      <c r="F2643" s="2">
        <f t="shared" si="787"/>
        <v>1</v>
      </c>
      <c r="G2643" s="2">
        <f t="shared" si="788"/>
        <v>-1</v>
      </c>
      <c r="H2643" s="2">
        <v>-1000</v>
      </c>
      <c r="I2643" s="2">
        <f t="shared" si="780"/>
        <v>7268.2417907440704</v>
      </c>
      <c r="J2643" s="2">
        <f t="shared" si="781"/>
        <v>14042.292578154429</v>
      </c>
      <c r="K2643" s="3">
        <f t="shared" si="789"/>
        <v>3</v>
      </c>
      <c r="L2643" s="3">
        <f t="shared" si="790"/>
        <v>6</v>
      </c>
      <c r="M2643" s="3" t="str">
        <f t="shared" si="782"/>
        <v>Spring</v>
      </c>
      <c r="N2643" s="4">
        <v>58</v>
      </c>
      <c r="O2643" s="4">
        <v>50</v>
      </c>
      <c r="P2643" s="4">
        <v>65</v>
      </c>
      <c r="Q2643" s="4">
        <v>7</v>
      </c>
      <c r="R2643" s="4">
        <v>0</v>
      </c>
      <c r="S2643" s="6">
        <f t="shared" si="791"/>
        <v>0</v>
      </c>
      <c r="T2643" s="6">
        <f t="shared" si="792"/>
        <v>1</v>
      </c>
      <c r="U2643" s="6">
        <f t="shared" si="793"/>
        <v>0</v>
      </c>
      <c r="V2643" s="6">
        <f t="shared" si="794"/>
        <v>0</v>
      </c>
      <c r="W2643" s="6">
        <f t="shared" si="795"/>
        <v>0</v>
      </c>
      <c r="X2643" s="6">
        <f t="shared" si="796"/>
        <v>0</v>
      </c>
      <c r="Y2643" s="6">
        <f t="shared" si="797"/>
        <v>0</v>
      </c>
      <c r="Z2643" s="6">
        <f t="shared" si="798"/>
        <v>0</v>
      </c>
      <c r="AA2643" s="4">
        <v>71361.832153320313</v>
      </c>
      <c r="AB2643" s="7">
        <f t="shared" si="783"/>
        <v>8.0656211118662183E-2</v>
      </c>
      <c r="AC2643" s="7">
        <f t="shared" si="784"/>
        <v>0</v>
      </c>
      <c r="AD2643" s="2"/>
    </row>
    <row r="2644" spans="1:30" x14ac:dyDescent="0.35">
      <c r="A2644" s="1">
        <v>44282</v>
      </c>
      <c r="B2644" s="3">
        <f t="shared" si="785"/>
        <v>2021</v>
      </c>
      <c r="C2644" s="2">
        <v>0</v>
      </c>
      <c r="D2644" s="2">
        <v>0</v>
      </c>
      <c r="E2644" s="2">
        <f t="shared" si="786"/>
        <v>0</v>
      </c>
      <c r="F2644" s="2">
        <f t="shared" si="787"/>
        <v>0</v>
      </c>
      <c r="G2644" s="2">
        <f t="shared" si="788"/>
        <v>-1</v>
      </c>
      <c r="H2644" s="2">
        <v>-1000</v>
      </c>
      <c r="I2644" s="2">
        <f t="shared" si="780"/>
        <v>7268.2417907440704</v>
      </c>
      <c r="J2644" s="2">
        <f t="shared" si="781"/>
        <v>14042.292578154429</v>
      </c>
      <c r="K2644" s="3">
        <f t="shared" si="789"/>
        <v>3</v>
      </c>
      <c r="L2644" s="3">
        <f t="shared" si="790"/>
        <v>7</v>
      </c>
      <c r="M2644" s="3" t="str">
        <f t="shared" si="782"/>
        <v>Spring</v>
      </c>
      <c r="N2644" s="4">
        <v>60</v>
      </c>
      <c r="O2644" s="4">
        <v>44</v>
      </c>
      <c r="P2644" s="4">
        <v>76</v>
      </c>
      <c r="Q2644" s="4">
        <v>5</v>
      </c>
      <c r="R2644" s="4">
        <v>0</v>
      </c>
      <c r="S2644" s="6">
        <f t="shared" si="791"/>
        <v>1</v>
      </c>
      <c r="T2644" s="6">
        <f t="shared" si="792"/>
        <v>0</v>
      </c>
      <c r="U2644" s="6">
        <f t="shared" si="793"/>
        <v>0</v>
      </c>
      <c r="V2644" s="6">
        <f t="shared" si="794"/>
        <v>0</v>
      </c>
      <c r="W2644" s="6">
        <f t="shared" si="795"/>
        <v>0</v>
      </c>
      <c r="X2644" s="6">
        <f t="shared" si="796"/>
        <v>0</v>
      </c>
      <c r="Y2644" s="6">
        <f t="shared" si="797"/>
        <v>0</v>
      </c>
      <c r="Z2644" s="6">
        <f t="shared" si="798"/>
        <v>0</v>
      </c>
      <c r="AA2644" s="4">
        <v>68193.598937988281</v>
      </c>
      <c r="AB2644" s="7">
        <f t="shared" si="783"/>
        <v>0</v>
      </c>
      <c r="AC2644" s="7">
        <f t="shared" si="784"/>
        <v>0</v>
      </c>
      <c r="AD2644" s="2"/>
    </row>
    <row r="2645" spans="1:30" x14ac:dyDescent="0.35">
      <c r="A2645" s="1">
        <v>44283</v>
      </c>
      <c r="B2645" s="3">
        <f t="shared" si="785"/>
        <v>2021</v>
      </c>
      <c r="C2645" s="2">
        <v>0</v>
      </c>
      <c r="D2645" s="2">
        <v>173.72189349618023</v>
      </c>
      <c r="E2645" s="2">
        <f t="shared" si="786"/>
        <v>173.72189349618023</v>
      </c>
      <c r="F2645" s="2">
        <f t="shared" si="787"/>
        <v>0</v>
      </c>
      <c r="G2645" s="2">
        <f t="shared" si="788"/>
        <v>-1</v>
      </c>
      <c r="H2645" s="2">
        <v>-1000</v>
      </c>
      <c r="I2645" s="2">
        <f t="shared" si="780"/>
        <v>7268.2417907440704</v>
      </c>
      <c r="J2645" s="2">
        <f t="shared" si="781"/>
        <v>14042.292578154429</v>
      </c>
      <c r="K2645" s="3">
        <f t="shared" si="789"/>
        <v>3</v>
      </c>
      <c r="L2645" s="3">
        <f t="shared" si="790"/>
        <v>1</v>
      </c>
      <c r="M2645" s="3" t="str">
        <f t="shared" si="782"/>
        <v>Spring</v>
      </c>
      <c r="N2645" s="4">
        <v>54</v>
      </c>
      <c r="O2645" s="4">
        <v>42</v>
      </c>
      <c r="P2645" s="4">
        <v>66</v>
      </c>
      <c r="Q2645" s="4">
        <v>11</v>
      </c>
      <c r="R2645" s="4">
        <v>0</v>
      </c>
      <c r="S2645" s="6">
        <f t="shared" si="791"/>
        <v>1</v>
      </c>
      <c r="T2645" s="6">
        <f t="shared" si="792"/>
        <v>0</v>
      </c>
      <c r="U2645" s="6">
        <f t="shared" si="793"/>
        <v>0</v>
      </c>
      <c r="V2645" s="6">
        <f t="shared" si="794"/>
        <v>0</v>
      </c>
      <c r="W2645" s="6">
        <f t="shared" si="795"/>
        <v>0</v>
      </c>
      <c r="X2645" s="6">
        <f t="shared" si="796"/>
        <v>0</v>
      </c>
      <c r="Y2645" s="6">
        <f t="shared" si="797"/>
        <v>0</v>
      </c>
      <c r="Z2645" s="6">
        <f t="shared" si="798"/>
        <v>0</v>
      </c>
      <c r="AA2645" s="4">
        <v>65668.59912109375</v>
      </c>
      <c r="AB2645" s="7">
        <f t="shared" si="783"/>
        <v>0</v>
      </c>
      <c r="AC2645" s="7">
        <f t="shared" si="784"/>
        <v>2.6454332180260889E-3</v>
      </c>
      <c r="AD2645" s="2"/>
    </row>
    <row r="2646" spans="1:30" x14ac:dyDescent="0.35">
      <c r="A2646" s="1">
        <v>44284</v>
      </c>
      <c r="B2646" s="3">
        <f t="shared" si="785"/>
        <v>2021</v>
      </c>
      <c r="C2646" s="2">
        <v>0</v>
      </c>
      <c r="D2646" s="2">
        <v>246.10601577740735</v>
      </c>
      <c r="E2646" s="2">
        <f t="shared" si="786"/>
        <v>246.10601577740735</v>
      </c>
      <c r="F2646" s="2">
        <f t="shared" si="787"/>
        <v>0</v>
      </c>
      <c r="G2646" s="2">
        <f t="shared" si="788"/>
        <v>-1</v>
      </c>
      <c r="H2646" s="2">
        <v>-1000</v>
      </c>
      <c r="I2646" s="2">
        <f t="shared" si="780"/>
        <v>7268.2417907440704</v>
      </c>
      <c r="J2646" s="2">
        <f t="shared" si="781"/>
        <v>14042.292578154429</v>
      </c>
      <c r="K2646" s="3">
        <f t="shared" si="789"/>
        <v>3</v>
      </c>
      <c r="L2646" s="3">
        <f t="shared" si="790"/>
        <v>2</v>
      </c>
      <c r="M2646" s="3" t="str">
        <f t="shared" si="782"/>
        <v>Spring</v>
      </c>
      <c r="N2646" s="4">
        <v>49</v>
      </c>
      <c r="O2646" s="4">
        <v>36</v>
      </c>
      <c r="P2646" s="4">
        <v>62</v>
      </c>
      <c r="Q2646" s="4">
        <v>16</v>
      </c>
      <c r="R2646" s="4">
        <v>0</v>
      </c>
      <c r="S2646" s="6">
        <f t="shared" si="791"/>
        <v>0</v>
      </c>
      <c r="T2646" s="6">
        <f t="shared" si="792"/>
        <v>1</v>
      </c>
      <c r="U2646" s="6">
        <f t="shared" si="793"/>
        <v>0</v>
      </c>
      <c r="V2646" s="6">
        <f t="shared" si="794"/>
        <v>0</v>
      </c>
      <c r="W2646" s="6">
        <f t="shared" si="795"/>
        <v>0</v>
      </c>
      <c r="X2646" s="6">
        <f t="shared" si="796"/>
        <v>0</v>
      </c>
      <c r="Y2646" s="6">
        <f t="shared" si="797"/>
        <v>0</v>
      </c>
      <c r="Z2646" s="6">
        <f t="shared" si="798"/>
        <v>0</v>
      </c>
      <c r="AA2646" s="4">
        <v>77893.499633789063</v>
      </c>
      <c r="AB2646" s="7">
        <f t="shared" si="783"/>
        <v>0</v>
      </c>
      <c r="AC2646" s="7">
        <f t="shared" si="784"/>
        <v>3.1595193043637516E-3</v>
      </c>
      <c r="AD2646" s="2"/>
    </row>
    <row r="2647" spans="1:30" x14ac:dyDescent="0.35">
      <c r="A2647" s="1">
        <v>44285</v>
      </c>
      <c r="B2647" s="3">
        <f t="shared" si="785"/>
        <v>2021</v>
      </c>
      <c r="C2647" s="2">
        <v>675.99999999278225</v>
      </c>
      <c r="D2647" s="2">
        <v>722.85522683972704</v>
      </c>
      <c r="E2647" s="2">
        <f t="shared" si="786"/>
        <v>1398.8552268325093</v>
      </c>
      <c r="F2647" s="2">
        <f t="shared" si="787"/>
        <v>0.48325229589589441</v>
      </c>
      <c r="G2647" s="2">
        <f t="shared" si="788"/>
        <v>-1</v>
      </c>
      <c r="H2647" s="2">
        <v>-1000</v>
      </c>
      <c r="I2647" s="2">
        <f t="shared" si="780"/>
        <v>7268.2417907440704</v>
      </c>
      <c r="J2647" s="2">
        <f t="shared" si="781"/>
        <v>14042.292578154429</v>
      </c>
      <c r="K2647" s="3">
        <f t="shared" si="789"/>
        <v>3</v>
      </c>
      <c r="L2647" s="3">
        <f t="shared" si="790"/>
        <v>3</v>
      </c>
      <c r="M2647" s="3" t="str">
        <f t="shared" si="782"/>
        <v>Spring</v>
      </c>
      <c r="N2647" s="4">
        <v>61</v>
      </c>
      <c r="O2647" s="4">
        <v>43</v>
      </c>
      <c r="P2647" s="4">
        <v>78</v>
      </c>
      <c r="Q2647" s="4">
        <v>4</v>
      </c>
      <c r="R2647" s="4">
        <v>0</v>
      </c>
      <c r="S2647" s="6">
        <f t="shared" si="791"/>
        <v>0</v>
      </c>
      <c r="T2647" s="6">
        <f t="shared" si="792"/>
        <v>1</v>
      </c>
      <c r="U2647" s="6">
        <f t="shared" si="793"/>
        <v>0</v>
      </c>
      <c r="V2647" s="6">
        <f t="shared" si="794"/>
        <v>0</v>
      </c>
      <c r="W2647" s="6">
        <f t="shared" si="795"/>
        <v>0</v>
      </c>
      <c r="X2647" s="6">
        <f t="shared" si="796"/>
        <v>0</v>
      </c>
      <c r="Y2647" s="6">
        <f t="shared" si="797"/>
        <v>0</v>
      </c>
      <c r="Z2647" s="6">
        <f t="shared" si="798"/>
        <v>0</v>
      </c>
      <c r="AA2647" s="4">
        <v>73951.031799316406</v>
      </c>
      <c r="AB2647" s="7">
        <f t="shared" si="783"/>
        <v>9.141184153147016E-3</v>
      </c>
      <c r="AC2647" s="7">
        <f t="shared" si="784"/>
        <v>9.7747821666824813E-3</v>
      </c>
      <c r="AD2647" s="2"/>
    </row>
    <row r="2648" spans="1:30" x14ac:dyDescent="0.35">
      <c r="A2648" s="1">
        <v>44286</v>
      </c>
      <c r="B2648" s="3">
        <f t="shared" si="785"/>
        <v>2021</v>
      </c>
      <c r="C2648" s="2">
        <v>0</v>
      </c>
      <c r="D2648" s="2">
        <v>655.9917159590583</v>
      </c>
      <c r="E2648" s="2">
        <f t="shared" si="786"/>
        <v>655.9917159590583</v>
      </c>
      <c r="F2648" s="2">
        <f t="shared" si="787"/>
        <v>0</v>
      </c>
      <c r="G2648" s="2">
        <f t="shared" si="788"/>
        <v>-1</v>
      </c>
      <c r="H2648" s="2">
        <v>-1000</v>
      </c>
      <c r="I2648" s="2">
        <f t="shared" si="780"/>
        <v>7268.2417907440704</v>
      </c>
      <c r="J2648" s="2">
        <f t="shared" si="781"/>
        <v>14042.292578154429</v>
      </c>
      <c r="K2648" s="3">
        <f t="shared" si="789"/>
        <v>3</v>
      </c>
      <c r="L2648" s="3">
        <f t="shared" si="790"/>
        <v>4</v>
      </c>
      <c r="M2648" s="3" t="str">
        <f t="shared" si="782"/>
        <v>Spring</v>
      </c>
      <c r="N2648" s="4">
        <v>50</v>
      </c>
      <c r="O2648" s="4">
        <v>40</v>
      </c>
      <c r="P2648" s="4">
        <v>60</v>
      </c>
      <c r="Q2648" s="4">
        <v>15</v>
      </c>
      <c r="R2648" s="4">
        <v>0</v>
      </c>
      <c r="S2648" s="6">
        <f t="shared" si="791"/>
        <v>0</v>
      </c>
      <c r="T2648" s="6">
        <f t="shared" si="792"/>
        <v>1</v>
      </c>
      <c r="U2648" s="6">
        <f t="shared" si="793"/>
        <v>0</v>
      </c>
      <c r="V2648" s="6">
        <f t="shared" si="794"/>
        <v>0</v>
      </c>
      <c r="W2648" s="6">
        <f t="shared" si="795"/>
        <v>0</v>
      </c>
      <c r="X2648" s="6">
        <f t="shared" si="796"/>
        <v>0</v>
      </c>
      <c r="Y2648" s="6">
        <f t="shared" si="797"/>
        <v>0</v>
      </c>
      <c r="Z2648" s="6">
        <f t="shared" si="798"/>
        <v>0</v>
      </c>
      <c r="AA2648" s="4">
        <v>73921.4990234375</v>
      </c>
      <c r="AB2648" s="7">
        <f t="shared" si="783"/>
        <v>0</v>
      </c>
      <c r="AC2648" s="7">
        <f t="shared" si="784"/>
        <v>8.8741668476050514E-3</v>
      </c>
      <c r="AD2648" s="2"/>
    </row>
    <row r="2649" spans="1:30" x14ac:dyDescent="0.35">
      <c r="A2649" s="1">
        <v>44287</v>
      </c>
      <c r="B2649" s="3">
        <f t="shared" si="785"/>
        <v>2021</v>
      </c>
      <c r="C2649" s="2">
        <v>28.333333331234329</v>
      </c>
      <c r="D2649" s="2">
        <v>2001.9124260581191</v>
      </c>
      <c r="E2649" s="2">
        <f t="shared" si="786"/>
        <v>2030.2457593893535</v>
      </c>
      <c r="F2649" s="2">
        <f t="shared" si="787"/>
        <v>1.3955617540487452E-2</v>
      </c>
      <c r="G2649" s="2">
        <f t="shared" si="788"/>
        <v>-1</v>
      </c>
      <c r="H2649" s="2">
        <v>-1000</v>
      </c>
      <c r="I2649" s="2">
        <f t="shared" si="780"/>
        <v>7268.2417907440704</v>
      </c>
      <c r="J2649" s="2">
        <f t="shared" si="781"/>
        <v>14042.292578154429</v>
      </c>
      <c r="K2649" s="3">
        <f t="shared" si="789"/>
        <v>4</v>
      </c>
      <c r="L2649" s="3">
        <f t="shared" si="790"/>
        <v>5</v>
      </c>
      <c r="M2649" s="3" t="str">
        <f t="shared" si="782"/>
        <v>Spring</v>
      </c>
      <c r="N2649" s="4">
        <v>40</v>
      </c>
      <c r="O2649" s="4">
        <v>32</v>
      </c>
      <c r="P2649" s="4">
        <v>47</v>
      </c>
      <c r="Q2649" s="4">
        <v>25</v>
      </c>
      <c r="R2649" s="4">
        <v>0</v>
      </c>
      <c r="S2649" s="6">
        <f t="shared" si="791"/>
        <v>0</v>
      </c>
      <c r="T2649" s="6">
        <f t="shared" si="792"/>
        <v>1</v>
      </c>
      <c r="U2649" s="6">
        <f t="shared" si="793"/>
        <v>0</v>
      </c>
      <c r="V2649" s="6">
        <f t="shared" si="794"/>
        <v>0</v>
      </c>
      <c r="W2649" s="6">
        <f t="shared" si="795"/>
        <v>0</v>
      </c>
      <c r="X2649" s="6">
        <f t="shared" si="796"/>
        <v>0</v>
      </c>
      <c r="Y2649" s="6">
        <f t="shared" si="797"/>
        <v>0</v>
      </c>
      <c r="Z2649" s="6">
        <f t="shared" si="798"/>
        <v>0</v>
      </c>
      <c r="AA2649" s="4">
        <v>88387.948608398438</v>
      </c>
      <c r="AB2649" s="7">
        <f t="shared" si="783"/>
        <v>3.2055652130546396E-4</v>
      </c>
      <c r="AC2649" s="7">
        <f t="shared" si="784"/>
        <v>2.264915588127929E-2</v>
      </c>
      <c r="AD2649" s="2"/>
    </row>
    <row r="2650" spans="1:30" x14ac:dyDescent="0.35">
      <c r="A2650" s="1">
        <v>44288</v>
      </c>
      <c r="B2650" s="3">
        <f t="shared" si="785"/>
        <v>2021</v>
      </c>
      <c r="C2650" s="2">
        <v>50.000000005820766</v>
      </c>
      <c r="D2650" s="2">
        <v>0</v>
      </c>
      <c r="E2650" s="2">
        <f t="shared" si="786"/>
        <v>50.000000005820766</v>
      </c>
      <c r="F2650" s="2">
        <f t="shared" si="787"/>
        <v>1</v>
      </c>
      <c r="G2650" s="2">
        <f t="shared" si="788"/>
        <v>-1</v>
      </c>
      <c r="H2650" s="2">
        <v>-1000</v>
      </c>
      <c r="I2650" s="2">
        <f t="shared" si="780"/>
        <v>7268.2417907440704</v>
      </c>
      <c r="J2650" s="2">
        <f t="shared" si="781"/>
        <v>14042.292578154429</v>
      </c>
      <c r="K2650" s="3">
        <f t="shared" si="789"/>
        <v>4</v>
      </c>
      <c r="L2650" s="3">
        <f t="shared" si="790"/>
        <v>6</v>
      </c>
      <c r="M2650" s="3" t="str">
        <f t="shared" si="782"/>
        <v>Spring</v>
      </c>
      <c r="N2650" s="4">
        <v>40</v>
      </c>
      <c r="O2650" s="4">
        <v>28</v>
      </c>
      <c r="P2650" s="4">
        <v>51</v>
      </c>
      <c r="Q2650" s="4">
        <v>25</v>
      </c>
      <c r="R2650" s="4">
        <v>0</v>
      </c>
      <c r="S2650" s="6">
        <f t="shared" si="791"/>
        <v>0</v>
      </c>
      <c r="T2650" s="6">
        <f t="shared" si="792"/>
        <v>1</v>
      </c>
      <c r="U2650" s="6">
        <f t="shared" si="793"/>
        <v>0</v>
      </c>
      <c r="V2650" s="6">
        <f t="shared" si="794"/>
        <v>0</v>
      </c>
      <c r="W2650" s="6">
        <f t="shared" si="795"/>
        <v>0</v>
      </c>
      <c r="X2650" s="6">
        <f t="shared" si="796"/>
        <v>0</v>
      </c>
      <c r="Y2650" s="6">
        <f t="shared" si="797"/>
        <v>0</v>
      </c>
      <c r="Z2650" s="6">
        <f t="shared" si="798"/>
        <v>0</v>
      </c>
      <c r="AA2650" s="4">
        <v>83647.9990234375</v>
      </c>
      <c r="AB2650" s="7">
        <f t="shared" si="783"/>
        <v>5.9774292977183077E-4</v>
      </c>
      <c r="AC2650" s="7">
        <f t="shared" si="784"/>
        <v>0</v>
      </c>
      <c r="AD2650" s="2"/>
    </row>
    <row r="2651" spans="1:30" x14ac:dyDescent="0.35">
      <c r="A2651" s="1">
        <v>44289</v>
      </c>
      <c r="B2651" s="3">
        <f t="shared" si="785"/>
        <v>2021</v>
      </c>
      <c r="C2651" s="2">
        <v>516.36363637993452</v>
      </c>
      <c r="D2651" s="2">
        <v>4224.9999999941792</v>
      </c>
      <c r="E2651" s="2">
        <f t="shared" si="786"/>
        <v>4741.3636363741134</v>
      </c>
      <c r="F2651" s="2">
        <f t="shared" si="787"/>
        <v>0.10890614514747826</v>
      </c>
      <c r="G2651" s="2">
        <f t="shared" si="788"/>
        <v>-1</v>
      </c>
      <c r="H2651" s="2">
        <v>-1000</v>
      </c>
      <c r="I2651" s="2">
        <f t="shared" si="780"/>
        <v>7268.2417907440704</v>
      </c>
      <c r="J2651" s="2">
        <f t="shared" si="781"/>
        <v>14042.292578154429</v>
      </c>
      <c r="K2651" s="3">
        <f t="shared" si="789"/>
        <v>4</v>
      </c>
      <c r="L2651" s="3">
        <f t="shared" si="790"/>
        <v>7</v>
      </c>
      <c r="M2651" s="3" t="str">
        <f t="shared" si="782"/>
        <v>Spring</v>
      </c>
      <c r="N2651" s="4">
        <v>50</v>
      </c>
      <c r="O2651" s="4">
        <v>33</v>
      </c>
      <c r="P2651" s="4">
        <v>66</v>
      </c>
      <c r="Q2651" s="4">
        <v>15</v>
      </c>
      <c r="R2651" s="4">
        <v>0</v>
      </c>
      <c r="S2651" s="6">
        <f t="shared" si="791"/>
        <v>1</v>
      </c>
      <c r="T2651" s="6">
        <f t="shared" si="792"/>
        <v>0</v>
      </c>
      <c r="U2651" s="6">
        <f t="shared" si="793"/>
        <v>0</v>
      </c>
      <c r="V2651" s="6">
        <f t="shared" si="794"/>
        <v>0</v>
      </c>
      <c r="W2651" s="6">
        <f t="shared" si="795"/>
        <v>0</v>
      </c>
      <c r="X2651" s="6">
        <f t="shared" si="796"/>
        <v>0</v>
      </c>
      <c r="Y2651" s="6">
        <f t="shared" si="797"/>
        <v>0</v>
      </c>
      <c r="Z2651" s="6">
        <f t="shared" si="798"/>
        <v>0</v>
      </c>
      <c r="AA2651" s="4">
        <v>74052.650085449219</v>
      </c>
      <c r="AB2651" s="7">
        <f t="shared" si="783"/>
        <v>6.9729258275578717E-3</v>
      </c>
      <c r="AC2651" s="7">
        <f t="shared" si="784"/>
        <v>5.7054001377654401E-2</v>
      </c>
      <c r="AD2651" s="2"/>
    </row>
    <row r="2652" spans="1:30" x14ac:dyDescent="0.35">
      <c r="A2652" s="1">
        <v>44290</v>
      </c>
      <c r="B2652" s="3">
        <f t="shared" si="785"/>
        <v>2021</v>
      </c>
      <c r="C2652" s="2">
        <v>6055.0000000395812</v>
      </c>
      <c r="D2652" s="2">
        <v>329.99999997555278</v>
      </c>
      <c r="E2652" s="2">
        <f t="shared" si="786"/>
        <v>6385.000000015134</v>
      </c>
      <c r="F2652" s="2">
        <f t="shared" si="787"/>
        <v>0.94831636648789808</v>
      </c>
      <c r="G2652" s="2">
        <f t="shared" si="788"/>
        <v>-1</v>
      </c>
      <c r="H2652" s="2">
        <v>-1000</v>
      </c>
      <c r="I2652" s="2">
        <f t="shared" si="780"/>
        <v>7268.2417907440704</v>
      </c>
      <c r="J2652" s="2">
        <f t="shared" si="781"/>
        <v>14042.292578154429</v>
      </c>
      <c r="K2652" s="3">
        <f t="shared" si="789"/>
        <v>4</v>
      </c>
      <c r="L2652" s="3">
        <f t="shared" si="790"/>
        <v>1</v>
      </c>
      <c r="M2652" s="3" t="str">
        <f t="shared" si="782"/>
        <v>Spring</v>
      </c>
      <c r="N2652" s="4">
        <v>60</v>
      </c>
      <c r="O2652" s="4">
        <v>43</v>
      </c>
      <c r="P2652" s="4">
        <v>77</v>
      </c>
      <c r="Q2652" s="4">
        <v>5</v>
      </c>
      <c r="R2652" s="4">
        <v>0</v>
      </c>
      <c r="S2652" s="6">
        <f t="shared" si="791"/>
        <v>1</v>
      </c>
      <c r="T2652" s="6">
        <f t="shared" si="792"/>
        <v>0</v>
      </c>
      <c r="U2652" s="6">
        <f t="shared" si="793"/>
        <v>0</v>
      </c>
      <c r="V2652" s="6">
        <f t="shared" si="794"/>
        <v>0</v>
      </c>
      <c r="W2652" s="6">
        <f t="shared" si="795"/>
        <v>0</v>
      </c>
      <c r="X2652" s="6">
        <f t="shared" si="796"/>
        <v>0</v>
      </c>
      <c r="Y2652" s="6">
        <f t="shared" si="797"/>
        <v>0</v>
      </c>
      <c r="Z2652" s="6">
        <f t="shared" si="798"/>
        <v>0</v>
      </c>
      <c r="AA2652" s="4">
        <v>67235.799743652344</v>
      </c>
      <c r="AB2652" s="7">
        <f t="shared" si="783"/>
        <v>9.0056190647322926E-2</v>
      </c>
      <c r="AC2652" s="7">
        <f t="shared" si="784"/>
        <v>4.9080995724559325E-3</v>
      </c>
      <c r="AD2652" s="2"/>
    </row>
    <row r="2653" spans="1:30" x14ac:dyDescent="0.35">
      <c r="A2653" s="1">
        <v>44291</v>
      </c>
      <c r="B2653" s="3">
        <f t="shared" si="785"/>
        <v>2021</v>
      </c>
      <c r="C2653" s="2">
        <v>3544.9999999778811</v>
      </c>
      <c r="D2653" s="2">
        <v>139.5283018835438</v>
      </c>
      <c r="E2653" s="2">
        <f t="shared" si="786"/>
        <v>3684.528301861425</v>
      </c>
      <c r="F2653" s="2">
        <f t="shared" si="787"/>
        <v>0.96213129864871594</v>
      </c>
      <c r="G2653" s="2">
        <f t="shared" si="788"/>
        <v>-1</v>
      </c>
      <c r="H2653" s="2">
        <v>-1000</v>
      </c>
      <c r="I2653" s="2">
        <f t="shared" si="780"/>
        <v>7268.2417907440704</v>
      </c>
      <c r="J2653" s="2">
        <f t="shared" si="781"/>
        <v>14042.292578154429</v>
      </c>
      <c r="K2653" s="3">
        <f t="shared" si="789"/>
        <v>4</v>
      </c>
      <c r="L2653" s="3">
        <f t="shared" si="790"/>
        <v>2</v>
      </c>
      <c r="M2653" s="3" t="str">
        <f t="shared" si="782"/>
        <v>Spring</v>
      </c>
      <c r="N2653" s="4">
        <v>64</v>
      </c>
      <c r="O2653" s="4">
        <v>49</v>
      </c>
      <c r="P2653" s="4">
        <v>79</v>
      </c>
      <c r="Q2653" s="4">
        <v>1</v>
      </c>
      <c r="R2653" s="4">
        <v>0</v>
      </c>
      <c r="S2653" s="6">
        <f t="shared" si="791"/>
        <v>0</v>
      </c>
      <c r="T2653" s="6">
        <f t="shared" si="792"/>
        <v>1</v>
      </c>
      <c r="U2653" s="6">
        <f t="shared" si="793"/>
        <v>0</v>
      </c>
      <c r="V2653" s="6">
        <f t="shared" si="794"/>
        <v>0</v>
      </c>
      <c r="W2653" s="6">
        <f t="shared" si="795"/>
        <v>0</v>
      </c>
      <c r="X2653" s="6">
        <f t="shared" si="796"/>
        <v>0</v>
      </c>
      <c r="Y2653" s="6">
        <f t="shared" si="797"/>
        <v>0</v>
      </c>
      <c r="Z2653" s="6">
        <f t="shared" si="798"/>
        <v>0</v>
      </c>
      <c r="AA2653" s="4">
        <v>74675.899719238281</v>
      </c>
      <c r="AB2653" s="7">
        <f t="shared" si="783"/>
        <v>4.7471808351906675E-2</v>
      </c>
      <c r="AC2653" s="7">
        <f t="shared" si="784"/>
        <v>1.8684515674820589E-3</v>
      </c>
      <c r="AD2653" s="2"/>
    </row>
    <row r="2654" spans="1:30" x14ac:dyDescent="0.35">
      <c r="A2654" s="1">
        <v>44292</v>
      </c>
      <c r="B2654" s="3">
        <f t="shared" si="785"/>
        <v>2021</v>
      </c>
      <c r="C2654" s="2">
        <v>60.000000006984919</v>
      </c>
      <c r="D2654" s="2">
        <v>909.76045703763873</v>
      </c>
      <c r="E2654" s="2">
        <f t="shared" si="786"/>
        <v>969.76045704462365</v>
      </c>
      <c r="F2654" s="2">
        <f t="shared" si="787"/>
        <v>6.1870949234037506E-2</v>
      </c>
      <c r="G2654" s="2">
        <f t="shared" si="788"/>
        <v>-1</v>
      </c>
      <c r="H2654" s="2">
        <v>-1000</v>
      </c>
      <c r="I2654" s="2">
        <f t="shared" si="780"/>
        <v>7268.2417907440704</v>
      </c>
      <c r="J2654" s="2">
        <f t="shared" si="781"/>
        <v>14042.292578154429</v>
      </c>
      <c r="K2654" s="3">
        <f t="shared" si="789"/>
        <v>4</v>
      </c>
      <c r="L2654" s="3">
        <f t="shared" si="790"/>
        <v>3</v>
      </c>
      <c r="M2654" s="3" t="str">
        <f t="shared" si="782"/>
        <v>Spring</v>
      </c>
      <c r="N2654" s="4">
        <v>67</v>
      </c>
      <c r="O2654" s="4">
        <v>53</v>
      </c>
      <c r="P2654" s="4">
        <v>81</v>
      </c>
      <c r="Q2654" s="4">
        <v>0</v>
      </c>
      <c r="R2654" s="4">
        <v>2</v>
      </c>
      <c r="S2654" s="6">
        <f t="shared" si="791"/>
        <v>0</v>
      </c>
      <c r="T2654" s="6">
        <f t="shared" si="792"/>
        <v>1</v>
      </c>
      <c r="U2654" s="6">
        <f t="shared" si="793"/>
        <v>0</v>
      </c>
      <c r="V2654" s="6">
        <f t="shared" si="794"/>
        <v>0</v>
      </c>
      <c r="W2654" s="6">
        <f t="shared" si="795"/>
        <v>0</v>
      </c>
      <c r="X2654" s="6">
        <f t="shared" si="796"/>
        <v>0</v>
      </c>
      <c r="Y2654" s="6">
        <f t="shared" si="797"/>
        <v>0</v>
      </c>
      <c r="Z2654" s="6">
        <f t="shared" si="798"/>
        <v>0</v>
      </c>
      <c r="AA2654" s="4">
        <v>76384.499633789063</v>
      </c>
      <c r="AB2654" s="7">
        <f t="shared" si="783"/>
        <v>7.8549967983875652E-4</v>
      </c>
      <c r="AC2654" s="7">
        <f t="shared" si="784"/>
        <v>1.1910275794163894E-2</v>
      </c>
      <c r="AD2654" s="2"/>
    </row>
    <row r="2655" spans="1:30" x14ac:dyDescent="0.35">
      <c r="A2655" s="1">
        <v>44293</v>
      </c>
      <c r="B2655" s="3">
        <f t="shared" si="785"/>
        <v>2021</v>
      </c>
      <c r="C2655" s="2">
        <v>428.6186390543956</v>
      </c>
      <c r="D2655" s="2">
        <v>105.04894434003542</v>
      </c>
      <c r="E2655" s="2">
        <f t="shared" si="786"/>
        <v>533.66758339443106</v>
      </c>
      <c r="F2655" s="2">
        <f t="shared" si="787"/>
        <v>0.80315659483781254</v>
      </c>
      <c r="G2655" s="2">
        <f t="shared" si="788"/>
        <v>-1</v>
      </c>
      <c r="H2655" s="2">
        <v>-1000</v>
      </c>
      <c r="I2655" s="2">
        <f t="shared" si="780"/>
        <v>7268.2417907440704</v>
      </c>
      <c r="J2655" s="2">
        <f t="shared" si="781"/>
        <v>14042.292578154429</v>
      </c>
      <c r="K2655" s="3">
        <f t="shared" si="789"/>
        <v>4</v>
      </c>
      <c r="L2655" s="3">
        <f t="shared" si="790"/>
        <v>4</v>
      </c>
      <c r="M2655" s="3" t="str">
        <f t="shared" si="782"/>
        <v>Spring</v>
      </c>
      <c r="N2655" s="4">
        <v>71</v>
      </c>
      <c r="O2655" s="4">
        <v>59</v>
      </c>
      <c r="P2655" s="4">
        <v>83</v>
      </c>
      <c r="Q2655" s="4">
        <v>0</v>
      </c>
      <c r="R2655" s="4">
        <v>6</v>
      </c>
      <c r="S2655" s="6">
        <f t="shared" si="791"/>
        <v>0</v>
      </c>
      <c r="T2655" s="6">
        <f t="shared" si="792"/>
        <v>1</v>
      </c>
      <c r="U2655" s="6">
        <f t="shared" si="793"/>
        <v>0</v>
      </c>
      <c r="V2655" s="6">
        <f t="shared" si="794"/>
        <v>0</v>
      </c>
      <c r="W2655" s="6">
        <f t="shared" si="795"/>
        <v>0</v>
      </c>
      <c r="X2655" s="6">
        <f t="shared" si="796"/>
        <v>0</v>
      </c>
      <c r="Y2655" s="6">
        <f t="shared" si="797"/>
        <v>0</v>
      </c>
      <c r="Z2655" s="6">
        <f t="shared" si="798"/>
        <v>0</v>
      </c>
      <c r="AA2655" s="4">
        <v>78669.849731445313</v>
      </c>
      <c r="AB2655" s="7">
        <f t="shared" si="783"/>
        <v>5.4483215681429146E-3</v>
      </c>
      <c r="AC2655" s="7">
        <f t="shared" si="784"/>
        <v>1.3353139061360894E-3</v>
      </c>
      <c r="AD2655" s="2"/>
    </row>
    <row r="2656" spans="1:30" x14ac:dyDescent="0.35">
      <c r="A2656" s="1">
        <v>44294</v>
      </c>
      <c r="B2656" s="3">
        <f t="shared" si="785"/>
        <v>2021</v>
      </c>
      <c r="C2656" s="2">
        <v>0</v>
      </c>
      <c r="D2656" s="2">
        <v>85.949136276391556</v>
      </c>
      <c r="E2656" s="2">
        <f t="shared" si="786"/>
        <v>85.949136276391556</v>
      </c>
      <c r="F2656" s="2">
        <f t="shared" si="787"/>
        <v>0</v>
      </c>
      <c r="G2656" s="2">
        <f t="shared" si="788"/>
        <v>-1</v>
      </c>
      <c r="H2656" s="2">
        <v>-1000</v>
      </c>
      <c r="I2656" s="2">
        <f t="shared" si="780"/>
        <v>7268.2417907440704</v>
      </c>
      <c r="J2656" s="2">
        <f t="shared" si="781"/>
        <v>14042.292578154429</v>
      </c>
      <c r="K2656" s="3">
        <f t="shared" si="789"/>
        <v>4</v>
      </c>
      <c r="L2656" s="3">
        <f t="shared" si="790"/>
        <v>5</v>
      </c>
      <c r="M2656" s="3" t="str">
        <f t="shared" si="782"/>
        <v>Spring</v>
      </c>
      <c r="N2656" s="4">
        <v>68</v>
      </c>
      <c r="O2656" s="4">
        <v>61</v>
      </c>
      <c r="P2656" s="4">
        <v>74</v>
      </c>
      <c r="Q2656" s="4">
        <v>0</v>
      </c>
      <c r="R2656" s="4">
        <v>3</v>
      </c>
      <c r="S2656" s="6">
        <f t="shared" si="791"/>
        <v>0</v>
      </c>
      <c r="T2656" s="6">
        <f t="shared" si="792"/>
        <v>1</v>
      </c>
      <c r="U2656" s="6">
        <f t="shared" si="793"/>
        <v>0</v>
      </c>
      <c r="V2656" s="6">
        <f t="shared" si="794"/>
        <v>0</v>
      </c>
      <c r="W2656" s="6">
        <f t="shared" si="795"/>
        <v>0</v>
      </c>
      <c r="X2656" s="6">
        <f t="shared" si="796"/>
        <v>0</v>
      </c>
      <c r="Y2656" s="6">
        <f t="shared" si="797"/>
        <v>0</v>
      </c>
      <c r="Z2656" s="6">
        <f t="shared" si="798"/>
        <v>0</v>
      </c>
      <c r="AA2656" s="4">
        <v>74773.349792480469</v>
      </c>
      <c r="AB2656" s="7">
        <f t="shared" si="783"/>
        <v>0</v>
      </c>
      <c r="AC2656" s="7">
        <f t="shared" si="784"/>
        <v>1.1494621615178056E-3</v>
      </c>
      <c r="AD2656" s="2"/>
    </row>
    <row r="2657" spans="1:30" x14ac:dyDescent="0.35">
      <c r="A2657" s="1">
        <v>44295</v>
      </c>
      <c r="B2657" s="3">
        <f t="shared" si="785"/>
        <v>2021</v>
      </c>
      <c r="C2657" s="2">
        <v>0</v>
      </c>
      <c r="D2657" s="2">
        <v>113.16636276258144</v>
      </c>
      <c r="E2657" s="2">
        <f t="shared" si="786"/>
        <v>113.16636276258144</v>
      </c>
      <c r="F2657" s="2">
        <f t="shared" si="787"/>
        <v>0</v>
      </c>
      <c r="G2657" s="2">
        <f t="shared" si="788"/>
        <v>-1</v>
      </c>
      <c r="H2657" s="2">
        <v>-1000</v>
      </c>
      <c r="I2657" s="2">
        <f t="shared" si="780"/>
        <v>7268.2417907440704</v>
      </c>
      <c r="J2657" s="2">
        <f t="shared" si="781"/>
        <v>14042.292578154429</v>
      </c>
      <c r="K2657" s="3">
        <f t="shared" si="789"/>
        <v>4</v>
      </c>
      <c r="L2657" s="3">
        <f t="shared" si="790"/>
        <v>6</v>
      </c>
      <c r="M2657" s="3" t="str">
        <f t="shared" si="782"/>
        <v>Spring</v>
      </c>
      <c r="N2657" s="4">
        <v>70</v>
      </c>
      <c r="O2657" s="4">
        <v>56</v>
      </c>
      <c r="P2657" s="4">
        <v>84</v>
      </c>
      <c r="Q2657" s="4">
        <v>0</v>
      </c>
      <c r="R2657" s="4">
        <v>5</v>
      </c>
      <c r="S2657" s="6">
        <f t="shared" si="791"/>
        <v>0</v>
      </c>
      <c r="T2657" s="6">
        <f t="shared" si="792"/>
        <v>1</v>
      </c>
      <c r="U2657" s="6">
        <f t="shared" si="793"/>
        <v>0</v>
      </c>
      <c r="V2657" s="6">
        <f t="shared" si="794"/>
        <v>0</v>
      </c>
      <c r="W2657" s="6">
        <f t="shared" si="795"/>
        <v>0</v>
      </c>
      <c r="X2657" s="6">
        <f t="shared" si="796"/>
        <v>0</v>
      </c>
      <c r="Y2657" s="6">
        <f t="shared" si="797"/>
        <v>0</v>
      </c>
      <c r="Z2657" s="6">
        <f t="shared" si="798"/>
        <v>0</v>
      </c>
      <c r="AA2657" s="4">
        <v>76048.199829101563</v>
      </c>
      <c r="AB2657" s="7">
        <f t="shared" si="783"/>
        <v>0</v>
      </c>
      <c r="AC2657" s="7">
        <f t="shared" si="784"/>
        <v>1.4880873316777156E-3</v>
      </c>
      <c r="AD2657" s="2"/>
    </row>
    <row r="2658" spans="1:30" x14ac:dyDescent="0.35">
      <c r="A2658" s="1">
        <v>44296</v>
      </c>
      <c r="B2658" s="3">
        <f t="shared" si="785"/>
        <v>2021</v>
      </c>
      <c r="C2658" s="2">
        <v>179.10690979316038</v>
      </c>
      <c r="D2658" s="2">
        <v>0</v>
      </c>
      <c r="E2658" s="2">
        <f t="shared" si="786"/>
        <v>179.10690979316038</v>
      </c>
      <c r="F2658" s="2">
        <f t="shared" si="787"/>
        <v>1</v>
      </c>
      <c r="G2658" s="2">
        <f t="shared" si="788"/>
        <v>-1</v>
      </c>
      <c r="H2658" s="2">
        <v>-1000</v>
      </c>
      <c r="I2658" s="2">
        <f t="shared" si="780"/>
        <v>7268.2417907440704</v>
      </c>
      <c r="J2658" s="2">
        <f t="shared" si="781"/>
        <v>14042.292578154429</v>
      </c>
      <c r="K2658" s="3">
        <f t="shared" si="789"/>
        <v>4</v>
      </c>
      <c r="L2658" s="3">
        <f t="shared" si="790"/>
        <v>7</v>
      </c>
      <c r="M2658" s="3" t="str">
        <f t="shared" si="782"/>
        <v>Spring</v>
      </c>
      <c r="N2658" s="4">
        <v>66</v>
      </c>
      <c r="O2658" s="4">
        <v>59</v>
      </c>
      <c r="P2658" s="4">
        <v>73</v>
      </c>
      <c r="Q2658" s="4">
        <v>0</v>
      </c>
      <c r="R2658" s="4">
        <v>1</v>
      </c>
      <c r="S2658" s="6">
        <f t="shared" si="791"/>
        <v>1</v>
      </c>
      <c r="T2658" s="6">
        <f t="shared" si="792"/>
        <v>0</v>
      </c>
      <c r="U2658" s="6">
        <f t="shared" si="793"/>
        <v>0</v>
      </c>
      <c r="V2658" s="6">
        <f t="shared" si="794"/>
        <v>0</v>
      </c>
      <c r="W2658" s="6">
        <f t="shared" si="795"/>
        <v>0</v>
      </c>
      <c r="X2658" s="6">
        <f t="shared" si="796"/>
        <v>0</v>
      </c>
      <c r="Y2658" s="6">
        <f t="shared" si="797"/>
        <v>0</v>
      </c>
      <c r="Z2658" s="6">
        <f t="shared" si="798"/>
        <v>0</v>
      </c>
      <c r="AA2658" s="4">
        <v>66327.650085449219</v>
      </c>
      <c r="AB2658" s="7">
        <f t="shared" si="783"/>
        <v>2.700335524663075E-3</v>
      </c>
      <c r="AC2658" s="7">
        <f t="shared" si="784"/>
        <v>0</v>
      </c>
      <c r="AD2658" s="2"/>
    </row>
    <row r="2659" spans="1:30" x14ac:dyDescent="0.35">
      <c r="A2659" s="1">
        <v>44297</v>
      </c>
      <c r="B2659" s="3">
        <f t="shared" si="785"/>
        <v>2021</v>
      </c>
      <c r="C2659" s="2">
        <v>0</v>
      </c>
      <c r="D2659" s="2">
        <v>71.624280228658662</v>
      </c>
      <c r="E2659" s="2">
        <f t="shared" si="786"/>
        <v>71.624280228658662</v>
      </c>
      <c r="F2659" s="2">
        <f t="shared" si="787"/>
        <v>0</v>
      </c>
      <c r="G2659" s="2">
        <f t="shared" si="788"/>
        <v>-1</v>
      </c>
      <c r="H2659" s="2">
        <v>-1000</v>
      </c>
      <c r="I2659" s="2">
        <f t="shared" si="780"/>
        <v>7268.2417907440704</v>
      </c>
      <c r="J2659" s="2">
        <f t="shared" si="781"/>
        <v>14042.292578154429</v>
      </c>
      <c r="K2659" s="3">
        <f t="shared" si="789"/>
        <v>4</v>
      </c>
      <c r="L2659" s="3">
        <f t="shared" si="790"/>
        <v>1</v>
      </c>
      <c r="M2659" s="3" t="str">
        <f t="shared" si="782"/>
        <v>Spring</v>
      </c>
      <c r="N2659" s="4">
        <v>55</v>
      </c>
      <c r="O2659" s="4">
        <v>50</v>
      </c>
      <c r="P2659" s="4">
        <v>59</v>
      </c>
      <c r="Q2659" s="4">
        <v>10</v>
      </c>
      <c r="R2659" s="4">
        <v>0</v>
      </c>
      <c r="S2659" s="6">
        <f t="shared" si="791"/>
        <v>1</v>
      </c>
      <c r="T2659" s="6">
        <f t="shared" si="792"/>
        <v>0</v>
      </c>
      <c r="U2659" s="6">
        <f t="shared" si="793"/>
        <v>0</v>
      </c>
      <c r="V2659" s="6">
        <f t="shared" si="794"/>
        <v>0</v>
      </c>
      <c r="W2659" s="6">
        <f t="shared" si="795"/>
        <v>0</v>
      </c>
      <c r="X2659" s="6">
        <f t="shared" si="796"/>
        <v>0</v>
      </c>
      <c r="Y2659" s="6">
        <f t="shared" si="797"/>
        <v>0</v>
      </c>
      <c r="Z2659" s="6">
        <f t="shared" si="798"/>
        <v>0</v>
      </c>
      <c r="AA2659" s="4">
        <v>64755.149719238281</v>
      </c>
      <c r="AB2659" s="7">
        <f t="shared" si="783"/>
        <v>0</v>
      </c>
      <c r="AC2659" s="7">
        <f t="shared" si="784"/>
        <v>1.1060785210010814E-3</v>
      </c>
      <c r="AD2659" s="2"/>
    </row>
    <row r="2660" spans="1:30" x14ac:dyDescent="0.35">
      <c r="A2660" s="1">
        <v>44298</v>
      </c>
      <c r="B2660" s="3">
        <f t="shared" si="785"/>
        <v>2021</v>
      </c>
      <c r="C2660" s="2">
        <v>500.88787877703589</v>
      </c>
      <c r="D2660" s="2">
        <v>198.16050863779196</v>
      </c>
      <c r="E2660" s="2">
        <f t="shared" si="786"/>
        <v>699.04838741482786</v>
      </c>
      <c r="F2660" s="2">
        <f t="shared" si="787"/>
        <v>0.71652819432054571</v>
      </c>
      <c r="G2660" s="2">
        <f t="shared" si="788"/>
        <v>-1</v>
      </c>
      <c r="H2660" s="2">
        <v>-1000</v>
      </c>
      <c r="I2660" s="2">
        <f t="shared" si="780"/>
        <v>7268.2417907440704</v>
      </c>
      <c r="J2660" s="2">
        <f t="shared" si="781"/>
        <v>14042.292578154429</v>
      </c>
      <c r="K2660" s="3">
        <f t="shared" si="789"/>
        <v>4</v>
      </c>
      <c r="L2660" s="3">
        <f t="shared" si="790"/>
        <v>2</v>
      </c>
      <c r="M2660" s="3" t="str">
        <f t="shared" si="782"/>
        <v>Spring</v>
      </c>
      <c r="N2660" s="4">
        <v>60</v>
      </c>
      <c r="O2660" s="4">
        <v>47</v>
      </c>
      <c r="P2660" s="4">
        <v>72</v>
      </c>
      <c r="Q2660" s="4">
        <v>5</v>
      </c>
      <c r="R2660" s="4">
        <v>0</v>
      </c>
      <c r="S2660" s="6">
        <f t="shared" si="791"/>
        <v>0</v>
      </c>
      <c r="T2660" s="6">
        <f t="shared" si="792"/>
        <v>1</v>
      </c>
      <c r="U2660" s="6">
        <f t="shared" si="793"/>
        <v>0</v>
      </c>
      <c r="V2660" s="6">
        <f t="shared" si="794"/>
        <v>0</v>
      </c>
      <c r="W2660" s="6">
        <f t="shared" si="795"/>
        <v>0</v>
      </c>
      <c r="X2660" s="6">
        <f t="shared" si="796"/>
        <v>0</v>
      </c>
      <c r="Y2660" s="6">
        <f t="shared" si="797"/>
        <v>0</v>
      </c>
      <c r="Z2660" s="6">
        <f t="shared" si="798"/>
        <v>0</v>
      </c>
      <c r="AA2660" s="4">
        <v>73438.800415039063</v>
      </c>
      <c r="AB2660" s="7">
        <f t="shared" si="783"/>
        <v>6.8204801269393048E-3</v>
      </c>
      <c r="AC2660" s="7">
        <f t="shared" si="784"/>
        <v>2.6983080812579821E-3</v>
      </c>
      <c r="AD2660" s="2"/>
    </row>
    <row r="2661" spans="1:30" x14ac:dyDescent="0.35">
      <c r="A2661" s="1">
        <v>44299</v>
      </c>
      <c r="B2661" s="3">
        <f t="shared" si="785"/>
        <v>2021</v>
      </c>
      <c r="C2661" s="2">
        <v>170.52739923649187</v>
      </c>
      <c r="D2661" s="2">
        <v>134.65364683167934</v>
      </c>
      <c r="E2661" s="2">
        <f t="shared" si="786"/>
        <v>305.18104606817121</v>
      </c>
      <c r="F2661" s="2">
        <f t="shared" si="787"/>
        <v>0.55877454197597687</v>
      </c>
      <c r="G2661" s="2">
        <f t="shared" si="788"/>
        <v>-1</v>
      </c>
      <c r="H2661" s="2">
        <v>-1000</v>
      </c>
      <c r="I2661" s="2">
        <f t="shared" si="780"/>
        <v>7268.2417907440704</v>
      </c>
      <c r="J2661" s="2">
        <f t="shared" si="781"/>
        <v>14042.292578154429</v>
      </c>
      <c r="K2661" s="3">
        <f t="shared" si="789"/>
        <v>4</v>
      </c>
      <c r="L2661" s="3">
        <f t="shared" si="790"/>
        <v>3</v>
      </c>
      <c r="M2661" s="3" t="str">
        <f t="shared" si="782"/>
        <v>Spring</v>
      </c>
      <c r="N2661" s="4">
        <v>62</v>
      </c>
      <c r="O2661" s="4">
        <v>53</v>
      </c>
      <c r="P2661" s="4">
        <v>70</v>
      </c>
      <c r="Q2661" s="4">
        <v>3</v>
      </c>
      <c r="R2661" s="4">
        <v>0</v>
      </c>
      <c r="S2661" s="6">
        <f t="shared" si="791"/>
        <v>0</v>
      </c>
      <c r="T2661" s="6">
        <f t="shared" si="792"/>
        <v>1</v>
      </c>
      <c r="U2661" s="6">
        <f t="shared" si="793"/>
        <v>0</v>
      </c>
      <c r="V2661" s="6">
        <f t="shared" si="794"/>
        <v>0</v>
      </c>
      <c r="W2661" s="6">
        <f t="shared" si="795"/>
        <v>0</v>
      </c>
      <c r="X2661" s="6">
        <f t="shared" si="796"/>
        <v>0</v>
      </c>
      <c r="Y2661" s="6">
        <f t="shared" si="797"/>
        <v>0</v>
      </c>
      <c r="Z2661" s="6">
        <f t="shared" si="798"/>
        <v>0</v>
      </c>
      <c r="AA2661" s="4">
        <v>72998.500244140625</v>
      </c>
      <c r="AB2661" s="7">
        <f t="shared" si="783"/>
        <v>2.3360397633673249E-3</v>
      </c>
      <c r="AC2661" s="7">
        <f t="shared" si="784"/>
        <v>1.8446084012868141E-3</v>
      </c>
      <c r="AD2661" s="2"/>
    </row>
    <row r="2662" spans="1:30" x14ac:dyDescent="0.35">
      <c r="A2662" s="1">
        <v>44300</v>
      </c>
      <c r="B2662" s="3">
        <f t="shared" si="785"/>
        <v>2021</v>
      </c>
      <c r="C2662" s="2">
        <v>0</v>
      </c>
      <c r="D2662" s="2">
        <v>1119.8818708383851</v>
      </c>
      <c r="E2662" s="2">
        <f t="shared" si="786"/>
        <v>1119.8818708383851</v>
      </c>
      <c r="F2662" s="2">
        <f t="shared" si="787"/>
        <v>0</v>
      </c>
      <c r="G2662" s="2">
        <f t="shared" si="788"/>
        <v>-1</v>
      </c>
      <c r="H2662" s="2">
        <v>-1000</v>
      </c>
      <c r="I2662" s="2">
        <f t="shared" si="780"/>
        <v>7268.2417907440704</v>
      </c>
      <c r="J2662" s="2">
        <f t="shared" si="781"/>
        <v>14042.292578154429</v>
      </c>
      <c r="K2662" s="3">
        <f t="shared" si="789"/>
        <v>4</v>
      </c>
      <c r="L2662" s="3">
        <f t="shared" si="790"/>
        <v>4</v>
      </c>
      <c r="M2662" s="3" t="str">
        <f t="shared" si="782"/>
        <v>Spring</v>
      </c>
      <c r="N2662" s="4">
        <v>55</v>
      </c>
      <c r="O2662" s="4">
        <v>50</v>
      </c>
      <c r="P2662" s="4">
        <v>60</v>
      </c>
      <c r="Q2662" s="4">
        <v>10</v>
      </c>
      <c r="R2662" s="4">
        <v>0</v>
      </c>
      <c r="S2662" s="6">
        <f t="shared" si="791"/>
        <v>0</v>
      </c>
      <c r="T2662" s="6">
        <f t="shared" si="792"/>
        <v>1</v>
      </c>
      <c r="U2662" s="6">
        <f t="shared" si="793"/>
        <v>0</v>
      </c>
      <c r="V2662" s="6">
        <f t="shared" si="794"/>
        <v>0</v>
      </c>
      <c r="W2662" s="6">
        <f t="shared" si="795"/>
        <v>0</v>
      </c>
      <c r="X2662" s="6">
        <f t="shared" si="796"/>
        <v>0</v>
      </c>
      <c r="Y2662" s="6">
        <f t="shared" si="797"/>
        <v>0</v>
      </c>
      <c r="Z2662" s="6">
        <f t="shared" si="798"/>
        <v>0</v>
      </c>
      <c r="AA2662" s="4">
        <v>74225.500305175781</v>
      </c>
      <c r="AB2662" s="7">
        <f t="shared" si="783"/>
        <v>0</v>
      </c>
      <c r="AC2662" s="7">
        <f t="shared" si="784"/>
        <v>1.5087562444631919E-2</v>
      </c>
      <c r="AD2662" s="2"/>
    </row>
    <row r="2663" spans="1:30" x14ac:dyDescent="0.35">
      <c r="A2663" s="1">
        <v>44301</v>
      </c>
      <c r="B2663" s="3">
        <f t="shared" si="785"/>
        <v>2021</v>
      </c>
      <c r="C2663" s="2">
        <v>0</v>
      </c>
      <c r="D2663" s="2">
        <v>1535.1755513074945</v>
      </c>
      <c r="E2663" s="2">
        <f t="shared" si="786"/>
        <v>1535.1755513074945</v>
      </c>
      <c r="F2663" s="2">
        <f t="shared" si="787"/>
        <v>0</v>
      </c>
      <c r="G2663" s="2">
        <f t="shared" si="788"/>
        <v>-1</v>
      </c>
      <c r="H2663" s="2">
        <v>-1000</v>
      </c>
      <c r="I2663" s="2">
        <f t="shared" si="780"/>
        <v>7268.2417907440704</v>
      </c>
      <c r="J2663" s="2">
        <f t="shared" si="781"/>
        <v>14042.292578154429</v>
      </c>
      <c r="K2663" s="3">
        <f t="shared" si="789"/>
        <v>4</v>
      </c>
      <c r="L2663" s="3">
        <f t="shared" si="790"/>
        <v>5</v>
      </c>
      <c r="M2663" s="3" t="str">
        <f t="shared" si="782"/>
        <v>Spring</v>
      </c>
      <c r="N2663" s="4">
        <v>52</v>
      </c>
      <c r="O2663" s="4">
        <v>43</v>
      </c>
      <c r="P2663" s="4">
        <v>60</v>
      </c>
      <c r="Q2663" s="4">
        <v>13</v>
      </c>
      <c r="R2663" s="4">
        <v>0</v>
      </c>
      <c r="S2663" s="6">
        <f t="shared" si="791"/>
        <v>0</v>
      </c>
      <c r="T2663" s="6">
        <f t="shared" si="792"/>
        <v>1</v>
      </c>
      <c r="U2663" s="6">
        <f t="shared" si="793"/>
        <v>0</v>
      </c>
      <c r="V2663" s="6">
        <f t="shared" si="794"/>
        <v>0</v>
      </c>
      <c r="W2663" s="6">
        <f t="shared" si="795"/>
        <v>0</v>
      </c>
      <c r="X2663" s="6">
        <f t="shared" si="796"/>
        <v>0</v>
      </c>
      <c r="Y2663" s="6">
        <f t="shared" si="797"/>
        <v>0</v>
      </c>
      <c r="Z2663" s="6">
        <f t="shared" si="798"/>
        <v>0</v>
      </c>
      <c r="AA2663" s="4">
        <v>76056.800048828125</v>
      </c>
      <c r="AB2663" s="7">
        <f t="shared" si="783"/>
        <v>0</v>
      </c>
      <c r="AC2663" s="7">
        <f t="shared" si="784"/>
        <v>2.0184592966334618E-2</v>
      </c>
      <c r="AD2663" s="2"/>
    </row>
    <row r="2664" spans="1:30" x14ac:dyDescent="0.35">
      <c r="A2664" s="1">
        <v>44302</v>
      </c>
      <c r="B2664" s="3">
        <f t="shared" si="785"/>
        <v>2021</v>
      </c>
      <c r="C2664" s="2">
        <v>140.40000000502914</v>
      </c>
      <c r="D2664" s="2">
        <v>5738.1060900023795</v>
      </c>
      <c r="E2664" s="2">
        <f t="shared" si="786"/>
        <v>5878.5060900074086</v>
      </c>
      <c r="F2664" s="2">
        <f t="shared" si="787"/>
        <v>2.3883619044588283E-2</v>
      </c>
      <c r="G2664" s="2">
        <f t="shared" si="788"/>
        <v>-1</v>
      </c>
      <c r="H2664" s="2">
        <v>-1000</v>
      </c>
      <c r="I2664" s="2">
        <f t="shared" si="780"/>
        <v>7268.2417907440704</v>
      </c>
      <c r="J2664" s="2">
        <f t="shared" si="781"/>
        <v>14042.292578154429</v>
      </c>
      <c r="K2664" s="3">
        <f t="shared" si="789"/>
        <v>4</v>
      </c>
      <c r="L2664" s="3">
        <f t="shared" si="790"/>
        <v>6</v>
      </c>
      <c r="M2664" s="3" t="str">
        <f t="shared" si="782"/>
        <v>Spring</v>
      </c>
      <c r="N2664" s="4">
        <v>54</v>
      </c>
      <c r="O2664" s="4">
        <v>41</v>
      </c>
      <c r="P2664" s="4">
        <v>66</v>
      </c>
      <c r="Q2664" s="4">
        <v>11</v>
      </c>
      <c r="R2664" s="4">
        <v>0</v>
      </c>
      <c r="S2664" s="6">
        <f t="shared" si="791"/>
        <v>0</v>
      </c>
      <c r="T2664" s="6">
        <f t="shared" si="792"/>
        <v>1</v>
      </c>
      <c r="U2664" s="6">
        <f t="shared" si="793"/>
        <v>0</v>
      </c>
      <c r="V2664" s="6">
        <f t="shared" si="794"/>
        <v>0</v>
      </c>
      <c r="W2664" s="6">
        <f t="shared" si="795"/>
        <v>0</v>
      </c>
      <c r="X2664" s="6">
        <f t="shared" si="796"/>
        <v>0</v>
      </c>
      <c r="Y2664" s="6">
        <f t="shared" si="797"/>
        <v>0</v>
      </c>
      <c r="Z2664" s="6">
        <f t="shared" si="798"/>
        <v>0</v>
      </c>
      <c r="AA2664" s="4">
        <v>75292.018981933594</v>
      </c>
      <c r="AB2664" s="7">
        <f t="shared" si="783"/>
        <v>1.8647394757566307E-3</v>
      </c>
      <c r="AC2664" s="7">
        <f t="shared" si="784"/>
        <v>7.6211345738772723E-2</v>
      </c>
      <c r="AD2664" s="2"/>
    </row>
    <row r="2665" spans="1:30" x14ac:dyDescent="0.35">
      <c r="A2665" s="1">
        <v>44303</v>
      </c>
      <c r="B2665" s="3">
        <f t="shared" si="785"/>
        <v>2021</v>
      </c>
      <c r="C2665" s="2">
        <v>0</v>
      </c>
      <c r="D2665" s="2">
        <v>3298.316666675848</v>
      </c>
      <c r="E2665" s="2">
        <f t="shared" si="786"/>
        <v>3298.316666675848</v>
      </c>
      <c r="F2665" s="2">
        <f t="shared" si="787"/>
        <v>0</v>
      </c>
      <c r="G2665" s="2">
        <f t="shared" si="788"/>
        <v>-1</v>
      </c>
      <c r="H2665" s="2">
        <v>-1000</v>
      </c>
      <c r="I2665" s="2">
        <f t="shared" si="780"/>
        <v>7268.2417907440704</v>
      </c>
      <c r="J2665" s="2">
        <f t="shared" si="781"/>
        <v>14042.292578154429</v>
      </c>
      <c r="K2665" s="3">
        <f t="shared" si="789"/>
        <v>4</v>
      </c>
      <c r="L2665" s="3">
        <f t="shared" si="790"/>
        <v>7</v>
      </c>
      <c r="M2665" s="3" t="str">
        <f t="shared" si="782"/>
        <v>Spring</v>
      </c>
      <c r="N2665" s="4">
        <v>54</v>
      </c>
      <c r="O2665" s="4">
        <v>49</v>
      </c>
      <c r="P2665" s="4">
        <v>59</v>
      </c>
      <c r="Q2665" s="4">
        <v>11</v>
      </c>
      <c r="R2665" s="4">
        <v>0</v>
      </c>
      <c r="S2665" s="6">
        <f t="shared" si="791"/>
        <v>1</v>
      </c>
      <c r="T2665" s="6">
        <f t="shared" si="792"/>
        <v>0</v>
      </c>
      <c r="U2665" s="6">
        <f t="shared" si="793"/>
        <v>0</v>
      </c>
      <c r="V2665" s="6">
        <f t="shared" si="794"/>
        <v>0</v>
      </c>
      <c r="W2665" s="6">
        <f t="shared" si="795"/>
        <v>0</v>
      </c>
      <c r="X2665" s="6">
        <f t="shared" si="796"/>
        <v>0</v>
      </c>
      <c r="Y2665" s="6">
        <f t="shared" si="797"/>
        <v>0</v>
      </c>
      <c r="Z2665" s="6">
        <f t="shared" si="798"/>
        <v>0</v>
      </c>
      <c r="AA2665" s="4">
        <v>67762.099731445313</v>
      </c>
      <c r="AB2665" s="7">
        <f t="shared" si="783"/>
        <v>0</v>
      </c>
      <c r="AC2665" s="7">
        <f t="shared" si="784"/>
        <v>4.8674947791578674E-2</v>
      </c>
      <c r="AD2665" s="2"/>
    </row>
    <row r="2666" spans="1:30" x14ac:dyDescent="0.35">
      <c r="A2666" s="1">
        <v>44304</v>
      </c>
      <c r="B2666" s="3">
        <f t="shared" si="785"/>
        <v>2021</v>
      </c>
      <c r="C2666" s="2">
        <v>0</v>
      </c>
      <c r="D2666" s="2">
        <v>4316.582840236686</v>
      </c>
      <c r="E2666" s="2">
        <f t="shared" si="786"/>
        <v>4316.582840236686</v>
      </c>
      <c r="F2666" s="2">
        <f t="shared" si="787"/>
        <v>0</v>
      </c>
      <c r="G2666" s="2">
        <f t="shared" si="788"/>
        <v>-1</v>
      </c>
      <c r="H2666" s="2">
        <v>-1000</v>
      </c>
      <c r="I2666" s="2">
        <f t="shared" si="780"/>
        <v>7268.2417907440704</v>
      </c>
      <c r="J2666" s="2">
        <f t="shared" si="781"/>
        <v>14042.292578154429</v>
      </c>
      <c r="K2666" s="3">
        <f t="shared" si="789"/>
        <v>4</v>
      </c>
      <c r="L2666" s="3">
        <f t="shared" si="790"/>
        <v>1</v>
      </c>
      <c r="M2666" s="3" t="str">
        <f t="shared" si="782"/>
        <v>Spring</v>
      </c>
      <c r="N2666" s="4">
        <v>54</v>
      </c>
      <c r="O2666" s="4">
        <v>41</v>
      </c>
      <c r="P2666" s="4">
        <v>67</v>
      </c>
      <c r="Q2666" s="4">
        <v>11</v>
      </c>
      <c r="R2666" s="4">
        <v>0</v>
      </c>
      <c r="S2666" s="6">
        <f t="shared" si="791"/>
        <v>1</v>
      </c>
      <c r="T2666" s="6">
        <f t="shared" si="792"/>
        <v>0</v>
      </c>
      <c r="U2666" s="6">
        <f t="shared" si="793"/>
        <v>0</v>
      </c>
      <c r="V2666" s="6">
        <f t="shared" si="794"/>
        <v>0</v>
      </c>
      <c r="W2666" s="6">
        <f t="shared" si="795"/>
        <v>0</v>
      </c>
      <c r="X2666" s="6">
        <f t="shared" si="796"/>
        <v>0</v>
      </c>
      <c r="Y2666" s="6">
        <f t="shared" si="797"/>
        <v>0</v>
      </c>
      <c r="Z2666" s="6">
        <f t="shared" si="798"/>
        <v>0</v>
      </c>
      <c r="AA2666" s="4">
        <v>66685.599548339844</v>
      </c>
      <c r="AB2666" s="7">
        <f t="shared" si="783"/>
        <v>0</v>
      </c>
      <c r="AC2666" s="7">
        <f t="shared" si="784"/>
        <v>6.4730359619960084E-2</v>
      </c>
      <c r="AD2666" s="2"/>
    </row>
    <row r="2667" spans="1:30" x14ac:dyDescent="0.35">
      <c r="A2667" s="1">
        <v>44305</v>
      </c>
      <c r="B2667" s="3">
        <f t="shared" si="785"/>
        <v>2021</v>
      </c>
      <c r="C2667" s="2">
        <v>0</v>
      </c>
      <c r="D2667" s="2">
        <v>4458.9915918997158</v>
      </c>
      <c r="E2667" s="2">
        <f t="shared" si="786"/>
        <v>4458.9915918997158</v>
      </c>
      <c r="F2667" s="2">
        <f t="shared" si="787"/>
        <v>0</v>
      </c>
      <c r="G2667" s="2">
        <f t="shared" si="788"/>
        <v>-1</v>
      </c>
      <c r="H2667" s="2">
        <v>-1000</v>
      </c>
      <c r="I2667" s="2">
        <f t="shared" si="780"/>
        <v>7268.2417907440704</v>
      </c>
      <c r="J2667" s="2">
        <f t="shared" si="781"/>
        <v>14042.292578154429</v>
      </c>
      <c r="K2667" s="3">
        <f t="shared" si="789"/>
        <v>4</v>
      </c>
      <c r="L2667" s="3">
        <f t="shared" si="790"/>
        <v>2</v>
      </c>
      <c r="M2667" s="3" t="str">
        <f t="shared" si="782"/>
        <v>Spring</v>
      </c>
      <c r="N2667" s="4">
        <v>59</v>
      </c>
      <c r="O2667" s="4">
        <v>47</v>
      </c>
      <c r="P2667" s="4">
        <v>70</v>
      </c>
      <c r="Q2667" s="4">
        <v>6</v>
      </c>
      <c r="R2667" s="4">
        <v>0</v>
      </c>
      <c r="S2667" s="6">
        <f t="shared" si="791"/>
        <v>0</v>
      </c>
      <c r="T2667" s="6">
        <f t="shared" si="792"/>
        <v>1</v>
      </c>
      <c r="U2667" s="6">
        <f t="shared" si="793"/>
        <v>0</v>
      </c>
      <c r="V2667" s="6">
        <f t="shared" si="794"/>
        <v>0</v>
      </c>
      <c r="W2667" s="6">
        <f t="shared" si="795"/>
        <v>0</v>
      </c>
      <c r="X2667" s="6">
        <f t="shared" si="796"/>
        <v>0</v>
      </c>
      <c r="Y2667" s="6">
        <f t="shared" si="797"/>
        <v>0</v>
      </c>
      <c r="Z2667" s="6">
        <f t="shared" si="798"/>
        <v>0</v>
      </c>
      <c r="AA2667" s="4">
        <v>74210.767150878906</v>
      </c>
      <c r="AB2667" s="7">
        <f t="shared" si="783"/>
        <v>0</v>
      </c>
      <c r="AC2667" s="7">
        <f t="shared" si="784"/>
        <v>6.0085507306966386E-2</v>
      </c>
      <c r="AD2667" s="2"/>
    </row>
    <row r="2668" spans="1:30" x14ac:dyDescent="0.35">
      <c r="A2668" s="1">
        <v>44306</v>
      </c>
      <c r="B2668" s="3">
        <f t="shared" si="785"/>
        <v>2021</v>
      </c>
      <c r="C2668" s="2">
        <v>5914.1463121465022</v>
      </c>
      <c r="D2668" s="2">
        <v>4179.6712571955841</v>
      </c>
      <c r="E2668" s="2">
        <f t="shared" si="786"/>
        <v>10093.817569342085</v>
      </c>
      <c r="F2668" s="2">
        <f t="shared" si="787"/>
        <v>0.58591769382770664</v>
      </c>
      <c r="G2668" s="2">
        <f t="shared" si="788"/>
        <v>-1</v>
      </c>
      <c r="H2668" s="2">
        <v>-1000</v>
      </c>
      <c r="I2668" s="2">
        <f t="shared" si="780"/>
        <v>7268.2417907440704</v>
      </c>
      <c r="J2668" s="2">
        <f t="shared" si="781"/>
        <v>14042.292578154429</v>
      </c>
      <c r="K2668" s="3">
        <f t="shared" si="789"/>
        <v>4</v>
      </c>
      <c r="L2668" s="3">
        <f t="shared" si="790"/>
        <v>3</v>
      </c>
      <c r="M2668" s="3" t="str">
        <f t="shared" si="782"/>
        <v>Spring</v>
      </c>
      <c r="N2668" s="4">
        <v>53</v>
      </c>
      <c r="O2668" s="4">
        <v>33</v>
      </c>
      <c r="P2668" s="4">
        <v>72</v>
      </c>
      <c r="Q2668" s="4">
        <v>12</v>
      </c>
      <c r="R2668" s="4">
        <v>0</v>
      </c>
      <c r="S2668" s="6">
        <f t="shared" si="791"/>
        <v>0</v>
      </c>
      <c r="T2668" s="6">
        <f t="shared" si="792"/>
        <v>1</v>
      </c>
      <c r="U2668" s="6">
        <f t="shared" si="793"/>
        <v>0</v>
      </c>
      <c r="V2668" s="6">
        <f t="shared" si="794"/>
        <v>0</v>
      </c>
      <c r="W2668" s="6">
        <f t="shared" si="795"/>
        <v>0</v>
      </c>
      <c r="X2668" s="6">
        <f t="shared" si="796"/>
        <v>0</v>
      </c>
      <c r="Y2668" s="6">
        <f t="shared" si="797"/>
        <v>0</v>
      </c>
      <c r="Z2668" s="6">
        <f t="shared" si="798"/>
        <v>0</v>
      </c>
      <c r="AA2668" s="4">
        <v>75133.200500488281</v>
      </c>
      <c r="AB2668" s="7">
        <f t="shared" si="783"/>
        <v>7.871548493542567E-2</v>
      </c>
      <c r="AC2668" s="7">
        <f t="shared" si="784"/>
        <v>5.5630150577286014E-2</v>
      </c>
      <c r="AD2668" s="2"/>
    </row>
    <row r="2669" spans="1:30" x14ac:dyDescent="0.35">
      <c r="A2669" s="1">
        <v>44307</v>
      </c>
      <c r="B2669" s="3">
        <f t="shared" si="785"/>
        <v>2021</v>
      </c>
      <c r="C2669" s="2">
        <v>10204.938861859777</v>
      </c>
      <c r="D2669" s="2">
        <v>4264.665403070795</v>
      </c>
      <c r="E2669" s="2">
        <f t="shared" si="786"/>
        <v>14469.604264930571</v>
      </c>
      <c r="F2669" s="2">
        <f t="shared" si="787"/>
        <v>0.70526730897493162</v>
      </c>
      <c r="G2669" s="2">
        <f t="shared" si="788"/>
        <v>14469.604264930571</v>
      </c>
      <c r="H2669" s="2">
        <v>-1000</v>
      </c>
      <c r="I2669" s="2">
        <f t="shared" si="780"/>
        <v>7268.2417907440704</v>
      </c>
      <c r="J2669" s="2">
        <f t="shared" si="781"/>
        <v>14042.292578154429</v>
      </c>
      <c r="K2669" s="3">
        <f t="shared" si="789"/>
        <v>4</v>
      </c>
      <c r="L2669" s="3">
        <f t="shared" si="790"/>
        <v>4</v>
      </c>
      <c r="M2669" s="3" t="str">
        <f t="shared" si="782"/>
        <v>Spring</v>
      </c>
      <c r="N2669" s="4">
        <v>42</v>
      </c>
      <c r="O2669" s="4">
        <v>33</v>
      </c>
      <c r="P2669" s="4">
        <v>50</v>
      </c>
      <c r="Q2669" s="4">
        <v>23</v>
      </c>
      <c r="R2669" s="4">
        <v>0</v>
      </c>
      <c r="S2669" s="6">
        <f t="shared" si="791"/>
        <v>0</v>
      </c>
      <c r="T2669" s="6">
        <f t="shared" si="792"/>
        <v>1</v>
      </c>
      <c r="U2669" s="6">
        <f t="shared" si="793"/>
        <v>0</v>
      </c>
      <c r="V2669" s="6">
        <f t="shared" si="794"/>
        <v>0</v>
      </c>
      <c r="W2669" s="6">
        <f t="shared" si="795"/>
        <v>0</v>
      </c>
      <c r="X2669" s="6">
        <f t="shared" si="796"/>
        <v>1</v>
      </c>
      <c r="Y2669" s="6">
        <f t="shared" si="797"/>
        <v>0</v>
      </c>
      <c r="Z2669" s="6">
        <f t="shared" si="798"/>
        <v>0</v>
      </c>
      <c r="AA2669" s="4">
        <v>84131.299682617188</v>
      </c>
      <c r="AB2669" s="7">
        <f t="shared" si="783"/>
        <v>0.12129776789800709</v>
      </c>
      <c r="AC2669" s="7">
        <f t="shared" si="784"/>
        <v>5.0690592195284247E-2</v>
      </c>
      <c r="AD2669" s="2"/>
    </row>
    <row r="2670" spans="1:30" x14ac:dyDescent="0.35">
      <c r="A2670" s="1">
        <v>44308</v>
      </c>
      <c r="B2670" s="3">
        <f t="shared" si="785"/>
        <v>2021</v>
      </c>
      <c r="C2670" s="2">
        <v>7024.1999999791151</v>
      </c>
      <c r="D2670" s="2">
        <v>7141.6082533810331</v>
      </c>
      <c r="E2670" s="2">
        <f t="shared" si="786"/>
        <v>14165.808253360148</v>
      </c>
      <c r="F2670" s="2">
        <f t="shared" si="787"/>
        <v>0.49585592818630492</v>
      </c>
      <c r="G2670" s="2">
        <f t="shared" si="788"/>
        <v>14165.808253360148</v>
      </c>
      <c r="H2670" s="2">
        <v>-1000</v>
      </c>
      <c r="I2670" s="2">
        <f t="shared" si="780"/>
        <v>7268.2417907440704</v>
      </c>
      <c r="J2670" s="2">
        <f t="shared" si="781"/>
        <v>14042.292578154429</v>
      </c>
      <c r="K2670" s="3">
        <f t="shared" si="789"/>
        <v>4</v>
      </c>
      <c r="L2670" s="3">
        <f t="shared" si="790"/>
        <v>5</v>
      </c>
      <c r="M2670" s="3" t="str">
        <f t="shared" si="782"/>
        <v>Spring</v>
      </c>
      <c r="N2670" s="4">
        <v>48</v>
      </c>
      <c r="O2670" s="4">
        <v>37</v>
      </c>
      <c r="P2670" s="4">
        <v>58</v>
      </c>
      <c r="Q2670" s="4">
        <v>17</v>
      </c>
      <c r="R2670" s="4">
        <v>0</v>
      </c>
      <c r="S2670" s="6">
        <f t="shared" si="791"/>
        <v>0</v>
      </c>
      <c r="T2670" s="6">
        <f t="shared" si="792"/>
        <v>1</v>
      </c>
      <c r="U2670" s="6">
        <f t="shared" si="793"/>
        <v>0</v>
      </c>
      <c r="V2670" s="6">
        <f t="shared" si="794"/>
        <v>0</v>
      </c>
      <c r="W2670" s="6">
        <f t="shared" si="795"/>
        <v>0</v>
      </c>
      <c r="X2670" s="6">
        <f t="shared" si="796"/>
        <v>1</v>
      </c>
      <c r="Y2670" s="6">
        <f t="shared" si="797"/>
        <v>0</v>
      </c>
      <c r="Z2670" s="6">
        <f t="shared" si="798"/>
        <v>0</v>
      </c>
      <c r="AA2670" s="4">
        <v>83892.499755859375</v>
      </c>
      <c r="AB2670" s="7">
        <f t="shared" si="783"/>
        <v>8.3728581463428361E-2</v>
      </c>
      <c r="AC2670" s="7">
        <f t="shared" si="784"/>
        <v>8.5128089807363694E-2</v>
      </c>
      <c r="AD2670" s="2"/>
    </row>
    <row r="2671" spans="1:30" x14ac:dyDescent="0.35">
      <c r="A2671" s="1">
        <v>44309</v>
      </c>
      <c r="B2671" s="3">
        <f t="shared" si="785"/>
        <v>2021</v>
      </c>
      <c r="C2671" s="2">
        <v>1425.5999999792548</v>
      </c>
      <c r="D2671" s="2">
        <v>14092.273992324124</v>
      </c>
      <c r="E2671" s="2">
        <f t="shared" si="786"/>
        <v>15517.873992303379</v>
      </c>
      <c r="F2671" s="2">
        <f t="shared" si="787"/>
        <v>9.186825467756278E-2</v>
      </c>
      <c r="G2671" s="2">
        <f t="shared" si="788"/>
        <v>-1</v>
      </c>
      <c r="H2671" s="2">
        <v>-1000</v>
      </c>
      <c r="I2671" s="2">
        <f t="shared" si="780"/>
        <v>7268.2417907440704</v>
      </c>
      <c r="J2671" s="2">
        <f t="shared" si="781"/>
        <v>14042.292578154429</v>
      </c>
      <c r="K2671" s="3">
        <f t="shared" si="789"/>
        <v>4</v>
      </c>
      <c r="L2671" s="3">
        <f t="shared" si="790"/>
        <v>6</v>
      </c>
      <c r="M2671" s="3" t="str">
        <f t="shared" si="782"/>
        <v>Spring</v>
      </c>
      <c r="N2671" s="4">
        <v>51</v>
      </c>
      <c r="O2671" s="4">
        <v>39</v>
      </c>
      <c r="P2671" s="4">
        <v>63</v>
      </c>
      <c r="Q2671" s="4">
        <v>14</v>
      </c>
      <c r="R2671" s="4">
        <v>0</v>
      </c>
      <c r="S2671" s="6">
        <f t="shared" si="791"/>
        <v>0</v>
      </c>
      <c r="T2671" s="6">
        <f t="shared" si="792"/>
        <v>1</v>
      </c>
      <c r="U2671" s="6">
        <f t="shared" si="793"/>
        <v>0</v>
      </c>
      <c r="V2671" s="6">
        <f t="shared" si="794"/>
        <v>0</v>
      </c>
      <c r="W2671" s="6">
        <f t="shared" si="795"/>
        <v>0</v>
      </c>
      <c r="X2671" s="6">
        <f t="shared" si="796"/>
        <v>0</v>
      </c>
      <c r="Y2671" s="6">
        <f t="shared" si="797"/>
        <v>0</v>
      </c>
      <c r="Z2671" s="6">
        <f t="shared" si="798"/>
        <v>0</v>
      </c>
      <c r="AA2671" s="4">
        <v>79874.89990234375</v>
      </c>
      <c r="AB2671" s="7">
        <f t="shared" si="783"/>
        <v>1.7847909690305901E-2</v>
      </c>
      <c r="AC2671" s="7">
        <f t="shared" si="784"/>
        <v>0.17642931646303844</v>
      </c>
      <c r="AD2671" s="2"/>
    </row>
    <row r="2672" spans="1:30" x14ac:dyDescent="0.35">
      <c r="A2672" s="1">
        <v>44310</v>
      </c>
      <c r="B2672" s="3">
        <f t="shared" si="785"/>
        <v>2021</v>
      </c>
      <c r="C2672" s="2">
        <v>12689.746698089613</v>
      </c>
      <c r="D2672" s="2">
        <v>13992</v>
      </c>
      <c r="E2672" s="2">
        <f t="shared" si="786"/>
        <v>26681.746698089613</v>
      </c>
      <c r="F2672" s="2">
        <f t="shared" si="787"/>
        <v>0.47559655076847673</v>
      </c>
      <c r="G2672" s="2">
        <f t="shared" si="788"/>
        <v>26681.746698089613</v>
      </c>
      <c r="H2672" s="2">
        <v>-1000</v>
      </c>
      <c r="I2672" s="2">
        <f t="shared" si="780"/>
        <v>7268.2417907440704</v>
      </c>
      <c r="J2672" s="2">
        <f t="shared" si="781"/>
        <v>14042.292578154429</v>
      </c>
      <c r="K2672" s="3">
        <f t="shared" si="789"/>
        <v>4</v>
      </c>
      <c r="L2672" s="3">
        <f t="shared" si="790"/>
        <v>7</v>
      </c>
      <c r="M2672" s="3" t="str">
        <f t="shared" si="782"/>
        <v>Spring</v>
      </c>
      <c r="N2672" s="4">
        <v>54</v>
      </c>
      <c r="O2672" s="4">
        <v>52</v>
      </c>
      <c r="P2672" s="4">
        <v>55</v>
      </c>
      <c r="Q2672" s="4">
        <v>11</v>
      </c>
      <c r="R2672" s="4">
        <v>0</v>
      </c>
      <c r="S2672" s="6">
        <f t="shared" si="791"/>
        <v>1</v>
      </c>
      <c r="T2672" s="6">
        <f t="shared" si="792"/>
        <v>0</v>
      </c>
      <c r="U2672" s="6">
        <f t="shared" si="793"/>
        <v>0</v>
      </c>
      <c r="V2672" s="6">
        <f t="shared" si="794"/>
        <v>0</v>
      </c>
      <c r="W2672" s="6">
        <f t="shared" si="795"/>
        <v>0</v>
      </c>
      <c r="X2672" s="6">
        <f t="shared" si="796"/>
        <v>1</v>
      </c>
      <c r="Y2672" s="6">
        <f t="shared" si="797"/>
        <v>0</v>
      </c>
      <c r="Z2672" s="6">
        <f t="shared" si="798"/>
        <v>0</v>
      </c>
      <c r="AA2672" s="4">
        <v>71898.199951171875</v>
      </c>
      <c r="AB2672" s="7">
        <f t="shared" si="783"/>
        <v>0.17649602781025928</v>
      </c>
      <c r="AC2672" s="7">
        <f t="shared" si="784"/>
        <v>0.19460848824452306</v>
      </c>
      <c r="AD2672" s="2"/>
    </row>
    <row r="2673" spans="1:30" x14ac:dyDescent="0.35">
      <c r="A2673" s="1">
        <v>44311</v>
      </c>
      <c r="B2673" s="3">
        <f t="shared" si="785"/>
        <v>2021</v>
      </c>
      <c r="C2673" s="2">
        <v>20237.802741122883</v>
      </c>
      <c r="D2673" s="2">
        <v>5886.7610946284749</v>
      </c>
      <c r="E2673" s="2">
        <f t="shared" si="786"/>
        <v>26124.56383575136</v>
      </c>
      <c r="F2673" s="2">
        <f t="shared" si="787"/>
        <v>0.77466566976431328</v>
      </c>
      <c r="G2673" s="2">
        <f t="shared" si="788"/>
        <v>26124.56383575136</v>
      </c>
      <c r="H2673" s="2">
        <v>-1000</v>
      </c>
      <c r="I2673" s="2">
        <f t="shared" si="780"/>
        <v>7268.2417907440704</v>
      </c>
      <c r="J2673" s="2">
        <f t="shared" si="781"/>
        <v>14042.292578154429</v>
      </c>
      <c r="K2673" s="3">
        <f t="shared" si="789"/>
        <v>4</v>
      </c>
      <c r="L2673" s="3">
        <f t="shared" si="790"/>
        <v>1</v>
      </c>
      <c r="M2673" s="3" t="str">
        <f t="shared" si="782"/>
        <v>Spring</v>
      </c>
      <c r="N2673" s="4">
        <v>58</v>
      </c>
      <c r="O2673" s="4">
        <v>48</v>
      </c>
      <c r="P2673" s="4">
        <v>68</v>
      </c>
      <c r="Q2673" s="4">
        <v>7</v>
      </c>
      <c r="R2673" s="4">
        <v>0</v>
      </c>
      <c r="S2673" s="6">
        <f t="shared" si="791"/>
        <v>1</v>
      </c>
      <c r="T2673" s="6">
        <f t="shared" si="792"/>
        <v>0</v>
      </c>
      <c r="U2673" s="6">
        <f t="shared" si="793"/>
        <v>0</v>
      </c>
      <c r="V2673" s="6">
        <f t="shared" si="794"/>
        <v>0</v>
      </c>
      <c r="W2673" s="6">
        <f t="shared" si="795"/>
        <v>0</v>
      </c>
      <c r="X2673" s="6">
        <f t="shared" si="796"/>
        <v>1</v>
      </c>
      <c r="Y2673" s="6">
        <f t="shared" si="797"/>
        <v>0</v>
      </c>
      <c r="Z2673" s="6">
        <f t="shared" si="798"/>
        <v>0</v>
      </c>
      <c r="AA2673" s="4">
        <v>67556.999755859375</v>
      </c>
      <c r="AB2673" s="7">
        <f t="shared" si="783"/>
        <v>0.2995663338256464</v>
      </c>
      <c r="AC2673" s="7">
        <f t="shared" si="784"/>
        <v>8.7137692850516243E-2</v>
      </c>
      <c r="AD2673" s="2"/>
    </row>
    <row r="2674" spans="1:30" x14ac:dyDescent="0.35">
      <c r="A2674" s="1">
        <v>44312</v>
      </c>
      <c r="B2674" s="3">
        <f t="shared" si="785"/>
        <v>2021</v>
      </c>
      <c r="C2674" s="2">
        <v>16851.599999993399</v>
      </c>
      <c r="D2674" s="2">
        <v>4056</v>
      </c>
      <c r="E2674" s="2">
        <f t="shared" si="786"/>
        <v>20907.599999993399</v>
      </c>
      <c r="F2674" s="2">
        <f t="shared" si="787"/>
        <v>0.80600355851454586</v>
      </c>
      <c r="G2674" s="2">
        <f t="shared" si="788"/>
        <v>20907.599999993399</v>
      </c>
      <c r="H2674" s="2">
        <v>-1000</v>
      </c>
      <c r="I2674" s="2">
        <f t="shared" si="780"/>
        <v>7268.2417907440704</v>
      </c>
      <c r="J2674" s="2">
        <f t="shared" si="781"/>
        <v>14042.292578154429</v>
      </c>
      <c r="K2674" s="3">
        <f t="shared" si="789"/>
        <v>4</v>
      </c>
      <c r="L2674" s="3">
        <f t="shared" si="790"/>
        <v>2</v>
      </c>
      <c r="M2674" s="3" t="str">
        <f t="shared" si="782"/>
        <v>Spring</v>
      </c>
      <c r="N2674" s="4">
        <v>63</v>
      </c>
      <c r="O2674" s="4">
        <v>46</v>
      </c>
      <c r="P2674" s="4">
        <v>79</v>
      </c>
      <c r="Q2674" s="4">
        <v>2</v>
      </c>
      <c r="R2674" s="4">
        <v>0</v>
      </c>
      <c r="S2674" s="6">
        <f t="shared" si="791"/>
        <v>0</v>
      </c>
      <c r="T2674" s="6">
        <f t="shared" si="792"/>
        <v>1</v>
      </c>
      <c r="U2674" s="6">
        <f t="shared" si="793"/>
        <v>0</v>
      </c>
      <c r="V2674" s="6">
        <f t="shared" si="794"/>
        <v>0</v>
      </c>
      <c r="W2674" s="6">
        <f t="shared" si="795"/>
        <v>0</v>
      </c>
      <c r="X2674" s="6">
        <f t="shared" si="796"/>
        <v>1</v>
      </c>
      <c r="Y2674" s="6">
        <f t="shared" si="797"/>
        <v>0</v>
      </c>
      <c r="Z2674" s="6">
        <f t="shared" si="798"/>
        <v>0</v>
      </c>
      <c r="AA2674" s="4">
        <v>76798.399780273438</v>
      </c>
      <c r="AB2674" s="7">
        <f t="shared" si="783"/>
        <v>0.21942644701201092</v>
      </c>
      <c r="AC2674" s="7">
        <f t="shared" si="784"/>
        <v>5.281360043444331E-2</v>
      </c>
      <c r="AD2674" s="2"/>
    </row>
    <row r="2675" spans="1:30" x14ac:dyDescent="0.35">
      <c r="A2675" s="1">
        <v>44313</v>
      </c>
      <c r="B2675" s="3">
        <f t="shared" si="785"/>
        <v>2021</v>
      </c>
      <c r="C2675" s="2">
        <v>16560</v>
      </c>
      <c r="D2675" s="2">
        <v>4056</v>
      </c>
      <c r="E2675" s="2">
        <f t="shared" si="786"/>
        <v>20616</v>
      </c>
      <c r="F2675" s="2">
        <f t="shared" si="787"/>
        <v>0.80325960419091968</v>
      </c>
      <c r="G2675" s="2">
        <f t="shared" si="788"/>
        <v>20616</v>
      </c>
      <c r="H2675" s="2">
        <v>-1000</v>
      </c>
      <c r="I2675" s="2">
        <f t="shared" si="780"/>
        <v>7268.2417907440704</v>
      </c>
      <c r="J2675" s="2">
        <f t="shared" si="781"/>
        <v>14042.292578154429</v>
      </c>
      <c r="K2675" s="3">
        <f t="shared" si="789"/>
        <v>4</v>
      </c>
      <c r="L2675" s="3">
        <f t="shared" si="790"/>
        <v>3</v>
      </c>
      <c r="M2675" s="3" t="str">
        <f t="shared" si="782"/>
        <v>Spring</v>
      </c>
      <c r="N2675" s="4">
        <v>75</v>
      </c>
      <c r="O2675" s="4">
        <v>65</v>
      </c>
      <c r="P2675" s="4">
        <v>84</v>
      </c>
      <c r="Q2675" s="4">
        <v>0</v>
      </c>
      <c r="R2675" s="4">
        <v>10</v>
      </c>
      <c r="S2675" s="6">
        <f t="shared" si="791"/>
        <v>0</v>
      </c>
      <c r="T2675" s="6">
        <f t="shared" si="792"/>
        <v>1</v>
      </c>
      <c r="U2675" s="6">
        <f t="shared" si="793"/>
        <v>0</v>
      </c>
      <c r="V2675" s="6">
        <f t="shared" si="794"/>
        <v>0</v>
      </c>
      <c r="W2675" s="6">
        <f t="shared" si="795"/>
        <v>0</v>
      </c>
      <c r="X2675" s="6">
        <f t="shared" si="796"/>
        <v>1</v>
      </c>
      <c r="Y2675" s="6">
        <f t="shared" si="797"/>
        <v>0</v>
      </c>
      <c r="Z2675" s="6">
        <f t="shared" si="798"/>
        <v>0</v>
      </c>
      <c r="AA2675" s="4">
        <v>80663.399291992188</v>
      </c>
      <c r="AB2675" s="7">
        <f t="shared" si="783"/>
        <v>0.20529757170355187</v>
      </c>
      <c r="AC2675" s="7">
        <f t="shared" si="784"/>
        <v>5.0283028431739513E-2</v>
      </c>
      <c r="AD2675" s="2"/>
    </row>
    <row r="2676" spans="1:30" x14ac:dyDescent="0.35">
      <c r="A2676" s="1">
        <v>44314</v>
      </c>
      <c r="B2676" s="3">
        <f t="shared" si="785"/>
        <v>2021</v>
      </c>
      <c r="C2676" s="2">
        <v>10545.375000032567</v>
      </c>
      <c r="D2676" s="2">
        <v>4056</v>
      </c>
      <c r="E2676" s="2">
        <f t="shared" si="786"/>
        <v>14601.375000032567</v>
      </c>
      <c r="F2676" s="2">
        <f t="shared" si="787"/>
        <v>0.72221794180404564</v>
      </c>
      <c r="G2676" s="2">
        <f t="shared" si="788"/>
        <v>14601.375000032567</v>
      </c>
      <c r="H2676" s="2">
        <v>-1000</v>
      </c>
      <c r="I2676" s="2">
        <f t="shared" si="780"/>
        <v>7268.2417907440704</v>
      </c>
      <c r="J2676" s="2">
        <f t="shared" si="781"/>
        <v>14042.292578154429</v>
      </c>
      <c r="K2676" s="3">
        <f t="shared" si="789"/>
        <v>4</v>
      </c>
      <c r="L2676" s="3">
        <f t="shared" si="790"/>
        <v>4</v>
      </c>
      <c r="M2676" s="3" t="str">
        <f t="shared" si="782"/>
        <v>Spring</v>
      </c>
      <c r="N2676" s="4">
        <v>74</v>
      </c>
      <c r="O2676" s="4">
        <v>68</v>
      </c>
      <c r="P2676" s="4">
        <v>80</v>
      </c>
      <c r="Q2676" s="4">
        <v>0</v>
      </c>
      <c r="R2676" s="4">
        <v>9</v>
      </c>
      <c r="S2676" s="6">
        <f t="shared" si="791"/>
        <v>0</v>
      </c>
      <c r="T2676" s="6">
        <f t="shared" si="792"/>
        <v>1</v>
      </c>
      <c r="U2676" s="6">
        <f t="shared" si="793"/>
        <v>0</v>
      </c>
      <c r="V2676" s="6">
        <f t="shared" si="794"/>
        <v>0</v>
      </c>
      <c r="W2676" s="6">
        <f t="shared" si="795"/>
        <v>0</v>
      </c>
      <c r="X2676" s="6">
        <f t="shared" si="796"/>
        <v>1</v>
      </c>
      <c r="Y2676" s="6">
        <f t="shared" si="797"/>
        <v>0</v>
      </c>
      <c r="Z2676" s="6">
        <f t="shared" si="798"/>
        <v>0</v>
      </c>
      <c r="AA2676" s="4">
        <v>81790.60009765625</v>
      </c>
      <c r="AB2676" s="7">
        <f t="shared" si="783"/>
        <v>0.12893138071418492</v>
      </c>
      <c r="AC2676" s="7">
        <f t="shared" si="784"/>
        <v>4.9590050631212163E-2</v>
      </c>
      <c r="AD2676" s="2"/>
    </row>
    <row r="2677" spans="1:30" x14ac:dyDescent="0.35">
      <c r="A2677" s="1">
        <v>44315</v>
      </c>
      <c r="B2677" s="3">
        <f t="shared" si="785"/>
        <v>2021</v>
      </c>
      <c r="C2677" s="2">
        <v>3132</v>
      </c>
      <c r="D2677" s="2">
        <v>6120.8166666956095</v>
      </c>
      <c r="E2677" s="2">
        <f t="shared" si="786"/>
        <v>9252.8166666956095</v>
      </c>
      <c r="F2677" s="2">
        <f t="shared" si="787"/>
        <v>0.33849152240022801</v>
      </c>
      <c r="G2677" s="2">
        <f t="shared" si="788"/>
        <v>-1</v>
      </c>
      <c r="H2677" s="2">
        <v>-1000</v>
      </c>
      <c r="I2677" s="2">
        <f t="shared" si="780"/>
        <v>7268.2417907440704</v>
      </c>
      <c r="J2677" s="2">
        <f t="shared" si="781"/>
        <v>14042.292578154429</v>
      </c>
      <c r="K2677" s="3">
        <f t="shared" si="789"/>
        <v>4</v>
      </c>
      <c r="L2677" s="3">
        <f t="shared" si="790"/>
        <v>5</v>
      </c>
      <c r="M2677" s="3" t="str">
        <f t="shared" si="782"/>
        <v>Spring</v>
      </c>
      <c r="N2677" s="4">
        <v>65</v>
      </c>
      <c r="O2677" s="4">
        <v>58</v>
      </c>
      <c r="P2677" s="4">
        <v>72</v>
      </c>
      <c r="Q2677" s="4">
        <v>0</v>
      </c>
      <c r="R2677" s="4">
        <v>0</v>
      </c>
      <c r="S2677" s="6">
        <f t="shared" si="791"/>
        <v>0</v>
      </c>
      <c r="T2677" s="6">
        <f t="shared" si="792"/>
        <v>1</v>
      </c>
      <c r="U2677" s="6">
        <f t="shared" si="793"/>
        <v>0</v>
      </c>
      <c r="V2677" s="6">
        <f t="shared" si="794"/>
        <v>0</v>
      </c>
      <c r="W2677" s="6">
        <f t="shared" si="795"/>
        <v>0</v>
      </c>
      <c r="X2677" s="6">
        <f t="shared" si="796"/>
        <v>0</v>
      </c>
      <c r="Y2677" s="6">
        <f t="shared" si="797"/>
        <v>0</v>
      </c>
      <c r="Z2677" s="6">
        <f t="shared" si="798"/>
        <v>0</v>
      </c>
      <c r="AA2677" s="4">
        <v>76504</v>
      </c>
      <c r="AB2677" s="7">
        <f t="shared" si="783"/>
        <v>4.0939035867405625E-2</v>
      </c>
      <c r="AC2677" s="7">
        <f t="shared" si="784"/>
        <v>8.0006492035653159E-2</v>
      </c>
      <c r="AD2677" s="2"/>
    </row>
    <row r="2678" spans="1:30" x14ac:dyDescent="0.35">
      <c r="A2678" s="1">
        <v>44316</v>
      </c>
      <c r="B2678" s="3">
        <f t="shared" si="785"/>
        <v>2021</v>
      </c>
      <c r="C2678" s="2">
        <v>3132</v>
      </c>
      <c r="D2678" s="2">
        <v>16386.433333340683</v>
      </c>
      <c r="E2678" s="2">
        <f t="shared" si="786"/>
        <v>19518.433333340683</v>
      </c>
      <c r="F2678" s="2">
        <f t="shared" si="787"/>
        <v>0.16046369841835773</v>
      </c>
      <c r="G2678" s="2">
        <f t="shared" si="788"/>
        <v>-1</v>
      </c>
      <c r="H2678" s="2">
        <v>-1000</v>
      </c>
      <c r="I2678" s="2">
        <f t="shared" si="780"/>
        <v>7268.2417907440704</v>
      </c>
      <c r="J2678" s="2">
        <f t="shared" si="781"/>
        <v>14042.292578154429</v>
      </c>
      <c r="K2678" s="3">
        <f t="shared" si="789"/>
        <v>4</v>
      </c>
      <c r="L2678" s="3">
        <f t="shared" si="790"/>
        <v>6</v>
      </c>
      <c r="M2678" s="3" t="str">
        <f t="shared" si="782"/>
        <v>Spring</v>
      </c>
      <c r="N2678" s="4">
        <v>64</v>
      </c>
      <c r="O2678" s="4">
        <v>52</v>
      </c>
      <c r="P2678" s="4">
        <v>76</v>
      </c>
      <c r="Q2678" s="4">
        <v>1</v>
      </c>
      <c r="R2678" s="4">
        <v>0</v>
      </c>
      <c r="S2678" s="6">
        <f t="shared" si="791"/>
        <v>0</v>
      </c>
      <c r="T2678" s="6">
        <f t="shared" si="792"/>
        <v>1</v>
      </c>
      <c r="U2678" s="6">
        <f t="shared" si="793"/>
        <v>0</v>
      </c>
      <c r="V2678" s="6">
        <f t="shared" si="794"/>
        <v>0</v>
      </c>
      <c r="W2678" s="6">
        <f t="shared" si="795"/>
        <v>0</v>
      </c>
      <c r="X2678" s="6">
        <f t="shared" si="796"/>
        <v>0</v>
      </c>
      <c r="Y2678" s="6">
        <f t="shared" si="797"/>
        <v>0</v>
      </c>
      <c r="Z2678" s="6">
        <f t="shared" si="798"/>
        <v>0</v>
      </c>
      <c r="AA2678" s="4">
        <v>72946.799926757813</v>
      </c>
      <c r="AB2678" s="7">
        <f t="shared" si="783"/>
        <v>4.2935399539728712E-2</v>
      </c>
      <c r="AC2678" s="7">
        <f t="shared" si="784"/>
        <v>0.22463539661497792</v>
      </c>
      <c r="AD2678" s="2"/>
    </row>
    <row r="2679" spans="1:30" x14ac:dyDescent="0.35">
      <c r="A2679" s="1">
        <v>44317</v>
      </c>
      <c r="B2679" s="3">
        <f t="shared" si="785"/>
        <v>2021</v>
      </c>
      <c r="C2679" s="2">
        <v>3132</v>
      </c>
      <c r="D2679" s="2">
        <v>15612</v>
      </c>
      <c r="E2679" s="2">
        <f t="shared" si="786"/>
        <v>18744</v>
      </c>
      <c r="F2679" s="2">
        <f t="shared" si="787"/>
        <v>0.16709346991037133</v>
      </c>
      <c r="G2679" s="2">
        <f t="shared" si="788"/>
        <v>-1</v>
      </c>
      <c r="H2679" s="2">
        <v>-1000</v>
      </c>
      <c r="I2679" s="2">
        <f t="shared" si="780"/>
        <v>7268.2417907440704</v>
      </c>
      <c r="J2679" s="2">
        <f t="shared" si="781"/>
        <v>14042.292578154429</v>
      </c>
      <c r="K2679" s="3">
        <f t="shared" si="789"/>
        <v>5</v>
      </c>
      <c r="L2679" s="3">
        <f t="shared" si="790"/>
        <v>7</v>
      </c>
      <c r="M2679" s="3" t="str">
        <f t="shared" si="782"/>
        <v>Spring</v>
      </c>
      <c r="N2679" s="4">
        <v>60</v>
      </c>
      <c r="O2679" s="4">
        <v>44</v>
      </c>
      <c r="P2679" s="4">
        <v>76</v>
      </c>
      <c r="Q2679" s="4">
        <v>5</v>
      </c>
      <c r="R2679" s="4">
        <v>0</v>
      </c>
      <c r="S2679" s="6">
        <f t="shared" si="791"/>
        <v>1</v>
      </c>
      <c r="T2679" s="6">
        <f t="shared" si="792"/>
        <v>0</v>
      </c>
      <c r="U2679" s="6">
        <f t="shared" si="793"/>
        <v>0</v>
      </c>
      <c r="V2679" s="6">
        <f t="shared" si="794"/>
        <v>0</v>
      </c>
      <c r="W2679" s="6">
        <f t="shared" si="795"/>
        <v>0</v>
      </c>
      <c r="X2679" s="6">
        <f t="shared" si="796"/>
        <v>0</v>
      </c>
      <c r="Y2679" s="6">
        <f t="shared" si="797"/>
        <v>0</v>
      </c>
      <c r="Z2679" s="6">
        <f t="shared" si="798"/>
        <v>0</v>
      </c>
      <c r="AA2679" s="4">
        <v>65977.799987792969</v>
      </c>
      <c r="AB2679" s="7">
        <f t="shared" si="783"/>
        <v>4.7470512817636749E-2</v>
      </c>
      <c r="AC2679" s="7">
        <f t="shared" si="784"/>
        <v>0.23662504665036557</v>
      </c>
      <c r="AD2679" s="2"/>
    </row>
    <row r="2680" spans="1:30" x14ac:dyDescent="0.35">
      <c r="A2680" s="1">
        <v>44318</v>
      </c>
      <c r="B2680" s="3">
        <f t="shared" si="785"/>
        <v>2021</v>
      </c>
      <c r="C2680" s="2">
        <v>3132</v>
      </c>
      <c r="D2680" s="2">
        <v>13629.825000013079</v>
      </c>
      <c r="E2680" s="2">
        <f t="shared" si="786"/>
        <v>16761.825000013079</v>
      </c>
      <c r="F2680" s="2">
        <f t="shared" si="787"/>
        <v>0.18685316187214435</v>
      </c>
      <c r="G2680" s="2">
        <f t="shared" si="788"/>
        <v>-1</v>
      </c>
      <c r="H2680" s="2">
        <v>-1000</v>
      </c>
      <c r="I2680" s="2">
        <f t="shared" si="780"/>
        <v>7268.2417907440704</v>
      </c>
      <c r="J2680" s="2">
        <f t="shared" si="781"/>
        <v>14042.292578154429</v>
      </c>
      <c r="K2680" s="3">
        <f t="shared" si="789"/>
        <v>5</v>
      </c>
      <c r="L2680" s="3">
        <f t="shared" si="790"/>
        <v>1</v>
      </c>
      <c r="M2680" s="3" t="str">
        <f t="shared" si="782"/>
        <v>Spring</v>
      </c>
      <c r="N2680" s="4">
        <v>67</v>
      </c>
      <c r="O2680" s="4">
        <v>58</v>
      </c>
      <c r="P2680" s="4">
        <v>75</v>
      </c>
      <c r="Q2680" s="4">
        <v>0</v>
      </c>
      <c r="R2680" s="4">
        <v>2</v>
      </c>
      <c r="S2680" s="6">
        <f t="shared" si="791"/>
        <v>1</v>
      </c>
      <c r="T2680" s="6">
        <f t="shared" si="792"/>
        <v>0</v>
      </c>
      <c r="U2680" s="6">
        <f t="shared" si="793"/>
        <v>0</v>
      </c>
      <c r="V2680" s="6">
        <f t="shared" si="794"/>
        <v>0</v>
      </c>
      <c r="W2680" s="6">
        <f t="shared" si="795"/>
        <v>0</v>
      </c>
      <c r="X2680" s="6">
        <f t="shared" si="796"/>
        <v>0</v>
      </c>
      <c r="Y2680" s="6">
        <f t="shared" si="797"/>
        <v>0</v>
      </c>
      <c r="Z2680" s="6">
        <f t="shared" si="798"/>
        <v>0</v>
      </c>
      <c r="AA2680" s="4">
        <v>64986.550170898438</v>
      </c>
      <c r="AB2680" s="7">
        <f t="shared" si="783"/>
        <v>4.8194587830306737E-2</v>
      </c>
      <c r="AC2680" s="7">
        <f t="shared" si="784"/>
        <v>0.20973301343385722</v>
      </c>
      <c r="AD2680" s="2"/>
    </row>
    <row r="2681" spans="1:30" x14ac:dyDescent="0.35">
      <c r="A2681" s="1">
        <v>44319</v>
      </c>
      <c r="B2681" s="3">
        <f t="shared" si="785"/>
        <v>2021</v>
      </c>
      <c r="C2681" s="2">
        <v>3447.3861251898979</v>
      </c>
      <c r="D2681" s="2">
        <v>4056</v>
      </c>
      <c r="E2681" s="2">
        <f t="shared" si="786"/>
        <v>7503.3861251898979</v>
      </c>
      <c r="F2681" s="2">
        <f t="shared" si="787"/>
        <v>0.45944405201493621</v>
      </c>
      <c r="G2681" s="2">
        <f t="shared" si="788"/>
        <v>-1</v>
      </c>
      <c r="H2681" s="2">
        <v>-1000</v>
      </c>
      <c r="I2681" s="2">
        <f t="shared" si="780"/>
        <v>7268.2417907440704</v>
      </c>
      <c r="J2681" s="2">
        <f t="shared" si="781"/>
        <v>14042.292578154429</v>
      </c>
      <c r="K2681" s="3">
        <f t="shared" si="789"/>
        <v>5</v>
      </c>
      <c r="L2681" s="3">
        <f t="shared" si="790"/>
        <v>2</v>
      </c>
      <c r="M2681" s="3" t="str">
        <f t="shared" si="782"/>
        <v>Spring</v>
      </c>
      <c r="N2681" s="4">
        <v>71</v>
      </c>
      <c r="O2681" s="4">
        <v>62</v>
      </c>
      <c r="P2681" s="4">
        <v>79</v>
      </c>
      <c r="Q2681" s="4">
        <v>0</v>
      </c>
      <c r="R2681" s="4">
        <v>6</v>
      </c>
      <c r="S2681" s="6">
        <f t="shared" si="791"/>
        <v>0</v>
      </c>
      <c r="T2681" s="6">
        <f t="shared" si="792"/>
        <v>1</v>
      </c>
      <c r="U2681" s="6">
        <f t="shared" si="793"/>
        <v>0</v>
      </c>
      <c r="V2681" s="6">
        <f t="shared" si="794"/>
        <v>0</v>
      </c>
      <c r="W2681" s="6">
        <f t="shared" si="795"/>
        <v>0</v>
      </c>
      <c r="X2681" s="6">
        <f t="shared" si="796"/>
        <v>0</v>
      </c>
      <c r="Y2681" s="6">
        <f t="shared" si="797"/>
        <v>0</v>
      </c>
      <c r="Z2681" s="6">
        <f t="shared" si="798"/>
        <v>0</v>
      </c>
      <c r="AA2681" s="4">
        <v>78612.5</v>
      </c>
      <c r="AB2681" s="7">
        <f t="shared" si="783"/>
        <v>4.3852900304530422E-2</v>
      </c>
      <c r="AC2681" s="7">
        <f t="shared" si="784"/>
        <v>5.1594848147559227E-2</v>
      </c>
      <c r="AD2681" s="2"/>
    </row>
    <row r="2682" spans="1:30" x14ac:dyDescent="0.35">
      <c r="A2682" s="1">
        <v>44320</v>
      </c>
      <c r="B2682" s="3">
        <f t="shared" si="785"/>
        <v>2021</v>
      </c>
      <c r="C2682" s="2">
        <v>2971.0499999994936</v>
      </c>
      <c r="D2682" s="2">
        <v>4520.4750000050117</v>
      </c>
      <c r="E2682" s="2">
        <f t="shared" si="786"/>
        <v>7491.5250000045053</v>
      </c>
      <c r="F2682" s="2">
        <f t="shared" si="787"/>
        <v>0.39658814460309577</v>
      </c>
      <c r="G2682" s="2">
        <f t="shared" si="788"/>
        <v>-1</v>
      </c>
      <c r="H2682" s="2">
        <v>-1000</v>
      </c>
      <c r="I2682" s="2">
        <f t="shared" si="780"/>
        <v>7268.2417907440704</v>
      </c>
      <c r="J2682" s="2">
        <f t="shared" si="781"/>
        <v>14042.292578154429</v>
      </c>
      <c r="K2682" s="3">
        <f t="shared" si="789"/>
        <v>5</v>
      </c>
      <c r="L2682" s="3">
        <f t="shared" si="790"/>
        <v>3</v>
      </c>
      <c r="M2682" s="3" t="str">
        <f t="shared" si="782"/>
        <v>Spring</v>
      </c>
      <c r="N2682" s="4">
        <v>70</v>
      </c>
      <c r="O2682" s="4">
        <v>59</v>
      </c>
      <c r="P2682" s="4">
        <v>80</v>
      </c>
      <c r="Q2682" s="4">
        <v>0</v>
      </c>
      <c r="R2682" s="4">
        <v>5</v>
      </c>
      <c r="S2682" s="6">
        <f t="shared" si="791"/>
        <v>0</v>
      </c>
      <c r="T2682" s="6">
        <f t="shared" si="792"/>
        <v>1</v>
      </c>
      <c r="U2682" s="6">
        <f t="shared" si="793"/>
        <v>0</v>
      </c>
      <c r="V2682" s="6">
        <f t="shared" si="794"/>
        <v>0</v>
      </c>
      <c r="W2682" s="6">
        <f t="shared" si="795"/>
        <v>0</v>
      </c>
      <c r="X2682" s="6">
        <f t="shared" si="796"/>
        <v>0</v>
      </c>
      <c r="Y2682" s="6">
        <f t="shared" si="797"/>
        <v>0</v>
      </c>
      <c r="Z2682" s="6">
        <f t="shared" si="798"/>
        <v>0</v>
      </c>
      <c r="AA2682" s="4">
        <v>80554.350463867188</v>
      </c>
      <c r="AB2682" s="7">
        <f t="shared" si="783"/>
        <v>3.6882551754075205E-2</v>
      </c>
      <c r="AC2682" s="7">
        <f t="shared" si="784"/>
        <v>5.6117080877372098E-2</v>
      </c>
      <c r="AD2682" s="2"/>
    </row>
    <row r="2683" spans="1:30" x14ac:dyDescent="0.35">
      <c r="A2683" s="1">
        <v>44321</v>
      </c>
      <c r="B2683" s="3">
        <f t="shared" si="785"/>
        <v>2021</v>
      </c>
      <c r="C2683" s="2">
        <v>0</v>
      </c>
      <c r="D2683" s="2">
        <v>11184</v>
      </c>
      <c r="E2683" s="2">
        <f t="shared" si="786"/>
        <v>11184</v>
      </c>
      <c r="F2683" s="2">
        <f t="shared" si="787"/>
        <v>0</v>
      </c>
      <c r="G2683" s="2">
        <f t="shared" si="788"/>
        <v>-1</v>
      </c>
      <c r="H2683" s="2">
        <v>-1000</v>
      </c>
      <c r="I2683" s="2">
        <f t="shared" si="780"/>
        <v>7268.2417907440704</v>
      </c>
      <c r="J2683" s="2">
        <f t="shared" si="781"/>
        <v>14042.292578154429</v>
      </c>
      <c r="K2683" s="3">
        <f t="shared" si="789"/>
        <v>5</v>
      </c>
      <c r="L2683" s="3">
        <f t="shared" si="790"/>
        <v>4</v>
      </c>
      <c r="M2683" s="3" t="str">
        <f t="shared" si="782"/>
        <v>Spring</v>
      </c>
      <c r="N2683" s="4">
        <v>60</v>
      </c>
      <c r="O2683" s="4">
        <v>52</v>
      </c>
      <c r="P2683" s="4">
        <v>68</v>
      </c>
      <c r="Q2683" s="4">
        <v>5</v>
      </c>
      <c r="R2683" s="4">
        <v>0</v>
      </c>
      <c r="S2683" s="6">
        <f t="shared" si="791"/>
        <v>0</v>
      </c>
      <c r="T2683" s="6">
        <f t="shared" si="792"/>
        <v>1</v>
      </c>
      <c r="U2683" s="6">
        <f t="shared" si="793"/>
        <v>0</v>
      </c>
      <c r="V2683" s="6">
        <f t="shared" si="794"/>
        <v>0</v>
      </c>
      <c r="W2683" s="6">
        <f t="shared" si="795"/>
        <v>0</v>
      </c>
      <c r="X2683" s="6">
        <f t="shared" si="796"/>
        <v>0</v>
      </c>
      <c r="Y2683" s="6">
        <f t="shared" si="797"/>
        <v>0</v>
      </c>
      <c r="Z2683" s="6">
        <f t="shared" si="798"/>
        <v>0</v>
      </c>
      <c r="AA2683" s="4">
        <v>74024.300170898438</v>
      </c>
      <c r="AB2683" s="7">
        <f t="shared" si="783"/>
        <v>0</v>
      </c>
      <c r="AC2683" s="7">
        <f t="shared" si="784"/>
        <v>0.1510855215676436</v>
      </c>
      <c r="AD2683" s="2"/>
    </row>
    <row r="2684" spans="1:30" x14ac:dyDescent="0.35">
      <c r="A2684" s="1">
        <v>44322</v>
      </c>
      <c r="B2684" s="3">
        <f t="shared" si="785"/>
        <v>2021</v>
      </c>
      <c r="C2684" s="2">
        <v>1458.6023585030121</v>
      </c>
      <c r="D2684" s="2">
        <v>6713.2166666766861</v>
      </c>
      <c r="E2684" s="2">
        <f t="shared" si="786"/>
        <v>8171.8190251796987</v>
      </c>
      <c r="F2684" s="2">
        <f t="shared" si="787"/>
        <v>0.17849175979162574</v>
      </c>
      <c r="G2684" s="2">
        <f t="shared" si="788"/>
        <v>-1</v>
      </c>
      <c r="H2684" s="2">
        <v>-1000</v>
      </c>
      <c r="I2684" s="2">
        <f t="shared" si="780"/>
        <v>7268.2417907440704</v>
      </c>
      <c r="J2684" s="2">
        <f t="shared" si="781"/>
        <v>14042.292578154429</v>
      </c>
      <c r="K2684" s="3">
        <f t="shared" si="789"/>
        <v>5</v>
      </c>
      <c r="L2684" s="3">
        <f t="shared" si="790"/>
        <v>5</v>
      </c>
      <c r="M2684" s="3" t="str">
        <f t="shared" si="782"/>
        <v>Spring</v>
      </c>
      <c r="N2684" s="4">
        <v>57</v>
      </c>
      <c r="O2684" s="4">
        <v>45</v>
      </c>
      <c r="P2684" s="4">
        <v>68</v>
      </c>
      <c r="Q2684" s="4">
        <v>8</v>
      </c>
      <c r="R2684" s="4">
        <v>0</v>
      </c>
      <c r="S2684" s="6">
        <f t="shared" si="791"/>
        <v>0</v>
      </c>
      <c r="T2684" s="6">
        <f t="shared" si="792"/>
        <v>1</v>
      </c>
      <c r="U2684" s="6">
        <f t="shared" si="793"/>
        <v>0</v>
      </c>
      <c r="V2684" s="6">
        <f t="shared" si="794"/>
        <v>0</v>
      </c>
      <c r="W2684" s="6">
        <f t="shared" si="795"/>
        <v>0</v>
      </c>
      <c r="X2684" s="6">
        <f t="shared" si="796"/>
        <v>0</v>
      </c>
      <c r="Y2684" s="6">
        <f t="shared" si="797"/>
        <v>0</v>
      </c>
      <c r="Z2684" s="6">
        <f t="shared" si="798"/>
        <v>0</v>
      </c>
      <c r="AA2684" s="4">
        <v>74508.799560546875</v>
      </c>
      <c r="AB2684" s="7">
        <f t="shared" si="783"/>
        <v>1.9576242901588176E-2</v>
      </c>
      <c r="AC2684" s="7">
        <f t="shared" si="784"/>
        <v>9.0099648716275904E-2</v>
      </c>
      <c r="AD2684" s="2"/>
    </row>
    <row r="2685" spans="1:30" x14ac:dyDescent="0.35">
      <c r="A2685" s="1">
        <v>44323</v>
      </c>
      <c r="B2685" s="3">
        <f t="shared" si="785"/>
        <v>2021</v>
      </c>
      <c r="C2685" s="2">
        <v>138.46825397046217</v>
      </c>
      <c r="D2685" s="2">
        <v>20712</v>
      </c>
      <c r="E2685" s="2">
        <f t="shared" si="786"/>
        <v>20850.468253970463</v>
      </c>
      <c r="F2685" s="2">
        <f t="shared" si="787"/>
        <v>6.641014114591612E-3</v>
      </c>
      <c r="G2685" s="2">
        <f t="shared" si="788"/>
        <v>-1</v>
      </c>
      <c r="H2685" s="2">
        <v>-1000</v>
      </c>
      <c r="I2685" s="2">
        <f t="shared" si="780"/>
        <v>7268.2417907440704</v>
      </c>
      <c r="J2685" s="2">
        <f t="shared" si="781"/>
        <v>14042.292578154429</v>
      </c>
      <c r="K2685" s="3">
        <f t="shared" si="789"/>
        <v>5</v>
      </c>
      <c r="L2685" s="3">
        <f t="shared" si="790"/>
        <v>6</v>
      </c>
      <c r="M2685" s="3" t="str">
        <f t="shared" si="782"/>
        <v>Spring</v>
      </c>
      <c r="N2685" s="4">
        <v>57</v>
      </c>
      <c r="O2685" s="4">
        <v>44</v>
      </c>
      <c r="P2685" s="4">
        <v>70</v>
      </c>
      <c r="Q2685" s="4">
        <v>8</v>
      </c>
      <c r="R2685" s="4">
        <v>0</v>
      </c>
      <c r="S2685" s="6">
        <f t="shared" si="791"/>
        <v>0</v>
      </c>
      <c r="T2685" s="6">
        <f t="shared" si="792"/>
        <v>1</v>
      </c>
      <c r="U2685" s="6">
        <f t="shared" si="793"/>
        <v>0</v>
      </c>
      <c r="V2685" s="6">
        <f t="shared" si="794"/>
        <v>0</v>
      </c>
      <c r="W2685" s="6">
        <f t="shared" si="795"/>
        <v>0</v>
      </c>
      <c r="X2685" s="6">
        <f t="shared" si="796"/>
        <v>0</v>
      </c>
      <c r="Y2685" s="6">
        <f t="shared" si="797"/>
        <v>0</v>
      </c>
      <c r="Z2685" s="6">
        <f t="shared" si="798"/>
        <v>0</v>
      </c>
      <c r="AA2685" s="4">
        <v>73066.798217773438</v>
      </c>
      <c r="AB2685" s="7">
        <f t="shared" si="783"/>
        <v>1.8950913047778776E-3</v>
      </c>
      <c r="AC2685" s="7">
        <f t="shared" si="784"/>
        <v>0.28346664292403362</v>
      </c>
      <c r="AD2685" s="2"/>
    </row>
    <row r="2686" spans="1:30" x14ac:dyDescent="0.35">
      <c r="A2686" s="1">
        <v>44324</v>
      </c>
      <c r="B2686" s="3">
        <f t="shared" si="785"/>
        <v>2021</v>
      </c>
      <c r="C2686" s="2">
        <v>17.667322459370858</v>
      </c>
      <c r="D2686" s="2">
        <v>21442.516981132074</v>
      </c>
      <c r="E2686" s="2">
        <f t="shared" si="786"/>
        <v>21460.184303591446</v>
      </c>
      <c r="F2686" s="2">
        <f t="shared" si="787"/>
        <v>8.2326051861605692E-4</v>
      </c>
      <c r="G2686" s="2">
        <f t="shared" si="788"/>
        <v>-1</v>
      </c>
      <c r="H2686" s="2">
        <v>-1000</v>
      </c>
      <c r="I2686" s="2">
        <f t="shared" si="780"/>
        <v>7268.2417907440704</v>
      </c>
      <c r="J2686" s="2">
        <f t="shared" si="781"/>
        <v>14042.292578154429</v>
      </c>
      <c r="K2686" s="3">
        <f t="shared" si="789"/>
        <v>5</v>
      </c>
      <c r="L2686" s="3">
        <f t="shared" si="790"/>
        <v>7</v>
      </c>
      <c r="M2686" s="3" t="str">
        <f t="shared" si="782"/>
        <v>Spring</v>
      </c>
      <c r="N2686" s="4">
        <v>54</v>
      </c>
      <c r="O2686" s="4">
        <v>45</v>
      </c>
      <c r="P2686" s="4">
        <v>63</v>
      </c>
      <c r="Q2686" s="4">
        <v>11</v>
      </c>
      <c r="R2686" s="4">
        <v>0</v>
      </c>
      <c r="S2686" s="6">
        <f t="shared" si="791"/>
        <v>1</v>
      </c>
      <c r="T2686" s="6">
        <f t="shared" si="792"/>
        <v>0</v>
      </c>
      <c r="U2686" s="6">
        <f t="shared" si="793"/>
        <v>0</v>
      </c>
      <c r="V2686" s="6">
        <f t="shared" si="794"/>
        <v>0</v>
      </c>
      <c r="W2686" s="6">
        <f t="shared" si="795"/>
        <v>0</v>
      </c>
      <c r="X2686" s="6">
        <f t="shared" si="796"/>
        <v>0</v>
      </c>
      <c r="Y2686" s="6">
        <f t="shared" si="797"/>
        <v>0</v>
      </c>
      <c r="Z2686" s="6">
        <f t="shared" si="798"/>
        <v>0</v>
      </c>
      <c r="AA2686" s="4">
        <v>66061.198547363281</v>
      </c>
      <c r="AB2686" s="7">
        <f t="shared" si="783"/>
        <v>2.6743872118372303E-4</v>
      </c>
      <c r="AC2686" s="7">
        <f t="shared" si="784"/>
        <v>0.32458564865060135</v>
      </c>
      <c r="AD2686" s="2"/>
    </row>
    <row r="2687" spans="1:30" x14ac:dyDescent="0.35">
      <c r="A2687" s="1">
        <v>44325</v>
      </c>
      <c r="B2687" s="3">
        <f t="shared" si="785"/>
        <v>2021</v>
      </c>
      <c r="C2687" s="2">
        <v>0</v>
      </c>
      <c r="D2687" s="2">
        <v>22473.839046813264</v>
      </c>
      <c r="E2687" s="2">
        <f t="shared" si="786"/>
        <v>22473.839046813264</v>
      </c>
      <c r="F2687" s="2">
        <f t="shared" si="787"/>
        <v>0</v>
      </c>
      <c r="G2687" s="2">
        <f t="shared" si="788"/>
        <v>-1</v>
      </c>
      <c r="H2687" s="2">
        <v>-1000</v>
      </c>
      <c r="I2687" s="2">
        <f t="shared" si="780"/>
        <v>7268.2417907440704</v>
      </c>
      <c r="J2687" s="2">
        <f t="shared" si="781"/>
        <v>14042.292578154429</v>
      </c>
      <c r="K2687" s="3">
        <f t="shared" si="789"/>
        <v>5</v>
      </c>
      <c r="L2687" s="3">
        <f t="shared" si="790"/>
        <v>1</v>
      </c>
      <c r="M2687" s="3" t="str">
        <f t="shared" si="782"/>
        <v>Spring</v>
      </c>
      <c r="N2687" s="4">
        <v>59</v>
      </c>
      <c r="O2687" s="4">
        <v>48</v>
      </c>
      <c r="P2687" s="4">
        <v>69</v>
      </c>
      <c r="Q2687" s="4">
        <v>6</v>
      </c>
      <c r="R2687" s="4">
        <v>0</v>
      </c>
      <c r="S2687" s="6">
        <f t="shared" si="791"/>
        <v>1</v>
      </c>
      <c r="T2687" s="6">
        <f t="shared" si="792"/>
        <v>0</v>
      </c>
      <c r="U2687" s="6">
        <f t="shared" si="793"/>
        <v>0</v>
      </c>
      <c r="V2687" s="6">
        <f t="shared" si="794"/>
        <v>0</v>
      </c>
      <c r="W2687" s="6">
        <f t="shared" si="795"/>
        <v>0</v>
      </c>
      <c r="X2687" s="6">
        <f t="shared" si="796"/>
        <v>0</v>
      </c>
      <c r="Y2687" s="6">
        <f t="shared" si="797"/>
        <v>0</v>
      </c>
      <c r="Z2687" s="6">
        <f t="shared" si="798"/>
        <v>0</v>
      </c>
      <c r="AA2687" s="4">
        <v>65113.098754882813</v>
      </c>
      <c r="AB2687" s="7">
        <f t="shared" si="783"/>
        <v>0</v>
      </c>
      <c r="AC2687" s="7">
        <f t="shared" si="784"/>
        <v>0.34515081414594723</v>
      </c>
      <c r="AD2687" s="2"/>
    </row>
    <row r="2688" spans="1:30" x14ac:dyDescent="0.35">
      <c r="A2688" s="1">
        <v>44326</v>
      </c>
      <c r="B2688" s="3">
        <f t="shared" si="785"/>
        <v>2021</v>
      </c>
      <c r="C2688" s="2">
        <v>0</v>
      </c>
      <c r="D2688" s="2">
        <v>18869.697328864724</v>
      </c>
      <c r="E2688" s="2">
        <f t="shared" si="786"/>
        <v>18869.697328864724</v>
      </c>
      <c r="F2688" s="2">
        <f t="shared" si="787"/>
        <v>0</v>
      </c>
      <c r="G2688" s="2">
        <f t="shared" si="788"/>
        <v>-1</v>
      </c>
      <c r="H2688" s="2">
        <v>-1000</v>
      </c>
      <c r="I2688" s="2">
        <f t="shared" si="780"/>
        <v>7268.2417907440704</v>
      </c>
      <c r="J2688" s="2">
        <f t="shared" si="781"/>
        <v>14042.292578154429</v>
      </c>
      <c r="K2688" s="3">
        <f t="shared" si="789"/>
        <v>5</v>
      </c>
      <c r="L2688" s="3">
        <f t="shared" si="790"/>
        <v>2</v>
      </c>
      <c r="M2688" s="3" t="str">
        <f t="shared" si="782"/>
        <v>Spring</v>
      </c>
      <c r="N2688" s="4">
        <v>55</v>
      </c>
      <c r="O2688" s="4">
        <v>43</v>
      </c>
      <c r="P2688" s="4">
        <v>66</v>
      </c>
      <c r="Q2688" s="4">
        <v>10</v>
      </c>
      <c r="R2688" s="4">
        <v>0</v>
      </c>
      <c r="S2688" s="6">
        <f t="shared" si="791"/>
        <v>0</v>
      </c>
      <c r="T2688" s="6">
        <f t="shared" si="792"/>
        <v>1</v>
      </c>
      <c r="U2688" s="6">
        <f t="shared" si="793"/>
        <v>0</v>
      </c>
      <c r="V2688" s="6">
        <f t="shared" si="794"/>
        <v>0</v>
      </c>
      <c r="W2688" s="6">
        <f t="shared" si="795"/>
        <v>0</v>
      </c>
      <c r="X2688" s="6">
        <f t="shared" si="796"/>
        <v>0</v>
      </c>
      <c r="Y2688" s="6">
        <f t="shared" si="797"/>
        <v>0</v>
      </c>
      <c r="Z2688" s="6">
        <f t="shared" si="798"/>
        <v>0</v>
      </c>
      <c r="AA2688" s="4">
        <v>74272.398498535156</v>
      </c>
      <c r="AB2688" s="7">
        <f t="shared" si="783"/>
        <v>0</v>
      </c>
      <c r="AC2688" s="7">
        <f t="shared" si="784"/>
        <v>0.25406069697933459</v>
      </c>
      <c r="AD2688" s="2"/>
    </row>
    <row r="2689" spans="1:30" x14ac:dyDescent="0.35">
      <c r="A2689" s="1">
        <v>44327</v>
      </c>
      <c r="B2689" s="3">
        <f t="shared" si="785"/>
        <v>2021</v>
      </c>
      <c r="C2689" s="2">
        <v>3459.1852106086635</v>
      </c>
      <c r="D2689" s="2">
        <v>21290.562472774327</v>
      </c>
      <c r="E2689" s="2">
        <f t="shared" si="786"/>
        <v>24749.74768338299</v>
      </c>
      <c r="F2689" s="2">
        <f t="shared" si="787"/>
        <v>0.13976648387939586</v>
      </c>
      <c r="G2689" s="2">
        <f t="shared" si="788"/>
        <v>-1</v>
      </c>
      <c r="H2689" s="2">
        <v>-1000</v>
      </c>
      <c r="I2689" s="2">
        <f t="shared" si="780"/>
        <v>7268.2417907440704</v>
      </c>
      <c r="J2689" s="2">
        <f t="shared" si="781"/>
        <v>14042.292578154429</v>
      </c>
      <c r="K2689" s="3">
        <f t="shared" si="789"/>
        <v>5</v>
      </c>
      <c r="L2689" s="3">
        <f t="shared" si="790"/>
        <v>3</v>
      </c>
      <c r="M2689" s="3" t="str">
        <f t="shared" si="782"/>
        <v>Spring</v>
      </c>
      <c r="N2689" s="4">
        <v>58</v>
      </c>
      <c r="O2689" s="4">
        <v>48</v>
      </c>
      <c r="P2689" s="4">
        <v>67</v>
      </c>
      <c r="Q2689" s="4">
        <v>7</v>
      </c>
      <c r="R2689" s="4">
        <v>0</v>
      </c>
      <c r="S2689" s="6">
        <f t="shared" si="791"/>
        <v>0</v>
      </c>
      <c r="T2689" s="6">
        <f t="shared" si="792"/>
        <v>1</v>
      </c>
      <c r="U2689" s="6">
        <f t="shared" si="793"/>
        <v>0</v>
      </c>
      <c r="V2689" s="6">
        <f t="shared" si="794"/>
        <v>0</v>
      </c>
      <c r="W2689" s="6">
        <f t="shared" si="795"/>
        <v>0</v>
      </c>
      <c r="X2689" s="6">
        <f t="shared" si="796"/>
        <v>0</v>
      </c>
      <c r="Y2689" s="6">
        <f t="shared" si="797"/>
        <v>0</v>
      </c>
      <c r="Z2689" s="6">
        <f t="shared" si="798"/>
        <v>0</v>
      </c>
      <c r="AA2689" s="4">
        <v>74469.299682617188</v>
      </c>
      <c r="AB2689" s="7">
        <f t="shared" si="783"/>
        <v>4.6451158065826628E-2</v>
      </c>
      <c r="AC2689" s="7">
        <f t="shared" si="784"/>
        <v>0.28589717593039249</v>
      </c>
      <c r="AD2689" s="2"/>
    </row>
    <row r="2690" spans="1:30" x14ac:dyDescent="0.35">
      <c r="A2690" s="1">
        <v>44328</v>
      </c>
      <c r="B2690" s="3">
        <f t="shared" si="785"/>
        <v>2021</v>
      </c>
      <c r="C2690" s="2">
        <v>4984.6089743543334</v>
      </c>
      <c r="D2690" s="2">
        <v>23556.022136874155</v>
      </c>
      <c r="E2690" s="2">
        <f t="shared" si="786"/>
        <v>28540.631111228489</v>
      </c>
      <c r="F2690" s="2">
        <f t="shared" si="787"/>
        <v>0.17464957081461602</v>
      </c>
      <c r="G2690" s="2">
        <f t="shared" si="788"/>
        <v>-1</v>
      </c>
      <c r="H2690" s="2">
        <v>-1000</v>
      </c>
      <c r="I2690" s="2">
        <f t="shared" ref="I2690:I2753" si="799">INDEX($AD$1:$AG$10, MATCH(B2690, $AD$1:$AD$10, 0), 3)</f>
        <v>7268.2417907440704</v>
      </c>
      <c r="J2690" s="2">
        <f t="shared" ref="J2690:J2753" si="800">INDEX($AD$1:$AG$10, MATCH(B2690, $AD$1:$AD$10, 0), 4)</f>
        <v>14042.292578154429</v>
      </c>
      <c r="K2690" s="3">
        <f t="shared" si="789"/>
        <v>5</v>
      </c>
      <c r="L2690" s="3">
        <f t="shared" si="790"/>
        <v>4</v>
      </c>
      <c r="M2690" s="3" t="str">
        <f t="shared" ref="M2690:M2753" si="801">INDEX($AK$1:$AK$12, MATCH(K2690, $AJ$1:$AJ$12, 0))</f>
        <v>Spring</v>
      </c>
      <c r="N2690" s="4">
        <v>58</v>
      </c>
      <c r="O2690" s="4">
        <v>48</v>
      </c>
      <c r="P2690" s="4">
        <v>67</v>
      </c>
      <c r="Q2690" s="4">
        <v>7</v>
      </c>
      <c r="R2690" s="4">
        <v>0</v>
      </c>
      <c r="S2690" s="6">
        <f t="shared" si="791"/>
        <v>0</v>
      </c>
      <c r="T2690" s="6">
        <f t="shared" si="792"/>
        <v>1</v>
      </c>
      <c r="U2690" s="6">
        <f t="shared" si="793"/>
        <v>0</v>
      </c>
      <c r="V2690" s="6">
        <f t="shared" si="794"/>
        <v>0</v>
      </c>
      <c r="W2690" s="6">
        <f t="shared" si="795"/>
        <v>0</v>
      </c>
      <c r="X2690" s="6">
        <f t="shared" si="796"/>
        <v>0</v>
      </c>
      <c r="Y2690" s="6">
        <f t="shared" si="797"/>
        <v>0</v>
      </c>
      <c r="Z2690" s="6">
        <f t="shared" si="798"/>
        <v>0</v>
      </c>
      <c r="AA2690" s="4">
        <v>73954.600830078125</v>
      </c>
      <c r="AB2690" s="7">
        <f t="shared" ref="AB2690:AB2753" si="802">C2690/AA2690</f>
        <v>6.7400931360676611E-2</v>
      </c>
      <c r="AC2690" s="7">
        <f t="shared" ref="AC2690:AC2753" si="803">D2690/AA2690</f>
        <v>0.31852003624490755</v>
      </c>
      <c r="AD2690" s="2"/>
    </row>
    <row r="2691" spans="1:30" x14ac:dyDescent="0.35">
      <c r="A2691" s="1">
        <v>44329</v>
      </c>
      <c r="B2691" s="3">
        <f t="shared" ref="B2691:B2754" si="804">YEAR(A2691)</f>
        <v>2021</v>
      </c>
      <c r="C2691" s="2">
        <v>5906.6092074366006</v>
      </c>
      <c r="D2691" s="2">
        <v>25857.928856222665</v>
      </c>
      <c r="E2691" s="2">
        <f t="shared" ref="E2691:E2754" si="805">+D2691+C2691</f>
        <v>31764.538063659267</v>
      </c>
      <c r="F2691" s="2">
        <f t="shared" ref="F2691:F2754" si="806">IFERROR(C2691/E2691,0)</f>
        <v>0.18594979078868307</v>
      </c>
      <c r="G2691" s="2">
        <f t="shared" ref="G2691:G2754" si="807">IF(AND(F2691&gt;=0.2,E2691&gt;=J2691), E2691, -1)</f>
        <v>-1</v>
      </c>
      <c r="H2691" s="2">
        <v>-1000</v>
      </c>
      <c r="I2691" s="2">
        <f t="shared" si="799"/>
        <v>7268.2417907440704</v>
      </c>
      <c r="J2691" s="2">
        <f t="shared" si="800"/>
        <v>14042.292578154429</v>
      </c>
      <c r="K2691" s="3">
        <f t="shared" ref="K2691:K2754" si="808">MONTH(A2691)</f>
        <v>5</v>
      </c>
      <c r="L2691" s="3">
        <f t="shared" ref="L2691:L2754" si="809">WEEKDAY(A2691)</f>
        <v>5</v>
      </c>
      <c r="M2691" s="3" t="str">
        <f t="shared" si="801"/>
        <v>Spring</v>
      </c>
      <c r="N2691" s="4">
        <v>57</v>
      </c>
      <c r="O2691" s="4">
        <v>44</v>
      </c>
      <c r="P2691" s="4">
        <v>70</v>
      </c>
      <c r="Q2691" s="4">
        <v>8</v>
      </c>
      <c r="R2691" s="4">
        <v>0</v>
      </c>
      <c r="S2691" s="6">
        <f t="shared" ref="S2691:S2754" si="810">IF(OR(L2691=1, L2691=7), 1, 0)</f>
        <v>0</v>
      </c>
      <c r="T2691" s="6">
        <f t="shared" ref="T2691:T2754" si="811">IF(AND(L2691&lt;7, L2691&gt;1), 1, 0)</f>
        <v>1</v>
      </c>
      <c r="U2691" s="6">
        <f t="shared" ref="U2691:U2754" si="812">IF(M2691="Winter", 1, 0)</f>
        <v>0</v>
      </c>
      <c r="V2691" s="6">
        <f t="shared" ref="V2691:V2754" si="813">IF(N2691&lt;20, 1, 0)</f>
        <v>0</v>
      </c>
      <c r="W2691" s="6">
        <f t="shared" ref="W2691:W2754" si="814">IF(M2691="Summer", 1, 0)</f>
        <v>0</v>
      </c>
      <c r="X2691" s="6">
        <f t="shared" ref="X2691:X2754" si="815">IF(G2691&lt;&gt;-1, 1, 0)</f>
        <v>0</v>
      </c>
      <c r="Y2691" s="6">
        <f t="shared" ref="Y2691:Y2754" si="816">U2691*X2691</f>
        <v>0</v>
      </c>
      <c r="Z2691" s="6">
        <f t="shared" ref="Z2691:Z2754" si="817">W2691*X2691</f>
        <v>0</v>
      </c>
      <c r="AA2691" s="4">
        <v>75093.698547363281</v>
      </c>
      <c r="AB2691" s="7">
        <f t="shared" si="802"/>
        <v>7.8656522740202628E-2</v>
      </c>
      <c r="AC2691" s="7">
        <f t="shared" si="803"/>
        <v>0.34434219323893722</v>
      </c>
      <c r="AD2691" s="2"/>
    </row>
    <row r="2692" spans="1:30" x14ac:dyDescent="0.35">
      <c r="A2692" s="1">
        <v>44330</v>
      </c>
      <c r="B2692" s="3">
        <f t="shared" si="804"/>
        <v>2021</v>
      </c>
      <c r="C2692" s="2">
        <v>4733.3076923076924</v>
      </c>
      <c r="D2692" s="2">
        <v>13436.11742424415</v>
      </c>
      <c r="E2692" s="2">
        <f t="shared" si="805"/>
        <v>18169.425116551844</v>
      </c>
      <c r="F2692" s="2">
        <f t="shared" si="806"/>
        <v>0.26050949118889732</v>
      </c>
      <c r="G2692" s="2">
        <f t="shared" si="807"/>
        <v>18169.425116551844</v>
      </c>
      <c r="H2692" s="2">
        <v>-1000</v>
      </c>
      <c r="I2692" s="2">
        <f t="shared" si="799"/>
        <v>7268.2417907440704</v>
      </c>
      <c r="J2692" s="2">
        <f t="shared" si="800"/>
        <v>14042.292578154429</v>
      </c>
      <c r="K2692" s="3">
        <f t="shared" si="808"/>
        <v>5</v>
      </c>
      <c r="L2692" s="3">
        <f t="shared" si="809"/>
        <v>6</v>
      </c>
      <c r="M2692" s="3" t="str">
        <f t="shared" si="801"/>
        <v>Spring</v>
      </c>
      <c r="N2692" s="4">
        <v>60</v>
      </c>
      <c r="O2692" s="4">
        <v>46</v>
      </c>
      <c r="P2692" s="4">
        <v>73</v>
      </c>
      <c r="Q2692" s="4">
        <v>5</v>
      </c>
      <c r="R2692" s="4">
        <v>0</v>
      </c>
      <c r="S2692" s="6">
        <f t="shared" si="810"/>
        <v>0</v>
      </c>
      <c r="T2692" s="6">
        <f t="shared" si="811"/>
        <v>1</v>
      </c>
      <c r="U2692" s="6">
        <f t="shared" si="812"/>
        <v>0</v>
      </c>
      <c r="V2692" s="6">
        <f t="shared" si="813"/>
        <v>0</v>
      </c>
      <c r="W2692" s="6">
        <f t="shared" si="814"/>
        <v>0</v>
      </c>
      <c r="X2692" s="6">
        <f t="shared" si="815"/>
        <v>1</v>
      </c>
      <c r="Y2692" s="6">
        <f t="shared" si="816"/>
        <v>0</v>
      </c>
      <c r="Z2692" s="6">
        <f t="shared" si="817"/>
        <v>0</v>
      </c>
      <c r="AA2692" s="4">
        <v>73972.397644042969</v>
      </c>
      <c r="AB2692" s="7">
        <f t="shared" si="802"/>
        <v>6.3987485103355543E-2</v>
      </c>
      <c r="AC2692" s="7">
        <f t="shared" si="803"/>
        <v>0.18163690582126435</v>
      </c>
      <c r="AD2692" s="2"/>
    </row>
    <row r="2693" spans="1:30" x14ac:dyDescent="0.35">
      <c r="A2693" s="1">
        <v>44331</v>
      </c>
      <c r="B2693" s="3">
        <f t="shared" si="804"/>
        <v>2021</v>
      </c>
      <c r="C2693" s="2">
        <v>4733.3076923076924</v>
      </c>
      <c r="D2693" s="2">
        <v>16258.516981132076</v>
      </c>
      <c r="E2693" s="2">
        <f t="shared" si="805"/>
        <v>20991.824673439769</v>
      </c>
      <c r="F2693" s="2">
        <f t="shared" si="806"/>
        <v>0.22548338536271137</v>
      </c>
      <c r="G2693" s="2">
        <f t="shared" si="807"/>
        <v>20991.824673439769</v>
      </c>
      <c r="H2693" s="2">
        <v>-1000</v>
      </c>
      <c r="I2693" s="2">
        <f t="shared" si="799"/>
        <v>7268.2417907440704</v>
      </c>
      <c r="J2693" s="2">
        <f t="shared" si="800"/>
        <v>14042.292578154429</v>
      </c>
      <c r="K2693" s="3">
        <f t="shared" si="808"/>
        <v>5</v>
      </c>
      <c r="L2693" s="3">
        <f t="shared" si="809"/>
        <v>7</v>
      </c>
      <c r="M2693" s="3" t="str">
        <f t="shared" si="801"/>
        <v>Spring</v>
      </c>
      <c r="N2693" s="4">
        <v>62</v>
      </c>
      <c r="O2693" s="4">
        <v>48</v>
      </c>
      <c r="P2693" s="4">
        <v>75</v>
      </c>
      <c r="Q2693" s="4">
        <v>3</v>
      </c>
      <c r="R2693" s="4">
        <v>0</v>
      </c>
      <c r="S2693" s="6">
        <f t="shared" si="810"/>
        <v>1</v>
      </c>
      <c r="T2693" s="6">
        <f t="shared" si="811"/>
        <v>0</v>
      </c>
      <c r="U2693" s="6">
        <f t="shared" si="812"/>
        <v>0</v>
      </c>
      <c r="V2693" s="6">
        <f t="shared" si="813"/>
        <v>0</v>
      </c>
      <c r="W2693" s="6">
        <f t="shared" si="814"/>
        <v>0</v>
      </c>
      <c r="X2693" s="6">
        <f t="shared" si="815"/>
        <v>1</v>
      </c>
      <c r="Y2693" s="6">
        <f t="shared" si="816"/>
        <v>0</v>
      </c>
      <c r="Z2693" s="6">
        <f t="shared" si="817"/>
        <v>0</v>
      </c>
      <c r="AA2693" s="4">
        <v>68421.199951171875</v>
      </c>
      <c r="AB2693" s="7">
        <f t="shared" si="802"/>
        <v>6.9178963474560096E-2</v>
      </c>
      <c r="AC2693" s="7">
        <f t="shared" si="803"/>
        <v>0.23762396731911758</v>
      </c>
      <c r="AD2693" s="2"/>
    </row>
    <row r="2694" spans="1:30" x14ac:dyDescent="0.35">
      <c r="A2694" s="1">
        <v>44332</v>
      </c>
      <c r="B2694" s="3">
        <f t="shared" si="804"/>
        <v>2021</v>
      </c>
      <c r="C2694" s="2">
        <v>4733.3076923076924</v>
      </c>
      <c r="D2694" s="2">
        <v>17232.539622627337</v>
      </c>
      <c r="E2694" s="2">
        <f t="shared" si="805"/>
        <v>21965.847314935028</v>
      </c>
      <c r="F2694" s="2">
        <f t="shared" si="806"/>
        <v>0.21548486723247956</v>
      </c>
      <c r="G2694" s="2">
        <f t="shared" si="807"/>
        <v>21965.847314935028</v>
      </c>
      <c r="H2694" s="2">
        <v>-1000</v>
      </c>
      <c r="I2694" s="2">
        <f t="shared" si="799"/>
        <v>7268.2417907440704</v>
      </c>
      <c r="J2694" s="2">
        <f t="shared" si="800"/>
        <v>14042.292578154429</v>
      </c>
      <c r="K2694" s="3">
        <f t="shared" si="808"/>
        <v>5</v>
      </c>
      <c r="L2694" s="3">
        <f t="shared" si="809"/>
        <v>1</v>
      </c>
      <c r="M2694" s="3" t="str">
        <f t="shared" si="801"/>
        <v>Spring</v>
      </c>
      <c r="N2694" s="4">
        <v>66</v>
      </c>
      <c r="O2694" s="4">
        <v>59</v>
      </c>
      <c r="P2694" s="4">
        <v>72</v>
      </c>
      <c r="Q2694" s="4">
        <v>0</v>
      </c>
      <c r="R2694" s="4">
        <v>1</v>
      </c>
      <c r="S2694" s="6">
        <f t="shared" si="810"/>
        <v>1</v>
      </c>
      <c r="T2694" s="6">
        <f t="shared" si="811"/>
        <v>0</v>
      </c>
      <c r="U2694" s="6">
        <f t="shared" si="812"/>
        <v>0</v>
      </c>
      <c r="V2694" s="6">
        <f t="shared" si="813"/>
        <v>0</v>
      </c>
      <c r="W2694" s="6">
        <f t="shared" si="814"/>
        <v>0</v>
      </c>
      <c r="X2694" s="6">
        <f t="shared" si="815"/>
        <v>1</v>
      </c>
      <c r="Y2694" s="6">
        <f t="shared" si="816"/>
        <v>0</v>
      </c>
      <c r="Z2694" s="6">
        <f t="shared" si="817"/>
        <v>0</v>
      </c>
      <c r="AA2694" s="4">
        <v>65576.699645996094</v>
      </c>
      <c r="AB2694" s="7">
        <f t="shared" si="802"/>
        <v>7.2179718068454107E-2</v>
      </c>
      <c r="AC2694" s="7">
        <f t="shared" si="803"/>
        <v>0.2627844907665996</v>
      </c>
      <c r="AD2694" s="2"/>
    </row>
    <row r="2695" spans="1:30" x14ac:dyDescent="0.35">
      <c r="A2695" s="1">
        <v>44333</v>
      </c>
      <c r="B2695" s="3">
        <f t="shared" si="804"/>
        <v>2021</v>
      </c>
      <c r="C2695" s="2">
        <v>5321.6076923095434</v>
      </c>
      <c r="D2695" s="2">
        <v>15528</v>
      </c>
      <c r="E2695" s="2">
        <f t="shared" si="805"/>
        <v>20849.607692309542</v>
      </c>
      <c r="F2695" s="2">
        <f t="shared" si="806"/>
        <v>0.25523778532640873</v>
      </c>
      <c r="G2695" s="2">
        <f t="shared" si="807"/>
        <v>20849.607692309542</v>
      </c>
      <c r="H2695" s="2">
        <v>-1000</v>
      </c>
      <c r="I2695" s="2">
        <f t="shared" si="799"/>
        <v>7268.2417907440704</v>
      </c>
      <c r="J2695" s="2">
        <f t="shared" si="800"/>
        <v>14042.292578154429</v>
      </c>
      <c r="K2695" s="3">
        <f t="shared" si="808"/>
        <v>5</v>
      </c>
      <c r="L2695" s="3">
        <f t="shared" si="809"/>
        <v>2</v>
      </c>
      <c r="M2695" s="3" t="str">
        <f t="shared" si="801"/>
        <v>Spring</v>
      </c>
      <c r="N2695" s="4">
        <v>70</v>
      </c>
      <c r="O2695" s="4">
        <v>61</v>
      </c>
      <c r="P2695" s="4">
        <v>79</v>
      </c>
      <c r="Q2695" s="4">
        <v>0</v>
      </c>
      <c r="R2695" s="4">
        <v>5</v>
      </c>
      <c r="S2695" s="6">
        <f t="shared" si="810"/>
        <v>0</v>
      </c>
      <c r="T2695" s="6">
        <f t="shared" si="811"/>
        <v>1</v>
      </c>
      <c r="U2695" s="6">
        <f t="shared" si="812"/>
        <v>0</v>
      </c>
      <c r="V2695" s="6">
        <f t="shared" si="813"/>
        <v>0</v>
      </c>
      <c r="W2695" s="6">
        <f t="shared" si="814"/>
        <v>0</v>
      </c>
      <c r="X2695" s="6">
        <f t="shared" si="815"/>
        <v>1</v>
      </c>
      <c r="Y2695" s="6">
        <f t="shared" si="816"/>
        <v>0</v>
      </c>
      <c r="Z2695" s="6">
        <f t="shared" si="817"/>
        <v>0</v>
      </c>
      <c r="AA2695" s="4">
        <v>78390.199401855469</v>
      </c>
      <c r="AB2695" s="7">
        <f t="shared" si="802"/>
        <v>6.7886135421459118E-2</v>
      </c>
      <c r="AC2695" s="7">
        <f t="shared" si="803"/>
        <v>0.19808598674941574</v>
      </c>
      <c r="AD2695" s="2"/>
    </row>
    <row r="2696" spans="1:30" x14ac:dyDescent="0.35">
      <c r="A2696" s="1">
        <v>44334</v>
      </c>
      <c r="B2696" s="3">
        <f t="shared" si="804"/>
        <v>2021</v>
      </c>
      <c r="C2696" s="2">
        <v>4733.3076923076924</v>
      </c>
      <c r="D2696" s="2">
        <v>15528</v>
      </c>
      <c r="E2696" s="2">
        <f t="shared" si="805"/>
        <v>20261.307692307691</v>
      </c>
      <c r="F2696" s="2">
        <f t="shared" si="806"/>
        <v>0.23361313910181211</v>
      </c>
      <c r="G2696" s="2">
        <f t="shared" si="807"/>
        <v>20261.307692307691</v>
      </c>
      <c r="H2696" s="2">
        <v>-1000</v>
      </c>
      <c r="I2696" s="2">
        <f t="shared" si="799"/>
        <v>7268.2417907440704</v>
      </c>
      <c r="J2696" s="2">
        <f t="shared" si="800"/>
        <v>14042.292578154429</v>
      </c>
      <c r="K2696" s="3">
        <f t="shared" si="808"/>
        <v>5</v>
      </c>
      <c r="L2696" s="3">
        <f t="shared" si="809"/>
        <v>3</v>
      </c>
      <c r="M2696" s="3" t="str">
        <f t="shared" si="801"/>
        <v>Spring</v>
      </c>
      <c r="N2696" s="4">
        <v>74</v>
      </c>
      <c r="O2696" s="4">
        <v>66</v>
      </c>
      <c r="P2696" s="4">
        <v>82</v>
      </c>
      <c r="Q2696" s="4">
        <v>0</v>
      </c>
      <c r="R2696" s="4">
        <v>9</v>
      </c>
      <c r="S2696" s="6">
        <f t="shared" si="810"/>
        <v>0</v>
      </c>
      <c r="T2696" s="6">
        <f t="shared" si="811"/>
        <v>1</v>
      </c>
      <c r="U2696" s="6">
        <f t="shared" si="812"/>
        <v>0</v>
      </c>
      <c r="V2696" s="6">
        <f t="shared" si="813"/>
        <v>0</v>
      </c>
      <c r="W2696" s="6">
        <f t="shared" si="814"/>
        <v>0</v>
      </c>
      <c r="X2696" s="6">
        <f t="shared" si="815"/>
        <v>1</v>
      </c>
      <c r="Y2696" s="6">
        <f t="shared" si="816"/>
        <v>0</v>
      </c>
      <c r="Z2696" s="6">
        <f t="shared" si="817"/>
        <v>0</v>
      </c>
      <c r="AA2696" s="4">
        <v>82862.098754882813</v>
      </c>
      <c r="AB2696" s="7">
        <f t="shared" si="802"/>
        <v>5.7122710665456961E-2</v>
      </c>
      <c r="AC2696" s="7">
        <f t="shared" si="803"/>
        <v>0.18739568793609615</v>
      </c>
      <c r="AD2696" s="2"/>
    </row>
    <row r="2697" spans="1:30" x14ac:dyDescent="0.35">
      <c r="A2697" s="1">
        <v>44335</v>
      </c>
      <c r="B2697" s="3">
        <f t="shared" si="804"/>
        <v>2021</v>
      </c>
      <c r="C2697" s="2">
        <v>8348.907692309298</v>
      </c>
      <c r="D2697" s="2">
        <v>15528</v>
      </c>
      <c r="E2697" s="2">
        <f t="shared" si="805"/>
        <v>23876.907692309298</v>
      </c>
      <c r="F2697" s="2">
        <f t="shared" si="806"/>
        <v>0.34966452942306525</v>
      </c>
      <c r="G2697" s="2">
        <f t="shared" si="807"/>
        <v>23876.907692309298</v>
      </c>
      <c r="H2697" s="2">
        <v>-1000</v>
      </c>
      <c r="I2697" s="2">
        <f t="shared" si="799"/>
        <v>7268.2417907440704</v>
      </c>
      <c r="J2697" s="2">
        <f t="shared" si="800"/>
        <v>14042.292578154429</v>
      </c>
      <c r="K2697" s="3">
        <f t="shared" si="808"/>
        <v>5</v>
      </c>
      <c r="L2697" s="3">
        <f t="shared" si="809"/>
        <v>4</v>
      </c>
      <c r="M2697" s="3" t="str">
        <f t="shared" si="801"/>
        <v>Spring</v>
      </c>
      <c r="N2697" s="4">
        <v>76</v>
      </c>
      <c r="O2697" s="4">
        <v>68</v>
      </c>
      <c r="P2697" s="4">
        <v>84</v>
      </c>
      <c r="Q2697" s="4">
        <v>0</v>
      </c>
      <c r="R2697" s="4">
        <v>11</v>
      </c>
      <c r="S2697" s="6">
        <f t="shared" si="810"/>
        <v>0</v>
      </c>
      <c r="T2697" s="6">
        <f t="shared" si="811"/>
        <v>1</v>
      </c>
      <c r="U2697" s="6">
        <f t="shared" si="812"/>
        <v>0</v>
      </c>
      <c r="V2697" s="6">
        <f t="shared" si="813"/>
        <v>0</v>
      </c>
      <c r="W2697" s="6">
        <f t="shared" si="814"/>
        <v>0</v>
      </c>
      <c r="X2697" s="6">
        <f t="shared" si="815"/>
        <v>1</v>
      </c>
      <c r="Y2697" s="6">
        <f t="shared" si="816"/>
        <v>0</v>
      </c>
      <c r="Z2697" s="6">
        <f t="shared" si="817"/>
        <v>0</v>
      </c>
      <c r="AA2697" s="4">
        <v>87372.598388671875</v>
      </c>
      <c r="AB2697" s="7">
        <f t="shared" si="802"/>
        <v>9.5555218069281536E-2</v>
      </c>
      <c r="AC2697" s="7">
        <f t="shared" si="803"/>
        <v>0.17772162309886452</v>
      </c>
      <c r="AD2697" s="2"/>
    </row>
    <row r="2698" spans="1:30" x14ac:dyDescent="0.35">
      <c r="A2698" s="1">
        <v>44336</v>
      </c>
      <c r="B2698" s="3">
        <f t="shared" si="804"/>
        <v>2021</v>
      </c>
      <c r="C2698" s="2">
        <v>5504.0712132968201</v>
      </c>
      <c r="D2698" s="2">
        <v>15528</v>
      </c>
      <c r="E2698" s="2">
        <f t="shared" si="805"/>
        <v>21032.071213296818</v>
      </c>
      <c r="F2698" s="2">
        <f t="shared" si="806"/>
        <v>0.26169896238355528</v>
      </c>
      <c r="G2698" s="2">
        <f t="shared" si="807"/>
        <v>21032.071213296818</v>
      </c>
      <c r="H2698" s="2">
        <v>-1000</v>
      </c>
      <c r="I2698" s="2">
        <f t="shared" si="799"/>
        <v>7268.2417907440704</v>
      </c>
      <c r="J2698" s="2">
        <f t="shared" si="800"/>
        <v>14042.292578154429</v>
      </c>
      <c r="K2698" s="3">
        <f t="shared" si="808"/>
        <v>5</v>
      </c>
      <c r="L2698" s="3">
        <f t="shared" si="809"/>
        <v>5</v>
      </c>
      <c r="M2698" s="3" t="str">
        <f t="shared" si="801"/>
        <v>Spring</v>
      </c>
      <c r="N2698" s="4">
        <v>77</v>
      </c>
      <c r="O2698" s="4">
        <v>67</v>
      </c>
      <c r="P2698" s="4">
        <v>86</v>
      </c>
      <c r="Q2698" s="4">
        <v>0</v>
      </c>
      <c r="R2698" s="4">
        <v>12</v>
      </c>
      <c r="S2698" s="6">
        <f t="shared" si="810"/>
        <v>0</v>
      </c>
      <c r="T2698" s="6">
        <f t="shared" si="811"/>
        <v>1</v>
      </c>
      <c r="U2698" s="6">
        <f t="shared" si="812"/>
        <v>0</v>
      </c>
      <c r="V2698" s="6">
        <f t="shared" si="813"/>
        <v>0</v>
      </c>
      <c r="W2698" s="6">
        <f t="shared" si="814"/>
        <v>0</v>
      </c>
      <c r="X2698" s="6">
        <f t="shared" si="815"/>
        <v>1</v>
      </c>
      <c r="Y2698" s="6">
        <f t="shared" si="816"/>
        <v>0</v>
      </c>
      <c r="Z2698" s="6">
        <f t="shared" si="817"/>
        <v>0</v>
      </c>
      <c r="AA2698" s="4">
        <v>91645.798706054688</v>
      </c>
      <c r="AB2698" s="7">
        <f t="shared" si="802"/>
        <v>6.0058085487918689E-2</v>
      </c>
      <c r="AC2698" s="7">
        <f t="shared" si="803"/>
        <v>0.16943493558067627</v>
      </c>
      <c r="AD2698" s="2"/>
    </row>
    <row r="2699" spans="1:30" x14ac:dyDescent="0.35">
      <c r="A2699" s="1">
        <v>44337</v>
      </c>
      <c r="B2699" s="3">
        <f t="shared" si="804"/>
        <v>2021</v>
      </c>
      <c r="C2699" s="2">
        <v>1391.9227272660778</v>
      </c>
      <c r="D2699" s="2">
        <v>15528</v>
      </c>
      <c r="E2699" s="2">
        <f t="shared" si="805"/>
        <v>16919.922727266079</v>
      </c>
      <c r="F2699" s="2">
        <f t="shared" si="806"/>
        <v>8.2265312300925889E-2</v>
      </c>
      <c r="G2699" s="2">
        <f t="shared" si="807"/>
        <v>-1</v>
      </c>
      <c r="H2699" s="2">
        <v>-1000</v>
      </c>
      <c r="I2699" s="2">
        <f t="shared" si="799"/>
        <v>7268.2417907440704</v>
      </c>
      <c r="J2699" s="2">
        <f t="shared" si="800"/>
        <v>14042.292578154429</v>
      </c>
      <c r="K2699" s="3">
        <f t="shared" si="808"/>
        <v>5</v>
      </c>
      <c r="L2699" s="3">
        <f t="shared" si="809"/>
        <v>6</v>
      </c>
      <c r="M2699" s="3" t="str">
        <f t="shared" si="801"/>
        <v>Spring</v>
      </c>
      <c r="N2699" s="4">
        <v>76</v>
      </c>
      <c r="O2699" s="4">
        <v>65</v>
      </c>
      <c r="P2699" s="4">
        <v>86</v>
      </c>
      <c r="Q2699" s="4">
        <v>0</v>
      </c>
      <c r="R2699" s="4">
        <v>11</v>
      </c>
      <c r="S2699" s="6">
        <f t="shared" si="810"/>
        <v>0</v>
      </c>
      <c r="T2699" s="6">
        <f t="shared" si="811"/>
        <v>1</v>
      </c>
      <c r="U2699" s="6">
        <f t="shared" si="812"/>
        <v>0</v>
      </c>
      <c r="V2699" s="6">
        <f t="shared" si="813"/>
        <v>0</v>
      </c>
      <c r="W2699" s="6">
        <f t="shared" si="814"/>
        <v>0</v>
      </c>
      <c r="X2699" s="6">
        <f t="shared" si="815"/>
        <v>0</v>
      </c>
      <c r="Y2699" s="6">
        <f t="shared" si="816"/>
        <v>0</v>
      </c>
      <c r="Z2699" s="6">
        <f t="shared" si="817"/>
        <v>0</v>
      </c>
      <c r="AA2699" s="4">
        <v>90219.298217773438</v>
      </c>
      <c r="AB2699" s="7">
        <f t="shared" si="802"/>
        <v>1.5428214969110295E-2</v>
      </c>
      <c r="AC2699" s="7">
        <f t="shared" si="803"/>
        <v>0.17211395241091493</v>
      </c>
      <c r="AD2699" s="2"/>
    </row>
    <row r="2700" spans="1:30" x14ac:dyDescent="0.35">
      <c r="A2700" s="1">
        <v>44338</v>
      </c>
      <c r="B2700" s="3">
        <f t="shared" si="804"/>
        <v>2021</v>
      </c>
      <c r="C2700" s="2">
        <v>0</v>
      </c>
      <c r="D2700" s="2">
        <v>16258.516981132076</v>
      </c>
      <c r="E2700" s="2">
        <f t="shared" si="805"/>
        <v>16258.516981132076</v>
      </c>
      <c r="F2700" s="2">
        <f t="shared" si="806"/>
        <v>0</v>
      </c>
      <c r="G2700" s="2">
        <f t="shared" si="807"/>
        <v>-1</v>
      </c>
      <c r="H2700" s="2">
        <v>-1000</v>
      </c>
      <c r="I2700" s="2">
        <f t="shared" si="799"/>
        <v>7268.2417907440704</v>
      </c>
      <c r="J2700" s="2">
        <f t="shared" si="800"/>
        <v>14042.292578154429</v>
      </c>
      <c r="K2700" s="3">
        <f t="shared" si="808"/>
        <v>5</v>
      </c>
      <c r="L2700" s="3">
        <f t="shared" si="809"/>
        <v>7</v>
      </c>
      <c r="M2700" s="3" t="str">
        <f t="shared" si="801"/>
        <v>Spring</v>
      </c>
      <c r="N2700" s="4">
        <v>76</v>
      </c>
      <c r="O2700" s="4">
        <v>63</v>
      </c>
      <c r="P2700" s="4">
        <v>89</v>
      </c>
      <c r="Q2700" s="4">
        <v>0</v>
      </c>
      <c r="R2700" s="4">
        <v>11</v>
      </c>
      <c r="S2700" s="6">
        <f t="shared" si="810"/>
        <v>1</v>
      </c>
      <c r="T2700" s="6">
        <f t="shared" si="811"/>
        <v>0</v>
      </c>
      <c r="U2700" s="6">
        <f t="shared" si="812"/>
        <v>0</v>
      </c>
      <c r="V2700" s="6">
        <f t="shared" si="813"/>
        <v>0</v>
      </c>
      <c r="W2700" s="6">
        <f t="shared" si="814"/>
        <v>0</v>
      </c>
      <c r="X2700" s="6">
        <f t="shared" si="815"/>
        <v>0</v>
      </c>
      <c r="Y2700" s="6">
        <f t="shared" si="816"/>
        <v>0</v>
      </c>
      <c r="Z2700" s="6">
        <f t="shared" si="817"/>
        <v>0</v>
      </c>
      <c r="AA2700" s="4">
        <v>84668.298828125</v>
      </c>
      <c r="AB2700" s="7">
        <f t="shared" si="802"/>
        <v>0</v>
      </c>
      <c r="AC2700" s="7">
        <f t="shared" si="803"/>
        <v>0.19202602634235688</v>
      </c>
      <c r="AD2700" s="2"/>
    </row>
    <row r="2701" spans="1:30" x14ac:dyDescent="0.35">
      <c r="A2701" s="1">
        <v>44339</v>
      </c>
      <c r="B2701" s="3">
        <f t="shared" si="804"/>
        <v>2021</v>
      </c>
      <c r="C2701" s="2">
        <v>0</v>
      </c>
      <c r="D2701" s="2">
        <v>17232.539622627337</v>
      </c>
      <c r="E2701" s="2">
        <f t="shared" si="805"/>
        <v>17232.539622627337</v>
      </c>
      <c r="F2701" s="2">
        <f t="shared" si="806"/>
        <v>0</v>
      </c>
      <c r="G2701" s="2">
        <f t="shared" si="807"/>
        <v>-1</v>
      </c>
      <c r="H2701" s="2">
        <v>-1000</v>
      </c>
      <c r="I2701" s="2">
        <f t="shared" si="799"/>
        <v>7268.2417907440704</v>
      </c>
      <c r="J2701" s="2">
        <f t="shared" si="800"/>
        <v>14042.292578154429</v>
      </c>
      <c r="K2701" s="3">
        <f t="shared" si="808"/>
        <v>5</v>
      </c>
      <c r="L2701" s="3">
        <f t="shared" si="809"/>
        <v>1</v>
      </c>
      <c r="M2701" s="3" t="str">
        <f t="shared" si="801"/>
        <v>Spring</v>
      </c>
      <c r="N2701" s="4">
        <v>78</v>
      </c>
      <c r="O2701" s="4">
        <v>65</v>
      </c>
      <c r="P2701" s="4">
        <v>90</v>
      </c>
      <c r="Q2701" s="4">
        <v>0</v>
      </c>
      <c r="R2701" s="4">
        <v>13</v>
      </c>
      <c r="S2701" s="6">
        <f t="shared" si="810"/>
        <v>1</v>
      </c>
      <c r="T2701" s="6">
        <f t="shared" si="811"/>
        <v>0</v>
      </c>
      <c r="U2701" s="6">
        <f t="shared" si="812"/>
        <v>0</v>
      </c>
      <c r="V2701" s="6">
        <f t="shared" si="813"/>
        <v>0</v>
      </c>
      <c r="W2701" s="6">
        <f t="shared" si="814"/>
        <v>0</v>
      </c>
      <c r="X2701" s="6">
        <f t="shared" si="815"/>
        <v>0</v>
      </c>
      <c r="Y2701" s="6">
        <f t="shared" si="816"/>
        <v>0</v>
      </c>
      <c r="Z2701" s="6">
        <f t="shared" si="817"/>
        <v>0</v>
      </c>
      <c r="AA2701" s="4">
        <v>86724.399108886719</v>
      </c>
      <c r="AB2701" s="7">
        <f t="shared" si="802"/>
        <v>0</v>
      </c>
      <c r="AC2701" s="7">
        <f t="shared" si="803"/>
        <v>0.19870462983538278</v>
      </c>
      <c r="AD2701" s="2"/>
    </row>
    <row r="2702" spans="1:30" x14ac:dyDescent="0.35">
      <c r="A2702" s="1">
        <v>44340</v>
      </c>
      <c r="B2702" s="3">
        <f t="shared" si="804"/>
        <v>2021</v>
      </c>
      <c r="C2702" s="2">
        <v>0</v>
      </c>
      <c r="D2702" s="2">
        <v>20874</v>
      </c>
      <c r="E2702" s="2">
        <f t="shared" si="805"/>
        <v>20874</v>
      </c>
      <c r="F2702" s="2">
        <f t="shared" si="806"/>
        <v>0</v>
      </c>
      <c r="G2702" s="2">
        <f t="shared" si="807"/>
        <v>-1</v>
      </c>
      <c r="H2702" s="2">
        <v>-1000</v>
      </c>
      <c r="I2702" s="2">
        <f t="shared" si="799"/>
        <v>7268.2417907440704</v>
      </c>
      <c r="J2702" s="2">
        <f t="shared" si="800"/>
        <v>14042.292578154429</v>
      </c>
      <c r="K2702" s="3">
        <f t="shared" si="808"/>
        <v>5</v>
      </c>
      <c r="L2702" s="3">
        <f t="shared" si="809"/>
        <v>2</v>
      </c>
      <c r="M2702" s="3" t="str">
        <f t="shared" si="801"/>
        <v>Spring</v>
      </c>
      <c r="N2702" s="4">
        <v>80</v>
      </c>
      <c r="O2702" s="4">
        <v>69</v>
      </c>
      <c r="P2702" s="4">
        <v>90</v>
      </c>
      <c r="Q2702" s="4">
        <v>0</v>
      </c>
      <c r="R2702" s="4">
        <v>15</v>
      </c>
      <c r="S2702" s="6">
        <f t="shared" si="810"/>
        <v>0</v>
      </c>
      <c r="T2702" s="6">
        <f t="shared" si="811"/>
        <v>1</v>
      </c>
      <c r="U2702" s="6">
        <f t="shared" si="812"/>
        <v>0</v>
      </c>
      <c r="V2702" s="6">
        <f t="shared" si="813"/>
        <v>0</v>
      </c>
      <c r="W2702" s="6">
        <f t="shared" si="814"/>
        <v>0</v>
      </c>
      <c r="X2702" s="6">
        <f t="shared" si="815"/>
        <v>0</v>
      </c>
      <c r="Y2702" s="6">
        <f t="shared" si="816"/>
        <v>0</v>
      </c>
      <c r="Z2702" s="6">
        <f t="shared" si="817"/>
        <v>0</v>
      </c>
      <c r="AA2702" s="4">
        <v>98291.599731445313</v>
      </c>
      <c r="AB2702" s="7">
        <f t="shared" si="802"/>
        <v>0</v>
      </c>
      <c r="AC2702" s="7">
        <f t="shared" si="803"/>
        <v>0.21236809714189664</v>
      </c>
      <c r="AD2702" s="2"/>
    </row>
    <row r="2703" spans="1:30" x14ac:dyDescent="0.35">
      <c r="A2703" s="1">
        <v>44341</v>
      </c>
      <c r="B2703" s="3">
        <f t="shared" si="804"/>
        <v>2021</v>
      </c>
      <c r="C2703" s="2">
        <v>167.46666666422971</v>
      </c>
      <c r="D2703" s="2">
        <v>18931.616666679445</v>
      </c>
      <c r="E2703" s="2">
        <f t="shared" si="805"/>
        <v>19099.083333343675</v>
      </c>
      <c r="F2703" s="2">
        <f t="shared" si="806"/>
        <v>8.7683091246511316E-3</v>
      </c>
      <c r="G2703" s="2">
        <f t="shared" si="807"/>
        <v>-1</v>
      </c>
      <c r="H2703" s="2">
        <v>-1000</v>
      </c>
      <c r="I2703" s="2">
        <f t="shared" si="799"/>
        <v>7268.2417907440704</v>
      </c>
      <c r="J2703" s="2">
        <f t="shared" si="800"/>
        <v>14042.292578154429</v>
      </c>
      <c r="K2703" s="3">
        <f t="shared" si="808"/>
        <v>5</v>
      </c>
      <c r="L2703" s="3">
        <f t="shared" si="809"/>
        <v>3</v>
      </c>
      <c r="M2703" s="3" t="str">
        <f t="shared" si="801"/>
        <v>Spring</v>
      </c>
      <c r="N2703" s="4">
        <v>79</v>
      </c>
      <c r="O2703" s="4">
        <v>68</v>
      </c>
      <c r="P2703" s="4">
        <v>90</v>
      </c>
      <c r="Q2703" s="4">
        <v>0</v>
      </c>
      <c r="R2703" s="4">
        <v>14</v>
      </c>
      <c r="S2703" s="6">
        <f t="shared" si="810"/>
        <v>0</v>
      </c>
      <c r="T2703" s="6">
        <f t="shared" si="811"/>
        <v>1</v>
      </c>
      <c r="U2703" s="6">
        <f t="shared" si="812"/>
        <v>0</v>
      </c>
      <c r="V2703" s="6">
        <f t="shared" si="813"/>
        <v>0</v>
      </c>
      <c r="W2703" s="6">
        <f t="shared" si="814"/>
        <v>0</v>
      </c>
      <c r="X2703" s="6">
        <f t="shared" si="815"/>
        <v>0</v>
      </c>
      <c r="Y2703" s="6">
        <f t="shared" si="816"/>
        <v>0</v>
      </c>
      <c r="Z2703" s="6">
        <f t="shared" si="817"/>
        <v>0</v>
      </c>
      <c r="AA2703" s="4">
        <v>100316.09875488281</v>
      </c>
      <c r="AB2703" s="7">
        <f t="shared" si="802"/>
        <v>1.6693897464396599E-3</v>
      </c>
      <c r="AC2703" s="7">
        <f t="shared" si="803"/>
        <v>0.18871962627791047</v>
      </c>
      <c r="AD2703" s="2"/>
    </row>
    <row r="2704" spans="1:30" x14ac:dyDescent="0.35">
      <c r="A2704" s="1">
        <v>44342</v>
      </c>
      <c r="B2704" s="3">
        <f t="shared" si="804"/>
        <v>2021</v>
      </c>
      <c r="C2704" s="2">
        <v>0</v>
      </c>
      <c r="D2704" s="2">
        <v>8798.100000002305</v>
      </c>
      <c r="E2704" s="2">
        <f t="shared" si="805"/>
        <v>8798.100000002305</v>
      </c>
      <c r="F2704" s="2">
        <f t="shared" si="806"/>
        <v>0</v>
      </c>
      <c r="G2704" s="2">
        <f t="shared" si="807"/>
        <v>-1</v>
      </c>
      <c r="H2704" s="2">
        <v>-1000</v>
      </c>
      <c r="I2704" s="2">
        <f t="shared" si="799"/>
        <v>7268.2417907440704</v>
      </c>
      <c r="J2704" s="2">
        <f t="shared" si="800"/>
        <v>14042.292578154429</v>
      </c>
      <c r="K2704" s="3">
        <f t="shared" si="808"/>
        <v>5</v>
      </c>
      <c r="L2704" s="3">
        <f t="shared" si="809"/>
        <v>4</v>
      </c>
      <c r="M2704" s="3" t="str">
        <f t="shared" si="801"/>
        <v>Spring</v>
      </c>
      <c r="N2704" s="4">
        <v>75</v>
      </c>
      <c r="O2704" s="4">
        <v>69</v>
      </c>
      <c r="P2704" s="4">
        <v>80</v>
      </c>
      <c r="Q2704" s="4">
        <v>0</v>
      </c>
      <c r="R2704" s="4">
        <v>10</v>
      </c>
      <c r="S2704" s="6">
        <f t="shared" si="810"/>
        <v>0</v>
      </c>
      <c r="T2704" s="6">
        <f t="shared" si="811"/>
        <v>1</v>
      </c>
      <c r="U2704" s="6">
        <f t="shared" si="812"/>
        <v>0</v>
      </c>
      <c r="V2704" s="6">
        <f t="shared" si="813"/>
        <v>0</v>
      </c>
      <c r="W2704" s="6">
        <f t="shared" si="814"/>
        <v>0</v>
      </c>
      <c r="X2704" s="6">
        <f t="shared" si="815"/>
        <v>0</v>
      </c>
      <c r="Y2704" s="6">
        <f t="shared" si="816"/>
        <v>0</v>
      </c>
      <c r="Z2704" s="6">
        <f t="shared" si="817"/>
        <v>0</v>
      </c>
      <c r="AA2704" s="4">
        <v>87575.69970703125</v>
      </c>
      <c r="AB2704" s="7">
        <f t="shared" si="802"/>
        <v>0</v>
      </c>
      <c r="AC2704" s="7">
        <f t="shared" si="803"/>
        <v>0.10046279994832774</v>
      </c>
      <c r="AD2704" s="2"/>
    </row>
    <row r="2705" spans="1:30" x14ac:dyDescent="0.35">
      <c r="A2705" s="1">
        <v>44343</v>
      </c>
      <c r="B2705" s="3">
        <f t="shared" si="804"/>
        <v>2021</v>
      </c>
      <c r="C2705" s="2">
        <v>235.44230767486556</v>
      </c>
      <c r="D2705" s="2">
        <v>3727.4000000075321</v>
      </c>
      <c r="E2705" s="2">
        <f t="shared" si="805"/>
        <v>3962.8423076823974</v>
      </c>
      <c r="F2705" s="2">
        <f t="shared" si="806"/>
        <v>5.9412484624592615E-2</v>
      </c>
      <c r="G2705" s="2">
        <f t="shared" si="807"/>
        <v>-1</v>
      </c>
      <c r="H2705" s="2">
        <v>-1000</v>
      </c>
      <c r="I2705" s="2">
        <f t="shared" si="799"/>
        <v>7268.2417907440704</v>
      </c>
      <c r="J2705" s="2">
        <f t="shared" si="800"/>
        <v>14042.292578154429</v>
      </c>
      <c r="K2705" s="3">
        <f t="shared" si="808"/>
        <v>5</v>
      </c>
      <c r="L2705" s="3">
        <f t="shared" si="809"/>
        <v>5</v>
      </c>
      <c r="M2705" s="3" t="str">
        <f t="shared" si="801"/>
        <v>Spring</v>
      </c>
      <c r="N2705" s="4">
        <v>76</v>
      </c>
      <c r="O2705" s="4">
        <v>67</v>
      </c>
      <c r="P2705" s="4">
        <v>85</v>
      </c>
      <c r="Q2705" s="4">
        <v>0</v>
      </c>
      <c r="R2705" s="4">
        <v>11</v>
      </c>
      <c r="S2705" s="6">
        <f t="shared" si="810"/>
        <v>0</v>
      </c>
      <c r="T2705" s="6">
        <f t="shared" si="811"/>
        <v>1</v>
      </c>
      <c r="U2705" s="6">
        <f t="shared" si="812"/>
        <v>0</v>
      </c>
      <c r="V2705" s="6">
        <f t="shared" si="813"/>
        <v>0</v>
      </c>
      <c r="W2705" s="6">
        <f t="shared" si="814"/>
        <v>0</v>
      </c>
      <c r="X2705" s="6">
        <f t="shared" si="815"/>
        <v>0</v>
      </c>
      <c r="Y2705" s="6">
        <f t="shared" si="816"/>
        <v>0</v>
      </c>
      <c r="Z2705" s="6">
        <f t="shared" si="817"/>
        <v>0</v>
      </c>
      <c r="AA2705" s="4">
        <v>90972.199951171875</v>
      </c>
      <c r="AB2705" s="7">
        <f t="shared" si="802"/>
        <v>2.5880687484883965E-3</v>
      </c>
      <c r="AC2705" s="7">
        <f t="shared" si="803"/>
        <v>4.0972956595621134E-2</v>
      </c>
      <c r="AD2705" s="2"/>
    </row>
    <row r="2706" spans="1:30" x14ac:dyDescent="0.35">
      <c r="A2706" s="1">
        <v>44344</v>
      </c>
      <c r="B2706" s="3">
        <f t="shared" si="804"/>
        <v>2021</v>
      </c>
      <c r="C2706" s="2">
        <v>2543.9249999682361</v>
      </c>
      <c r="D2706" s="2">
        <v>12684.516666654206</v>
      </c>
      <c r="E2706" s="2">
        <f t="shared" si="805"/>
        <v>15228.441666622442</v>
      </c>
      <c r="F2706" s="2">
        <f t="shared" si="806"/>
        <v>0.16705090748346152</v>
      </c>
      <c r="G2706" s="2">
        <f t="shared" si="807"/>
        <v>-1</v>
      </c>
      <c r="H2706" s="2">
        <v>-1000</v>
      </c>
      <c r="I2706" s="2">
        <f t="shared" si="799"/>
        <v>7268.2417907440704</v>
      </c>
      <c r="J2706" s="2">
        <f t="shared" si="800"/>
        <v>14042.292578154429</v>
      </c>
      <c r="K2706" s="3">
        <f t="shared" si="808"/>
        <v>5</v>
      </c>
      <c r="L2706" s="3">
        <f t="shared" si="809"/>
        <v>6</v>
      </c>
      <c r="M2706" s="3" t="str">
        <f t="shared" si="801"/>
        <v>Spring</v>
      </c>
      <c r="N2706" s="4">
        <v>69</v>
      </c>
      <c r="O2706" s="4">
        <v>57</v>
      </c>
      <c r="P2706" s="4">
        <v>80</v>
      </c>
      <c r="Q2706" s="4">
        <v>0</v>
      </c>
      <c r="R2706" s="4">
        <v>4</v>
      </c>
      <c r="S2706" s="6">
        <f t="shared" si="810"/>
        <v>0</v>
      </c>
      <c r="T2706" s="6">
        <f t="shared" si="811"/>
        <v>1</v>
      </c>
      <c r="U2706" s="6">
        <f t="shared" si="812"/>
        <v>0</v>
      </c>
      <c r="V2706" s="6">
        <f t="shared" si="813"/>
        <v>0</v>
      </c>
      <c r="W2706" s="6">
        <f t="shared" si="814"/>
        <v>0</v>
      </c>
      <c r="X2706" s="6">
        <f t="shared" si="815"/>
        <v>0</v>
      </c>
      <c r="Y2706" s="6">
        <f t="shared" si="816"/>
        <v>0</v>
      </c>
      <c r="Z2706" s="6">
        <f t="shared" si="817"/>
        <v>0</v>
      </c>
      <c r="AA2706" s="4">
        <v>81987.098510742188</v>
      </c>
      <c r="AB2706" s="7">
        <f t="shared" si="802"/>
        <v>3.102835746327727E-2</v>
      </c>
      <c r="AC2706" s="7">
        <f t="shared" si="803"/>
        <v>0.15471356953792242</v>
      </c>
      <c r="AD2706" s="2"/>
    </row>
    <row r="2707" spans="1:30" x14ac:dyDescent="0.35">
      <c r="A2707" s="1">
        <v>44345</v>
      </c>
      <c r="B2707" s="3">
        <f t="shared" si="804"/>
        <v>2021</v>
      </c>
      <c r="C2707" s="2">
        <v>752.28598848605225</v>
      </c>
      <c r="D2707" s="2">
        <v>4840.6669811191186</v>
      </c>
      <c r="E2707" s="2">
        <f t="shared" si="805"/>
        <v>5592.9529696051704</v>
      </c>
      <c r="F2707" s="2">
        <f t="shared" si="806"/>
        <v>0.13450604583559714</v>
      </c>
      <c r="G2707" s="2">
        <f t="shared" si="807"/>
        <v>-1</v>
      </c>
      <c r="H2707" s="2">
        <v>-1000</v>
      </c>
      <c r="I2707" s="2">
        <f t="shared" si="799"/>
        <v>7268.2417907440704</v>
      </c>
      <c r="J2707" s="2">
        <f t="shared" si="800"/>
        <v>14042.292578154429</v>
      </c>
      <c r="K2707" s="3">
        <f t="shared" si="808"/>
        <v>5</v>
      </c>
      <c r="L2707" s="3">
        <f t="shared" si="809"/>
        <v>7</v>
      </c>
      <c r="M2707" s="3" t="str">
        <f t="shared" si="801"/>
        <v>Spring</v>
      </c>
      <c r="N2707" s="4">
        <v>54</v>
      </c>
      <c r="O2707" s="4">
        <v>50</v>
      </c>
      <c r="P2707" s="4">
        <v>57</v>
      </c>
      <c r="Q2707" s="4">
        <v>11</v>
      </c>
      <c r="R2707" s="4">
        <v>0</v>
      </c>
      <c r="S2707" s="6">
        <f t="shared" si="810"/>
        <v>1</v>
      </c>
      <c r="T2707" s="6">
        <f t="shared" si="811"/>
        <v>0</v>
      </c>
      <c r="U2707" s="6">
        <f t="shared" si="812"/>
        <v>0</v>
      </c>
      <c r="V2707" s="6">
        <f t="shared" si="813"/>
        <v>0</v>
      </c>
      <c r="W2707" s="6">
        <f t="shared" si="814"/>
        <v>0</v>
      </c>
      <c r="X2707" s="6">
        <f t="shared" si="815"/>
        <v>0</v>
      </c>
      <c r="Y2707" s="6">
        <f t="shared" si="816"/>
        <v>0</v>
      </c>
      <c r="Z2707" s="6">
        <f t="shared" si="817"/>
        <v>0</v>
      </c>
      <c r="AA2707" s="4">
        <v>63228.048950195313</v>
      </c>
      <c r="AB2707" s="7">
        <f t="shared" si="802"/>
        <v>1.1897978839717598E-2</v>
      </c>
      <c r="AC2707" s="7">
        <f t="shared" si="803"/>
        <v>7.6558854203015322E-2</v>
      </c>
      <c r="AD2707" s="2"/>
    </row>
    <row r="2708" spans="1:30" x14ac:dyDescent="0.35">
      <c r="A2708" s="1">
        <v>44346</v>
      </c>
      <c r="B2708" s="3">
        <f t="shared" si="804"/>
        <v>2021</v>
      </c>
      <c r="C2708" s="2">
        <v>1262.1732245583012</v>
      </c>
      <c r="D2708" s="2">
        <v>1704.5396226273358</v>
      </c>
      <c r="E2708" s="2">
        <f t="shared" si="805"/>
        <v>2966.7128471856367</v>
      </c>
      <c r="F2708" s="2">
        <f t="shared" si="806"/>
        <v>0.42544502605152973</v>
      </c>
      <c r="G2708" s="2">
        <f t="shared" si="807"/>
        <v>-1</v>
      </c>
      <c r="H2708" s="2">
        <v>-1000</v>
      </c>
      <c r="I2708" s="2">
        <f t="shared" si="799"/>
        <v>7268.2417907440704</v>
      </c>
      <c r="J2708" s="2">
        <f t="shared" si="800"/>
        <v>14042.292578154429</v>
      </c>
      <c r="K2708" s="3">
        <f t="shared" si="808"/>
        <v>5</v>
      </c>
      <c r="L2708" s="3">
        <f t="shared" si="809"/>
        <v>1</v>
      </c>
      <c r="M2708" s="3" t="str">
        <f t="shared" si="801"/>
        <v>Spring</v>
      </c>
      <c r="N2708" s="4">
        <v>59</v>
      </c>
      <c r="O2708" s="4">
        <v>46</v>
      </c>
      <c r="P2708" s="4">
        <v>72</v>
      </c>
      <c r="Q2708" s="4">
        <v>6</v>
      </c>
      <c r="R2708" s="4">
        <v>0</v>
      </c>
      <c r="S2708" s="6">
        <f t="shared" si="810"/>
        <v>1</v>
      </c>
      <c r="T2708" s="6">
        <f t="shared" si="811"/>
        <v>0</v>
      </c>
      <c r="U2708" s="6">
        <f t="shared" si="812"/>
        <v>0</v>
      </c>
      <c r="V2708" s="6">
        <f t="shared" si="813"/>
        <v>0</v>
      </c>
      <c r="W2708" s="6">
        <f t="shared" si="814"/>
        <v>0</v>
      </c>
      <c r="X2708" s="6">
        <f t="shared" si="815"/>
        <v>0</v>
      </c>
      <c r="Y2708" s="6">
        <f t="shared" si="816"/>
        <v>0</v>
      </c>
      <c r="Z2708" s="6">
        <f t="shared" si="817"/>
        <v>0</v>
      </c>
      <c r="AA2708" s="4">
        <v>62818.248779296875</v>
      </c>
      <c r="AB2708" s="7">
        <f t="shared" si="802"/>
        <v>2.0092461173070425E-2</v>
      </c>
      <c r="AC2708" s="7">
        <f t="shared" si="803"/>
        <v>2.7134465792193557E-2</v>
      </c>
      <c r="AD2708" s="2"/>
    </row>
    <row r="2709" spans="1:30" x14ac:dyDescent="0.35">
      <c r="A2709" s="1">
        <v>44347</v>
      </c>
      <c r="B2709" s="3">
        <f t="shared" si="804"/>
        <v>2021</v>
      </c>
      <c r="C2709" s="2">
        <v>1219.9232245681383</v>
      </c>
      <c r="D2709" s="2">
        <v>0</v>
      </c>
      <c r="E2709" s="2">
        <f t="shared" si="805"/>
        <v>1219.9232245681383</v>
      </c>
      <c r="F2709" s="2">
        <f t="shared" si="806"/>
        <v>1</v>
      </c>
      <c r="G2709" s="2">
        <f t="shared" si="807"/>
        <v>-1</v>
      </c>
      <c r="H2709" s="2">
        <v>-1000</v>
      </c>
      <c r="I2709" s="2">
        <f t="shared" si="799"/>
        <v>7268.2417907440704</v>
      </c>
      <c r="J2709" s="2">
        <f t="shared" si="800"/>
        <v>14042.292578154429</v>
      </c>
      <c r="K2709" s="3">
        <f t="shared" si="808"/>
        <v>5</v>
      </c>
      <c r="L2709" s="3">
        <f t="shared" si="809"/>
        <v>2</v>
      </c>
      <c r="M2709" s="3" t="str">
        <f t="shared" si="801"/>
        <v>Spring</v>
      </c>
      <c r="N2709" s="4">
        <v>64</v>
      </c>
      <c r="O2709" s="4">
        <v>51</v>
      </c>
      <c r="P2709" s="4">
        <v>77</v>
      </c>
      <c r="Q2709" s="4">
        <v>1</v>
      </c>
      <c r="R2709" s="4">
        <v>0</v>
      </c>
      <c r="S2709" s="6">
        <f t="shared" si="810"/>
        <v>0</v>
      </c>
      <c r="T2709" s="6">
        <f t="shared" si="811"/>
        <v>1</v>
      </c>
      <c r="U2709" s="6">
        <f t="shared" si="812"/>
        <v>0</v>
      </c>
      <c r="V2709" s="6">
        <f t="shared" si="813"/>
        <v>0</v>
      </c>
      <c r="W2709" s="6">
        <f t="shared" si="814"/>
        <v>0</v>
      </c>
      <c r="X2709" s="6">
        <f t="shared" si="815"/>
        <v>0</v>
      </c>
      <c r="Y2709" s="6">
        <f t="shared" si="816"/>
        <v>0</v>
      </c>
      <c r="Z2709" s="6">
        <f t="shared" si="817"/>
        <v>0</v>
      </c>
      <c r="AA2709" s="4">
        <v>66289.648742675781</v>
      </c>
      <c r="AB2709" s="7">
        <f t="shared" si="802"/>
        <v>1.8402921839330538E-2</v>
      </c>
      <c r="AC2709" s="7">
        <f t="shared" si="803"/>
        <v>0</v>
      </c>
      <c r="AD2709" s="2"/>
    </row>
    <row r="2710" spans="1:30" x14ac:dyDescent="0.35">
      <c r="A2710" s="1">
        <v>44348</v>
      </c>
      <c r="B2710" s="3">
        <f t="shared" si="804"/>
        <v>2021</v>
      </c>
      <c r="C2710" s="2">
        <v>887.57587774710066</v>
      </c>
      <c r="D2710" s="2">
        <v>6561.399999980873</v>
      </c>
      <c r="E2710" s="2">
        <f t="shared" si="805"/>
        <v>7448.975877727974</v>
      </c>
      <c r="F2710" s="2">
        <f t="shared" si="806"/>
        <v>0.11915408135511668</v>
      </c>
      <c r="G2710" s="2">
        <f t="shared" si="807"/>
        <v>-1</v>
      </c>
      <c r="H2710" s="2">
        <v>-1000</v>
      </c>
      <c r="I2710" s="2">
        <f t="shared" si="799"/>
        <v>7268.2417907440704</v>
      </c>
      <c r="J2710" s="2">
        <f t="shared" si="800"/>
        <v>14042.292578154429</v>
      </c>
      <c r="K2710" s="3">
        <f t="shared" si="808"/>
        <v>6</v>
      </c>
      <c r="L2710" s="3">
        <f t="shared" si="809"/>
        <v>3</v>
      </c>
      <c r="M2710" s="3" t="str">
        <f t="shared" si="801"/>
        <v>Summer</v>
      </c>
      <c r="N2710" s="4">
        <v>69</v>
      </c>
      <c r="O2710" s="4">
        <v>62</v>
      </c>
      <c r="P2710" s="4">
        <v>76</v>
      </c>
      <c r="Q2710" s="4">
        <v>0</v>
      </c>
      <c r="R2710" s="4">
        <v>4</v>
      </c>
      <c r="S2710" s="6">
        <f t="shared" si="810"/>
        <v>0</v>
      </c>
      <c r="T2710" s="6">
        <f t="shared" si="811"/>
        <v>1</v>
      </c>
      <c r="U2710" s="6">
        <f t="shared" si="812"/>
        <v>0</v>
      </c>
      <c r="V2710" s="6">
        <f t="shared" si="813"/>
        <v>0</v>
      </c>
      <c r="W2710" s="6">
        <f t="shared" si="814"/>
        <v>1</v>
      </c>
      <c r="X2710" s="6">
        <f t="shared" si="815"/>
        <v>0</v>
      </c>
      <c r="Y2710" s="6">
        <f t="shared" si="816"/>
        <v>0</v>
      </c>
      <c r="Z2710" s="6">
        <f t="shared" si="817"/>
        <v>0</v>
      </c>
      <c r="AA2710" s="4">
        <v>76425.848876953125</v>
      </c>
      <c r="AB2710" s="7">
        <f t="shared" si="802"/>
        <v>1.1613556025738261E-2</v>
      </c>
      <c r="AC2710" s="7">
        <f t="shared" si="803"/>
        <v>8.5853151733320421E-2</v>
      </c>
      <c r="AD2710" s="2"/>
    </row>
    <row r="2711" spans="1:30" x14ac:dyDescent="0.35">
      <c r="A2711" s="1">
        <v>44349</v>
      </c>
      <c r="B2711" s="3">
        <f t="shared" si="804"/>
        <v>2021</v>
      </c>
      <c r="C2711" s="2">
        <v>404.73682893254909</v>
      </c>
      <c r="D2711" s="2">
        <v>12958.199999978417</v>
      </c>
      <c r="E2711" s="2">
        <f t="shared" si="805"/>
        <v>13362.936828910966</v>
      </c>
      <c r="F2711" s="2">
        <f t="shared" si="806"/>
        <v>3.028801483644623E-2</v>
      </c>
      <c r="G2711" s="2">
        <f t="shared" si="807"/>
        <v>-1</v>
      </c>
      <c r="H2711" s="2">
        <v>-1000</v>
      </c>
      <c r="I2711" s="2">
        <f t="shared" si="799"/>
        <v>7268.2417907440704</v>
      </c>
      <c r="J2711" s="2">
        <f t="shared" si="800"/>
        <v>14042.292578154429</v>
      </c>
      <c r="K2711" s="3">
        <f t="shared" si="808"/>
        <v>6</v>
      </c>
      <c r="L2711" s="3">
        <f t="shared" si="809"/>
        <v>4</v>
      </c>
      <c r="M2711" s="3" t="str">
        <f t="shared" si="801"/>
        <v>Summer</v>
      </c>
      <c r="N2711" s="4">
        <v>67</v>
      </c>
      <c r="O2711" s="4">
        <v>63</v>
      </c>
      <c r="P2711" s="4">
        <v>70</v>
      </c>
      <c r="Q2711" s="4">
        <v>0</v>
      </c>
      <c r="R2711" s="4">
        <v>2</v>
      </c>
      <c r="S2711" s="6">
        <f t="shared" si="810"/>
        <v>0</v>
      </c>
      <c r="T2711" s="6">
        <f t="shared" si="811"/>
        <v>1</v>
      </c>
      <c r="U2711" s="6">
        <f t="shared" si="812"/>
        <v>0</v>
      </c>
      <c r="V2711" s="6">
        <f t="shared" si="813"/>
        <v>0</v>
      </c>
      <c r="W2711" s="6">
        <f t="shared" si="814"/>
        <v>1</v>
      </c>
      <c r="X2711" s="6">
        <f t="shared" si="815"/>
        <v>0</v>
      </c>
      <c r="Y2711" s="6">
        <f t="shared" si="816"/>
        <v>0</v>
      </c>
      <c r="Z2711" s="6">
        <f t="shared" si="817"/>
        <v>0</v>
      </c>
      <c r="AA2711" s="4">
        <v>76779.700317382813</v>
      </c>
      <c r="AB2711" s="7">
        <f t="shared" si="802"/>
        <v>5.2714041245211429E-3</v>
      </c>
      <c r="AC2711" s="7">
        <f t="shared" si="803"/>
        <v>0.16877117189066052</v>
      </c>
      <c r="AD2711" s="2"/>
    </row>
    <row r="2712" spans="1:30" x14ac:dyDescent="0.35">
      <c r="A2712" s="1">
        <v>44350</v>
      </c>
      <c r="B2712" s="3">
        <f t="shared" si="804"/>
        <v>2021</v>
      </c>
      <c r="C2712" s="2">
        <v>404.73682893254909</v>
      </c>
      <c r="D2712" s="2">
        <v>5441.0000000058208</v>
      </c>
      <c r="E2712" s="2">
        <f t="shared" si="805"/>
        <v>5845.7368289383703</v>
      </c>
      <c r="F2712" s="2">
        <f t="shared" si="806"/>
        <v>6.9236238437721864E-2</v>
      </c>
      <c r="G2712" s="2">
        <f t="shared" si="807"/>
        <v>-1</v>
      </c>
      <c r="H2712" s="2">
        <v>-1000</v>
      </c>
      <c r="I2712" s="2">
        <f t="shared" si="799"/>
        <v>7268.2417907440704</v>
      </c>
      <c r="J2712" s="2">
        <f t="shared" si="800"/>
        <v>14042.292578154429</v>
      </c>
      <c r="K2712" s="3">
        <f t="shared" si="808"/>
        <v>6</v>
      </c>
      <c r="L2712" s="3">
        <f t="shared" si="809"/>
        <v>5</v>
      </c>
      <c r="M2712" s="3" t="str">
        <f t="shared" si="801"/>
        <v>Summer</v>
      </c>
      <c r="N2712" s="4">
        <v>72</v>
      </c>
      <c r="O2712" s="4">
        <v>65</v>
      </c>
      <c r="P2712" s="4">
        <v>79</v>
      </c>
      <c r="Q2712" s="4">
        <v>0</v>
      </c>
      <c r="R2712" s="4">
        <v>7</v>
      </c>
      <c r="S2712" s="6">
        <f t="shared" si="810"/>
        <v>0</v>
      </c>
      <c r="T2712" s="6">
        <f t="shared" si="811"/>
        <v>1</v>
      </c>
      <c r="U2712" s="6">
        <f t="shared" si="812"/>
        <v>0</v>
      </c>
      <c r="V2712" s="6">
        <f t="shared" si="813"/>
        <v>0</v>
      </c>
      <c r="W2712" s="6">
        <f t="shared" si="814"/>
        <v>1</v>
      </c>
      <c r="X2712" s="6">
        <f t="shared" si="815"/>
        <v>0</v>
      </c>
      <c r="Y2712" s="6">
        <f t="shared" si="816"/>
        <v>0</v>
      </c>
      <c r="Z2712" s="6">
        <f t="shared" si="817"/>
        <v>0</v>
      </c>
      <c r="AA2712" s="4">
        <v>80501.100219726563</v>
      </c>
      <c r="AB2712" s="7">
        <f t="shared" si="802"/>
        <v>5.0277179793546409E-3</v>
      </c>
      <c r="AC2712" s="7">
        <f t="shared" si="803"/>
        <v>6.7589138349099478E-2</v>
      </c>
      <c r="AD2712" s="2"/>
    </row>
    <row r="2713" spans="1:30" x14ac:dyDescent="0.35">
      <c r="A2713" s="1">
        <v>44351</v>
      </c>
      <c r="B2713" s="3">
        <f t="shared" si="804"/>
        <v>2021</v>
      </c>
      <c r="C2713" s="2">
        <v>2901.668904386182</v>
      </c>
      <c r="D2713" s="2">
        <v>1368.9557692500239</v>
      </c>
      <c r="E2713" s="2">
        <f t="shared" si="805"/>
        <v>4270.6246736362064</v>
      </c>
      <c r="F2713" s="2">
        <f t="shared" si="806"/>
        <v>0.67944835384364688</v>
      </c>
      <c r="G2713" s="2">
        <f t="shared" si="807"/>
        <v>-1</v>
      </c>
      <c r="H2713" s="2">
        <v>-1000</v>
      </c>
      <c r="I2713" s="2">
        <f t="shared" si="799"/>
        <v>7268.2417907440704</v>
      </c>
      <c r="J2713" s="2">
        <f t="shared" si="800"/>
        <v>14042.292578154429</v>
      </c>
      <c r="K2713" s="3">
        <f t="shared" si="808"/>
        <v>6</v>
      </c>
      <c r="L2713" s="3">
        <f t="shared" si="809"/>
        <v>6</v>
      </c>
      <c r="M2713" s="3" t="str">
        <f t="shared" si="801"/>
        <v>Summer</v>
      </c>
      <c r="N2713" s="4">
        <v>75</v>
      </c>
      <c r="O2713" s="4">
        <v>62</v>
      </c>
      <c r="P2713" s="4">
        <v>88</v>
      </c>
      <c r="Q2713" s="4">
        <v>0</v>
      </c>
      <c r="R2713" s="4">
        <v>10</v>
      </c>
      <c r="S2713" s="6">
        <f t="shared" si="810"/>
        <v>0</v>
      </c>
      <c r="T2713" s="6">
        <f t="shared" si="811"/>
        <v>1</v>
      </c>
      <c r="U2713" s="6">
        <f t="shared" si="812"/>
        <v>0</v>
      </c>
      <c r="V2713" s="6">
        <f t="shared" si="813"/>
        <v>0</v>
      </c>
      <c r="W2713" s="6">
        <f t="shared" si="814"/>
        <v>1</v>
      </c>
      <c r="X2713" s="6">
        <f t="shared" si="815"/>
        <v>0</v>
      </c>
      <c r="Y2713" s="6">
        <f t="shared" si="816"/>
        <v>0</v>
      </c>
      <c r="Z2713" s="6">
        <f t="shared" si="817"/>
        <v>0</v>
      </c>
      <c r="AA2713" s="4">
        <v>88500.299926757813</v>
      </c>
      <c r="AB2713" s="7">
        <f t="shared" si="802"/>
        <v>3.2787108142995916E-2</v>
      </c>
      <c r="AC2713" s="7">
        <f t="shared" si="803"/>
        <v>1.5468374348820981E-2</v>
      </c>
      <c r="AD2713" s="2"/>
    </row>
    <row r="2714" spans="1:30" x14ac:dyDescent="0.35">
      <c r="A2714" s="1">
        <v>44352</v>
      </c>
      <c r="B2714" s="3">
        <f t="shared" si="804"/>
        <v>2021</v>
      </c>
      <c r="C2714" s="2">
        <v>1211.2524239393429</v>
      </c>
      <c r="D2714" s="2">
        <v>700.1331626120359</v>
      </c>
      <c r="E2714" s="2">
        <f t="shared" si="805"/>
        <v>1911.3855865513788</v>
      </c>
      <c r="F2714" s="2">
        <f t="shared" si="806"/>
        <v>0.63370385989189515</v>
      </c>
      <c r="G2714" s="2">
        <f t="shared" si="807"/>
        <v>-1</v>
      </c>
      <c r="H2714" s="2">
        <v>-1000</v>
      </c>
      <c r="I2714" s="2">
        <f t="shared" si="799"/>
        <v>7268.2417907440704</v>
      </c>
      <c r="J2714" s="2">
        <f t="shared" si="800"/>
        <v>14042.292578154429</v>
      </c>
      <c r="K2714" s="3">
        <f t="shared" si="808"/>
        <v>6</v>
      </c>
      <c r="L2714" s="3">
        <f t="shared" si="809"/>
        <v>7</v>
      </c>
      <c r="M2714" s="3" t="str">
        <f t="shared" si="801"/>
        <v>Summer</v>
      </c>
      <c r="N2714" s="4">
        <v>76</v>
      </c>
      <c r="O2714" s="4">
        <v>64</v>
      </c>
      <c r="P2714" s="4">
        <v>87</v>
      </c>
      <c r="Q2714" s="4">
        <v>0</v>
      </c>
      <c r="R2714" s="4">
        <v>11</v>
      </c>
      <c r="S2714" s="6">
        <f t="shared" si="810"/>
        <v>1</v>
      </c>
      <c r="T2714" s="6">
        <f t="shared" si="811"/>
        <v>0</v>
      </c>
      <c r="U2714" s="6">
        <f t="shared" si="812"/>
        <v>0</v>
      </c>
      <c r="V2714" s="6">
        <f t="shared" si="813"/>
        <v>0</v>
      </c>
      <c r="W2714" s="6">
        <f t="shared" si="814"/>
        <v>1</v>
      </c>
      <c r="X2714" s="6">
        <f t="shared" si="815"/>
        <v>0</v>
      </c>
      <c r="Y2714" s="6">
        <f t="shared" si="816"/>
        <v>0</v>
      </c>
      <c r="Z2714" s="6">
        <f t="shared" si="817"/>
        <v>0</v>
      </c>
      <c r="AA2714" s="4">
        <v>86841.699584960938</v>
      </c>
      <c r="AB2714" s="7">
        <f t="shared" si="802"/>
        <v>1.3947820341244277E-2</v>
      </c>
      <c r="AC2714" s="7">
        <f t="shared" si="803"/>
        <v>8.0621771102840495E-3</v>
      </c>
      <c r="AD2714" s="2"/>
    </row>
    <row r="2715" spans="1:30" x14ac:dyDescent="0.35">
      <c r="A2715" s="1">
        <v>44353</v>
      </c>
      <c r="B2715" s="3">
        <f t="shared" si="804"/>
        <v>2021</v>
      </c>
      <c r="C2715" s="2">
        <v>854.11223638415299</v>
      </c>
      <c r="D2715" s="2">
        <v>2506.5686880075932</v>
      </c>
      <c r="E2715" s="2">
        <f t="shared" si="805"/>
        <v>3360.680924391746</v>
      </c>
      <c r="F2715" s="2">
        <f t="shared" si="806"/>
        <v>0.25414856560318649</v>
      </c>
      <c r="G2715" s="2">
        <f t="shared" si="807"/>
        <v>-1</v>
      </c>
      <c r="H2715" s="2">
        <v>-1000</v>
      </c>
      <c r="I2715" s="2">
        <f t="shared" si="799"/>
        <v>7268.2417907440704</v>
      </c>
      <c r="J2715" s="2">
        <f t="shared" si="800"/>
        <v>14042.292578154429</v>
      </c>
      <c r="K2715" s="3">
        <f t="shared" si="808"/>
        <v>6</v>
      </c>
      <c r="L2715" s="3">
        <f t="shared" si="809"/>
        <v>1</v>
      </c>
      <c r="M2715" s="3" t="str">
        <f t="shared" si="801"/>
        <v>Summer</v>
      </c>
      <c r="N2715" s="4">
        <v>77</v>
      </c>
      <c r="O2715" s="4">
        <v>70</v>
      </c>
      <c r="P2715" s="4">
        <v>84</v>
      </c>
      <c r="Q2715" s="4">
        <v>0</v>
      </c>
      <c r="R2715" s="4">
        <v>12</v>
      </c>
      <c r="S2715" s="6">
        <f t="shared" si="810"/>
        <v>1</v>
      </c>
      <c r="T2715" s="6">
        <f t="shared" si="811"/>
        <v>0</v>
      </c>
      <c r="U2715" s="6">
        <f t="shared" si="812"/>
        <v>0</v>
      </c>
      <c r="V2715" s="6">
        <f t="shared" si="813"/>
        <v>0</v>
      </c>
      <c r="W2715" s="6">
        <f t="shared" si="814"/>
        <v>1</v>
      </c>
      <c r="X2715" s="6">
        <f t="shared" si="815"/>
        <v>0</v>
      </c>
      <c r="Y2715" s="6">
        <f t="shared" si="816"/>
        <v>0</v>
      </c>
      <c r="Z2715" s="6">
        <f t="shared" si="817"/>
        <v>0</v>
      </c>
      <c r="AA2715" s="4">
        <v>81923.600219726563</v>
      </c>
      <c r="AB2715" s="7">
        <f t="shared" si="802"/>
        <v>1.0425716571212034E-2</v>
      </c>
      <c r="AC2715" s="7">
        <f t="shared" si="803"/>
        <v>3.0596417653579035E-2</v>
      </c>
      <c r="AD2715" s="2"/>
    </row>
    <row r="2716" spans="1:30" x14ac:dyDescent="0.35">
      <c r="A2716" s="1">
        <v>44354</v>
      </c>
      <c r="B2716" s="3">
        <f t="shared" si="804"/>
        <v>2021</v>
      </c>
      <c r="C2716" s="2">
        <v>404.73682893254909</v>
      </c>
      <c r="D2716" s="2">
        <v>0</v>
      </c>
      <c r="E2716" s="2">
        <f t="shared" si="805"/>
        <v>404.73682893254909</v>
      </c>
      <c r="F2716" s="2">
        <f t="shared" si="806"/>
        <v>1</v>
      </c>
      <c r="G2716" s="2">
        <f t="shared" si="807"/>
        <v>-1</v>
      </c>
      <c r="H2716" s="2">
        <v>-1000</v>
      </c>
      <c r="I2716" s="2">
        <f t="shared" si="799"/>
        <v>7268.2417907440704</v>
      </c>
      <c r="J2716" s="2">
        <f t="shared" si="800"/>
        <v>14042.292578154429</v>
      </c>
      <c r="K2716" s="3">
        <f t="shared" si="808"/>
        <v>6</v>
      </c>
      <c r="L2716" s="3">
        <f t="shared" si="809"/>
        <v>2</v>
      </c>
      <c r="M2716" s="3" t="str">
        <f t="shared" si="801"/>
        <v>Summer</v>
      </c>
      <c r="N2716" s="4">
        <v>78</v>
      </c>
      <c r="O2716" s="4">
        <v>71</v>
      </c>
      <c r="P2716" s="4">
        <v>84</v>
      </c>
      <c r="Q2716" s="4">
        <v>0</v>
      </c>
      <c r="R2716" s="4">
        <v>13</v>
      </c>
      <c r="S2716" s="6">
        <f t="shared" si="810"/>
        <v>0</v>
      </c>
      <c r="T2716" s="6">
        <f t="shared" si="811"/>
        <v>1</v>
      </c>
      <c r="U2716" s="6">
        <f t="shared" si="812"/>
        <v>0</v>
      </c>
      <c r="V2716" s="6">
        <f t="shared" si="813"/>
        <v>0</v>
      </c>
      <c r="W2716" s="6">
        <f t="shared" si="814"/>
        <v>1</v>
      </c>
      <c r="X2716" s="6">
        <f t="shared" si="815"/>
        <v>0</v>
      </c>
      <c r="Y2716" s="6">
        <f t="shared" si="816"/>
        <v>0</v>
      </c>
      <c r="Z2716" s="6">
        <f t="shared" si="817"/>
        <v>0</v>
      </c>
      <c r="AA2716" s="4">
        <v>93602.10009765625</v>
      </c>
      <c r="AB2716" s="7">
        <f t="shared" si="802"/>
        <v>4.324014402564494E-3</v>
      </c>
      <c r="AC2716" s="7">
        <f t="shared" si="803"/>
        <v>0</v>
      </c>
      <c r="AD2716" s="2"/>
    </row>
    <row r="2717" spans="1:30" x14ac:dyDescent="0.35">
      <c r="A2717" s="1">
        <v>44355</v>
      </c>
      <c r="B2717" s="3">
        <f t="shared" si="804"/>
        <v>2021</v>
      </c>
      <c r="C2717" s="2">
        <v>861.21342468417447</v>
      </c>
      <c r="D2717" s="2">
        <v>5699.9999999825377</v>
      </c>
      <c r="E2717" s="2">
        <f t="shared" si="805"/>
        <v>6561.2134246667119</v>
      </c>
      <c r="F2717" s="2">
        <f t="shared" si="806"/>
        <v>0.13125825498168753</v>
      </c>
      <c r="G2717" s="2">
        <f t="shared" si="807"/>
        <v>-1</v>
      </c>
      <c r="H2717" s="2">
        <v>-1000</v>
      </c>
      <c r="I2717" s="2">
        <f t="shared" si="799"/>
        <v>7268.2417907440704</v>
      </c>
      <c r="J2717" s="2">
        <f t="shared" si="800"/>
        <v>14042.292578154429</v>
      </c>
      <c r="K2717" s="3">
        <f t="shared" si="808"/>
        <v>6</v>
      </c>
      <c r="L2717" s="3">
        <f t="shared" si="809"/>
        <v>3</v>
      </c>
      <c r="M2717" s="3" t="str">
        <f t="shared" si="801"/>
        <v>Summer</v>
      </c>
      <c r="N2717" s="4">
        <v>79</v>
      </c>
      <c r="O2717" s="4">
        <v>72</v>
      </c>
      <c r="P2717" s="4">
        <v>85</v>
      </c>
      <c r="Q2717" s="4">
        <v>0</v>
      </c>
      <c r="R2717" s="4">
        <v>14</v>
      </c>
      <c r="S2717" s="6">
        <f t="shared" si="810"/>
        <v>0</v>
      </c>
      <c r="T2717" s="6">
        <f t="shared" si="811"/>
        <v>1</v>
      </c>
      <c r="U2717" s="6">
        <f t="shared" si="812"/>
        <v>0</v>
      </c>
      <c r="V2717" s="6">
        <f t="shared" si="813"/>
        <v>0</v>
      </c>
      <c r="W2717" s="6">
        <f t="shared" si="814"/>
        <v>1</v>
      </c>
      <c r="X2717" s="6">
        <f t="shared" si="815"/>
        <v>0</v>
      </c>
      <c r="Y2717" s="6">
        <f t="shared" si="816"/>
        <v>0</v>
      </c>
      <c r="Z2717" s="6">
        <f t="shared" si="817"/>
        <v>0</v>
      </c>
      <c r="AA2717" s="4">
        <v>94316</v>
      </c>
      <c r="AB2717" s="7">
        <f t="shared" si="802"/>
        <v>9.131148741297071E-3</v>
      </c>
      <c r="AC2717" s="7">
        <f t="shared" si="803"/>
        <v>6.0435132957107361E-2</v>
      </c>
      <c r="AD2717" s="2"/>
    </row>
    <row r="2718" spans="1:30" x14ac:dyDescent="0.35">
      <c r="A2718" s="1">
        <v>44356</v>
      </c>
      <c r="B2718" s="3">
        <f t="shared" si="804"/>
        <v>2021</v>
      </c>
      <c r="C2718" s="2">
        <v>404.73682893254909</v>
      </c>
      <c r="D2718" s="2">
        <v>15149.411492871619</v>
      </c>
      <c r="E2718" s="2">
        <f t="shared" si="805"/>
        <v>15554.148321804169</v>
      </c>
      <c r="F2718" s="2">
        <f t="shared" si="806"/>
        <v>2.6021150149711479E-2</v>
      </c>
      <c r="G2718" s="2">
        <f t="shared" si="807"/>
        <v>-1</v>
      </c>
      <c r="H2718" s="2">
        <v>-1000</v>
      </c>
      <c r="I2718" s="2">
        <f t="shared" si="799"/>
        <v>7268.2417907440704</v>
      </c>
      <c r="J2718" s="2">
        <f t="shared" si="800"/>
        <v>14042.292578154429</v>
      </c>
      <c r="K2718" s="3">
        <f t="shared" si="808"/>
        <v>6</v>
      </c>
      <c r="L2718" s="3">
        <f t="shared" si="809"/>
        <v>4</v>
      </c>
      <c r="M2718" s="3" t="str">
        <f t="shared" si="801"/>
        <v>Summer</v>
      </c>
      <c r="N2718" s="4">
        <v>76</v>
      </c>
      <c r="O2718" s="4">
        <v>71</v>
      </c>
      <c r="P2718" s="4">
        <v>81</v>
      </c>
      <c r="Q2718" s="4">
        <v>0</v>
      </c>
      <c r="R2718" s="4">
        <v>11</v>
      </c>
      <c r="S2718" s="6">
        <f t="shared" si="810"/>
        <v>0</v>
      </c>
      <c r="T2718" s="6">
        <f t="shared" si="811"/>
        <v>1</v>
      </c>
      <c r="U2718" s="6">
        <f t="shared" si="812"/>
        <v>0</v>
      </c>
      <c r="V2718" s="6">
        <f t="shared" si="813"/>
        <v>0</v>
      </c>
      <c r="W2718" s="6">
        <f t="shared" si="814"/>
        <v>1</v>
      </c>
      <c r="X2718" s="6">
        <f t="shared" si="815"/>
        <v>0</v>
      </c>
      <c r="Y2718" s="6">
        <f t="shared" si="816"/>
        <v>0</v>
      </c>
      <c r="Z2718" s="6">
        <f t="shared" si="817"/>
        <v>0</v>
      </c>
      <c r="AA2718" s="4">
        <v>91439.199584960938</v>
      </c>
      <c r="AB2718" s="7">
        <f t="shared" si="802"/>
        <v>4.4262945298037849E-3</v>
      </c>
      <c r="AC2718" s="7">
        <f t="shared" si="803"/>
        <v>0.16567742895425838</v>
      </c>
      <c r="AD2718" s="2"/>
    </row>
    <row r="2719" spans="1:30" x14ac:dyDescent="0.35">
      <c r="A2719" s="1">
        <v>44357</v>
      </c>
      <c r="B2719" s="3">
        <f t="shared" si="804"/>
        <v>2021</v>
      </c>
      <c r="C2719" s="2">
        <v>404.73682893254909</v>
      </c>
      <c r="D2719" s="2">
        <v>16381.333412315922</v>
      </c>
      <c r="E2719" s="2">
        <f t="shared" si="805"/>
        <v>16786.070241248472</v>
      </c>
      <c r="F2719" s="2">
        <f t="shared" si="806"/>
        <v>2.4111469993613383E-2</v>
      </c>
      <c r="G2719" s="2">
        <f t="shared" si="807"/>
        <v>-1</v>
      </c>
      <c r="H2719" s="2">
        <v>-1000</v>
      </c>
      <c r="I2719" s="2">
        <f t="shared" si="799"/>
        <v>7268.2417907440704</v>
      </c>
      <c r="J2719" s="2">
        <f t="shared" si="800"/>
        <v>14042.292578154429</v>
      </c>
      <c r="K2719" s="3">
        <f t="shared" si="808"/>
        <v>6</v>
      </c>
      <c r="L2719" s="3">
        <f t="shared" si="809"/>
        <v>5</v>
      </c>
      <c r="M2719" s="3" t="str">
        <f t="shared" si="801"/>
        <v>Summer</v>
      </c>
      <c r="N2719" s="4">
        <v>79</v>
      </c>
      <c r="O2719" s="4">
        <v>72</v>
      </c>
      <c r="P2719" s="4">
        <v>86</v>
      </c>
      <c r="Q2719" s="4">
        <v>0</v>
      </c>
      <c r="R2719" s="4">
        <v>14</v>
      </c>
      <c r="S2719" s="6">
        <f t="shared" si="810"/>
        <v>0</v>
      </c>
      <c r="T2719" s="6">
        <f t="shared" si="811"/>
        <v>1</v>
      </c>
      <c r="U2719" s="6">
        <f t="shared" si="812"/>
        <v>0</v>
      </c>
      <c r="V2719" s="6">
        <f t="shared" si="813"/>
        <v>0</v>
      </c>
      <c r="W2719" s="6">
        <f t="shared" si="814"/>
        <v>1</v>
      </c>
      <c r="X2719" s="6">
        <f t="shared" si="815"/>
        <v>0</v>
      </c>
      <c r="Y2719" s="6">
        <f t="shared" si="816"/>
        <v>0</v>
      </c>
      <c r="Z2719" s="6">
        <f t="shared" si="817"/>
        <v>0</v>
      </c>
      <c r="AA2719" s="4">
        <v>97082.000244140625</v>
      </c>
      <c r="AB2719" s="7">
        <f t="shared" si="802"/>
        <v>4.1690202912457704E-3</v>
      </c>
      <c r="AC2719" s="7">
        <f t="shared" si="803"/>
        <v>0.16873708175686888</v>
      </c>
      <c r="AD2719" s="2"/>
    </row>
    <row r="2720" spans="1:30" x14ac:dyDescent="0.35">
      <c r="A2720" s="1">
        <v>44358</v>
      </c>
      <c r="B2720" s="3">
        <f t="shared" si="804"/>
        <v>2021</v>
      </c>
      <c r="C2720" s="2">
        <v>505.2175981558745</v>
      </c>
      <c r="D2720" s="2">
        <v>16430.527301572922</v>
      </c>
      <c r="E2720" s="2">
        <f t="shared" si="805"/>
        <v>16935.744899728797</v>
      </c>
      <c r="F2720" s="2">
        <f t="shared" si="806"/>
        <v>2.9831436476346833E-2</v>
      </c>
      <c r="G2720" s="2">
        <f t="shared" si="807"/>
        <v>-1</v>
      </c>
      <c r="H2720" s="2">
        <v>-1000</v>
      </c>
      <c r="I2720" s="2">
        <f t="shared" si="799"/>
        <v>7268.2417907440704</v>
      </c>
      <c r="J2720" s="2">
        <f t="shared" si="800"/>
        <v>14042.292578154429</v>
      </c>
      <c r="K2720" s="3">
        <f t="shared" si="808"/>
        <v>6</v>
      </c>
      <c r="L2720" s="3">
        <f t="shared" si="809"/>
        <v>6</v>
      </c>
      <c r="M2720" s="3" t="str">
        <f t="shared" si="801"/>
        <v>Summer</v>
      </c>
      <c r="N2720" s="4">
        <v>81</v>
      </c>
      <c r="O2720" s="4">
        <v>72</v>
      </c>
      <c r="P2720" s="4">
        <v>90</v>
      </c>
      <c r="Q2720" s="4">
        <v>0</v>
      </c>
      <c r="R2720" s="4">
        <v>16</v>
      </c>
      <c r="S2720" s="6">
        <f t="shared" si="810"/>
        <v>0</v>
      </c>
      <c r="T2720" s="6">
        <f t="shared" si="811"/>
        <v>1</v>
      </c>
      <c r="U2720" s="6">
        <f t="shared" si="812"/>
        <v>0</v>
      </c>
      <c r="V2720" s="6">
        <f t="shared" si="813"/>
        <v>0</v>
      </c>
      <c r="W2720" s="6">
        <f t="shared" si="814"/>
        <v>1</v>
      </c>
      <c r="X2720" s="6">
        <f t="shared" si="815"/>
        <v>0</v>
      </c>
      <c r="Y2720" s="6">
        <f t="shared" si="816"/>
        <v>0</v>
      </c>
      <c r="Z2720" s="6">
        <f t="shared" si="817"/>
        <v>0</v>
      </c>
      <c r="AA2720" s="4">
        <v>96461.650268554688</v>
      </c>
      <c r="AB2720" s="7">
        <f t="shared" si="802"/>
        <v>5.2374969404869205E-3</v>
      </c>
      <c r="AC2720" s="7">
        <f t="shared" si="803"/>
        <v>0.1703322227624077</v>
      </c>
      <c r="AD2720" s="2"/>
    </row>
    <row r="2721" spans="1:30" x14ac:dyDescent="0.35">
      <c r="A2721" s="1">
        <v>44359</v>
      </c>
      <c r="B2721" s="3">
        <f t="shared" si="804"/>
        <v>2021</v>
      </c>
      <c r="C2721" s="2">
        <v>404.73682893254909</v>
      </c>
      <c r="D2721" s="2">
        <v>12959.545662639297</v>
      </c>
      <c r="E2721" s="2">
        <f t="shared" si="805"/>
        <v>13364.282491571847</v>
      </c>
      <c r="F2721" s="2">
        <f t="shared" si="806"/>
        <v>3.0284965106641186E-2</v>
      </c>
      <c r="G2721" s="2">
        <f t="shared" si="807"/>
        <v>-1</v>
      </c>
      <c r="H2721" s="2">
        <v>-1000</v>
      </c>
      <c r="I2721" s="2">
        <f t="shared" si="799"/>
        <v>7268.2417907440704</v>
      </c>
      <c r="J2721" s="2">
        <f t="shared" si="800"/>
        <v>14042.292578154429</v>
      </c>
      <c r="K2721" s="3">
        <f t="shared" si="808"/>
        <v>6</v>
      </c>
      <c r="L2721" s="3">
        <f t="shared" si="809"/>
        <v>7</v>
      </c>
      <c r="M2721" s="3" t="str">
        <f t="shared" si="801"/>
        <v>Summer</v>
      </c>
      <c r="N2721" s="4">
        <v>84</v>
      </c>
      <c r="O2721" s="4">
        <v>72</v>
      </c>
      <c r="P2721" s="4">
        <v>95</v>
      </c>
      <c r="Q2721" s="4">
        <v>0</v>
      </c>
      <c r="R2721" s="4">
        <v>19</v>
      </c>
      <c r="S2721" s="6">
        <f t="shared" si="810"/>
        <v>1</v>
      </c>
      <c r="T2721" s="6">
        <f t="shared" si="811"/>
        <v>0</v>
      </c>
      <c r="U2721" s="6">
        <f t="shared" si="812"/>
        <v>0</v>
      </c>
      <c r="V2721" s="6">
        <f t="shared" si="813"/>
        <v>0</v>
      </c>
      <c r="W2721" s="6">
        <f t="shared" si="814"/>
        <v>1</v>
      </c>
      <c r="X2721" s="6">
        <f t="shared" si="815"/>
        <v>0</v>
      </c>
      <c r="Y2721" s="6">
        <f t="shared" si="816"/>
        <v>0</v>
      </c>
      <c r="Z2721" s="6">
        <f t="shared" si="817"/>
        <v>0</v>
      </c>
      <c r="AA2721" s="4">
        <v>95664.400268554688</v>
      </c>
      <c r="AB2721" s="7">
        <f t="shared" si="802"/>
        <v>4.2307987903164417E-3</v>
      </c>
      <c r="AC2721" s="7">
        <f t="shared" si="803"/>
        <v>0.13546884343871393</v>
      </c>
      <c r="AD2721" s="2"/>
    </row>
    <row r="2722" spans="1:30" x14ac:dyDescent="0.35">
      <c r="A2722" s="1">
        <v>44360</v>
      </c>
      <c r="B2722" s="3">
        <f t="shared" si="804"/>
        <v>2021</v>
      </c>
      <c r="C2722" s="2">
        <v>9152.8701622195167</v>
      </c>
      <c r="D2722" s="2">
        <v>8833.6440460811664</v>
      </c>
      <c r="E2722" s="2">
        <f t="shared" si="805"/>
        <v>17986.514208300683</v>
      </c>
      <c r="F2722" s="2">
        <f t="shared" si="806"/>
        <v>0.5088740406407104</v>
      </c>
      <c r="G2722" s="2">
        <f t="shared" si="807"/>
        <v>17986.514208300683</v>
      </c>
      <c r="H2722" s="2">
        <v>-1000</v>
      </c>
      <c r="I2722" s="2">
        <f t="shared" si="799"/>
        <v>7268.2417907440704</v>
      </c>
      <c r="J2722" s="2">
        <f t="shared" si="800"/>
        <v>14042.292578154429</v>
      </c>
      <c r="K2722" s="3">
        <f t="shared" si="808"/>
        <v>6</v>
      </c>
      <c r="L2722" s="3">
        <f t="shared" si="809"/>
        <v>1</v>
      </c>
      <c r="M2722" s="3" t="str">
        <f t="shared" si="801"/>
        <v>Summer</v>
      </c>
      <c r="N2722" s="4">
        <v>84</v>
      </c>
      <c r="O2722" s="4">
        <v>74</v>
      </c>
      <c r="P2722" s="4">
        <v>94</v>
      </c>
      <c r="Q2722" s="4">
        <v>0</v>
      </c>
      <c r="R2722" s="4">
        <v>19</v>
      </c>
      <c r="S2722" s="6">
        <f t="shared" si="810"/>
        <v>1</v>
      </c>
      <c r="T2722" s="6">
        <f t="shared" si="811"/>
        <v>0</v>
      </c>
      <c r="U2722" s="6">
        <f t="shared" si="812"/>
        <v>0</v>
      </c>
      <c r="V2722" s="6">
        <f t="shared" si="813"/>
        <v>0</v>
      </c>
      <c r="W2722" s="6">
        <f t="shared" si="814"/>
        <v>1</v>
      </c>
      <c r="X2722" s="6">
        <f t="shared" si="815"/>
        <v>1</v>
      </c>
      <c r="Y2722" s="6">
        <f t="shared" si="816"/>
        <v>0</v>
      </c>
      <c r="Z2722" s="6">
        <f t="shared" si="817"/>
        <v>1</v>
      </c>
      <c r="AA2722" s="4">
        <v>95999.949829101563</v>
      </c>
      <c r="AB2722" s="7">
        <f t="shared" si="802"/>
        <v>9.5342447350372492E-2</v>
      </c>
      <c r="AC2722" s="7">
        <f t="shared" si="803"/>
        <v>9.2017173569431621E-2</v>
      </c>
      <c r="AD2722" s="2"/>
    </row>
    <row r="2723" spans="1:30" x14ac:dyDescent="0.35">
      <c r="A2723" s="1">
        <v>44361</v>
      </c>
      <c r="B2723" s="3">
        <f t="shared" si="804"/>
        <v>2021</v>
      </c>
      <c r="C2723" s="2">
        <v>920.81182894492986</v>
      </c>
      <c r="D2723" s="2">
        <v>7200</v>
      </c>
      <c r="E2723" s="2">
        <f t="shared" si="805"/>
        <v>8120.8118289449303</v>
      </c>
      <c r="F2723" s="2">
        <f t="shared" si="806"/>
        <v>0.11338913502008374</v>
      </c>
      <c r="G2723" s="2">
        <f t="shared" si="807"/>
        <v>-1</v>
      </c>
      <c r="H2723" s="2">
        <v>-1000</v>
      </c>
      <c r="I2723" s="2">
        <f t="shared" si="799"/>
        <v>7268.2417907440704</v>
      </c>
      <c r="J2723" s="2">
        <f t="shared" si="800"/>
        <v>14042.292578154429</v>
      </c>
      <c r="K2723" s="3">
        <f t="shared" si="808"/>
        <v>6</v>
      </c>
      <c r="L2723" s="3">
        <f t="shared" si="809"/>
        <v>2</v>
      </c>
      <c r="M2723" s="3" t="str">
        <f t="shared" si="801"/>
        <v>Summer</v>
      </c>
      <c r="N2723" s="4">
        <v>81</v>
      </c>
      <c r="O2723" s="4">
        <v>69</v>
      </c>
      <c r="P2723" s="4">
        <v>92</v>
      </c>
      <c r="Q2723" s="4">
        <v>0</v>
      </c>
      <c r="R2723" s="4">
        <v>16</v>
      </c>
      <c r="S2723" s="6">
        <f t="shared" si="810"/>
        <v>0</v>
      </c>
      <c r="T2723" s="6">
        <f t="shared" si="811"/>
        <v>1</v>
      </c>
      <c r="U2723" s="6">
        <f t="shared" si="812"/>
        <v>0</v>
      </c>
      <c r="V2723" s="6">
        <f t="shared" si="813"/>
        <v>0</v>
      </c>
      <c r="W2723" s="6">
        <f t="shared" si="814"/>
        <v>1</v>
      </c>
      <c r="X2723" s="6">
        <f t="shared" si="815"/>
        <v>0</v>
      </c>
      <c r="Y2723" s="6">
        <f t="shared" si="816"/>
        <v>0</v>
      </c>
      <c r="Z2723" s="6">
        <f t="shared" si="817"/>
        <v>0</v>
      </c>
      <c r="AA2723" s="4">
        <v>102801.50012207031</v>
      </c>
      <c r="AB2723" s="7">
        <f t="shared" si="802"/>
        <v>8.9571828023085626E-3</v>
      </c>
      <c r="AC2723" s="7">
        <f t="shared" si="803"/>
        <v>7.0037888469044254E-2</v>
      </c>
      <c r="AD2723" s="2"/>
    </row>
    <row r="2724" spans="1:30" x14ac:dyDescent="0.35">
      <c r="A2724" s="1">
        <v>44362</v>
      </c>
      <c r="B2724" s="3">
        <f t="shared" si="804"/>
        <v>2021</v>
      </c>
      <c r="C2724" s="2">
        <v>404.73682893254909</v>
      </c>
      <c r="D2724" s="2">
        <v>7200</v>
      </c>
      <c r="E2724" s="2">
        <f t="shared" si="805"/>
        <v>7604.7368289325495</v>
      </c>
      <c r="F2724" s="2">
        <f t="shared" si="806"/>
        <v>5.3221674600587146E-2</v>
      </c>
      <c r="G2724" s="2">
        <f t="shared" si="807"/>
        <v>-1</v>
      </c>
      <c r="H2724" s="2">
        <v>-1000</v>
      </c>
      <c r="I2724" s="2">
        <f t="shared" si="799"/>
        <v>7268.2417907440704</v>
      </c>
      <c r="J2724" s="2">
        <f t="shared" si="800"/>
        <v>14042.292578154429</v>
      </c>
      <c r="K2724" s="3">
        <f t="shared" si="808"/>
        <v>6</v>
      </c>
      <c r="L2724" s="3">
        <f t="shared" si="809"/>
        <v>3</v>
      </c>
      <c r="M2724" s="3" t="str">
        <f t="shared" si="801"/>
        <v>Summer</v>
      </c>
      <c r="N2724" s="4">
        <v>74</v>
      </c>
      <c r="O2724" s="4">
        <v>63</v>
      </c>
      <c r="P2724" s="4">
        <v>84</v>
      </c>
      <c r="Q2724" s="4">
        <v>0</v>
      </c>
      <c r="R2724" s="4">
        <v>9</v>
      </c>
      <c r="S2724" s="6">
        <f t="shared" si="810"/>
        <v>0</v>
      </c>
      <c r="T2724" s="6">
        <f t="shared" si="811"/>
        <v>1</v>
      </c>
      <c r="U2724" s="6">
        <f t="shared" si="812"/>
        <v>0</v>
      </c>
      <c r="V2724" s="6">
        <f t="shared" si="813"/>
        <v>0</v>
      </c>
      <c r="W2724" s="6">
        <f t="shared" si="814"/>
        <v>1</v>
      </c>
      <c r="X2724" s="6">
        <f t="shared" si="815"/>
        <v>0</v>
      </c>
      <c r="Y2724" s="6">
        <f t="shared" si="816"/>
        <v>0</v>
      </c>
      <c r="Z2724" s="6">
        <f t="shared" si="817"/>
        <v>0</v>
      </c>
      <c r="AA2724" s="4">
        <v>92347.899658203125</v>
      </c>
      <c r="AB2724" s="7">
        <f t="shared" si="802"/>
        <v>4.3827399478554019E-3</v>
      </c>
      <c r="AC2724" s="7">
        <f t="shared" si="803"/>
        <v>7.7966039581284993E-2</v>
      </c>
      <c r="AD2724" s="2"/>
    </row>
    <row r="2725" spans="1:30" x14ac:dyDescent="0.35">
      <c r="A2725" s="1">
        <v>44363</v>
      </c>
      <c r="B2725" s="3">
        <f t="shared" si="804"/>
        <v>2021</v>
      </c>
      <c r="C2725" s="2">
        <v>404.73682893254909</v>
      </c>
      <c r="D2725" s="2">
        <v>7362.0000000047148</v>
      </c>
      <c r="E2725" s="2">
        <f t="shared" si="805"/>
        <v>7766.7368289372644</v>
      </c>
      <c r="F2725" s="2">
        <f t="shared" si="806"/>
        <v>5.211156729613689E-2</v>
      </c>
      <c r="G2725" s="2">
        <f t="shared" si="807"/>
        <v>-1</v>
      </c>
      <c r="H2725" s="2">
        <v>-1000</v>
      </c>
      <c r="I2725" s="2">
        <f t="shared" si="799"/>
        <v>7268.2417907440704</v>
      </c>
      <c r="J2725" s="2">
        <f t="shared" si="800"/>
        <v>14042.292578154429</v>
      </c>
      <c r="K2725" s="3">
        <f t="shared" si="808"/>
        <v>6</v>
      </c>
      <c r="L2725" s="3">
        <f t="shared" si="809"/>
        <v>4</v>
      </c>
      <c r="M2725" s="3" t="str">
        <f t="shared" si="801"/>
        <v>Summer</v>
      </c>
      <c r="N2725" s="4">
        <v>75</v>
      </c>
      <c r="O2725" s="4">
        <v>65</v>
      </c>
      <c r="P2725" s="4">
        <v>85</v>
      </c>
      <c r="Q2725" s="4">
        <v>0</v>
      </c>
      <c r="R2725" s="4">
        <v>10</v>
      </c>
      <c r="S2725" s="6">
        <f t="shared" si="810"/>
        <v>0</v>
      </c>
      <c r="T2725" s="6">
        <f t="shared" si="811"/>
        <v>1</v>
      </c>
      <c r="U2725" s="6">
        <f t="shared" si="812"/>
        <v>0</v>
      </c>
      <c r="V2725" s="6">
        <f t="shared" si="813"/>
        <v>0</v>
      </c>
      <c r="W2725" s="6">
        <f t="shared" si="814"/>
        <v>1</v>
      </c>
      <c r="X2725" s="6">
        <f t="shared" si="815"/>
        <v>0</v>
      </c>
      <c r="Y2725" s="6">
        <f t="shared" si="816"/>
        <v>0</v>
      </c>
      <c r="Z2725" s="6">
        <f t="shared" si="817"/>
        <v>0</v>
      </c>
      <c r="AA2725" s="4">
        <v>91530.999877929688</v>
      </c>
      <c r="AB2725" s="7">
        <f t="shared" si="802"/>
        <v>4.4218552126856076E-3</v>
      </c>
      <c r="AC2725" s="7">
        <f t="shared" si="803"/>
        <v>8.0431766394151116E-2</v>
      </c>
      <c r="AD2725" s="2"/>
    </row>
    <row r="2726" spans="1:30" x14ac:dyDescent="0.35">
      <c r="A2726" s="1">
        <v>44364</v>
      </c>
      <c r="B2726" s="3">
        <f t="shared" si="804"/>
        <v>2021</v>
      </c>
      <c r="C2726" s="2">
        <v>1594.7464011587219</v>
      </c>
      <c r="D2726" s="2">
        <v>7564.5</v>
      </c>
      <c r="E2726" s="2">
        <f t="shared" si="805"/>
        <v>9159.2464011587217</v>
      </c>
      <c r="F2726" s="2">
        <f t="shared" si="806"/>
        <v>0.17411327649805045</v>
      </c>
      <c r="G2726" s="2">
        <f t="shared" si="807"/>
        <v>-1</v>
      </c>
      <c r="H2726" s="2">
        <v>-1000</v>
      </c>
      <c r="I2726" s="2">
        <f t="shared" si="799"/>
        <v>7268.2417907440704</v>
      </c>
      <c r="J2726" s="2">
        <f t="shared" si="800"/>
        <v>14042.292578154429</v>
      </c>
      <c r="K2726" s="3">
        <f t="shared" si="808"/>
        <v>6</v>
      </c>
      <c r="L2726" s="3">
        <f t="shared" si="809"/>
        <v>5</v>
      </c>
      <c r="M2726" s="3" t="str">
        <f t="shared" si="801"/>
        <v>Summer</v>
      </c>
      <c r="N2726" s="4">
        <v>76</v>
      </c>
      <c r="O2726" s="4">
        <v>64</v>
      </c>
      <c r="P2726" s="4">
        <v>87</v>
      </c>
      <c r="Q2726" s="4">
        <v>0</v>
      </c>
      <c r="R2726" s="4">
        <v>11</v>
      </c>
      <c r="S2726" s="6">
        <f t="shared" si="810"/>
        <v>0</v>
      </c>
      <c r="T2726" s="6">
        <f t="shared" si="811"/>
        <v>1</v>
      </c>
      <c r="U2726" s="6">
        <f t="shared" si="812"/>
        <v>0</v>
      </c>
      <c r="V2726" s="6">
        <f t="shared" si="813"/>
        <v>0</v>
      </c>
      <c r="W2726" s="6">
        <f t="shared" si="814"/>
        <v>1</v>
      </c>
      <c r="X2726" s="6">
        <f t="shared" si="815"/>
        <v>0</v>
      </c>
      <c r="Y2726" s="6">
        <f t="shared" si="816"/>
        <v>0</v>
      </c>
      <c r="Z2726" s="6">
        <f t="shared" si="817"/>
        <v>0</v>
      </c>
      <c r="AA2726" s="4">
        <v>95236.926025390625</v>
      </c>
      <c r="AB2726" s="7">
        <f t="shared" si="802"/>
        <v>1.6745042786592616E-2</v>
      </c>
      <c r="AC2726" s="7">
        <f t="shared" si="803"/>
        <v>7.9428225119144102E-2</v>
      </c>
      <c r="AD2726" s="2"/>
    </row>
    <row r="2727" spans="1:30" x14ac:dyDescent="0.35">
      <c r="A2727" s="1">
        <v>44365</v>
      </c>
      <c r="B2727" s="3">
        <f t="shared" si="804"/>
        <v>2021</v>
      </c>
      <c r="C2727" s="2">
        <v>3750.9822628157908</v>
      </c>
      <c r="D2727" s="2">
        <v>7200</v>
      </c>
      <c r="E2727" s="2">
        <f t="shared" si="805"/>
        <v>10950.982262815791</v>
      </c>
      <c r="F2727" s="2">
        <f t="shared" si="806"/>
        <v>0.34252473182723547</v>
      </c>
      <c r="G2727" s="2">
        <f t="shared" si="807"/>
        <v>-1</v>
      </c>
      <c r="H2727" s="2">
        <v>-1000</v>
      </c>
      <c r="I2727" s="2">
        <f t="shared" si="799"/>
        <v>7268.2417907440704</v>
      </c>
      <c r="J2727" s="2">
        <f t="shared" si="800"/>
        <v>14042.292578154429</v>
      </c>
      <c r="K2727" s="3">
        <f t="shared" si="808"/>
        <v>6</v>
      </c>
      <c r="L2727" s="3">
        <f t="shared" si="809"/>
        <v>6</v>
      </c>
      <c r="M2727" s="3" t="str">
        <f t="shared" si="801"/>
        <v>Summer</v>
      </c>
      <c r="N2727" s="4">
        <v>82</v>
      </c>
      <c r="O2727" s="4">
        <v>71</v>
      </c>
      <c r="P2727" s="4">
        <v>92</v>
      </c>
      <c r="Q2727" s="4">
        <v>0</v>
      </c>
      <c r="R2727" s="4">
        <v>17</v>
      </c>
      <c r="S2727" s="6">
        <f t="shared" si="810"/>
        <v>0</v>
      </c>
      <c r="T2727" s="6">
        <f t="shared" si="811"/>
        <v>1</v>
      </c>
      <c r="U2727" s="6">
        <f t="shared" si="812"/>
        <v>0</v>
      </c>
      <c r="V2727" s="6">
        <f t="shared" si="813"/>
        <v>0</v>
      </c>
      <c r="W2727" s="6">
        <f t="shared" si="814"/>
        <v>1</v>
      </c>
      <c r="X2727" s="6">
        <f t="shared" si="815"/>
        <v>0</v>
      </c>
      <c r="Y2727" s="6">
        <f t="shared" si="816"/>
        <v>0</v>
      </c>
      <c r="Z2727" s="6">
        <f t="shared" si="817"/>
        <v>0</v>
      </c>
      <c r="AA2727" s="4">
        <v>102861.09973144531</v>
      </c>
      <c r="AB2727" s="7">
        <f t="shared" si="802"/>
        <v>3.6466480259388971E-2</v>
      </c>
      <c r="AC2727" s="7">
        <f t="shared" si="803"/>
        <v>6.9997307230800609E-2</v>
      </c>
      <c r="AD2727" s="2"/>
    </row>
    <row r="2728" spans="1:30" x14ac:dyDescent="0.35">
      <c r="A2728" s="1">
        <v>44366</v>
      </c>
      <c r="B2728" s="3">
        <f t="shared" si="804"/>
        <v>2021</v>
      </c>
      <c r="C2728" s="2">
        <v>2630.8966388087706</v>
      </c>
      <c r="D2728" s="2">
        <v>7456.5749039722568</v>
      </c>
      <c r="E2728" s="2">
        <f t="shared" si="805"/>
        <v>10087.471542781028</v>
      </c>
      <c r="F2728" s="2">
        <f t="shared" si="806"/>
        <v>0.26080833315376623</v>
      </c>
      <c r="G2728" s="2">
        <f t="shared" si="807"/>
        <v>-1</v>
      </c>
      <c r="H2728" s="2">
        <v>-1000</v>
      </c>
      <c r="I2728" s="2">
        <f t="shared" si="799"/>
        <v>7268.2417907440704</v>
      </c>
      <c r="J2728" s="2">
        <f t="shared" si="800"/>
        <v>14042.292578154429</v>
      </c>
      <c r="K2728" s="3">
        <f t="shared" si="808"/>
        <v>6</v>
      </c>
      <c r="L2728" s="3">
        <f t="shared" si="809"/>
        <v>7</v>
      </c>
      <c r="M2728" s="3" t="str">
        <f t="shared" si="801"/>
        <v>Summer</v>
      </c>
      <c r="N2728" s="4">
        <v>80</v>
      </c>
      <c r="O2728" s="4">
        <v>72</v>
      </c>
      <c r="P2728" s="4">
        <v>88</v>
      </c>
      <c r="Q2728" s="4">
        <v>0</v>
      </c>
      <c r="R2728" s="4">
        <v>15</v>
      </c>
      <c r="S2728" s="6">
        <f t="shared" si="810"/>
        <v>1</v>
      </c>
      <c r="T2728" s="6">
        <f t="shared" si="811"/>
        <v>0</v>
      </c>
      <c r="U2728" s="6">
        <f t="shared" si="812"/>
        <v>0</v>
      </c>
      <c r="V2728" s="6">
        <f t="shared" si="813"/>
        <v>0</v>
      </c>
      <c r="W2728" s="6">
        <f t="shared" si="814"/>
        <v>1</v>
      </c>
      <c r="X2728" s="6">
        <f t="shared" si="815"/>
        <v>0</v>
      </c>
      <c r="Y2728" s="6">
        <f t="shared" si="816"/>
        <v>0</v>
      </c>
      <c r="Z2728" s="6">
        <f t="shared" si="817"/>
        <v>0</v>
      </c>
      <c r="AA2728" s="4">
        <v>91568.999755859375</v>
      </c>
      <c r="AB2728" s="7">
        <f t="shared" si="802"/>
        <v>2.8731302578637409E-2</v>
      </c>
      <c r="AC2728" s="7">
        <f t="shared" si="803"/>
        <v>8.1431214972893934E-2</v>
      </c>
      <c r="AD2728" s="2"/>
    </row>
    <row r="2729" spans="1:30" x14ac:dyDescent="0.35">
      <c r="A2729" s="1">
        <v>44367</v>
      </c>
      <c r="B2729" s="3">
        <f t="shared" si="804"/>
        <v>2021</v>
      </c>
      <c r="C2729" s="2">
        <v>3676.735185412962</v>
      </c>
      <c r="D2729" s="2">
        <v>8995.6440460858812</v>
      </c>
      <c r="E2729" s="2">
        <f t="shared" si="805"/>
        <v>12672.379231498842</v>
      </c>
      <c r="F2729" s="2">
        <f t="shared" si="806"/>
        <v>0.2901377174914368</v>
      </c>
      <c r="G2729" s="2">
        <f t="shared" si="807"/>
        <v>-1</v>
      </c>
      <c r="H2729" s="2">
        <v>-1000</v>
      </c>
      <c r="I2729" s="2">
        <f t="shared" si="799"/>
        <v>7268.2417907440704</v>
      </c>
      <c r="J2729" s="2">
        <f t="shared" si="800"/>
        <v>14042.292578154429</v>
      </c>
      <c r="K2729" s="3">
        <f t="shared" si="808"/>
        <v>6</v>
      </c>
      <c r="L2729" s="3">
        <f t="shared" si="809"/>
        <v>1</v>
      </c>
      <c r="M2729" s="3" t="str">
        <f t="shared" si="801"/>
        <v>Summer</v>
      </c>
      <c r="N2729" s="4">
        <v>83</v>
      </c>
      <c r="O2729" s="4">
        <v>74</v>
      </c>
      <c r="P2729" s="4">
        <v>92</v>
      </c>
      <c r="Q2729" s="4">
        <v>0</v>
      </c>
      <c r="R2729" s="4">
        <v>18</v>
      </c>
      <c r="S2729" s="6">
        <f t="shared" si="810"/>
        <v>1</v>
      </c>
      <c r="T2729" s="6">
        <f t="shared" si="811"/>
        <v>0</v>
      </c>
      <c r="U2729" s="6">
        <f t="shared" si="812"/>
        <v>0</v>
      </c>
      <c r="V2729" s="6">
        <f t="shared" si="813"/>
        <v>0</v>
      </c>
      <c r="W2729" s="6">
        <f t="shared" si="814"/>
        <v>1</v>
      </c>
      <c r="X2729" s="6">
        <f t="shared" si="815"/>
        <v>0</v>
      </c>
      <c r="Y2729" s="6">
        <f t="shared" si="816"/>
        <v>0</v>
      </c>
      <c r="Z2729" s="6">
        <f t="shared" si="817"/>
        <v>0</v>
      </c>
      <c r="AA2729" s="4">
        <v>97199.699951171875</v>
      </c>
      <c r="AB2729" s="7">
        <f t="shared" si="802"/>
        <v>3.7826610444887838E-2</v>
      </c>
      <c r="AC2729" s="7">
        <f t="shared" si="803"/>
        <v>9.2548063940576256E-2</v>
      </c>
      <c r="AD2729" s="2"/>
    </row>
    <row r="2730" spans="1:30" x14ac:dyDescent="0.35">
      <c r="A2730" s="1">
        <v>44368</v>
      </c>
      <c r="B2730" s="3">
        <f t="shared" si="804"/>
        <v>2021</v>
      </c>
      <c r="C2730" s="2">
        <v>5813.2018520835936</v>
      </c>
      <c r="D2730" s="2">
        <v>4735.9462515983178</v>
      </c>
      <c r="E2730" s="2">
        <f t="shared" si="805"/>
        <v>10549.148103681911</v>
      </c>
      <c r="F2730" s="2">
        <f t="shared" si="806"/>
        <v>0.55105889072262082</v>
      </c>
      <c r="G2730" s="2">
        <f t="shared" si="807"/>
        <v>-1</v>
      </c>
      <c r="H2730" s="2">
        <v>-1000</v>
      </c>
      <c r="I2730" s="2">
        <f t="shared" si="799"/>
        <v>7268.2417907440704</v>
      </c>
      <c r="J2730" s="2">
        <f t="shared" si="800"/>
        <v>14042.292578154429</v>
      </c>
      <c r="K2730" s="3">
        <f t="shared" si="808"/>
        <v>6</v>
      </c>
      <c r="L2730" s="3">
        <f t="shared" si="809"/>
        <v>2</v>
      </c>
      <c r="M2730" s="3" t="str">
        <f t="shared" si="801"/>
        <v>Summer</v>
      </c>
      <c r="N2730" s="4">
        <v>75</v>
      </c>
      <c r="O2730" s="4">
        <v>65</v>
      </c>
      <c r="P2730" s="4">
        <v>85</v>
      </c>
      <c r="Q2730" s="4">
        <v>0</v>
      </c>
      <c r="R2730" s="4">
        <v>10</v>
      </c>
      <c r="S2730" s="6">
        <f t="shared" si="810"/>
        <v>0</v>
      </c>
      <c r="T2730" s="6">
        <f t="shared" si="811"/>
        <v>1</v>
      </c>
      <c r="U2730" s="6">
        <f t="shared" si="812"/>
        <v>0</v>
      </c>
      <c r="V2730" s="6">
        <f t="shared" si="813"/>
        <v>0</v>
      </c>
      <c r="W2730" s="6">
        <f t="shared" si="814"/>
        <v>1</v>
      </c>
      <c r="X2730" s="6">
        <f t="shared" si="815"/>
        <v>0</v>
      </c>
      <c r="Y2730" s="6">
        <f t="shared" si="816"/>
        <v>0</v>
      </c>
      <c r="Z2730" s="6">
        <f t="shared" si="817"/>
        <v>0</v>
      </c>
      <c r="AA2730" s="4">
        <v>98083.399658203125</v>
      </c>
      <c r="AB2730" s="7">
        <f t="shared" si="802"/>
        <v>5.9267948218976844E-2</v>
      </c>
      <c r="AC2730" s="7">
        <f t="shared" si="803"/>
        <v>4.8284890900008995E-2</v>
      </c>
      <c r="AD2730" s="2"/>
    </row>
    <row r="2731" spans="1:30" x14ac:dyDescent="0.35">
      <c r="A2731" s="1">
        <v>44369</v>
      </c>
      <c r="B2731" s="3">
        <f t="shared" si="804"/>
        <v>2021</v>
      </c>
      <c r="C2731" s="2">
        <v>4161.2018520970696</v>
      </c>
      <c r="D2731" s="2">
        <v>6182.3854803839131</v>
      </c>
      <c r="E2731" s="2">
        <f t="shared" si="805"/>
        <v>10343.587332480984</v>
      </c>
      <c r="F2731" s="2">
        <f t="shared" si="806"/>
        <v>0.402297744326095</v>
      </c>
      <c r="G2731" s="2">
        <f t="shared" si="807"/>
        <v>-1</v>
      </c>
      <c r="H2731" s="2">
        <v>-1000</v>
      </c>
      <c r="I2731" s="2">
        <f t="shared" si="799"/>
        <v>7268.2417907440704</v>
      </c>
      <c r="J2731" s="2">
        <f t="shared" si="800"/>
        <v>14042.292578154429</v>
      </c>
      <c r="K2731" s="3">
        <f t="shared" si="808"/>
        <v>6</v>
      </c>
      <c r="L2731" s="3">
        <f t="shared" si="809"/>
        <v>3</v>
      </c>
      <c r="M2731" s="3" t="str">
        <f t="shared" si="801"/>
        <v>Summer</v>
      </c>
      <c r="N2731" s="4">
        <v>68</v>
      </c>
      <c r="O2731" s="4">
        <v>61</v>
      </c>
      <c r="P2731" s="4">
        <v>75</v>
      </c>
      <c r="Q2731" s="4">
        <v>0</v>
      </c>
      <c r="R2731" s="4">
        <v>3</v>
      </c>
      <c r="S2731" s="6">
        <f t="shared" si="810"/>
        <v>0</v>
      </c>
      <c r="T2731" s="6">
        <f t="shared" si="811"/>
        <v>1</v>
      </c>
      <c r="U2731" s="6">
        <f t="shared" si="812"/>
        <v>0</v>
      </c>
      <c r="V2731" s="6">
        <f t="shared" si="813"/>
        <v>0</v>
      </c>
      <c r="W2731" s="6">
        <f t="shared" si="814"/>
        <v>1</v>
      </c>
      <c r="X2731" s="6">
        <f t="shared" si="815"/>
        <v>0</v>
      </c>
      <c r="Y2731" s="6">
        <f t="shared" si="816"/>
        <v>0</v>
      </c>
      <c r="Z2731" s="6">
        <f t="shared" si="817"/>
        <v>0</v>
      </c>
      <c r="AA2731" s="4">
        <v>82898.150634765625</v>
      </c>
      <c r="AB2731" s="7">
        <f t="shared" si="802"/>
        <v>5.0196558309612699E-2</v>
      </c>
      <c r="AC2731" s="7">
        <f t="shared" si="803"/>
        <v>7.4578086881846056E-2</v>
      </c>
      <c r="AD2731" s="2"/>
    </row>
    <row r="2732" spans="1:30" x14ac:dyDescent="0.35">
      <c r="A2732" s="1">
        <v>44370</v>
      </c>
      <c r="B2732" s="3">
        <f t="shared" si="804"/>
        <v>2021</v>
      </c>
      <c r="C2732" s="2">
        <v>3222.5480059236047</v>
      </c>
      <c r="D2732" s="2">
        <v>7689.9316099395683</v>
      </c>
      <c r="E2732" s="2">
        <f t="shared" si="805"/>
        <v>10912.479615863173</v>
      </c>
      <c r="F2732" s="2">
        <f t="shared" si="806"/>
        <v>0.29530850176701134</v>
      </c>
      <c r="G2732" s="2">
        <f t="shared" si="807"/>
        <v>-1</v>
      </c>
      <c r="H2732" s="2">
        <v>-1000</v>
      </c>
      <c r="I2732" s="2">
        <f t="shared" si="799"/>
        <v>7268.2417907440704</v>
      </c>
      <c r="J2732" s="2">
        <f t="shared" si="800"/>
        <v>14042.292578154429</v>
      </c>
      <c r="K2732" s="3">
        <f t="shared" si="808"/>
        <v>6</v>
      </c>
      <c r="L2732" s="3">
        <f t="shared" si="809"/>
        <v>4</v>
      </c>
      <c r="M2732" s="3" t="str">
        <f t="shared" si="801"/>
        <v>Summer</v>
      </c>
      <c r="N2732" s="4">
        <v>70</v>
      </c>
      <c r="O2732" s="4">
        <v>58</v>
      </c>
      <c r="P2732" s="4">
        <v>81</v>
      </c>
      <c r="Q2732" s="4">
        <v>0</v>
      </c>
      <c r="R2732" s="4">
        <v>5</v>
      </c>
      <c r="S2732" s="6">
        <f t="shared" si="810"/>
        <v>0</v>
      </c>
      <c r="T2732" s="6">
        <f t="shared" si="811"/>
        <v>1</v>
      </c>
      <c r="U2732" s="6">
        <f t="shared" si="812"/>
        <v>0</v>
      </c>
      <c r="V2732" s="6">
        <f t="shared" si="813"/>
        <v>0</v>
      </c>
      <c r="W2732" s="6">
        <f t="shared" si="814"/>
        <v>1</v>
      </c>
      <c r="X2732" s="6">
        <f t="shared" si="815"/>
        <v>0</v>
      </c>
      <c r="Y2732" s="6">
        <f t="shared" si="816"/>
        <v>0</v>
      </c>
      <c r="Z2732" s="6">
        <f t="shared" si="817"/>
        <v>0</v>
      </c>
      <c r="AA2732" s="4">
        <v>82722.858337402344</v>
      </c>
      <c r="AB2732" s="7">
        <f t="shared" si="802"/>
        <v>3.8955955713954826E-2</v>
      </c>
      <c r="AC2732" s="7">
        <f t="shared" si="803"/>
        <v>9.2960177688427861E-2</v>
      </c>
      <c r="AD2732" s="2"/>
    </row>
    <row r="2733" spans="1:30" x14ac:dyDescent="0.35">
      <c r="A2733" s="1">
        <v>44371</v>
      </c>
      <c r="B2733" s="3">
        <f t="shared" si="804"/>
        <v>2021</v>
      </c>
      <c r="C2733" s="2">
        <v>2484.1018520984021</v>
      </c>
      <c r="D2733" s="2">
        <v>5764.7039638023598</v>
      </c>
      <c r="E2733" s="2">
        <f t="shared" si="805"/>
        <v>8248.8058159007614</v>
      </c>
      <c r="F2733" s="2">
        <f t="shared" si="806"/>
        <v>0.30114684568158195</v>
      </c>
      <c r="G2733" s="2">
        <f t="shared" si="807"/>
        <v>-1</v>
      </c>
      <c r="H2733" s="2">
        <v>-1000</v>
      </c>
      <c r="I2733" s="2">
        <f t="shared" si="799"/>
        <v>7268.2417907440704</v>
      </c>
      <c r="J2733" s="2">
        <f t="shared" si="800"/>
        <v>14042.292578154429</v>
      </c>
      <c r="K2733" s="3">
        <f t="shared" si="808"/>
        <v>6</v>
      </c>
      <c r="L2733" s="3">
        <f t="shared" si="809"/>
        <v>5</v>
      </c>
      <c r="M2733" s="3" t="str">
        <f t="shared" si="801"/>
        <v>Summer</v>
      </c>
      <c r="N2733" s="4">
        <v>75</v>
      </c>
      <c r="O2733" s="4">
        <v>63</v>
      </c>
      <c r="P2733" s="4">
        <v>87</v>
      </c>
      <c r="Q2733" s="4">
        <v>0</v>
      </c>
      <c r="R2733" s="4">
        <v>10</v>
      </c>
      <c r="S2733" s="6">
        <f t="shared" si="810"/>
        <v>0</v>
      </c>
      <c r="T2733" s="6">
        <f t="shared" si="811"/>
        <v>1</v>
      </c>
      <c r="U2733" s="6">
        <f t="shared" si="812"/>
        <v>0</v>
      </c>
      <c r="V2733" s="6">
        <f t="shared" si="813"/>
        <v>0</v>
      </c>
      <c r="W2733" s="6">
        <f t="shared" si="814"/>
        <v>1</v>
      </c>
      <c r="X2733" s="6">
        <f t="shared" si="815"/>
        <v>0</v>
      </c>
      <c r="Y2733" s="6">
        <f t="shared" si="816"/>
        <v>0</v>
      </c>
      <c r="Z2733" s="6">
        <f t="shared" si="817"/>
        <v>0</v>
      </c>
      <c r="AA2733" s="4">
        <v>93774.299560546875</v>
      </c>
      <c r="AB2733" s="7">
        <f t="shared" si="802"/>
        <v>2.649022028145891E-2</v>
      </c>
      <c r="AC2733" s="7">
        <f t="shared" si="803"/>
        <v>6.1474241778583336E-2</v>
      </c>
      <c r="AD2733" s="2"/>
    </row>
    <row r="2734" spans="1:30" x14ac:dyDescent="0.35">
      <c r="A2734" s="1">
        <v>44372</v>
      </c>
      <c r="B2734" s="3">
        <f t="shared" si="804"/>
        <v>2021</v>
      </c>
      <c r="C2734" s="2">
        <v>2309.2018520835941</v>
      </c>
      <c r="D2734" s="2">
        <v>3631.5681818118956</v>
      </c>
      <c r="E2734" s="2">
        <f t="shared" si="805"/>
        <v>5940.7700338954892</v>
      </c>
      <c r="F2734" s="2">
        <f t="shared" si="806"/>
        <v>0.3887041307622206</v>
      </c>
      <c r="G2734" s="2">
        <f t="shared" si="807"/>
        <v>-1</v>
      </c>
      <c r="H2734" s="2">
        <v>-1000</v>
      </c>
      <c r="I2734" s="2">
        <f t="shared" si="799"/>
        <v>7268.2417907440704</v>
      </c>
      <c r="J2734" s="2">
        <f t="shared" si="800"/>
        <v>14042.292578154429</v>
      </c>
      <c r="K2734" s="3">
        <f t="shared" si="808"/>
        <v>6</v>
      </c>
      <c r="L2734" s="3">
        <f t="shared" si="809"/>
        <v>6</v>
      </c>
      <c r="M2734" s="3" t="str">
        <f t="shared" si="801"/>
        <v>Summer</v>
      </c>
      <c r="N2734" s="4">
        <v>82</v>
      </c>
      <c r="O2734" s="4">
        <v>77</v>
      </c>
      <c r="P2734" s="4">
        <v>86</v>
      </c>
      <c r="Q2734" s="4">
        <v>0</v>
      </c>
      <c r="R2734" s="4">
        <v>17</v>
      </c>
      <c r="S2734" s="6">
        <f t="shared" si="810"/>
        <v>0</v>
      </c>
      <c r="T2734" s="6">
        <f t="shared" si="811"/>
        <v>1</v>
      </c>
      <c r="U2734" s="6">
        <f t="shared" si="812"/>
        <v>0</v>
      </c>
      <c r="V2734" s="6">
        <f t="shared" si="813"/>
        <v>0</v>
      </c>
      <c r="W2734" s="6">
        <f t="shared" si="814"/>
        <v>1</v>
      </c>
      <c r="X2734" s="6">
        <f t="shared" si="815"/>
        <v>0</v>
      </c>
      <c r="Y2734" s="6">
        <f t="shared" si="816"/>
        <v>0</v>
      </c>
      <c r="Z2734" s="6">
        <f t="shared" si="817"/>
        <v>0</v>
      </c>
      <c r="AA2734" s="4">
        <v>97884.5</v>
      </c>
      <c r="AB2734" s="7">
        <f t="shared" si="802"/>
        <v>2.3591087987205269E-2</v>
      </c>
      <c r="AC2734" s="7">
        <f t="shared" si="803"/>
        <v>3.7100543822687918E-2</v>
      </c>
      <c r="AD2734" s="2"/>
    </row>
    <row r="2735" spans="1:30" x14ac:dyDescent="0.35">
      <c r="A2735" s="1">
        <v>44373</v>
      </c>
      <c r="B2735" s="3">
        <f t="shared" si="804"/>
        <v>2021</v>
      </c>
      <c r="C2735" s="2">
        <v>2309.2018520835941</v>
      </c>
      <c r="D2735" s="2">
        <v>4081.9513444302179</v>
      </c>
      <c r="E2735" s="2">
        <f t="shared" si="805"/>
        <v>6391.153196513812</v>
      </c>
      <c r="F2735" s="2">
        <f t="shared" si="806"/>
        <v>0.36131223600510726</v>
      </c>
      <c r="G2735" s="2">
        <f t="shared" si="807"/>
        <v>-1</v>
      </c>
      <c r="H2735" s="2">
        <v>-1000</v>
      </c>
      <c r="I2735" s="2">
        <f t="shared" si="799"/>
        <v>7268.2417907440704</v>
      </c>
      <c r="J2735" s="2">
        <f t="shared" si="800"/>
        <v>14042.292578154429</v>
      </c>
      <c r="K2735" s="3">
        <f t="shared" si="808"/>
        <v>6</v>
      </c>
      <c r="L2735" s="3">
        <f t="shared" si="809"/>
        <v>7</v>
      </c>
      <c r="M2735" s="3" t="str">
        <f t="shared" si="801"/>
        <v>Summer</v>
      </c>
      <c r="N2735" s="4">
        <v>83</v>
      </c>
      <c r="O2735" s="4">
        <v>75</v>
      </c>
      <c r="P2735" s="4">
        <v>90</v>
      </c>
      <c r="Q2735" s="4">
        <v>0</v>
      </c>
      <c r="R2735" s="4">
        <v>18</v>
      </c>
      <c r="S2735" s="6">
        <f t="shared" si="810"/>
        <v>1</v>
      </c>
      <c r="T2735" s="6">
        <f t="shared" si="811"/>
        <v>0</v>
      </c>
      <c r="U2735" s="6">
        <f t="shared" si="812"/>
        <v>0</v>
      </c>
      <c r="V2735" s="6">
        <f t="shared" si="813"/>
        <v>0</v>
      </c>
      <c r="W2735" s="6">
        <f t="shared" si="814"/>
        <v>1</v>
      </c>
      <c r="X2735" s="6">
        <f t="shared" si="815"/>
        <v>0</v>
      </c>
      <c r="Y2735" s="6">
        <f t="shared" si="816"/>
        <v>0</v>
      </c>
      <c r="Z2735" s="6">
        <f t="shared" si="817"/>
        <v>0</v>
      </c>
      <c r="AA2735" s="4">
        <v>96174.000244140625</v>
      </c>
      <c r="AB2735" s="7">
        <f t="shared" si="802"/>
        <v>2.4010666564992771E-2</v>
      </c>
      <c r="AC2735" s="7">
        <f t="shared" si="803"/>
        <v>4.2443397738141909E-2</v>
      </c>
      <c r="AD2735" s="2"/>
    </row>
    <row r="2736" spans="1:30" x14ac:dyDescent="0.35">
      <c r="A2736" s="1">
        <v>44374</v>
      </c>
      <c r="B2736" s="3">
        <f t="shared" si="804"/>
        <v>2021</v>
      </c>
      <c r="C2736" s="2">
        <v>2309.2018520835941</v>
      </c>
      <c r="D2736" s="2">
        <v>5015.4622278993484</v>
      </c>
      <c r="E2736" s="2">
        <f t="shared" si="805"/>
        <v>7324.664079982942</v>
      </c>
      <c r="F2736" s="2">
        <f t="shared" si="806"/>
        <v>0.31526385740941337</v>
      </c>
      <c r="G2736" s="2">
        <f t="shared" si="807"/>
        <v>-1</v>
      </c>
      <c r="H2736" s="2">
        <v>-1000</v>
      </c>
      <c r="I2736" s="2">
        <f t="shared" si="799"/>
        <v>7268.2417907440704</v>
      </c>
      <c r="J2736" s="2">
        <f t="shared" si="800"/>
        <v>14042.292578154429</v>
      </c>
      <c r="K2736" s="3">
        <f t="shared" si="808"/>
        <v>6</v>
      </c>
      <c r="L2736" s="3">
        <f t="shared" si="809"/>
        <v>1</v>
      </c>
      <c r="M2736" s="3" t="str">
        <f t="shared" si="801"/>
        <v>Summer</v>
      </c>
      <c r="N2736" s="4">
        <v>84</v>
      </c>
      <c r="O2736" s="4">
        <v>75</v>
      </c>
      <c r="P2736" s="4">
        <v>93</v>
      </c>
      <c r="Q2736" s="4">
        <v>0</v>
      </c>
      <c r="R2736" s="4">
        <v>19</v>
      </c>
      <c r="S2736" s="6">
        <f t="shared" si="810"/>
        <v>1</v>
      </c>
      <c r="T2736" s="6">
        <f t="shared" si="811"/>
        <v>0</v>
      </c>
      <c r="U2736" s="6">
        <f t="shared" si="812"/>
        <v>0</v>
      </c>
      <c r="V2736" s="6">
        <f t="shared" si="813"/>
        <v>0</v>
      </c>
      <c r="W2736" s="6">
        <f t="shared" si="814"/>
        <v>1</v>
      </c>
      <c r="X2736" s="6">
        <f t="shared" si="815"/>
        <v>0</v>
      </c>
      <c r="Y2736" s="6">
        <f t="shared" si="816"/>
        <v>0</v>
      </c>
      <c r="Z2736" s="6">
        <f t="shared" si="817"/>
        <v>0</v>
      </c>
      <c r="AA2736" s="4">
        <v>98594.300170898438</v>
      </c>
      <c r="AB2736" s="7">
        <f t="shared" si="802"/>
        <v>2.3421251006203594E-2</v>
      </c>
      <c r="AC2736" s="7">
        <f t="shared" si="803"/>
        <v>5.0869697530240558E-2</v>
      </c>
      <c r="AD2736" s="2"/>
    </row>
    <row r="2737" spans="1:30" x14ac:dyDescent="0.35">
      <c r="A2737" s="1">
        <v>44375</v>
      </c>
      <c r="B2737" s="3">
        <f t="shared" si="804"/>
        <v>2021</v>
      </c>
      <c r="C2737" s="2">
        <v>2815.3518520953171</v>
      </c>
      <c r="D2737" s="2">
        <v>2957.1507970639914</v>
      </c>
      <c r="E2737" s="2">
        <f t="shared" si="805"/>
        <v>5772.5026491593089</v>
      </c>
      <c r="F2737" s="2">
        <f t="shared" si="806"/>
        <v>0.4877177236991545</v>
      </c>
      <c r="G2737" s="2">
        <f t="shared" si="807"/>
        <v>-1</v>
      </c>
      <c r="H2737" s="2">
        <v>-1000</v>
      </c>
      <c r="I2737" s="2">
        <f t="shared" si="799"/>
        <v>7268.2417907440704</v>
      </c>
      <c r="J2737" s="2">
        <f t="shared" si="800"/>
        <v>14042.292578154429</v>
      </c>
      <c r="K2737" s="3">
        <f t="shared" si="808"/>
        <v>6</v>
      </c>
      <c r="L2737" s="3">
        <f t="shared" si="809"/>
        <v>2</v>
      </c>
      <c r="M2737" s="3" t="str">
        <f t="shared" si="801"/>
        <v>Summer</v>
      </c>
      <c r="N2737" s="4">
        <v>85</v>
      </c>
      <c r="O2737" s="4">
        <v>76</v>
      </c>
      <c r="P2737" s="4">
        <v>94</v>
      </c>
      <c r="Q2737" s="4">
        <v>0</v>
      </c>
      <c r="R2737" s="4">
        <v>20</v>
      </c>
      <c r="S2737" s="6">
        <f t="shared" si="810"/>
        <v>0</v>
      </c>
      <c r="T2737" s="6">
        <f t="shared" si="811"/>
        <v>1</v>
      </c>
      <c r="U2737" s="6">
        <f t="shared" si="812"/>
        <v>0</v>
      </c>
      <c r="V2737" s="6">
        <f t="shared" si="813"/>
        <v>0</v>
      </c>
      <c r="W2737" s="6">
        <f t="shared" si="814"/>
        <v>1</v>
      </c>
      <c r="X2737" s="6">
        <f t="shared" si="815"/>
        <v>0</v>
      </c>
      <c r="Y2737" s="6">
        <f t="shared" si="816"/>
        <v>0</v>
      </c>
      <c r="Z2737" s="6">
        <f t="shared" si="817"/>
        <v>0</v>
      </c>
      <c r="AA2737" s="4">
        <v>112408.59997558594</v>
      </c>
      <c r="AB2737" s="7">
        <f t="shared" si="802"/>
        <v>2.5045698040067968E-2</v>
      </c>
      <c r="AC2737" s="7">
        <f t="shared" si="803"/>
        <v>2.6307157972844213E-2</v>
      </c>
      <c r="AD2737" s="2"/>
    </row>
    <row r="2738" spans="1:30" x14ac:dyDescent="0.35">
      <c r="A2738" s="1">
        <v>44376</v>
      </c>
      <c r="B2738" s="3">
        <f t="shared" si="804"/>
        <v>2021</v>
      </c>
      <c r="C2738" s="2">
        <v>6996.4614674752702</v>
      </c>
      <c r="D2738" s="2">
        <v>3267.2085836154456</v>
      </c>
      <c r="E2738" s="2">
        <f t="shared" si="805"/>
        <v>10263.670051090716</v>
      </c>
      <c r="F2738" s="2">
        <f t="shared" si="806"/>
        <v>0.68167248485659959</v>
      </c>
      <c r="G2738" s="2">
        <f t="shared" si="807"/>
        <v>-1</v>
      </c>
      <c r="H2738" s="2">
        <v>-1000</v>
      </c>
      <c r="I2738" s="2">
        <f t="shared" si="799"/>
        <v>7268.2417907440704</v>
      </c>
      <c r="J2738" s="2">
        <f t="shared" si="800"/>
        <v>14042.292578154429</v>
      </c>
      <c r="K2738" s="3">
        <f t="shared" si="808"/>
        <v>6</v>
      </c>
      <c r="L2738" s="3">
        <f t="shared" si="809"/>
        <v>3</v>
      </c>
      <c r="M2738" s="3" t="str">
        <f t="shared" si="801"/>
        <v>Summer</v>
      </c>
      <c r="N2738" s="4">
        <v>88</v>
      </c>
      <c r="O2738" s="4">
        <v>78</v>
      </c>
      <c r="P2738" s="4">
        <v>97</v>
      </c>
      <c r="Q2738" s="4">
        <v>0</v>
      </c>
      <c r="R2738" s="4">
        <v>23</v>
      </c>
      <c r="S2738" s="6">
        <f t="shared" si="810"/>
        <v>0</v>
      </c>
      <c r="T2738" s="6">
        <f t="shared" si="811"/>
        <v>1</v>
      </c>
      <c r="U2738" s="6">
        <f t="shared" si="812"/>
        <v>0</v>
      </c>
      <c r="V2738" s="6">
        <f t="shared" si="813"/>
        <v>0</v>
      </c>
      <c r="W2738" s="6">
        <f t="shared" si="814"/>
        <v>1</v>
      </c>
      <c r="X2738" s="6">
        <f t="shared" si="815"/>
        <v>0</v>
      </c>
      <c r="Y2738" s="6">
        <f t="shared" si="816"/>
        <v>0</v>
      </c>
      <c r="Z2738" s="6">
        <f t="shared" si="817"/>
        <v>0</v>
      </c>
      <c r="AA2738" s="4">
        <v>114378.39990234375</v>
      </c>
      <c r="AB2738" s="7">
        <f t="shared" si="802"/>
        <v>6.116942948536478E-2</v>
      </c>
      <c r="AC2738" s="7">
        <f t="shared" si="803"/>
        <v>2.856490898985287E-2</v>
      </c>
      <c r="AD2738" s="2"/>
    </row>
    <row r="2739" spans="1:30" x14ac:dyDescent="0.35">
      <c r="A2739" s="1">
        <v>44377</v>
      </c>
      <c r="B2739" s="3">
        <f t="shared" si="804"/>
        <v>2021</v>
      </c>
      <c r="C2739" s="2">
        <v>3746.7666625020033</v>
      </c>
      <c r="D2739" s="2">
        <v>2857.5857165405105</v>
      </c>
      <c r="E2739" s="2">
        <f t="shared" si="805"/>
        <v>6604.3523790425133</v>
      </c>
      <c r="F2739" s="2">
        <f t="shared" si="806"/>
        <v>0.56731780006039023</v>
      </c>
      <c r="G2739" s="2">
        <f t="shared" si="807"/>
        <v>-1</v>
      </c>
      <c r="H2739" s="2">
        <v>-1000</v>
      </c>
      <c r="I2739" s="2">
        <f t="shared" si="799"/>
        <v>7268.2417907440704</v>
      </c>
      <c r="J2739" s="2">
        <f t="shared" si="800"/>
        <v>14042.292578154429</v>
      </c>
      <c r="K2739" s="3">
        <f t="shared" si="808"/>
        <v>6</v>
      </c>
      <c r="L2739" s="3">
        <f t="shared" si="809"/>
        <v>4</v>
      </c>
      <c r="M2739" s="3" t="str">
        <f t="shared" si="801"/>
        <v>Summer</v>
      </c>
      <c r="N2739" s="4">
        <v>82</v>
      </c>
      <c r="O2739" s="4">
        <v>75</v>
      </c>
      <c r="P2739" s="4">
        <v>89</v>
      </c>
      <c r="Q2739" s="4">
        <v>0</v>
      </c>
      <c r="R2739" s="4">
        <v>17</v>
      </c>
      <c r="S2739" s="6">
        <f t="shared" si="810"/>
        <v>0</v>
      </c>
      <c r="T2739" s="6">
        <f t="shared" si="811"/>
        <v>1</v>
      </c>
      <c r="U2739" s="6">
        <f t="shared" si="812"/>
        <v>0</v>
      </c>
      <c r="V2739" s="6">
        <f t="shared" si="813"/>
        <v>0</v>
      </c>
      <c r="W2739" s="6">
        <f t="shared" si="814"/>
        <v>1</v>
      </c>
      <c r="X2739" s="6">
        <f t="shared" si="815"/>
        <v>0</v>
      </c>
      <c r="Y2739" s="6">
        <f t="shared" si="816"/>
        <v>0</v>
      </c>
      <c r="Z2739" s="6">
        <f t="shared" si="817"/>
        <v>0</v>
      </c>
      <c r="AA2739" s="4">
        <v>107135.79931640625</v>
      </c>
      <c r="AB2739" s="7">
        <f t="shared" si="802"/>
        <v>3.4972125903841016E-2</v>
      </c>
      <c r="AC2739" s="7">
        <f t="shared" si="803"/>
        <v>2.6672557023643861E-2</v>
      </c>
      <c r="AD2739" s="2"/>
    </row>
    <row r="2740" spans="1:30" x14ac:dyDescent="0.35">
      <c r="A2740" s="1">
        <v>44378</v>
      </c>
      <c r="B2740" s="3">
        <f t="shared" si="804"/>
        <v>2021</v>
      </c>
      <c r="C2740" s="2">
        <v>3112.3241925211491</v>
      </c>
      <c r="D2740" s="2">
        <v>2842.9629039192732</v>
      </c>
      <c r="E2740" s="2">
        <f t="shared" si="805"/>
        <v>5955.2870964404228</v>
      </c>
      <c r="F2740" s="2">
        <f t="shared" si="806"/>
        <v>0.5226153067215582</v>
      </c>
      <c r="G2740" s="2">
        <f t="shared" si="807"/>
        <v>-1</v>
      </c>
      <c r="H2740" s="2">
        <v>-1000</v>
      </c>
      <c r="I2740" s="2">
        <f t="shared" si="799"/>
        <v>7268.2417907440704</v>
      </c>
      <c r="J2740" s="2">
        <f t="shared" si="800"/>
        <v>14042.292578154429</v>
      </c>
      <c r="K2740" s="3">
        <f t="shared" si="808"/>
        <v>7</v>
      </c>
      <c r="L2740" s="3">
        <f t="shared" si="809"/>
        <v>5</v>
      </c>
      <c r="M2740" s="3" t="str">
        <f t="shared" si="801"/>
        <v>Summer</v>
      </c>
      <c r="N2740" s="4">
        <v>74</v>
      </c>
      <c r="O2740" s="4">
        <v>70</v>
      </c>
      <c r="P2740" s="4">
        <v>78</v>
      </c>
      <c r="Q2740" s="4">
        <v>0</v>
      </c>
      <c r="R2740" s="4">
        <v>9</v>
      </c>
      <c r="S2740" s="6">
        <f t="shared" si="810"/>
        <v>0</v>
      </c>
      <c r="T2740" s="6">
        <f t="shared" si="811"/>
        <v>1</v>
      </c>
      <c r="U2740" s="6">
        <f t="shared" si="812"/>
        <v>0</v>
      </c>
      <c r="V2740" s="6">
        <f t="shared" si="813"/>
        <v>0</v>
      </c>
      <c r="W2740" s="6">
        <f t="shared" si="814"/>
        <v>1</v>
      </c>
      <c r="X2740" s="6">
        <f t="shared" si="815"/>
        <v>0</v>
      </c>
      <c r="Y2740" s="6">
        <f t="shared" si="816"/>
        <v>0</v>
      </c>
      <c r="Z2740" s="6">
        <f t="shared" si="817"/>
        <v>0</v>
      </c>
      <c r="AA2740" s="4">
        <v>90585.499877929688</v>
      </c>
      <c r="AB2740" s="7">
        <f t="shared" si="802"/>
        <v>3.4357862977134578E-2</v>
      </c>
      <c r="AC2740" s="7">
        <f t="shared" si="803"/>
        <v>3.1384304416825708E-2</v>
      </c>
      <c r="AD2740" s="2"/>
    </row>
    <row r="2741" spans="1:30" x14ac:dyDescent="0.35">
      <c r="A2741" s="1">
        <v>44379</v>
      </c>
      <c r="B2741" s="3">
        <f t="shared" si="804"/>
        <v>2021</v>
      </c>
      <c r="C2741" s="2">
        <v>2309.2018520835941</v>
      </c>
      <c r="D2741" s="2">
        <v>1963.6363636363635</v>
      </c>
      <c r="E2741" s="2">
        <f t="shared" si="805"/>
        <v>4272.8382157199576</v>
      </c>
      <c r="F2741" s="2">
        <f t="shared" si="806"/>
        <v>0.54043746463134035</v>
      </c>
      <c r="G2741" s="2">
        <f t="shared" si="807"/>
        <v>-1</v>
      </c>
      <c r="H2741" s="2">
        <v>-1000</v>
      </c>
      <c r="I2741" s="2">
        <f t="shared" si="799"/>
        <v>7268.2417907440704</v>
      </c>
      <c r="J2741" s="2">
        <f t="shared" si="800"/>
        <v>14042.292578154429</v>
      </c>
      <c r="K2741" s="3">
        <f t="shared" si="808"/>
        <v>7</v>
      </c>
      <c r="L2741" s="3">
        <f t="shared" si="809"/>
        <v>6</v>
      </c>
      <c r="M2741" s="3" t="str">
        <f t="shared" si="801"/>
        <v>Summer</v>
      </c>
      <c r="N2741" s="4">
        <v>73</v>
      </c>
      <c r="O2741" s="4">
        <v>64</v>
      </c>
      <c r="P2741" s="4">
        <v>82</v>
      </c>
      <c r="Q2741" s="4">
        <v>0</v>
      </c>
      <c r="R2741" s="4">
        <v>8</v>
      </c>
      <c r="S2741" s="6">
        <f t="shared" si="810"/>
        <v>0</v>
      </c>
      <c r="T2741" s="6">
        <f t="shared" si="811"/>
        <v>1</v>
      </c>
      <c r="U2741" s="6">
        <f t="shared" si="812"/>
        <v>0</v>
      </c>
      <c r="V2741" s="6">
        <f t="shared" si="813"/>
        <v>0</v>
      </c>
      <c r="W2741" s="6">
        <f t="shared" si="814"/>
        <v>1</v>
      </c>
      <c r="X2741" s="6">
        <f t="shared" si="815"/>
        <v>0</v>
      </c>
      <c r="Y2741" s="6">
        <f t="shared" si="816"/>
        <v>0</v>
      </c>
      <c r="Z2741" s="6">
        <f t="shared" si="817"/>
        <v>0</v>
      </c>
      <c r="AA2741" s="4">
        <v>85767.89990234375</v>
      </c>
      <c r="AB2741" s="7">
        <f t="shared" si="802"/>
        <v>2.6923847438410829E-2</v>
      </c>
      <c r="AC2741" s="7">
        <f t="shared" si="803"/>
        <v>2.2894770256380079E-2</v>
      </c>
      <c r="AD2741" s="2"/>
    </row>
    <row r="2742" spans="1:30" x14ac:dyDescent="0.35">
      <c r="A2742" s="1">
        <v>44380</v>
      </c>
      <c r="B2742" s="3">
        <f t="shared" si="804"/>
        <v>2021</v>
      </c>
      <c r="C2742" s="2">
        <v>2309.2018520835941</v>
      </c>
      <c r="D2742" s="2">
        <v>2663.7695262483994</v>
      </c>
      <c r="E2742" s="2">
        <f t="shared" si="805"/>
        <v>4972.971378331993</v>
      </c>
      <c r="F2742" s="2">
        <f t="shared" si="806"/>
        <v>0.46435052132918853</v>
      </c>
      <c r="G2742" s="2">
        <f t="shared" si="807"/>
        <v>-1</v>
      </c>
      <c r="H2742" s="2">
        <v>-1000</v>
      </c>
      <c r="I2742" s="2">
        <f t="shared" si="799"/>
        <v>7268.2417907440704</v>
      </c>
      <c r="J2742" s="2">
        <f t="shared" si="800"/>
        <v>14042.292578154429</v>
      </c>
      <c r="K2742" s="3">
        <f t="shared" si="808"/>
        <v>7</v>
      </c>
      <c r="L2742" s="3">
        <f t="shared" si="809"/>
        <v>7</v>
      </c>
      <c r="M2742" s="3" t="str">
        <f t="shared" si="801"/>
        <v>Summer</v>
      </c>
      <c r="N2742" s="4">
        <v>73</v>
      </c>
      <c r="O2742" s="4">
        <v>62</v>
      </c>
      <c r="P2742" s="4">
        <v>83</v>
      </c>
      <c r="Q2742" s="4">
        <v>0</v>
      </c>
      <c r="R2742" s="4">
        <v>8</v>
      </c>
      <c r="S2742" s="6">
        <f t="shared" si="810"/>
        <v>1</v>
      </c>
      <c r="T2742" s="6">
        <f t="shared" si="811"/>
        <v>0</v>
      </c>
      <c r="U2742" s="6">
        <f t="shared" si="812"/>
        <v>0</v>
      </c>
      <c r="V2742" s="6">
        <f t="shared" si="813"/>
        <v>0</v>
      </c>
      <c r="W2742" s="6">
        <f t="shared" si="814"/>
        <v>1</v>
      </c>
      <c r="X2742" s="6">
        <f t="shared" si="815"/>
        <v>0</v>
      </c>
      <c r="Y2742" s="6">
        <f t="shared" si="816"/>
        <v>0</v>
      </c>
      <c r="Z2742" s="6">
        <f t="shared" si="817"/>
        <v>0</v>
      </c>
      <c r="AA2742" s="4">
        <v>77083.699829101563</v>
      </c>
      <c r="AB2742" s="7">
        <f t="shared" si="802"/>
        <v>2.9957070784137382E-2</v>
      </c>
      <c r="AC2742" s="7">
        <f t="shared" si="803"/>
        <v>3.4556845768354535E-2</v>
      </c>
      <c r="AD2742" s="2"/>
    </row>
    <row r="2743" spans="1:30" x14ac:dyDescent="0.35">
      <c r="A2743" s="1">
        <v>44381</v>
      </c>
      <c r="B2743" s="3">
        <f t="shared" si="804"/>
        <v>2021</v>
      </c>
      <c r="C2743" s="2">
        <v>2309.2018520835941</v>
      </c>
      <c r="D2743" s="2">
        <v>3597.2804097175294</v>
      </c>
      <c r="E2743" s="2">
        <f t="shared" si="805"/>
        <v>5906.482261801124</v>
      </c>
      <c r="F2743" s="2">
        <f t="shared" si="806"/>
        <v>0.39096060052831272</v>
      </c>
      <c r="G2743" s="2">
        <f t="shared" si="807"/>
        <v>-1</v>
      </c>
      <c r="H2743" s="2">
        <v>-1000</v>
      </c>
      <c r="I2743" s="2">
        <f t="shared" si="799"/>
        <v>7268.2417907440704</v>
      </c>
      <c r="J2743" s="2">
        <f t="shared" si="800"/>
        <v>14042.292578154429</v>
      </c>
      <c r="K2743" s="3">
        <f t="shared" si="808"/>
        <v>7</v>
      </c>
      <c r="L2743" s="3">
        <f t="shared" si="809"/>
        <v>1</v>
      </c>
      <c r="M2743" s="3" t="str">
        <f t="shared" si="801"/>
        <v>Summer</v>
      </c>
      <c r="N2743" s="4">
        <v>78</v>
      </c>
      <c r="O2743" s="4">
        <v>67</v>
      </c>
      <c r="P2743" s="4">
        <v>89</v>
      </c>
      <c r="Q2743" s="4">
        <v>0</v>
      </c>
      <c r="R2743" s="4">
        <v>13</v>
      </c>
      <c r="S2743" s="6">
        <f t="shared" si="810"/>
        <v>1</v>
      </c>
      <c r="T2743" s="6">
        <f t="shared" si="811"/>
        <v>0</v>
      </c>
      <c r="U2743" s="6">
        <f t="shared" si="812"/>
        <v>0</v>
      </c>
      <c r="V2743" s="6">
        <f t="shared" si="813"/>
        <v>0</v>
      </c>
      <c r="W2743" s="6">
        <f t="shared" si="814"/>
        <v>1</v>
      </c>
      <c r="X2743" s="6">
        <f t="shared" si="815"/>
        <v>0</v>
      </c>
      <c r="Y2743" s="6">
        <f t="shared" si="816"/>
        <v>0</v>
      </c>
      <c r="Z2743" s="6">
        <f t="shared" si="817"/>
        <v>0</v>
      </c>
      <c r="AA2743" s="4">
        <v>83909.7001953125</v>
      </c>
      <c r="AB2743" s="7">
        <f t="shared" si="802"/>
        <v>2.752008226353542E-2</v>
      </c>
      <c r="AC2743" s="7">
        <f t="shared" si="803"/>
        <v>4.2870852849483623E-2</v>
      </c>
      <c r="AD2743" s="2"/>
    </row>
    <row r="2744" spans="1:30" x14ac:dyDescent="0.35">
      <c r="A2744" s="1">
        <v>44382</v>
      </c>
      <c r="B2744" s="3">
        <f t="shared" si="804"/>
        <v>2021</v>
      </c>
      <c r="C2744" s="2">
        <v>2309.2018520835941</v>
      </c>
      <c r="D2744" s="2">
        <v>1963.6363636363635</v>
      </c>
      <c r="E2744" s="2">
        <f t="shared" si="805"/>
        <v>4272.8382157199576</v>
      </c>
      <c r="F2744" s="2">
        <f t="shared" si="806"/>
        <v>0.54043746463134035</v>
      </c>
      <c r="G2744" s="2">
        <f t="shared" si="807"/>
        <v>-1</v>
      </c>
      <c r="H2744" s="2">
        <v>-1000</v>
      </c>
      <c r="I2744" s="2">
        <f t="shared" si="799"/>
        <v>7268.2417907440704</v>
      </c>
      <c r="J2744" s="2">
        <f t="shared" si="800"/>
        <v>14042.292578154429</v>
      </c>
      <c r="K2744" s="3">
        <f t="shared" si="808"/>
        <v>7</v>
      </c>
      <c r="L2744" s="3">
        <f t="shared" si="809"/>
        <v>2</v>
      </c>
      <c r="M2744" s="3" t="str">
        <f t="shared" si="801"/>
        <v>Summer</v>
      </c>
      <c r="N2744" s="4">
        <v>83</v>
      </c>
      <c r="O2744" s="4">
        <v>73</v>
      </c>
      <c r="P2744" s="4">
        <v>92</v>
      </c>
      <c r="Q2744" s="4">
        <v>0</v>
      </c>
      <c r="R2744" s="4">
        <v>18</v>
      </c>
      <c r="S2744" s="6">
        <f t="shared" si="810"/>
        <v>0</v>
      </c>
      <c r="T2744" s="6">
        <f t="shared" si="811"/>
        <v>1</v>
      </c>
      <c r="U2744" s="6">
        <f t="shared" si="812"/>
        <v>0</v>
      </c>
      <c r="V2744" s="6">
        <f t="shared" si="813"/>
        <v>0</v>
      </c>
      <c r="W2744" s="6">
        <f t="shared" si="814"/>
        <v>1</v>
      </c>
      <c r="X2744" s="6">
        <f t="shared" si="815"/>
        <v>0</v>
      </c>
      <c r="Y2744" s="6">
        <f t="shared" si="816"/>
        <v>0</v>
      </c>
      <c r="Z2744" s="6">
        <f t="shared" si="817"/>
        <v>0</v>
      </c>
      <c r="AA2744" s="4">
        <v>94736.700317382813</v>
      </c>
      <c r="AB2744" s="7">
        <f t="shared" si="802"/>
        <v>2.437494491941777E-2</v>
      </c>
      <c r="AC2744" s="7">
        <f t="shared" si="803"/>
        <v>2.0727303748788731E-2</v>
      </c>
      <c r="AD2744" s="2"/>
    </row>
    <row r="2745" spans="1:30" x14ac:dyDescent="0.35">
      <c r="A2745" s="1">
        <v>44383</v>
      </c>
      <c r="B2745" s="3">
        <f t="shared" si="804"/>
        <v>2021</v>
      </c>
      <c r="C2745" s="2">
        <v>2309.2018520835941</v>
      </c>
      <c r="D2745" s="2">
        <v>2493.1997335834294</v>
      </c>
      <c r="E2745" s="2">
        <f t="shared" si="805"/>
        <v>4802.401585667023</v>
      </c>
      <c r="F2745" s="2">
        <f t="shared" si="806"/>
        <v>0.48084313876946644</v>
      </c>
      <c r="G2745" s="2">
        <f t="shared" si="807"/>
        <v>-1</v>
      </c>
      <c r="H2745" s="2">
        <v>-1000</v>
      </c>
      <c r="I2745" s="2">
        <f t="shared" si="799"/>
        <v>7268.2417907440704</v>
      </c>
      <c r="J2745" s="2">
        <f t="shared" si="800"/>
        <v>14042.292578154429</v>
      </c>
      <c r="K2745" s="3">
        <f t="shared" si="808"/>
        <v>7</v>
      </c>
      <c r="L2745" s="3">
        <f t="shared" si="809"/>
        <v>3</v>
      </c>
      <c r="M2745" s="3" t="str">
        <f t="shared" si="801"/>
        <v>Summer</v>
      </c>
      <c r="N2745" s="4">
        <v>84</v>
      </c>
      <c r="O2745" s="4">
        <v>76</v>
      </c>
      <c r="P2745" s="4">
        <v>91</v>
      </c>
      <c r="Q2745" s="4">
        <v>0</v>
      </c>
      <c r="R2745" s="4">
        <v>19</v>
      </c>
      <c r="S2745" s="6">
        <f t="shared" si="810"/>
        <v>0</v>
      </c>
      <c r="T2745" s="6">
        <f t="shared" si="811"/>
        <v>1</v>
      </c>
      <c r="U2745" s="6">
        <f t="shared" si="812"/>
        <v>0</v>
      </c>
      <c r="V2745" s="6">
        <f t="shared" si="813"/>
        <v>0</v>
      </c>
      <c r="W2745" s="6">
        <f t="shared" si="814"/>
        <v>1</v>
      </c>
      <c r="X2745" s="6">
        <f t="shared" si="815"/>
        <v>0</v>
      </c>
      <c r="Y2745" s="6">
        <f t="shared" si="816"/>
        <v>0</v>
      </c>
      <c r="Z2745" s="6">
        <f t="shared" si="817"/>
        <v>0</v>
      </c>
      <c r="AA2745" s="4">
        <v>102385.19934082031</v>
      </c>
      <c r="AB2745" s="7">
        <f t="shared" si="802"/>
        <v>2.2554059248316865E-2</v>
      </c>
      <c r="AC2745" s="7">
        <f t="shared" si="803"/>
        <v>2.4351173310549066E-2</v>
      </c>
      <c r="AD2745" s="2"/>
    </row>
    <row r="2746" spans="1:30" x14ac:dyDescent="0.35">
      <c r="A2746" s="1">
        <v>44384</v>
      </c>
      <c r="B2746" s="3">
        <f t="shared" si="804"/>
        <v>2021</v>
      </c>
      <c r="C2746" s="2">
        <v>2309.2018520835941</v>
      </c>
      <c r="D2746" s="2">
        <v>1963.6363636363635</v>
      </c>
      <c r="E2746" s="2">
        <f t="shared" si="805"/>
        <v>4272.8382157199576</v>
      </c>
      <c r="F2746" s="2">
        <f t="shared" si="806"/>
        <v>0.54043746463134035</v>
      </c>
      <c r="G2746" s="2">
        <f t="shared" si="807"/>
        <v>-1</v>
      </c>
      <c r="H2746" s="2">
        <v>-1000</v>
      </c>
      <c r="I2746" s="2">
        <f t="shared" si="799"/>
        <v>7268.2417907440704</v>
      </c>
      <c r="J2746" s="2">
        <f t="shared" si="800"/>
        <v>14042.292578154429</v>
      </c>
      <c r="K2746" s="3">
        <f t="shared" si="808"/>
        <v>7</v>
      </c>
      <c r="L2746" s="3">
        <f t="shared" si="809"/>
        <v>4</v>
      </c>
      <c r="M2746" s="3" t="str">
        <f t="shared" si="801"/>
        <v>Summer</v>
      </c>
      <c r="N2746" s="4">
        <v>81</v>
      </c>
      <c r="O2746" s="4">
        <v>73</v>
      </c>
      <c r="P2746" s="4">
        <v>88</v>
      </c>
      <c r="Q2746" s="4">
        <v>0</v>
      </c>
      <c r="R2746" s="4">
        <v>16</v>
      </c>
      <c r="S2746" s="6">
        <f t="shared" si="810"/>
        <v>0</v>
      </c>
      <c r="T2746" s="6">
        <f t="shared" si="811"/>
        <v>1</v>
      </c>
      <c r="U2746" s="6">
        <f t="shared" si="812"/>
        <v>0</v>
      </c>
      <c r="V2746" s="6">
        <f t="shared" si="813"/>
        <v>0</v>
      </c>
      <c r="W2746" s="6">
        <f t="shared" si="814"/>
        <v>1</v>
      </c>
      <c r="X2746" s="6">
        <f t="shared" si="815"/>
        <v>0</v>
      </c>
      <c r="Y2746" s="6">
        <f t="shared" si="816"/>
        <v>0</v>
      </c>
      <c r="Z2746" s="6">
        <f t="shared" si="817"/>
        <v>0</v>
      </c>
      <c r="AA2746" s="4">
        <v>100702.99963378906</v>
      </c>
      <c r="AB2746" s="7">
        <f t="shared" si="802"/>
        <v>2.2930814975533096E-2</v>
      </c>
      <c r="AC2746" s="7">
        <f t="shared" si="803"/>
        <v>1.9499283743058444E-2</v>
      </c>
      <c r="AD2746" s="2"/>
    </row>
    <row r="2747" spans="1:30" x14ac:dyDescent="0.35">
      <c r="A2747" s="1">
        <v>44385</v>
      </c>
      <c r="B2747" s="3">
        <f t="shared" si="804"/>
        <v>2021</v>
      </c>
      <c r="C2747" s="2">
        <v>2309.2018520835941</v>
      </c>
      <c r="D2747" s="2">
        <v>1963.6363636363635</v>
      </c>
      <c r="E2747" s="2">
        <f t="shared" si="805"/>
        <v>4272.8382157199576</v>
      </c>
      <c r="F2747" s="2">
        <f t="shared" si="806"/>
        <v>0.54043746463134035</v>
      </c>
      <c r="G2747" s="2">
        <f t="shared" si="807"/>
        <v>-1</v>
      </c>
      <c r="H2747" s="2">
        <v>-1000</v>
      </c>
      <c r="I2747" s="2">
        <f t="shared" si="799"/>
        <v>7268.2417907440704</v>
      </c>
      <c r="J2747" s="2">
        <f t="shared" si="800"/>
        <v>14042.292578154429</v>
      </c>
      <c r="K2747" s="3">
        <f t="shared" si="808"/>
        <v>7</v>
      </c>
      <c r="L2747" s="3">
        <f t="shared" si="809"/>
        <v>5</v>
      </c>
      <c r="M2747" s="3" t="str">
        <f t="shared" si="801"/>
        <v>Summer</v>
      </c>
      <c r="N2747" s="4">
        <v>83</v>
      </c>
      <c r="O2747" s="4">
        <v>74</v>
      </c>
      <c r="P2747" s="4">
        <v>91</v>
      </c>
      <c r="Q2747" s="4">
        <v>0</v>
      </c>
      <c r="R2747" s="4">
        <v>18</v>
      </c>
      <c r="S2747" s="6">
        <f t="shared" si="810"/>
        <v>0</v>
      </c>
      <c r="T2747" s="6">
        <f t="shared" si="811"/>
        <v>1</v>
      </c>
      <c r="U2747" s="6">
        <f t="shared" si="812"/>
        <v>0</v>
      </c>
      <c r="V2747" s="6">
        <f t="shared" si="813"/>
        <v>0</v>
      </c>
      <c r="W2747" s="6">
        <f t="shared" si="814"/>
        <v>1</v>
      </c>
      <c r="X2747" s="6">
        <f t="shared" si="815"/>
        <v>0</v>
      </c>
      <c r="Y2747" s="6">
        <f t="shared" si="816"/>
        <v>0</v>
      </c>
      <c r="Z2747" s="6">
        <f t="shared" si="817"/>
        <v>0</v>
      </c>
      <c r="AA2747" s="4">
        <v>101945.09973144531</v>
      </c>
      <c r="AB2747" s="7">
        <f t="shared" si="802"/>
        <v>2.2651425700369519E-2</v>
      </c>
      <c r="AC2747" s="7">
        <f t="shared" si="803"/>
        <v>1.9261704278177024E-2</v>
      </c>
      <c r="AD2747" s="2"/>
    </row>
    <row r="2748" spans="1:30" x14ac:dyDescent="0.35">
      <c r="A2748" s="1">
        <v>44386</v>
      </c>
      <c r="B2748" s="3">
        <f t="shared" si="804"/>
        <v>2021</v>
      </c>
      <c r="C2748" s="2">
        <v>2309.2018520835941</v>
      </c>
      <c r="D2748" s="2">
        <v>3186.3363636326021</v>
      </c>
      <c r="E2748" s="2">
        <f t="shared" si="805"/>
        <v>5495.5382157161966</v>
      </c>
      <c r="F2748" s="2">
        <f t="shared" si="806"/>
        <v>0.42019575907591999</v>
      </c>
      <c r="G2748" s="2">
        <f t="shared" si="807"/>
        <v>-1</v>
      </c>
      <c r="H2748" s="2">
        <v>-1000</v>
      </c>
      <c r="I2748" s="2">
        <f t="shared" si="799"/>
        <v>7268.2417907440704</v>
      </c>
      <c r="J2748" s="2">
        <f t="shared" si="800"/>
        <v>14042.292578154429</v>
      </c>
      <c r="K2748" s="3">
        <f t="shared" si="808"/>
        <v>7</v>
      </c>
      <c r="L2748" s="3">
        <f t="shared" si="809"/>
        <v>6</v>
      </c>
      <c r="M2748" s="3" t="str">
        <f t="shared" si="801"/>
        <v>Summer</v>
      </c>
      <c r="N2748" s="4">
        <v>78</v>
      </c>
      <c r="O2748" s="4">
        <v>71</v>
      </c>
      <c r="P2748" s="4">
        <v>85</v>
      </c>
      <c r="Q2748" s="4">
        <v>0</v>
      </c>
      <c r="R2748" s="4">
        <v>13</v>
      </c>
      <c r="S2748" s="6">
        <f t="shared" si="810"/>
        <v>0</v>
      </c>
      <c r="T2748" s="6">
        <f t="shared" si="811"/>
        <v>1</v>
      </c>
      <c r="U2748" s="6">
        <f t="shared" si="812"/>
        <v>0</v>
      </c>
      <c r="V2748" s="6">
        <f t="shared" si="813"/>
        <v>0</v>
      </c>
      <c r="W2748" s="6">
        <f t="shared" si="814"/>
        <v>1</v>
      </c>
      <c r="X2748" s="6">
        <f t="shared" si="815"/>
        <v>0</v>
      </c>
      <c r="Y2748" s="6">
        <f t="shared" si="816"/>
        <v>0</v>
      </c>
      <c r="Z2748" s="6">
        <f t="shared" si="817"/>
        <v>0</v>
      </c>
      <c r="AA2748" s="4">
        <v>97954.899291992188</v>
      </c>
      <c r="AB2748" s="7">
        <f t="shared" si="802"/>
        <v>2.3574133287607508E-2</v>
      </c>
      <c r="AC2748" s="7">
        <f t="shared" si="803"/>
        <v>3.2528606396036434E-2</v>
      </c>
      <c r="AD2748" s="2"/>
    </row>
    <row r="2749" spans="1:30" x14ac:dyDescent="0.35">
      <c r="A2749" s="1">
        <v>44387</v>
      </c>
      <c r="B2749" s="3">
        <f t="shared" si="804"/>
        <v>2021</v>
      </c>
      <c r="C2749" s="2">
        <v>2934.0903136552015</v>
      </c>
      <c r="D2749" s="2">
        <v>10084.133162612035</v>
      </c>
      <c r="E2749" s="2">
        <f t="shared" si="805"/>
        <v>13018.223476267238</v>
      </c>
      <c r="F2749" s="2">
        <f t="shared" si="806"/>
        <v>0.22538331124858704</v>
      </c>
      <c r="G2749" s="2">
        <f t="shared" si="807"/>
        <v>-1</v>
      </c>
      <c r="H2749" s="2">
        <v>-1000</v>
      </c>
      <c r="I2749" s="2">
        <f t="shared" si="799"/>
        <v>7268.2417907440704</v>
      </c>
      <c r="J2749" s="2">
        <f t="shared" si="800"/>
        <v>14042.292578154429</v>
      </c>
      <c r="K2749" s="3">
        <f t="shared" si="808"/>
        <v>7</v>
      </c>
      <c r="L2749" s="3">
        <f t="shared" si="809"/>
        <v>7</v>
      </c>
      <c r="M2749" s="3" t="str">
        <f t="shared" si="801"/>
        <v>Summer</v>
      </c>
      <c r="N2749" s="4">
        <v>79</v>
      </c>
      <c r="O2749" s="4">
        <v>69</v>
      </c>
      <c r="P2749" s="4">
        <v>88</v>
      </c>
      <c r="Q2749" s="4">
        <v>0</v>
      </c>
      <c r="R2749" s="4">
        <v>14</v>
      </c>
      <c r="S2749" s="6">
        <f t="shared" si="810"/>
        <v>1</v>
      </c>
      <c r="T2749" s="6">
        <f t="shared" si="811"/>
        <v>0</v>
      </c>
      <c r="U2749" s="6">
        <f t="shared" si="812"/>
        <v>0</v>
      </c>
      <c r="V2749" s="6">
        <f t="shared" si="813"/>
        <v>0</v>
      </c>
      <c r="W2749" s="6">
        <f t="shared" si="814"/>
        <v>1</v>
      </c>
      <c r="X2749" s="6">
        <f t="shared" si="815"/>
        <v>0</v>
      </c>
      <c r="Y2749" s="6">
        <f t="shared" si="816"/>
        <v>0</v>
      </c>
      <c r="Z2749" s="6">
        <f t="shared" si="817"/>
        <v>0</v>
      </c>
      <c r="AA2749" s="4">
        <v>87905.799926757813</v>
      </c>
      <c r="AB2749" s="7">
        <f t="shared" si="802"/>
        <v>3.3377664683102305E-2</v>
      </c>
      <c r="AC2749" s="7">
        <f t="shared" si="803"/>
        <v>0.11471521982638266</v>
      </c>
      <c r="AD2749" s="2"/>
    </row>
    <row r="2750" spans="1:30" x14ac:dyDescent="0.35">
      <c r="A2750" s="1">
        <v>44388</v>
      </c>
      <c r="B2750" s="3">
        <f t="shared" si="804"/>
        <v>2021</v>
      </c>
      <c r="C2750" s="2">
        <v>2737.6768520901774</v>
      </c>
      <c r="D2750" s="2">
        <v>11799.394046074996</v>
      </c>
      <c r="E2750" s="2">
        <f t="shared" si="805"/>
        <v>14537.070898165173</v>
      </c>
      <c r="F2750" s="2">
        <f t="shared" si="806"/>
        <v>0.18832382886952273</v>
      </c>
      <c r="G2750" s="2">
        <f t="shared" si="807"/>
        <v>-1</v>
      </c>
      <c r="H2750" s="2">
        <v>-1000</v>
      </c>
      <c r="I2750" s="2">
        <f t="shared" si="799"/>
        <v>7268.2417907440704</v>
      </c>
      <c r="J2750" s="2">
        <f t="shared" si="800"/>
        <v>14042.292578154429</v>
      </c>
      <c r="K2750" s="3">
        <f t="shared" si="808"/>
        <v>7</v>
      </c>
      <c r="L2750" s="3">
        <f t="shared" si="809"/>
        <v>1</v>
      </c>
      <c r="M2750" s="3" t="str">
        <f t="shared" si="801"/>
        <v>Summer</v>
      </c>
      <c r="N2750" s="4">
        <v>77</v>
      </c>
      <c r="O2750" s="4">
        <v>70</v>
      </c>
      <c r="P2750" s="4">
        <v>84</v>
      </c>
      <c r="Q2750" s="4">
        <v>0</v>
      </c>
      <c r="R2750" s="4">
        <v>12</v>
      </c>
      <c r="S2750" s="6">
        <f t="shared" si="810"/>
        <v>1</v>
      </c>
      <c r="T2750" s="6">
        <f t="shared" si="811"/>
        <v>0</v>
      </c>
      <c r="U2750" s="6">
        <f t="shared" si="812"/>
        <v>0</v>
      </c>
      <c r="V2750" s="6">
        <f t="shared" si="813"/>
        <v>0</v>
      </c>
      <c r="W2750" s="6">
        <f t="shared" si="814"/>
        <v>1</v>
      </c>
      <c r="X2750" s="6">
        <f t="shared" si="815"/>
        <v>0</v>
      </c>
      <c r="Y2750" s="6">
        <f t="shared" si="816"/>
        <v>0</v>
      </c>
      <c r="Z2750" s="6">
        <f t="shared" si="817"/>
        <v>0</v>
      </c>
      <c r="AA2750" s="4">
        <v>85029.099975585938</v>
      </c>
      <c r="AB2750" s="7">
        <f t="shared" si="802"/>
        <v>3.219694025782039E-2</v>
      </c>
      <c r="AC2750" s="7">
        <f t="shared" si="803"/>
        <v>0.1387688926433763</v>
      </c>
      <c r="AD2750" s="2"/>
    </row>
    <row r="2751" spans="1:30" x14ac:dyDescent="0.35">
      <c r="A2751" s="1">
        <v>44389</v>
      </c>
      <c r="B2751" s="3">
        <f t="shared" si="804"/>
        <v>2021</v>
      </c>
      <c r="C2751" s="2">
        <v>2695.6018520858293</v>
      </c>
      <c r="D2751" s="2">
        <v>3186.6500000091037</v>
      </c>
      <c r="E2751" s="2">
        <f t="shared" si="805"/>
        <v>5882.2518520949325</v>
      </c>
      <c r="F2751" s="2">
        <f t="shared" si="806"/>
        <v>0.45826019012188418</v>
      </c>
      <c r="G2751" s="2">
        <f t="shared" si="807"/>
        <v>-1</v>
      </c>
      <c r="H2751" s="2">
        <v>-1000</v>
      </c>
      <c r="I2751" s="2">
        <f t="shared" si="799"/>
        <v>7268.2417907440704</v>
      </c>
      <c r="J2751" s="2">
        <f t="shared" si="800"/>
        <v>14042.292578154429</v>
      </c>
      <c r="K2751" s="3">
        <f t="shared" si="808"/>
        <v>7</v>
      </c>
      <c r="L2751" s="3">
        <f t="shared" si="809"/>
        <v>2</v>
      </c>
      <c r="M2751" s="3" t="str">
        <f t="shared" si="801"/>
        <v>Summer</v>
      </c>
      <c r="N2751" s="4">
        <v>80</v>
      </c>
      <c r="O2751" s="4">
        <v>74</v>
      </c>
      <c r="P2751" s="4">
        <v>86</v>
      </c>
      <c r="Q2751" s="4">
        <v>0</v>
      </c>
      <c r="R2751" s="4">
        <v>15</v>
      </c>
      <c r="S2751" s="6">
        <f t="shared" si="810"/>
        <v>0</v>
      </c>
      <c r="T2751" s="6">
        <f t="shared" si="811"/>
        <v>1</v>
      </c>
      <c r="U2751" s="6">
        <f t="shared" si="812"/>
        <v>0</v>
      </c>
      <c r="V2751" s="6">
        <f t="shared" si="813"/>
        <v>0</v>
      </c>
      <c r="W2751" s="6">
        <f t="shared" si="814"/>
        <v>1</v>
      </c>
      <c r="X2751" s="6">
        <f t="shared" si="815"/>
        <v>0</v>
      </c>
      <c r="Y2751" s="6">
        <f t="shared" si="816"/>
        <v>0</v>
      </c>
      <c r="Z2751" s="6">
        <f t="shared" si="817"/>
        <v>0</v>
      </c>
      <c r="AA2751" s="4">
        <v>98020.799926757813</v>
      </c>
      <c r="AB2751" s="7">
        <f t="shared" si="802"/>
        <v>2.7500304569030368E-2</v>
      </c>
      <c r="AC2751" s="7">
        <f t="shared" si="803"/>
        <v>3.2509936690888079E-2</v>
      </c>
      <c r="AD2751" s="2"/>
    </row>
    <row r="2752" spans="1:30" x14ac:dyDescent="0.35">
      <c r="A2752" s="1">
        <v>44390</v>
      </c>
      <c r="B2752" s="3">
        <f t="shared" si="804"/>
        <v>2021</v>
      </c>
      <c r="C2752" s="2">
        <v>2309.2018520835941</v>
      </c>
      <c r="D2752" s="2">
        <v>213.1042653978819</v>
      </c>
      <c r="E2752" s="2">
        <f t="shared" si="805"/>
        <v>2522.3061174814761</v>
      </c>
      <c r="F2752" s="2">
        <f t="shared" si="806"/>
        <v>0.91551213236136986</v>
      </c>
      <c r="G2752" s="2">
        <f t="shared" si="807"/>
        <v>-1</v>
      </c>
      <c r="H2752" s="2">
        <v>-1000</v>
      </c>
      <c r="I2752" s="2">
        <f t="shared" si="799"/>
        <v>7268.2417907440704</v>
      </c>
      <c r="J2752" s="2">
        <f t="shared" si="800"/>
        <v>14042.292578154429</v>
      </c>
      <c r="K2752" s="3">
        <f t="shared" si="808"/>
        <v>7</v>
      </c>
      <c r="L2752" s="3">
        <f t="shared" si="809"/>
        <v>3</v>
      </c>
      <c r="M2752" s="3" t="str">
        <f t="shared" si="801"/>
        <v>Summer</v>
      </c>
      <c r="N2752" s="4">
        <v>81</v>
      </c>
      <c r="O2752" s="4">
        <v>74</v>
      </c>
      <c r="P2752" s="4">
        <v>87</v>
      </c>
      <c r="Q2752" s="4">
        <v>0</v>
      </c>
      <c r="R2752" s="4">
        <v>16</v>
      </c>
      <c r="S2752" s="6">
        <f t="shared" si="810"/>
        <v>0</v>
      </c>
      <c r="T2752" s="6">
        <f t="shared" si="811"/>
        <v>1</v>
      </c>
      <c r="U2752" s="6">
        <f t="shared" si="812"/>
        <v>0</v>
      </c>
      <c r="V2752" s="6">
        <f t="shared" si="813"/>
        <v>0</v>
      </c>
      <c r="W2752" s="6">
        <f t="shared" si="814"/>
        <v>1</v>
      </c>
      <c r="X2752" s="6">
        <f t="shared" si="815"/>
        <v>0</v>
      </c>
      <c r="Y2752" s="6">
        <f t="shared" si="816"/>
        <v>0</v>
      </c>
      <c r="Z2752" s="6">
        <f t="shared" si="817"/>
        <v>0</v>
      </c>
      <c r="AA2752" s="4">
        <v>97400.399658203125</v>
      </c>
      <c r="AB2752" s="7">
        <f t="shared" si="802"/>
        <v>2.3708340624751346E-2</v>
      </c>
      <c r="AC2752" s="7">
        <f t="shared" si="803"/>
        <v>2.1879198252338396E-3</v>
      </c>
      <c r="AD2752" s="2"/>
    </row>
    <row r="2753" spans="1:30" x14ac:dyDescent="0.35">
      <c r="A2753" s="1">
        <v>44391</v>
      </c>
      <c r="B2753" s="3">
        <f t="shared" si="804"/>
        <v>2021</v>
      </c>
      <c r="C2753" s="2">
        <v>2309.2018520835941</v>
      </c>
      <c r="D2753" s="2">
        <v>527.60126382282976</v>
      </c>
      <c r="E2753" s="2">
        <f t="shared" si="805"/>
        <v>2836.803115906424</v>
      </c>
      <c r="F2753" s="2">
        <f t="shared" si="806"/>
        <v>0.81401555121521041</v>
      </c>
      <c r="G2753" s="2">
        <f t="shared" si="807"/>
        <v>-1</v>
      </c>
      <c r="H2753" s="2">
        <v>-1000</v>
      </c>
      <c r="I2753" s="2">
        <f t="shared" si="799"/>
        <v>7268.2417907440704</v>
      </c>
      <c r="J2753" s="2">
        <f t="shared" si="800"/>
        <v>14042.292578154429</v>
      </c>
      <c r="K2753" s="3">
        <f t="shared" si="808"/>
        <v>7</v>
      </c>
      <c r="L2753" s="3">
        <f t="shared" si="809"/>
        <v>4</v>
      </c>
      <c r="M2753" s="3" t="str">
        <f t="shared" si="801"/>
        <v>Summer</v>
      </c>
      <c r="N2753" s="4">
        <v>81</v>
      </c>
      <c r="O2753" s="4">
        <v>73</v>
      </c>
      <c r="P2753" s="4">
        <v>88</v>
      </c>
      <c r="Q2753" s="4">
        <v>0</v>
      </c>
      <c r="R2753" s="4">
        <v>16</v>
      </c>
      <c r="S2753" s="6">
        <f t="shared" si="810"/>
        <v>0</v>
      </c>
      <c r="T2753" s="6">
        <f t="shared" si="811"/>
        <v>1</v>
      </c>
      <c r="U2753" s="6">
        <f t="shared" si="812"/>
        <v>0</v>
      </c>
      <c r="V2753" s="6">
        <f t="shared" si="813"/>
        <v>0</v>
      </c>
      <c r="W2753" s="6">
        <f t="shared" si="814"/>
        <v>1</v>
      </c>
      <c r="X2753" s="6">
        <f t="shared" si="815"/>
        <v>0</v>
      </c>
      <c r="Y2753" s="6">
        <f t="shared" si="816"/>
        <v>0</v>
      </c>
      <c r="Z2753" s="6">
        <f t="shared" si="817"/>
        <v>0</v>
      </c>
      <c r="AA2753" s="4">
        <v>102116.20043945313</v>
      </c>
      <c r="AB2753" s="7">
        <f t="shared" si="802"/>
        <v>2.2613472124364528E-2</v>
      </c>
      <c r="AC2753" s="7">
        <f t="shared" si="803"/>
        <v>5.166675430071997E-3</v>
      </c>
      <c r="AD2753" s="2"/>
    </row>
    <row r="2754" spans="1:30" x14ac:dyDescent="0.35">
      <c r="A2754" s="1">
        <v>44392</v>
      </c>
      <c r="B2754" s="3">
        <f t="shared" si="804"/>
        <v>2021</v>
      </c>
      <c r="C2754" s="2">
        <v>19368.588889201063</v>
      </c>
      <c r="D2754" s="2">
        <v>24.750000002881279</v>
      </c>
      <c r="E2754" s="2">
        <f t="shared" si="805"/>
        <v>19393.338889203944</v>
      </c>
      <c r="F2754" s="2">
        <f t="shared" si="806"/>
        <v>0.99872378860884758</v>
      </c>
      <c r="G2754" s="2">
        <f t="shared" si="807"/>
        <v>19393.338889203944</v>
      </c>
      <c r="H2754" s="2">
        <v>-1000</v>
      </c>
      <c r="I2754" s="2">
        <f t="shared" ref="I2754:I2817" si="818">INDEX($AD$1:$AG$10, MATCH(B2754, $AD$1:$AD$10, 0), 3)</f>
        <v>7268.2417907440704</v>
      </c>
      <c r="J2754" s="2">
        <f t="shared" ref="J2754:J2817" si="819">INDEX($AD$1:$AG$10, MATCH(B2754, $AD$1:$AD$10, 0), 4)</f>
        <v>14042.292578154429</v>
      </c>
      <c r="K2754" s="3">
        <f t="shared" si="808"/>
        <v>7</v>
      </c>
      <c r="L2754" s="3">
        <f t="shared" si="809"/>
        <v>5</v>
      </c>
      <c r="M2754" s="3" t="str">
        <f t="shared" ref="M2754:M2817" si="820">INDEX($AK$1:$AK$12, MATCH(K2754, $AJ$1:$AJ$12, 0))</f>
        <v>Summer</v>
      </c>
      <c r="N2754" s="4">
        <v>82</v>
      </c>
      <c r="O2754" s="4">
        <v>72</v>
      </c>
      <c r="P2754" s="4">
        <v>92</v>
      </c>
      <c r="Q2754" s="4">
        <v>0</v>
      </c>
      <c r="R2754" s="4">
        <v>17</v>
      </c>
      <c r="S2754" s="6">
        <f t="shared" si="810"/>
        <v>0</v>
      </c>
      <c r="T2754" s="6">
        <f t="shared" si="811"/>
        <v>1</v>
      </c>
      <c r="U2754" s="6">
        <f t="shared" si="812"/>
        <v>0</v>
      </c>
      <c r="V2754" s="6">
        <f t="shared" si="813"/>
        <v>0</v>
      </c>
      <c r="W2754" s="6">
        <f t="shared" si="814"/>
        <v>1</v>
      </c>
      <c r="X2754" s="6">
        <f t="shared" si="815"/>
        <v>1</v>
      </c>
      <c r="Y2754" s="6">
        <f t="shared" si="816"/>
        <v>0</v>
      </c>
      <c r="Z2754" s="6">
        <f t="shared" si="817"/>
        <v>1</v>
      </c>
      <c r="AA2754" s="4">
        <v>105048.2998046875</v>
      </c>
      <c r="AB2754" s="7">
        <f t="shared" ref="AB2754:AB2817" si="821">C2754/AA2754</f>
        <v>0.18437793781729336</v>
      </c>
      <c r="AC2754" s="7">
        <f t="shared" ref="AC2754:AC2817" si="822">D2754/AA2754</f>
        <v>2.3560590746254874E-4</v>
      </c>
      <c r="AD2754" s="2"/>
    </row>
    <row r="2755" spans="1:30" x14ac:dyDescent="0.35">
      <c r="A2755" s="1">
        <v>44393</v>
      </c>
      <c r="B2755" s="3">
        <f t="shared" ref="B2755:B2818" si="823">YEAR(A2755)</f>
        <v>2021</v>
      </c>
      <c r="C2755" s="2">
        <v>8077.4851854559774</v>
      </c>
      <c r="D2755" s="2">
        <v>0</v>
      </c>
      <c r="E2755" s="2">
        <f t="shared" ref="E2755:E2818" si="824">+D2755+C2755</f>
        <v>8077.4851854559774</v>
      </c>
      <c r="F2755" s="2">
        <f t="shared" ref="F2755:F2818" si="825">IFERROR(C2755/E2755,0)</f>
        <v>1</v>
      </c>
      <c r="G2755" s="2">
        <f t="shared" ref="G2755:G2818" si="826">IF(AND(F2755&gt;=0.2,E2755&gt;=J2755), E2755, -1)</f>
        <v>-1</v>
      </c>
      <c r="H2755" s="2">
        <v>-1000</v>
      </c>
      <c r="I2755" s="2">
        <f t="shared" si="818"/>
        <v>7268.2417907440704</v>
      </c>
      <c r="J2755" s="2">
        <f t="shared" si="819"/>
        <v>14042.292578154429</v>
      </c>
      <c r="K2755" s="3">
        <f t="shared" ref="K2755:K2818" si="827">MONTH(A2755)</f>
        <v>7</v>
      </c>
      <c r="L2755" s="3">
        <f t="shared" ref="L2755:L2818" si="828">WEEKDAY(A2755)</f>
        <v>6</v>
      </c>
      <c r="M2755" s="3" t="str">
        <f t="shared" si="820"/>
        <v>Summer</v>
      </c>
      <c r="N2755" s="4">
        <v>82</v>
      </c>
      <c r="O2755" s="4">
        <v>73</v>
      </c>
      <c r="P2755" s="4">
        <v>91</v>
      </c>
      <c r="Q2755" s="4">
        <v>0</v>
      </c>
      <c r="R2755" s="4">
        <v>17</v>
      </c>
      <c r="S2755" s="6">
        <f t="shared" ref="S2755:S2818" si="829">IF(OR(L2755=1, L2755=7), 1, 0)</f>
        <v>0</v>
      </c>
      <c r="T2755" s="6">
        <f t="shared" ref="T2755:T2818" si="830">IF(AND(L2755&lt;7, L2755&gt;1), 1, 0)</f>
        <v>1</v>
      </c>
      <c r="U2755" s="6">
        <f t="shared" ref="U2755:U2818" si="831">IF(M2755="Winter", 1, 0)</f>
        <v>0</v>
      </c>
      <c r="V2755" s="6">
        <f t="shared" ref="V2755:V2818" si="832">IF(N2755&lt;20, 1, 0)</f>
        <v>0</v>
      </c>
      <c r="W2755" s="6">
        <f t="shared" ref="W2755:W2818" si="833">IF(M2755="Summer", 1, 0)</f>
        <v>1</v>
      </c>
      <c r="X2755" s="6">
        <f t="shared" ref="X2755:X2818" si="834">IF(G2755&lt;&gt;-1, 1, 0)</f>
        <v>0</v>
      </c>
      <c r="Y2755" s="6">
        <f t="shared" ref="Y2755:Y2818" si="835">U2755*X2755</f>
        <v>0</v>
      </c>
      <c r="Z2755" s="6">
        <f t="shared" ref="Z2755:Z2818" si="836">W2755*X2755</f>
        <v>0</v>
      </c>
      <c r="AA2755" s="4">
        <v>104536.900390625</v>
      </c>
      <c r="AB2755" s="7">
        <f t="shared" si="821"/>
        <v>7.7269224123469191E-2</v>
      </c>
      <c r="AC2755" s="7">
        <f t="shared" si="822"/>
        <v>0</v>
      </c>
      <c r="AD2755" s="2"/>
    </row>
    <row r="2756" spans="1:30" x14ac:dyDescent="0.35">
      <c r="A2756" s="1">
        <v>44394</v>
      </c>
      <c r="B2756" s="3">
        <f t="shared" si="823"/>
        <v>2021</v>
      </c>
      <c r="C2756" s="2">
        <v>5429.2018520835936</v>
      </c>
      <c r="D2756" s="2">
        <v>8951.7206625847739</v>
      </c>
      <c r="E2756" s="2">
        <f t="shared" si="824"/>
        <v>14380.922514668368</v>
      </c>
      <c r="F2756" s="2">
        <f t="shared" si="825"/>
        <v>0.37752806515339143</v>
      </c>
      <c r="G2756" s="2">
        <f t="shared" si="826"/>
        <v>14380.922514668368</v>
      </c>
      <c r="H2756" s="2">
        <v>-1000</v>
      </c>
      <c r="I2756" s="2">
        <f t="shared" si="818"/>
        <v>7268.2417907440704</v>
      </c>
      <c r="J2756" s="2">
        <f t="shared" si="819"/>
        <v>14042.292578154429</v>
      </c>
      <c r="K2756" s="3">
        <f t="shared" si="827"/>
        <v>7</v>
      </c>
      <c r="L2756" s="3">
        <f t="shared" si="828"/>
        <v>7</v>
      </c>
      <c r="M2756" s="3" t="str">
        <f t="shared" si="820"/>
        <v>Summer</v>
      </c>
      <c r="N2756" s="4">
        <v>80</v>
      </c>
      <c r="O2756" s="4">
        <v>73</v>
      </c>
      <c r="P2756" s="4">
        <v>86</v>
      </c>
      <c r="Q2756" s="4">
        <v>0</v>
      </c>
      <c r="R2756" s="4">
        <v>15</v>
      </c>
      <c r="S2756" s="6">
        <f t="shared" si="829"/>
        <v>1</v>
      </c>
      <c r="T2756" s="6">
        <f t="shared" si="830"/>
        <v>0</v>
      </c>
      <c r="U2756" s="6">
        <f t="shared" si="831"/>
        <v>0</v>
      </c>
      <c r="V2756" s="6">
        <f t="shared" si="832"/>
        <v>0</v>
      </c>
      <c r="W2756" s="6">
        <f t="shared" si="833"/>
        <v>1</v>
      </c>
      <c r="X2756" s="6">
        <f t="shared" si="834"/>
        <v>1</v>
      </c>
      <c r="Y2756" s="6">
        <f t="shared" si="835"/>
        <v>0</v>
      </c>
      <c r="Z2756" s="6">
        <f t="shared" si="836"/>
        <v>1</v>
      </c>
      <c r="AA2756" s="4">
        <v>92816.799682617188</v>
      </c>
      <c r="AB2756" s="7">
        <f t="shared" si="821"/>
        <v>5.8493741118509815E-2</v>
      </c>
      <c r="AC2756" s="7">
        <f t="shared" si="822"/>
        <v>9.6445047590466099E-2</v>
      </c>
      <c r="AD2756" s="2"/>
    </row>
    <row r="2757" spans="1:30" x14ac:dyDescent="0.35">
      <c r="A2757" s="1">
        <v>44395</v>
      </c>
      <c r="B2757" s="3">
        <f t="shared" si="823"/>
        <v>2021</v>
      </c>
      <c r="C2757" s="2">
        <v>5633.8172367151419</v>
      </c>
      <c r="D2757" s="2">
        <v>7481.8565460969494</v>
      </c>
      <c r="E2757" s="2">
        <f t="shared" si="824"/>
        <v>13115.673782812091</v>
      </c>
      <c r="F2757" s="2">
        <f t="shared" si="825"/>
        <v>0.4295484418115203</v>
      </c>
      <c r="G2757" s="2">
        <f t="shared" si="826"/>
        <v>-1</v>
      </c>
      <c r="H2757" s="2">
        <v>-1000</v>
      </c>
      <c r="I2757" s="2">
        <f t="shared" si="818"/>
        <v>7268.2417907440704</v>
      </c>
      <c r="J2757" s="2">
        <f t="shared" si="819"/>
        <v>14042.292578154429</v>
      </c>
      <c r="K2757" s="3">
        <f t="shared" si="827"/>
        <v>7</v>
      </c>
      <c r="L2757" s="3">
        <f t="shared" si="828"/>
        <v>1</v>
      </c>
      <c r="M2757" s="3" t="str">
        <f t="shared" si="820"/>
        <v>Summer</v>
      </c>
      <c r="N2757" s="4">
        <v>80</v>
      </c>
      <c r="O2757" s="4">
        <v>73</v>
      </c>
      <c r="P2757" s="4">
        <v>86</v>
      </c>
      <c r="Q2757" s="4">
        <v>0</v>
      </c>
      <c r="R2757" s="4">
        <v>15</v>
      </c>
      <c r="S2757" s="6">
        <f t="shared" si="829"/>
        <v>1</v>
      </c>
      <c r="T2757" s="6">
        <f t="shared" si="830"/>
        <v>0</v>
      </c>
      <c r="U2757" s="6">
        <f t="shared" si="831"/>
        <v>0</v>
      </c>
      <c r="V2757" s="6">
        <f t="shared" si="832"/>
        <v>0</v>
      </c>
      <c r="W2757" s="6">
        <f t="shared" si="833"/>
        <v>1</v>
      </c>
      <c r="X2757" s="6">
        <f t="shared" si="834"/>
        <v>0</v>
      </c>
      <c r="Y2757" s="6">
        <f t="shared" si="835"/>
        <v>0</v>
      </c>
      <c r="Z2757" s="6">
        <f t="shared" si="836"/>
        <v>0</v>
      </c>
      <c r="AA2757" s="4">
        <v>87788.300048828125</v>
      </c>
      <c r="AB2757" s="7">
        <f t="shared" si="821"/>
        <v>6.4175035096722399E-2</v>
      </c>
      <c r="AC2757" s="7">
        <f t="shared" si="822"/>
        <v>8.5226124004400564E-2</v>
      </c>
      <c r="AD2757" s="2"/>
    </row>
    <row r="2758" spans="1:30" x14ac:dyDescent="0.35">
      <c r="A2758" s="1">
        <v>44396</v>
      </c>
      <c r="B2758" s="3">
        <f t="shared" si="823"/>
        <v>2021</v>
      </c>
      <c r="C2758" s="2">
        <v>5489.7685187508851</v>
      </c>
      <c r="D2758" s="2">
        <v>0</v>
      </c>
      <c r="E2758" s="2">
        <f t="shared" si="824"/>
        <v>5489.7685187508851</v>
      </c>
      <c r="F2758" s="2">
        <f t="shared" si="825"/>
        <v>1</v>
      </c>
      <c r="G2758" s="2">
        <f t="shared" si="826"/>
        <v>-1</v>
      </c>
      <c r="H2758" s="2">
        <v>-1000</v>
      </c>
      <c r="I2758" s="2">
        <f t="shared" si="818"/>
        <v>7268.2417907440704</v>
      </c>
      <c r="J2758" s="2">
        <f t="shared" si="819"/>
        <v>14042.292578154429</v>
      </c>
      <c r="K2758" s="3">
        <f t="shared" si="827"/>
        <v>7</v>
      </c>
      <c r="L2758" s="3">
        <f t="shared" si="828"/>
        <v>2</v>
      </c>
      <c r="M2758" s="3" t="str">
        <f t="shared" si="820"/>
        <v>Summer</v>
      </c>
      <c r="N2758" s="4">
        <v>79</v>
      </c>
      <c r="O2758" s="4">
        <v>69</v>
      </c>
      <c r="P2758" s="4">
        <v>88</v>
      </c>
      <c r="Q2758" s="4">
        <v>0</v>
      </c>
      <c r="R2758" s="4">
        <v>14</v>
      </c>
      <c r="S2758" s="6">
        <f t="shared" si="829"/>
        <v>0</v>
      </c>
      <c r="T2758" s="6">
        <f t="shared" si="830"/>
        <v>1</v>
      </c>
      <c r="U2758" s="6">
        <f t="shared" si="831"/>
        <v>0</v>
      </c>
      <c r="V2758" s="6">
        <f t="shared" si="832"/>
        <v>0</v>
      </c>
      <c r="W2758" s="6">
        <f t="shared" si="833"/>
        <v>1</v>
      </c>
      <c r="X2758" s="6">
        <f t="shared" si="834"/>
        <v>0</v>
      </c>
      <c r="Y2758" s="6">
        <f t="shared" si="835"/>
        <v>0</v>
      </c>
      <c r="Z2758" s="6">
        <f t="shared" si="836"/>
        <v>0</v>
      </c>
      <c r="AA2758" s="4">
        <v>98244.599975585938</v>
      </c>
      <c r="AB2758" s="7">
        <f t="shared" si="821"/>
        <v>5.5878577755063469E-2</v>
      </c>
      <c r="AC2758" s="7">
        <f t="shared" si="822"/>
        <v>0</v>
      </c>
      <c r="AD2758" s="2"/>
    </row>
    <row r="2759" spans="1:30" x14ac:dyDescent="0.35">
      <c r="A2759" s="1">
        <v>44397</v>
      </c>
      <c r="B2759" s="3">
        <f t="shared" si="823"/>
        <v>2021</v>
      </c>
      <c r="C2759" s="2">
        <v>5245.0851854178281</v>
      </c>
      <c r="D2759" s="2">
        <v>0</v>
      </c>
      <c r="E2759" s="2">
        <f t="shared" si="824"/>
        <v>5245.0851854178281</v>
      </c>
      <c r="F2759" s="2">
        <f t="shared" si="825"/>
        <v>1</v>
      </c>
      <c r="G2759" s="2">
        <f t="shared" si="826"/>
        <v>-1</v>
      </c>
      <c r="H2759" s="2">
        <v>-1000</v>
      </c>
      <c r="I2759" s="2">
        <f t="shared" si="818"/>
        <v>7268.2417907440704</v>
      </c>
      <c r="J2759" s="2">
        <f t="shared" si="819"/>
        <v>14042.292578154429</v>
      </c>
      <c r="K2759" s="3">
        <f t="shared" si="827"/>
        <v>7</v>
      </c>
      <c r="L2759" s="3">
        <f t="shared" si="828"/>
        <v>3</v>
      </c>
      <c r="M2759" s="3" t="str">
        <f t="shared" si="820"/>
        <v>Summer</v>
      </c>
      <c r="N2759" s="4">
        <v>79</v>
      </c>
      <c r="O2759" s="4">
        <v>69</v>
      </c>
      <c r="P2759" s="4">
        <v>88</v>
      </c>
      <c r="Q2759" s="4">
        <v>0</v>
      </c>
      <c r="R2759" s="4">
        <v>14</v>
      </c>
      <c r="S2759" s="6">
        <f t="shared" si="829"/>
        <v>0</v>
      </c>
      <c r="T2759" s="6">
        <f t="shared" si="830"/>
        <v>1</v>
      </c>
      <c r="U2759" s="6">
        <f t="shared" si="831"/>
        <v>0</v>
      </c>
      <c r="V2759" s="6">
        <f t="shared" si="832"/>
        <v>0</v>
      </c>
      <c r="W2759" s="6">
        <f t="shared" si="833"/>
        <v>1</v>
      </c>
      <c r="X2759" s="6">
        <f t="shared" si="834"/>
        <v>0</v>
      </c>
      <c r="Y2759" s="6">
        <f t="shared" si="835"/>
        <v>0</v>
      </c>
      <c r="Z2759" s="6">
        <f t="shared" si="836"/>
        <v>0</v>
      </c>
      <c r="AA2759" s="4">
        <v>100458.49938964844</v>
      </c>
      <c r="AB2759" s="7">
        <f t="shared" si="821"/>
        <v>5.221146261675394E-2</v>
      </c>
      <c r="AC2759" s="7">
        <f t="shared" si="822"/>
        <v>0</v>
      </c>
      <c r="AD2759" s="2"/>
    </row>
    <row r="2760" spans="1:30" x14ac:dyDescent="0.35">
      <c r="A2760" s="1">
        <v>44398</v>
      </c>
      <c r="B2760" s="3">
        <f t="shared" si="823"/>
        <v>2021</v>
      </c>
      <c r="C2760" s="2">
        <v>5981.2018520835936</v>
      </c>
      <c r="D2760" s="2">
        <v>0</v>
      </c>
      <c r="E2760" s="2">
        <f t="shared" si="824"/>
        <v>5981.2018520835936</v>
      </c>
      <c r="F2760" s="2">
        <f t="shared" si="825"/>
        <v>1</v>
      </c>
      <c r="G2760" s="2">
        <f t="shared" si="826"/>
        <v>-1</v>
      </c>
      <c r="H2760" s="2">
        <v>-1000</v>
      </c>
      <c r="I2760" s="2">
        <f t="shared" si="818"/>
        <v>7268.2417907440704</v>
      </c>
      <c r="J2760" s="2">
        <f t="shared" si="819"/>
        <v>14042.292578154429</v>
      </c>
      <c r="K2760" s="3">
        <f t="shared" si="827"/>
        <v>7</v>
      </c>
      <c r="L2760" s="3">
        <f t="shared" si="828"/>
        <v>4</v>
      </c>
      <c r="M2760" s="3" t="str">
        <f t="shared" si="820"/>
        <v>Summer</v>
      </c>
      <c r="N2760" s="4">
        <v>79</v>
      </c>
      <c r="O2760" s="4">
        <v>70</v>
      </c>
      <c r="P2760" s="4">
        <v>88</v>
      </c>
      <c r="Q2760" s="4">
        <v>0</v>
      </c>
      <c r="R2760" s="4">
        <v>14</v>
      </c>
      <c r="S2760" s="6">
        <f t="shared" si="829"/>
        <v>0</v>
      </c>
      <c r="T2760" s="6">
        <f t="shared" si="830"/>
        <v>1</v>
      </c>
      <c r="U2760" s="6">
        <f t="shared" si="831"/>
        <v>0</v>
      </c>
      <c r="V2760" s="6">
        <f t="shared" si="832"/>
        <v>0</v>
      </c>
      <c r="W2760" s="6">
        <f t="shared" si="833"/>
        <v>1</v>
      </c>
      <c r="X2760" s="6">
        <f t="shared" si="834"/>
        <v>0</v>
      </c>
      <c r="Y2760" s="6">
        <f t="shared" si="835"/>
        <v>0</v>
      </c>
      <c r="Z2760" s="6">
        <f t="shared" si="836"/>
        <v>0</v>
      </c>
      <c r="AA2760" s="4">
        <v>100652.79943847656</v>
      </c>
      <c r="AB2760" s="7">
        <f t="shared" si="821"/>
        <v>5.942409834054907E-2</v>
      </c>
      <c r="AC2760" s="7">
        <f t="shared" si="822"/>
        <v>0</v>
      </c>
      <c r="AD2760" s="2"/>
    </row>
    <row r="2761" spans="1:30" x14ac:dyDescent="0.35">
      <c r="A2761" s="1">
        <v>44399</v>
      </c>
      <c r="B2761" s="3">
        <f t="shared" si="823"/>
        <v>2021</v>
      </c>
      <c r="C2761" s="2">
        <v>6050.1018520860616</v>
      </c>
      <c r="D2761" s="2">
        <v>170.48341232723661</v>
      </c>
      <c r="E2761" s="2">
        <f t="shared" si="824"/>
        <v>6220.5852644132983</v>
      </c>
      <c r="F2761" s="2">
        <f t="shared" si="825"/>
        <v>0.97259367003575414</v>
      </c>
      <c r="G2761" s="2">
        <f t="shared" si="826"/>
        <v>-1</v>
      </c>
      <c r="H2761" s="2">
        <v>-1000</v>
      </c>
      <c r="I2761" s="2">
        <f t="shared" si="818"/>
        <v>7268.2417907440704</v>
      </c>
      <c r="J2761" s="2">
        <f t="shared" si="819"/>
        <v>14042.292578154429</v>
      </c>
      <c r="K2761" s="3">
        <f t="shared" si="827"/>
        <v>7</v>
      </c>
      <c r="L2761" s="3">
        <f t="shared" si="828"/>
        <v>5</v>
      </c>
      <c r="M2761" s="3" t="str">
        <f t="shared" si="820"/>
        <v>Summer</v>
      </c>
      <c r="N2761" s="4">
        <v>79</v>
      </c>
      <c r="O2761" s="4">
        <v>71</v>
      </c>
      <c r="P2761" s="4">
        <v>87</v>
      </c>
      <c r="Q2761" s="4">
        <v>0</v>
      </c>
      <c r="R2761" s="4">
        <v>14</v>
      </c>
      <c r="S2761" s="6">
        <f t="shared" si="829"/>
        <v>0</v>
      </c>
      <c r="T2761" s="6">
        <f t="shared" si="830"/>
        <v>1</v>
      </c>
      <c r="U2761" s="6">
        <f t="shared" si="831"/>
        <v>0</v>
      </c>
      <c r="V2761" s="6">
        <f t="shared" si="832"/>
        <v>0</v>
      </c>
      <c r="W2761" s="6">
        <f t="shared" si="833"/>
        <v>1</v>
      </c>
      <c r="X2761" s="6">
        <f t="shared" si="834"/>
        <v>0</v>
      </c>
      <c r="Y2761" s="6">
        <f t="shared" si="835"/>
        <v>0</v>
      </c>
      <c r="Z2761" s="6">
        <f t="shared" si="836"/>
        <v>0</v>
      </c>
      <c r="AA2761" s="4">
        <v>97595.599853515625</v>
      </c>
      <c r="AB2761" s="7">
        <f t="shared" si="821"/>
        <v>6.1991543278250801E-2</v>
      </c>
      <c r="AC2761" s="7">
        <f t="shared" si="822"/>
        <v>1.7468350272258242E-3</v>
      </c>
      <c r="AD2761" s="2"/>
    </row>
    <row r="2762" spans="1:30" x14ac:dyDescent="0.35">
      <c r="A2762" s="1">
        <v>44400</v>
      </c>
      <c r="B2762" s="3">
        <f t="shared" si="823"/>
        <v>2021</v>
      </c>
      <c r="C2762" s="2">
        <v>4867.5351854189457</v>
      </c>
      <c r="D2762" s="2">
        <v>426.20853081064888</v>
      </c>
      <c r="E2762" s="2">
        <f t="shared" si="824"/>
        <v>5293.7437162295946</v>
      </c>
      <c r="F2762" s="2">
        <f t="shared" si="825"/>
        <v>0.91948825752482577</v>
      </c>
      <c r="G2762" s="2">
        <f t="shared" si="826"/>
        <v>-1</v>
      </c>
      <c r="H2762" s="2">
        <v>-1000</v>
      </c>
      <c r="I2762" s="2">
        <f t="shared" si="818"/>
        <v>7268.2417907440704</v>
      </c>
      <c r="J2762" s="2">
        <f t="shared" si="819"/>
        <v>14042.292578154429</v>
      </c>
      <c r="K2762" s="3">
        <f t="shared" si="827"/>
        <v>7</v>
      </c>
      <c r="L2762" s="3">
        <f t="shared" si="828"/>
        <v>6</v>
      </c>
      <c r="M2762" s="3" t="str">
        <f t="shared" si="820"/>
        <v>Summer</v>
      </c>
      <c r="N2762" s="4">
        <v>79</v>
      </c>
      <c r="O2762" s="4">
        <v>69</v>
      </c>
      <c r="P2762" s="4">
        <v>88</v>
      </c>
      <c r="Q2762" s="4">
        <v>0</v>
      </c>
      <c r="R2762" s="4">
        <v>14</v>
      </c>
      <c r="S2762" s="6">
        <f t="shared" si="829"/>
        <v>0</v>
      </c>
      <c r="T2762" s="6">
        <f t="shared" si="830"/>
        <v>1</v>
      </c>
      <c r="U2762" s="6">
        <f t="shared" si="831"/>
        <v>0</v>
      </c>
      <c r="V2762" s="6">
        <f t="shared" si="832"/>
        <v>0</v>
      </c>
      <c r="W2762" s="6">
        <f t="shared" si="833"/>
        <v>1</v>
      </c>
      <c r="X2762" s="6">
        <f t="shared" si="834"/>
        <v>0</v>
      </c>
      <c r="Y2762" s="6">
        <f t="shared" si="835"/>
        <v>0</v>
      </c>
      <c r="Z2762" s="6">
        <f t="shared" si="836"/>
        <v>0</v>
      </c>
      <c r="AA2762" s="4">
        <v>96940.350219726563</v>
      </c>
      <c r="AB2762" s="7">
        <f t="shared" si="821"/>
        <v>5.0211652571773381E-2</v>
      </c>
      <c r="AC2762" s="7">
        <f t="shared" si="822"/>
        <v>4.3966060556269683E-3</v>
      </c>
      <c r="AD2762" s="2"/>
    </row>
    <row r="2763" spans="1:30" x14ac:dyDescent="0.35">
      <c r="A2763" s="1">
        <v>44401</v>
      </c>
      <c r="B2763" s="3">
        <f t="shared" si="823"/>
        <v>2021</v>
      </c>
      <c r="C2763" s="2">
        <v>2983.1018520922321</v>
      </c>
      <c r="D2763" s="2">
        <v>700.1331626120359</v>
      </c>
      <c r="E2763" s="2">
        <f t="shared" si="824"/>
        <v>3683.235014704268</v>
      </c>
      <c r="F2763" s="2">
        <f t="shared" si="825"/>
        <v>0.80991352443790487</v>
      </c>
      <c r="G2763" s="2">
        <f t="shared" si="826"/>
        <v>-1</v>
      </c>
      <c r="H2763" s="2">
        <v>-1000</v>
      </c>
      <c r="I2763" s="2">
        <f t="shared" si="818"/>
        <v>7268.2417907440704</v>
      </c>
      <c r="J2763" s="2">
        <f t="shared" si="819"/>
        <v>14042.292578154429</v>
      </c>
      <c r="K2763" s="3">
        <f t="shared" si="827"/>
        <v>7</v>
      </c>
      <c r="L2763" s="3">
        <f t="shared" si="828"/>
        <v>7</v>
      </c>
      <c r="M2763" s="3" t="str">
        <f t="shared" si="820"/>
        <v>Summer</v>
      </c>
      <c r="N2763" s="4">
        <v>79</v>
      </c>
      <c r="O2763" s="4">
        <v>68</v>
      </c>
      <c r="P2763" s="4">
        <v>90</v>
      </c>
      <c r="Q2763" s="4">
        <v>0</v>
      </c>
      <c r="R2763" s="4">
        <v>14</v>
      </c>
      <c r="S2763" s="6">
        <f t="shared" si="829"/>
        <v>1</v>
      </c>
      <c r="T2763" s="6">
        <f t="shared" si="830"/>
        <v>0</v>
      </c>
      <c r="U2763" s="6">
        <f t="shared" si="831"/>
        <v>0</v>
      </c>
      <c r="V2763" s="6">
        <f t="shared" si="832"/>
        <v>0</v>
      </c>
      <c r="W2763" s="6">
        <f t="shared" si="833"/>
        <v>1</v>
      </c>
      <c r="X2763" s="6">
        <f t="shared" si="834"/>
        <v>0</v>
      </c>
      <c r="Y2763" s="6">
        <f t="shared" si="835"/>
        <v>0</v>
      </c>
      <c r="Z2763" s="6">
        <f t="shared" si="836"/>
        <v>0</v>
      </c>
      <c r="AA2763" s="4">
        <v>95828.349487304688</v>
      </c>
      <c r="AB2763" s="7">
        <f t="shared" si="821"/>
        <v>3.1129638233907311E-2</v>
      </c>
      <c r="AC2763" s="7">
        <f t="shared" si="822"/>
        <v>7.3061173061818134E-3</v>
      </c>
      <c r="AD2763" s="2"/>
    </row>
    <row r="2764" spans="1:30" x14ac:dyDescent="0.35">
      <c r="A2764" s="1">
        <v>44402</v>
      </c>
      <c r="B2764" s="3">
        <f t="shared" si="823"/>
        <v>2021</v>
      </c>
      <c r="C2764" s="2">
        <v>2861.2018520835941</v>
      </c>
      <c r="D2764" s="2">
        <v>1633.6440460811659</v>
      </c>
      <c r="E2764" s="2">
        <f t="shared" si="824"/>
        <v>4494.84589816476</v>
      </c>
      <c r="F2764" s="2">
        <f t="shared" si="825"/>
        <v>0.63655171209580719</v>
      </c>
      <c r="G2764" s="2">
        <f t="shared" si="826"/>
        <v>-1</v>
      </c>
      <c r="H2764" s="2">
        <v>-1000</v>
      </c>
      <c r="I2764" s="2">
        <f t="shared" si="818"/>
        <v>7268.2417907440704</v>
      </c>
      <c r="J2764" s="2">
        <f t="shared" si="819"/>
        <v>14042.292578154429</v>
      </c>
      <c r="K2764" s="3">
        <f t="shared" si="827"/>
        <v>7</v>
      </c>
      <c r="L2764" s="3">
        <f t="shared" si="828"/>
        <v>1</v>
      </c>
      <c r="M2764" s="3" t="str">
        <f t="shared" si="820"/>
        <v>Summer</v>
      </c>
      <c r="N2764" s="4">
        <v>86</v>
      </c>
      <c r="O2764" s="4">
        <v>79</v>
      </c>
      <c r="P2764" s="4">
        <v>92</v>
      </c>
      <c r="Q2764" s="4">
        <v>0</v>
      </c>
      <c r="R2764" s="4">
        <v>21</v>
      </c>
      <c r="S2764" s="6">
        <f t="shared" si="829"/>
        <v>1</v>
      </c>
      <c r="T2764" s="6">
        <f t="shared" si="830"/>
        <v>0</v>
      </c>
      <c r="U2764" s="6">
        <f t="shared" si="831"/>
        <v>0</v>
      </c>
      <c r="V2764" s="6">
        <f t="shared" si="832"/>
        <v>0</v>
      </c>
      <c r="W2764" s="6">
        <f t="shared" si="833"/>
        <v>1</v>
      </c>
      <c r="X2764" s="6">
        <f t="shared" si="834"/>
        <v>0</v>
      </c>
      <c r="Y2764" s="6">
        <f t="shared" si="835"/>
        <v>0</v>
      </c>
      <c r="Z2764" s="6">
        <f t="shared" si="836"/>
        <v>0</v>
      </c>
      <c r="AA2764" s="4">
        <v>102246.19946289063</v>
      </c>
      <c r="AB2764" s="7">
        <f t="shared" si="821"/>
        <v>2.7983454320197422E-2</v>
      </c>
      <c r="AC2764" s="7">
        <f t="shared" si="822"/>
        <v>1.5977552756609628E-2</v>
      </c>
      <c r="AD2764" s="2"/>
    </row>
    <row r="2765" spans="1:30" x14ac:dyDescent="0.35">
      <c r="A2765" s="1">
        <v>44403</v>
      </c>
      <c r="B2765" s="3">
        <f t="shared" si="823"/>
        <v>2021</v>
      </c>
      <c r="C2765" s="2">
        <v>2471.3518520819875</v>
      </c>
      <c r="D2765" s="2">
        <v>136.36363636522384</v>
      </c>
      <c r="E2765" s="2">
        <f t="shared" si="824"/>
        <v>2607.7154884472116</v>
      </c>
      <c r="F2765" s="2">
        <f t="shared" si="825"/>
        <v>0.9477076249424653</v>
      </c>
      <c r="G2765" s="2">
        <f t="shared" si="826"/>
        <v>-1</v>
      </c>
      <c r="H2765" s="2">
        <v>-1000</v>
      </c>
      <c r="I2765" s="2">
        <f t="shared" si="818"/>
        <v>7268.2417907440704</v>
      </c>
      <c r="J2765" s="2">
        <f t="shared" si="819"/>
        <v>14042.292578154429</v>
      </c>
      <c r="K2765" s="3">
        <f t="shared" si="827"/>
        <v>7</v>
      </c>
      <c r="L2765" s="3">
        <f t="shared" si="828"/>
        <v>2</v>
      </c>
      <c r="M2765" s="3" t="str">
        <f t="shared" si="820"/>
        <v>Summer</v>
      </c>
      <c r="N2765" s="4">
        <v>86</v>
      </c>
      <c r="O2765" s="4">
        <v>77</v>
      </c>
      <c r="P2765" s="4">
        <v>94</v>
      </c>
      <c r="Q2765" s="4">
        <v>0</v>
      </c>
      <c r="R2765" s="4">
        <v>21</v>
      </c>
      <c r="S2765" s="6">
        <f t="shared" si="829"/>
        <v>0</v>
      </c>
      <c r="T2765" s="6">
        <f t="shared" si="830"/>
        <v>1</v>
      </c>
      <c r="U2765" s="6">
        <f t="shared" si="831"/>
        <v>0</v>
      </c>
      <c r="V2765" s="6">
        <f t="shared" si="832"/>
        <v>0</v>
      </c>
      <c r="W2765" s="6">
        <f t="shared" si="833"/>
        <v>1</v>
      </c>
      <c r="X2765" s="6">
        <f t="shared" si="834"/>
        <v>0</v>
      </c>
      <c r="Y2765" s="6">
        <f t="shared" si="835"/>
        <v>0</v>
      </c>
      <c r="Z2765" s="6">
        <f t="shared" si="836"/>
        <v>0</v>
      </c>
      <c r="AA2765" s="4">
        <v>114109.29968261719</v>
      </c>
      <c r="AB2765" s="7">
        <f t="shared" si="821"/>
        <v>2.1657760225991994E-2</v>
      </c>
      <c r="AC2765" s="7">
        <f t="shared" si="822"/>
        <v>1.1950264942866594E-3</v>
      </c>
      <c r="AD2765" s="2"/>
    </row>
    <row r="2766" spans="1:30" x14ac:dyDescent="0.35">
      <c r="A2766" s="1">
        <v>44404</v>
      </c>
      <c r="B2766" s="3">
        <f t="shared" si="823"/>
        <v>2021</v>
      </c>
      <c r="C2766" s="2">
        <v>3717.7981964085438</v>
      </c>
      <c r="D2766" s="2">
        <v>381.81818181976928</v>
      </c>
      <c r="E2766" s="2">
        <f t="shared" si="824"/>
        <v>4099.6163782283129</v>
      </c>
      <c r="F2766" s="2">
        <f t="shared" si="825"/>
        <v>0.90686489988490693</v>
      </c>
      <c r="G2766" s="2">
        <f t="shared" si="826"/>
        <v>-1</v>
      </c>
      <c r="H2766" s="2">
        <v>-1000</v>
      </c>
      <c r="I2766" s="2">
        <f t="shared" si="818"/>
        <v>7268.2417907440704</v>
      </c>
      <c r="J2766" s="2">
        <f t="shared" si="819"/>
        <v>14042.292578154429</v>
      </c>
      <c r="K2766" s="3">
        <f t="shared" si="827"/>
        <v>7</v>
      </c>
      <c r="L2766" s="3">
        <f t="shared" si="828"/>
        <v>3</v>
      </c>
      <c r="M2766" s="3" t="str">
        <f t="shared" si="820"/>
        <v>Summer</v>
      </c>
      <c r="N2766" s="4">
        <v>83</v>
      </c>
      <c r="O2766" s="4">
        <v>72</v>
      </c>
      <c r="P2766" s="4">
        <v>93</v>
      </c>
      <c r="Q2766" s="4">
        <v>0</v>
      </c>
      <c r="R2766" s="4">
        <v>18</v>
      </c>
      <c r="S2766" s="6">
        <f t="shared" si="829"/>
        <v>0</v>
      </c>
      <c r="T2766" s="6">
        <f t="shared" si="830"/>
        <v>1</v>
      </c>
      <c r="U2766" s="6">
        <f t="shared" si="831"/>
        <v>0</v>
      </c>
      <c r="V2766" s="6">
        <f t="shared" si="832"/>
        <v>0</v>
      </c>
      <c r="W2766" s="6">
        <f t="shared" si="833"/>
        <v>1</v>
      </c>
      <c r="X2766" s="6">
        <f t="shared" si="834"/>
        <v>0</v>
      </c>
      <c r="Y2766" s="6">
        <f t="shared" si="835"/>
        <v>0</v>
      </c>
      <c r="Z2766" s="6">
        <f t="shared" si="836"/>
        <v>0</v>
      </c>
      <c r="AA2766" s="4">
        <v>111015.19970703125</v>
      </c>
      <c r="AB2766" s="7">
        <f t="shared" si="821"/>
        <v>3.3489091639881757E-2</v>
      </c>
      <c r="AC2766" s="7">
        <f t="shared" si="822"/>
        <v>3.4393324772408304E-3</v>
      </c>
      <c r="AD2766" s="2"/>
    </row>
    <row r="2767" spans="1:30" x14ac:dyDescent="0.35">
      <c r="A2767" s="1">
        <v>44405</v>
      </c>
      <c r="B2767" s="3">
        <f t="shared" si="823"/>
        <v>2021</v>
      </c>
      <c r="C2767" s="2">
        <v>10429.839152520963</v>
      </c>
      <c r="D2767" s="2">
        <v>285.00000000031747</v>
      </c>
      <c r="E2767" s="2">
        <f t="shared" si="824"/>
        <v>10714.839152521281</v>
      </c>
      <c r="F2767" s="2">
        <f t="shared" si="825"/>
        <v>0.97340137393166037</v>
      </c>
      <c r="G2767" s="2">
        <f t="shared" si="826"/>
        <v>-1</v>
      </c>
      <c r="H2767" s="2">
        <v>-1000</v>
      </c>
      <c r="I2767" s="2">
        <f t="shared" si="818"/>
        <v>7268.2417907440704</v>
      </c>
      <c r="J2767" s="2">
        <f t="shared" si="819"/>
        <v>14042.292578154429</v>
      </c>
      <c r="K2767" s="3">
        <f t="shared" si="827"/>
        <v>7</v>
      </c>
      <c r="L2767" s="3">
        <f t="shared" si="828"/>
        <v>4</v>
      </c>
      <c r="M2767" s="3" t="str">
        <f t="shared" si="820"/>
        <v>Summer</v>
      </c>
      <c r="N2767" s="4">
        <v>82</v>
      </c>
      <c r="O2767" s="4">
        <v>70</v>
      </c>
      <c r="P2767" s="4">
        <v>93</v>
      </c>
      <c r="Q2767" s="4">
        <v>0</v>
      </c>
      <c r="R2767" s="4">
        <v>17</v>
      </c>
      <c r="S2767" s="6">
        <f t="shared" si="829"/>
        <v>0</v>
      </c>
      <c r="T2767" s="6">
        <f t="shared" si="830"/>
        <v>1</v>
      </c>
      <c r="U2767" s="6">
        <f t="shared" si="831"/>
        <v>0</v>
      </c>
      <c r="V2767" s="6">
        <f t="shared" si="832"/>
        <v>0</v>
      </c>
      <c r="W2767" s="6">
        <f t="shared" si="833"/>
        <v>1</v>
      </c>
      <c r="X2767" s="6">
        <f t="shared" si="834"/>
        <v>0</v>
      </c>
      <c r="Y2767" s="6">
        <f t="shared" si="835"/>
        <v>0</v>
      </c>
      <c r="Z2767" s="6">
        <f t="shared" si="836"/>
        <v>0</v>
      </c>
      <c r="AA2767" s="4">
        <v>110175.29943847656</v>
      </c>
      <c r="AB2767" s="7">
        <f t="shared" si="821"/>
        <v>9.4665857099350395E-2</v>
      </c>
      <c r="AC2767" s="7">
        <f t="shared" si="822"/>
        <v>2.5867867067560411E-3</v>
      </c>
      <c r="AD2767" s="2"/>
    </row>
    <row r="2768" spans="1:30" x14ac:dyDescent="0.35">
      <c r="A2768" s="1">
        <v>44406</v>
      </c>
      <c r="B2768" s="3">
        <f t="shared" si="823"/>
        <v>2021</v>
      </c>
      <c r="C2768" s="2">
        <v>10468.165904482668</v>
      </c>
      <c r="D2768" s="2">
        <v>0</v>
      </c>
      <c r="E2768" s="2">
        <f t="shared" si="824"/>
        <v>10468.165904482668</v>
      </c>
      <c r="F2768" s="2">
        <f t="shared" si="825"/>
        <v>1</v>
      </c>
      <c r="G2768" s="2">
        <f t="shared" si="826"/>
        <v>-1</v>
      </c>
      <c r="H2768" s="2">
        <v>-1000</v>
      </c>
      <c r="I2768" s="2">
        <f t="shared" si="818"/>
        <v>7268.2417907440704</v>
      </c>
      <c r="J2768" s="2">
        <f t="shared" si="819"/>
        <v>14042.292578154429</v>
      </c>
      <c r="K2768" s="3">
        <f t="shared" si="827"/>
        <v>7</v>
      </c>
      <c r="L2768" s="3">
        <f t="shared" si="828"/>
        <v>5</v>
      </c>
      <c r="M2768" s="3" t="str">
        <f t="shared" si="820"/>
        <v>Summer</v>
      </c>
      <c r="N2768" s="4">
        <v>84</v>
      </c>
      <c r="O2768" s="4">
        <v>75</v>
      </c>
      <c r="P2768" s="4">
        <v>93</v>
      </c>
      <c r="Q2768" s="4">
        <v>0</v>
      </c>
      <c r="R2768" s="4">
        <v>19</v>
      </c>
      <c r="S2768" s="6">
        <f t="shared" si="829"/>
        <v>0</v>
      </c>
      <c r="T2768" s="6">
        <f t="shared" si="830"/>
        <v>1</v>
      </c>
      <c r="U2768" s="6">
        <f t="shared" si="831"/>
        <v>0</v>
      </c>
      <c r="V2768" s="6">
        <f t="shared" si="832"/>
        <v>0</v>
      </c>
      <c r="W2768" s="6">
        <f t="shared" si="833"/>
        <v>1</v>
      </c>
      <c r="X2768" s="6">
        <f t="shared" si="834"/>
        <v>0</v>
      </c>
      <c r="Y2768" s="6">
        <f t="shared" si="835"/>
        <v>0</v>
      </c>
      <c r="Z2768" s="6">
        <f t="shared" si="836"/>
        <v>0</v>
      </c>
      <c r="AA2768" s="4">
        <v>112424.99914550781</v>
      </c>
      <c r="AB2768" s="7">
        <f t="shared" si="821"/>
        <v>9.3112439262143826E-2</v>
      </c>
      <c r="AC2768" s="7">
        <f t="shared" si="822"/>
        <v>0</v>
      </c>
      <c r="AD2768" s="2"/>
    </row>
    <row r="2769" spans="1:30" x14ac:dyDescent="0.35">
      <c r="A2769" s="1">
        <v>44407</v>
      </c>
      <c r="B2769" s="3">
        <f t="shared" si="823"/>
        <v>2021</v>
      </c>
      <c r="C2769" s="2">
        <v>11130.192724724086</v>
      </c>
      <c r="D2769" s="2">
        <v>0</v>
      </c>
      <c r="E2769" s="2">
        <f t="shared" si="824"/>
        <v>11130.192724724086</v>
      </c>
      <c r="F2769" s="2">
        <f t="shared" si="825"/>
        <v>1</v>
      </c>
      <c r="G2769" s="2">
        <f t="shared" si="826"/>
        <v>-1</v>
      </c>
      <c r="H2769" s="2">
        <v>-1000</v>
      </c>
      <c r="I2769" s="2">
        <f t="shared" si="818"/>
        <v>7268.2417907440704</v>
      </c>
      <c r="J2769" s="2">
        <f t="shared" si="819"/>
        <v>14042.292578154429</v>
      </c>
      <c r="K2769" s="3">
        <f t="shared" si="827"/>
        <v>7</v>
      </c>
      <c r="L2769" s="3">
        <f t="shared" si="828"/>
        <v>6</v>
      </c>
      <c r="M2769" s="3" t="str">
        <f t="shared" si="820"/>
        <v>Summer</v>
      </c>
      <c r="N2769" s="4">
        <v>81</v>
      </c>
      <c r="O2769" s="4">
        <v>75</v>
      </c>
      <c r="P2769" s="4">
        <v>86</v>
      </c>
      <c r="Q2769" s="4">
        <v>0</v>
      </c>
      <c r="R2769" s="4">
        <v>16</v>
      </c>
      <c r="S2769" s="6">
        <f t="shared" si="829"/>
        <v>0</v>
      </c>
      <c r="T2769" s="6">
        <f t="shared" si="830"/>
        <v>1</v>
      </c>
      <c r="U2769" s="6">
        <f t="shared" si="831"/>
        <v>0</v>
      </c>
      <c r="V2769" s="6">
        <f t="shared" si="832"/>
        <v>0</v>
      </c>
      <c r="W2769" s="6">
        <f t="shared" si="833"/>
        <v>1</v>
      </c>
      <c r="X2769" s="6">
        <f t="shared" si="834"/>
        <v>0</v>
      </c>
      <c r="Y2769" s="6">
        <f t="shared" si="835"/>
        <v>0</v>
      </c>
      <c r="Z2769" s="6">
        <f t="shared" si="836"/>
        <v>0</v>
      </c>
      <c r="AA2769" s="4">
        <v>106876.55004882813</v>
      </c>
      <c r="AB2769" s="7">
        <f t="shared" si="821"/>
        <v>0.10414064375804695</v>
      </c>
      <c r="AC2769" s="7">
        <f t="shared" si="822"/>
        <v>0</v>
      </c>
      <c r="AD2769" s="2"/>
    </row>
    <row r="2770" spans="1:30" x14ac:dyDescent="0.35">
      <c r="A2770" s="1">
        <v>44408</v>
      </c>
      <c r="B2770" s="3">
        <f t="shared" si="823"/>
        <v>2021</v>
      </c>
      <c r="C2770" s="2">
        <v>7356.894655106953</v>
      </c>
      <c r="D2770" s="2">
        <v>7422.9327358023966</v>
      </c>
      <c r="E2770" s="2">
        <f t="shared" si="824"/>
        <v>14779.82739090935</v>
      </c>
      <c r="F2770" s="2">
        <f t="shared" si="825"/>
        <v>0.49776593870317926</v>
      </c>
      <c r="G2770" s="2">
        <f t="shared" si="826"/>
        <v>14779.82739090935</v>
      </c>
      <c r="H2770" s="2">
        <v>-1000</v>
      </c>
      <c r="I2770" s="2">
        <f t="shared" si="818"/>
        <v>7268.2417907440704</v>
      </c>
      <c r="J2770" s="2">
        <f t="shared" si="819"/>
        <v>14042.292578154429</v>
      </c>
      <c r="K2770" s="3">
        <f t="shared" si="827"/>
        <v>7</v>
      </c>
      <c r="L2770" s="3">
        <f t="shared" si="828"/>
        <v>7</v>
      </c>
      <c r="M2770" s="3" t="str">
        <f t="shared" si="820"/>
        <v>Summer</v>
      </c>
      <c r="N2770" s="4">
        <v>74</v>
      </c>
      <c r="O2770" s="4">
        <v>67</v>
      </c>
      <c r="P2770" s="4">
        <v>81</v>
      </c>
      <c r="Q2770" s="4">
        <v>0</v>
      </c>
      <c r="R2770" s="4">
        <v>9</v>
      </c>
      <c r="S2770" s="6">
        <f t="shared" si="829"/>
        <v>1</v>
      </c>
      <c r="T2770" s="6">
        <f t="shared" si="830"/>
        <v>0</v>
      </c>
      <c r="U2770" s="6">
        <f t="shared" si="831"/>
        <v>0</v>
      </c>
      <c r="V2770" s="6">
        <f t="shared" si="832"/>
        <v>0</v>
      </c>
      <c r="W2770" s="6">
        <f t="shared" si="833"/>
        <v>1</v>
      </c>
      <c r="X2770" s="6">
        <f t="shared" si="834"/>
        <v>1</v>
      </c>
      <c r="Y2770" s="6">
        <f t="shared" si="835"/>
        <v>0</v>
      </c>
      <c r="Z2770" s="6">
        <f t="shared" si="836"/>
        <v>1</v>
      </c>
      <c r="AA2770" s="4">
        <v>83204.85009765625</v>
      </c>
      <c r="AB2770" s="7">
        <f t="shared" si="821"/>
        <v>8.8419060264783592E-2</v>
      </c>
      <c r="AC2770" s="7">
        <f t="shared" si="822"/>
        <v>8.9212740929046977E-2</v>
      </c>
      <c r="AD2770" s="2"/>
    </row>
    <row r="2771" spans="1:30" x14ac:dyDescent="0.35">
      <c r="A2771" s="1">
        <v>44409</v>
      </c>
      <c r="B2771" s="3">
        <f t="shared" si="823"/>
        <v>2021</v>
      </c>
      <c r="C2771" s="2">
        <v>2309.2018520835941</v>
      </c>
      <c r="D2771" s="2">
        <v>7655.4693128568033</v>
      </c>
      <c r="E2771" s="2">
        <f t="shared" si="824"/>
        <v>9964.6711649403969</v>
      </c>
      <c r="F2771" s="2">
        <f t="shared" si="825"/>
        <v>0.23173889171659448</v>
      </c>
      <c r="G2771" s="2">
        <f t="shared" si="826"/>
        <v>-1</v>
      </c>
      <c r="H2771" s="2">
        <v>-1000</v>
      </c>
      <c r="I2771" s="2">
        <f t="shared" si="818"/>
        <v>7268.2417907440704</v>
      </c>
      <c r="J2771" s="2">
        <f t="shared" si="819"/>
        <v>14042.292578154429</v>
      </c>
      <c r="K2771" s="3">
        <f t="shared" si="827"/>
        <v>8</v>
      </c>
      <c r="L2771" s="3">
        <f t="shared" si="828"/>
        <v>1</v>
      </c>
      <c r="M2771" s="3" t="str">
        <f t="shared" si="820"/>
        <v>Summer</v>
      </c>
      <c r="N2771" s="4">
        <v>75</v>
      </c>
      <c r="O2771" s="4">
        <v>65</v>
      </c>
      <c r="P2771" s="4">
        <v>85</v>
      </c>
      <c r="Q2771" s="4">
        <v>0</v>
      </c>
      <c r="R2771" s="4">
        <v>10</v>
      </c>
      <c r="S2771" s="6">
        <f t="shared" si="829"/>
        <v>1</v>
      </c>
      <c r="T2771" s="6">
        <f t="shared" si="830"/>
        <v>0</v>
      </c>
      <c r="U2771" s="6">
        <f t="shared" si="831"/>
        <v>0</v>
      </c>
      <c r="V2771" s="6">
        <f t="shared" si="832"/>
        <v>0</v>
      </c>
      <c r="W2771" s="6">
        <f t="shared" si="833"/>
        <v>1</v>
      </c>
      <c r="X2771" s="6">
        <f t="shared" si="834"/>
        <v>0</v>
      </c>
      <c r="Y2771" s="6">
        <f t="shared" si="835"/>
        <v>0</v>
      </c>
      <c r="Z2771" s="6">
        <f t="shared" si="836"/>
        <v>0</v>
      </c>
      <c r="AA2771" s="4">
        <v>83762.00048828125</v>
      </c>
      <c r="AB2771" s="7">
        <f t="shared" si="821"/>
        <v>2.7568609138062118E-2</v>
      </c>
      <c r="AC2771" s="7">
        <f t="shared" si="822"/>
        <v>9.1395492803778539E-2</v>
      </c>
      <c r="AD2771" s="2"/>
    </row>
    <row r="2772" spans="1:30" x14ac:dyDescent="0.35">
      <c r="A2772" s="1">
        <v>44410</v>
      </c>
      <c r="B2772" s="3">
        <f t="shared" si="823"/>
        <v>2021</v>
      </c>
      <c r="C2772" s="2">
        <v>2309.2018520835941</v>
      </c>
      <c r="D2772" s="2">
        <v>5659.6363636300139</v>
      </c>
      <c r="E2772" s="2">
        <f t="shared" si="824"/>
        <v>7968.8382157136075</v>
      </c>
      <c r="F2772" s="2">
        <f t="shared" si="825"/>
        <v>0.2897789852892384</v>
      </c>
      <c r="G2772" s="2">
        <f t="shared" si="826"/>
        <v>-1</v>
      </c>
      <c r="H2772" s="2">
        <v>-1000</v>
      </c>
      <c r="I2772" s="2">
        <f t="shared" si="818"/>
        <v>7268.2417907440704</v>
      </c>
      <c r="J2772" s="2">
        <f t="shared" si="819"/>
        <v>14042.292578154429</v>
      </c>
      <c r="K2772" s="3">
        <f t="shared" si="827"/>
        <v>8</v>
      </c>
      <c r="L2772" s="3">
        <f t="shared" si="828"/>
        <v>2</v>
      </c>
      <c r="M2772" s="3" t="str">
        <f t="shared" si="820"/>
        <v>Summer</v>
      </c>
      <c r="N2772" s="4">
        <v>73</v>
      </c>
      <c r="O2772" s="4">
        <v>62</v>
      </c>
      <c r="P2772" s="4">
        <v>84</v>
      </c>
      <c r="Q2772" s="4">
        <v>0</v>
      </c>
      <c r="R2772" s="4">
        <v>8</v>
      </c>
      <c r="S2772" s="6">
        <f t="shared" si="829"/>
        <v>0</v>
      </c>
      <c r="T2772" s="6">
        <f t="shared" si="830"/>
        <v>1</v>
      </c>
      <c r="U2772" s="6">
        <f t="shared" si="831"/>
        <v>0</v>
      </c>
      <c r="V2772" s="6">
        <f t="shared" si="832"/>
        <v>0</v>
      </c>
      <c r="W2772" s="6">
        <f t="shared" si="833"/>
        <v>1</v>
      </c>
      <c r="X2772" s="6">
        <f t="shared" si="834"/>
        <v>0</v>
      </c>
      <c r="Y2772" s="6">
        <f t="shared" si="835"/>
        <v>0</v>
      </c>
      <c r="Z2772" s="6">
        <f t="shared" si="836"/>
        <v>0</v>
      </c>
      <c r="AA2772" s="4">
        <v>91182.85009765625</v>
      </c>
      <c r="AB2772" s="7">
        <f t="shared" si="821"/>
        <v>2.5324958033341286E-2</v>
      </c>
      <c r="AC2772" s="7">
        <f t="shared" si="822"/>
        <v>6.2069088184549828E-2</v>
      </c>
      <c r="AD2772" s="2"/>
    </row>
    <row r="2773" spans="1:30" x14ac:dyDescent="0.35">
      <c r="A2773" s="1">
        <v>44411</v>
      </c>
      <c r="B2773" s="3">
        <f t="shared" si="823"/>
        <v>2021</v>
      </c>
      <c r="C2773" s="2">
        <v>2309.2018520835941</v>
      </c>
      <c r="D2773" s="2">
        <v>10630.630967818408</v>
      </c>
      <c r="E2773" s="2">
        <f t="shared" si="824"/>
        <v>12939.832819902002</v>
      </c>
      <c r="F2773" s="2">
        <f t="shared" si="825"/>
        <v>0.17845685367216998</v>
      </c>
      <c r="G2773" s="2">
        <f t="shared" si="826"/>
        <v>-1</v>
      </c>
      <c r="H2773" s="2">
        <v>-1000</v>
      </c>
      <c r="I2773" s="2">
        <f t="shared" si="818"/>
        <v>7268.2417907440704</v>
      </c>
      <c r="J2773" s="2">
        <f t="shared" si="819"/>
        <v>14042.292578154429</v>
      </c>
      <c r="K2773" s="3">
        <f t="shared" si="827"/>
        <v>8</v>
      </c>
      <c r="L2773" s="3">
        <f t="shared" si="828"/>
        <v>3</v>
      </c>
      <c r="M2773" s="3" t="str">
        <f t="shared" si="820"/>
        <v>Summer</v>
      </c>
      <c r="N2773" s="4">
        <v>76</v>
      </c>
      <c r="O2773" s="4">
        <v>65</v>
      </c>
      <c r="P2773" s="4">
        <v>87</v>
      </c>
      <c r="Q2773" s="4">
        <v>0</v>
      </c>
      <c r="R2773" s="4">
        <v>11</v>
      </c>
      <c r="S2773" s="6">
        <f t="shared" si="829"/>
        <v>0</v>
      </c>
      <c r="T2773" s="6">
        <f t="shared" si="830"/>
        <v>1</v>
      </c>
      <c r="U2773" s="6">
        <f t="shared" si="831"/>
        <v>0</v>
      </c>
      <c r="V2773" s="6">
        <f t="shared" si="832"/>
        <v>0</v>
      </c>
      <c r="W2773" s="6">
        <f t="shared" si="833"/>
        <v>1</v>
      </c>
      <c r="X2773" s="6">
        <f t="shared" si="834"/>
        <v>0</v>
      </c>
      <c r="Y2773" s="6">
        <f t="shared" si="835"/>
        <v>0</v>
      </c>
      <c r="Z2773" s="6">
        <f t="shared" si="836"/>
        <v>0</v>
      </c>
      <c r="AA2773" s="4">
        <v>92239.399291992188</v>
      </c>
      <c r="AB2773" s="7">
        <f t="shared" si="821"/>
        <v>2.5034875224779013E-2</v>
      </c>
      <c r="AC2773" s="7">
        <f t="shared" si="822"/>
        <v>0.1152504358161113</v>
      </c>
      <c r="AD2773" s="2"/>
    </row>
    <row r="2774" spans="1:30" x14ac:dyDescent="0.35">
      <c r="A2774" s="1">
        <v>44412</v>
      </c>
      <c r="B2774" s="3">
        <f t="shared" si="823"/>
        <v>2021</v>
      </c>
      <c r="C2774" s="2">
        <v>3646.7389768459216</v>
      </c>
      <c r="D2774" s="2">
        <v>7755.9233807452028</v>
      </c>
      <c r="E2774" s="2">
        <f t="shared" si="824"/>
        <v>11402.662357591125</v>
      </c>
      <c r="F2774" s="2">
        <f t="shared" si="825"/>
        <v>0.31981469436549337</v>
      </c>
      <c r="G2774" s="2">
        <f t="shared" si="826"/>
        <v>-1</v>
      </c>
      <c r="H2774" s="2">
        <v>-1000</v>
      </c>
      <c r="I2774" s="2">
        <f t="shared" si="818"/>
        <v>7268.2417907440704</v>
      </c>
      <c r="J2774" s="2">
        <f t="shared" si="819"/>
        <v>14042.292578154429</v>
      </c>
      <c r="K2774" s="3">
        <f t="shared" si="827"/>
        <v>8</v>
      </c>
      <c r="L2774" s="3">
        <f t="shared" si="828"/>
        <v>4</v>
      </c>
      <c r="M2774" s="3" t="str">
        <f t="shared" si="820"/>
        <v>Summer</v>
      </c>
      <c r="N2774" s="4">
        <v>76</v>
      </c>
      <c r="O2774" s="4">
        <v>64</v>
      </c>
      <c r="P2774" s="4">
        <v>88</v>
      </c>
      <c r="Q2774" s="4">
        <v>0</v>
      </c>
      <c r="R2774" s="4">
        <v>11</v>
      </c>
      <c r="S2774" s="6">
        <f t="shared" si="829"/>
        <v>0</v>
      </c>
      <c r="T2774" s="6">
        <f t="shared" si="830"/>
        <v>1</v>
      </c>
      <c r="U2774" s="6">
        <f t="shared" si="831"/>
        <v>0</v>
      </c>
      <c r="V2774" s="6">
        <f t="shared" si="832"/>
        <v>0</v>
      </c>
      <c r="W2774" s="6">
        <f t="shared" si="833"/>
        <v>1</v>
      </c>
      <c r="X2774" s="6">
        <f t="shared" si="834"/>
        <v>0</v>
      </c>
      <c r="Y2774" s="6">
        <f t="shared" si="835"/>
        <v>0</v>
      </c>
      <c r="Z2774" s="6">
        <f t="shared" si="836"/>
        <v>0</v>
      </c>
      <c r="AA2774" s="4">
        <v>92537.650024414063</v>
      </c>
      <c r="AB2774" s="7">
        <f t="shared" si="821"/>
        <v>3.9408164956466998E-2</v>
      </c>
      <c r="AC2774" s="7">
        <f t="shared" si="822"/>
        <v>8.3813705866736074E-2</v>
      </c>
      <c r="AD2774" s="2"/>
    </row>
    <row r="2775" spans="1:30" x14ac:dyDescent="0.35">
      <c r="A2775" s="1">
        <v>44413</v>
      </c>
      <c r="B2775" s="3">
        <f t="shared" si="823"/>
        <v>2021</v>
      </c>
      <c r="C2775" s="2">
        <v>2309.2018520835941</v>
      </c>
      <c r="D2775" s="2">
        <v>7177.7243285923432</v>
      </c>
      <c r="E2775" s="2">
        <f t="shared" si="824"/>
        <v>9486.9261806759368</v>
      </c>
      <c r="F2775" s="2">
        <f t="shared" si="825"/>
        <v>0.24340885636774978</v>
      </c>
      <c r="G2775" s="2">
        <f t="shared" si="826"/>
        <v>-1</v>
      </c>
      <c r="H2775" s="2">
        <v>-1000</v>
      </c>
      <c r="I2775" s="2">
        <f t="shared" si="818"/>
        <v>7268.2417907440704</v>
      </c>
      <c r="J2775" s="2">
        <f t="shared" si="819"/>
        <v>14042.292578154429</v>
      </c>
      <c r="K2775" s="3">
        <f t="shared" si="827"/>
        <v>8</v>
      </c>
      <c r="L2775" s="3">
        <f t="shared" si="828"/>
        <v>5</v>
      </c>
      <c r="M2775" s="3" t="str">
        <f t="shared" si="820"/>
        <v>Summer</v>
      </c>
      <c r="N2775" s="4">
        <v>78</v>
      </c>
      <c r="O2775" s="4">
        <v>67</v>
      </c>
      <c r="P2775" s="4">
        <v>89</v>
      </c>
      <c r="Q2775" s="4">
        <v>0</v>
      </c>
      <c r="R2775" s="4">
        <v>13</v>
      </c>
      <c r="S2775" s="6">
        <f t="shared" si="829"/>
        <v>0</v>
      </c>
      <c r="T2775" s="6">
        <f t="shared" si="830"/>
        <v>1</v>
      </c>
      <c r="U2775" s="6">
        <f t="shared" si="831"/>
        <v>0</v>
      </c>
      <c r="V2775" s="6">
        <f t="shared" si="832"/>
        <v>0</v>
      </c>
      <c r="W2775" s="6">
        <f t="shared" si="833"/>
        <v>1</v>
      </c>
      <c r="X2775" s="6">
        <f t="shared" si="834"/>
        <v>0</v>
      </c>
      <c r="Y2775" s="6">
        <f t="shared" si="835"/>
        <v>0</v>
      </c>
      <c r="Z2775" s="6">
        <f t="shared" si="836"/>
        <v>0</v>
      </c>
      <c r="AA2775" s="4">
        <v>97411.403076171875</v>
      </c>
      <c r="AB2775" s="7">
        <f t="shared" si="821"/>
        <v>2.3705662572972994E-2</v>
      </c>
      <c r="AC2775" s="7">
        <f t="shared" si="822"/>
        <v>7.3684641653089078E-2</v>
      </c>
      <c r="AD2775" s="2"/>
    </row>
    <row r="2776" spans="1:30" x14ac:dyDescent="0.35">
      <c r="A2776" s="1">
        <v>44414</v>
      </c>
      <c r="B2776" s="3">
        <f t="shared" si="823"/>
        <v>2021</v>
      </c>
      <c r="C2776" s="2">
        <v>9478.0018520692065</v>
      </c>
      <c r="D2776" s="2">
        <v>8442.5499999811873</v>
      </c>
      <c r="E2776" s="2">
        <f t="shared" si="824"/>
        <v>17920.551852050394</v>
      </c>
      <c r="F2776" s="2">
        <f t="shared" si="825"/>
        <v>0.52889006601572786</v>
      </c>
      <c r="G2776" s="2">
        <f t="shared" si="826"/>
        <v>17920.551852050394</v>
      </c>
      <c r="H2776" s="2">
        <v>-1000</v>
      </c>
      <c r="I2776" s="2">
        <f t="shared" si="818"/>
        <v>7268.2417907440704</v>
      </c>
      <c r="J2776" s="2">
        <f t="shared" si="819"/>
        <v>14042.292578154429</v>
      </c>
      <c r="K2776" s="3">
        <f t="shared" si="827"/>
        <v>8</v>
      </c>
      <c r="L2776" s="3">
        <f t="shared" si="828"/>
        <v>6</v>
      </c>
      <c r="M2776" s="3" t="str">
        <f t="shared" si="820"/>
        <v>Summer</v>
      </c>
      <c r="N2776" s="4">
        <v>78</v>
      </c>
      <c r="O2776" s="4">
        <v>67</v>
      </c>
      <c r="P2776" s="4">
        <v>89</v>
      </c>
      <c r="Q2776" s="4">
        <v>0</v>
      </c>
      <c r="R2776" s="4">
        <v>13</v>
      </c>
      <c r="S2776" s="6">
        <f t="shared" si="829"/>
        <v>0</v>
      </c>
      <c r="T2776" s="6">
        <f t="shared" si="830"/>
        <v>1</v>
      </c>
      <c r="U2776" s="6">
        <f t="shared" si="831"/>
        <v>0</v>
      </c>
      <c r="V2776" s="6">
        <f t="shared" si="832"/>
        <v>0</v>
      </c>
      <c r="W2776" s="6">
        <f t="shared" si="833"/>
        <v>1</v>
      </c>
      <c r="X2776" s="6">
        <f t="shared" si="834"/>
        <v>1</v>
      </c>
      <c r="Y2776" s="6">
        <f t="shared" si="835"/>
        <v>0</v>
      </c>
      <c r="Z2776" s="6">
        <f t="shared" si="836"/>
        <v>1</v>
      </c>
      <c r="AA2776" s="4">
        <v>96735.599853515625</v>
      </c>
      <c r="AB2776" s="7">
        <f t="shared" si="821"/>
        <v>9.7978426416143752E-2</v>
      </c>
      <c r="AC2776" s="7">
        <f t="shared" si="822"/>
        <v>8.727448853127015E-2</v>
      </c>
      <c r="AD2776" s="2"/>
    </row>
    <row r="2777" spans="1:30" x14ac:dyDescent="0.35">
      <c r="A2777" s="1">
        <v>44415</v>
      </c>
      <c r="B2777" s="3">
        <f t="shared" si="823"/>
        <v>2021</v>
      </c>
      <c r="C2777" s="2">
        <v>3050.8018520548167</v>
      </c>
      <c r="D2777" s="2">
        <v>8280.7723135498854</v>
      </c>
      <c r="E2777" s="2">
        <f t="shared" si="824"/>
        <v>11331.574165604703</v>
      </c>
      <c r="F2777" s="2">
        <f t="shared" si="825"/>
        <v>0.26923018880422361</v>
      </c>
      <c r="G2777" s="2">
        <f t="shared" si="826"/>
        <v>-1</v>
      </c>
      <c r="H2777" s="2">
        <v>-1000</v>
      </c>
      <c r="I2777" s="2">
        <f t="shared" si="818"/>
        <v>7268.2417907440704</v>
      </c>
      <c r="J2777" s="2">
        <f t="shared" si="819"/>
        <v>14042.292578154429</v>
      </c>
      <c r="K2777" s="3">
        <f t="shared" si="827"/>
        <v>8</v>
      </c>
      <c r="L2777" s="3">
        <f t="shared" si="828"/>
        <v>7</v>
      </c>
      <c r="M2777" s="3" t="str">
        <f t="shared" si="820"/>
        <v>Summer</v>
      </c>
      <c r="N2777" s="4">
        <v>81</v>
      </c>
      <c r="O2777" s="4">
        <v>70</v>
      </c>
      <c r="P2777" s="4">
        <v>91</v>
      </c>
      <c r="Q2777" s="4">
        <v>0</v>
      </c>
      <c r="R2777" s="4">
        <v>16</v>
      </c>
      <c r="S2777" s="6">
        <f t="shared" si="829"/>
        <v>1</v>
      </c>
      <c r="T2777" s="6">
        <f t="shared" si="830"/>
        <v>0</v>
      </c>
      <c r="U2777" s="6">
        <f t="shared" si="831"/>
        <v>0</v>
      </c>
      <c r="V2777" s="6">
        <f t="shared" si="832"/>
        <v>0</v>
      </c>
      <c r="W2777" s="6">
        <f t="shared" si="833"/>
        <v>1</v>
      </c>
      <c r="X2777" s="6">
        <f t="shared" si="834"/>
        <v>0</v>
      </c>
      <c r="Y2777" s="6">
        <f t="shared" si="835"/>
        <v>0</v>
      </c>
      <c r="Z2777" s="6">
        <f t="shared" si="836"/>
        <v>0</v>
      </c>
      <c r="AA2777" s="4">
        <v>93280.89990234375</v>
      </c>
      <c r="AB2777" s="7">
        <f t="shared" si="821"/>
        <v>3.2705536237844154E-2</v>
      </c>
      <c r="AC2777" s="7">
        <f t="shared" si="822"/>
        <v>8.8772431679144045E-2</v>
      </c>
      <c r="AD2777" s="2"/>
    </row>
    <row r="2778" spans="1:30" x14ac:dyDescent="0.35">
      <c r="A2778" s="1">
        <v>44416</v>
      </c>
      <c r="B2778" s="3">
        <f t="shared" si="823"/>
        <v>2021</v>
      </c>
      <c r="C2778" s="2">
        <v>10192.635185478992</v>
      </c>
      <c r="D2778" s="2">
        <v>8761.6440460811664</v>
      </c>
      <c r="E2778" s="2">
        <f t="shared" si="824"/>
        <v>18954.279231560158</v>
      </c>
      <c r="F2778" s="2">
        <f t="shared" si="825"/>
        <v>0.53774849789632539</v>
      </c>
      <c r="G2778" s="2">
        <f t="shared" si="826"/>
        <v>18954.279231560158</v>
      </c>
      <c r="H2778" s="2">
        <v>-1000</v>
      </c>
      <c r="I2778" s="2">
        <f t="shared" si="818"/>
        <v>7268.2417907440704</v>
      </c>
      <c r="J2778" s="2">
        <f t="shared" si="819"/>
        <v>14042.292578154429</v>
      </c>
      <c r="K2778" s="3">
        <f t="shared" si="827"/>
        <v>8</v>
      </c>
      <c r="L2778" s="3">
        <f t="shared" si="828"/>
        <v>1</v>
      </c>
      <c r="M2778" s="3" t="str">
        <f t="shared" si="820"/>
        <v>Summer</v>
      </c>
      <c r="N2778" s="4">
        <v>82</v>
      </c>
      <c r="O2778" s="4">
        <v>72</v>
      </c>
      <c r="P2778" s="4">
        <v>92</v>
      </c>
      <c r="Q2778" s="4">
        <v>0</v>
      </c>
      <c r="R2778" s="4">
        <v>17</v>
      </c>
      <c r="S2778" s="6">
        <f t="shared" si="829"/>
        <v>1</v>
      </c>
      <c r="T2778" s="6">
        <f t="shared" si="830"/>
        <v>0</v>
      </c>
      <c r="U2778" s="6">
        <f t="shared" si="831"/>
        <v>0</v>
      </c>
      <c r="V2778" s="6">
        <f t="shared" si="832"/>
        <v>0</v>
      </c>
      <c r="W2778" s="6">
        <f t="shared" si="833"/>
        <v>1</v>
      </c>
      <c r="X2778" s="6">
        <f t="shared" si="834"/>
        <v>1</v>
      </c>
      <c r="Y2778" s="6">
        <f t="shared" si="835"/>
        <v>0</v>
      </c>
      <c r="Z2778" s="6">
        <f t="shared" si="836"/>
        <v>1</v>
      </c>
      <c r="AA2778" s="4">
        <v>96092.600219726563</v>
      </c>
      <c r="AB2778" s="7">
        <f t="shared" si="821"/>
        <v>0.10607096865078458</v>
      </c>
      <c r="AC2778" s="7">
        <f t="shared" si="822"/>
        <v>9.1179175358421766E-2</v>
      </c>
      <c r="AD2778" s="2"/>
    </row>
    <row r="2779" spans="1:30" x14ac:dyDescent="0.35">
      <c r="A2779" s="1">
        <v>44417</v>
      </c>
      <c r="B2779" s="3">
        <f t="shared" si="823"/>
        <v>2021</v>
      </c>
      <c r="C2779" s="2">
        <v>2309.2018520835941</v>
      </c>
      <c r="D2779" s="2">
        <v>7862.8666666655336</v>
      </c>
      <c r="E2779" s="2">
        <f t="shared" si="824"/>
        <v>10172.068518749127</v>
      </c>
      <c r="F2779" s="2">
        <f t="shared" si="825"/>
        <v>0.22701398912397019</v>
      </c>
      <c r="G2779" s="2">
        <f t="shared" si="826"/>
        <v>-1</v>
      </c>
      <c r="H2779" s="2">
        <v>-1000</v>
      </c>
      <c r="I2779" s="2">
        <f t="shared" si="818"/>
        <v>7268.2417907440704</v>
      </c>
      <c r="J2779" s="2">
        <f t="shared" si="819"/>
        <v>14042.292578154429</v>
      </c>
      <c r="K2779" s="3">
        <f t="shared" si="827"/>
        <v>8</v>
      </c>
      <c r="L2779" s="3">
        <f t="shared" si="828"/>
        <v>2</v>
      </c>
      <c r="M2779" s="3" t="str">
        <f t="shared" si="820"/>
        <v>Summer</v>
      </c>
      <c r="N2779" s="4">
        <v>77</v>
      </c>
      <c r="O2779" s="4">
        <v>73</v>
      </c>
      <c r="P2779" s="4">
        <v>81</v>
      </c>
      <c r="Q2779" s="4">
        <v>0</v>
      </c>
      <c r="R2779" s="4">
        <v>12</v>
      </c>
      <c r="S2779" s="6">
        <f t="shared" si="829"/>
        <v>0</v>
      </c>
      <c r="T2779" s="6">
        <f t="shared" si="830"/>
        <v>1</v>
      </c>
      <c r="U2779" s="6">
        <f t="shared" si="831"/>
        <v>0</v>
      </c>
      <c r="V2779" s="6">
        <f t="shared" si="832"/>
        <v>0</v>
      </c>
      <c r="W2779" s="6">
        <f t="shared" si="833"/>
        <v>1</v>
      </c>
      <c r="X2779" s="6">
        <f t="shared" si="834"/>
        <v>0</v>
      </c>
      <c r="Y2779" s="6">
        <f t="shared" si="835"/>
        <v>0</v>
      </c>
      <c r="Z2779" s="6">
        <f t="shared" si="836"/>
        <v>0</v>
      </c>
      <c r="AA2779" s="4">
        <v>96198.199829101563</v>
      </c>
      <c r="AB2779" s="7">
        <f t="shared" si="821"/>
        <v>2.4004626450244881E-2</v>
      </c>
      <c r="AC2779" s="7">
        <f t="shared" si="822"/>
        <v>8.173611024566059E-2</v>
      </c>
      <c r="AD2779" s="2"/>
    </row>
    <row r="2780" spans="1:30" x14ac:dyDescent="0.35">
      <c r="A2780" s="1">
        <v>44418</v>
      </c>
      <c r="B2780" s="3">
        <f t="shared" si="823"/>
        <v>2021</v>
      </c>
      <c r="C2780" s="2">
        <v>2309.2018520835941</v>
      </c>
      <c r="D2780" s="2">
        <v>5677.6499999919324</v>
      </c>
      <c r="E2780" s="2">
        <f t="shared" si="824"/>
        <v>7986.851852075526</v>
      </c>
      <c r="F2780" s="2">
        <f t="shared" si="825"/>
        <v>0.28912541447522988</v>
      </c>
      <c r="G2780" s="2">
        <f t="shared" si="826"/>
        <v>-1</v>
      </c>
      <c r="H2780" s="2">
        <v>-1000</v>
      </c>
      <c r="I2780" s="2">
        <f t="shared" si="818"/>
        <v>7268.2417907440704</v>
      </c>
      <c r="J2780" s="2">
        <f t="shared" si="819"/>
        <v>14042.292578154429</v>
      </c>
      <c r="K2780" s="3">
        <f t="shared" si="827"/>
        <v>8</v>
      </c>
      <c r="L2780" s="3">
        <f t="shared" si="828"/>
        <v>3</v>
      </c>
      <c r="M2780" s="3" t="str">
        <f t="shared" si="820"/>
        <v>Summer</v>
      </c>
      <c r="N2780" s="4">
        <v>86</v>
      </c>
      <c r="O2780" s="4">
        <v>75</v>
      </c>
      <c r="P2780" s="4">
        <v>96</v>
      </c>
      <c r="Q2780" s="4">
        <v>0</v>
      </c>
      <c r="R2780" s="4">
        <v>21</v>
      </c>
      <c r="S2780" s="6">
        <f t="shared" si="829"/>
        <v>0</v>
      </c>
      <c r="T2780" s="6">
        <f t="shared" si="830"/>
        <v>1</v>
      </c>
      <c r="U2780" s="6">
        <f t="shared" si="831"/>
        <v>0</v>
      </c>
      <c r="V2780" s="6">
        <f t="shared" si="832"/>
        <v>0</v>
      </c>
      <c r="W2780" s="6">
        <f t="shared" si="833"/>
        <v>1</v>
      </c>
      <c r="X2780" s="6">
        <f t="shared" si="834"/>
        <v>0</v>
      </c>
      <c r="Y2780" s="6">
        <f t="shared" si="835"/>
        <v>0</v>
      </c>
      <c r="Z2780" s="6">
        <f t="shared" si="836"/>
        <v>0</v>
      </c>
      <c r="AA2780" s="4">
        <v>107311.30004882813</v>
      </c>
      <c r="AB2780" s="7">
        <f t="shared" si="821"/>
        <v>2.1518720312146765E-2</v>
      </c>
      <c r="AC2780" s="7">
        <f t="shared" si="822"/>
        <v>5.2908221197660671E-2</v>
      </c>
      <c r="AD2780" s="2"/>
    </row>
    <row r="2781" spans="1:30" x14ac:dyDescent="0.35">
      <c r="A2781" s="1">
        <v>44419</v>
      </c>
      <c r="B2781" s="3">
        <f t="shared" si="823"/>
        <v>2021</v>
      </c>
      <c r="C2781" s="2">
        <v>4254.356018708474</v>
      </c>
      <c r="D2781" s="2">
        <v>0</v>
      </c>
      <c r="E2781" s="2">
        <f t="shared" si="824"/>
        <v>4254.356018708474</v>
      </c>
      <c r="F2781" s="2">
        <f t="shared" si="825"/>
        <v>1</v>
      </c>
      <c r="G2781" s="2">
        <f t="shared" si="826"/>
        <v>-1</v>
      </c>
      <c r="H2781" s="2">
        <v>-1000</v>
      </c>
      <c r="I2781" s="2">
        <f t="shared" si="818"/>
        <v>7268.2417907440704</v>
      </c>
      <c r="J2781" s="2">
        <f t="shared" si="819"/>
        <v>14042.292578154429</v>
      </c>
      <c r="K2781" s="3">
        <f t="shared" si="827"/>
        <v>8</v>
      </c>
      <c r="L2781" s="3">
        <f t="shared" si="828"/>
        <v>4</v>
      </c>
      <c r="M2781" s="3" t="str">
        <f t="shared" si="820"/>
        <v>Summer</v>
      </c>
      <c r="N2781" s="4">
        <v>88</v>
      </c>
      <c r="O2781" s="4">
        <v>81</v>
      </c>
      <c r="P2781" s="4">
        <v>95</v>
      </c>
      <c r="Q2781" s="4">
        <v>0</v>
      </c>
      <c r="R2781" s="4">
        <v>23</v>
      </c>
      <c r="S2781" s="6">
        <f t="shared" si="829"/>
        <v>0</v>
      </c>
      <c r="T2781" s="6">
        <f t="shared" si="830"/>
        <v>1</v>
      </c>
      <c r="U2781" s="6">
        <f t="shared" si="831"/>
        <v>0</v>
      </c>
      <c r="V2781" s="6">
        <f t="shared" si="832"/>
        <v>0</v>
      </c>
      <c r="W2781" s="6">
        <f t="shared" si="833"/>
        <v>1</v>
      </c>
      <c r="X2781" s="6">
        <f t="shared" si="834"/>
        <v>0</v>
      </c>
      <c r="Y2781" s="6">
        <f t="shared" si="835"/>
        <v>0</v>
      </c>
      <c r="Z2781" s="6">
        <f t="shared" si="836"/>
        <v>0</v>
      </c>
      <c r="AA2781" s="4">
        <v>118593.49938964844</v>
      </c>
      <c r="AB2781" s="7">
        <f t="shared" si="821"/>
        <v>3.5873433540656786E-2</v>
      </c>
      <c r="AC2781" s="7">
        <f t="shared" si="822"/>
        <v>0</v>
      </c>
      <c r="AD2781" s="2"/>
    </row>
    <row r="2782" spans="1:30" x14ac:dyDescent="0.35">
      <c r="A2782" s="1">
        <v>44420</v>
      </c>
      <c r="B2782" s="3">
        <f t="shared" si="823"/>
        <v>2021</v>
      </c>
      <c r="C2782" s="2">
        <v>3876.4031340890647</v>
      </c>
      <c r="D2782" s="2">
        <v>0</v>
      </c>
      <c r="E2782" s="2">
        <f t="shared" si="824"/>
        <v>3876.4031340890647</v>
      </c>
      <c r="F2782" s="2">
        <f t="shared" si="825"/>
        <v>1</v>
      </c>
      <c r="G2782" s="2">
        <f t="shared" si="826"/>
        <v>-1</v>
      </c>
      <c r="H2782" s="2">
        <v>-1000</v>
      </c>
      <c r="I2782" s="2">
        <f t="shared" si="818"/>
        <v>7268.2417907440704</v>
      </c>
      <c r="J2782" s="2">
        <f t="shared" si="819"/>
        <v>14042.292578154429</v>
      </c>
      <c r="K2782" s="3">
        <f t="shared" si="827"/>
        <v>8</v>
      </c>
      <c r="L2782" s="3">
        <f t="shared" si="828"/>
        <v>5</v>
      </c>
      <c r="M2782" s="3" t="str">
        <f t="shared" si="820"/>
        <v>Summer</v>
      </c>
      <c r="N2782" s="4">
        <v>87</v>
      </c>
      <c r="O2782" s="4">
        <v>79</v>
      </c>
      <c r="P2782" s="4">
        <v>95</v>
      </c>
      <c r="Q2782" s="4">
        <v>0</v>
      </c>
      <c r="R2782" s="4">
        <v>22</v>
      </c>
      <c r="S2782" s="6">
        <f t="shared" si="829"/>
        <v>0</v>
      </c>
      <c r="T2782" s="6">
        <f t="shared" si="830"/>
        <v>1</v>
      </c>
      <c r="U2782" s="6">
        <f t="shared" si="831"/>
        <v>0</v>
      </c>
      <c r="V2782" s="6">
        <f t="shared" si="832"/>
        <v>0</v>
      </c>
      <c r="W2782" s="6">
        <f t="shared" si="833"/>
        <v>1</v>
      </c>
      <c r="X2782" s="6">
        <f t="shared" si="834"/>
        <v>0</v>
      </c>
      <c r="Y2782" s="6">
        <f t="shared" si="835"/>
        <v>0</v>
      </c>
      <c r="Z2782" s="6">
        <f t="shared" si="836"/>
        <v>0</v>
      </c>
      <c r="AA2782" s="4">
        <v>119523.79968261719</v>
      </c>
      <c r="AB2782" s="7">
        <f t="shared" si="821"/>
        <v>3.2432060764320106E-2</v>
      </c>
      <c r="AC2782" s="7">
        <f t="shared" si="822"/>
        <v>0</v>
      </c>
      <c r="AD2782" s="2"/>
    </row>
    <row r="2783" spans="1:30" x14ac:dyDescent="0.35">
      <c r="A2783" s="1">
        <v>44421</v>
      </c>
      <c r="B2783" s="3">
        <f t="shared" si="823"/>
        <v>2021</v>
      </c>
      <c r="C2783" s="2">
        <v>8910.8076896669227</v>
      </c>
      <c r="D2783" s="2">
        <v>0</v>
      </c>
      <c r="E2783" s="2">
        <f t="shared" si="824"/>
        <v>8910.8076896669227</v>
      </c>
      <c r="F2783" s="2">
        <f t="shared" si="825"/>
        <v>1</v>
      </c>
      <c r="G2783" s="2">
        <f t="shared" si="826"/>
        <v>-1</v>
      </c>
      <c r="H2783" s="2">
        <v>-1000</v>
      </c>
      <c r="I2783" s="2">
        <f t="shared" si="818"/>
        <v>7268.2417907440704</v>
      </c>
      <c r="J2783" s="2">
        <f t="shared" si="819"/>
        <v>14042.292578154429</v>
      </c>
      <c r="K2783" s="3">
        <f t="shared" si="827"/>
        <v>8</v>
      </c>
      <c r="L2783" s="3">
        <f t="shared" si="828"/>
        <v>6</v>
      </c>
      <c r="M2783" s="3" t="str">
        <f t="shared" si="820"/>
        <v>Summer</v>
      </c>
      <c r="N2783" s="4">
        <v>85</v>
      </c>
      <c r="O2783" s="4">
        <v>77</v>
      </c>
      <c r="P2783" s="4">
        <v>92</v>
      </c>
      <c r="Q2783" s="4">
        <v>0</v>
      </c>
      <c r="R2783" s="4">
        <v>20</v>
      </c>
      <c r="S2783" s="6">
        <f t="shared" si="829"/>
        <v>0</v>
      </c>
      <c r="T2783" s="6">
        <f t="shared" si="830"/>
        <v>1</v>
      </c>
      <c r="U2783" s="6">
        <f t="shared" si="831"/>
        <v>0</v>
      </c>
      <c r="V2783" s="6">
        <f t="shared" si="832"/>
        <v>0</v>
      </c>
      <c r="W2783" s="6">
        <f t="shared" si="833"/>
        <v>1</v>
      </c>
      <c r="X2783" s="6">
        <f t="shared" si="834"/>
        <v>0</v>
      </c>
      <c r="Y2783" s="6">
        <f t="shared" si="835"/>
        <v>0</v>
      </c>
      <c r="Z2783" s="6">
        <f t="shared" si="836"/>
        <v>0</v>
      </c>
      <c r="AA2783" s="4">
        <v>112641.49926757813</v>
      </c>
      <c r="AB2783" s="7">
        <f t="shared" si="821"/>
        <v>7.910768009665281E-2</v>
      </c>
      <c r="AC2783" s="7">
        <f t="shared" si="822"/>
        <v>0</v>
      </c>
      <c r="AD2783" s="2"/>
    </row>
    <row r="2784" spans="1:30" x14ac:dyDescent="0.35">
      <c r="A2784" s="1">
        <v>44422</v>
      </c>
      <c r="B2784" s="3">
        <f t="shared" si="823"/>
        <v>2021</v>
      </c>
      <c r="C2784" s="2">
        <v>2969.6345443906484</v>
      </c>
      <c r="D2784" s="2">
        <v>700.1331626120359</v>
      </c>
      <c r="E2784" s="2">
        <f t="shared" si="824"/>
        <v>3669.7677070026843</v>
      </c>
      <c r="F2784" s="2">
        <f t="shared" si="825"/>
        <v>0.80921594539184716</v>
      </c>
      <c r="G2784" s="2">
        <f t="shared" si="826"/>
        <v>-1</v>
      </c>
      <c r="H2784" s="2">
        <v>-1000</v>
      </c>
      <c r="I2784" s="2">
        <f t="shared" si="818"/>
        <v>7268.2417907440704</v>
      </c>
      <c r="J2784" s="2">
        <f t="shared" si="819"/>
        <v>14042.292578154429</v>
      </c>
      <c r="K2784" s="3">
        <f t="shared" si="827"/>
        <v>8</v>
      </c>
      <c r="L2784" s="3">
        <f t="shared" si="828"/>
        <v>7</v>
      </c>
      <c r="M2784" s="3" t="str">
        <f t="shared" si="820"/>
        <v>Summer</v>
      </c>
      <c r="N2784" s="4">
        <v>81</v>
      </c>
      <c r="O2784" s="4">
        <v>75</v>
      </c>
      <c r="P2784" s="4">
        <v>86</v>
      </c>
      <c r="Q2784" s="4">
        <v>0</v>
      </c>
      <c r="R2784" s="4">
        <v>16</v>
      </c>
      <c r="S2784" s="6">
        <f t="shared" si="829"/>
        <v>1</v>
      </c>
      <c r="T2784" s="6">
        <f t="shared" si="830"/>
        <v>0</v>
      </c>
      <c r="U2784" s="6">
        <f t="shared" si="831"/>
        <v>0</v>
      </c>
      <c r="V2784" s="6">
        <f t="shared" si="832"/>
        <v>0</v>
      </c>
      <c r="W2784" s="6">
        <f t="shared" si="833"/>
        <v>1</v>
      </c>
      <c r="X2784" s="6">
        <f t="shared" si="834"/>
        <v>0</v>
      </c>
      <c r="Y2784" s="6">
        <f t="shared" si="835"/>
        <v>0</v>
      </c>
      <c r="Z2784" s="6">
        <f t="shared" si="836"/>
        <v>0</v>
      </c>
      <c r="AA2784" s="4">
        <v>93057.100341796875</v>
      </c>
      <c r="AB2784" s="7">
        <f t="shared" si="821"/>
        <v>3.1911960865782837E-2</v>
      </c>
      <c r="AC2784" s="7">
        <f t="shared" si="822"/>
        <v>7.5236941624063159E-3</v>
      </c>
      <c r="AD2784" s="2"/>
    </row>
    <row r="2785" spans="1:30" x14ac:dyDescent="0.35">
      <c r="A2785" s="1">
        <v>44423</v>
      </c>
      <c r="B2785" s="3">
        <f t="shared" si="823"/>
        <v>2021</v>
      </c>
      <c r="C2785" s="2">
        <v>2538.2927611711693</v>
      </c>
      <c r="D2785" s="2">
        <v>1804.1274584084026</v>
      </c>
      <c r="E2785" s="2">
        <f t="shared" si="824"/>
        <v>4342.4202195795715</v>
      </c>
      <c r="F2785" s="2">
        <f t="shared" si="825"/>
        <v>0.58453411526738974</v>
      </c>
      <c r="G2785" s="2">
        <f t="shared" si="826"/>
        <v>-1</v>
      </c>
      <c r="H2785" s="2">
        <v>-1000</v>
      </c>
      <c r="I2785" s="2">
        <f t="shared" si="818"/>
        <v>7268.2417907440704</v>
      </c>
      <c r="J2785" s="2">
        <f t="shared" si="819"/>
        <v>14042.292578154429</v>
      </c>
      <c r="K2785" s="3">
        <f t="shared" si="827"/>
        <v>8</v>
      </c>
      <c r="L2785" s="3">
        <f t="shared" si="828"/>
        <v>1</v>
      </c>
      <c r="M2785" s="3" t="str">
        <f t="shared" si="820"/>
        <v>Summer</v>
      </c>
      <c r="N2785" s="4">
        <v>74</v>
      </c>
      <c r="O2785" s="4">
        <v>70</v>
      </c>
      <c r="P2785" s="4">
        <v>78</v>
      </c>
      <c r="Q2785" s="4">
        <v>0</v>
      </c>
      <c r="R2785" s="4">
        <v>9</v>
      </c>
      <c r="S2785" s="6">
        <f t="shared" si="829"/>
        <v>1</v>
      </c>
      <c r="T2785" s="6">
        <f t="shared" si="830"/>
        <v>0</v>
      </c>
      <c r="U2785" s="6">
        <f t="shared" si="831"/>
        <v>0</v>
      </c>
      <c r="V2785" s="6">
        <f t="shared" si="832"/>
        <v>0</v>
      </c>
      <c r="W2785" s="6">
        <f t="shared" si="833"/>
        <v>1</v>
      </c>
      <c r="X2785" s="6">
        <f t="shared" si="834"/>
        <v>0</v>
      </c>
      <c r="Y2785" s="6">
        <f t="shared" si="835"/>
        <v>0</v>
      </c>
      <c r="Z2785" s="6">
        <f t="shared" si="836"/>
        <v>0</v>
      </c>
      <c r="AA2785" s="4">
        <v>82994.700073242188</v>
      </c>
      <c r="AB2785" s="7">
        <f t="shared" si="821"/>
        <v>3.0583793410074927E-2</v>
      </c>
      <c r="AC2785" s="7">
        <f t="shared" si="822"/>
        <v>2.173786346376665E-2</v>
      </c>
      <c r="AD2785" s="2"/>
    </row>
    <row r="2786" spans="1:30" x14ac:dyDescent="0.35">
      <c r="A2786" s="1">
        <v>44424</v>
      </c>
      <c r="B2786" s="3">
        <f t="shared" si="823"/>
        <v>2021</v>
      </c>
      <c r="C2786" s="2">
        <v>2309.2018520835941</v>
      </c>
      <c r="D2786" s="2">
        <v>223.04913111932751</v>
      </c>
      <c r="E2786" s="2">
        <f t="shared" si="824"/>
        <v>2532.2509832029218</v>
      </c>
      <c r="F2786" s="2">
        <f t="shared" si="825"/>
        <v>0.91191665731443272</v>
      </c>
      <c r="G2786" s="2">
        <f t="shared" si="826"/>
        <v>-1</v>
      </c>
      <c r="H2786" s="2">
        <v>-1000</v>
      </c>
      <c r="I2786" s="2">
        <f t="shared" si="818"/>
        <v>7268.2417907440704</v>
      </c>
      <c r="J2786" s="2">
        <f t="shared" si="819"/>
        <v>14042.292578154429</v>
      </c>
      <c r="K2786" s="3">
        <f t="shared" si="827"/>
        <v>8</v>
      </c>
      <c r="L2786" s="3">
        <f t="shared" si="828"/>
        <v>2</v>
      </c>
      <c r="M2786" s="3" t="str">
        <f t="shared" si="820"/>
        <v>Summer</v>
      </c>
      <c r="N2786" s="4">
        <v>79</v>
      </c>
      <c r="O2786" s="4">
        <v>72</v>
      </c>
      <c r="P2786" s="4">
        <v>85</v>
      </c>
      <c r="Q2786" s="4">
        <v>0</v>
      </c>
      <c r="R2786" s="4">
        <v>14</v>
      </c>
      <c r="S2786" s="6">
        <f t="shared" si="829"/>
        <v>0</v>
      </c>
      <c r="T2786" s="6">
        <f t="shared" si="830"/>
        <v>1</v>
      </c>
      <c r="U2786" s="6">
        <f t="shared" si="831"/>
        <v>0</v>
      </c>
      <c r="V2786" s="6">
        <f t="shared" si="832"/>
        <v>0</v>
      </c>
      <c r="W2786" s="6">
        <f t="shared" si="833"/>
        <v>1</v>
      </c>
      <c r="X2786" s="6">
        <f t="shared" si="834"/>
        <v>0</v>
      </c>
      <c r="Y2786" s="6">
        <f t="shared" si="835"/>
        <v>0</v>
      </c>
      <c r="Z2786" s="6">
        <f t="shared" si="836"/>
        <v>0</v>
      </c>
      <c r="AA2786" s="4">
        <v>96359.100463867188</v>
      </c>
      <c r="AB2786" s="7">
        <f t="shared" si="821"/>
        <v>2.3964543472980018E-2</v>
      </c>
      <c r="AC2786" s="7">
        <f t="shared" si="822"/>
        <v>2.3147697523698517E-3</v>
      </c>
      <c r="AD2786" s="2"/>
    </row>
    <row r="2787" spans="1:30" x14ac:dyDescent="0.35">
      <c r="A2787" s="1">
        <v>44425</v>
      </c>
      <c r="B2787" s="3">
        <f t="shared" si="823"/>
        <v>2021</v>
      </c>
      <c r="C2787" s="2">
        <v>2461.2162280603707</v>
      </c>
      <c r="D2787" s="2">
        <v>4427.2141815175964</v>
      </c>
      <c r="E2787" s="2">
        <f t="shared" si="824"/>
        <v>6888.4304095779671</v>
      </c>
      <c r="F2787" s="2">
        <f t="shared" si="825"/>
        <v>0.3572971027823974</v>
      </c>
      <c r="G2787" s="2">
        <f t="shared" si="826"/>
        <v>-1</v>
      </c>
      <c r="H2787" s="2">
        <v>-1000</v>
      </c>
      <c r="I2787" s="2">
        <f t="shared" si="818"/>
        <v>7268.2417907440704</v>
      </c>
      <c r="J2787" s="2">
        <f t="shared" si="819"/>
        <v>14042.292578154429</v>
      </c>
      <c r="K2787" s="3">
        <f t="shared" si="827"/>
        <v>8</v>
      </c>
      <c r="L2787" s="3">
        <f t="shared" si="828"/>
        <v>3</v>
      </c>
      <c r="M2787" s="3" t="str">
        <f t="shared" si="820"/>
        <v>Summer</v>
      </c>
      <c r="N2787" s="4">
        <v>80</v>
      </c>
      <c r="O2787" s="4">
        <v>73</v>
      </c>
      <c r="P2787" s="4">
        <v>86</v>
      </c>
      <c r="Q2787" s="4">
        <v>0</v>
      </c>
      <c r="R2787" s="4">
        <v>15</v>
      </c>
      <c r="S2787" s="6">
        <f t="shared" si="829"/>
        <v>0</v>
      </c>
      <c r="T2787" s="6">
        <f t="shared" si="830"/>
        <v>1</v>
      </c>
      <c r="U2787" s="6">
        <f t="shared" si="831"/>
        <v>0</v>
      </c>
      <c r="V2787" s="6">
        <f t="shared" si="832"/>
        <v>0</v>
      </c>
      <c r="W2787" s="6">
        <f t="shared" si="833"/>
        <v>1</v>
      </c>
      <c r="X2787" s="6">
        <f t="shared" si="834"/>
        <v>0</v>
      </c>
      <c r="Y2787" s="6">
        <f t="shared" si="835"/>
        <v>0</v>
      </c>
      <c r="Z2787" s="6">
        <f t="shared" si="836"/>
        <v>0</v>
      </c>
      <c r="AA2787" s="4">
        <v>99946.799438476563</v>
      </c>
      <c r="AB2787" s="7">
        <f t="shared" si="821"/>
        <v>2.4625263058827628E-2</v>
      </c>
      <c r="AC2787" s="7">
        <f t="shared" si="822"/>
        <v>4.4295707380233029E-2</v>
      </c>
      <c r="AD2787" s="2"/>
    </row>
    <row r="2788" spans="1:30" x14ac:dyDescent="0.35">
      <c r="A2788" s="1">
        <v>44426</v>
      </c>
      <c r="B2788" s="3">
        <f t="shared" si="823"/>
        <v>2021</v>
      </c>
      <c r="C2788" s="2">
        <v>3335.0364675120986</v>
      </c>
      <c r="D2788" s="2">
        <v>519.35853080904235</v>
      </c>
      <c r="E2788" s="2">
        <f t="shared" si="824"/>
        <v>3854.394998321141</v>
      </c>
      <c r="F2788" s="2">
        <f t="shared" si="825"/>
        <v>0.86525549897318277</v>
      </c>
      <c r="G2788" s="2">
        <f t="shared" si="826"/>
        <v>-1</v>
      </c>
      <c r="H2788" s="2">
        <v>-1000</v>
      </c>
      <c r="I2788" s="2">
        <f t="shared" si="818"/>
        <v>7268.2417907440704</v>
      </c>
      <c r="J2788" s="2">
        <f t="shared" si="819"/>
        <v>14042.292578154429</v>
      </c>
      <c r="K2788" s="3">
        <f t="shared" si="827"/>
        <v>8</v>
      </c>
      <c r="L2788" s="3">
        <f t="shared" si="828"/>
        <v>4</v>
      </c>
      <c r="M2788" s="3" t="str">
        <f t="shared" si="820"/>
        <v>Summer</v>
      </c>
      <c r="N2788" s="4">
        <v>82</v>
      </c>
      <c r="O2788" s="4">
        <v>72</v>
      </c>
      <c r="P2788" s="4">
        <v>92</v>
      </c>
      <c r="Q2788" s="4">
        <v>0</v>
      </c>
      <c r="R2788" s="4">
        <v>17</v>
      </c>
      <c r="S2788" s="6">
        <f t="shared" si="829"/>
        <v>0</v>
      </c>
      <c r="T2788" s="6">
        <f t="shared" si="830"/>
        <v>1</v>
      </c>
      <c r="U2788" s="6">
        <f t="shared" si="831"/>
        <v>0</v>
      </c>
      <c r="V2788" s="6">
        <f t="shared" si="832"/>
        <v>0</v>
      </c>
      <c r="W2788" s="6">
        <f t="shared" si="833"/>
        <v>1</v>
      </c>
      <c r="X2788" s="6">
        <f t="shared" si="834"/>
        <v>0</v>
      </c>
      <c r="Y2788" s="6">
        <f t="shared" si="835"/>
        <v>0</v>
      </c>
      <c r="Z2788" s="6">
        <f t="shared" si="836"/>
        <v>0</v>
      </c>
      <c r="AA2788" s="4">
        <v>104730.19995117188</v>
      </c>
      <c r="AB2788" s="7">
        <f t="shared" si="821"/>
        <v>3.1844076198336152E-2</v>
      </c>
      <c r="AC2788" s="7">
        <f t="shared" si="822"/>
        <v>4.9590140289160313E-3</v>
      </c>
      <c r="AD2788" s="2"/>
    </row>
    <row r="2789" spans="1:30" x14ac:dyDescent="0.35">
      <c r="A2789" s="1">
        <v>44427</v>
      </c>
      <c r="B2789" s="3">
        <f t="shared" si="823"/>
        <v>2021</v>
      </c>
      <c r="C2789" s="2">
        <v>2565.3491536663732</v>
      </c>
      <c r="D2789" s="2">
        <v>0</v>
      </c>
      <c r="E2789" s="2">
        <f t="shared" si="824"/>
        <v>2565.3491536663732</v>
      </c>
      <c r="F2789" s="2">
        <f t="shared" si="825"/>
        <v>1</v>
      </c>
      <c r="G2789" s="2">
        <f t="shared" si="826"/>
        <v>-1</v>
      </c>
      <c r="H2789" s="2">
        <v>-1000</v>
      </c>
      <c r="I2789" s="2">
        <f t="shared" si="818"/>
        <v>7268.2417907440704</v>
      </c>
      <c r="J2789" s="2">
        <f t="shared" si="819"/>
        <v>14042.292578154429</v>
      </c>
      <c r="K2789" s="3">
        <f t="shared" si="827"/>
        <v>8</v>
      </c>
      <c r="L2789" s="3">
        <f t="shared" si="828"/>
        <v>5</v>
      </c>
      <c r="M2789" s="3" t="str">
        <f t="shared" si="820"/>
        <v>Summer</v>
      </c>
      <c r="N2789" s="4">
        <v>79</v>
      </c>
      <c r="O2789" s="4">
        <v>70</v>
      </c>
      <c r="P2789" s="4">
        <v>88</v>
      </c>
      <c r="Q2789" s="4">
        <v>0</v>
      </c>
      <c r="R2789" s="4">
        <v>14</v>
      </c>
      <c r="S2789" s="6">
        <f t="shared" si="829"/>
        <v>0</v>
      </c>
      <c r="T2789" s="6">
        <f t="shared" si="830"/>
        <v>1</v>
      </c>
      <c r="U2789" s="6">
        <f t="shared" si="831"/>
        <v>0</v>
      </c>
      <c r="V2789" s="6">
        <f t="shared" si="832"/>
        <v>0</v>
      </c>
      <c r="W2789" s="6">
        <f t="shared" si="833"/>
        <v>1</v>
      </c>
      <c r="X2789" s="6">
        <f t="shared" si="834"/>
        <v>0</v>
      </c>
      <c r="Y2789" s="6">
        <f t="shared" si="835"/>
        <v>0</v>
      </c>
      <c r="Z2789" s="6">
        <f t="shared" si="836"/>
        <v>0</v>
      </c>
      <c r="AA2789" s="4">
        <v>100793.40014648438</v>
      </c>
      <c r="AB2789" s="7">
        <f t="shared" si="821"/>
        <v>2.5451558831611171E-2</v>
      </c>
      <c r="AC2789" s="7">
        <f t="shared" si="822"/>
        <v>0</v>
      </c>
      <c r="AD2789" s="2"/>
    </row>
    <row r="2790" spans="1:30" x14ac:dyDescent="0.35">
      <c r="A2790" s="1">
        <v>44428</v>
      </c>
      <c r="B2790" s="3">
        <f t="shared" si="823"/>
        <v>2021</v>
      </c>
      <c r="C2790" s="2">
        <v>2309.2018520835941</v>
      </c>
      <c r="D2790" s="2">
        <v>0</v>
      </c>
      <c r="E2790" s="2">
        <f t="shared" si="824"/>
        <v>2309.2018520835941</v>
      </c>
      <c r="F2790" s="2">
        <f t="shared" si="825"/>
        <v>1</v>
      </c>
      <c r="G2790" s="2">
        <f t="shared" si="826"/>
        <v>-1</v>
      </c>
      <c r="H2790" s="2">
        <v>-1000</v>
      </c>
      <c r="I2790" s="2">
        <f t="shared" si="818"/>
        <v>7268.2417907440704</v>
      </c>
      <c r="J2790" s="2">
        <f t="shared" si="819"/>
        <v>14042.292578154429</v>
      </c>
      <c r="K2790" s="3">
        <f t="shared" si="827"/>
        <v>8</v>
      </c>
      <c r="L2790" s="3">
        <f t="shared" si="828"/>
        <v>6</v>
      </c>
      <c r="M2790" s="3" t="str">
        <f t="shared" si="820"/>
        <v>Summer</v>
      </c>
      <c r="N2790" s="4">
        <v>81</v>
      </c>
      <c r="O2790" s="4">
        <v>72</v>
      </c>
      <c r="P2790" s="4">
        <v>90</v>
      </c>
      <c r="Q2790" s="4">
        <v>0</v>
      </c>
      <c r="R2790" s="4">
        <v>16</v>
      </c>
      <c r="S2790" s="6">
        <f t="shared" si="829"/>
        <v>0</v>
      </c>
      <c r="T2790" s="6">
        <f t="shared" si="830"/>
        <v>1</v>
      </c>
      <c r="U2790" s="6">
        <f t="shared" si="831"/>
        <v>0</v>
      </c>
      <c r="V2790" s="6">
        <f t="shared" si="832"/>
        <v>0</v>
      </c>
      <c r="W2790" s="6">
        <f t="shared" si="833"/>
        <v>1</v>
      </c>
      <c r="X2790" s="6">
        <f t="shared" si="834"/>
        <v>0</v>
      </c>
      <c r="Y2790" s="6">
        <f t="shared" si="835"/>
        <v>0</v>
      </c>
      <c r="Z2790" s="6">
        <f t="shared" si="836"/>
        <v>0</v>
      </c>
      <c r="AA2790" s="4">
        <v>103880.09985351563</v>
      </c>
      <c r="AB2790" s="7">
        <f t="shared" si="821"/>
        <v>2.222949203302526E-2</v>
      </c>
      <c r="AC2790" s="7">
        <f t="shared" si="822"/>
        <v>0</v>
      </c>
      <c r="AD2790" s="2"/>
    </row>
    <row r="2791" spans="1:30" x14ac:dyDescent="0.35">
      <c r="A2791" s="1">
        <v>44429</v>
      </c>
      <c r="B2791" s="3">
        <f t="shared" si="823"/>
        <v>2021</v>
      </c>
      <c r="C2791" s="2">
        <v>2362.1321405442095</v>
      </c>
      <c r="D2791" s="2">
        <v>700.1331626120359</v>
      </c>
      <c r="E2791" s="2">
        <f t="shared" si="824"/>
        <v>3062.2653031562454</v>
      </c>
      <c r="F2791" s="2">
        <f t="shared" si="825"/>
        <v>0.77136756835195963</v>
      </c>
      <c r="G2791" s="2">
        <f t="shared" si="826"/>
        <v>-1</v>
      </c>
      <c r="H2791" s="2">
        <v>-1000</v>
      </c>
      <c r="I2791" s="2">
        <f t="shared" si="818"/>
        <v>7268.2417907440704</v>
      </c>
      <c r="J2791" s="2">
        <f t="shared" si="819"/>
        <v>14042.292578154429</v>
      </c>
      <c r="K2791" s="3">
        <f t="shared" si="827"/>
        <v>8</v>
      </c>
      <c r="L2791" s="3">
        <f t="shared" si="828"/>
        <v>7</v>
      </c>
      <c r="M2791" s="3" t="str">
        <f t="shared" si="820"/>
        <v>Summer</v>
      </c>
      <c r="N2791" s="4">
        <v>81</v>
      </c>
      <c r="O2791" s="4">
        <v>71</v>
      </c>
      <c r="P2791" s="4">
        <v>91</v>
      </c>
      <c r="Q2791" s="4">
        <v>0</v>
      </c>
      <c r="R2791" s="4">
        <v>16</v>
      </c>
      <c r="S2791" s="6">
        <f t="shared" si="829"/>
        <v>1</v>
      </c>
      <c r="T2791" s="6">
        <f t="shared" si="830"/>
        <v>0</v>
      </c>
      <c r="U2791" s="6">
        <f t="shared" si="831"/>
        <v>0</v>
      </c>
      <c r="V2791" s="6">
        <f t="shared" si="832"/>
        <v>0</v>
      </c>
      <c r="W2791" s="6">
        <f t="shared" si="833"/>
        <v>1</v>
      </c>
      <c r="X2791" s="6">
        <f t="shared" si="834"/>
        <v>0</v>
      </c>
      <c r="Y2791" s="6">
        <f t="shared" si="835"/>
        <v>0</v>
      </c>
      <c r="Z2791" s="6">
        <f t="shared" si="836"/>
        <v>0</v>
      </c>
      <c r="AA2791" s="4">
        <v>98016.099975585938</v>
      </c>
      <c r="AB2791" s="7">
        <f t="shared" si="821"/>
        <v>2.4099430003158406E-2</v>
      </c>
      <c r="AC2791" s="7">
        <f t="shared" si="822"/>
        <v>7.1430424469696979E-3</v>
      </c>
      <c r="AD2791" s="2"/>
    </row>
    <row r="2792" spans="1:30" x14ac:dyDescent="0.35">
      <c r="A2792" s="1">
        <v>44430</v>
      </c>
      <c r="B2792" s="3">
        <f t="shared" si="823"/>
        <v>2021</v>
      </c>
      <c r="C2792" s="2">
        <v>2976.3836702558028</v>
      </c>
      <c r="D2792" s="2">
        <v>1633.6440460811659</v>
      </c>
      <c r="E2792" s="2">
        <f t="shared" si="824"/>
        <v>4610.0277163369683</v>
      </c>
      <c r="F2792" s="2">
        <f t="shared" si="825"/>
        <v>0.64563248930329098</v>
      </c>
      <c r="G2792" s="2">
        <f t="shared" si="826"/>
        <v>-1</v>
      </c>
      <c r="H2792" s="2">
        <v>-1000</v>
      </c>
      <c r="I2792" s="2">
        <f t="shared" si="818"/>
        <v>7268.2417907440704</v>
      </c>
      <c r="J2792" s="2">
        <f t="shared" si="819"/>
        <v>14042.292578154429</v>
      </c>
      <c r="K2792" s="3">
        <f t="shared" si="827"/>
        <v>8</v>
      </c>
      <c r="L2792" s="3">
        <f t="shared" si="828"/>
        <v>1</v>
      </c>
      <c r="M2792" s="3" t="str">
        <f t="shared" si="820"/>
        <v>Summer</v>
      </c>
      <c r="N2792" s="4">
        <v>84</v>
      </c>
      <c r="O2792" s="4">
        <v>73</v>
      </c>
      <c r="P2792" s="4">
        <v>95</v>
      </c>
      <c r="Q2792" s="4">
        <v>0</v>
      </c>
      <c r="R2792" s="4">
        <v>19</v>
      </c>
      <c r="S2792" s="6">
        <f t="shared" si="829"/>
        <v>1</v>
      </c>
      <c r="T2792" s="6">
        <f t="shared" si="830"/>
        <v>0</v>
      </c>
      <c r="U2792" s="6">
        <f t="shared" si="831"/>
        <v>0</v>
      </c>
      <c r="V2792" s="6">
        <f t="shared" si="832"/>
        <v>0</v>
      </c>
      <c r="W2792" s="6">
        <f t="shared" si="833"/>
        <v>1</v>
      </c>
      <c r="X2792" s="6">
        <f t="shared" si="834"/>
        <v>0</v>
      </c>
      <c r="Y2792" s="6">
        <f t="shared" si="835"/>
        <v>0</v>
      </c>
      <c r="Z2792" s="6">
        <f t="shared" si="836"/>
        <v>0</v>
      </c>
      <c r="AA2792" s="4">
        <v>99610.605224609375</v>
      </c>
      <c r="AB2792" s="7">
        <f t="shared" si="821"/>
        <v>2.9880188595827042E-2</v>
      </c>
      <c r="AC2792" s="7">
        <f t="shared" si="822"/>
        <v>1.6400302381433224E-2</v>
      </c>
      <c r="AD2792" s="2"/>
    </row>
    <row r="2793" spans="1:30" x14ac:dyDescent="0.35">
      <c r="A2793" s="1">
        <v>44431</v>
      </c>
      <c r="B2793" s="3">
        <f t="shared" si="823"/>
        <v>2021</v>
      </c>
      <c r="C2793" s="2">
        <v>3941.0557439890536</v>
      </c>
      <c r="D2793" s="2">
        <v>1377.0000000047148</v>
      </c>
      <c r="E2793" s="2">
        <f t="shared" si="824"/>
        <v>5318.0557439937684</v>
      </c>
      <c r="F2793" s="2">
        <f t="shared" si="825"/>
        <v>0.7410707848333663</v>
      </c>
      <c r="G2793" s="2">
        <f t="shared" si="826"/>
        <v>-1</v>
      </c>
      <c r="H2793" s="2">
        <v>-1000</v>
      </c>
      <c r="I2793" s="2">
        <f t="shared" si="818"/>
        <v>7268.2417907440704</v>
      </c>
      <c r="J2793" s="2">
        <f t="shared" si="819"/>
        <v>14042.292578154429</v>
      </c>
      <c r="K2793" s="3">
        <f t="shared" si="827"/>
        <v>8</v>
      </c>
      <c r="L2793" s="3">
        <f t="shared" si="828"/>
        <v>2</v>
      </c>
      <c r="M2793" s="3" t="str">
        <f t="shared" si="820"/>
        <v>Summer</v>
      </c>
      <c r="N2793" s="4">
        <v>86</v>
      </c>
      <c r="O2793" s="4">
        <v>74</v>
      </c>
      <c r="P2793" s="4">
        <v>97</v>
      </c>
      <c r="Q2793" s="4">
        <v>0</v>
      </c>
      <c r="R2793" s="4">
        <v>21</v>
      </c>
      <c r="S2793" s="6">
        <f t="shared" si="829"/>
        <v>0</v>
      </c>
      <c r="T2793" s="6">
        <f t="shared" si="830"/>
        <v>1</v>
      </c>
      <c r="U2793" s="6">
        <f t="shared" si="831"/>
        <v>0</v>
      </c>
      <c r="V2793" s="6">
        <f t="shared" si="832"/>
        <v>0</v>
      </c>
      <c r="W2793" s="6">
        <f t="shared" si="833"/>
        <v>1</v>
      </c>
      <c r="X2793" s="6">
        <f t="shared" si="834"/>
        <v>0</v>
      </c>
      <c r="Y2793" s="6">
        <f t="shared" si="835"/>
        <v>0</v>
      </c>
      <c r="Z2793" s="6">
        <f t="shared" si="836"/>
        <v>0</v>
      </c>
      <c r="AA2793" s="4">
        <v>112016.29907226563</v>
      </c>
      <c r="AB2793" s="7">
        <f t="shared" si="821"/>
        <v>3.5182877640391789E-2</v>
      </c>
      <c r="AC2793" s="7">
        <f t="shared" si="822"/>
        <v>1.2292853909736511E-2</v>
      </c>
      <c r="AD2793" s="2"/>
    </row>
    <row r="2794" spans="1:30" x14ac:dyDescent="0.35">
      <c r="A2794" s="1">
        <v>44432</v>
      </c>
      <c r="B2794" s="3">
        <f t="shared" si="823"/>
        <v>2021</v>
      </c>
      <c r="C2794" s="2">
        <v>2523.9542559286078</v>
      </c>
      <c r="D2794" s="2">
        <v>1943.9999999999998</v>
      </c>
      <c r="E2794" s="2">
        <f t="shared" si="824"/>
        <v>4467.9542559286074</v>
      </c>
      <c r="F2794" s="2">
        <f t="shared" si="825"/>
        <v>0.56490154360455425</v>
      </c>
      <c r="G2794" s="2">
        <f t="shared" si="826"/>
        <v>-1</v>
      </c>
      <c r="H2794" s="2">
        <v>-1000</v>
      </c>
      <c r="I2794" s="2">
        <f t="shared" si="818"/>
        <v>7268.2417907440704</v>
      </c>
      <c r="J2794" s="2">
        <f t="shared" si="819"/>
        <v>14042.292578154429</v>
      </c>
      <c r="K2794" s="3">
        <f t="shared" si="827"/>
        <v>8</v>
      </c>
      <c r="L2794" s="3">
        <f t="shared" si="828"/>
        <v>3</v>
      </c>
      <c r="M2794" s="3" t="str">
        <f t="shared" si="820"/>
        <v>Summer</v>
      </c>
      <c r="N2794" s="4">
        <v>86</v>
      </c>
      <c r="O2794" s="4">
        <v>76</v>
      </c>
      <c r="P2794" s="4">
        <v>96</v>
      </c>
      <c r="Q2794" s="4">
        <v>0</v>
      </c>
      <c r="R2794" s="4">
        <v>21</v>
      </c>
      <c r="S2794" s="6">
        <f t="shared" si="829"/>
        <v>0</v>
      </c>
      <c r="T2794" s="6">
        <f t="shared" si="830"/>
        <v>1</v>
      </c>
      <c r="U2794" s="6">
        <f t="shared" si="831"/>
        <v>0</v>
      </c>
      <c r="V2794" s="6">
        <f t="shared" si="832"/>
        <v>0</v>
      </c>
      <c r="W2794" s="6">
        <f t="shared" si="833"/>
        <v>1</v>
      </c>
      <c r="X2794" s="6">
        <f t="shared" si="834"/>
        <v>0</v>
      </c>
      <c r="Y2794" s="6">
        <f t="shared" si="835"/>
        <v>0</v>
      </c>
      <c r="Z2794" s="6">
        <f t="shared" si="836"/>
        <v>0</v>
      </c>
      <c r="AA2794" s="4">
        <v>117151.59912109375</v>
      </c>
      <c r="AB2794" s="7">
        <f t="shared" si="821"/>
        <v>2.15443431832264E-2</v>
      </c>
      <c r="AC2794" s="7">
        <f t="shared" si="822"/>
        <v>1.6593883605383688E-2</v>
      </c>
      <c r="AD2794" s="2"/>
    </row>
    <row r="2795" spans="1:30" x14ac:dyDescent="0.35">
      <c r="A2795" s="1">
        <v>44433</v>
      </c>
      <c r="B2795" s="3">
        <f t="shared" si="823"/>
        <v>2021</v>
      </c>
      <c r="C2795" s="2">
        <v>2488.9782943909609</v>
      </c>
      <c r="D2795" s="2">
        <v>1943.9999999999998</v>
      </c>
      <c r="E2795" s="2">
        <f t="shared" si="824"/>
        <v>4432.9782943909604</v>
      </c>
      <c r="F2795" s="2">
        <f t="shared" si="825"/>
        <v>0.56146864006536212</v>
      </c>
      <c r="G2795" s="2">
        <f t="shared" si="826"/>
        <v>-1</v>
      </c>
      <c r="H2795" s="2">
        <v>-1000</v>
      </c>
      <c r="I2795" s="2">
        <f t="shared" si="818"/>
        <v>7268.2417907440704</v>
      </c>
      <c r="J2795" s="2">
        <f t="shared" si="819"/>
        <v>14042.292578154429</v>
      </c>
      <c r="K2795" s="3">
        <f t="shared" si="827"/>
        <v>8</v>
      </c>
      <c r="L2795" s="3">
        <f t="shared" si="828"/>
        <v>4</v>
      </c>
      <c r="M2795" s="3" t="str">
        <f t="shared" si="820"/>
        <v>Summer</v>
      </c>
      <c r="N2795" s="4">
        <v>85</v>
      </c>
      <c r="O2795" s="4">
        <v>74</v>
      </c>
      <c r="P2795" s="4">
        <v>95</v>
      </c>
      <c r="Q2795" s="4">
        <v>0</v>
      </c>
      <c r="R2795" s="4">
        <v>20</v>
      </c>
      <c r="S2795" s="6">
        <f t="shared" si="829"/>
        <v>0</v>
      </c>
      <c r="T2795" s="6">
        <f t="shared" si="830"/>
        <v>1</v>
      </c>
      <c r="U2795" s="6">
        <f t="shared" si="831"/>
        <v>0</v>
      </c>
      <c r="V2795" s="6">
        <f t="shared" si="832"/>
        <v>0</v>
      </c>
      <c r="W2795" s="6">
        <f t="shared" si="833"/>
        <v>1</v>
      </c>
      <c r="X2795" s="6">
        <f t="shared" si="834"/>
        <v>0</v>
      </c>
      <c r="Y2795" s="6">
        <f t="shared" si="835"/>
        <v>0</v>
      </c>
      <c r="Z2795" s="6">
        <f t="shared" si="836"/>
        <v>0</v>
      </c>
      <c r="AA2795" s="4">
        <v>111125.29956054688</v>
      </c>
      <c r="AB2795" s="7">
        <f t="shared" si="821"/>
        <v>2.2397944520588988E-2</v>
      </c>
      <c r="AC2795" s="7">
        <f t="shared" si="822"/>
        <v>1.7493766115256291E-2</v>
      </c>
      <c r="AD2795" s="2"/>
    </row>
    <row r="2796" spans="1:30" x14ac:dyDescent="0.35">
      <c r="A2796" s="1">
        <v>44434</v>
      </c>
      <c r="B2796" s="3">
        <f t="shared" si="823"/>
        <v>2021</v>
      </c>
      <c r="C2796" s="2">
        <v>3654.8371951075069</v>
      </c>
      <c r="D2796" s="2">
        <v>1943.9999999999998</v>
      </c>
      <c r="E2796" s="2">
        <f t="shared" si="824"/>
        <v>5598.8371951075069</v>
      </c>
      <c r="F2796" s="2">
        <f t="shared" si="825"/>
        <v>0.65278504584867247</v>
      </c>
      <c r="G2796" s="2">
        <f t="shared" si="826"/>
        <v>-1</v>
      </c>
      <c r="H2796" s="2">
        <v>-1000</v>
      </c>
      <c r="I2796" s="2">
        <f t="shared" si="818"/>
        <v>7268.2417907440704</v>
      </c>
      <c r="J2796" s="2">
        <f t="shared" si="819"/>
        <v>14042.292578154429</v>
      </c>
      <c r="K2796" s="3">
        <f t="shared" si="827"/>
        <v>8</v>
      </c>
      <c r="L2796" s="3">
        <f t="shared" si="828"/>
        <v>5</v>
      </c>
      <c r="M2796" s="3" t="str">
        <f t="shared" si="820"/>
        <v>Summer</v>
      </c>
      <c r="N2796" s="4">
        <v>85</v>
      </c>
      <c r="O2796" s="4">
        <v>73</v>
      </c>
      <c r="P2796" s="4">
        <v>96</v>
      </c>
      <c r="Q2796" s="4">
        <v>0</v>
      </c>
      <c r="R2796" s="4">
        <v>20</v>
      </c>
      <c r="S2796" s="6">
        <f t="shared" si="829"/>
        <v>0</v>
      </c>
      <c r="T2796" s="6">
        <f t="shared" si="830"/>
        <v>1</v>
      </c>
      <c r="U2796" s="6">
        <f t="shared" si="831"/>
        <v>0</v>
      </c>
      <c r="V2796" s="6">
        <f t="shared" si="832"/>
        <v>0</v>
      </c>
      <c r="W2796" s="6">
        <f t="shared" si="833"/>
        <v>1</v>
      </c>
      <c r="X2796" s="6">
        <f t="shared" si="834"/>
        <v>0</v>
      </c>
      <c r="Y2796" s="6">
        <f t="shared" si="835"/>
        <v>0</v>
      </c>
      <c r="Z2796" s="6">
        <f t="shared" si="836"/>
        <v>0</v>
      </c>
      <c r="AA2796" s="4">
        <v>112383.29943847656</v>
      </c>
      <c r="AB2796" s="7">
        <f t="shared" si="821"/>
        <v>3.2521177197759009E-2</v>
      </c>
      <c r="AC2796" s="7">
        <f t="shared" si="822"/>
        <v>1.729794382006224E-2</v>
      </c>
      <c r="AD2796" s="2"/>
    </row>
    <row r="2797" spans="1:30" x14ac:dyDescent="0.35">
      <c r="A2797" s="1">
        <v>44435</v>
      </c>
      <c r="B2797" s="3">
        <f t="shared" si="823"/>
        <v>2021</v>
      </c>
      <c r="C2797" s="2">
        <v>2420.3476854176511</v>
      </c>
      <c r="D2797" s="2">
        <v>1052.9999999952852</v>
      </c>
      <c r="E2797" s="2">
        <f t="shared" si="824"/>
        <v>3473.3476854129362</v>
      </c>
      <c r="F2797" s="2">
        <f t="shared" si="825"/>
        <v>0.69683426614111132</v>
      </c>
      <c r="G2797" s="2">
        <f t="shared" si="826"/>
        <v>-1</v>
      </c>
      <c r="H2797" s="2">
        <v>-1000</v>
      </c>
      <c r="I2797" s="2">
        <f t="shared" si="818"/>
        <v>7268.2417907440704</v>
      </c>
      <c r="J2797" s="2">
        <f t="shared" si="819"/>
        <v>14042.292578154429</v>
      </c>
      <c r="K2797" s="3">
        <f t="shared" si="827"/>
        <v>8</v>
      </c>
      <c r="L2797" s="3">
        <f t="shared" si="828"/>
        <v>6</v>
      </c>
      <c r="M2797" s="3" t="str">
        <f t="shared" si="820"/>
        <v>Summer</v>
      </c>
      <c r="N2797" s="4">
        <v>85</v>
      </c>
      <c r="O2797" s="4">
        <v>74</v>
      </c>
      <c r="P2797" s="4">
        <v>95</v>
      </c>
      <c r="Q2797" s="4">
        <v>0</v>
      </c>
      <c r="R2797" s="4">
        <v>20</v>
      </c>
      <c r="S2797" s="6">
        <f t="shared" si="829"/>
        <v>0</v>
      </c>
      <c r="T2797" s="6">
        <f t="shared" si="830"/>
        <v>1</v>
      </c>
      <c r="U2797" s="6">
        <f t="shared" si="831"/>
        <v>0</v>
      </c>
      <c r="V2797" s="6">
        <f t="shared" si="832"/>
        <v>0</v>
      </c>
      <c r="W2797" s="6">
        <f t="shared" si="833"/>
        <v>1</v>
      </c>
      <c r="X2797" s="6">
        <f t="shared" si="834"/>
        <v>0</v>
      </c>
      <c r="Y2797" s="6">
        <f t="shared" si="835"/>
        <v>0</v>
      </c>
      <c r="Z2797" s="6">
        <f t="shared" si="836"/>
        <v>0</v>
      </c>
      <c r="AA2797" s="4">
        <v>104905.09997558594</v>
      </c>
      <c r="AB2797" s="7">
        <f t="shared" si="821"/>
        <v>2.3071782839737313E-2</v>
      </c>
      <c r="AC2797" s="7">
        <f t="shared" si="822"/>
        <v>1.0037643548696344E-2</v>
      </c>
      <c r="AD2797" s="2"/>
    </row>
    <row r="2798" spans="1:30" x14ac:dyDescent="0.35">
      <c r="A2798" s="1">
        <v>44436</v>
      </c>
      <c r="B2798" s="3">
        <f t="shared" si="823"/>
        <v>2021</v>
      </c>
      <c r="C2798" s="2">
        <v>2451.8701213088334</v>
      </c>
      <c r="D2798" s="2">
        <v>700.1331626120359</v>
      </c>
      <c r="E2798" s="2">
        <f t="shared" si="824"/>
        <v>3152.0032839208693</v>
      </c>
      <c r="F2798" s="2">
        <f t="shared" si="825"/>
        <v>0.77787676612407597</v>
      </c>
      <c r="G2798" s="2">
        <f t="shared" si="826"/>
        <v>-1</v>
      </c>
      <c r="H2798" s="2">
        <v>-1000</v>
      </c>
      <c r="I2798" s="2">
        <f t="shared" si="818"/>
        <v>7268.2417907440704</v>
      </c>
      <c r="J2798" s="2">
        <f t="shared" si="819"/>
        <v>14042.292578154429</v>
      </c>
      <c r="K2798" s="3">
        <f t="shared" si="827"/>
        <v>8</v>
      </c>
      <c r="L2798" s="3">
        <f t="shared" si="828"/>
        <v>7</v>
      </c>
      <c r="M2798" s="3" t="str">
        <f t="shared" si="820"/>
        <v>Summer</v>
      </c>
      <c r="N2798" s="4">
        <v>84</v>
      </c>
      <c r="O2798" s="4">
        <v>73</v>
      </c>
      <c r="P2798" s="4">
        <v>95</v>
      </c>
      <c r="Q2798" s="4">
        <v>0</v>
      </c>
      <c r="R2798" s="4">
        <v>19</v>
      </c>
      <c r="S2798" s="6">
        <f t="shared" si="829"/>
        <v>1</v>
      </c>
      <c r="T2798" s="6">
        <f t="shared" si="830"/>
        <v>0</v>
      </c>
      <c r="U2798" s="6">
        <f t="shared" si="831"/>
        <v>0</v>
      </c>
      <c r="V2798" s="6">
        <f t="shared" si="832"/>
        <v>0</v>
      </c>
      <c r="W2798" s="6">
        <f t="shared" si="833"/>
        <v>1</v>
      </c>
      <c r="X2798" s="6">
        <f t="shared" si="834"/>
        <v>0</v>
      </c>
      <c r="Y2798" s="6">
        <f t="shared" si="835"/>
        <v>0</v>
      </c>
      <c r="Z2798" s="6">
        <f t="shared" si="836"/>
        <v>0</v>
      </c>
      <c r="AA2798" s="4">
        <v>101896.99987792969</v>
      </c>
      <c r="AB2798" s="7">
        <f t="shared" si="821"/>
        <v>2.4062240539428233E-2</v>
      </c>
      <c r="AC2798" s="7">
        <f t="shared" si="822"/>
        <v>6.8709889736771413E-3</v>
      </c>
      <c r="AD2798" s="2"/>
    </row>
    <row r="2799" spans="1:30" x14ac:dyDescent="0.35">
      <c r="A2799" s="1">
        <v>44437</v>
      </c>
      <c r="B2799" s="3">
        <f t="shared" si="823"/>
        <v>2021</v>
      </c>
      <c r="C2799" s="2">
        <v>13853.895441810353</v>
      </c>
      <c r="D2799" s="2">
        <v>1633.6440460811659</v>
      </c>
      <c r="E2799" s="2">
        <f t="shared" si="824"/>
        <v>15487.539487891519</v>
      </c>
      <c r="F2799" s="2">
        <f t="shared" si="825"/>
        <v>0.89451881318150095</v>
      </c>
      <c r="G2799" s="2">
        <f t="shared" si="826"/>
        <v>15487.539487891519</v>
      </c>
      <c r="H2799" s="2">
        <v>-1000</v>
      </c>
      <c r="I2799" s="2">
        <f t="shared" si="818"/>
        <v>7268.2417907440704</v>
      </c>
      <c r="J2799" s="2">
        <f t="shared" si="819"/>
        <v>14042.292578154429</v>
      </c>
      <c r="K2799" s="3">
        <f t="shared" si="827"/>
        <v>8</v>
      </c>
      <c r="L2799" s="3">
        <f t="shared" si="828"/>
        <v>1</v>
      </c>
      <c r="M2799" s="3" t="str">
        <f t="shared" si="820"/>
        <v>Summer</v>
      </c>
      <c r="N2799" s="4">
        <v>85</v>
      </c>
      <c r="O2799" s="4">
        <v>76</v>
      </c>
      <c r="P2799" s="4">
        <v>94</v>
      </c>
      <c r="Q2799" s="4">
        <v>0</v>
      </c>
      <c r="R2799" s="4">
        <v>20</v>
      </c>
      <c r="S2799" s="6">
        <f t="shared" si="829"/>
        <v>1</v>
      </c>
      <c r="T2799" s="6">
        <f t="shared" si="830"/>
        <v>0</v>
      </c>
      <c r="U2799" s="6">
        <f t="shared" si="831"/>
        <v>0</v>
      </c>
      <c r="V2799" s="6">
        <f t="shared" si="832"/>
        <v>0</v>
      </c>
      <c r="W2799" s="6">
        <f t="shared" si="833"/>
        <v>1</v>
      </c>
      <c r="X2799" s="6">
        <f t="shared" si="834"/>
        <v>1</v>
      </c>
      <c r="Y2799" s="6">
        <f t="shared" si="835"/>
        <v>0</v>
      </c>
      <c r="Z2799" s="6">
        <f t="shared" si="836"/>
        <v>1</v>
      </c>
      <c r="AA2799" s="4">
        <v>103071.79943847656</v>
      </c>
      <c r="AB2799" s="7">
        <f t="shared" si="821"/>
        <v>0.13441014435844528</v>
      </c>
      <c r="AC2799" s="7">
        <f t="shared" si="822"/>
        <v>1.5849573355477181E-2</v>
      </c>
      <c r="AD2799" s="2"/>
    </row>
    <row r="2800" spans="1:30" x14ac:dyDescent="0.35">
      <c r="A2800" s="1">
        <v>44438</v>
      </c>
      <c r="B2800" s="3">
        <f t="shared" si="823"/>
        <v>2021</v>
      </c>
      <c r="C2800" s="2">
        <v>8237.5752495270444</v>
      </c>
      <c r="D2800" s="2">
        <v>0</v>
      </c>
      <c r="E2800" s="2">
        <f t="shared" si="824"/>
        <v>8237.5752495270444</v>
      </c>
      <c r="F2800" s="2">
        <f t="shared" si="825"/>
        <v>1</v>
      </c>
      <c r="G2800" s="2">
        <f t="shared" si="826"/>
        <v>-1</v>
      </c>
      <c r="H2800" s="2">
        <v>-1000</v>
      </c>
      <c r="I2800" s="2">
        <f t="shared" si="818"/>
        <v>7268.2417907440704</v>
      </c>
      <c r="J2800" s="2">
        <f t="shared" si="819"/>
        <v>14042.292578154429</v>
      </c>
      <c r="K2800" s="3">
        <f t="shared" si="827"/>
        <v>8</v>
      </c>
      <c r="L2800" s="3">
        <f t="shared" si="828"/>
        <v>2</v>
      </c>
      <c r="M2800" s="3" t="str">
        <f t="shared" si="820"/>
        <v>Summer</v>
      </c>
      <c r="N2800" s="4">
        <v>80</v>
      </c>
      <c r="O2800" s="4">
        <v>72</v>
      </c>
      <c r="P2800" s="4">
        <v>87</v>
      </c>
      <c r="Q2800" s="4">
        <v>0</v>
      </c>
      <c r="R2800" s="4">
        <v>15</v>
      </c>
      <c r="S2800" s="6">
        <f t="shared" si="829"/>
        <v>0</v>
      </c>
      <c r="T2800" s="6">
        <f t="shared" si="830"/>
        <v>1</v>
      </c>
      <c r="U2800" s="6">
        <f t="shared" si="831"/>
        <v>0</v>
      </c>
      <c r="V2800" s="6">
        <f t="shared" si="832"/>
        <v>0</v>
      </c>
      <c r="W2800" s="6">
        <f t="shared" si="833"/>
        <v>1</v>
      </c>
      <c r="X2800" s="6">
        <f t="shared" si="834"/>
        <v>0</v>
      </c>
      <c r="Y2800" s="6">
        <f t="shared" si="835"/>
        <v>0</v>
      </c>
      <c r="Z2800" s="6">
        <f t="shared" si="836"/>
        <v>0</v>
      </c>
      <c r="AA2800" s="4">
        <v>98260.099243164063</v>
      </c>
      <c r="AB2800" s="7">
        <f t="shared" si="821"/>
        <v>8.3834387640313021E-2</v>
      </c>
      <c r="AC2800" s="7">
        <f t="shared" si="822"/>
        <v>0</v>
      </c>
      <c r="AD2800" s="2"/>
    </row>
    <row r="2801" spans="1:30" x14ac:dyDescent="0.35">
      <c r="A2801" s="1">
        <v>44439</v>
      </c>
      <c r="B2801" s="3">
        <f t="shared" si="823"/>
        <v>2021</v>
      </c>
      <c r="C2801" s="2">
        <v>3905.7662460278912</v>
      </c>
      <c r="D2801" s="2">
        <v>0</v>
      </c>
      <c r="E2801" s="2">
        <f t="shared" si="824"/>
        <v>3905.7662460278912</v>
      </c>
      <c r="F2801" s="2">
        <f t="shared" si="825"/>
        <v>1</v>
      </c>
      <c r="G2801" s="2">
        <f t="shared" si="826"/>
        <v>-1</v>
      </c>
      <c r="H2801" s="2">
        <v>-1000</v>
      </c>
      <c r="I2801" s="2">
        <f t="shared" si="818"/>
        <v>7268.2417907440704</v>
      </c>
      <c r="J2801" s="2">
        <f t="shared" si="819"/>
        <v>14042.292578154429</v>
      </c>
      <c r="K2801" s="3">
        <f t="shared" si="827"/>
        <v>8</v>
      </c>
      <c r="L2801" s="3">
        <f t="shared" si="828"/>
        <v>3</v>
      </c>
      <c r="M2801" s="3" t="str">
        <f t="shared" si="820"/>
        <v>Summer</v>
      </c>
      <c r="N2801" s="4">
        <v>74</v>
      </c>
      <c r="O2801" s="4">
        <v>71</v>
      </c>
      <c r="P2801" s="4">
        <v>76</v>
      </c>
      <c r="Q2801" s="4">
        <v>0</v>
      </c>
      <c r="R2801" s="4">
        <v>9</v>
      </c>
      <c r="S2801" s="6">
        <f t="shared" si="829"/>
        <v>0</v>
      </c>
      <c r="T2801" s="6">
        <f t="shared" si="830"/>
        <v>1</v>
      </c>
      <c r="U2801" s="6">
        <f t="shared" si="831"/>
        <v>0</v>
      </c>
      <c r="V2801" s="6">
        <f t="shared" si="832"/>
        <v>0</v>
      </c>
      <c r="W2801" s="6">
        <f t="shared" si="833"/>
        <v>1</v>
      </c>
      <c r="X2801" s="6">
        <f t="shared" si="834"/>
        <v>0</v>
      </c>
      <c r="Y2801" s="6">
        <f t="shared" si="835"/>
        <v>0</v>
      </c>
      <c r="Z2801" s="6">
        <f t="shared" si="836"/>
        <v>0</v>
      </c>
      <c r="AA2801" s="4">
        <v>87608.900268554688</v>
      </c>
      <c r="AB2801" s="7">
        <f t="shared" si="821"/>
        <v>4.4581843101045994E-2</v>
      </c>
      <c r="AC2801" s="7">
        <f t="shared" si="822"/>
        <v>0</v>
      </c>
      <c r="AD2801" s="2"/>
    </row>
    <row r="2802" spans="1:30" x14ac:dyDescent="0.35">
      <c r="A2802" s="1">
        <v>44440</v>
      </c>
      <c r="B2802" s="3">
        <f t="shared" si="823"/>
        <v>2021</v>
      </c>
      <c r="C2802" s="2">
        <v>1016.5386351488671</v>
      </c>
      <c r="D2802" s="2">
        <v>4307.3560605948496</v>
      </c>
      <c r="E2802" s="2">
        <f t="shared" si="824"/>
        <v>5323.8946957437165</v>
      </c>
      <c r="F2802" s="2">
        <f t="shared" si="825"/>
        <v>0.19093890718040635</v>
      </c>
      <c r="G2802" s="2">
        <f t="shared" si="826"/>
        <v>-1</v>
      </c>
      <c r="H2802" s="2">
        <v>-1000</v>
      </c>
      <c r="I2802" s="2">
        <f t="shared" si="818"/>
        <v>7268.2417907440704</v>
      </c>
      <c r="J2802" s="2">
        <f t="shared" si="819"/>
        <v>14042.292578154429</v>
      </c>
      <c r="K2802" s="3">
        <f t="shared" si="827"/>
        <v>9</v>
      </c>
      <c r="L2802" s="3">
        <f t="shared" si="828"/>
        <v>4</v>
      </c>
      <c r="M2802" s="3" t="str">
        <f t="shared" si="820"/>
        <v>Fall</v>
      </c>
      <c r="N2802" s="4">
        <v>77</v>
      </c>
      <c r="O2802" s="4">
        <v>69</v>
      </c>
      <c r="P2802" s="4">
        <v>85</v>
      </c>
      <c r="Q2802" s="4">
        <v>0</v>
      </c>
      <c r="R2802" s="4">
        <v>12</v>
      </c>
      <c r="S2802" s="6">
        <f t="shared" si="829"/>
        <v>0</v>
      </c>
      <c r="T2802" s="6">
        <f t="shared" si="830"/>
        <v>1</v>
      </c>
      <c r="U2802" s="6">
        <f t="shared" si="831"/>
        <v>0</v>
      </c>
      <c r="V2802" s="6">
        <f t="shared" si="832"/>
        <v>0</v>
      </c>
      <c r="W2802" s="6">
        <f t="shared" si="833"/>
        <v>0</v>
      </c>
      <c r="X2802" s="6">
        <f t="shared" si="834"/>
        <v>0</v>
      </c>
      <c r="Y2802" s="6">
        <f t="shared" si="835"/>
        <v>0</v>
      </c>
      <c r="Z2802" s="6">
        <f t="shared" si="836"/>
        <v>0</v>
      </c>
      <c r="AA2802" s="4">
        <v>93845.499633789063</v>
      </c>
      <c r="AB2802" s="7">
        <f t="shared" si="821"/>
        <v>1.0832044574494038E-2</v>
      </c>
      <c r="AC2802" s="7">
        <f t="shared" si="822"/>
        <v>4.5898376346264202E-2</v>
      </c>
      <c r="AD2802" s="2"/>
    </row>
    <row r="2803" spans="1:30" x14ac:dyDescent="0.35">
      <c r="A2803" s="1">
        <v>44441</v>
      </c>
      <c r="B2803" s="3">
        <f t="shared" si="823"/>
        <v>2021</v>
      </c>
      <c r="C2803" s="2">
        <v>71.394957983193279</v>
      </c>
      <c r="D2803" s="2">
        <v>231.81818181659435</v>
      </c>
      <c r="E2803" s="2">
        <f t="shared" si="824"/>
        <v>303.21313979978765</v>
      </c>
      <c r="F2803" s="2">
        <f t="shared" si="825"/>
        <v>0.23546129310337782</v>
      </c>
      <c r="G2803" s="2">
        <f t="shared" si="826"/>
        <v>-1</v>
      </c>
      <c r="H2803" s="2">
        <v>-1000</v>
      </c>
      <c r="I2803" s="2">
        <f t="shared" si="818"/>
        <v>7268.2417907440704</v>
      </c>
      <c r="J2803" s="2">
        <f t="shared" si="819"/>
        <v>14042.292578154429</v>
      </c>
      <c r="K2803" s="3">
        <f t="shared" si="827"/>
        <v>9</v>
      </c>
      <c r="L2803" s="3">
        <f t="shared" si="828"/>
        <v>5</v>
      </c>
      <c r="M2803" s="3" t="str">
        <f t="shared" si="820"/>
        <v>Fall</v>
      </c>
      <c r="N2803" s="4">
        <v>72</v>
      </c>
      <c r="O2803" s="4">
        <v>61</v>
      </c>
      <c r="P2803" s="4">
        <v>83</v>
      </c>
      <c r="Q2803" s="4">
        <v>0</v>
      </c>
      <c r="R2803" s="4">
        <v>7</v>
      </c>
      <c r="S2803" s="6">
        <f t="shared" si="829"/>
        <v>0</v>
      </c>
      <c r="T2803" s="6">
        <f t="shared" si="830"/>
        <v>1</v>
      </c>
      <c r="U2803" s="6">
        <f t="shared" si="831"/>
        <v>0</v>
      </c>
      <c r="V2803" s="6">
        <f t="shared" si="832"/>
        <v>0</v>
      </c>
      <c r="W2803" s="6">
        <f t="shared" si="833"/>
        <v>0</v>
      </c>
      <c r="X2803" s="6">
        <f t="shared" si="834"/>
        <v>0</v>
      </c>
      <c r="Y2803" s="6">
        <f t="shared" si="835"/>
        <v>0</v>
      </c>
      <c r="Z2803" s="6">
        <f t="shared" si="836"/>
        <v>0</v>
      </c>
      <c r="AA2803" s="4">
        <v>87608.199951171875</v>
      </c>
      <c r="AB2803" s="7">
        <f t="shared" si="821"/>
        <v>8.14934652498111E-4</v>
      </c>
      <c r="AC2803" s="7">
        <f t="shared" si="822"/>
        <v>2.6460785856323656E-3</v>
      </c>
      <c r="AD2803" s="2"/>
    </row>
    <row r="2804" spans="1:30" x14ac:dyDescent="0.35">
      <c r="A2804" s="1">
        <v>44442</v>
      </c>
      <c r="B2804" s="3">
        <f t="shared" si="823"/>
        <v>2021</v>
      </c>
      <c r="C2804" s="2">
        <v>71.394957983193279</v>
      </c>
      <c r="D2804" s="2">
        <v>4338.2520055390823</v>
      </c>
      <c r="E2804" s="2">
        <f t="shared" si="824"/>
        <v>4409.6469635222757</v>
      </c>
      <c r="F2804" s="2">
        <f t="shared" si="825"/>
        <v>1.6190628994518286E-2</v>
      </c>
      <c r="G2804" s="2">
        <f t="shared" si="826"/>
        <v>-1</v>
      </c>
      <c r="H2804" s="2">
        <v>-1000</v>
      </c>
      <c r="I2804" s="2">
        <f t="shared" si="818"/>
        <v>7268.2417907440704</v>
      </c>
      <c r="J2804" s="2">
        <f t="shared" si="819"/>
        <v>14042.292578154429</v>
      </c>
      <c r="K2804" s="3">
        <f t="shared" si="827"/>
        <v>9</v>
      </c>
      <c r="L2804" s="3">
        <f t="shared" si="828"/>
        <v>6</v>
      </c>
      <c r="M2804" s="3" t="str">
        <f t="shared" si="820"/>
        <v>Fall</v>
      </c>
      <c r="N2804" s="4">
        <v>73</v>
      </c>
      <c r="O2804" s="4">
        <v>61</v>
      </c>
      <c r="P2804" s="4">
        <v>84</v>
      </c>
      <c r="Q2804" s="4">
        <v>0</v>
      </c>
      <c r="R2804" s="4">
        <v>8</v>
      </c>
      <c r="S2804" s="6">
        <f t="shared" si="829"/>
        <v>0</v>
      </c>
      <c r="T2804" s="6">
        <f t="shared" si="830"/>
        <v>1</v>
      </c>
      <c r="U2804" s="6">
        <f t="shared" si="831"/>
        <v>0</v>
      </c>
      <c r="V2804" s="6">
        <f t="shared" si="832"/>
        <v>0</v>
      </c>
      <c r="W2804" s="6">
        <f t="shared" si="833"/>
        <v>0</v>
      </c>
      <c r="X2804" s="6">
        <f t="shared" si="834"/>
        <v>0</v>
      </c>
      <c r="Y2804" s="6">
        <f t="shared" si="835"/>
        <v>0</v>
      </c>
      <c r="Z2804" s="6">
        <f t="shared" si="836"/>
        <v>0</v>
      </c>
      <c r="AA2804" s="4">
        <v>85734.10009765625</v>
      </c>
      <c r="AB2804" s="7">
        <f t="shared" si="821"/>
        <v>8.3274867178719045E-4</v>
      </c>
      <c r="AC2804" s="7">
        <f t="shared" si="822"/>
        <v>5.0601242686370472E-2</v>
      </c>
      <c r="AD2804" s="2"/>
    </row>
    <row r="2805" spans="1:30" x14ac:dyDescent="0.35">
      <c r="A2805" s="1">
        <v>44443</v>
      </c>
      <c r="B2805" s="3">
        <f t="shared" si="823"/>
        <v>2021</v>
      </c>
      <c r="C2805" s="2">
        <v>71.394957983193279</v>
      </c>
      <c r="D2805" s="2">
        <v>1197.2759433930592</v>
      </c>
      <c r="E2805" s="2">
        <f t="shared" si="824"/>
        <v>1268.6709013762525</v>
      </c>
      <c r="F2805" s="2">
        <f t="shared" si="825"/>
        <v>5.6275396484418559E-2</v>
      </c>
      <c r="G2805" s="2">
        <f t="shared" si="826"/>
        <v>-1</v>
      </c>
      <c r="H2805" s="2">
        <v>-1000</v>
      </c>
      <c r="I2805" s="2">
        <f t="shared" si="818"/>
        <v>7268.2417907440704</v>
      </c>
      <c r="J2805" s="2">
        <f t="shared" si="819"/>
        <v>14042.292578154429</v>
      </c>
      <c r="K2805" s="3">
        <f t="shared" si="827"/>
        <v>9</v>
      </c>
      <c r="L2805" s="3">
        <f t="shared" si="828"/>
        <v>7</v>
      </c>
      <c r="M2805" s="3" t="str">
        <f t="shared" si="820"/>
        <v>Fall</v>
      </c>
      <c r="N2805" s="4">
        <v>74</v>
      </c>
      <c r="O2805" s="4">
        <v>64</v>
      </c>
      <c r="P2805" s="4">
        <v>84</v>
      </c>
      <c r="Q2805" s="4">
        <v>0</v>
      </c>
      <c r="R2805" s="4">
        <v>9</v>
      </c>
      <c r="S2805" s="6">
        <f t="shared" si="829"/>
        <v>1</v>
      </c>
      <c r="T2805" s="6">
        <f t="shared" si="830"/>
        <v>0</v>
      </c>
      <c r="U2805" s="6">
        <f t="shared" si="831"/>
        <v>0</v>
      </c>
      <c r="V2805" s="6">
        <f t="shared" si="832"/>
        <v>0</v>
      </c>
      <c r="W2805" s="6">
        <f t="shared" si="833"/>
        <v>0</v>
      </c>
      <c r="X2805" s="6">
        <f t="shared" si="834"/>
        <v>0</v>
      </c>
      <c r="Y2805" s="6">
        <f t="shared" si="835"/>
        <v>0</v>
      </c>
      <c r="Z2805" s="6">
        <f t="shared" si="836"/>
        <v>0</v>
      </c>
      <c r="AA2805" s="4">
        <v>81396.699951171875</v>
      </c>
      <c r="AB2805" s="7">
        <f t="shared" si="821"/>
        <v>8.7712349549823982E-4</v>
      </c>
      <c r="AC2805" s="7">
        <f t="shared" si="822"/>
        <v>1.4709145998686423E-2</v>
      </c>
      <c r="AD2805" s="2"/>
    </row>
    <row r="2806" spans="1:30" x14ac:dyDescent="0.35">
      <c r="A2806" s="1">
        <v>44444</v>
      </c>
      <c r="B2806" s="3">
        <f t="shared" si="823"/>
        <v>2021</v>
      </c>
      <c r="C2806" s="2">
        <v>71.394957983193279</v>
      </c>
      <c r="D2806" s="2">
        <v>1714.392452815933</v>
      </c>
      <c r="E2806" s="2">
        <f t="shared" si="824"/>
        <v>1785.7874107991263</v>
      </c>
      <c r="F2806" s="2">
        <f t="shared" si="825"/>
        <v>3.9979539306554179E-2</v>
      </c>
      <c r="G2806" s="2">
        <f t="shared" si="826"/>
        <v>-1</v>
      </c>
      <c r="H2806" s="2">
        <v>-1000</v>
      </c>
      <c r="I2806" s="2">
        <f t="shared" si="818"/>
        <v>7268.2417907440704</v>
      </c>
      <c r="J2806" s="2">
        <f t="shared" si="819"/>
        <v>14042.292578154429</v>
      </c>
      <c r="K2806" s="3">
        <f t="shared" si="827"/>
        <v>9</v>
      </c>
      <c r="L2806" s="3">
        <f t="shared" si="828"/>
        <v>1</v>
      </c>
      <c r="M2806" s="3" t="str">
        <f t="shared" si="820"/>
        <v>Fall</v>
      </c>
      <c r="N2806" s="4">
        <v>74</v>
      </c>
      <c r="O2806" s="4">
        <v>66</v>
      </c>
      <c r="P2806" s="4">
        <v>82</v>
      </c>
      <c r="Q2806" s="4">
        <v>0</v>
      </c>
      <c r="R2806" s="4">
        <v>9</v>
      </c>
      <c r="S2806" s="6">
        <f t="shared" si="829"/>
        <v>1</v>
      </c>
      <c r="T2806" s="6">
        <f t="shared" si="830"/>
        <v>0</v>
      </c>
      <c r="U2806" s="6">
        <f t="shared" si="831"/>
        <v>0</v>
      </c>
      <c r="V2806" s="6">
        <f t="shared" si="832"/>
        <v>0</v>
      </c>
      <c r="W2806" s="6">
        <f t="shared" si="833"/>
        <v>0</v>
      </c>
      <c r="X2806" s="6">
        <f t="shared" si="834"/>
        <v>0</v>
      </c>
      <c r="Y2806" s="6">
        <f t="shared" si="835"/>
        <v>0</v>
      </c>
      <c r="Z2806" s="6">
        <f t="shared" si="836"/>
        <v>0</v>
      </c>
      <c r="AA2806" s="4">
        <v>76496.299926757813</v>
      </c>
      <c r="AB2806" s="7">
        <f t="shared" si="821"/>
        <v>9.3331256611824532E-4</v>
      </c>
      <c r="AC2806" s="7">
        <f t="shared" si="822"/>
        <v>2.2411442833933093E-2</v>
      </c>
      <c r="AD2806" s="2"/>
    </row>
    <row r="2807" spans="1:30" x14ac:dyDescent="0.35">
      <c r="A2807" s="1">
        <v>44445</v>
      </c>
      <c r="B2807" s="3">
        <f t="shared" si="823"/>
        <v>2021</v>
      </c>
      <c r="C2807" s="2">
        <v>71.394957983193279</v>
      </c>
      <c r="D2807" s="2">
        <v>0</v>
      </c>
      <c r="E2807" s="2">
        <f t="shared" si="824"/>
        <v>71.394957983193279</v>
      </c>
      <c r="F2807" s="2">
        <f t="shared" si="825"/>
        <v>1</v>
      </c>
      <c r="G2807" s="2">
        <f t="shared" si="826"/>
        <v>-1</v>
      </c>
      <c r="H2807" s="2">
        <v>-1000</v>
      </c>
      <c r="I2807" s="2">
        <f t="shared" si="818"/>
        <v>7268.2417907440704</v>
      </c>
      <c r="J2807" s="2">
        <f t="shared" si="819"/>
        <v>14042.292578154429</v>
      </c>
      <c r="K2807" s="3">
        <f t="shared" si="827"/>
        <v>9</v>
      </c>
      <c r="L2807" s="3">
        <f t="shared" si="828"/>
        <v>2</v>
      </c>
      <c r="M2807" s="3" t="str">
        <f t="shared" si="820"/>
        <v>Fall</v>
      </c>
      <c r="N2807" s="4">
        <v>74</v>
      </c>
      <c r="O2807" s="4">
        <v>60</v>
      </c>
      <c r="P2807" s="4">
        <v>87</v>
      </c>
      <c r="Q2807" s="4">
        <v>0</v>
      </c>
      <c r="R2807" s="4">
        <v>9</v>
      </c>
      <c r="S2807" s="6">
        <f t="shared" si="829"/>
        <v>0</v>
      </c>
      <c r="T2807" s="6">
        <f t="shared" si="830"/>
        <v>1</v>
      </c>
      <c r="U2807" s="6">
        <f t="shared" si="831"/>
        <v>0</v>
      </c>
      <c r="V2807" s="6">
        <f t="shared" si="832"/>
        <v>0</v>
      </c>
      <c r="W2807" s="6">
        <f t="shared" si="833"/>
        <v>0</v>
      </c>
      <c r="X2807" s="6">
        <f t="shared" si="834"/>
        <v>0</v>
      </c>
      <c r="Y2807" s="6">
        <f t="shared" si="835"/>
        <v>0</v>
      </c>
      <c r="Z2807" s="6">
        <f t="shared" si="836"/>
        <v>0</v>
      </c>
      <c r="AA2807" s="4">
        <v>79437.500122070313</v>
      </c>
      <c r="AB2807" s="7">
        <f t="shared" si="821"/>
        <v>8.9875635403281588E-4</v>
      </c>
      <c r="AC2807" s="7">
        <f t="shared" si="822"/>
        <v>0</v>
      </c>
      <c r="AD2807" s="2"/>
    </row>
    <row r="2808" spans="1:30" x14ac:dyDescent="0.35">
      <c r="A2808" s="1">
        <v>44446</v>
      </c>
      <c r="B2808" s="3">
        <f t="shared" si="823"/>
        <v>2021</v>
      </c>
      <c r="C2808" s="2">
        <v>71.394957983193279</v>
      </c>
      <c r="D2808" s="2">
        <v>0</v>
      </c>
      <c r="E2808" s="2">
        <f t="shared" si="824"/>
        <v>71.394957983193279</v>
      </c>
      <c r="F2808" s="2">
        <f t="shared" si="825"/>
        <v>1</v>
      </c>
      <c r="G2808" s="2">
        <f t="shared" si="826"/>
        <v>-1</v>
      </c>
      <c r="H2808" s="2">
        <v>-1000</v>
      </c>
      <c r="I2808" s="2">
        <f t="shared" si="818"/>
        <v>7268.2417907440704</v>
      </c>
      <c r="J2808" s="2">
        <f t="shared" si="819"/>
        <v>14042.292578154429</v>
      </c>
      <c r="K2808" s="3">
        <f t="shared" si="827"/>
        <v>9</v>
      </c>
      <c r="L2808" s="3">
        <f t="shared" si="828"/>
        <v>3</v>
      </c>
      <c r="M2808" s="3" t="str">
        <f t="shared" si="820"/>
        <v>Fall</v>
      </c>
      <c r="N2808" s="4">
        <v>75</v>
      </c>
      <c r="O2808" s="4">
        <v>63</v>
      </c>
      <c r="P2808" s="4">
        <v>86</v>
      </c>
      <c r="Q2808" s="4">
        <v>0</v>
      </c>
      <c r="R2808" s="4">
        <v>10</v>
      </c>
      <c r="S2808" s="6">
        <f t="shared" si="829"/>
        <v>0</v>
      </c>
      <c r="T2808" s="6">
        <f t="shared" si="830"/>
        <v>1</v>
      </c>
      <c r="U2808" s="6">
        <f t="shared" si="831"/>
        <v>0</v>
      </c>
      <c r="V2808" s="6">
        <f t="shared" si="832"/>
        <v>0</v>
      </c>
      <c r="W2808" s="6">
        <f t="shared" si="833"/>
        <v>0</v>
      </c>
      <c r="X2808" s="6">
        <f t="shared" si="834"/>
        <v>0</v>
      </c>
      <c r="Y2808" s="6">
        <f t="shared" si="835"/>
        <v>0</v>
      </c>
      <c r="Z2808" s="6">
        <f t="shared" si="836"/>
        <v>0</v>
      </c>
      <c r="AA2808" s="4">
        <v>91448.200805664063</v>
      </c>
      <c r="AB2808" s="7">
        <f t="shared" si="821"/>
        <v>7.8071473636659309E-4</v>
      </c>
      <c r="AC2808" s="7">
        <f t="shared" si="822"/>
        <v>0</v>
      </c>
      <c r="AD2808" s="2"/>
    </row>
    <row r="2809" spans="1:30" x14ac:dyDescent="0.35">
      <c r="A2809" s="1">
        <v>44447</v>
      </c>
      <c r="B2809" s="3">
        <f t="shared" si="823"/>
        <v>2021</v>
      </c>
      <c r="C2809" s="2">
        <v>71.394957983193279</v>
      </c>
      <c r="D2809" s="2">
        <v>0</v>
      </c>
      <c r="E2809" s="2">
        <f t="shared" si="824"/>
        <v>71.394957983193279</v>
      </c>
      <c r="F2809" s="2">
        <f t="shared" si="825"/>
        <v>1</v>
      </c>
      <c r="G2809" s="2">
        <f t="shared" si="826"/>
        <v>-1</v>
      </c>
      <c r="H2809" s="2">
        <v>-1000</v>
      </c>
      <c r="I2809" s="2">
        <f t="shared" si="818"/>
        <v>7268.2417907440704</v>
      </c>
      <c r="J2809" s="2">
        <f t="shared" si="819"/>
        <v>14042.292578154429</v>
      </c>
      <c r="K2809" s="3">
        <f t="shared" si="827"/>
        <v>9</v>
      </c>
      <c r="L2809" s="3">
        <f t="shared" si="828"/>
        <v>4</v>
      </c>
      <c r="M2809" s="3" t="str">
        <f t="shared" si="820"/>
        <v>Fall</v>
      </c>
      <c r="N2809" s="4">
        <v>76</v>
      </c>
      <c r="O2809" s="4">
        <v>66</v>
      </c>
      <c r="P2809" s="4">
        <v>85</v>
      </c>
      <c r="Q2809" s="4">
        <v>0</v>
      </c>
      <c r="R2809" s="4">
        <v>11</v>
      </c>
      <c r="S2809" s="6">
        <f t="shared" si="829"/>
        <v>0</v>
      </c>
      <c r="T2809" s="6">
        <f t="shared" si="830"/>
        <v>1</v>
      </c>
      <c r="U2809" s="6">
        <f t="shared" si="831"/>
        <v>0</v>
      </c>
      <c r="V2809" s="6">
        <f t="shared" si="832"/>
        <v>0</v>
      </c>
      <c r="W2809" s="6">
        <f t="shared" si="833"/>
        <v>0</v>
      </c>
      <c r="X2809" s="6">
        <f t="shared" si="834"/>
        <v>0</v>
      </c>
      <c r="Y2809" s="6">
        <f t="shared" si="835"/>
        <v>0</v>
      </c>
      <c r="Z2809" s="6">
        <f t="shared" si="836"/>
        <v>0</v>
      </c>
      <c r="AA2809" s="4">
        <v>88785.099975585938</v>
      </c>
      <c r="AB2809" s="7">
        <f t="shared" si="821"/>
        <v>8.0413220239460687E-4</v>
      </c>
      <c r="AC2809" s="7">
        <f t="shared" si="822"/>
        <v>0</v>
      </c>
      <c r="AD2809" s="2"/>
    </row>
    <row r="2810" spans="1:30" x14ac:dyDescent="0.35">
      <c r="A2810" s="1">
        <v>44448</v>
      </c>
      <c r="B2810" s="3">
        <f t="shared" si="823"/>
        <v>2021</v>
      </c>
      <c r="C2810" s="2">
        <v>71.394957983193279</v>
      </c>
      <c r="D2810" s="2">
        <v>2339.5787878687788</v>
      </c>
      <c r="E2810" s="2">
        <f t="shared" si="824"/>
        <v>2410.9737458519721</v>
      </c>
      <c r="F2810" s="2">
        <f t="shared" si="825"/>
        <v>2.9612499143147765E-2</v>
      </c>
      <c r="G2810" s="2">
        <f t="shared" si="826"/>
        <v>-1</v>
      </c>
      <c r="H2810" s="2">
        <v>-1000</v>
      </c>
      <c r="I2810" s="2">
        <f t="shared" si="818"/>
        <v>7268.2417907440704</v>
      </c>
      <c r="J2810" s="2">
        <f t="shared" si="819"/>
        <v>14042.292578154429</v>
      </c>
      <c r="K2810" s="3">
        <f t="shared" si="827"/>
        <v>9</v>
      </c>
      <c r="L2810" s="3">
        <f t="shared" si="828"/>
        <v>5</v>
      </c>
      <c r="M2810" s="3" t="str">
        <f t="shared" si="820"/>
        <v>Fall</v>
      </c>
      <c r="N2810" s="4">
        <v>70</v>
      </c>
      <c r="O2810" s="4">
        <v>59</v>
      </c>
      <c r="P2810" s="4">
        <v>81</v>
      </c>
      <c r="Q2810" s="4">
        <v>0</v>
      </c>
      <c r="R2810" s="4">
        <v>5</v>
      </c>
      <c r="S2810" s="6">
        <f t="shared" si="829"/>
        <v>0</v>
      </c>
      <c r="T2810" s="6">
        <f t="shared" si="830"/>
        <v>1</v>
      </c>
      <c r="U2810" s="6">
        <f t="shared" si="831"/>
        <v>0</v>
      </c>
      <c r="V2810" s="6">
        <f t="shared" si="832"/>
        <v>0</v>
      </c>
      <c r="W2810" s="6">
        <f t="shared" si="833"/>
        <v>0</v>
      </c>
      <c r="X2810" s="6">
        <f t="shared" si="834"/>
        <v>0</v>
      </c>
      <c r="Y2810" s="6">
        <f t="shared" si="835"/>
        <v>0</v>
      </c>
      <c r="Z2810" s="6">
        <f t="shared" si="836"/>
        <v>0</v>
      </c>
      <c r="AA2810" s="4">
        <v>85227.2001953125</v>
      </c>
      <c r="AB2810" s="7">
        <f t="shared" si="821"/>
        <v>8.3770155325506052E-4</v>
      </c>
      <c r="AC2810" s="7">
        <f t="shared" si="822"/>
        <v>2.7451081139674184E-2</v>
      </c>
      <c r="AD2810" s="2"/>
    </row>
    <row r="2811" spans="1:30" x14ac:dyDescent="0.35">
      <c r="A2811" s="1">
        <v>44449</v>
      </c>
      <c r="B2811" s="3">
        <f t="shared" si="823"/>
        <v>2021</v>
      </c>
      <c r="C2811" s="2">
        <v>71.394957983193279</v>
      </c>
      <c r="D2811" s="2">
        <v>300.00000000634992</v>
      </c>
      <c r="E2811" s="2">
        <f t="shared" si="824"/>
        <v>371.39495798954317</v>
      </c>
      <c r="F2811" s="2">
        <f t="shared" si="825"/>
        <v>0.19223459136244775</v>
      </c>
      <c r="G2811" s="2">
        <f t="shared" si="826"/>
        <v>-1</v>
      </c>
      <c r="H2811" s="2">
        <v>-1000</v>
      </c>
      <c r="I2811" s="2">
        <f t="shared" si="818"/>
        <v>7268.2417907440704</v>
      </c>
      <c r="J2811" s="2">
        <f t="shared" si="819"/>
        <v>14042.292578154429</v>
      </c>
      <c r="K2811" s="3">
        <f t="shared" si="827"/>
        <v>9</v>
      </c>
      <c r="L2811" s="3">
        <f t="shared" si="828"/>
        <v>6</v>
      </c>
      <c r="M2811" s="3" t="str">
        <f t="shared" si="820"/>
        <v>Fall</v>
      </c>
      <c r="N2811" s="4">
        <v>71</v>
      </c>
      <c r="O2811" s="4">
        <v>60</v>
      </c>
      <c r="P2811" s="4">
        <v>82</v>
      </c>
      <c r="Q2811" s="4">
        <v>0</v>
      </c>
      <c r="R2811" s="4">
        <v>6</v>
      </c>
      <c r="S2811" s="6">
        <f t="shared" si="829"/>
        <v>0</v>
      </c>
      <c r="T2811" s="6">
        <f t="shared" si="830"/>
        <v>1</v>
      </c>
      <c r="U2811" s="6">
        <f t="shared" si="831"/>
        <v>0</v>
      </c>
      <c r="V2811" s="6">
        <f t="shared" si="832"/>
        <v>0</v>
      </c>
      <c r="W2811" s="6">
        <f t="shared" si="833"/>
        <v>0</v>
      </c>
      <c r="X2811" s="6">
        <f t="shared" si="834"/>
        <v>0</v>
      </c>
      <c r="Y2811" s="6">
        <f t="shared" si="835"/>
        <v>0</v>
      </c>
      <c r="Z2811" s="6">
        <f t="shared" si="836"/>
        <v>0</v>
      </c>
      <c r="AA2811" s="4">
        <v>82371.7001953125</v>
      </c>
      <c r="AB2811" s="7">
        <f t="shared" si="821"/>
        <v>8.6674134215887087E-4</v>
      </c>
      <c r="AC2811" s="7">
        <f t="shared" si="822"/>
        <v>3.6420275324536996E-3</v>
      </c>
      <c r="AD2811" s="2"/>
    </row>
    <row r="2812" spans="1:30" x14ac:dyDescent="0.35">
      <c r="A2812" s="1">
        <v>44450</v>
      </c>
      <c r="B2812" s="3">
        <f t="shared" si="823"/>
        <v>2021</v>
      </c>
      <c r="C2812" s="2">
        <v>71.394957983193279</v>
      </c>
      <c r="D2812" s="2">
        <v>730.51698113207556</v>
      </c>
      <c r="E2812" s="2">
        <f t="shared" si="824"/>
        <v>801.91193911526886</v>
      </c>
      <c r="F2812" s="2">
        <f t="shared" si="825"/>
        <v>8.9030920355122417E-2</v>
      </c>
      <c r="G2812" s="2">
        <f t="shared" si="826"/>
        <v>-1</v>
      </c>
      <c r="H2812" s="2">
        <v>-1000</v>
      </c>
      <c r="I2812" s="2">
        <f t="shared" si="818"/>
        <v>7268.2417907440704</v>
      </c>
      <c r="J2812" s="2">
        <f t="shared" si="819"/>
        <v>14042.292578154429</v>
      </c>
      <c r="K2812" s="3">
        <f t="shared" si="827"/>
        <v>9</v>
      </c>
      <c r="L2812" s="3">
        <f t="shared" si="828"/>
        <v>7</v>
      </c>
      <c r="M2812" s="3" t="str">
        <f t="shared" si="820"/>
        <v>Fall</v>
      </c>
      <c r="N2812" s="4">
        <v>73</v>
      </c>
      <c r="O2812" s="4">
        <v>61</v>
      </c>
      <c r="P2812" s="4">
        <v>84</v>
      </c>
      <c r="Q2812" s="4">
        <v>0</v>
      </c>
      <c r="R2812" s="4">
        <v>8</v>
      </c>
      <c r="S2812" s="6">
        <f t="shared" si="829"/>
        <v>1</v>
      </c>
      <c r="T2812" s="6">
        <f t="shared" si="830"/>
        <v>0</v>
      </c>
      <c r="U2812" s="6">
        <f t="shared" si="831"/>
        <v>0</v>
      </c>
      <c r="V2812" s="6">
        <f t="shared" si="832"/>
        <v>0</v>
      </c>
      <c r="W2812" s="6">
        <f t="shared" si="833"/>
        <v>0</v>
      </c>
      <c r="X2812" s="6">
        <f t="shared" si="834"/>
        <v>0</v>
      </c>
      <c r="Y2812" s="6">
        <f t="shared" si="835"/>
        <v>0</v>
      </c>
      <c r="Z2812" s="6">
        <f t="shared" si="836"/>
        <v>0</v>
      </c>
      <c r="AA2812" s="4">
        <v>77744.399658203125</v>
      </c>
      <c r="AB2812" s="7">
        <f t="shared" si="821"/>
        <v>9.1832927255307588E-4</v>
      </c>
      <c r="AC2812" s="7">
        <f t="shared" si="822"/>
        <v>9.3963936224825649E-3</v>
      </c>
      <c r="AD2812" s="2"/>
    </row>
    <row r="2813" spans="1:30" x14ac:dyDescent="0.35">
      <c r="A2813" s="1">
        <v>44451</v>
      </c>
      <c r="B2813" s="3">
        <f t="shared" si="823"/>
        <v>2021</v>
      </c>
      <c r="C2813" s="2">
        <v>181.06634163331339</v>
      </c>
      <c r="D2813" s="2">
        <v>1704.5396226273358</v>
      </c>
      <c r="E2813" s="2">
        <f t="shared" si="824"/>
        <v>1885.6059642606492</v>
      </c>
      <c r="F2813" s="2">
        <f t="shared" si="825"/>
        <v>9.6025545668185219E-2</v>
      </c>
      <c r="G2813" s="2">
        <f t="shared" si="826"/>
        <v>-1</v>
      </c>
      <c r="H2813" s="2">
        <v>-1000</v>
      </c>
      <c r="I2813" s="2">
        <f t="shared" si="818"/>
        <v>7268.2417907440704</v>
      </c>
      <c r="J2813" s="2">
        <f t="shared" si="819"/>
        <v>14042.292578154429</v>
      </c>
      <c r="K2813" s="3">
        <f t="shared" si="827"/>
        <v>9</v>
      </c>
      <c r="L2813" s="3">
        <f t="shared" si="828"/>
        <v>1</v>
      </c>
      <c r="M2813" s="3" t="str">
        <f t="shared" si="820"/>
        <v>Fall</v>
      </c>
      <c r="N2813" s="4">
        <v>78</v>
      </c>
      <c r="O2813" s="4">
        <v>69</v>
      </c>
      <c r="P2813" s="4">
        <v>87</v>
      </c>
      <c r="Q2813" s="4">
        <v>0</v>
      </c>
      <c r="R2813" s="4">
        <v>13</v>
      </c>
      <c r="S2813" s="6">
        <f t="shared" si="829"/>
        <v>1</v>
      </c>
      <c r="T2813" s="6">
        <f t="shared" si="830"/>
        <v>0</v>
      </c>
      <c r="U2813" s="6">
        <f t="shared" si="831"/>
        <v>0</v>
      </c>
      <c r="V2813" s="6">
        <f t="shared" si="832"/>
        <v>0</v>
      </c>
      <c r="W2813" s="6">
        <f t="shared" si="833"/>
        <v>0</v>
      </c>
      <c r="X2813" s="6">
        <f t="shared" si="834"/>
        <v>0</v>
      </c>
      <c r="Y2813" s="6">
        <f t="shared" si="835"/>
        <v>0</v>
      </c>
      <c r="Z2813" s="6">
        <f t="shared" si="836"/>
        <v>0</v>
      </c>
      <c r="AA2813" s="4">
        <v>86178.099731445313</v>
      </c>
      <c r="AB2813" s="7">
        <f t="shared" si="821"/>
        <v>2.1010714113860246E-3</v>
      </c>
      <c r="AC2813" s="7">
        <f t="shared" si="822"/>
        <v>1.9779266750359438E-2</v>
      </c>
      <c r="AD2813" s="2"/>
    </row>
    <row r="2814" spans="1:30" x14ac:dyDescent="0.35">
      <c r="A2814" s="1">
        <v>44452</v>
      </c>
      <c r="B2814" s="3">
        <f t="shared" si="823"/>
        <v>2021</v>
      </c>
      <c r="C2814" s="2">
        <v>82.287586187959178</v>
      </c>
      <c r="D2814" s="2">
        <v>947.93333331181202</v>
      </c>
      <c r="E2814" s="2">
        <f t="shared" si="824"/>
        <v>1030.2209194997713</v>
      </c>
      <c r="F2814" s="2">
        <f t="shared" si="825"/>
        <v>7.9873728663862026E-2</v>
      </c>
      <c r="G2814" s="2">
        <f t="shared" si="826"/>
        <v>-1</v>
      </c>
      <c r="H2814" s="2">
        <v>-1000</v>
      </c>
      <c r="I2814" s="2">
        <f t="shared" si="818"/>
        <v>7268.2417907440704</v>
      </c>
      <c r="J2814" s="2">
        <f t="shared" si="819"/>
        <v>14042.292578154429</v>
      </c>
      <c r="K2814" s="3">
        <f t="shared" si="827"/>
        <v>9</v>
      </c>
      <c r="L2814" s="3">
        <f t="shared" si="828"/>
        <v>2</v>
      </c>
      <c r="M2814" s="3" t="str">
        <f t="shared" si="820"/>
        <v>Fall</v>
      </c>
      <c r="N2814" s="4">
        <v>79</v>
      </c>
      <c r="O2814" s="4">
        <v>69</v>
      </c>
      <c r="P2814" s="4">
        <v>89</v>
      </c>
      <c r="Q2814" s="4">
        <v>0</v>
      </c>
      <c r="R2814" s="4">
        <v>14</v>
      </c>
      <c r="S2814" s="6">
        <f t="shared" si="829"/>
        <v>0</v>
      </c>
      <c r="T2814" s="6">
        <f t="shared" si="830"/>
        <v>1</v>
      </c>
      <c r="U2814" s="6">
        <f t="shared" si="831"/>
        <v>0</v>
      </c>
      <c r="V2814" s="6">
        <f t="shared" si="832"/>
        <v>0</v>
      </c>
      <c r="W2814" s="6">
        <f t="shared" si="833"/>
        <v>0</v>
      </c>
      <c r="X2814" s="6">
        <f t="shared" si="834"/>
        <v>0</v>
      </c>
      <c r="Y2814" s="6">
        <f t="shared" si="835"/>
        <v>0</v>
      </c>
      <c r="Z2814" s="6">
        <f t="shared" si="836"/>
        <v>0</v>
      </c>
      <c r="AA2814" s="4">
        <v>98882.300048828125</v>
      </c>
      <c r="AB2814" s="7">
        <f t="shared" si="821"/>
        <v>8.3217710497556722E-4</v>
      </c>
      <c r="AC2814" s="7">
        <f t="shared" si="822"/>
        <v>9.5864814313959337E-3</v>
      </c>
      <c r="AD2814" s="2"/>
    </row>
    <row r="2815" spans="1:30" x14ac:dyDescent="0.35">
      <c r="A2815" s="1">
        <v>44453</v>
      </c>
      <c r="B2815" s="3">
        <f t="shared" si="823"/>
        <v>2021</v>
      </c>
      <c r="C2815" s="2">
        <v>2867.7695689946681</v>
      </c>
      <c r="D2815" s="2">
        <v>979.80303033068776</v>
      </c>
      <c r="E2815" s="2">
        <f t="shared" si="824"/>
        <v>3847.5725993253559</v>
      </c>
      <c r="F2815" s="2">
        <f t="shared" si="825"/>
        <v>0.74534514813249031</v>
      </c>
      <c r="G2815" s="2">
        <f t="shared" si="826"/>
        <v>-1</v>
      </c>
      <c r="H2815" s="2">
        <v>-1000</v>
      </c>
      <c r="I2815" s="2">
        <f t="shared" si="818"/>
        <v>7268.2417907440704</v>
      </c>
      <c r="J2815" s="2">
        <f t="shared" si="819"/>
        <v>14042.292578154429</v>
      </c>
      <c r="K2815" s="3">
        <f t="shared" si="827"/>
        <v>9</v>
      </c>
      <c r="L2815" s="3">
        <f t="shared" si="828"/>
        <v>3</v>
      </c>
      <c r="M2815" s="3" t="str">
        <f t="shared" si="820"/>
        <v>Fall</v>
      </c>
      <c r="N2815" s="4">
        <v>80</v>
      </c>
      <c r="O2815" s="4">
        <v>71</v>
      </c>
      <c r="P2815" s="4">
        <v>89</v>
      </c>
      <c r="Q2815" s="4">
        <v>0</v>
      </c>
      <c r="R2815" s="4">
        <v>15</v>
      </c>
      <c r="S2815" s="6">
        <f t="shared" si="829"/>
        <v>0</v>
      </c>
      <c r="T2815" s="6">
        <f t="shared" si="830"/>
        <v>1</v>
      </c>
      <c r="U2815" s="6">
        <f t="shared" si="831"/>
        <v>0</v>
      </c>
      <c r="V2815" s="6">
        <f t="shared" si="832"/>
        <v>0</v>
      </c>
      <c r="W2815" s="6">
        <f t="shared" si="833"/>
        <v>0</v>
      </c>
      <c r="X2815" s="6">
        <f t="shared" si="834"/>
        <v>0</v>
      </c>
      <c r="Y2815" s="6">
        <f t="shared" si="835"/>
        <v>0</v>
      </c>
      <c r="Z2815" s="6">
        <f t="shared" si="836"/>
        <v>0</v>
      </c>
      <c r="AA2815" s="4">
        <v>103177.54992675781</v>
      </c>
      <c r="AB2815" s="7">
        <f t="shared" si="821"/>
        <v>2.7794511219062665E-2</v>
      </c>
      <c r="AC2815" s="7">
        <f t="shared" si="822"/>
        <v>9.4962812261603045E-3</v>
      </c>
      <c r="AD2815" s="2"/>
    </row>
    <row r="2816" spans="1:30" x14ac:dyDescent="0.35">
      <c r="A2816" s="1">
        <v>44454</v>
      </c>
      <c r="B2816" s="3">
        <f t="shared" si="823"/>
        <v>2021</v>
      </c>
      <c r="C2816" s="2">
        <v>180.63245798710619</v>
      </c>
      <c r="D2816" s="2">
        <v>1069.8826184914285</v>
      </c>
      <c r="E2816" s="2">
        <f t="shared" si="824"/>
        <v>1250.5150764785346</v>
      </c>
      <c r="F2816" s="2">
        <f t="shared" si="825"/>
        <v>0.14444644561644898</v>
      </c>
      <c r="G2816" s="2">
        <f t="shared" si="826"/>
        <v>-1</v>
      </c>
      <c r="H2816" s="2">
        <v>-1000</v>
      </c>
      <c r="I2816" s="2">
        <f t="shared" si="818"/>
        <v>7268.2417907440704</v>
      </c>
      <c r="J2816" s="2">
        <f t="shared" si="819"/>
        <v>14042.292578154429</v>
      </c>
      <c r="K2816" s="3">
        <f t="shared" si="827"/>
        <v>9</v>
      </c>
      <c r="L2816" s="3">
        <f t="shared" si="828"/>
        <v>4</v>
      </c>
      <c r="M2816" s="3" t="str">
        <f t="shared" si="820"/>
        <v>Fall</v>
      </c>
      <c r="N2816" s="4">
        <v>78</v>
      </c>
      <c r="O2816" s="4">
        <v>71</v>
      </c>
      <c r="P2816" s="4">
        <v>84</v>
      </c>
      <c r="Q2816" s="4">
        <v>0</v>
      </c>
      <c r="R2816" s="4">
        <v>13</v>
      </c>
      <c r="S2816" s="6">
        <f t="shared" si="829"/>
        <v>0</v>
      </c>
      <c r="T2816" s="6">
        <f t="shared" si="830"/>
        <v>1</v>
      </c>
      <c r="U2816" s="6">
        <f t="shared" si="831"/>
        <v>0</v>
      </c>
      <c r="V2816" s="6">
        <f t="shared" si="832"/>
        <v>0</v>
      </c>
      <c r="W2816" s="6">
        <f t="shared" si="833"/>
        <v>0</v>
      </c>
      <c r="X2816" s="6">
        <f t="shared" si="834"/>
        <v>0</v>
      </c>
      <c r="Y2816" s="6">
        <f t="shared" si="835"/>
        <v>0</v>
      </c>
      <c r="Z2816" s="6">
        <f t="shared" si="836"/>
        <v>0</v>
      </c>
      <c r="AA2816" s="4">
        <v>94008.64990234375</v>
      </c>
      <c r="AB2816" s="7">
        <f t="shared" si="821"/>
        <v>1.9214450816467134E-3</v>
      </c>
      <c r="AC2816" s="7">
        <f t="shared" si="822"/>
        <v>1.1380682730821295E-2</v>
      </c>
      <c r="AD2816" s="2"/>
    </row>
    <row r="2817" spans="1:30" x14ac:dyDescent="0.35">
      <c r="A2817" s="1">
        <v>44455</v>
      </c>
      <c r="B2817" s="3">
        <f t="shared" si="823"/>
        <v>2021</v>
      </c>
      <c r="C2817" s="2">
        <v>130.21515028697269</v>
      </c>
      <c r="D2817" s="2">
        <v>1720.036384976245</v>
      </c>
      <c r="E2817" s="2">
        <f t="shared" si="824"/>
        <v>1850.2515352632176</v>
      </c>
      <c r="F2817" s="2">
        <f t="shared" si="825"/>
        <v>7.0376998913527847E-2</v>
      </c>
      <c r="G2817" s="2">
        <f t="shared" si="826"/>
        <v>-1</v>
      </c>
      <c r="H2817" s="2">
        <v>-1000</v>
      </c>
      <c r="I2817" s="2">
        <f t="shared" si="818"/>
        <v>7268.2417907440704</v>
      </c>
      <c r="J2817" s="2">
        <f t="shared" si="819"/>
        <v>14042.292578154429</v>
      </c>
      <c r="K2817" s="3">
        <f t="shared" si="827"/>
        <v>9</v>
      </c>
      <c r="L2817" s="3">
        <f t="shared" si="828"/>
        <v>5</v>
      </c>
      <c r="M2817" s="3" t="str">
        <f t="shared" si="820"/>
        <v>Fall</v>
      </c>
      <c r="N2817" s="4">
        <v>77</v>
      </c>
      <c r="O2817" s="4">
        <v>69</v>
      </c>
      <c r="P2817" s="4">
        <v>85</v>
      </c>
      <c r="Q2817" s="4">
        <v>0</v>
      </c>
      <c r="R2817" s="4">
        <v>12</v>
      </c>
      <c r="S2817" s="6">
        <f t="shared" si="829"/>
        <v>0</v>
      </c>
      <c r="T2817" s="6">
        <f t="shared" si="830"/>
        <v>1</v>
      </c>
      <c r="U2817" s="6">
        <f t="shared" si="831"/>
        <v>0</v>
      </c>
      <c r="V2817" s="6">
        <f t="shared" si="832"/>
        <v>0</v>
      </c>
      <c r="W2817" s="6">
        <f t="shared" si="833"/>
        <v>0</v>
      </c>
      <c r="X2817" s="6">
        <f t="shared" si="834"/>
        <v>0</v>
      </c>
      <c r="Y2817" s="6">
        <f t="shared" si="835"/>
        <v>0</v>
      </c>
      <c r="Z2817" s="6">
        <f t="shared" si="836"/>
        <v>0</v>
      </c>
      <c r="AA2817" s="4">
        <v>94146.200073242188</v>
      </c>
      <c r="AB2817" s="7">
        <f t="shared" si="821"/>
        <v>1.3831163677946665E-3</v>
      </c>
      <c r="AC2817" s="7">
        <f t="shared" si="822"/>
        <v>1.8269843962242998E-2</v>
      </c>
      <c r="AD2817" s="2"/>
    </row>
    <row r="2818" spans="1:30" x14ac:dyDescent="0.35">
      <c r="A2818" s="1">
        <v>44456</v>
      </c>
      <c r="B2818" s="3">
        <f t="shared" si="823"/>
        <v>2021</v>
      </c>
      <c r="C2818" s="2">
        <v>71.394957983193279</v>
      </c>
      <c r="D2818" s="2">
        <v>2117.2221093585026</v>
      </c>
      <c r="E2818" s="2">
        <f t="shared" si="824"/>
        <v>2188.6170673416959</v>
      </c>
      <c r="F2818" s="2">
        <f t="shared" si="825"/>
        <v>3.2621036840359614E-2</v>
      </c>
      <c r="G2818" s="2">
        <f t="shared" si="826"/>
        <v>-1</v>
      </c>
      <c r="H2818" s="2">
        <v>-1000</v>
      </c>
      <c r="I2818" s="2">
        <f t="shared" ref="I2818:I2881" si="837">INDEX($AD$1:$AG$10, MATCH(B2818, $AD$1:$AD$10, 0), 3)</f>
        <v>7268.2417907440704</v>
      </c>
      <c r="J2818" s="2">
        <f t="shared" ref="J2818:J2881" si="838">INDEX($AD$1:$AG$10, MATCH(B2818, $AD$1:$AD$10, 0), 4)</f>
        <v>14042.292578154429</v>
      </c>
      <c r="K2818" s="3">
        <f t="shared" si="827"/>
        <v>9</v>
      </c>
      <c r="L2818" s="3">
        <f t="shared" si="828"/>
        <v>6</v>
      </c>
      <c r="M2818" s="3" t="str">
        <f t="shared" ref="M2818:M2881" si="839">INDEX($AK$1:$AK$12, MATCH(K2818, $AJ$1:$AJ$12, 0))</f>
        <v>Fall</v>
      </c>
      <c r="N2818" s="4">
        <v>80</v>
      </c>
      <c r="O2818" s="4">
        <v>70</v>
      </c>
      <c r="P2818" s="4">
        <v>89</v>
      </c>
      <c r="Q2818" s="4">
        <v>0</v>
      </c>
      <c r="R2818" s="4">
        <v>15</v>
      </c>
      <c r="S2818" s="6">
        <f t="shared" si="829"/>
        <v>0</v>
      </c>
      <c r="T2818" s="6">
        <f t="shared" si="830"/>
        <v>1</v>
      </c>
      <c r="U2818" s="6">
        <f t="shared" si="831"/>
        <v>0</v>
      </c>
      <c r="V2818" s="6">
        <f t="shared" si="832"/>
        <v>0</v>
      </c>
      <c r="W2818" s="6">
        <f t="shared" si="833"/>
        <v>0</v>
      </c>
      <c r="X2818" s="6">
        <f t="shared" si="834"/>
        <v>0</v>
      </c>
      <c r="Y2818" s="6">
        <f t="shared" si="835"/>
        <v>0</v>
      </c>
      <c r="Z2818" s="6">
        <f t="shared" si="836"/>
        <v>0</v>
      </c>
      <c r="AA2818" s="4">
        <v>97497.899780273438</v>
      </c>
      <c r="AB2818" s="7">
        <f t="shared" ref="AB2818:AB2881" si="840">C2818/AA2818</f>
        <v>7.3227175297204176E-4</v>
      </c>
      <c r="AC2818" s="7">
        <f t="shared" ref="AC2818:AC2881" si="841">D2818/AA2818</f>
        <v>2.1715566326351535E-2</v>
      </c>
      <c r="AD2818" s="2"/>
    </row>
    <row r="2819" spans="1:30" x14ac:dyDescent="0.35">
      <c r="A2819" s="1">
        <v>44457</v>
      </c>
      <c r="B2819" s="3">
        <f t="shared" ref="B2819:B2882" si="842">YEAR(A2819)</f>
        <v>2021</v>
      </c>
      <c r="C2819" s="2">
        <v>10826.394957983193</v>
      </c>
      <c r="D2819" s="2">
        <v>2191.5509433962266</v>
      </c>
      <c r="E2819" s="2">
        <f t="shared" ref="E2819:E2882" si="843">+D2819+C2819</f>
        <v>13017.94590137942</v>
      </c>
      <c r="F2819" s="2">
        <f t="shared" ref="F2819:F2882" si="844">IFERROR(C2819/E2819,0)</f>
        <v>0.83165155547589087</v>
      </c>
      <c r="G2819" s="2">
        <f t="shared" ref="G2819:G2882" si="845">IF(AND(F2819&gt;=0.2,E2819&gt;=J2819), E2819, -1)</f>
        <v>-1</v>
      </c>
      <c r="H2819" s="2">
        <v>-1000</v>
      </c>
      <c r="I2819" s="2">
        <f t="shared" si="837"/>
        <v>7268.2417907440704</v>
      </c>
      <c r="J2819" s="2">
        <f t="shared" si="838"/>
        <v>14042.292578154429</v>
      </c>
      <c r="K2819" s="3">
        <f t="shared" ref="K2819:K2882" si="846">MONTH(A2819)</f>
        <v>9</v>
      </c>
      <c r="L2819" s="3">
        <f t="shared" ref="L2819:L2882" si="847">WEEKDAY(A2819)</f>
        <v>7</v>
      </c>
      <c r="M2819" s="3" t="str">
        <f t="shared" si="839"/>
        <v>Fall</v>
      </c>
      <c r="N2819" s="4">
        <v>81</v>
      </c>
      <c r="O2819" s="4">
        <v>72</v>
      </c>
      <c r="P2819" s="4">
        <v>89</v>
      </c>
      <c r="Q2819" s="4">
        <v>0</v>
      </c>
      <c r="R2819" s="4">
        <v>16</v>
      </c>
      <c r="S2819" s="6">
        <f t="shared" ref="S2819:S2882" si="848">IF(OR(L2819=1, L2819=7), 1, 0)</f>
        <v>1</v>
      </c>
      <c r="T2819" s="6">
        <f t="shared" ref="T2819:T2882" si="849">IF(AND(L2819&lt;7, L2819&gt;1), 1, 0)</f>
        <v>0</v>
      </c>
      <c r="U2819" s="6">
        <f t="shared" ref="U2819:U2882" si="850">IF(M2819="Winter", 1, 0)</f>
        <v>0</v>
      </c>
      <c r="V2819" s="6">
        <f t="shared" ref="V2819:V2882" si="851">IF(N2819&lt;20, 1, 0)</f>
        <v>0</v>
      </c>
      <c r="W2819" s="6">
        <f t="shared" ref="W2819:W2882" si="852">IF(M2819="Summer", 1, 0)</f>
        <v>0</v>
      </c>
      <c r="X2819" s="6">
        <f t="shared" ref="X2819:X2882" si="853">IF(G2819&lt;&gt;-1, 1, 0)</f>
        <v>0</v>
      </c>
      <c r="Y2819" s="6">
        <f t="shared" ref="Y2819:Y2882" si="854">U2819*X2819</f>
        <v>0</v>
      </c>
      <c r="Z2819" s="6">
        <f t="shared" ref="Z2819:Z2882" si="855">W2819*X2819</f>
        <v>0</v>
      </c>
      <c r="AA2819" s="4">
        <v>91956.617919921875</v>
      </c>
      <c r="AB2819" s="7">
        <f t="shared" si="840"/>
        <v>0.11773372273663968</v>
      </c>
      <c r="AC2819" s="7">
        <f t="shared" si="841"/>
        <v>2.3832443960745534E-2</v>
      </c>
      <c r="AD2819" s="2"/>
    </row>
    <row r="2820" spans="1:30" x14ac:dyDescent="0.35">
      <c r="A2820" s="1">
        <v>44458</v>
      </c>
      <c r="B2820" s="3">
        <f t="shared" si="842"/>
        <v>2021</v>
      </c>
      <c r="C2820" s="2">
        <v>8505.005411608503</v>
      </c>
      <c r="D2820" s="2">
        <v>0</v>
      </c>
      <c r="E2820" s="2">
        <f t="shared" si="843"/>
        <v>8505.005411608503</v>
      </c>
      <c r="F2820" s="2">
        <f t="shared" si="844"/>
        <v>1</v>
      </c>
      <c r="G2820" s="2">
        <f t="shared" si="845"/>
        <v>-1</v>
      </c>
      <c r="H2820" s="2">
        <v>-1000</v>
      </c>
      <c r="I2820" s="2">
        <f t="shared" si="837"/>
        <v>7268.2417907440704</v>
      </c>
      <c r="J2820" s="2">
        <f t="shared" si="838"/>
        <v>14042.292578154429</v>
      </c>
      <c r="K2820" s="3">
        <f t="shared" si="846"/>
        <v>9</v>
      </c>
      <c r="L2820" s="3">
        <f t="shared" si="847"/>
        <v>1</v>
      </c>
      <c r="M2820" s="3" t="str">
        <f t="shared" si="839"/>
        <v>Fall</v>
      </c>
      <c r="N2820" s="4">
        <v>79</v>
      </c>
      <c r="O2820" s="4">
        <v>72</v>
      </c>
      <c r="P2820" s="4">
        <v>86</v>
      </c>
      <c r="Q2820" s="4">
        <v>0</v>
      </c>
      <c r="R2820" s="4">
        <v>14</v>
      </c>
      <c r="S2820" s="6">
        <f t="shared" si="848"/>
        <v>1</v>
      </c>
      <c r="T2820" s="6">
        <f t="shared" si="849"/>
        <v>0</v>
      </c>
      <c r="U2820" s="6">
        <f t="shared" si="850"/>
        <v>0</v>
      </c>
      <c r="V2820" s="6">
        <f t="shared" si="851"/>
        <v>0</v>
      </c>
      <c r="W2820" s="6">
        <f t="shared" si="852"/>
        <v>0</v>
      </c>
      <c r="X2820" s="6">
        <f t="shared" si="853"/>
        <v>0</v>
      </c>
      <c r="Y2820" s="6">
        <f t="shared" si="854"/>
        <v>0</v>
      </c>
      <c r="Z2820" s="6">
        <f t="shared" si="855"/>
        <v>0</v>
      </c>
      <c r="AA2820" s="4">
        <v>85157.949584960938</v>
      </c>
      <c r="AB2820" s="7">
        <f t="shared" si="840"/>
        <v>9.9873299592813394E-2</v>
      </c>
      <c r="AC2820" s="7">
        <f t="shared" si="841"/>
        <v>0</v>
      </c>
      <c r="AD2820" s="2"/>
    </row>
    <row r="2821" spans="1:30" x14ac:dyDescent="0.35">
      <c r="A2821" s="1">
        <v>44459</v>
      </c>
      <c r="B2821" s="3">
        <f t="shared" si="842"/>
        <v>2021</v>
      </c>
      <c r="C2821" s="2">
        <v>71.394957983193279</v>
      </c>
      <c r="D2821" s="2">
        <v>0</v>
      </c>
      <c r="E2821" s="2">
        <f t="shared" si="843"/>
        <v>71.394957983193279</v>
      </c>
      <c r="F2821" s="2">
        <f t="shared" si="844"/>
        <v>1</v>
      </c>
      <c r="G2821" s="2">
        <f t="shared" si="845"/>
        <v>-1</v>
      </c>
      <c r="H2821" s="2">
        <v>-1000</v>
      </c>
      <c r="I2821" s="2">
        <f t="shared" si="837"/>
        <v>7268.2417907440704</v>
      </c>
      <c r="J2821" s="2">
        <f t="shared" si="838"/>
        <v>14042.292578154429</v>
      </c>
      <c r="K2821" s="3">
        <f t="shared" si="846"/>
        <v>9</v>
      </c>
      <c r="L2821" s="3">
        <f t="shared" si="847"/>
        <v>2</v>
      </c>
      <c r="M2821" s="3" t="str">
        <f t="shared" si="839"/>
        <v>Fall</v>
      </c>
      <c r="N2821" s="4">
        <v>75</v>
      </c>
      <c r="O2821" s="4">
        <v>71</v>
      </c>
      <c r="P2821" s="4">
        <v>78</v>
      </c>
      <c r="Q2821" s="4">
        <v>0</v>
      </c>
      <c r="R2821" s="4">
        <v>10</v>
      </c>
      <c r="S2821" s="6">
        <f t="shared" si="848"/>
        <v>0</v>
      </c>
      <c r="T2821" s="6">
        <f t="shared" si="849"/>
        <v>1</v>
      </c>
      <c r="U2821" s="6">
        <f t="shared" si="850"/>
        <v>0</v>
      </c>
      <c r="V2821" s="6">
        <f t="shared" si="851"/>
        <v>0</v>
      </c>
      <c r="W2821" s="6">
        <f t="shared" si="852"/>
        <v>0</v>
      </c>
      <c r="X2821" s="6">
        <f t="shared" si="853"/>
        <v>0</v>
      </c>
      <c r="Y2821" s="6">
        <f t="shared" si="854"/>
        <v>0</v>
      </c>
      <c r="Z2821" s="6">
        <f t="shared" si="855"/>
        <v>0</v>
      </c>
      <c r="AA2821" s="4">
        <v>87688.850463867188</v>
      </c>
      <c r="AB2821" s="7">
        <f t="shared" si="840"/>
        <v>8.1418512850287711E-4</v>
      </c>
      <c r="AC2821" s="7">
        <f t="shared" si="841"/>
        <v>0</v>
      </c>
      <c r="AD2821" s="2"/>
    </row>
    <row r="2822" spans="1:30" x14ac:dyDescent="0.35">
      <c r="A2822" s="1">
        <v>44460</v>
      </c>
      <c r="B2822" s="3">
        <f t="shared" si="842"/>
        <v>2021</v>
      </c>
      <c r="C2822" s="2">
        <v>71.394957983193279</v>
      </c>
      <c r="D2822" s="2">
        <v>359.79166667428217</v>
      </c>
      <c r="E2822" s="2">
        <f t="shared" si="843"/>
        <v>431.18662465747548</v>
      </c>
      <c r="F2822" s="2">
        <f t="shared" si="844"/>
        <v>0.16557785863582331</v>
      </c>
      <c r="G2822" s="2">
        <f t="shared" si="845"/>
        <v>-1</v>
      </c>
      <c r="H2822" s="2">
        <v>-1000</v>
      </c>
      <c r="I2822" s="2">
        <f t="shared" si="837"/>
        <v>7268.2417907440704</v>
      </c>
      <c r="J2822" s="2">
        <f t="shared" si="838"/>
        <v>14042.292578154429</v>
      </c>
      <c r="K2822" s="3">
        <f t="shared" si="846"/>
        <v>9</v>
      </c>
      <c r="L2822" s="3">
        <f t="shared" si="847"/>
        <v>3</v>
      </c>
      <c r="M2822" s="3" t="str">
        <f t="shared" si="839"/>
        <v>Fall</v>
      </c>
      <c r="N2822" s="4">
        <v>74</v>
      </c>
      <c r="O2822" s="4">
        <v>70</v>
      </c>
      <c r="P2822" s="4">
        <v>78</v>
      </c>
      <c r="Q2822" s="4">
        <v>0</v>
      </c>
      <c r="R2822" s="4">
        <v>9</v>
      </c>
      <c r="S2822" s="6">
        <f t="shared" si="848"/>
        <v>0</v>
      </c>
      <c r="T2822" s="6">
        <f t="shared" si="849"/>
        <v>1</v>
      </c>
      <c r="U2822" s="6">
        <f t="shared" si="850"/>
        <v>0</v>
      </c>
      <c r="V2822" s="6">
        <f t="shared" si="851"/>
        <v>0</v>
      </c>
      <c r="W2822" s="6">
        <f t="shared" si="852"/>
        <v>0</v>
      </c>
      <c r="X2822" s="6">
        <f t="shared" si="853"/>
        <v>0</v>
      </c>
      <c r="Y2822" s="6">
        <f t="shared" si="854"/>
        <v>0</v>
      </c>
      <c r="Z2822" s="6">
        <f t="shared" si="855"/>
        <v>0</v>
      </c>
      <c r="AA2822" s="4">
        <v>88069.999877929688</v>
      </c>
      <c r="AB2822" s="7">
        <f t="shared" si="840"/>
        <v>8.106614974696376E-4</v>
      </c>
      <c r="AC2822" s="7">
        <f t="shared" si="841"/>
        <v>4.085292008322642E-3</v>
      </c>
      <c r="AD2822" s="2"/>
    </row>
    <row r="2823" spans="1:30" x14ac:dyDescent="0.35">
      <c r="A2823" s="1">
        <v>44461</v>
      </c>
      <c r="B2823" s="3">
        <f t="shared" si="842"/>
        <v>2021</v>
      </c>
      <c r="C2823" s="2">
        <v>859.19495801147286</v>
      </c>
      <c r="D2823" s="2">
        <v>9420</v>
      </c>
      <c r="E2823" s="2">
        <f t="shared" si="843"/>
        <v>10279.194958011472</v>
      </c>
      <c r="F2823" s="2">
        <f t="shared" si="844"/>
        <v>8.3585821800356785E-2</v>
      </c>
      <c r="G2823" s="2">
        <f t="shared" si="845"/>
        <v>-1</v>
      </c>
      <c r="H2823" s="2">
        <v>-1000</v>
      </c>
      <c r="I2823" s="2">
        <f t="shared" si="837"/>
        <v>7268.2417907440704</v>
      </c>
      <c r="J2823" s="2">
        <f t="shared" si="838"/>
        <v>14042.292578154429</v>
      </c>
      <c r="K2823" s="3">
        <f t="shared" si="846"/>
        <v>9</v>
      </c>
      <c r="L2823" s="3">
        <f t="shared" si="847"/>
        <v>4</v>
      </c>
      <c r="M2823" s="3" t="str">
        <f t="shared" si="839"/>
        <v>Fall</v>
      </c>
      <c r="N2823" s="4">
        <v>63</v>
      </c>
      <c r="O2823" s="4">
        <v>55</v>
      </c>
      <c r="P2823" s="4">
        <v>71</v>
      </c>
      <c r="Q2823" s="4">
        <v>2</v>
      </c>
      <c r="R2823" s="4">
        <v>0</v>
      </c>
      <c r="S2823" s="6">
        <f t="shared" si="848"/>
        <v>0</v>
      </c>
      <c r="T2823" s="6">
        <f t="shared" si="849"/>
        <v>1</v>
      </c>
      <c r="U2823" s="6">
        <f t="shared" si="850"/>
        <v>0</v>
      </c>
      <c r="V2823" s="6">
        <f t="shared" si="851"/>
        <v>0</v>
      </c>
      <c r="W2823" s="6">
        <f t="shared" si="852"/>
        <v>0</v>
      </c>
      <c r="X2823" s="6">
        <f t="shared" si="853"/>
        <v>0</v>
      </c>
      <c r="Y2823" s="6">
        <f t="shared" si="854"/>
        <v>0</v>
      </c>
      <c r="Z2823" s="6">
        <f t="shared" si="855"/>
        <v>0</v>
      </c>
      <c r="AA2823" s="4">
        <v>77456.100341796875</v>
      </c>
      <c r="AB2823" s="7">
        <f t="shared" si="840"/>
        <v>1.1092669966859071E-2</v>
      </c>
      <c r="AC2823" s="7">
        <f t="shared" si="841"/>
        <v>0.12161727686304365</v>
      </c>
      <c r="AD2823" s="2"/>
    </row>
    <row r="2824" spans="1:30" x14ac:dyDescent="0.35">
      <c r="A2824" s="1">
        <v>44462</v>
      </c>
      <c r="B2824" s="3">
        <f t="shared" si="842"/>
        <v>2021</v>
      </c>
      <c r="C2824" s="2">
        <v>1349.6270611721013</v>
      </c>
      <c r="D2824" s="2">
        <v>9420</v>
      </c>
      <c r="E2824" s="2">
        <f t="shared" si="843"/>
        <v>10769.627061172101</v>
      </c>
      <c r="F2824" s="2">
        <f t="shared" si="844"/>
        <v>0.12531790130764436</v>
      </c>
      <c r="G2824" s="2">
        <f t="shared" si="845"/>
        <v>-1</v>
      </c>
      <c r="H2824" s="2">
        <v>-1000</v>
      </c>
      <c r="I2824" s="2">
        <f t="shared" si="837"/>
        <v>7268.2417907440704</v>
      </c>
      <c r="J2824" s="2">
        <f t="shared" si="838"/>
        <v>14042.292578154429</v>
      </c>
      <c r="K2824" s="3">
        <f t="shared" si="846"/>
        <v>9</v>
      </c>
      <c r="L2824" s="3">
        <f t="shared" si="847"/>
        <v>5</v>
      </c>
      <c r="M2824" s="3" t="str">
        <f t="shared" si="839"/>
        <v>Fall</v>
      </c>
      <c r="N2824" s="4">
        <v>61</v>
      </c>
      <c r="O2824" s="4">
        <v>51</v>
      </c>
      <c r="P2824" s="4">
        <v>71</v>
      </c>
      <c r="Q2824" s="4">
        <v>4</v>
      </c>
      <c r="R2824" s="4">
        <v>0</v>
      </c>
      <c r="S2824" s="6">
        <f t="shared" si="848"/>
        <v>0</v>
      </c>
      <c r="T2824" s="6">
        <f t="shared" si="849"/>
        <v>1</v>
      </c>
      <c r="U2824" s="6">
        <f t="shared" si="850"/>
        <v>0</v>
      </c>
      <c r="V2824" s="6">
        <f t="shared" si="851"/>
        <v>0</v>
      </c>
      <c r="W2824" s="6">
        <f t="shared" si="852"/>
        <v>0</v>
      </c>
      <c r="X2824" s="6">
        <f t="shared" si="853"/>
        <v>0</v>
      </c>
      <c r="Y2824" s="6">
        <f t="shared" si="854"/>
        <v>0</v>
      </c>
      <c r="Z2824" s="6">
        <f t="shared" si="855"/>
        <v>0</v>
      </c>
      <c r="AA2824" s="4">
        <v>73799.25</v>
      </c>
      <c r="AB2824" s="7">
        <f t="shared" si="840"/>
        <v>1.8287815406960117E-2</v>
      </c>
      <c r="AC2824" s="7">
        <f t="shared" si="841"/>
        <v>0.127643573613553</v>
      </c>
      <c r="AD2824" s="2"/>
    </row>
    <row r="2825" spans="1:30" x14ac:dyDescent="0.35">
      <c r="A2825" s="1">
        <v>44463</v>
      </c>
      <c r="B2825" s="3">
        <f t="shared" si="842"/>
        <v>2021</v>
      </c>
      <c r="C2825" s="2">
        <v>8495.4394636596426</v>
      </c>
      <c r="D2825" s="2">
        <v>4108.1666666925594</v>
      </c>
      <c r="E2825" s="2">
        <f t="shared" si="843"/>
        <v>12603.606130352202</v>
      </c>
      <c r="F2825" s="2">
        <f t="shared" si="844"/>
        <v>0.67404831409328092</v>
      </c>
      <c r="G2825" s="2">
        <f t="shared" si="845"/>
        <v>-1</v>
      </c>
      <c r="H2825" s="2">
        <v>-1000</v>
      </c>
      <c r="I2825" s="2">
        <f t="shared" si="837"/>
        <v>7268.2417907440704</v>
      </c>
      <c r="J2825" s="2">
        <f t="shared" si="838"/>
        <v>14042.292578154429</v>
      </c>
      <c r="K2825" s="3">
        <f t="shared" si="846"/>
        <v>9</v>
      </c>
      <c r="L2825" s="3">
        <f t="shared" si="847"/>
        <v>6</v>
      </c>
      <c r="M2825" s="3" t="str">
        <f t="shared" si="839"/>
        <v>Fall</v>
      </c>
      <c r="N2825" s="4">
        <v>63</v>
      </c>
      <c r="O2825" s="4">
        <v>50</v>
      </c>
      <c r="P2825" s="4">
        <v>75</v>
      </c>
      <c r="Q2825" s="4">
        <v>2</v>
      </c>
      <c r="R2825" s="4">
        <v>0</v>
      </c>
      <c r="S2825" s="6">
        <f t="shared" si="848"/>
        <v>0</v>
      </c>
      <c r="T2825" s="6">
        <f t="shared" si="849"/>
        <v>1</v>
      </c>
      <c r="U2825" s="6">
        <f t="shared" si="850"/>
        <v>0</v>
      </c>
      <c r="V2825" s="6">
        <f t="shared" si="851"/>
        <v>0</v>
      </c>
      <c r="W2825" s="6">
        <f t="shared" si="852"/>
        <v>0</v>
      </c>
      <c r="X2825" s="6">
        <f t="shared" si="853"/>
        <v>0</v>
      </c>
      <c r="Y2825" s="6">
        <f t="shared" si="854"/>
        <v>0</v>
      </c>
      <c r="Z2825" s="6">
        <f t="shared" si="855"/>
        <v>0</v>
      </c>
      <c r="AA2825" s="4">
        <v>74245.849975585938</v>
      </c>
      <c r="AB2825" s="7">
        <f t="shared" si="840"/>
        <v>0.1144230885154278</v>
      </c>
      <c r="AC2825" s="7">
        <f t="shared" si="841"/>
        <v>5.5331936640814761E-2</v>
      </c>
      <c r="AD2825" s="2"/>
    </row>
    <row r="2826" spans="1:30" x14ac:dyDescent="0.35">
      <c r="A2826" s="1">
        <v>44464</v>
      </c>
      <c r="B2826" s="3">
        <f t="shared" si="842"/>
        <v>2021</v>
      </c>
      <c r="C2826" s="2">
        <v>71.394957983193279</v>
      </c>
      <c r="D2826" s="2">
        <v>730.51698113207556</v>
      </c>
      <c r="E2826" s="2">
        <f t="shared" si="843"/>
        <v>801.91193911526886</v>
      </c>
      <c r="F2826" s="2">
        <f t="shared" si="844"/>
        <v>8.9030920355122417E-2</v>
      </c>
      <c r="G2826" s="2">
        <f t="shared" si="845"/>
        <v>-1</v>
      </c>
      <c r="H2826" s="2">
        <v>-1000</v>
      </c>
      <c r="I2826" s="2">
        <f t="shared" si="837"/>
        <v>7268.2417907440704</v>
      </c>
      <c r="J2826" s="2">
        <f t="shared" si="838"/>
        <v>14042.292578154429</v>
      </c>
      <c r="K2826" s="3">
        <f t="shared" si="846"/>
        <v>9</v>
      </c>
      <c r="L2826" s="3">
        <f t="shared" si="847"/>
        <v>7</v>
      </c>
      <c r="M2826" s="3" t="str">
        <f t="shared" si="839"/>
        <v>Fall</v>
      </c>
      <c r="N2826" s="4">
        <v>64</v>
      </c>
      <c r="O2826" s="4">
        <v>54</v>
      </c>
      <c r="P2826" s="4">
        <v>74</v>
      </c>
      <c r="Q2826" s="4">
        <v>1</v>
      </c>
      <c r="R2826" s="4">
        <v>0</v>
      </c>
      <c r="S2826" s="6">
        <f t="shared" si="848"/>
        <v>1</v>
      </c>
      <c r="T2826" s="6">
        <f t="shared" si="849"/>
        <v>0</v>
      </c>
      <c r="U2826" s="6">
        <f t="shared" si="850"/>
        <v>0</v>
      </c>
      <c r="V2826" s="6">
        <f t="shared" si="851"/>
        <v>0</v>
      </c>
      <c r="W2826" s="6">
        <f t="shared" si="852"/>
        <v>0</v>
      </c>
      <c r="X2826" s="6">
        <f t="shared" si="853"/>
        <v>0</v>
      </c>
      <c r="Y2826" s="6">
        <f t="shared" si="854"/>
        <v>0</v>
      </c>
      <c r="Z2826" s="6">
        <f t="shared" si="855"/>
        <v>0</v>
      </c>
      <c r="AA2826" s="4">
        <v>67257.599792480469</v>
      </c>
      <c r="AB2826" s="7">
        <f t="shared" si="840"/>
        <v>1.0615151031776095E-3</v>
      </c>
      <c r="AC2826" s="7">
        <f t="shared" si="841"/>
        <v>1.0861478604440903E-2</v>
      </c>
      <c r="AD2826" s="2"/>
    </row>
    <row r="2827" spans="1:30" x14ac:dyDescent="0.35">
      <c r="A2827" s="1">
        <v>44465</v>
      </c>
      <c r="B2827" s="3">
        <f t="shared" si="842"/>
        <v>2021</v>
      </c>
      <c r="C2827" s="2">
        <v>1333.6949579436296</v>
      </c>
      <c r="D2827" s="2">
        <v>1704.5396226273358</v>
      </c>
      <c r="E2827" s="2">
        <f t="shared" si="843"/>
        <v>3038.2345805709656</v>
      </c>
      <c r="F2827" s="2">
        <f t="shared" si="844"/>
        <v>0.43897036998801869</v>
      </c>
      <c r="G2827" s="2">
        <f t="shared" si="845"/>
        <v>-1</v>
      </c>
      <c r="H2827" s="2">
        <v>-1000</v>
      </c>
      <c r="I2827" s="2">
        <f t="shared" si="837"/>
        <v>7268.2417907440704</v>
      </c>
      <c r="J2827" s="2">
        <f t="shared" si="838"/>
        <v>14042.292578154429</v>
      </c>
      <c r="K2827" s="3">
        <f t="shared" si="846"/>
        <v>9</v>
      </c>
      <c r="L2827" s="3">
        <f t="shared" si="847"/>
        <v>1</v>
      </c>
      <c r="M2827" s="3" t="str">
        <f t="shared" si="839"/>
        <v>Fall</v>
      </c>
      <c r="N2827" s="4">
        <v>64</v>
      </c>
      <c r="O2827" s="4">
        <v>50</v>
      </c>
      <c r="P2827" s="4">
        <v>77</v>
      </c>
      <c r="Q2827" s="4">
        <v>1</v>
      </c>
      <c r="R2827" s="4">
        <v>0</v>
      </c>
      <c r="S2827" s="6">
        <f t="shared" si="848"/>
        <v>1</v>
      </c>
      <c r="T2827" s="6">
        <f t="shared" si="849"/>
        <v>0</v>
      </c>
      <c r="U2827" s="6">
        <f t="shared" si="850"/>
        <v>0</v>
      </c>
      <c r="V2827" s="6">
        <f t="shared" si="851"/>
        <v>0</v>
      </c>
      <c r="W2827" s="6">
        <f t="shared" si="852"/>
        <v>0</v>
      </c>
      <c r="X2827" s="6">
        <f t="shared" si="853"/>
        <v>0</v>
      </c>
      <c r="Y2827" s="6">
        <f t="shared" si="854"/>
        <v>0</v>
      </c>
      <c r="Z2827" s="6">
        <f t="shared" si="855"/>
        <v>0</v>
      </c>
      <c r="AA2827" s="4">
        <v>67501.098449707031</v>
      </c>
      <c r="AB2827" s="7">
        <f t="shared" si="840"/>
        <v>1.9758122290962778E-2</v>
      </c>
      <c r="AC2827" s="7">
        <f t="shared" si="841"/>
        <v>2.5252027919180239E-2</v>
      </c>
      <c r="AD2827" s="2"/>
    </row>
    <row r="2828" spans="1:30" x14ac:dyDescent="0.35">
      <c r="A2828" s="1">
        <v>44466</v>
      </c>
      <c r="B2828" s="3">
        <f t="shared" si="842"/>
        <v>2021</v>
      </c>
      <c r="C2828" s="2">
        <v>71.394957983193279</v>
      </c>
      <c r="D2828" s="2">
        <v>81.818181813419372</v>
      </c>
      <c r="E2828" s="2">
        <f t="shared" si="843"/>
        <v>153.21313979661267</v>
      </c>
      <c r="F2828" s="2">
        <f t="shared" si="844"/>
        <v>0.46598456292958057</v>
      </c>
      <c r="G2828" s="2">
        <f t="shared" si="845"/>
        <v>-1</v>
      </c>
      <c r="H2828" s="2">
        <v>-1000</v>
      </c>
      <c r="I2828" s="2">
        <f t="shared" si="837"/>
        <v>7268.2417907440704</v>
      </c>
      <c r="J2828" s="2">
        <f t="shared" si="838"/>
        <v>14042.292578154429</v>
      </c>
      <c r="K2828" s="3">
        <f t="shared" si="846"/>
        <v>9</v>
      </c>
      <c r="L2828" s="3">
        <f t="shared" si="847"/>
        <v>2</v>
      </c>
      <c r="M2828" s="3" t="str">
        <f t="shared" si="839"/>
        <v>Fall</v>
      </c>
      <c r="N2828" s="4">
        <v>72</v>
      </c>
      <c r="O2828" s="4">
        <v>58</v>
      </c>
      <c r="P2828" s="4">
        <v>85</v>
      </c>
      <c r="Q2828" s="4">
        <v>0</v>
      </c>
      <c r="R2828" s="4">
        <v>7</v>
      </c>
      <c r="S2828" s="6">
        <f t="shared" si="848"/>
        <v>0</v>
      </c>
      <c r="T2828" s="6">
        <f t="shared" si="849"/>
        <v>1</v>
      </c>
      <c r="U2828" s="6">
        <f t="shared" si="850"/>
        <v>0</v>
      </c>
      <c r="V2828" s="6">
        <f t="shared" si="851"/>
        <v>0</v>
      </c>
      <c r="W2828" s="6">
        <f t="shared" si="852"/>
        <v>0</v>
      </c>
      <c r="X2828" s="6">
        <f t="shared" si="853"/>
        <v>0</v>
      </c>
      <c r="Y2828" s="6">
        <f t="shared" si="854"/>
        <v>0</v>
      </c>
      <c r="Z2828" s="6">
        <f t="shared" si="855"/>
        <v>0</v>
      </c>
      <c r="AA2828" s="4">
        <v>81460.498413085938</v>
      </c>
      <c r="AB2828" s="7">
        <f t="shared" si="840"/>
        <v>8.7643654745579464E-4</v>
      </c>
      <c r="AC2828" s="7">
        <f t="shared" si="841"/>
        <v>1.0043908815597913E-3</v>
      </c>
      <c r="AD2828" s="2"/>
    </row>
    <row r="2829" spans="1:30" x14ac:dyDescent="0.35">
      <c r="A2829" s="1">
        <v>44467</v>
      </c>
      <c r="B2829" s="3">
        <f t="shared" si="842"/>
        <v>2021</v>
      </c>
      <c r="C2829" s="2">
        <v>71.394957983193279</v>
      </c>
      <c r="D2829" s="2">
        <v>185.4545454589904</v>
      </c>
      <c r="E2829" s="2">
        <f t="shared" si="843"/>
        <v>256.84950344218367</v>
      </c>
      <c r="F2829" s="2">
        <f t="shared" si="844"/>
        <v>0.27796416588854395</v>
      </c>
      <c r="G2829" s="2">
        <f t="shared" si="845"/>
        <v>-1</v>
      </c>
      <c r="H2829" s="2">
        <v>-1000</v>
      </c>
      <c r="I2829" s="2">
        <f t="shared" si="837"/>
        <v>7268.2417907440704</v>
      </c>
      <c r="J2829" s="2">
        <f t="shared" si="838"/>
        <v>14042.292578154429</v>
      </c>
      <c r="K2829" s="3">
        <f t="shared" si="846"/>
        <v>9</v>
      </c>
      <c r="L2829" s="3">
        <f t="shared" si="847"/>
        <v>3</v>
      </c>
      <c r="M2829" s="3" t="str">
        <f t="shared" si="839"/>
        <v>Fall</v>
      </c>
      <c r="N2829" s="4">
        <v>78</v>
      </c>
      <c r="O2829" s="4">
        <v>68</v>
      </c>
      <c r="P2829" s="4">
        <v>87</v>
      </c>
      <c r="Q2829" s="4">
        <v>0</v>
      </c>
      <c r="R2829" s="4">
        <v>13</v>
      </c>
      <c r="S2829" s="6">
        <f t="shared" si="848"/>
        <v>0</v>
      </c>
      <c r="T2829" s="6">
        <f t="shared" si="849"/>
        <v>1</v>
      </c>
      <c r="U2829" s="6">
        <f t="shared" si="850"/>
        <v>0</v>
      </c>
      <c r="V2829" s="6">
        <f t="shared" si="851"/>
        <v>0</v>
      </c>
      <c r="W2829" s="6">
        <f t="shared" si="852"/>
        <v>0</v>
      </c>
      <c r="X2829" s="6">
        <f t="shared" si="853"/>
        <v>0</v>
      </c>
      <c r="Y2829" s="6">
        <f t="shared" si="854"/>
        <v>0</v>
      </c>
      <c r="Z2829" s="6">
        <f t="shared" si="855"/>
        <v>0</v>
      </c>
      <c r="AA2829" s="4">
        <v>89258.449096679688</v>
      </c>
      <c r="AB2829" s="7">
        <f t="shared" si="840"/>
        <v>7.9986778513104471E-4</v>
      </c>
      <c r="AC2829" s="7">
        <f t="shared" si="841"/>
        <v>2.0777253843848056E-3</v>
      </c>
      <c r="AD2829" s="2"/>
    </row>
    <row r="2830" spans="1:30" x14ac:dyDescent="0.35">
      <c r="A2830" s="1">
        <v>44468</v>
      </c>
      <c r="B2830" s="3">
        <f t="shared" si="842"/>
        <v>2021</v>
      </c>
      <c r="C2830" s="2">
        <v>322.75859434942254</v>
      </c>
      <c r="D2830" s="2">
        <v>0</v>
      </c>
      <c r="E2830" s="2">
        <f t="shared" si="843"/>
        <v>322.75859434942254</v>
      </c>
      <c r="F2830" s="2">
        <f t="shared" si="844"/>
        <v>1</v>
      </c>
      <c r="G2830" s="2">
        <f t="shared" si="845"/>
        <v>-1</v>
      </c>
      <c r="H2830" s="2">
        <v>-1000</v>
      </c>
      <c r="I2830" s="2">
        <f t="shared" si="837"/>
        <v>7268.2417907440704</v>
      </c>
      <c r="J2830" s="2">
        <f t="shared" si="838"/>
        <v>14042.292578154429</v>
      </c>
      <c r="K2830" s="3">
        <f t="shared" si="846"/>
        <v>9</v>
      </c>
      <c r="L2830" s="3">
        <f t="shared" si="847"/>
        <v>4</v>
      </c>
      <c r="M2830" s="3" t="str">
        <f t="shared" si="839"/>
        <v>Fall</v>
      </c>
      <c r="N2830" s="4">
        <v>78</v>
      </c>
      <c r="O2830" s="4">
        <v>66</v>
      </c>
      <c r="P2830" s="4">
        <v>89</v>
      </c>
      <c r="Q2830" s="4">
        <v>0</v>
      </c>
      <c r="R2830" s="4">
        <v>13</v>
      </c>
      <c r="S2830" s="6">
        <f t="shared" si="848"/>
        <v>0</v>
      </c>
      <c r="T2830" s="6">
        <f t="shared" si="849"/>
        <v>1</v>
      </c>
      <c r="U2830" s="6">
        <f t="shared" si="850"/>
        <v>0</v>
      </c>
      <c r="V2830" s="6">
        <f t="shared" si="851"/>
        <v>0</v>
      </c>
      <c r="W2830" s="6">
        <f t="shared" si="852"/>
        <v>0</v>
      </c>
      <c r="X2830" s="6">
        <f t="shared" si="853"/>
        <v>0</v>
      </c>
      <c r="Y2830" s="6">
        <f t="shared" si="854"/>
        <v>0</v>
      </c>
      <c r="Z2830" s="6">
        <f t="shared" si="855"/>
        <v>0</v>
      </c>
      <c r="AA2830" s="4">
        <v>92337.44970703125</v>
      </c>
      <c r="AB2830" s="7">
        <f t="shared" si="840"/>
        <v>3.4954246123698749E-3</v>
      </c>
      <c r="AC2830" s="7">
        <f t="shared" si="841"/>
        <v>0</v>
      </c>
      <c r="AD2830" s="2"/>
    </row>
    <row r="2831" spans="1:30" x14ac:dyDescent="0.35">
      <c r="A2831" s="1">
        <v>44469</v>
      </c>
      <c r="B2831" s="3">
        <f t="shared" si="842"/>
        <v>2021</v>
      </c>
      <c r="C2831" s="2">
        <v>196.7999236002469</v>
      </c>
      <c r="D2831" s="2">
        <v>0</v>
      </c>
      <c r="E2831" s="2">
        <f t="shared" si="843"/>
        <v>196.7999236002469</v>
      </c>
      <c r="F2831" s="2">
        <f t="shared" si="844"/>
        <v>1</v>
      </c>
      <c r="G2831" s="2">
        <f t="shared" si="845"/>
        <v>-1</v>
      </c>
      <c r="H2831" s="2">
        <v>-1000</v>
      </c>
      <c r="I2831" s="2">
        <f t="shared" si="837"/>
        <v>7268.2417907440704</v>
      </c>
      <c r="J2831" s="2">
        <f t="shared" si="838"/>
        <v>14042.292578154429</v>
      </c>
      <c r="K2831" s="3">
        <f t="shared" si="846"/>
        <v>9</v>
      </c>
      <c r="L2831" s="3">
        <f t="shared" si="847"/>
        <v>5</v>
      </c>
      <c r="M2831" s="3" t="str">
        <f t="shared" si="839"/>
        <v>Fall</v>
      </c>
      <c r="N2831" s="4">
        <v>77</v>
      </c>
      <c r="O2831" s="4">
        <v>68</v>
      </c>
      <c r="P2831" s="4">
        <v>86</v>
      </c>
      <c r="Q2831" s="4">
        <v>0</v>
      </c>
      <c r="R2831" s="4">
        <v>12</v>
      </c>
      <c r="S2831" s="6">
        <f t="shared" si="848"/>
        <v>0</v>
      </c>
      <c r="T2831" s="6">
        <f t="shared" si="849"/>
        <v>1</v>
      </c>
      <c r="U2831" s="6">
        <f t="shared" si="850"/>
        <v>0</v>
      </c>
      <c r="V2831" s="6">
        <f t="shared" si="851"/>
        <v>0</v>
      </c>
      <c r="W2831" s="6">
        <f t="shared" si="852"/>
        <v>0</v>
      </c>
      <c r="X2831" s="6">
        <f t="shared" si="853"/>
        <v>0</v>
      </c>
      <c r="Y2831" s="6">
        <f t="shared" si="854"/>
        <v>0</v>
      </c>
      <c r="Z2831" s="6">
        <f t="shared" si="855"/>
        <v>0</v>
      </c>
      <c r="AA2831" s="4">
        <v>89546.197875976563</v>
      </c>
      <c r="AB2831" s="7">
        <f t="shared" si="840"/>
        <v>2.1977474004292075E-3</v>
      </c>
      <c r="AC2831" s="7">
        <f t="shared" si="841"/>
        <v>0</v>
      </c>
      <c r="AD2831" s="2"/>
    </row>
    <row r="2832" spans="1:30" x14ac:dyDescent="0.35">
      <c r="A2832" s="1">
        <v>44470</v>
      </c>
      <c r="B2832" s="3">
        <f t="shared" si="842"/>
        <v>2021</v>
      </c>
      <c r="C2832" s="2">
        <v>23.853182455549501</v>
      </c>
      <c r="D2832" s="2">
        <v>0</v>
      </c>
      <c r="E2832" s="2">
        <f t="shared" si="843"/>
        <v>23.853182455549501</v>
      </c>
      <c r="F2832" s="2">
        <f t="shared" si="844"/>
        <v>1</v>
      </c>
      <c r="G2832" s="2">
        <f t="shared" si="845"/>
        <v>-1</v>
      </c>
      <c r="H2832" s="2">
        <v>-1000</v>
      </c>
      <c r="I2832" s="2">
        <f t="shared" si="837"/>
        <v>7268.2417907440704</v>
      </c>
      <c r="J2832" s="2">
        <f t="shared" si="838"/>
        <v>14042.292578154429</v>
      </c>
      <c r="K2832" s="3">
        <f t="shared" si="846"/>
        <v>10</v>
      </c>
      <c r="L2832" s="3">
        <f t="shared" si="847"/>
        <v>6</v>
      </c>
      <c r="M2832" s="3" t="str">
        <f t="shared" si="839"/>
        <v>Fall</v>
      </c>
      <c r="N2832" s="4">
        <v>72</v>
      </c>
      <c r="O2832" s="4">
        <v>61</v>
      </c>
      <c r="P2832" s="4">
        <v>82</v>
      </c>
      <c r="Q2832" s="4">
        <v>0</v>
      </c>
      <c r="R2832" s="4">
        <v>7</v>
      </c>
      <c r="S2832" s="6">
        <f t="shared" si="848"/>
        <v>0</v>
      </c>
      <c r="T2832" s="6">
        <f t="shared" si="849"/>
        <v>1</v>
      </c>
      <c r="U2832" s="6">
        <f t="shared" si="850"/>
        <v>0</v>
      </c>
      <c r="V2832" s="6">
        <f t="shared" si="851"/>
        <v>0</v>
      </c>
      <c r="W2832" s="6">
        <f t="shared" si="852"/>
        <v>0</v>
      </c>
      <c r="X2832" s="6">
        <f t="shared" si="853"/>
        <v>0</v>
      </c>
      <c r="Y2832" s="6">
        <f t="shared" si="854"/>
        <v>0</v>
      </c>
      <c r="Z2832" s="6">
        <f t="shared" si="855"/>
        <v>0</v>
      </c>
      <c r="AA2832" s="4">
        <v>81216.798583984375</v>
      </c>
      <c r="AB2832" s="7">
        <f t="shared" si="840"/>
        <v>2.936976447167329E-4</v>
      </c>
      <c r="AC2832" s="7">
        <f t="shared" si="841"/>
        <v>0</v>
      </c>
      <c r="AD2832" s="2"/>
    </row>
    <row r="2833" spans="1:30" x14ac:dyDescent="0.35">
      <c r="A2833" s="1">
        <v>44471</v>
      </c>
      <c r="B2833" s="3">
        <f t="shared" si="842"/>
        <v>2021</v>
      </c>
      <c r="C2833" s="2">
        <v>620.18274396924642</v>
      </c>
      <c r="D2833" s="2">
        <v>730.51698113207556</v>
      </c>
      <c r="E2833" s="2">
        <f t="shared" si="843"/>
        <v>1350.699725101322</v>
      </c>
      <c r="F2833" s="2">
        <f t="shared" si="844"/>
        <v>0.45915663744043761</v>
      </c>
      <c r="G2833" s="2">
        <f t="shared" si="845"/>
        <v>-1</v>
      </c>
      <c r="H2833" s="2">
        <v>-1000</v>
      </c>
      <c r="I2833" s="2">
        <f t="shared" si="837"/>
        <v>7268.2417907440704</v>
      </c>
      <c r="J2833" s="2">
        <f t="shared" si="838"/>
        <v>14042.292578154429</v>
      </c>
      <c r="K2833" s="3">
        <f t="shared" si="846"/>
        <v>10</v>
      </c>
      <c r="L2833" s="3">
        <f t="shared" si="847"/>
        <v>7</v>
      </c>
      <c r="M2833" s="3" t="str">
        <f t="shared" si="839"/>
        <v>Fall</v>
      </c>
      <c r="N2833" s="4">
        <v>74</v>
      </c>
      <c r="O2833" s="4">
        <v>64</v>
      </c>
      <c r="P2833" s="4">
        <v>83</v>
      </c>
      <c r="Q2833" s="4">
        <v>0</v>
      </c>
      <c r="R2833" s="4">
        <v>9</v>
      </c>
      <c r="S2833" s="6">
        <f t="shared" si="848"/>
        <v>1</v>
      </c>
      <c r="T2833" s="6">
        <f t="shared" si="849"/>
        <v>0</v>
      </c>
      <c r="U2833" s="6">
        <f t="shared" si="850"/>
        <v>0</v>
      </c>
      <c r="V2833" s="6">
        <f t="shared" si="851"/>
        <v>0</v>
      </c>
      <c r="W2833" s="6">
        <f t="shared" si="852"/>
        <v>0</v>
      </c>
      <c r="X2833" s="6">
        <f t="shared" si="853"/>
        <v>0</v>
      </c>
      <c r="Y2833" s="6">
        <f t="shared" si="854"/>
        <v>0</v>
      </c>
      <c r="Z2833" s="6">
        <f t="shared" si="855"/>
        <v>0</v>
      </c>
      <c r="AA2833" s="4">
        <v>76842.498413085938</v>
      </c>
      <c r="AB2833" s="7">
        <f t="shared" si="840"/>
        <v>8.070830032559588E-3</v>
      </c>
      <c r="AC2833" s="7">
        <f t="shared" si="841"/>
        <v>9.5066791972978296E-3</v>
      </c>
      <c r="AD2833" s="2"/>
    </row>
    <row r="2834" spans="1:30" x14ac:dyDescent="0.35">
      <c r="A2834" s="1">
        <v>44472</v>
      </c>
      <c r="B2834" s="3">
        <f t="shared" si="842"/>
        <v>2021</v>
      </c>
      <c r="C2834" s="2">
        <v>0</v>
      </c>
      <c r="D2834" s="2">
        <v>1704.5396226273358</v>
      </c>
      <c r="E2834" s="2">
        <f t="shared" si="843"/>
        <v>1704.5396226273358</v>
      </c>
      <c r="F2834" s="2">
        <f t="shared" si="844"/>
        <v>0</v>
      </c>
      <c r="G2834" s="2">
        <f t="shared" si="845"/>
        <v>-1</v>
      </c>
      <c r="H2834" s="2">
        <v>-1000</v>
      </c>
      <c r="I2834" s="2">
        <f t="shared" si="837"/>
        <v>7268.2417907440704</v>
      </c>
      <c r="J2834" s="2">
        <f t="shared" si="838"/>
        <v>14042.292578154429</v>
      </c>
      <c r="K2834" s="3">
        <f t="shared" si="846"/>
        <v>10</v>
      </c>
      <c r="L2834" s="3">
        <f t="shared" si="847"/>
        <v>1</v>
      </c>
      <c r="M2834" s="3" t="str">
        <f t="shared" si="839"/>
        <v>Fall</v>
      </c>
      <c r="N2834" s="4">
        <v>71</v>
      </c>
      <c r="O2834" s="4">
        <v>66</v>
      </c>
      <c r="P2834" s="4">
        <v>75</v>
      </c>
      <c r="Q2834" s="4">
        <v>0</v>
      </c>
      <c r="R2834" s="4">
        <v>6</v>
      </c>
      <c r="S2834" s="6">
        <f t="shared" si="848"/>
        <v>1</v>
      </c>
      <c r="T2834" s="6">
        <f t="shared" si="849"/>
        <v>0</v>
      </c>
      <c r="U2834" s="6">
        <f t="shared" si="850"/>
        <v>0</v>
      </c>
      <c r="V2834" s="6">
        <f t="shared" si="851"/>
        <v>0</v>
      </c>
      <c r="W2834" s="6">
        <f t="shared" si="852"/>
        <v>0</v>
      </c>
      <c r="X2834" s="6">
        <f t="shared" si="853"/>
        <v>0</v>
      </c>
      <c r="Y2834" s="6">
        <f t="shared" si="854"/>
        <v>0</v>
      </c>
      <c r="Z2834" s="6">
        <f t="shared" si="855"/>
        <v>0</v>
      </c>
      <c r="AA2834" s="4">
        <v>74087.699829101563</v>
      </c>
      <c r="AB2834" s="7">
        <f t="shared" si="840"/>
        <v>0</v>
      </c>
      <c r="AC2834" s="7">
        <f t="shared" si="841"/>
        <v>2.3007052811184654E-2</v>
      </c>
      <c r="AD2834" s="2"/>
    </row>
    <row r="2835" spans="1:30" x14ac:dyDescent="0.35">
      <c r="A2835" s="1">
        <v>44473</v>
      </c>
      <c r="B2835" s="3">
        <f t="shared" si="842"/>
        <v>2021</v>
      </c>
      <c r="C2835" s="2">
        <v>0</v>
      </c>
      <c r="D2835" s="2">
        <v>0</v>
      </c>
      <c r="E2835" s="2">
        <f t="shared" si="843"/>
        <v>0</v>
      </c>
      <c r="F2835" s="2">
        <f t="shared" si="844"/>
        <v>0</v>
      </c>
      <c r="G2835" s="2">
        <f t="shared" si="845"/>
        <v>-1</v>
      </c>
      <c r="H2835" s="2">
        <v>-1000</v>
      </c>
      <c r="I2835" s="2">
        <f t="shared" si="837"/>
        <v>7268.2417907440704</v>
      </c>
      <c r="J2835" s="2">
        <f t="shared" si="838"/>
        <v>14042.292578154429</v>
      </c>
      <c r="K2835" s="3">
        <f t="shared" si="846"/>
        <v>10</v>
      </c>
      <c r="L2835" s="3">
        <f t="shared" si="847"/>
        <v>2</v>
      </c>
      <c r="M2835" s="3" t="str">
        <f t="shared" si="839"/>
        <v>Fall</v>
      </c>
      <c r="N2835" s="4">
        <v>71</v>
      </c>
      <c r="O2835" s="4">
        <v>64</v>
      </c>
      <c r="P2835" s="4">
        <v>78</v>
      </c>
      <c r="Q2835" s="4">
        <v>0</v>
      </c>
      <c r="R2835" s="4">
        <v>6</v>
      </c>
      <c r="S2835" s="6">
        <f t="shared" si="848"/>
        <v>0</v>
      </c>
      <c r="T2835" s="6">
        <f t="shared" si="849"/>
        <v>1</v>
      </c>
      <c r="U2835" s="6">
        <f t="shared" si="850"/>
        <v>0</v>
      </c>
      <c r="V2835" s="6">
        <f t="shared" si="851"/>
        <v>0</v>
      </c>
      <c r="W2835" s="6">
        <f t="shared" si="852"/>
        <v>0</v>
      </c>
      <c r="X2835" s="6">
        <f t="shared" si="853"/>
        <v>0</v>
      </c>
      <c r="Y2835" s="6">
        <f t="shared" si="854"/>
        <v>0</v>
      </c>
      <c r="Z2835" s="6">
        <f t="shared" si="855"/>
        <v>0</v>
      </c>
      <c r="AA2835" s="4">
        <v>82594.499755859375</v>
      </c>
      <c r="AB2835" s="7">
        <f t="shared" si="840"/>
        <v>0</v>
      </c>
      <c r="AC2835" s="7">
        <f t="shared" si="841"/>
        <v>0</v>
      </c>
      <c r="AD2835" s="2"/>
    </row>
    <row r="2836" spans="1:30" x14ac:dyDescent="0.35">
      <c r="A2836" s="1">
        <v>44474</v>
      </c>
      <c r="B2836" s="3">
        <f t="shared" si="842"/>
        <v>2021</v>
      </c>
      <c r="C2836" s="2">
        <v>0</v>
      </c>
      <c r="D2836" s="2">
        <v>0</v>
      </c>
      <c r="E2836" s="2">
        <f t="shared" si="843"/>
        <v>0</v>
      </c>
      <c r="F2836" s="2">
        <f t="shared" si="844"/>
        <v>0</v>
      </c>
      <c r="G2836" s="2">
        <f t="shared" si="845"/>
        <v>-1</v>
      </c>
      <c r="H2836" s="2">
        <v>-1000</v>
      </c>
      <c r="I2836" s="2">
        <f t="shared" si="837"/>
        <v>7268.2417907440704</v>
      </c>
      <c r="J2836" s="2">
        <f t="shared" si="838"/>
        <v>14042.292578154429</v>
      </c>
      <c r="K2836" s="3">
        <f t="shared" si="846"/>
        <v>10</v>
      </c>
      <c r="L2836" s="3">
        <f t="shared" si="847"/>
        <v>3</v>
      </c>
      <c r="M2836" s="3" t="str">
        <f t="shared" si="839"/>
        <v>Fall</v>
      </c>
      <c r="N2836" s="4">
        <v>71</v>
      </c>
      <c r="O2836" s="4">
        <v>62</v>
      </c>
      <c r="P2836" s="4">
        <v>80</v>
      </c>
      <c r="Q2836" s="4">
        <v>0</v>
      </c>
      <c r="R2836" s="4">
        <v>6</v>
      </c>
      <c r="S2836" s="6">
        <f t="shared" si="848"/>
        <v>0</v>
      </c>
      <c r="T2836" s="6">
        <f t="shared" si="849"/>
        <v>1</v>
      </c>
      <c r="U2836" s="6">
        <f t="shared" si="850"/>
        <v>0</v>
      </c>
      <c r="V2836" s="6">
        <f t="shared" si="851"/>
        <v>0</v>
      </c>
      <c r="W2836" s="6">
        <f t="shared" si="852"/>
        <v>0</v>
      </c>
      <c r="X2836" s="6">
        <f t="shared" si="853"/>
        <v>0</v>
      </c>
      <c r="Y2836" s="6">
        <f t="shared" si="854"/>
        <v>0</v>
      </c>
      <c r="Z2836" s="6">
        <f t="shared" si="855"/>
        <v>0</v>
      </c>
      <c r="AA2836" s="4">
        <v>84017.5654296875</v>
      </c>
      <c r="AB2836" s="7">
        <f t="shared" si="840"/>
        <v>0</v>
      </c>
      <c r="AC2836" s="7">
        <f t="shared" si="841"/>
        <v>0</v>
      </c>
      <c r="AD2836" s="2"/>
    </row>
    <row r="2837" spans="1:30" x14ac:dyDescent="0.35">
      <c r="A2837" s="1">
        <v>44475</v>
      </c>
      <c r="B2837" s="3">
        <f t="shared" si="842"/>
        <v>2021</v>
      </c>
      <c r="C2837" s="2">
        <v>323.66666670434643</v>
      </c>
      <c r="D2837" s="2">
        <v>0</v>
      </c>
      <c r="E2837" s="2">
        <f t="shared" si="843"/>
        <v>323.66666670434643</v>
      </c>
      <c r="F2837" s="2">
        <f t="shared" si="844"/>
        <v>1</v>
      </c>
      <c r="G2837" s="2">
        <f t="shared" si="845"/>
        <v>-1</v>
      </c>
      <c r="H2837" s="2">
        <v>-1000</v>
      </c>
      <c r="I2837" s="2">
        <f t="shared" si="837"/>
        <v>7268.2417907440704</v>
      </c>
      <c r="J2837" s="2">
        <f t="shared" si="838"/>
        <v>14042.292578154429</v>
      </c>
      <c r="K2837" s="3">
        <f t="shared" si="846"/>
        <v>10</v>
      </c>
      <c r="L2837" s="3">
        <f t="shared" si="847"/>
        <v>4</v>
      </c>
      <c r="M2837" s="3" t="str">
        <f t="shared" si="839"/>
        <v>Fall</v>
      </c>
      <c r="N2837" s="4">
        <v>73</v>
      </c>
      <c r="O2837" s="4">
        <v>68</v>
      </c>
      <c r="P2837" s="4">
        <v>77</v>
      </c>
      <c r="Q2837" s="4">
        <v>0</v>
      </c>
      <c r="R2837" s="4">
        <v>8</v>
      </c>
      <c r="S2837" s="6">
        <f t="shared" si="848"/>
        <v>0</v>
      </c>
      <c r="T2837" s="6">
        <f t="shared" si="849"/>
        <v>1</v>
      </c>
      <c r="U2837" s="6">
        <f t="shared" si="850"/>
        <v>0</v>
      </c>
      <c r="V2837" s="6">
        <f t="shared" si="851"/>
        <v>0</v>
      </c>
      <c r="W2837" s="6">
        <f t="shared" si="852"/>
        <v>0</v>
      </c>
      <c r="X2837" s="6">
        <f t="shared" si="853"/>
        <v>0</v>
      </c>
      <c r="Y2837" s="6">
        <f t="shared" si="854"/>
        <v>0</v>
      </c>
      <c r="Z2837" s="6">
        <f t="shared" si="855"/>
        <v>0</v>
      </c>
      <c r="AA2837" s="4">
        <v>84440.399780273438</v>
      </c>
      <c r="AB2837" s="7">
        <f t="shared" si="840"/>
        <v>3.8330783315400634E-3</v>
      </c>
      <c r="AC2837" s="7">
        <f t="shared" si="841"/>
        <v>0</v>
      </c>
      <c r="AD2837" s="2"/>
    </row>
    <row r="2838" spans="1:30" x14ac:dyDescent="0.35">
      <c r="A2838" s="1">
        <v>44476</v>
      </c>
      <c r="B2838" s="3">
        <f t="shared" si="842"/>
        <v>2021</v>
      </c>
      <c r="C2838" s="2">
        <v>2619.2121383922008</v>
      </c>
      <c r="D2838" s="2">
        <v>283.1999999958789</v>
      </c>
      <c r="E2838" s="2">
        <f t="shared" si="843"/>
        <v>2902.4121383880797</v>
      </c>
      <c r="F2838" s="2">
        <f t="shared" si="844"/>
        <v>0.90242598690578779</v>
      </c>
      <c r="G2838" s="2">
        <f t="shared" si="845"/>
        <v>-1</v>
      </c>
      <c r="H2838" s="2">
        <v>-1000</v>
      </c>
      <c r="I2838" s="2">
        <f t="shared" si="837"/>
        <v>7268.2417907440704</v>
      </c>
      <c r="J2838" s="2">
        <f t="shared" si="838"/>
        <v>14042.292578154429</v>
      </c>
      <c r="K2838" s="3">
        <f t="shared" si="846"/>
        <v>10</v>
      </c>
      <c r="L2838" s="3">
        <f t="shared" si="847"/>
        <v>5</v>
      </c>
      <c r="M2838" s="3" t="str">
        <f t="shared" si="839"/>
        <v>Fall</v>
      </c>
      <c r="N2838" s="4">
        <v>73</v>
      </c>
      <c r="O2838" s="4">
        <v>64</v>
      </c>
      <c r="P2838" s="4">
        <v>81</v>
      </c>
      <c r="Q2838" s="4">
        <v>0</v>
      </c>
      <c r="R2838" s="4">
        <v>8</v>
      </c>
      <c r="S2838" s="6">
        <f t="shared" si="848"/>
        <v>0</v>
      </c>
      <c r="T2838" s="6">
        <f t="shared" si="849"/>
        <v>1</v>
      </c>
      <c r="U2838" s="6">
        <f t="shared" si="850"/>
        <v>0</v>
      </c>
      <c r="V2838" s="6">
        <f t="shared" si="851"/>
        <v>0</v>
      </c>
      <c r="W2838" s="6">
        <f t="shared" si="852"/>
        <v>0</v>
      </c>
      <c r="X2838" s="6">
        <f t="shared" si="853"/>
        <v>0</v>
      </c>
      <c r="Y2838" s="6">
        <f t="shared" si="854"/>
        <v>0</v>
      </c>
      <c r="Z2838" s="6">
        <f t="shared" si="855"/>
        <v>0</v>
      </c>
      <c r="AA2838" s="4">
        <v>85000.399536132813</v>
      </c>
      <c r="AB2838" s="7">
        <f t="shared" si="840"/>
        <v>3.0814115612230741E-2</v>
      </c>
      <c r="AC2838" s="7">
        <f t="shared" si="841"/>
        <v>3.3317490451970572E-3</v>
      </c>
      <c r="AD2838" s="2"/>
    </row>
    <row r="2839" spans="1:30" x14ac:dyDescent="0.35">
      <c r="A2839" s="1">
        <v>44477</v>
      </c>
      <c r="B2839" s="3">
        <f t="shared" si="842"/>
        <v>2021</v>
      </c>
      <c r="C2839" s="2">
        <v>116.70673077792611</v>
      </c>
      <c r="D2839" s="2">
        <v>243.5056603631846</v>
      </c>
      <c r="E2839" s="2">
        <f t="shared" si="843"/>
        <v>360.21239114111074</v>
      </c>
      <c r="F2839" s="2">
        <f t="shared" si="844"/>
        <v>0.32399421465822659</v>
      </c>
      <c r="G2839" s="2">
        <f t="shared" si="845"/>
        <v>-1</v>
      </c>
      <c r="H2839" s="2">
        <v>-1000</v>
      </c>
      <c r="I2839" s="2">
        <f t="shared" si="837"/>
        <v>7268.2417907440704</v>
      </c>
      <c r="J2839" s="2">
        <f t="shared" si="838"/>
        <v>14042.292578154429</v>
      </c>
      <c r="K2839" s="3">
        <f t="shared" si="846"/>
        <v>10</v>
      </c>
      <c r="L2839" s="3">
        <f t="shared" si="847"/>
        <v>6</v>
      </c>
      <c r="M2839" s="3" t="str">
        <f t="shared" si="839"/>
        <v>Fall</v>
      </c>
      <c r="N2839" s="4">
        <v>72</v>
      </c>
      <c r="O2839" s="4">
        <v>62</v>
      </c>
      <c r="P2839" s="4">
        <v>82</v>
      </c>
      <c r="Q2839" s="4">
        <v>0</v>
      </c>
      <c r="R2839" s="4">
        <v>7</v>
      </c>
      <c r="S2839" s="6">
        <f t="shared" si="848"/>
        <v>0</v>
      </c>
      <c r="T2839" s="6">
        <f t="shared" si="849"/>
        <v>1</v>
      </c>
      <c r="U2839" s="6">
        <f t="shared" si="850"/>
        <v>0</v>
      </c>
      <c r="V2839" s="6">
        <f t="shared" si="851"/>
        <v>0</v>
      </c>
      <c r="W2839" s="6">
        <f t="shared" si="852"/>
        <v>0</v>
      </c>
      <c r="X2839" s="6">
        <f t="shared" si="853"/>
        <v>0</v>
      </c>
      <c r="Y2839" s="6">
        <f t="shared" si="854"/>
        <v>0</v>
      </c>
      <c r="Z2839" s="6">
        <f t="shared" si="855"/>
        <v>0</v>
      </c>
      <c r="AA2839" s="4">
        <v>83721.400512695313</v>
      </c>
      <c r="AB2839" s="7">
        <f t="shared" si="840"/>
        <v>1.3939892317046104E-3</v>
      </c>
      <c r="AC2839" s="7">
        <f t="shared" si="841"/>
        <v>2.9085234942559279E-3</v>
      </c>
      <c r="AD2839" s="2"/>
    </row>
    <row r="2840" spans="1:30" x14ac:dyDescent="0.35">
      <c r="A2840" s="1">
        <v>44478</v>
      </c>
      <c r="B2840" s="3">
        <f t="shared" si="842"/>
        <v>2021</v>
      </c>
      <c r="C2840" s="2">
        <v>0</v>
      </c>
      <c r="D2840" s="2">
        <v>2325.9139508352237</v>
      </c>
      <c r="E2840" s="2">
        <f t="shared" si="843"/>
        <v>2325.9139508352237</v>
      </c>
      <c r="F2840" s="2">
        <f t="shared" si="844"/>
        <v>0</v>
      </c>
      <c r="G2840" s="2">
        <f t="shared" si="845"/>
        <v>-1</v>
      </c>
      <c r="H2840" s="2">
        <v>-1000</v>
      </c>
      <c r="I2840" s="2">
        <f t="shared" si="837"/>
        <v>7268.2417907440704</v>
      </c>
      <c r="J2840" s="2">
        <f t="shared" si="838"/>
        <v>14042.292578154429</v>
      </c>
      <c r="K2840" s="3">
        <f t="shared" si="846"/>
        <v>10</v>
      </c>
      <c r="L2840" s="3">
        <f t="shared" si="847"/>
        <v>7</v>
      </c>
      <c r="M2840" s="3" t="str">
        <f t="shared" si="839"/>
        <v>Fall</v>
      </c>
      <c r="N2840" s="4">
        <v>74</v>
      </c>
      <c r="O2840" s="4">
        <v>62</v>
      </c>
      <c r="P2840" s="4">
        <v>85</v>
      </c>
      <c r="Q2840" s="4">
        <v>0</v>
      </c>
      <c r="R2840" s="4">
        <v>9</v>
      </c>
      <c r="S2840" s="6">
        <f t="shared" si="848"/>
        <v>1</v>
      </c>
      <c r="T2840" s="6">
        <f t="shared" si="849"/>
        <v>0</v>
      </c>
      <c r="U2840" s="6">
        <f t="shared" si="850"/>
        <v>0</v>
      </c>
      <c r="V2840" s="6">
        <f t="shared" si="851"/>
        <v>0</v>
      </c>
      <c r="W2840" s="6">
        <f t="shared" si="852"/>
        <v>0</v>
      </c>
      <c r="X2840" s="6">
        <f t="shared" si="853"/>
        <v>0</v>
      </c>
      <c r="Y2840" s="6">
        <f t="shared" si="854"/>
        <v>0</v>
      </c>
      <c r="Z2840" s="6">
        <f t="shared" si="855"/>
        <v>0</v>
      </c>
      <c r="AA2840" s="4">
        <v>79013.699096679688</v>
      </c>
      <c r="AB2840" s="7">
        <f t="shared" si="840"/>
        <v>0</v>
      </c>
      <c r="AC2840" s="7">
        <f t="shared" si="841"/>
        <v>2.9436844210891565E-2</v>
      </c>
      <c r="AD2840" s="2"/>
    </row>
    <row r="2841" spans="1:30" x14ac:dyDescent="0.35">
      <c r="A2841" s="1">
        <v>44479</v>
      </c>
      <c r="B2841" s="3">
        <f t="shared" si="842"/>
        <v>2021</v>
      </c>
      <c r="C2841" s="2">
        <v>579.64836852138444</v>
      </c>
      <c r="D2841" s="2">
        <v>1876.3578044483752</v>
      </c>
      <c r="E2841" s="2">
        <f t="shared" si="843"/>
        <v>2456.0061729697595</v>
      </c>
      <c r="F2841" s="2">
        <f t="shared" si="844"/>
        <v>0.23601258616564624</v>
      </c>
      <c r="G2841" s="2">
        <f t="shared" si="845"/>
        <v>-1</v>
      </c>
      <c r="H2841" s="2">
        <v>-1000</v>
      </c>
      <c r="I2841" s="2">
        <f t="shared" si="837"/>
        <v>7268.2417907440704</v>
      </c>
      <c r="J2841" s="2">
        <f t="shared" si="838"/>
        <v>14042.292578154429</v>
      </c>
      <c r="K2841" s="3">
        <f t="shared" si="846"/>
        <v>10</v>
      </c>
      <c r="L2841" s="3">
        <f t="shared" si="847"/>
        <v>1</v>
      </c>
      <c r="M2841" s="3" t="str">
        <f t="shared" si="839"/>
        <v>Fall</v>
      </c>
      <c r="N2841" s="4">
        <v>77</v>
      </c>
      <c r="O2841" s="4">
        <v>67</v>
      </c>
      <c r="P2841" s="4">
        <v>86</v>
      </c>
      <c r="Q2841" s="4">
        <v>0</v>
      </c>
      <c r="R2841" s="4">
        <v>12</v>
      </c>
      <c r="S2841" s="6">
        <f t="shared" si="848"/>
        <v>1</v>
      </c>
      <c r="T2841" s="6">
        <f t="shared" si="849"/>
        <v>0</v>
      </c>
      <c r="U2841" s="6">
        <f t="shared" si="850"/>
        <v>0</v>
      </c>
      <c r="V2841" s="6">
        <f t="shared" si="851"/>
        <v>0</v>
      </c>
      <c r="W2841" s="6">
        <f t="shared" si="852"/>
        <v>0</v>
      </c>
      <c r="X2841" s="6">
        <f t="shared" si="853"/>
        <v>0</v>
      </c>
      <c r="Y2841" s="6">
        <f t="shared" si="854"/>
        <v>0</v>
      </c>
      <c r="Z2841" s="6">
        <f t="shared" si="855"/>
        <v>0</v>
      </c>
      <c r="AA2841" s="4">
        <v>81506.299682617188</v>
      </c>
      <c r="AB2841" s="7">
        <f t="shared" si="840"/>
        <v>7.1117002094134548E-3</v>
      </c>
      <c r="AC2841" s="7">
        <f t="shared" si="841"/>
        <v>2.3021015697619079E-2</v>
      </c>
      <c r="AD2841" s="2"/>
    </row>
    <row r="2842" spans="1:30" x14ac:dyDescent="0.35">
      <c r="A2842" s="1">
        <v>44480</v>
      </c>
      <c r="B2842" s="3">
        <f t="shared" si="842"/>
        <v>2021</v>
      </c>
      <c r="C2842" s="2">
        <v>1137.1163147830578</v>
      </c>
      <c r="D2842" s="2">
        <v>0</v>
      </c>
      <c r="E2842" s="2">
        <f t="shared" si="843"/>
        <v>1137.1163147830578</v>
      </c>
      <c r="F2842" s="2">
        <f t="shared" si="844"/>
        <v>1</v>
      </c>
      <c r="G2842" s="2">
        <f t="shared" si="845"/>
        <v>-1</v>
      </c>
      <c r="H2842" s="2">
        <v>-1000</v>
      </c>
      <c r="I2842" s="2">
        <f t="shared" si="837"/>
        <v>7268.2417907440704</v>
      </c>
      <c r="J2842" s="2">
        <f t="shared" si="838"/>
        <v>14042.292578154429</v>
      </c>
      <c r="K2842" s="3">
        <f t="shared" si="846"/>
        <v>10</v>
      </c>
      <c r="L2842" s="3">
        <f t="shared" si="847"/>
        <v>2</v>
      </c>
      <c r="M2842" s="3" t="str">
        <f t="shared" si="839"/>
        <v>Fall</v>
      </c>
      <c r="N2842" s="4">
        <v>75</v>
      </c>
      <c r="O2842" s="4">
        <v>66</v>
      </c>
      <c r="P2842" s="4">
        <v>83</v>
      </c>
      <c r="Q2842" s="4">
        <v>0</v>
      </c>
      <c r="R2842" s="4">
        <v>10</v>
      </c>
      <c r="S2842" s="6">
        <f t="shared" si="848"/>
        <v>0</v>
      </c>
      <c r="T2842" s="6">
        <f t="shared" si="849"/>
        <v>1</v>
      </c>
      <c r="U2842" s="6">
        <f t="shared" si="850"/>
        <v>0</v>
      </c>
      <c r="V2842" s="6">
        <f t="shared" si="851"/>
        <v>0</v>
      </c>
      <c r="W2842" s="6">
        <f t="shared" si="852"/>
        <v>0</v>
      </c>
      <c r="X2842" s="6">
        <f t="shared" si="853"/>
        <v>0</v>
      </c>
      <c r="Y2842" s="6">
        <f t="shared" si="854"/>
        <v>0</v>
      </c>
      <c r="Z2842" s="6">
        <f t="shared" si="855"/>
        <v>0</v>
      </c>
      <c r="AA2842" s="4">
        <v>88810.699340820313</v>
      </c>
      <c r="AB2842" s="7">
        <f t="shared" si="840"/>
        <v>1.2803821197480445E-2</v>
      </c>
      <c r="AC2842" s="7">
        <f t="shared" si="841"/>
        <v>0</v>
      </c>
      <c r="AD2842" s="2"/>
    </row>
    <row r="2843" spans="1:30" x14ac:dyDescent="0.35">
      <c r="A2843" s="1">
        <v>44481</v>
      </c>
      <c r="B2843" s="3">
        <f t="shared" si="842"/>
        <v>2021</v>
      </c>
      <c r="C2843" s="2">
        <v>0</v>
      </c>
      <c r="D2843" s="2">
        <v>0</v>
      </c>
      <c r="E2843" s="2">
        <f t="shared" si="843"/>
        <v>0</v>
      </c>
      <c r="F2843" s="2">
        <f t="shared" si="844"/>
        <v>0</v>
      </c>
      <c r="G2843" s="2">
        <f t="shared" si="845"/>
        <v>-1</v>
      </c>
      <c r="H2843" s="2">
        <v>-1000</v>
      </c>
      <c r="I2843" s="2">
        <f t="shared" si="837"/>
        <v>7268.2417907440704</v>
      </c>
      <c r="J2843" s="2">
        <f t="shared" si="838"/>
        <v>14042.292578154429</v>
      </c>
      <c r="K2843" s="3">
        <f t="shared" si="846"/>
        <v>10</v>
      </c>
      <c r="L2843" s="3">
        <f t="shared" si="847"/>
        <v>3</v>
      </c>
      <c r="M2843" s="3" t="str">
        <f t="shared" si="839"/>
        <v>Fall</v>
      </c>
      <c r="N2843" s="4">
        <v>70</v>
      </c>
      <c r="O2843" s="4">
        <v>62</v>
      </c>
      <c r="P2843" s="4">
        <v>77</v>
      </c>
      <c r="Q2843" s="4">
        <v>0</v>
      </c>
      <c r="R2843" s="4">
        <v>5</v>
      </c>
      <c r="S2843" s="6">
        <f t="shared" si="848"/>
        <v>0</v>
      </c>
      <c r="T2843" s="6">
        <f t="shared" si="849"/>
        <v>1</v>
      </c>
      <c r="U2843" s="6">
        <f t="shared" si="850"/>
        <v>0</v>
      </c>
      <c r="V2843" s="6">
        <f t="shared" si="851"/>
        <v>0</v>
      </c>
      <c r="W2843" s="6">
        <f t="shared" si="852"/>
        <v>0</v>
      </c>
      <c r="X2843" s="6">
        <f t="shared" si="853"/>
        <v>0</v>
      </c>
      <c r="Y2843" s="6">
        <f t="shared" si="854"/>
        <v>0</v>
      </c>
      <c r="Z2843" s="6">
        <f t="shared" si="855"/>
        <v>0</v>
      </c>
      <c r="AA2843" s="4">
        <v>86201.699340820313</v>
      </c>
      <c r="AB2843" s="7">
        <f t="shared" si="840"/>
        <v>0</v>
      </c>
      <c r="AC2843" s="7">
        <f t="shared" si="841"/>
        <v>0</v>
      </c>
      <c r="AD2843" s="2"/>
    </row>
    <row r="2844" spans="1:30" x14ac:dyDescent="0.35">
      <c r="A2844" s="1">
        <v>44482</v>
      </c>
      <c r="B2844" s="3">
        <f t="shared" si="842"/>
        <v>2021</v>
      </c>
      <c r="C2844" s="2">
        <v>5151.626068756178</v>
      </c>
      <c r="D2844" s="2">
        <v>0</v>
      </c>
      <c r="E2844" s="2">
        <f t="shared" si="843"/>
        <v>5151.626068756178</v>
      </c>
      <c r="F2844" s="2">
        <f t="shared" si="844"/>
        <v>1</v>
      </c>
      <c r="G2844" s="2">
        <f t="shared" si="845"/>
        <v>-1</v>
      </c>
      <c r="H2844" s="2">
        <v>-1000</v>
      </c>
      <c r="I2844" s="2">
        <f t="shared" si="837"/>
        <v>7268.2417907440704</v>
      </c>
      <c r="J2844" s="2">
        <f t="shared" si="838"/>
        <v>14042.292578154429</v>
      </c>
      <c r="K2844" s="3">
        <f t="shared" si="846"/>
        <v>10</v>
      </c>
      <c r="L2844" s="3">
        <f t="shared" si="847"/>
        <v>4</v>
      </c>
      <c r="M2844" s="3" t="str">
        <f t="shared" si="839"/>
        <v>Fall</v>
      </c>
      <c r="N2844" s="4">
        <v>67</v>
      </c>
      <c r="O2844" s="4">
        <v>59</v>
      </c>
      <c r="P2844" s="4">
        <v>75</v>
      </c>
      <c r="Q2844" s="4">
        <v>0</v>
      </c>
      <c r="R2844" s="4">
        <v>2</v>
      </c>
      <c r="S2844" s="6">
        <f t="shared" si="848"/>
        <v>0</v>
      </c>
      <c r="T2844" s="6">
        <f t="shared" si="849"/>
        <v>1</v>
      </c>
      <c r="U2844" s="6">
        <f t="shared" si="850"/>
        <v>0</v>
      </c>
      <c r="V2844" s="6">
        <f t="shared" si="851"/>
        <v>0</v>
      </c>
      <c r="W2844" s="6">
        <f t="shared" si="852"/>
        <v>0</v>
      </c>
      <c r="X2844" s="6">
        <f t="shared" si="853"/>
        <v>0</v>
      </c>
      <c r="Y2844" s="6">
        <f t="shared" si="854"/>
        <v>0</v>
      </c>
      <c r="Z2844" s="6">
        <f t="shared" si="855"/>
        <v>0</v>
      </c>
      <c r="AA2844" s="4">
        <v>82280.299865722656</v>
      </c>
      <c r="AB2844" s="7">
        <f t="shared" si="840"/>
        <v>6.2610686606190971E-2</v>
      </c>
      <c r="AC2844" s="7">
        <f t="shared" si="841"/>
        <v>0</v>
      </c>
      <c r="AD2844" s="2"/>
    </row>
    <row r="2845" spans="1:30" x14ac:dyDescent="0.35">
      <c r="A2845" s="1">
        <v>44483</v>
      </c>
      <c r="B2845" s="3">
        <f t="shared" si="842"/>
        <v>2021</v>
      </c>
      <c r="C2845" s="2">
        <v>15966.245454539516</v>
      </c>
      <c r="D2845" s="2">
        <v>0</v>
      </c>
      <c r="E2845" s="2">
        <f t="shared" si="843"/>
        <v>15966.245454539516</v>
      </c>
      <c r="F2845" s="2">
        <f t="shared" si="844"/>
        <v>1</v>
      </c>
      <c r="G2845" s="2">
        <f t="shared" si="845"/>
        <v>15966.245454539516</v>
      </c>
      <c r="H2845" s="2">
        <v>-1000</v>
      </c>
      <c r="I2845" s="2">
        <f t="shared" si="837"/>
        <v>7268.2417907440704</v>
      </c>
      <c r="J2845" s="2">
        <f t="shared" si="838"/>
        <v>14042.292578154429</v>
      </c>
      <c r="K2845" s="3">
        <f t="shared" si="846"/>
        <v>10</v>
      </c>
      <c r="L2845" s="3">
        <f t="shared" si="847"/>
        <v>5</v>
      </c>
      <c r="M2845" s="3" t="str">
        <f t="shared" si="839"/>
        <v>Fall</v>
      </c>
      <c r="N2845" s="4">
        <v>76</v>
      </c>
      <c r="O2845" s="4">
        <v>67</v>
      </c>
      <c r="P2845" s="4">
        <v>85</v>
      </c>
      <c r="Q2845" s="4">
        <v>0</v>
      </c>
      <c r="R2845" s="4">
        <v>11</v>
      </c>
      <c r="S2845" s="6">
        <f t="shared" si="848"/>
        <v>0</v>
      </c>
      <c r="T2845" s="6">
        <f t="shared" si="849"/>
        <v>1</v>
      </c>
      <c r="U2845" s="6">
        <f t="shared" si="850"/>
        <v>0</v>
      </c>
      <c r="V2845" s="6">
        <f t="shared" si="851"/>
        <v>0</v>
      </c>
      <c r="W2845" s="6">
        <f t="shared" si="852"/>
        <v>0</v>
      </c>
      <c r="X2845" s="6">
        <f t="shared" si="853"/>
        <v>1</v>
      </c>
      <c r="Y2845" s="6">
        <f t="shared" si="854"/>
        <v>0</v>
      </c>
      <c r="Z2845" s="6">
        <f t="shared" si="855"/>
        <v>0</v>
      </c>
      <c r="AA2845" s="4">
        <v>90767.747924804688</v>
      </c>
      <c r="AB2845" s="7">
        <f t="shared" si="840"/>
        <v>0.17590218794198281</v>
      </c>
      <c r="AC2845" s="7">
        <f t="shared" si="841"/>
        <v>0</v>
      </c>
      <c r="AD2845" s="2"/>
    </row>
    <row r="2846" spans="1:30" x14ac:dyDescent="0.35">
      <c r="A2846" s="1">
        <v>44484</v>
      </c>
      <c r="B2846" s="3">
        <f t="shared" si="842"/>
        <v>2021</v>
      </c>
      <c r="C2846" s="2">
        <v>9118.9772727621021</v>
      </c>
      <c r="D2846" s="2">
        <v>0</v>
      </c>
      <c r="E2846" s="2">
        <f t="shared" si="843"/>
        <v>9118.9772727621021</v>
      </c>
      <c r="F2846" s="2">
        <f t="shared" si="844"/>
        <v>1</v>
      </c>
      <c r="G2846" s="2">
        <f t="shared" si="845"/>
        <v>-1</v>
      </c>
      <c r="H2846" s="2">
        <v>-1000</v>
      </c>
      <c r="I2846" s="2">
        <f t="shared" si="837"/>
        <v>7268.2417907440704</v>
      </c>
      <c r="J2846" s="2">
        <f t="shared" si="838"/>
        <v>14042.292578154429</v>
      </c>
      <c r="K2846" s="3">
        <f t="shared" si="846"/>
        <v>10</v>
      </c>
      <c r="L2846" s="3">
        <f t="shared" si="847"/>
        <v>6</v>
      </c>
      <c r="M2846" s="3" t="str">
        <f t="shared" si="839"/>
        <v>Fall</v>
      </c>
      <c r="N2846" s="4">
        <v>71</v>
      </c>
      <c r="O2846" s="4">
        <v>64</v>
      </c>
      <c r="P2846" s="4">
        <v>78</v>
      </c>
      <c r="Q2846" s="4">
        <v>0</v>
      </c>
      <c r="R2846" s="4">
        <v>6</v>
      </c>
      <c r="S2846" s="6">
        <f t="shared" si="848"/>
        <v>0</v>
      </c>
      <c r="T2846" s="6">
        <f t="shared" si="849"/>
        <v>1</v>
      </c>
      <c r="U2846" s="6">
        <f t="shared" si="850"/>
        <v>0</v>
      </c>
      <c r="V2846" s="6">
        <f t="shared" si="851"/>
        <v>0</v>
      </c>
      <c r="W2846" s="6">
        <f t="shared" si="852"/>
        <v>0</v>
      </c>
      <c r="X2846" s="6">
        <f t="shared" si="853"/>
        <v>0</v>
      </c>
      <c r="Y2846" s="6">
        <f t="shared" si="854"/>
        <v>0</v>
      </c>
      <c r="Z2846" s="6">
        <f t="shared" si="855"/>
        <v>0</v>
      </c>
      <c r="AA2846" s="4">
        <v>83275.949584960938</v>
      </c>
      <c r="AB2846" s="7">
        <f t="shared" si="840"/>
        <v>0.10950313167499355</v>
      </c>
      <c r="AC2846" s="7">
        <f t="shared" si="841"/>
        <v>0</v>
      </c>
      <c r="AD2846" s="2"/>
    </row>
    <row r="2847" spans="1:30" x14ac:dyDescent="0.35">
      <c r="A2847" s="1">
        <v>44485</v>
      </c>
      <c r="B2847" s="3">
        <f t="shared" si="842"/>
        <v>2021</v>
      </c>
      <c r="C2847" s="2">
        <v>2.550000008312054</v>
      </c>
      <c r="D2847" s="2">
        <v>730.51698113207556</v>
      </c>
      <c r="E2847" s="2">
        <f t="shared" si="843"/>
        <v>733.06698114038761</v>
      </c>
      <c r="F2847" s="2">
        <f t="shared" si="844"/>
        <v>3.4785361691576592E-3</v>
      </c>
      <c r="G2847" s="2">
        <f t="shared" si="845"/>
        <v>-1</v>
      </c>
      <c r="H2847" s="2">
        <v>-1000</v>
      </c>
      <c r="I2847" s="2">
        <f t="shared" si="837"/>
        <v>7268.2417907440704</v>
      </c>
      <c r="J2847" s="2">
        <f t="shared" si="838"/>
        <v>14042.292578154429</v>
      </c>
      <c r="K2847" s="3">
        <f t="shared" si="846"/>
        <v>10</v>
      </c>
      <c r="L2847" s="3">
        <f t="shared" si="847"/>
        <v>7</v>
      </c>
      <c r="M2847" s="3" t="str">
        <f t="shared" si="839"/>
        <v>Fall</v>
      </c>
      <c r="N2847" s="4">
        <v>57</v>
      </c>
      <c r="O2847" s="4">
        <v>49</v>
      </c>
      <c r="P2847" s="4">
        <v>65</v>
      </c>
      <c r="Q2847" s="4">
        <v>8</v>
      </c>
      <c r="R2847" s="4">
        <v>0</v>
      </c>
      <c r="S2847" s="6">
        <f t="shared" si="848"/>
        <v>1</v>
      </c>
      <c r="T2847" s="6">
        <f t="shared" si="849"/>
        <v>0</v>
      </c>
      <c r="U2847" s="6">
        <f t="shared" si="850"/>
        <v>0</v>
      </c>
      <c r="V2847" s="6">
        <f t="shared" si="851"/>
        <v>0</v>
      </c>
      <c r="W2847" s="6">
        <f t="shared" si="852"/>
        <v>0</v>
      </c>
      <c r="X2847" s="6">
        <f t="shared" si="853"/>
        <v>0</v>
      </c>
      <c r="Y2847" s="6">
        <f t="shared" si="854"/>
        <v>0</v>
      </c>
      <c r="Z2847" s="6">
        <f t="shared" si="855"/>
        <v>0</v>
      </c>
      <c r="AA2847" s="4">
        <v>66035.498962402344</v>
      </c>
      <c r="AB2847" s="7">
        <f t="shared" si="840"/>
        <v>3.8615593860567474E-5</v>
      </c>
      <c r="AC2847" s="7">
        <f t="shared" si="841"/>
        <v>1.1062489003800807E-2</v>
      </c>
      <c r="AD2847" s="2"/>
    </row>
    <row r="2848" spans="1:30" x14ac:dyDescent="0.35">
      <c r="A2848" s="1">
        <v>44486</v>
      </c>
      <c r="B2848" s="3">
        <f t="shared" si="842"/>
        <v>2021</v>
      </c>
      <c r="C2848" s="2">
        <v>0</v>
      </c>
      <c r="D2848" s="2">
        <v>1704.5396226273358</v>
      </c>
      <c r="E2848" s="2">
        <f t="shared" si="843"/>
        <v>1704.5396226273358</v>
      </c>
      <c r="F2848" s="2">
        <f t="shared" si="844"/>
        <v>0</v>
      </c>
      <c r="G2848" s="2">
        <f t="shared" si="845"/>
        <v>-1</v>
      </c>
      <c r="H2848" s="2">
        <v>-1000</v>
      </c>
      <c r="I2848" s="2">
        <f t="shared" si="837"/>
        <v>7268.2417907440704</v>
      </c>
      <c r="J2848" s="2">
        <f t="shared" si="838"/>
        <v>14042.292578154429</v>
      </c>
      <c r="K2848" s="3">
        <f t="shared" si="846"/>
        <v>10</v>
      </c>
      <c r="L2848" s="3">
        <f t="shared" si="847"/>
        <v>1</v>
      </c>
      <c r="M2848" s="3" t="str">
        <f t="shared" si="839"/>
        <v>Fall</v>
      </c>
      <c r="N2848" s="4">
        <v>59</v>
      </c>
      <c r="O2848" s="4">
        <v>46</v>
      </c>
      <c r="P2848" s="4">
        <v>71</v>
      </c>
      <c r="Q2848" s="4">
        <v>6</v>
      </c>
      <c r="R2848" s="4">
        <v>0</v>
      </c>
      <c r="S2848" s="6">
        <f t="shared" si="848"/>
        <v>1</v>
      </c>
      <c r="T2848" s="6">
        <f t="shared" si="849"/>
        <v>0</v>
      </c>
      <c r="U2848" s="6">
        <f t="shared" si="850"/>
        <v>0</v>
      </c>
      <c r="V2848" s="6">
        <f t="shared" si="851"/>
        <v>0</v>
      </c>
      <c r="W2848" s="6">
        <f t="shared" si="852"/>
        <v>0</v>
      </c>
      <c r="X2848" s="6">
        <f t="shared" si="853"/>
        <v>0</v>
      </c>
      <c r="Y2848" s="6">
        <f t="shared" si="854"/>
        <v>0</v>
      </c>
      <c r="Z2848" s="6">
        <f t="shared" si="855"/>
        <v>0</v>
      </c>
      <c r="AA2848" s="4">
        <v>64096.149597167969</v>
      </c>
      <c r="AB2848" s="7">
        <f t="shared" si="840"/>
        <v>0</v>
      </c>
      <c r="AC2848" s="7">
        <f t="shared" si="841"/>
        <v>2.6593479223635759E-2</v>
      </c>
      <c r="AD2848" s="2"/>
    </row>
    <row r="2849" spans="1:30" x14ac:dyDescent="0.35">
      <c r="A2849" s="1">
        <v>44487</v>
      </c>
      <c r="B2849" s="3">
        <f t="shared" si="842"/>
        <v>2021</v>
      </c>
      <c r="C2849" s="2">
        <v>0</v>
      </c>
      <c r="D2849" s="2">
        <v>3812.7166666746489</v>
      </c>
      <c r="E2849" s="2">
        <f t="shared" si="843"/>
        <v>3812.7166666746489</v>
      </c>
      <c r="F2849" s="2">
        <f t="shared" si="844"/>
        <v>0</v>
      </c>
      <c r="G2849" s="2">
        <f t="shared" si="845"/>
        <v>-1</v>
      </c>
      <c r="H2849" s="2">
        <v>-1000</v>
      </c>
      <c r="I2849" s="2">
        <f t="shared" si="837"/>
        <v>7268.2417907440704</v>
      </c>
      <c r="J2849" s="2">
        <f t="shared" si="838"/>
        <v>14042.292578154429</v>
      </c>
      <c r="K2849" s="3">
        <f t="shared" si="846"/>
        <v>10</v>
      </c>
      <c r="L2849" s="3">
        <f t="shared" si="847"/>
        <v>2</v>
      </c>
      <c r="M2849" s="3" t="str">
        <f t="shared" si="839"/>
        <v>Fall</v>
      </c>
      <c r="N2849" s="4">
        <v>60</v>
      </c>
      <c r="O2849" s="4">
        <v>47</v>
      </c>
      <c r="P2849" s="4">
        <v>73</v>
      </c>
      <c r="Q2849" s="4">
        <v>5</v>
      </c>
      <c r="R2849" s="4">
        <v>0</v>
      </c>
      <c r="S2849" s="6">
        <f t="shared" si="848"/>
        <v>0</v>
      </c>
      <c r="T2849" s="6">
        <f t="shared" si="849"/>
        <v>1</v>
      </c>
      <c r="U2849" s="6">
        <f t="shared" si="850"/>
        <v>0</v>
      </c>
      <c r="V2849" s="6">
        <f t="shared" si="851"/>
        <v>0</v>
      </c>
      <c r="W2849" s="6">
        <f t="shared" si="852"/>
        <v>0</v>
      </c>
      <c r="X2849" s="6">
        <f t="shared" si="853"/>
        <v>0</v>
      </c>
      <c r="Y2849" s="6">
        <f t="shared" si="854"/>
        <v>0</v>
      </c>
      <c r="Z2849" s="6">
        <f t="shared" si="855"/>
        <v>0</v>
      </c>
      <c r="AA2849" s="4">
        <v>73239.048828125</v>
      </c>
      <c r="AB2849" s="7">
        <f t="shared" si="840"/>
        <v>0</v>
      </c>
      <c r="AC2849" s="7">
        <f t="shared" si="841"/>
        <v>5.2058522436879369E-2</v>
      </c>
      <c r="AD2849" s="2"/>
    </row>
    <row r="2850" spans="1:30" x14ac:dyDescent="0.35">
      <c r="A2850" s="1">
        <v>44488</v>
      </c>
      <c r="B2850" s="3">
        <f t="shared" si="842"/>
        <v>2021</v>
      </c>
      <c r="C2850" s="2">
        <v>582.74999999633292</v>
      </c>
      <c r="D2850" s="2">
        <v>12573.366666676942</v>
      </c>
      <c r="E2850" s="2">
        <f t="shared" si="843"/>
        <v>13156.116666673275</v>
      </c>
      <c r="F2850" s="2">
        <f t="shared" si="844"/>
        <v>4.4294985728770539E-2</v>
      </c>
      <c r="G2850" s="2">
        <f t="shared" si="845"/>
        <v>-1</v>
      </c>
      <c r="H2850" s="2">
        <v>-1000</v>
      </c>
      <c r="I2850" s="2">
        <f t="shared" si="837"/>
        <v>7268.2417907440704</v>
      </c>
      <c r="J2850" s="2">
        <f t="shared" si="838"/>
        <v>14042.292578154429</v>
      </c>
      <c r="K2850" s="3">
        <f t="shared" si="846"/>
        <v>10</v>
      </c>
      <c r="L2850" s="3">
        <f t="shared" si="847"/>
        <v>3</v>
      </c>
      <c r="M2850" s="3" t="str">
        <f t="shared" si="839"/>
        <v>Fall</v>
      </c>
      <c r="N2850" s="4">
        <v>61</v>
      </c>
      <c r="O2850" s="4">
        <v>47</v>
      </c>
      <c r="P2850" s="4">
        <v>74</v>
      </c>
      <c r="Q2850" s="4">
        <v>4</v>
      </c>
      <c r="R2850" s="4">
        <v>0</v>
      </c>
      <c r="S2850" s="6">
        <f t="shared" si="848"/>
        <v>0</v>
      </c>
      <c r="T2850" s="6">
        <f t="shared" si="849"/>
        <v>1</v>
      </c>
      <c r="U2850" s="6">
        <f t="shared" si="850"/>
        <v>0</v>
      </c>
      <c r="V2850" s="6">
        <f t="shared" si="851"/>
        <v>0</v>
      </c>
      <c r="W2850" s="6">
        <f t="shared" si="852"/>
        <v>0</v>
      </c>
      <c r="X2850" s="6">
        <f t="shared" si="853"/>
        <v>0</v>
      </c>
      <c r="Y2850" s="6">
        <f t="shared" si="854"/>
        <v>0</v>
      </c>
      <c r="Z2850" s="6">
        <f t="shared" si="855"/>
        <v>0</v>
      </c>
      <c r="AA2850" s="4">
        <v>74135.199340820313</v>
      </c>
      <c r="AB2850" s="7">
        <f t="shared" si="840"/>
        <v>7.8606384710354343E-3</v>
      </c>
      <c r="AC2850" s="7">
        <f t="shared" si="841"/>
        <v>0.16960049717912873</v>
      </c>
      <c r="AD2850" s="2"/>
    </row>
    <row r="2851" spans="1:30" x14ac:dyDescent="0.35">
      <c r="A2851" s="1">
        <v>44489</v>
      </c>
      <c r="B2851" s="3">
        <f t="shared" si="842"/>
        <v>2021</v>
      </c>
      <c r="C2851" s="2">
        <v>0</v>
      </c>
      <c r="D2851" s="2">
        <v>4068.3000000107568</v>
      </c>
      <c r="E2851" s="2">
        <f t="shared" si="843"/>
        <v>4068.3000000107568</v>
      </c>
      <c r="F2851" s="2">
        <f t="shared" si="844"/>
        <v>0</v>
      </c>
      <c r="G2851" s="2">
        <f t="shared" si="845"/>
        <v>-1</v>
      </c>
      <c r="H2851" s="2">
        <v>-1000</v>
      </c>
      <c r="I2851" s="2">
        <f t="shared" si="837"/>
        <v>7268.2417907440704</v>
      </c>
      <c r="J2851" s="2">
        <f t="shared" si="838"/>
        <v>14042.292578154429</v>
      </c>
      <c r="K2851" s="3">
        <f t="shared" si="846"/>
        <v>10</v>
      </c>
      <c r="L2851" s="3">
        <f t="shared" si="847"/>
        <v>4</v>
      </c>
      <c r="M2851" s="3" t="str">
        <f t="shared" si="839"/>
        <v>Fall</v>
      </c>
      <c r="N2851" s="4">
        <v>63</v>
      </c>
      <c r="O2851" s="4">
        <v>50</v>
      </c>
      <c r="P2851" s="4">
        <v>75</v>
      </c>
      <c r="Q2851" s="4">
        <v>2</v>
      </c>
      <c r="R2851" s="4">
        <v>0</v>
      </c>
      <c r="S2851" s="6">
        <f t="shared" si="848"/>
        <v>0</v>
      </c>
      <c r="T2851" s="6">
        <f t="shared" si="849"/>
        <v>1</v>
      </c>
      <c r="U2851" s="6">
        <f t="shared" si="850"/>
        <v>0</v>
      </c>
      <c r="V2851" s="6">
        <f t="shared" si="851"/>
        <v>0</v>
      </c>
      <c r="W2851" s="6">
        <f t="shared" si="852"/>
        <v>0</v>
      </c>
      <c r="X2851" s="6">
        <f t="shared" si="853"/>
        <v>0</v>
      </c>
      <c r="Y2851" s="6">
        <f t="shared" si="854"/>
        <v>0</v>
      </c>
      <c r="Z2851" s="6">
        <f t="shared" si="855"/>
        <v>0</v>
      </c>
      <c r="AA2851" s="4">
        <v>73144.248779296875</v>
      </c>
      <c r="AB2851" s="7">
        <f t="shared" si="840"/>
        <v>0</v>
      </c>
      <c r="AC2851" s="7">
        <f t="shared" si="841"/>
        <v>5.5620230816592509E-2</v>
      </c>
      <c r="AD2851" s="2"/>
    </row>
    <row r="2852" spans="1:30" x14ac:dyDescent="0.35">
      <c r="A2852" s="1">
        <v>44490</v>
      </c>
      <c r="B2852" s="3">
        <f t="shared" si="842"/>
        <v>2021</v>
      </c>
      <c r="C2852" s="2">
        <v>0</v>
      </c>
      <c r="D2852" s="2">
        <v>3768</v>
      </c>
      <c r="E2852" s="2">
        <f t="shared" si="843"/>
        <v>3768</v>
      </c>
      <c r="F2852" s="2">
        <f t="shared" si="844"/>
        <v>0</v>
      </c>
      <c r="G2852" s="2">
        <f t="shared" si="845"/>
        <v>-1</v>
      </c>
      <c r="H2852" s="2">
        <v>-1000</v>
      </c>
      <c r="I2852" s="2">
        <f t="shared" si="837"/>
        <v>7268.2417907440704</v>
      </c>
      <c r="J2852" s="2">
        <f t="shared" si="838"/>
        <v>14042.292578154429</v>
      </c>
      <c r="K2852" s="3">
        <f t="shared" si="846"/>
        <v>10</v>
      </c>
      <c r="L2852" s="3">
        <f t="shared" si="847"/>
        <v>5</v>
      </c>
      <c r="M2852" s="3" t="str">
        <f t="shared" si="839"/>
        <v>Fall</v>
      </c>
      <c r="N2852" s="4">
        <v>64</v>
      </c>
      <c r="O2852" s="4">
        <v>51</v>
      </c>
      <c r="P2852" s="4">
        <v>76</v>
      </c>
      <c r="Q2852" s="4">
        <v>1</v>
      </c>
      <c r="R2852" s="4">
        <v>0</v>
      </c>
      <c r="S2852" s="6">
        <f t="shared" si="848"/>
        <v>0</v>
      </c>
      <c r="T2852" s="6">
        <f t="shared" si="849"/>
        <v>1</v>
      </c>
      <c r="U2852" s="6">
        <f t="shared" si="850"/>
        <v>0</v>
      </c>
      <c r="V2852" s="6">
        <f t="shared" si="851"/>
        <v>0</v>
      </c>
      <c r="W2852" s="6">
        <f t="shared" si="852"/>
        <v>0</v>
      </c>
      <c r="X2852" s="6">
        <f t="shared" si="853"/>
        <v>0</v>
      </c>
      <c r="Y2852" s="6">
        <f t="shared" si="854"/>
        <v>0</v>
      </c>
      <c r="Z2852" s="6">
        <f t="shared" si="855"/>
        <v>0</v>
      </c>
      <c r="AA2852" s="4">
        <v>74175.250122070313</v>
      </c>
      <c r="AB2852" s="7">
        <f t="shared" si="840"/>
        <v>0</v>
      </c>
      <c r="AC2852" s="7">
        <f t="shared" si="841"/>
        <v>5.0798615357534986E-2</v>
      </c>
      <c r="AD2852" s="2"/>
    </row>
    <row r="2853" spans="1:30" x14ac:dyDescent="0.35">
      <c r="A2853" s="1">
        <v>44491</v>
      </c>
      <c r="B2853" s="3">
        <f t="shared" si="842"/>
        <v>2021</v>
      </c>
      <c r="C2853" s="2">
        <v>0</v>
      </c>
      <c r="D2853" s="2">
        <v>9168</v>
      </c>
      <c r="E2853" s="2">
        <f t="shared" si="843"/>
        <v>9168</v>
      </c>
      <c r="F2853" s="2">
        <f t="shared" si="844"/>
        <v>0</v>
      </c>
      <c r="G2853" s="2">
        <f t="shared" si="845"/>
        <v>-1</v>
      </c>
      <c r="H2853" s="2">
        <v>-1000</v>
      </c>
      <c r="I2853" s="2">
        <f t="shared" si="837"/>
        <v>7268.2417907440704</v>
      </c>
      <c r="J2853" s="2">
        <f t="shared" si="838"/>
        <v>14042.292578154429</v>
      </c>
      <c r="K2853" s="3">
        <f t="shared" si="846"/>
        <v>10</v>
      </c>
      <c r="L2853" s="3">
        <f t="shared" si="847"/>
        <v>6</v>
      </c>
      <c r="M2853" s="3" t="str">
        <f t="shared" si="839"/>
        <v>Fall</v>
      </c>
      <c r="N2853" s="4">
        <v>55</v>
      </c>
      <c r="O2853" s="4">
        <v>50</v>
      </c>
      <c r="P2853" s="4">
        <v>59</v>
      </c>
      <c r="Q2853" s="4">
        <v>10</v>
      </c>
      <c r="R2853" s="4">
        <v>0</v>
      </c>
      <c r="S2853" s="6">
        <f t="shared" si="848"/>
        <v>0</v>
      </c>
      <c r="T2853" s="6">
        <f t="shared" si="849"/>
        <v>1</v>
      </c>
      <c r="U2853" s="6">
        <f t="shared" si="850"/>
        <v>0</v>
      </c>
      <c r="V2853" s="6">
        <f t="shared" si="851"/>
        <v>0</v>
      </c>
      <c r="W2853" s="6">
        <f t="shared" si="852"/>
        <v>0</v>
      </c>
      <c r="X2853" s="6">
        <f t="shared" si="853"/>
        <v>0</v>
      </c>
      <c r="Y2853" s="6">
        <f t="shared" si="854"/>
        <v>0</v>
      </c>
      <c r="Z2853" s="6">
        <f t="shared" si="855"/>
        <v>0</v>
      </c>
      <c r="AA2853" s="4">
        <v>72025.999755859375</v>
      </c>
      <c r="AB2853" s="7">
        <f t="shared" si="840"/>
        <v>0</v>
      </c>
      <c r="AC2853" s="7">
        <f t="shared" si="841"/>
        <v>0.12728736888173739</v>
      </c>
      <c r="AD2853" s="2"/>
    </row>
    <row r="2854" spans="1:30" x14ac:dyDescent="0.35">
      <c r="A2854" s="1">
        <v>44492</v>
      </c>
      <c r="B2854" s="3">
        <f t="shared" si="842"/>
        <v>2021</v>
      </c>
      <c r="C2854" s="2">
        <v>0</v>
      </c>
      <c r="D2854" s="2">
        <v>7930.5169811320757</v>
      </c>
      <c r="E2854" s="2">
        <f t="shared" si="843"/>
        <v>7930.5169811320757</v>
      </c>
      <c r="F2854" s="2">
        <f t="shared" si="844"/>
        <v>0</v>
      </c>
      <c r="G2854" s="2">
        <f t="shared" si="845"/>
        <v>-1</v>
      </c>
      <c r="H2854" s="2">
        <v>-1000</v>
      </c>
      <c r="I2854" s="2">
        <f t="shared" si="837"/>
        <v>7268.2417907440704</v>
      </c>
      <c r="J2854" s="2">
        <f t="shared" si="838"/>
        <v>14042.292578154429</v>
      </c>
      <c r="K2854" s="3">
        <f t="shared" si="846"/>
        <v>10</v>
      </c>
      <c r="L2854" s="3">
        <f t="shared" si="847"/>
        <v>7</v>
      </c>
      <c r="M2854" s="3" t="str">
        <f t="shared" si="839"/>
        <v>Fall</v>
      </c>
      <c r="N2854" s="4">
        <v>56</v>
      </c>
      <c r="O2854" s="4">
        <v>47</v>
      </c>
      <c r="P2854" s="4">
        <v>65</v>
      </c>
      <c r="Q2854" s="4">
        <v>9</v>
      </c>
      <c r="R2854" s="4">
        <v>0</v>
      </c>
      <c r="S2854" s="6">
        <f t="shared" si="848"/>
        <v>1</v>
      </c>
      <c r="T2854" s="6">
        <f t="shared" si="849"/>
        <v>0</v>
      </c>
      <c r="U2854" s="6">
        <f t="shared" si="850"/>
        <v>0</v>
      </c>
      <c r="V2854" s="6">
        <f t="shared" si="851"/>
        <v>0</v>
      </c>
      <c r="W2854" s="6">
        <f t="shared" si="852"/>
        <v>0</v>
      </c>
      <c r="X2854" s="6">
        <f t="shared" si="853"/>
        <v>0</v>
      </c>
      <c r="Y2854" s="6">
        <f t="shared" si="854"/>
        <v>0</v>
      </c>
      <c r="Z2854" s="6">
        <f t="shared" si="855"/>
        <v>0</v>
      </c>
      <c r="AA2854" s="4">
        <v>66461.299743652344</v>
      </c>
      <c r="AB2854" s="7">
        <f t="shared" si="840"/>
        <v>0</v>
      </c>
      <c r="AC2854" s="7">
        <f t="shared" si="841"/>
        <v>0.1193253368760594</v>
      </c>
      <c r="AD2854" s="2"/>
    </row>
    <row r="2855" spans="1:30" x14ac:dyDescent="0.35">
      <c r="A2855" s="1">
        <v>44493</v>
      </c>
      <c r="B2855" s="3">
        <f t="shared" si="842"/>
        <v>2021</v>
      </c>
      <c r="C2855" s="2">
        <v>0</v>
      </c>
      <c r="D2855" s="2">
        <v>3103.9146225913055</v>
      </c>
      <c r="E2855" s="2">
        <f t="shared" si="843"/>
        <v>3103.9146225913055</v>
      </c>
      <c r="F2855" s="2">
        <f t="shared" si="844"/>
        <v>0</v>
      </c>
      <c r="G2855" s="2">
        <f t="shared" si="845"/>
        <v>-1</v>
      </c>
      <c r="H2855" s="2">
        <v>-1000</v>
      </c>
      <c r="I2855" s="2">
        <f t="shared" si="837"/>
        <v>7268.2417907440704</v>
      </c>
      <c r="J2855" s="2">
        <f t="shared" si="838"/>
        <v>14042.292578154429</v>
      </c>
      <c r="K2855" s="3">
        <f t="shared" si="846"/>
        <v>10</v>
      </c>
      <c r="L2855" s="3">
        <f t="shared" si="847"/>
        <v>1</v>
      </c>
      <c r="M2855" s="3" t="str">
        <f t="shared" si="839"/>
        <v>Fall</v>
      </c>
      <c r="N2855" s="4">
        <v>69</v>
      </c>
      <c r="O2855" s="4">
        <v>57</v>
      </c>
      <c r="P2855" s="4">
        <v>80</v>
      </c>
      <c r="Q2855" s="4">
        <v>0</v>
      </c>
      <c r="R2855" s="4">
        <v>4</v>
      </c>
      <c r="S2855" s="6">
        <f t="shared" si="848"/>
        <v>1</v>
      </c>
      <c r="T2855" s="6">
        <f t="shared" si="849"/>
        <v>0</v>
      </c>
      <c r="U2855" s="6">
        <f t="shared" si="850"/>
        <v>0</v>
      </c>
      <c r="V2855" s="6">
        <f t="shared" si="851"/>
        <v>0</v>
      </c>
      <c r="W2855" s="6">
        <f t="shared" si="852"/>
        <v>0</v>
      </c>
      <c r="X2855" s="6">
        <f t="shared" si="853"/>
        <v>0</v>
      </c>
      <c r="Y2855" s="6">
        <f t="shared" si="854"/>
        <v>0</v>
      </c>
      <c r="Z2855" s="6">
        <f t="shared" si="855"/>
        <v>0</v>
      </c>
      <c r="AA2855" s="4">
        <v>67176.599731445313</v>
      </c>
      <c r="AB2855" s="7">
        <f t="shared" si="840"/>
        <v>0</v>
      </c>
      <c r="AC2855" s="7">
        <f t="shared" si="841"/>
        <v>4.6205295221847402E-2</v>
      </c>
      <c r="AD2855" s="2"/>
    </row>
    <row r="2856" spans="1:30" x14ac:dyDescent="0.35">
      <c r="A2856" s="1">
        <v>44494</v>
      </c>
      <c r="B2856" s="3">
        <f t="shared" si="842"/>
        <v>2021</v>
      </c>
      <c r="C2856" s="2">
        <v>0</v>
      </c>
      <c r="D2856" s="2">
        <v>0</v>
      </c>
      <c r="E2856" s="2">
        <f t="shared" si="843"/>
        <v>0</v>
      </c>
      <c r="F2856" s="2">
        <f t="shared" si="844"/>
        <v>0</v>
      </c>
      <c r="G2856" s="2">
        <f t="shared" si="845"/>
        <v>-1</v>
      </c>
      <c r="H2856" s="2">
        <v>-1000</v>
      </c>
      <c r="I2856" s="2">
        <f t="shared" si="837"/>
        <v>7268.2417907440704</v>
      </c>
      <c r="J2856" s="2">
        <f t="shared" si="838"/>
        <v>14042.292578154429</v>
      </c>
      <c r="K2856" s="3">
        <f t="shared" si="846"/>
        <v>10</v>
      </c>
      <c r="L2856" s="3">
        <f t="shared" si="847"/>
        <v>2</v>
      </c>
      <c r="M2856" s="3" t="str">
        <f t="shared" si="839"/>
        <v>Fall</v>
      </c>
      <c r="N2856" s="4">
        <v>61</v>
      </c>
      <c r="O2856" s="4">
        <v>52</v>
      </c>
      <c r="P2856" s="4">
        <v>69</v>
      </c>
      <c r="Q2856" s="4">
        <v>4</v>
      </c>
      <c r="R2856" s="4">
        <v>0</v>
      </c>
      <c r="S2856" s="6">
        <f t="shared" si="848"/>
        <v>0</v>
      </c>
      <c r="T2856" s="6">
        <f t="shared" si="849"/>
        <v>1</v>
      </c>
      <c r="U2856" s="6">
        <f t="shared" si="850"/>
        <v>0</v>
      </c>
      <c r="V2856" s="6">
        <f t="shared" si="851"/>
        <v>0</v>
      </c>
      <c r="W2856" s="6">
        <f t="shared" si="852"/>
        <v>0</v>
      </c>
      <c r="X2856" s="6">
        <f t="shared" si="853"/>
        <v>0</v>
      </c>
      <c r="Y2856" s="6">
        <f t="shared" si="854"/>
        <v>0</v>
      </c>
      <c r="Z2856" s="6">
        <f t="shared" si="855"/>
        <v>0</v>
      </c>
      <c r="AA2856" s="4">
        <v>73712.950073242188</v>
      </c>
      <c r="AB2856" s="7">
        <f t="shared" si="840"/>
        <v>0</v>
      </c>
      <c r="AC2856" s="7">
        <f t="shared" si="841"/>
        <v>0</v>
      </c>
      <c r="AD2856" s="2"/>
    </row>
    <row r="2857" spans="1:30" x14ac:dyDescent="0.35">
      <c r="A2857" s="1">
        <v>44495</v>
      </c>
      <c r="B2857" s="3">
        <f t="shared" si="842"/>
        <v>2021</v>
      </c>
      <c r="C2857" s="2">
        <v>0</v>
      </c>
      <c r="D2857" s="2">
        <v>663.2617402237471</v>
      </c>
      <c r="E2857" s="2">
        <f t="shared" si="843"/>
        <v>663.2617402237471</v>
      </c>
      <c r="F2857" s="2">
        <f t="shared" si="844"/>
        <v>0</v>
      </c>
      <c r="G2857" s="2">
        <f t="shared" si="845"/>
        <v>-1</v>
      </c>
      <c r="H2857" s="2">
        <v>-1000</v>
      </c>
      <c r="I2857" s="2">
        <f t="shared" si="837"/>
        <v>7268.2417907440704</v>
      </c>
      <c r="J2857" s="2">
        <f t="shared" si="838"/>
        <v>14042.292578154429</v>
      </c>
      <c r="K2857" s="3">
        <f t="shared" si="846"/>
        <v>10</v>
      </c>
      <c r="L2857" s="3">
        <f t="shared" si="847"/>
        <v>3</v>
      </c>
      <c r="M2857" s="3" t="str">
        <f t="shared" si="839"/>
        <v>Fall</v>
      </c>
      <c r="N2857" s="4">
        <v>55</v>
      </c>
      <c r="O2857" s="4">
        <v>47</v>
      </c>
      <c r="P2857" s="4">
        <v>62</v>
      </c>
      <c r="Q2857" s="4">
        <v>10</v>
      </c>
      <c r="R2857" s="4">
        <v>0</v>
      </c>
      <c r="S2857" s="6">
        <f t="shared" si="848"/>
        <v>0</v>
      </c>
      <c r="T2857" s="6">
        <f t="shared" si="849"/>
        <v>1</v>
      </c>
      <c r="U2857" s="6">
        <f t="shared" si="850"/>
        <v>0</v>
      </c>
      <c r="V2857" s="6">
        <f t="shared" si="851"/>
        <v>0</v>
      </c>
      <c r="W2857" s="6">
        <f t="shared" si="852"/>
        <v>0</v>
      </c>
      <c r="X2857" s="6">
        <f t="shared" si="853"/>
        <v>0</v>
      </c>
      <c r="Y2857" s="6">
        <f t="shared" si="854"/>
        <v>0</v>
      </c>
      <c r="Z2857" s="6">
        <f t="shared" si="855"/>
        <v>0</v>
      </c>
      <c r="AA2857" s="4">
        <v>75069.116149902344</v>
      </c>
      <c r="AB2857" s="7">
        <f t="shared" si="840"/>
        <v>0</v>
      </c>
      <c r="AC2857" s="7">
        <f t="shared" si="841"/>
        <v>8.8353476667995898E-3</v>
      </c>
      <c r="AD2857" s="2"/>
    </row>
    <row r="2858" spans="1:30" x14ac:dyDescent="0.35">
      <c r="A2858" s="1">
        <v>44496</v>
      </c>
      <c r="B2858" s="3">
        <f t="shared" si="842"/>
        <v>2021</v>
      </c>
      <c r="C2858" s="2">
        <v>0</v>
      </c>
      <c r="D2858" s="2">
        <v>1060.0469609544875</v>
      </c>
      <c r="E2858" s="2">
        <f t="shared" si="843"/>
        <v>1060.0469609544875</v>
      </c>
      <c r="F2858" s="2">
        <f t="shared" si="844"/>
        <v>0</v>
      </c>
      <c r="G2858" s="2">
        <f t="shared" si="845"/>
        <v>-1</v>
      </c>
      <c r="H2858" s="2">
        <v>-1000</v>
      </c>
      <c r="I2858" s="2">
        <f t="shared" si="837"/>
        <v>7268.2417907440704</v>
      </c>
      <c r="J2858" s="2">
        <f t="shared" si="838"/>
        <v>14042.292578154429</v>
      </c>
      <c r="K2858" s="3">
        <f t="shared" si="846"/>
        <v>10</v>
      </c>
      <c r="L2858" s="3">
        <f t="shared" si="847"/>
        <v>4</v>
      </c>
      <c r="M2858" s="3" t="str">
        <f t="shared" si="839"/>
        <v>Fall</v>
      </c>
      <c r="N2858" s="4">
        <v>51</v>
      </c>
      <c r="O2858" s="4">
        <v>40</v>
      </c>
      <c r="P2858" s="4">
        <v>62</v>
      </c>
      <c r="Q2858" s="4">
        <v>14</v>
      </c>
      <c r="R2858" s="4">
        <v>0</v>
      </c>
      <c r="S2858" s="6">
        <f t="shared" si="848"/>
        <v>0</v>
      </c>
      <c r="T2858" s="6">
        <f t="shared" si="849"/>
        <v>1</v>
      </c>
      <c r="U2858" s="6">
        <f t="shared" si="850"/>
        <v>0</v>
      </c>
      <c r="V2858" s="6">
        <f t="shared" si="851"/>
        <v>0</v>
      </c>
      <c r="W2858" s="6">
        <f t="shared" si="852"/>
        <v>0</v>
      </c>
      <c r="X2858" s="6">
        <f t="shared" si="853"/>
        <v>0</v>
      </c>
      <c r="Y2858" s="6">
        <f t="shared" si="854"/>
        <v>0</v>
      </c>
      <c r="Z2858" s="6">
        <f t="shared" si="855"/>
        <v>0</v>
      </c>
      <c r="AA2858" s="4">
        <v>76567.799560546875</v>
      </c>
      <c r="AB2858" s="7">
        <f t="shared" si="840"/>
        <v>0</v>
      </c>
      <c r="AC2858" s="7">
        <f t="shared" si="841"/>
        <v>1.3844553024097853E-2</v>
      </c>
      <c r="AD2858" s="2"/>
    </row>
    <row r="2859" spans="1:30" x14ac:dyDescent="0.35">
      <c r="A2859" s="1">
        <v>44497</v>
      </c>
      <c r="B2859" s="3">
        <f t="shared" si="842"/>
        <v>2021</v>
      </c>
      <c r="C2859" s="2">
        <v>0</v>
      </c>
      <c r="D2859" s="2">
        <v>0</v>
      </c>
      <c r="E2859" s="2">
        <f t="shared" si="843"/>
        <v>0</v>
      </c>
      <c r="F2859" s="2">
        <f t="shared" si="844"/>
        <v>0</v>
      </c>
      <c r="G2859" s="2">
        <f t="shared" si="845"/>
        <v>-1</v>
      </c>
      <c r="H2859" s="2">
        <v>-1000</v>
      </c>
      <c r="I2859" s="2">
        <f t="shared" si="837"/>
        <v>7268.2417907440704</v>
      </c>
      <c r="J2859" s="2">
        <f t="shared" si="838"/>
        <v>14042.292578154429</v>
      </c>
      <c r="K2859" s="3">
        <f t="shared" si="846"/>
        <v>10</v>
      </c>
      <c r="L2859" s="3">
        <f t="shared" si="847"/>
        <v>5</v>
      </c>
      <c r="M2859" s="3" t="str">
        <f t="shared" si="839"/>
        <v>Fall</v>
      </c>
      <c r="N2859" s="4">
        <v>52</v>
      </c>
      <c r="O2859" s="4">
        <v>48</v>
      </c>
      <c r="P2859" s="4">
        <v>56</v>
      </c>
      <c r="Q2859" s="4">
        <v>13</v>
      </c>
      <c r="R2859" s="4">
        <v>0</v>
      </c>
      <c r="S2859" s="6">
        <f t="shared" si="848"/>
        <v>0</v>
      </c>
      <c r="T2859" s="6">
        <f t="shared" si="849"/>
        <v>1</v>
      </c>
      <c r="U2859" s="6">
        <f t="shared" si="850"/>
        <v>0</v>
      </c>
      <c r="V2859" s="6">
        <f t="shared" si="851"/>
        <v>0</v>
      </c>
      <c r="W2859" s="6">
        <f t="shared" si="852"/>
        <v>0</v>
      </c>
      <c r="X2859" s="6">
        <f t="shared" si="853"/>
        <v>0</v>
      </c>
      <c r="Y2859" s="6">
        <f t="shared" si="854"/>
        <v>0</v>
      </c>
      <c r="Z2859" s="6">
        <f t="shared" si="855"/>
        <v>0</v>
      </c>
      <c r="AA2859" s="4">
        <v>77564.798706054688</v>
      </c>
      <c r="AB2859" s="7">
        <f t="shared" si="840"/>
        <v>0</v>
      </c>
      <c r="AC2859" s="7">
        <f t="shared" si="841"/>
        <v>0</v>
      </c>
      <c r="AD2859" s="2"/>
    </row>
    <row r="2860" spans="1:30" x14ac:dyDescent="0.35">
      <c r="A2860" s="1">
        <v>44498</v>
      </c>
      <c r="B2860" s="3">
        <f t="shared" si="842"/>
        <v>2021</v>
      </c>
      <c r="C2860" s="2">
        <v>0</v>
      </c>
      <c r="D2860" s="2">
        <v>0</v>
      </c>
      <c r="E2860" s="2">
        <f t="shared" si="843"/>
        <v>0</v>
      </c>
      <c r="F2860" s="2">
        <f t="shared" si="844"/>
        <v>0</v>
      </c>
      <c r="G2860" s="2">
        <f t="shared" si="845"/>
        <v>-1</v>
      </c>
      <c r="H2860" s="2">
        <v>-1000</v>
      </c>
      <c r="I2860" s="2">
        <f t="shared" si="837"/>
        <v>7268.2417907440704</v>
      </c>
      <c r="J2860" s="2">
        <f t="shared" si="838"/>
        <v>14042.292578154429</v>
      </c>
      <c r="K2860" s="3">
        <f t="shared" si="846"/>
        <v>10</v>
      </c>
      <c r="L2860" s="3">
        <f t="shared" si="847"/>
        <v>6</v>
      </c>
      <c r="M2860" s="3" t="str">
        <f t="shared" si="839"/>
        <v>Fall</v>
      </c>
      <c r="N2860" s="4">
        <v>59</v>
      </c>
      <c r="O2860" s="4">
        <v>53</v>
      </c>
      <c r="P2860" s="4">
        <v>64</v>
      </c>
      <c r="Q2860" s="4">
        <v>6</v>
      </c>
      <c r="R2860" s="4">
        <v>0</v>
      </c>
      <c r="S2860" s="6">
        <f t="shared" si="848"/>
        <v>0</v>
      </c>
      <c r="T2860" s="6">
        <f t="shared" si="849"/>
        <v>1</v>
      </c>
      <c r="U2860" s="6">
        <f t="shared" si="850"/>
        <v>0</v>
      </c>
      <c r="V2860" s="6">
        <f t="shared" si="851"/>
        <v>0</v>
      </c>
      <c r="W2860" s="6">
        <f t="shared" si="852"/>
        <v>0</v>
      </c>
      <c r="X2860" s="6">
        <f t="shared" si="853"/>
        <v>0</v>
      </c>
      <c r="Y2860" s="6">
        <f t="shared" si="854"/>
        <v>0</v>
      </c>
      <c r="Z2860" s="6">
        <f t="shared" si="855"/>
        <v>0</v>
      </c>
      <c r="AA2860" s="4">
        <v>73423.633117675781</v>
      </c>
      <c r="AB2860" s="7">
        <f t="shared" si="840"/>
        <v>0</v>
      </c>
      <c r="AC2860" s="7">
        <f t="shared" si="841"/>
        <v>0</v>
      </c>
      <c r="AD2860" s="2"/>
    </row>
    <row r="2861" spans="1:30" x14ac:dyDescent="0.35">
      <c r="A2861" s="1">
        <v>44499</v>
      </c>
      <c r="B2861" s="3">
        <f t="shared" si="842"/>
        <v>2021</v>
      </c>
      <c r="C2861" s="2">
        <v>0</v>
      </c>
      <c r="D2861" s="2">
        <v>730.51698113207556</v>
      </c>
      <c r="E2861" s="2">
        <f t="shared" si="843"/>
        <v>730.51698113207556</v>
      </c>
      <c r="F2861" s="2">
        <f t="shared" si="844"/>
        <v>0</v>
      </c>
      <c r="G2861" s="2">
        <f t="shared" si="845"/>
        <v>-1</v>
      </c>
      <c r="H2861" s="2">
        <v>-1000</v>
      </c>
      <c r="I2861" s="2">
        <f t="shared" si="837"/>
        <v>7268.2417907440704</v>
      </c>
      <c r="J2861" s="2">
        <f t="shared" si="838"/>
        <v>14042.292578154429</v>
      </c>
      <c r="K2861" s="3">
        <f t="shared" si="846"/>
        <v>10</v>
      </c>
      <c r="L2861" s="3">
        <f t="shared" si="847"/>
        <v>7</v>
      </c>
      <c r="M2861" s="3" t="str">
        <f t="shared" si="839"/>
        <v>Fall</v>
      </c>
      <c r="N2861" s="4">
        <v>58</v>
      </c>
      <c r="O2861" s="4">
        <v>54</v>
      </c>
      <c r="P2861" s="4">
        <v>61</v>
      </c>
      <c r="Q2861" s="4">
        <v>7</v>
      </c>
      <c r="R2861" s="4">
        <v>0</v>
      </c>
      <c r="S2861" s="6">
        <f t="shared" si="848"/>
        <v>1</v>
      </c>
      <c r="T2861" s="6">
        <f t="shared" si="849"/>
        <v>0</v>
      </c>
      <c r="U2861" s="6">
        <f t="shared" si="850"/>
        <v>0</v>
      </c>
      <c r="V2861" s="6">
        <f t="shared" si="851"/>
        <v>0</v>
      </c>
      <c r="W2861" s="6">
        <f t="shared" si="852"/>
        <v>0</v>
      </c>
      <c r="X2861" s="6">
        <f t="shared" si="853"/>
        <v>0</v>
      </c>
      <c r="Y2861" s="6">
        <f t="shared" si="854"/>
        <v>0</v>
      </c>
      <c r="Z2861" s="6">
        <f t="shared" si="855"/>
        <v>0</v>
      </c>
      <c r="AA2861" s="4">
        <v>66979.532531738281</v>
      </c>
      <c r="AB2861" s="7">
        <f t="shared" si="840"/>
        <v>0</v>
      </c>
      <c r="AC2861" s="7">
        <f t="shared" si="841"/>
        <v>1.0906570313639017E-2</v>
      </c>
      <c r="AD2861" s="2"/>
    </row>
    <row r="2862" spans="1:30" x14ac:dyDescent="0.35">
      <c r="A2862" s="1">
        <v>44500</v>
      </c>
      <c r="B2862" s="3">
        <f t="shared" si="842"/>
        <v>2021</v>
      </c>
      <c r="C2862" s="2">
        <v>2742.3125000286964</v>
      </c>
      <c r="D2862" s="2">
        <v>2191.5509433962266</v>
      </c>
      <c r="E2862" s="2">
        <f t="shared" si="843"/>
        <v>4933.8634434249234</v>
      </c>
      <c r="F2862" s="2">
        <f t="shared" si="844"/>
        <v>0.55581443051149271</v>
      </c>
      <c r="G2862" s="2">
        <f t="shared" si="845"/>
        <v>-1</v>
      </c>
      <c r="H2862" s="2">
        <v>-1000</v>
      </c>
      <c r="I2862" s="2">
        <f t="shared" si="837"/>
        <v>7268.2417907440704</v>
      </c>
      <c r="J2862" s="2">
        <f t="shared" si="838"/>
        <v>14042.292578154429</v>
      </c>
      <c r="K2862" s="3">
        <f t="shared" si="846"/>
        <v>10</v>
      </c>
      <c r="L2862" s="3">
        <f t="shared" si="847"/>
        <v>1</v>
      </c>
      <c r="M2862" s="3" t="str">
        <f t="shared" si="839"/>
        <v>Fall</v>
      </c>
      <c r="N2862" s="4">
        <v>57</v>
      </c>
      <c r="O2862" s="4">
        <v>48</v>
      </c>
      <c r="P2862" s="4">
        <v>65</v>
      </c>
      <c r="Q2862" s="4">
        <v>8</v>
      </c>
      <c r="R2862" s="4">
        <v>0</v>
      </c>
      <c r="S2862" s="6">
        <f t="shared" si="848"/>
        <v>1</v>
      </c>
      <c r="T2862" s="6">
        <f t="shared" si="849"/>
        <v>0</v>
      </c>
      <c r="U2862" s="6">
        <f t="shared" si="850"/>
        <v>0</v>
      </c>
      <c r="V2862" s="6">
        <f t="shared" si="851"/>
        <v>0</v>
      </c>
      <c r="W2862" s="6">
        <f t="shared" si="852"/>
        <v>0</v>
      </c>
      <c r="X2862" s="6">
        <f t="shared" si="853"/>
        <v>0</v>
      </c>
      <c r="Y2862" s="6">
        <f t="shared" si="854"/>
        <v>0</v>
      </c>
      <c r="Z2862" s="6">
        <f t="shared" si="855"/>
        <v>0</v>
      </c>
      <c r="AA2862" s="4">
        <v>65943.199340820313</v>
      </c>
      <c r="AB2862" s="7">
        <f t="shared" si="840"/>
        <v>4.1585978955242221E-2</v>
      </c>
      <c r="AC2862" s="7">
        <f t="shared" si="841"/>
        <v>3.3233918968193096E-2</v>
      </c>
      <c r="AD2862" s="2"/>
    </row>
    <row r="2863" spans="1:30" x14ac:dyDescent="0.35">
      <c r="A2863" s="1">
        <v>44501</v>
      </c>
      <c r="B2863" s="3">
        <f t="shared" si="842"/>
        <v>2021</v>
      </c>
      <c r="C2863" s="2">
        <v>8874</v>
      </c>
      <c r="D2863" s="2">
        <v>0</v>
      </c>
      <c r="E2863" s="2">
        <f t="shared" si="843"/>
        <v>8874</v>
      </c>
      <c r="F2863" s="2">
        <f t="shared" si="844"/>
        <v>1</v>
      </c>
      <c r="G2863" s="2">
        <f t="shared" si="845"/>
        <v>-1</v>
      </c>
      <c r="H2863" s="2">
        <v>-1000</v>
      </c>
      <c r="I2863" s="2">
        <f t="shared" si="837"/>
        <v>7268.2417907440704</v>
      </c>
      <c r="J2863" s="2">
        <f t="shared" si="838"/>
        <v>14042.292578154429</v>
      </c>
      <c r="K2863" s="3">
        <f t="shared" si="846"/>
        <v>11</v>
      </c>
      <c r="L2863" s="3">
        <f t="shared" si="847"/>
        <v>2</v>
      </c>
      <c r="M2863" s="3" t="str">
        <f t="shared" si="839"/>
        <v>Fall</v>
      </c>
      <c r="N2863" s="4">
        <v>50</v>
      </c>
      <c r="O2863" s="4">
        <v>42</v>
      </c>
      <c r="P2863" s="4">
        <v>58</v>
      </c>
      <c r="Q2863" s="4">
        <v>15</v>
      </c>
      <c r="R2863" s="4">
        <v>0</v>
      </c>
      <c r="S2863" s="6">
        <f t="shared" si="848"/>
        <v>0</v>
      </c>
      <c r="T2863" s="6">
        <f t="shared" si="849"/>
        <v>1</v>
      </c>
      <c r="U2863" s="6">
        <f t="shared" si="850"/>
        <v>0</v>
      </c>
      <c r="V2863" s="6">
        <f t="shared" si="851"/>
        <v>0</v>
      </c>
      <c r="W2863" s="6">
        <f t="shared" si="852"/>
        <v>0</v>
      </c>
      <c r="X2863" s="6">
        <f t="shared" si="853"/>
        <v>0</v>
      </c>
      <c r="Y2863" s="6">
        <f t="shared" si="854"/>
        <v>0</v>
      </c>
      <c r="Z2863" s="6">
        <f t="shared" si="855"/>
        <v>0</v>
      </c>
      <c r="AA2863" s="4">
        <v>76052.837890625</v>
      </c>
      <c r="AB2863" s="7">
        <f t="shared" si="840"/>
        <v>0.11668203641213359</v>
      </c>
      <c r="AC2863" s="7">
        <f t="shared" si="841"/>
        <v>0</v>
      </c>
      <c r="AD2863" s="2"/>
    </row>
    <row r="2864" spans="1:30" x14ac:dyDescent="0.35">
      <c r="A2864" s="1">
        <v>44502</v>
      </c>
      <c r="B2864" s="3">
        <f t="shared" si="842"/>
        <v>2021</v>
      </c>
      <c r="C2864" s="2">
        <v>18674.458333289571</v>
      </c>
      <c r="D2864" s="2">
        <v>0</v>
      </c>
      <c r="E2864" s="2">
        <f t="shared" si="843"/>
        <v>18674.458333289571</v>
      </c>
      <c r="F2864" s="2">
        <f t="shared" si="844"/>
        <v>1</v>
      </c>
      <c r="G2864" s="2">
        <f t="shared" si="845"/>
        <v>18674.458333289571</v>
      </c>
      <c r="H2864" s="2">
        <v>-1000</v>
      </c>
      <c r="I2864" s="2">
        <f t="shared" si="837"/>
        <v>7268.2417907440704</v>
      </c>
      <c r="J2864" s="2">
        <f t="shared" si="838"/>
        <v>14042.292578154429</v>
      </c>
      <c r="K2864" s="3">
        <f t="shared" si="846"/>
        <v>11</v>
      </c>
      <c r="L2864" s="3">
        <f t="shared" si="847"/>
        <v>3</v>
      </c>
      <c r="M2864" s="3" t="str">
        <f t="shared" si="839"/>
        <v>Fall</v>
      </c>
      <c r="N2864" s="4">
        <v>46</v>
      </c>
      <c r="O2864" s="4">
        <v>39</v>
      </c>
      <c r="P2864" s="4">
        <v>53</v>
      </c>
      <c r="Q2864" s="4">
        <v>19</v>
      </c>
      <c r="R2864" s="4">
        <v>0</v>
      </c>
      <c r="S2864" s="6">
        <f t="shared" si="848"/>
        <v>0</v>
      </c>
      <c r="T2864" s="6">
        <f t="shared" si="849"/>
        <v>1</v>
      </c>
      <c r="U2864" s="6">
        <f t="shared" si="850"/>
        <v>0</v>
      </c>
      <c r="V2864" s="6">
        <f t="shared" si="851"/>
        <v>0</v>
      </c>
      <c r="W2864" s="6">
        <f t="shared" si="852"/>
        <v>0</v>
      </c>
      <c r="X2864" s="6">
        <f t="shared" si="853"/>
        <v>1</v>
      </c>
      <c r="Y2864" s="6">
        <f t="shared" si="854"/>
        <v>0</v>
      </c>
      <c r="Z2864" s="6">
        <f t="shared" si="855"/>
        <v>0</v>
      </c>
      <c r="AA2864" s="4">
        <v>80686.799926757813</v>
      </c>
      <c r="AB2864" s="7">
        <f t="shared" si="840"/>
        <v>0.2314437844881817</v>
      </c>
      <c r="AC2864" s="7">
        <f t="shared" si="841"/>
        <v>0</v>
      </c>
      <c r="AD2864" s="2"/>
    </row>
    <row r="2865" spans="1:30" x14ac:dyDescent="0.35">
      <c r="A2865" s="1">
        <v>44503</v>
      </c>
      <c r="B2865" s="3">
        <f t="shared" si="842"/>
        <v>2021</v>
      </c>
      <c r="C2865" s="2">
        <v>5876.2308333343917</v>
      </c>
      <c r="D2865" s="2">
        <v>0</v>
      </c>
      <c r="E2865" s="2">
        <f t="shared" si="843"/>
        <v>5876.2308333343917</v>
      </c>
      <c r="F2865" s="2">
        <f t="shared" si="844"/>
        <v>1</v>
      </c>
      <c r="G2865" s="2">
        <f t="shared" si="845"/>
        <v>-1</v>
      </c>
      <c r="H2865" s="2">
        <v>-1000</v>
      </c>
      <c r="I2865" s="2">
        <f t="shared" si="837"/>
        <v>7268.2417907440704</v>
      </c>
      <c r="J2865" s="2">
        <f t="shared" si="838"/>
        <v>14042.292578154429</v>
      </c>
      <c r="K2865" s="3">
        <f t="shared" si="846"/>
        <v>11</v>
      </c>
      <c r="L2865" s="3">
        <f t="shared" si="847"/>
        <v>4</v>
      </c>
      <c r="M2865" s="3" t="str">
        <f t="shared" si="839"/>
        <v>Fall</v>
      </c>
      <c r="N2865" s="4">
        <v>43</v>
      </c>
      <c r="O2865" s="4">
        <v>34</v>
      </c>
      <c r="P2865" s="4">
        <v>51</v>
      </c>
      <c r="Q2865" s="4">
        <v>22</v>
      </c>
      <c r="R2865" s="4">
        <v>0</v>
      </c>
      <c r="S2865" s="6">
        <f t="shared" si="848"/>
        <v>0</v>
      </c>
      <c r="T2865" s="6">
        <f t="shared" si="849"/>
        <v>1</v>
      </c>
      <c r="U2865" s="6">
        <f t="shared" si="850"/>
        <v>0</v>
      </c>
      <c r="V2865" s="6">
        <f t="shared" si="851"/>
        <v>0</v>
      </c>
      <c r="W2865" s="6">
        <f t="shared" si="852"/>
        <v>0</v>
      </c>
      <c r="X2865" s="6">
        <f t="shared" si="853"/>
        <v>0</v>
      </c>
      <c r="Y2865" s="6">
        <f t="shared" si="854"/>
        <v>0</v>
      </c>
      <c r="Z2865" s="6">
        <f t="shared" si="855"/>
        <v>0</v>
      </c>
      <c r="AA2865" s="4">
        <v>87089.875732421875</v>
      </c>
      <c r="AB2865" s="7">
        <f t="shared" si="840"/>
        <v>6.7473179676920639E-2</v>
      </c>
      <c r="AC2865" s="7">
        <f t="shared" si="841"/>
        <v>0</v>
      </c>
      <c r="AD2865" s="2"/>
    </row>
    <row r="2866" spans="1:30" x14ac:dyDescent="0.35">
      <c r="A2866" s="1">
        <v>44504</v>
      </c>
      <c r="B2866" s="3">
        <f t="shared" si="842"/>
        <v>2021</v>
      </c>
      <c r="C2866" s="2">
        <v>3316.2387085606879</v>
      </c>
      <c r="D2866" s="2">
        <v>0</v>
      </c>
      <c r="E2866" s="2">
        <f t="shared" si="843"/>
        <v>3316.2387085606879</v>
      </c>
      <c r="F2866" s="2">
        <f t="shared" si="844"/>
        <v>1</v>
      </c>
      <c r="G2866" s="2">
        <f t="shared" si="845"/>
        <v>-1</v>
      </c>
      <c r="H2866" s="2">
        <v>-1000</v>
      </c>
      <c r="I2866" s="2">
        <f t="shared" si="837"/>
        <v>7268.2417907440704</v>
      </c>
      <c r="J2866" s="2">
        <f t="shared" si="838"/>
        <v>14042.292578154429</v>
      </c>
      <c r="K2866" s="3">
        <f t="shared" si="846"/>
        <v>11</v>
      </c>
      <c r="L2866" s="3">
        <f t="shared" si="847"/>
        <v>5</v>
      </c>
      <c r="M2866" s="3" t="str">
        <f t="shared" si="839"/>
        <v>Fall</v>
      </c>
      <c r="N2866" s="4">
        <v>44</v>
      </c>
      <c r="O2866" s="4">
        <v>32</v>
      </c>
      <c r="P2866" s="4">
        <v>55</v>
      </c>
      <c r="Q2866" s="4">
        <v>21</v>
      </c>
      <c r="R2866" s="4">
        <v>0</v>
      </c>
      <c r="S2866" s="6">
        <f t="shared" si="848"/>
        <v>0</v>
      </c>
      <c r="T2866" s="6">
        <f t="shared" si="849"/>
        <v>1</v>
      </c>
      <c r="U2866" s="6">
        <f t="shared" si="850"/>
        <v>0</v>
      </c>
      <c r="V2866" s="6">
        <f t="shared" si="851"/>
        <v>0</v>
      </c>
      <c r="W2866" s="6">
        <f t="shared" si="852"/>
        <v>0</v>
      </c>
      <c r="X2866" s="6">
        <f t="shared" si="853"/>
        <v>0</v>
      </c>
      <c r="Y2866" s="6">
        <f t="shared" si="854"/>
        <v>0</v>
      </c>
      <c r="Z2866" s="6">
        <f t="shared" si="855"/>
        <v>0</v>
      </c>
      <c r="AA2866" s="4">
        <v>87938.83349609375</v>
      </c>
      <c r="AB2866" s="7">
        <f t="shared" si="840"/>
        <v>3.7710742532285187E-2</v>
      </c>
      <c r="AC2866" s="7">
        <f t="shared" si="841"/>
        <v>0</v>
      </c>
      <c r="AD2866" s="2"/>
    </row>
    <row r="2867" spans="1:30" x14ac:dyDescent="0.35">
      <c r="A2867" s="1">
        <v>44505</v>
      </c>
      <c r="B2867" s="3">
        <f t="shared" si="842"/>
        <v>2021</v>
      </c>
      <c r="C2867" s="2">
        <v>4299.6966824644551</v>
      </c>
      <c r="D2867" s="2">
        <v>732.62830188679243</v>
      </c>
      <c r="E2867" s="2">
        <f t="shared" si="843"/>
        <v>5032.3249843512476</v>
      </c>
      <c r="F2867" s="2">
        <f t="shared" si="844"/>
        <v>0.85441554268354936</v>
      </c>
      <c r="G2867" s="2">
        <f t="shared" si="845"/>
        <v>-1</v>
      </c>
      <c r="H2867" s="2">
        <v>-1000</v>
      </c>
      <c r="I2867" s="2">
        <f t="shared" si="837"/>
        <v>7268.2417907440704</v>
      </c>
      <c r="J2867" s="2">
        <f t="shared" si="838"/>
        <v>14042.292578154429</v>
      </c>
      <c r="K2867" s="3">
        <f t="shared" si="846"/>
        <v>11</v>
      </c>
      <c r="L2867" s="3">
        <f t="shared" si="847"/>
        <v>6</v>
      </c>
      <c r="M2867" s="3" t="str">
        <f t="shared" si="839"/>
        <v>Fall</v>
      </c>
      <c r="N2867" s="4">
        <v>45</v>
      </c>
      <c r="O2867" s="4">
        <v>33</v>
      </c>
      <c r="P2867" s="4">
        <v>57</v>
      </c>
      <c r="Q2867" s="4">
        <v>20</v>
      </c>
      <c r="R2867" s="4">
        <v>0</v>
      </c>
      <c r="S2867" s="6">
        <f t="shared" si="848"/>
        <v>0</v>
      </c>
      <c r="T2867" s="6">
        <f t="shared" si="849"/>
        <v>1</v>
      </c>
      <c r="U2867" s="6">
        <f t="shared" si="850"/>
        <v>0</v>
      </c>
      <c r="V2867" s="6">
        <f t="shared" si="851"/>
        <v>0</v>
      </c>
      <c r="W2867" s="6">
        <f t="shared" si="852"/>
        <v>0</v>
      </c>
      <c r="X2867" s="6">
        <f t="shared" si="853"/>
        <v>0</v>
      </c>
      <c r="Y2867" s="6">
        <f t="shared" si="854"/>
        <v>0</v>
      </c>
      <c r="Z2867" s="6">
        <f t="shared" si="855"/>
        <v>0</v>
      </c>
      <c r="AA2867" s="4">
        <v>84431.699829101563</v>
      </c>
      <c r="AB2867" s="7">
        <f t="shared" si="840"/>
        <v>5.0925146493171203E-2</v>
      </c>
      <c r="AC2867" s="7">
        <f t="shared" si="841"/>
        <v>8.6771710550623445E-3</v>
      </c>
      <c r="AD2867" s="2"/>
    </row>
    <row r="2868" spans="1:30" x14ac:dyDescent="0.35">
      <c r="A2868" s="1">
        <v>44506</v>
      </c>
      <c r="B2868" s="3">
        <f t="shared" si="842"/>
        <v>2021</v>
      </c>
      <c r="C2868" s="2">
        <v>5161.4986055440668</v>
      </c>
      <c r="D2868" s="2">
        <v>1709.4660377216342</v>
      </c>
      <c r="E2868" s="2">
        <f t="shared" si="843"/>
        <v>6870.9646432657009</v>
      </c>
      <c r="F2868" s="2">
        <f t="shared" si="844"/>
        <v>0.75120436118135192</v>
      </c>
      <c r="G2868" s="2">
        <f t="shared" si="845"/>
        <v>-1</v>
      </c>
      <c r="H2868" s="2">
        <v>-1000</v>
      </c>
      <c r="I2868" s="2">
        <f t="shared" si="837"/>
        <v>7268.2417907440704</v>
      </c>
      <c r="J2868" s="2">
        <f t="shared" si="838"/>
        <v>14042.292578154429</v>
      </c>
      <c r="K2868" s="3">
        <f t="shared" si="846"/>
        <v>11</v>
      </c>
      <c r="L2868" s="3">
        <f t="shared" si="847"/>
        <v>7</v>
      </c>
      <c r="M2868" s="3" t="str">
        <f t="shared" si="839"/>
        <v>Fall</v>
      </c>
      <c r="N2868" s="4">
        <v>47</v>
      </c>
      <c r="O2868" s="4">
        <v>32</v>
      </c>
      <c r="P2868" s="4">
        <v>61</v>
      </c>
      <c r="Q2868" s="4">
        <v>18</v>
      </c>
      <c r="R2868" s="4">
        <v>0</v>
      </c>
      <c r="S2868" s="6">
        <f t="shared" si="848"/>
        <v>1</v>
      </c>
      <c r="T2868" s="6">
        <f t="shared" si="849"/>
        <v>0</v>
      </c>
      <c r="U2868" s="6">
        <f t="shared" si="850"/>
        <v>0</v>
      </c>
      <c r="V2868" s="6">
        <f t="shared" si="851"/>
        <v>0</v>
      </c>
      <c r="W2868" s="6">
        <f t="shared" si="852"/>
        <v>0</v>
      </c>
      <c r="X2868" s="6">
        <f t="shared" si="853"/>
        <v>0</v>
      </c>
      <c r="Y2868" s="6">
        <f t="shared" si="854"/>
        <v>0</v>
      </c>
      <c r="Z2868" s="6">
        <f t="shared" si="855"/>
        <v>0</v>
      </c>
      <c r="AA2868" s="4">
        <v>78543.99951171875</v>
      </c>
      <c r="AB2868" s="7">
        <f t="shared" si="840"/>
        <v>6.5714741261348325E-2</v>
      </c>
      <c r="AC2868" s="7">
        <f t="shared" si="841"/>
        <v>2.1764438382929331E-2</v>
      </c>
      <c r="AD2868" s="2"/>
    </row>
    <row r="2869" spans="1:30" x14ac:dyDescent="0.35">
      <c r="A2869" s="1">
        <v>44507</v>
      </c>
      <c r="B2869" s="3">
        <f t="shared" si="842"/>
        <v>2021</v>
      </c>
      <c r="C2869" s="2">
        <v>5327.4971777988012</v>
      </c>
      <c r="D2869" s="2">
        <v>0</v>
      </c>
      <c r="E2869" s="2">
        <f t="shared" si="843"/>
        <v>5327.4971777988012</v>
      </c>
      <c r="F2869" s="2">
        <f t="shared" si="844"/>
        <v>1</v>
      </c>
      <c r="G2869" s="2">
        <f t="shared" si="845"/>
        <v>-1</v>
      </c>
      <c r="H2869" s="2">
        <v>-1000</v>
      </c>
      <c r="I2869" s="2">
        <f t="shared" si="837"/>
        <v>7268.2417907440704</v>
      </c>
      <c r="J2869" s="2">
        <f t="shared" si="838"/>
        <v>14042.292578154429</v>
      </c>
      <c r="K2869" s="3">
        <f t="shared" si="846"/>
        <v>11</v>
      </c>
      <c r="L2869" s="3">
        <f t="shared" si="847"/>
        <v>1</v>
      </c>
      <c r="M2869" s="3" t="str">
        <f t="shared" si="839"/>
        <v>Fall</v>
      </c>
      <c r="N2869" s="4">
        <v>50</v>
      </c>
      <c r="O2869" s="4">
        <v>34</v>
      </c>
      <c r="P2869" s="4">
        <v>66</v>
      </c>
      <c r="Q2869" s="4">
        <v>15</v>
      </c>
      <c r="R2869" s="4">
        <v>0</v>
      </c>
      <c r="S2869" s="6">
        <f t="shared" si="848"/>
        <v>1</v>
      </c>
      <c r="T2869" s="6">
        <f t="shared" si="849"/>
        <v>0</v>
      </c>
      <c r="U2869" s="6">
        <f t="shared" si="850"/>
        <v>0</v>
      </c>
      <c r="V2869" s="6">
        <f t="shared" si="851"/>
        <v>0</v>
      </c>
      <c r="W2869" s="6">
        <f t="shared" si="852"/>
        <v>0</v>
      </c>
      <c r="X2869" s="6">
        <f t="shared" si="853"/>
        <v>0</v>
      </c>
      <c r="Y2869" s="6">
        <f t="shared" si="854"/>
        <v>0</v>
      </c>
      <c r="Z2869" s="6">
        <f t="shared" si="855"/>
        <v>0</v>
      </c>
      <c r="AA2869" s="4">
        <v>74556.100463867188</v>
      </c>
      <c r="AB2869" s="7">
        <f t="shared" si="840"/>
        <v>7.1456220814294272E-2</v>
      </c>
      <c r="AC2869" s="7">
        <f t="shared" si="841"/>
        <v>0</v>
      </c>
      <c r="AD2869" s="2"/>
    </row>
    <row r="2870" spans="1:30" x14ac:dyDescent="0.35">
      <c r="A2870" s="1">
        <v>44508</v>
      </c>
      <c r="B2870" s="3">
        <f t="shared" si="842"/>
        <v>2021</v>
      </c>
      <c r="C2870" s="2">
        <v>5187.0966824644547</v>
      </c>
      <c r="D2870" s="2">
        <v>163.63636364112608</v>
      </c>
      <c r="E2870" s="2">
        <f t="shared" si="843"/>
        <v>5350.7330461055808</v>
      </c>
      <c r="F2870" s="2">
        <f t="shared" si="844"/>
        <v>0.96941795409505149</v>
      </c>
      <c r="G2870" s="2">
        <f t="shared" si="845"/>
        <v>-1</v>
      </c>
      <c r="H2870" s="2">
        <v>-1000</v>
      </c>
      <c r="I2870" s="2">
        <f t="shared" si="837"/>
        <v>7268.2417907440704</v>
      </c>
      <c r="J2870" s="2">
        <f t="shared" si="838"/>
        <v>14042.292578154429</v>
      </c>
      <c r="K2870" s="3">
        <f t="shared" si="846"/>
        <v>11</v>
      </c>
      <c r="L2870" s="3">
        <f t="shared" si="847"/>
        <v>2</v>
      </c>
      <c r="M2870" s="3" t="str">
        <f t="shared" si="839"/>
        <v>Fall</v>
      </c>
      <c r="N2870" s="4">
        <v>56</v>
      </c>
      <c r="O2870" s="4">
        <v>39</v>
      </c>
      <c r="P2870" s="4">
        <v>73</v>
      </c>
      <c r="Q2870" s="4">
        <v>9</v>
      </c>
      <c r="R2870" s="4">
        <v>0</v>
      </c>
      <c r="S2870" s="6">
        <f t="shared" si="848"/>
        <v>0</v>
      </c>
      <c r="T2870" s="6">
        <f t="shared" si="849"/>
        <v>1</v>
      </c>
      <c r="U2870" s="6">
        <f t="shared" si="850"/>
        <v>0</v>
      </c>
      <c r="V2870" s="6">
        <f t="shared" si="851"/>
        <v>0</v>
      </c>
      <c r="W2870" s="6">
        <f t="shared" si="852"/>
        <v>0</v>
      </c>
      <c r="X2870" s="6">
        <f t="shared" si="853"/>
        <v>0</v>
      </c>
      <c r="Y2870" s="6">
        <f t="shared" si="854"/>
        <v>0</v>
      </c>
      <c r="Z2870" s="6">
        <f t="shared" si="855"/>
        <v>0</v>
      </c>
      <c r="AA2870" s="4">
        <v>79758.799377441406</v>
      </c>
      <c r="AB2870" s="7">
        <f t="shared" si="840"/>
        <v>6.5034788925515702E-2</v>
      </c>
      <c r="AC2870" s="7">
        <f t="shared" si="841"/>
        <v>2.0516402568543203E-3</v>
      </c>
      <c r="AD2870" s="2"/>
    </row>
    <row r="2871" spans="1:30" x14ac:dyDescent="0.35">
      <c r="A2871" s="1">
        <v>44509</v>
      </c>
      <c r="B2871" s="3">
        <f t="shared" si="842"/>
        <v>2021</v>
      </c>
      <c r="C2871" s="2">
        <v>1120.3002369751673</v>
      </c>
      <c r="D2871" s="2">
        <v>3373.9090909173456</v>
      </c>
      <c r="E2871" s="2">
        <f t="shared" si="843"/>
        <v>4494.2093278925131</v>
      </c>
      <c r="F2871" s="2">
        <f t="shared" si="844"/>
        <v>0.24927638105822589</v>
      </c>
      <c r="G2871" s="2">
        <f t="shared" si="845"/>
        <v>-1</v>
      </c>
      <c r="H2871" s="2">
        <v>-1000</v>
      </c>
      <c r="I2871" s="2">
        <f t="shared" si="837"/>
        <v>7268.2417907440704</v>
      </c>
      <c r="J2871" s="2">
        <f t="shared" si="838"/>
        <v>14042.292578154429</v>
      </c>
      <c r="K2871" s="3">
        <f t="shared" si="846"/>
        <v>11</v>
      </c>
      <c r="L2871" s="3">
        <f t="shared" si="847"/>
        <v>3</v>
      </c>
      <c r="M2871" s="3" t="str">
        <f t="shared" si="839"/>
        <v>Fall</v>
      </c>
      <c r="N2871" s="4">
        <v>56</v>
      </c>
      <c r="O2871" s="4">
        <v>43</v>
      </c>
      <c r="P2871" s="4">
        <v>69</v>
      </c>
      <c r="Q2871" s="4">
        <v>9</v>
      </c>
      <c r="R2871" s="4">
        <v>0</v>
      </c>
      <c r="S2871" s="6">
        <f t="shared" si="848"/>
        <v>0</v>
      </c>
      <c r="T2871" s="6">
        <f t="shared" si="849"/>
        <v>1</v>
      </c>
      <c r="U2871" s="6">
        <f t="shared" si="850"/>
        <v>0</v>
      </c>
      <c r="V2871" s="6">
        <f t="shared" si="851"/>
        <v>0</v>
      </c>
      <c r="W2871" s="6">
        <f t="shared" si="852"/>
        <v>0</v>
      </c>
      <c r="X2871" s="6">
        <f t="shared" si="853"/>
        <v>0</v>
      </c>
      <c r="Y2871" s="6">
        <f t="shared" si="854"/>
        <v>0</v>
      </c>
      <c r="Z2871" s="6">
        <f t="shared" si="855"/>
        <v>0</v>
      </c>
      <c r="AA2871" s="4">
        <v>78332.654907226563</v>
      </c>
      <c r="AB2871" s="7">
        <f t="shared" si="840"/>
        <v>1.4301829017566136E-2</v>
      </c>
      <c r="AC2871" s="7">
        <f t="shared" si="841"/>
        <v>4.3071552916382594E-2</v>
      </c>
      <c r="AD2871" s="2"/>
    </row>
    <row r="2872" spans="1:30" x14ac:dyDescent="0.35">
      <c r="A2872" s="1">
        <v>44510</v>
      </c>
      <c r="B2872" s="3">
        <f t="shared" si="842"/>
        <v>2021</v>
      </c>
      <c r="C2872" s="2">
        <v>925.40377358601188</v>
      </c>
      <c r="D2872" s="2">
        <v>4315.3636363633186</v>
      </c>
      <c r="E2872" s="2">
        <f t="shared" si="843"/>
        <v>5240.7674099493306</v>
      </c>
      <c r="F2872" s="2">
        <f t="shared" si="844"/>
        <v>0.17657791334703765</v>
      </c>
      <c r="G2872" s="2">
        <f t="shared" si="845"/>
        <v>-1</v>
      </c>
      <c r="H2872" s="2">
        <v>-1000</v>
      </c>
      <c r="I2872" s="2">
        <f t="shared" si="837"/>
        <v>7268.2417907440704</v>
      </c>
      <c r="J2872" s="2">
        <f t="shared" si="838"/>
        <v>14042.292578154429</v>
      </c>
      <c r="K2872" s="3">
        <f t="shared" si="846"/>
        <v>11</v>
      </c>
      <c r="L2872" s="3">
        <f t="shared" si="847"/>
        <v>4</v>
      </c>
      <c r="M2872" s="3" t="str">
        <f t="shared" si="839"/>
        <v>Fall</v>
      </c>
      <c r="N2872" s="4">
        <v>62</v>
      </c>
      <c r="O2872" s="4">
        <v>51</v>
      </c>
      <c r="P2872" s="4">
        <v>72</v>
      </c>
      <c r="Q2872" s="4">
        <v>3</v>
      </c>
      <c r="R2872" s="4">
        <v>0</v>
      </c>
      <c r="S2872" s="6">
        <f t="shared" si="848"/>
        <v>0</v>
      </c>
      <c r="T2872" s="6">
        <f t="shared" si="849"/>
        <v>1</v>
      </c>
      <c r="U2872" s="6">
        <f t="shared" si="850"/>
        <v>0</v>
      </c>
      <c r="V2872" s="6">
        <f t="shared" si="851"/>
        <v>0</v>
      </c>
      <c r="W2872" s="6">
        <f t="shared" si="852"/>
        <v>0</v>
      </c>
      <c r="X2872" s="6">
        <f t="shared" si="853"/>
        <v>0</v>
      </c>
      <c r="Y2872" s="6">
        <f t="shared" si="854"/>
        <v>0</v>
      </c>
      <c r="Z2872" s="6">
        <f t="shared" si="855"/>
        <v>0</v>
      </c>
      <c r="AA2872" s="4">
        <v>75093.533386230469</v>
      </c>
      <c r="AB2872" s="7">
        <f t="shared" si="840"/>
        <v>1.2323348387754765E-2</v>
      </c>
      <c r="AC2872" s="7">
        <f t="shared" si="841"/>
        <v>5.7466514648711491E-2</v>
      </c>
      <c r="AD2872" s="2"/>
    </row>
    <row r="2873" spans="1:30" x14ac:dyDescent="0.35">
      <c r="A2873" s="1">
        <v>44511</v>
      </c>
      <c r="B2873" s="3">
        <f t="shared" si="842"/>
        <v>2021</v>
      </c>
      <c r="C2873" s="2">
        <v>887.40000000000009</v>
      </c>
      <c r="D2873" s="2">
        <v>4202.1818181840408</v>
      </c>
      <c r="E2873" s="2">
        <f t="shared" si="843"/>
        <v>5089.5818181840405</v>
      </c>
      <c r="F2873" s="2">
        <f t="shared" si="844"/>
        <v>0.17435617143033252</v>
      </c>
      <c r="G2873" s="2">
        <f t="shared" si="845"/>
        <v>-1</v>
      </c>
      <c r="H2873" s="2">
        <v>-1000</v>
      </c>
      <c r="I2873" s="2">
        <f t="shared" si="837"/>
        <v>7268.2417907440704</v>
      </c>
      <c r="J2873" s="2">
        <f t="shared" si="838"/>
        <v>14042.292578154429</v>
      </c>
      <c r="K2873" s="3">
        <f t="shared" si="846"/>
        <v>11</v>
      </c>
      <c r="L2873" s="3">
        <f t="shared" si="847"/>
        <v>5</v>
      </c>
      <c r="M2873" s="3" t="str">
        <f t="shared" si="839"/>
        <v>Fall</v>
      </c>
      <c r="N2873" s="4">
        <v>56</v>
      </c>
      <c r="O2873" s="4">
        <v>46</v>
      </c>
      <c r="P2873" s="4">
        <v>66</v>
      </c>
      <c r="Q2873" s="4">
        <v>9</v>
      </c>
      <c r="R2873" s="4">
        <v>0</v>
      </c>
      <c r="S2873" s="6">
        <f t="shared" si="848"/>
        <v>0</v>
      </c>
      <c r="T2873" s="6">
        <f t="shared" si="849"/>
        <v>1</v>
      </c>
      <c r="U2873" s="6">
        <f t="shared" si="850"/>
        <v>0</v>
      </c>
      <c r="V2873" s="6">
        <f t="shared" si="851"/>
        <v>0</v>
      </c>
      <c r="W2873" s="6">
        <f t="shared" si="852"/>
        <v>0</v>
      </c>
      <c r="X2873" s="6">
        <f t="shared" si="853"/>
        <v>0</v>
      </c>
      <c r="Y2873" s="6">
        <f t="shared" si="854"/>
        <v>0</v>
      </c>
      <c r="Z2873" s="6">
        <f t="shared" si="855"/>
        <v>0</v>
      </c>
      <c r="AA2873" s="4">
        <v>75840.082763671875</v>
      </c>
      <c r="AB2873" s="7">
        <f t="shared" si="840"/>
        <v>1.1700936597936747E-2</v>
      </c>
      <c r="AC2873" s="7">
        <f t="shared" si="841"/>
        <v>5.5408455068260108E-2</v>
      </c>
      <c r="AD2873" s="2"/>
    </row>
    <row r="2874" spans="1:30" x14ac:dyDescent="0.35">
      <c r="A2874" s="1">
        <v>44512</v>
      </c>
      <c r="B2874" s="3">
        <f t="shared" si="842"/>
        <v>2021</v>
      </c>
      <c r="C2874" s="2">
        <v>887.40000000000009</v>
      </c>
      <c r="D2874" s="2">
        <v>3864</v>
      </c>
      <c r="E2874" s="2">
        <f t="shared" si="843"/>
        <v>4751.3999999999996</v>
      </c>
      <c r="F2874" s="2">
        <f t="shared" si="844"/>
        <v>0.18676600580881428</v>
      </c>
      <c r="G2874" s="2">
        <f t="shared" si="845"/>
        <v>-1</v>
      </c>
      <c r="H2874" s="2">
        <v>-1000</v>
      </c>
      <c r="I2874" s="2">
        <f t="shared" si="837"/>
        <v>7268.2417907440704</v>
      </c>
      <c r="J2874" s="2">
        <f t="shared" si="838"/>
        <v>14042.292578154429</v>
      </c>
      <c r="K2874" s="3">
        <f t="shared" si="846"/>
        <v>11</v>
      </c>
      <c r="L2874" s="3">
        <f t="shared" si="847"/>
        <v>6</v>
      </c>
      <c r="M2874" s="3" t="str">
        <f t="shared" si="839"/>
        <v>Fall</v>
      </c>
      <c r="N2874" s="4">
        <v>47</v>
      </c>
      <c r="O2874" s="4">
        <v>39</v>
      </c>
      <c r="P2874" s="4">
        <v>55</v>
      </c>
      <c r="Q2874" s="4">
        <v>18</v>
      </c>
      <c r="R2874" s="4">
        <v>0</v>
      </c>
      <c r="S2874" s="6">
        <f t="shared" si="848"/>
        <v>0</v>
      </c>
      <c r="T2874" s="6">
        <f t="shared" si="849"/>
        <v>1</v>
      </c>
      <c r="U2874" s="6">
        <f t="shared" si="850"/>
        <v>0</v>
      </c>
      <c r="V2874" s="6">
        <f t="shared" si="851"/>
        <v>0</v>
      </c>
      <c r="W2874" s="6">
        <f t="shared" si="852"/>
        <v>0</v>
      </c>
      <c r="X2874" s="6">
        <f t="shared" si="853"/>
        <v>0</v>
      </c>
      <c r="Y2874" s="6">
        <f t="shared" si="854"/>
        <v>0</v>
      </c>
      <c r="Z2874" s="6">
        <f t="shared" si="855"/>
        <v>0</v>
      </c>
      <c r="AA2874" s="4">
        <v>79728.900146484375</v>
      </c>
      <c r="AB2874" s="7">
        <f t="shared" si="840"/>
        <v>1.1130217504187278E-2</v>
      </c>
      <c r="AC2874" s="7">
        <f t="shared" si="841"/>
        <v>4.8464233081112959E-2</v>
      </c>
      <c r="AD2874" s="2"/>
    </row>
    <row r="2875" spans="1:30" x14ac:dyDescent="0.35">
      <c r="A2875" s="1">
        <v>44513</v>
      </c>
      <c r="B2875" s="3">
        <f t="shared" si="842"/>
        <v>2021</v>
      </c>
      <c r="C2875" s="2">
        <v>887.40000000000009</v>
      </c>
      <c r="D2875" s="2">
        <v>1687.81666665792</v>
      </c>
      <c r="E2875" s="2">
        <f t="shared" si="843"/>
        <v>2575.2166666579201</v>
      </c>
      <c r="F2875" s="2">
        <f t="shared" si="844"/>
        <v>0.3445923643976937</v>
      </c>
      <c r="G2875" s="2">
        <f t="shared" si="845"/>
        <v>-1</v>
      </c>
      <c r="H2875" s="2">
        <v>-1000</v>
      </c>
      <c r="I2875" s="2">
        <f t="shared" si="837"/>
        <v>7268.2417907440704</v>
      </c>
      <c r="J2875" s="2">
        <f t="shared" si="838"/>
        <v>14042.292578154429</v>
      </c>
      <c r="K2875" s="3">
        <f t="shared" si="846"/>
        <v>11</v>
      </c>
      <c r="L2875" s="3">
        <f t="shared" si="847"/>
        <v>7</v>
      </c>
      <c r="M2875" s="3" t="str">
        <f t="shared" si="839"/>
        <v>Fall</v>
      </c>
      <c r="N2875" s="4">
        <v>40</v>
      </c>
      <c r="O2875" s="4">
        <v>37</v>
      </c>
      <c r="P2875" s="4">
        <v>42</v>
      </c>
      <c r="Q2875" s="4">
        <v>25</v>
      </c>
      <c r="R2875" s="4">
        <v>0</v>
      </c>
      <c r="S2875" s="6">
        <f t="shared" si="848"/>
        <v>1</v>
      </c>
      <c r="T2875" s="6">
        <f t="shared" si="849"/>
        <v>0</v>
      </c>
      <c r="U2875" s="6">
        <f t="shared" si="850"/>
        <v>0</v>
      </c>
      <c r="V2875" s="6">
        <f t="shared" si="851"/>
        <v>0</v>
      </c>
      <c r="W2875" s="6">
        <f t="shared" si="852"/>
        <v>0</v>
      </c>
      <c r="X2875" s="6">
        <f t="shared" si="853"/>
        <v>0</v>
      </c>
      <c r="Y2875" s="6">
        <f t="shared" si="854"/>
        <v>0</v>
      </c>
      <c r="Z2875" s="6">
        <f t="shared" si="855"/>
        <v>0</v>
      </c>
      <c r="AA2875" s="4">
        <v>80547.50048828125</v>
      </c>
      <c r="AB2875" s="7">
        <f t="shared" si="840"/>
        <v>1.1017101643385032E-2</v>
      </c>
      <c r="AC2875" s="7">
        <f t="shared" si="841"/>
        <v>2.0954302199650231E-2</v>
      </c>
      <c r="AD2875" s="2"/>
    </row>
    <row r="2876" spans="1:30" x14ac:dyDescent="0.35">
      <c r="A2876" s="1">
        <v>44514</v>
      </c>
      <c r="B2876" s="3">
        <f t="shared" si="842"/>
        <v>2021</v>
      </c>
      <c r="C2876" s="2">
        <v>887.40000000000009</v>
      </c>
      <c r="D2876" s="2">
        <v>321.05769231142989</v>
      </c>
      <c r="E2876" s="2">
        <f t="shared" si="843"/>
        <v>1208.45769231143</v>
      </c>
      <c r="F2876" s="2">
        <f t="shared" si="844"/>
        <v>0.7343244249640718</v>
      </c>
      <c r="G2876" s="2">
        <f t="shared" si="845"/>
        <v>-1</v>
      </c>
      <c r="H2876" s="2">
        <v>-1000</v>
      </c>
      <c r="I2876" s="2">
        <f t="shared" si="837"/>
        <v>7268.2417907440704</v>
      </c>
      <c r="J2876" s="2">
        <f t="shared" si="838"/>
        <v>14042.292578154429</v>
      </c>
      <c r="K2876" s="3">
        <f t="shared" si="846"/>
        <v>11</v>
      </c>
      <c r="L2876" s="3">
        <f t="shared" si="847"/>
        <v>1</v>
      </c>
      <c r="M2876" s="3" t="str">
        <f t="shared" si="839"/>
        <v>Fall</v>
      </c>
      <c r="N2876" s="4">
        <v>43</v>
      </c>
      <c r="O2876" s="4">
        <v>36</v>
      </c>
      <c r="P2876" s="4">
        <v>49</v>
      </c>
      <c r="Q2876" s="4">
        <v>22</v>
      </c>
      <c r="R2876" s="4">
        <v>0</v>
      </c>
      <c r="S2876" s="6">
        <f t="shared" si="848"/>
        <v>1</v>
      </c>
      <c r="T2876" s="6">
        <f t="shared" si="849"/>
        <v>0</v>
      </c>
      <c r="U2876" s="6">
        <f t="shared" si="850"/>
        <v>0</v>
      </c>
      <c r="V2876" s="6">
        <f t="shared" si="851"/>
        <v>0</v>
      </c>
      <c r="W2876" s="6">
        <f t="shared" si="852"/>
        <v>0</v>
      </c>
      <c r="X2876" s="6">
        <f t="shared" si="853"/>
        <v>0</v>
      </c>
      <c r="Y2876" s="6">
        <f t="shared" si="854"/>
        <v>0</v>
      </c>
      <c r="Z2876" s="6">
        <f t="shared" si="855"/>
        <v>0</v>
      </c>
      <c r="AA2876" s="4">
        <v>82593.133422851563</v>
      </c>
      <c r="AB2876" s="7">
        <f t="shared" si="840"/>
        <v>1.0744234577671048E-2</v>
      </c>
      <c r="AC2876" s="7">
        <f t="shared" si="841"/>
        <v>3.8872201478022728E-3</v>
      </c>
      <c r="AD2876" s="2"/>
    </row>
    <row r="2877" spans="1:30" x14ac:dyDescent="0.35">
      <c r="A2877" s="1">
        <v>44515</v>
      </c>
      <c r="B2877" s="3">
        <f t="shared" si="842"/>
        <v>2021</v>
      </c>
      <c r="C2877" s="2">
        <v>909.55298076935901</v>
      </c>
      <c r="D2877" s="2">
        <v>0</v>
      </c>
      <c r="E2877" s="2">
        <f t="shared" si="843"/>
        <v>909.55298076935901</v>
      </c>
      <c r="F2877" s="2">
        <f t="shared" si="844"/>
        <v>1</v>
      </c>
      <c r="G2877" s="2">
        <f t="shared" si="845"/>
        <v>-1</v>
      </c>
      <c r="H2877" s="2">
        <v>-1000</v>
      </c>
      <c r="I2877" s="2">
        <f t="shared" si="837"/>
        <v>7268.2417907440704</v>
      </c>
      <c r="J2877" s="2">
        <f t="shared" si="838"/>
        <v>14042.292578154429</v>
      </c>
      <c r="K2877" s="3">
        <f t="shared" si="846"/>
        <v>11</v>
      </c>
      <c r="L2877" s="3">
        <f t="shared" si="847"/>
        <v>2</v>
      </c>
      <c r="M2877" s="3" t="str">
        <f t="shared" si="839"/>
        <v>Fall</v>
      </c>
      <c r="N2877" s="4">
        <v>40</v>
      </c>
      <c r="O2877" s="4">
        <v>32</v>
      </c>
      <c r="P2877" s="4">
        <v>47</v>
      </c>
      <c r="Q2877" s="4">
        <v>25</v>
      </c>
      <c r="R2877" s="4">
        <v>0</v>
      </c>
      <c r="S2877" s="6">
        <f t="shared" si="848"/>
        <v>0</v>
      </c>
      <c r="T2877" s="6">
        <f t="shared" si="849"/>
        <v>1</v>
      </c>
      <c r="U2877" s="6">
        <f t="shared" si="850"/>
        <v>0</v>
      </c>
      <c r="V2877" s="6">
        <f t="shared" si="851"/>
        <v>0</v>
      </c>
      <c r="W2877" s="6">
        <f t="shared" si="852"/>
        <v>0</v>
      </c>
      <c r="X2877" s="6">
        <f t="shared" si="853"/>
        <v>0</v>
      </c>
      <c r="Y2877" s="6">
        <f t="shared" si="854"/>
        <v>0</v>
      </c>
      <c r="Z2877" s="6">
        <f t="shared" si="855"/>
        <v>0</v>
      </c>
      <c r="AA2877" s="4">
        <v>90187.032958984375</v>
      </c>
      <c r="AB2877" s="7">
        <f t="shared" si="840"/>
        <v>1.0085185762603026E-2</v>
      </c>
      <c r="AC2877" s="7">
        <f t="shared" si="841"/>
        <v>0</v>
      </c>
      <c r="AD2877" s="2"/>
    </row>
    <row r="2878" spans="1:30" x14ac:dyDescent="0.35">
      <c r="A2878" s="1">
        <v>44516</v>
      </c>
      <c r="B2878" s="3">
        <f t="shared" si="842"/>
        <v>2021</v>
      </c>
      <c r="C2878" s="2">
        <v>887.40000000000009</v>
      </c>
      <c r="D2878" s="2">
        <v>0</v>
      </c>
      <c r="E2878" s="2">
        <f t="shared" si="843"/>
        <v>887.40000000000009</v>
      </c>
      <c r="F2878" s="2">
        <f t="shared" si="844"/>
        <v>1</v>
      </c>
      <c r="G2878" s="2">
        <f t="shared" si="845"/>
        <v>-1</v>
      </c>
      <c r="H2878" s="2">
        <v>-1000</v>
      </c>
      <c r="I2878" s="2">
        <f t="shared" si="837"/>
        <v>7268.2417907440704</v>
      </c>
      <c r="J2878" s="2">
        <f t="shared" si="838"/>
        <v>14042.292578154429</v>
      </c>
      <c r="K2878" s="3">
        <f t="shared" si="846"/>
        <v>11</v>
      </c>
      <c r="L2878" s="3">
        <f t="shared" si="847"/>
        <v>3</v>
      </c>
      <c r="M2878" s="3" t="str">
        <f t="shared" si="839"/>
        <v>Fall</v>
      </c>
      <c r="N2878" s="4">
        <v>53</v>
      </c>
      <c r="O2878" s="4">
        <v>36</v>
      </c>
      <c r="P2878" s="4">
        <v>69</v>
      </c>
      <c r="Q2878" s="4">
        <v>12</v>
      </c>
      <c r="R2878" s="4">
        <v>0</v>
      </c>
      <c r="S2878" s="6">
        <f t="shared" si="848"/>
        <v>0</v>
      </c>
      <c r="T2878" s="6">
        <f t="shared" si="849"/>
        <v>1</v>
      </c>
      <c r="U2878" s="6">
        <f t="shared" si="850"/>
        <v>0</v>
      </c>
      <c r="V2878" s="6">
        <f t="shared" si="851"/>
        <v>0</v>
      </c>
      <c r="W2878" s="6">
        <f t="shared" si="852"/>
        <v>0</v>
      </c>
      <c r="X2878" s="6">
        <f t="shared" si="853"/>
        <v>0</v>
      </c>
      <c r="Y2878" s="6">
        <f t="shared" si="854"/>
        <v>0</v>
      </c>
      <c r="Z2878" s="6">
        <f t="shared" si="855"/>
        <v>0</v>
      </c>
      <c r="AA2878" s="4">
        <v>84521.599487304688</v>
      </c>
      <c r="AB2878" s="7">
        <f t="shared" si="840"/>
        <v>1.0499091420214893E-2</v>
      </c>
      <c r="AC2878" s="7">
        <f t="shared" si="841"/>
        <v>0</v>
      </c>
      <c r="AD2878" s="2"/>
    </row>
    <row r="2879" spans="1:30" x14ac:dyDescent="0.35">
      <c r="A2879" s="1">
        <v>44517</v>
      </c>
      <c r="B2879" s="3">
        <f t="shared" si="842"/>
        <v>2021</v>
      </c>
      <c r="C2879" s="2">
        <v>1687.3999999883586</v>
      </c>
      <c r="D2879" s="2">
        <v>766.37830189779368</v>
      </c>
      <c r="E2879" s="2">
        <f t="shared" si="843"/>
        <v>2453.7783018861523</v>
      </c>
      <c r="F2879" s="2">
        <f t="shared" si="844"/>
        <v>0.68767418747296782</v>
      </c>
      <c r="G2879" s="2">
        <f t="shared" si="845"/>
        <v>-1</v>
      </c>
      <c r="H2879" s="2">
        <v>-1000</v>
      </c>
      <c r="I2879" s="2">
        <f t="shared" si="837"/>
        <v>7268.2417907440704</v>
      </c>
      <c r="J2879" s="2">
        <f t="shared" si="838"/>
        <v>14042.292578154429</v>
      </c>
      <c r="K2879" s="3">
        <f t="shared" si="846"/>
        <v>11</v>
      </c>
      <c r="L2879" s="3">
        <f t="shared" si="847"/>
        <v>4</v>
      </c>
      <c r="M2879" s="3" t="str">
        <f t="shared" si="839"/>
        <v>Fall</v>
      </c>
      <c r="N2879" s="4">
        <v>67</v>
      </c>
      <c r="O2879" s="4">
        <v>61</v>
      </c>
      <c r="P2879" s="4">
        <v>72</v>
      </c>
      <c r="Q2879" s="4">
        <v>0</v>
      </c>
      <c r="R2879" s="4">
        <v>2</v>
      </c>
      <c r="S2879" s="6">
        <f t="shared" si="848"/>
        <v>0</v>
      </c>
      <c r="T2879" s="6">
        <f t="shared" si="849"/>
        <v>1</v>
      </c>
      <c r="U2879" s="6">
        <f t="shared" si="850"/>
        <v>0</v>
      </c>
      <c r="V2879" s="6">
        <f t="shared" si="851"/>
        <v>0</v>
      </c>
      <c r="W2879" s="6">
        <f t="shared" si="852"/>
        <v>0</v>
      </c>
      <c r="X2879" s="6">
        <f t="shared" si="853"/>
        <v>0</v>
      </c>
      <c r="Y2879" s="6">
        <f t="shared" si="854"/>
        <v>0</v>
      </c>
      <c r="Z2879" s="6">
        <f t="shared" si="855"/>
        <v>0</v>
      </c>
      <c r="AA2879" s="4">
        <v>76757.532897949219</v>
      </c>
      <c r="AB2879" s="7">
        <f t="shared" si="840"/>
        <v>2.198351010358544E-2</v>
      </c>
      <c r="AC2879" s="7">
        <f t="shared" si="841"/>
        <v>9.9844050865562604E-3</v>
      </c>
      <c r="AD2879" s="2"/>
    </row>
    <row r="2880" spans="1:30" x14ac:dyDescent="0.35">
      <c r="A2880" s="1">
        <v>44518</v>
      </c>
      <c r="B2880" s="3">
        <f t="shared" si="842"/>
        <v>2021</v>
      </c>
      <c r="C2880" s="2">
        <v>8182.4094339567337</v>
      </c>
      <c r="D2880" s="2">
        <v>1465.2566037735849</v>
      </c>
      <c r="E2880" s="2">
        <f t="shared" si="843"/>
        <v>9647.6660377303178</v>
      </c>
      <c r="F2880" s="2">
        <f t="shared" si="844"/>
        <v>0.8481232043021365</v>
      </c>
      <c r="G2880" s="2">
        <f t="shared" si="845"/>
        <v>-1</v>
      </c>
      <c r="H2880" s="2">
        <v>-1000</v>
      </c>
      <c r="I2880" s="2">
        <f t="shared" si="837"/>
        <v>7268.2417907440704</v>
      </c>
      <c r="J2880" s="2">
        <f t="shared" si="838"/>
        <v>14042.292578154429</v>
      </c>
      <c r="K2880" s="3">
        <f t="shared" si="846"/>
        <v>11</v>
      </c>
      <c r="L2880" s="3">
        <f t="shared" si="847"/>
        <v>5</v>
      </c>
      <c r="M2880" s="3" t="str">
        <f t="shared" si="839"/>
        <v>Fall</v>
      </c>
      <c r="N2880" s="4">
        <v>52</v>
      </c>
      <c r="O2880" s="4">
        <v>36</v>
      </c>
      <c r="P2880" s="4">
        <v>67</v>
      </c>
      <c r="Q2880" s="4">
        <v>13</v>
      </c>
      <c r="R2880" s="4">
        <v>0</v>
      </c>
      <c r="S2880" s="6">
        <f t="shared" si="848"/>
        <v>0</v>
      </c>
      <c r="T2880" s="6">
        <f t="shared" si="849"/>
        <v>1</v>
      </c>
      <c r="U2880" s="6">
        <f t="shared" si="850"/>
        <v>0</v>
      </c>
      <c r="V2880" s="6">
        <f t="shared" si="851"/>
        <v>0</v>
      </c>
      <c r="W2880" s="6">
        <f t="shared" si="852"/>
        <v>0</v>
      </c>
      <c r="X2880" s="6">
        <f t="shared" si="853"/>
        <v>0</v>
      </c>
      <c r="Y2880" s="6">
        <f t="shared" si="854"/>
        <v>0</v>
      </c>
      <c r="Z2880" s="6">
        <f t="shared" si="855"/>
        <v>0</v>
      </c>
      <c r="AA2880" s="4">
        <v>81592.033935546875</v>
      </c>
      <c r="AB2880" s="7">
        <f t="shared" si="840"/>
        <v>0.10028441551561734</v>
      </c>
      <c r="AC2880" s="7">
        <f t="shared" si="841"/>
        <v>1.7958329178692313E-2</v>
      </c>
      <c r="AD2880" s="2"/>
    </row>
    <row r="2881" spans="1:30" x14ac:dyDescent="0.35">
      <c r="A2881" s="1">
        <v>44519</v>
      </c>
      <c r="B2881" s="3">
        <f t="shared" si="842"/>
        <v>2021</v>
      </c>
      <c r="C2881" s="2">
        <v>8087.4</v>
      </c>
      <c r="D2881" s="2">
        <v>0</v>
      </c>
      <c r="E2881" s="2">
        <f t="shared" si="843"/>
        <v>8087.4</v>
      </c>
      <c r="F2881" s="2">
        <f t="shared" si="844"/>
        <v>1</v>
      </c>
      <c r="G2881" s="2">
        <f t="shared" si="845"/>
        <v>-1</v>
      </c>
      <c r="H2881" s="2">
        <v>-1000</v>
      </c>
      <c r="I2881" s="2">
        <f t="shared" si="837"/>
        <v>7268.2417907440704</v>
      </c>
      <c r="J2881" s="2">
        <f t="shared" si="838"/>
        <v>14042.292578154429</v>
      </c>
      <c r="K2881" s="3">
        <f t="shared" si="846"/>
        <v>11</v>
      </c>
      <c r="L2881" s="3">
        <f t="shared" si="847"/>
        <v>6</v>
      </c>
      <c r="M2881" s="3" t="str">
        <f t="shared" si="839"/>
        <v>Fall</v>
      </c>
      <c r="N2881" s="4">
        <v>37</v>
      </c>
      <c r="O2881" s="4">
        <v>29</v>
      </c>
      <c r="P2881" s="4">
        <v>44</v>
      </c>
      <c r="Q2881" s="4">
        <v>28</v>
      </c>
      <c r="R2881" s="4">
        <v>0</v>
      </c>
      <c r="S2881" s="6">
        <f t="shared" si="848"/>
        <v>0</v>
      </c>
      <c r="T2881" s="6">
        <f t="shared" si="849"/>
        <v>1</v>
      </c>
      <c r="U2881" s="6">
        <f t="shared" si="850"/>
        <v>0</v>
      </c>
      <c r="V2881" s="6">
        <f t="shared" si="851"/>
        <v>0</v>
      </c>
      <c r="W2881" s="6">
        <f t="shared" si="852"/>
        <v>0</v>
      </c>
      <c r="X2881" s="6">
        <f t="shared" si="853"/>
        <v>0</v>
      </c>
      <c r="Y2881" s="6">
        <f t="shared" si="854"/>
        <v>0</v>
      </c>
      <c r="Z2881" s="6">
        <f t="shared" si="855"/>
        <v>0</v>
      </c>
      <c r="AA2881" s="4">
        <v>91965.250732421875</v>
      </c>
      <c r="AB2881" s="7">
        <f t="shared" si="840"/>
        <v>8.7939737407238192E-2</v>
      </c>
      <c r="AC2881" s="7">
        <f t="shared" si="841"/>
        <v>0</v>
      </c>
      <c r="AD2881" s="2"/>
    </row>
    <row r="2882" spans="1:30" x14ac:dyDescent="0.35">
      <c r="A2882" s="1">
        <v>44520</v>
      </c>
      <c r="B2882" s="3">
        <f t="shared" si="842"/>
        <v>2021</v>
      </c>
      <c r="C2882" s="2">
        <v>1640.4773584781633</v>
      </c>
      <c r="D2882" s="2">
        <v>0</v>
      </c>
      <c r="E2882" s="2">
        <f t="shared" si="843"/>
        <v>1640.4773584781633</v>
      </c>
      <c r="F2882" s="2">
        <f t="shared" si="844"/>
        <v>1</v>
      </c>
      <c r="G2882" s="2">
        <f t="shared" si="845"/>
        <v>-1</v>
      </c>
      <c r="H2882" s="2">
        <v>-1000</v>
      </c>
      <c r="I2882" s="2">
        <f t="shared" ref="I2882:I2945" si="856">INDEX($AD$1:$AG$10, MATCH(B2882, $AD$1:$AD$10, 0), 3)</f>
        <v>7268.2417907440704</v>
      </c>
      <c r="J2882" s="2">
        <f t="shared" ref="J2882:J2945" si="857">INDEX($AD$1:$AG$10, MATCH(B2882, $AD$1:$AD$10, 0), 4)</f>
        <v>14042.292578154429</v>
      </c>
      <c r="K2882" s="3">
        <f t="shared" si="846"/>
        <v>11</v>
      </c>
      <c r="L2882" s="3">
        <f t="shared" si="847"/>
        <v>7</v>
      </c>
      <c r="M2882" s="3" t="str">
        <f t="shared" ref="M2882:M2945" si="858">INDEX($AK$1:$AK$12, MATCH(K2882, $AJ$1:$AJ$12, 0))</f>
        <v>Fall</v>
      </c>
      <c r="N2882" s="4">
        <v>46</v>
      </c>
      <c r="O2882" s="4">
        <v>32</v>
      </c>
      <c r="P2882" s="4">
        <v>59</v>
      </c>
      <c r="Q2882" s="4">
        <v>19</v>
      </c>
      <c r="R2882" s="4">
        <v>0</v>
      </c>
      <c r="S2882" s="6">
        <f t="shared" si="848"/>
        <v>1</v>
      </c>
      <c r="T2882" s="6">
        <f t="shared" si="849"/>
        <v>0</v>
      </c>
      <c r="U2882" s="6">
        <f t="shared" si="850"/>
        <v>0</v>
      </c>
      <c r="V2882" s="6">
        <f t="shared" si="851"/>
        <v>0</v>
      </c>
      <c r="W2882" s="6">
        <f t="shared" si="852"/>
        <v>0</v>
      </c>
      <c r="X2882" s="6">
        <f t="shared" si="853"/>
        <v>0</v>
      </c>
      <c r="Y2882" s="6">
        <f t="shared" si="854"/>
        <v>0</v>
      </c>
      <c r="Z2882" s="6">
        <f t="shared" si="855"/>
        <v>0</v>
      </c>
      <c r="AA2882" s="4">
        <v>82958.900390625</v>
      </c>
      <c r="AB2882" s="7">
        <f t="shared" ref="AB2882:AB2945" si="859">C2882/AA2882</f>
        <v>1.9774579348975436E-2</v>
      </c>
      <c r="AC2882" s="7">
        <f t="shared" ref="AC2882:AC2945" si="860">D2882/AA2882</f>
        <v>0</v>
      </c>
      <c r="AD2882" s="2"/>
    </row>
    <row r="2883" spans="1:30" x14ac:dyDescent="0.35">
      <c r="A2883" s="1">
        <v>44521</v>
      </c>
      <c r="B2883" s="3">
        <f t="shared" ref="B2883:B2946" si="861">YEAR(A2883)</f>
        <v>2021</v>
      </c>
      <c r="C2883" s="2">
        <v>887.40000000000009</v>
      </c>
      <c r="D2883" s="2">
        <v>4267.2656294070111</v>
      </c>
      <c r="E2883" s="2">
        <f t="shared" ref="E2883:E2946" si="862">+D2883+C2883</f>
        <v>5154.6656294070108</v>
      </c>
      <c r="F2883" s="2">
        <f t="shared" ref="F2883:F2946" si="863">IFERROR(C2883/E2883,0)</f>
        <v>0.17215471648392563</v>
      </c>
      <c r="G2883" s="2">
        <f t="shared" ref="G2883:G2946" si="864">IF(AND(F2883&gt;=0.2,E2883&gt;=J2883), E2883, -1)</f>
        <v>-1</v>
      </c>
      <c r="H2883" s="2">
        <v>-1000</v>
      </c>
      <c r="I2883" s="2">
        <f t="shared" si="856"/>
        <v>7268.2417907440704</v>
      </c>
      <c r="J2883" s="2">
        <f t="shared" si="857"/>
        <v>14042.292578154429</v>
      </c>
      <c r="K2883" s="3">
        <f t="shared" ref="K2883:K2946" si="865">MONTH(A2883)</f>
        <v>11</v>
      </c>
      <c r="L2883" s="3">
        <f t="shared" ref="L2883:L2946" si="866">WEEKDAY(A2883)</f>
        <v>1</v>
      </c>
      <c r="M2883" s="3" t="str">
        <f t="shared" si="858"/>
        <v>Fall</v>
      </c>
      <c r="N2883" s="4">
        <v>47</v>
      </c>
      <c r="O2883" s="4">
        <v>44</v>
      </c>
      <c r="P2883" s="4">
        <v>50</v>
      </c>
      <c r="Q2883" s="4">
        <v>18</v>
      </c>
      <c r="R2883" s="4">
        <v>0</v>
      </c>
      <c r="S2883" s="6">
        <f t="shared" ref="S2883:S2946" si="867">IF(OR(L2883=1, L2883=7), 1, 0)</f>
        <v>1</v>
      </c>
      <c r="T2883" s="6">
        <f t="shared" ref="T2883:T2946" si="868">IF(AND(L2883&lt;7, L2883&gt;1), 1, 0)</f>
        <v>0</v>
      </c>
      <c r="U2883" s="6">
        <f t="shared" ref="U2883:U2946" si="869">IF(M2883="Winter", 1, 0)</f>
        <v>0</v>
      </c>
      <c r="V2883" s="6">
        <f t="shared" ref="V2883:V2946" si="870">IF(N2883&lt;20, 1, 0)</f>
        <v>0</v>
      </c>
      <c r="W2883" s="6">
        <f t="shared" ref="W2883:W2946" si="871">IF(M2883="Summer", 1, 0)</f>
        <v>0</v>
      </c>
      <c r="X2883" s="6">
        <f t="shared" ref="X2883:X2946" si="872">IF(G2883&lt;&gt;-1, 1, 0)</f>
        <v>0</v>
      </c>
      <c r="Y2883" s="6">
        <f t="shared" ref="Y2883:Y2946" si="873">U2883*X2883</f>
        <v>0</v>
      </c>
      <c r="Z2883" s="6">
        <f t="shared" ref="Z2883:Z2946" si="874">W2883*X2883</f>
        <v>0</v>
      </c>
      <c r="AA2883" s="4">
        <v>76149.149963378906</v>
      </c>
      <c r="AB2883" s="7">
        <f t="shared" si="859"/>
        <v>1.1653445907495515E-2</v>
      </c>
      <c r="AC2883" s="7">
        <f t="shared" si="860"/>
        <v>5.6038256913691006E-2</v>
      </c>
      <c r="AD2883" s="2"/>
    </row>
    <row r="2884" spans="1:30" x14ac:dyDescent="0.35">
      <c r="A2884" s="1">
        <v>44522</v>
      </c>
      <c r="B2884" s="3">
        <f t="shared" si="861"/>
        <v>2021</v>
      </c>
      <c r="C2884" s="2">
        <v>887.40000000000009</v>
      </c>
      <c r="D2884" s="2">
        <v>12561.498161241372</v>
      </c>
      <c r="E2884" s="2">
        <f t="shared" si="862"/>
        <v>13448.898161241372</v>
      </c>
      <c r="F2884" s="2">
        <f t="shared" si="863"/>
        <v>6.5983100575288361E-2</v>
      </c>
      <c r="G2884" s="2">
        <f t="shared" si="864"/>
        <v>-1</v>
      </c>
      <c r="H2884" s="2">
        <v>-1000</v>
      </c>
      <c r="I2884" s="2">
        <f t="shared" si="856"/>
        <v>7268.2417907440704</v>
      </c>
      <c r="J2884" s="2">
        <f t="shared" si="857"/>
        <v>14042.292578154429</v>
      </c>
      <c r="K2884" s="3">
        <f t="shared" si="865"/>
        <v>11</v>
      </c>
      <c r="L2884" s="3">
        <f t="shared" si="866"/>
        <v>2</v>
      </c>
      <c r="M2884" s="3" t="str">
        <f t="shared" si="858"/>
        <v>Fall</v>
      </c>
      <c r="N2884" s="4">
        <v>37</v>
      </c>
      <c r="O2884" s="4">
        <v>28</v>
      </c>
      <c r="P2884" s="4">
        <v>46</v>
      </c>
      <c r="Q2884" s="4">
        <v>28</v>
      </c>
      <c r="R2884" s="4">
        <v>0</v>
      </c>
      <c r="S2884" s="6">
        <f t="shared" si="867"/>
        <v>0</v>
      </c>
      <c r="T2884" s="6">
        <f t="shared" si="868"/>
        <v>1</v>
      </c>
      <c r="U2884" s="6">
        <f t="shared" si="869"/>
        <v>0</v>
      </c>
      <c r="V2884" s="6">
        <f t="shared" si="870"/>
        <v>0</v>
      </c>
      <c r="W2884" s="6">
        <f t="shared" si="871"/>
        <v>0</v>
      </c>
      <c r="X2884" s="6">
        <f t="shared" si="872"/>
        <v>0</v>
      </c>
      <c r="Y2884" s="6">
        <f t="shared" si="873"/>
        <v>0</v>
      </c>
      <c r="Z2884" s="6">
        <f t="shared" si="874"/>
        <v>0</v>
      </c>
      <c r="AA2884" s="4">
        <v>89380.300170898438</v>
      </c>
      <c r="AB2884" s="7">
        <f t="shared" si="859"/>
        <v>9.9283622711409392E-3</v>
      </c>
      <c r="AC2884" s="7">
        <f t="shared" si="860"/>
        <v>0.14053989679183582</v>
      </c>
      <c r="AD2884" s="2"/>
    </row>
    <row r="2885" spans="1:30" x14ac:dyDescent="0.35">
      <c r="A2885" s="1">
        <v>44523</v>
      </c>
      <c r="B2885" s="3">
        <f t="shared" si="861"/>
        <v>2021</v>
      </c>
      <c r="C2885" s="2">
        <v>1861.6061246731492</v>
      </c>
      <c r="D2885" s="2">
        <v>7252.2182275478544</v>
      </c>
      <c r="E2885" s="2">
        <f t="shared" si="862"/>
        <v>9113.8243522210032</v>
      </c>
      <c r="F2885" s="2">
        <f t="shared" si="863"/>
        <v>0.20426179534823743</v>
      </c>
      <c r="G2885" s="2">
        <f t="shared" si="864"/>
        <v>-1</v>
      </c>
      <c r="H2885" s="2">
        <v>-1000</v>
      </c>
      <c r="I2885" s="2">
        <f t="shared" si="856"/>
        <v>7268.2417907440704</v>
      </c>
      <c r="J2885" s="2">
        <f t="shared" si="857"/>
        <v>14042.292578154429</v>
      </c>
      <c r="K2885" s="3">
        <f t="shared" si="865"/>
        <v>11</v>
      </c>
      <c r="L2885" s="3">
        <f t="shared" si="866"/>
        <v>3</v>
      </c>
      <c r="M2885" s="3" t="str">
        <f t="shared" si="858"/>
        <v>Fall</v>
      </c>
      <c r="N2885" s="4">
        <v>36</v>
      </c>
      <c r="O2885" s="4">
        <v>26</v>
      </c>
      <c r="P2885" s="4">
        <v>46</v>
      </c>
      <c r="Q2885" s="4">
        <v>29</v>
      </c>
      <c r="R2885" s="4">
        <v>0</v>
      </c>
      <c r="S2885" s="6">
        <f t="shared" si="867"/>
        <v>0</v>
      </c>
      <c r="T2885" s="6">
        <f t="shared" si="868"/>
        <v>1</v>
      </c>
      <c r="U2885" s="6">
        <f t="shared" si="869"/>
        <v>0</v>
      </c>
      <c r="V2885" s="6">
        <f t="shared" si="870"/>
        <v>0</v>
      </c>
      <c r="W2885" s="6">
        <f t="shared" si="871"/>
        <v>0</v>
      </c>
      <c r="X2885" s="6">
        <f t="shared" si="872"/>
        <v>0</v>
      </c>
      <c r="Y2885" s="6">
        <f t="shared" si="873"/>
        <v>0</v>
      </c>
      <c r="Z2885" s="6">
        <f t="shared" si="874"/>
        <v>0</v>
      </c>
      <c r="AA2885" s="4">
        <v>98731.999755859375</v>
      </c>
      <c r="AB2885" s="7">
        <f t="shared" si="859"/>
        <v>1.8855144525345948E-2</v>
      </c>
      <c r="AC2885" s="7">
        <f t="shared" si="860"/>
        <v>7.3453573770214886E-2</v>
      </c>
      <c r="AD2885" s="2"/>
    </row>
    <row r="2886" spans="1:30" x14ac:dyDescent="0.35">
      <c r="A2886" s="1">
        <v>44524</v>
      </c>
      <c r="B2886" s="3">
        <f t="shared" si="861"/>
        <v>2021</v>
      </c>
      <c r="C2886" s="2">
        <v>5025.2151679748222</v>
      </c>
      <c r="D2886" s="2">
        <v>334.80000000220025</v>
      </c>
      <c r="E2886" s="2">
        <f t="shared" si="862"/>
        <v>5360.0151679770224</v>
      </c>
      <c r="F2886" s="2">
        <f t="shared" si="863"/>
        <v>0.9375374901917376</v>
      </c>
      <c r="G2886" s="2">
        <f t="shared" si="864"/>
        <v>-1</v>
      </c>
      <c r="H2886" s="2">
        <v>-1000</v>
      </c>
      <c r="I2886" s="2">
        <f t="shared" si="856"/>
        <v>7268.2417907440704</v>
      </c>
      <c r="J2886" s="2">
        <f t="shared" si="857"/>
        <v>14042.292578154429</v>
      </c>
      <c r="K2886" s="3">
        <f t="shared" si="865"/>
        <v>11</v>
      </c>
      <c r="L2886" s="3">
        <f t="shared" si="866"/>
        <v>4</v>
      </c>
      <c r="M2886" s="3" t="str">
        <f t="shared" si="858"/>
        <v>Fall</v>
      </c>
      <c r="N2886" s="4">
        <v>45</v>
      </c>
      <c r="O2886" s="4">
        <v>31</v>
      </c>
      <c r="P2886" s="4">
        <v>59</v>
      </c>
      <c r="Q2886" s="4">
        <v>20</v>
      </c>
      <c r="R2886" s="4">
        <v>0</v>
      </c>
      <c r="S2886" s="6">
        <f t="shared" si="867"/>
        <v>0</v>
      </c>
      <c r="T2886" s="6">
        <f t="shared" si="868"/>
        <v>1</v>
      </c>
      <c r="U2886" s="6">
        <f t="shared" si="869"/>
        <v>0</v>
      </c>
      <c r="V2886" s="6">
        <f t="shared" si="870"/>
        <v>0</v>
      </c>
      <c r="W2886" s="6">
        <f t="shared" si="871"/>
        <v>0</v>
      </c>
      <c r="X2886" s="6">
        <f t="shared" si="872"/>
        <v>0</v>
      </c>
      <c r="Y2886" s="6">
        <f t="shared" si="873"/>
        <v>0</v>
      </c>
      <c r="Z2886" s="6">
        <f t="shared" si="874"/>
        <v>0</v>
      </c>
      <c r="AA2886" s="4">
        <v>90860.849731445313</v>
      </c>
      <c r="AB2886" s="7">
        <f t="shared" si="859"/>
        <v>5.5306715519695224E-2</v>
      </c>
      <c r="AC2886" s="7">
        <f t="shared" si="860"/>
        <v>3.6847553263232575E-3</v>
      </c>
      <c r="AD2886" s="2"/>
    </row>
    <row r="2887" spans="1:30" x14ac:dyDescent="0.35">
      <c r="A2887" s="1">
        <v>44525</v>
      </c>
      <c r="B2887" s="3">
        <f t="shared" si="861"/>
        <v>2021</v>
      </c>
      <c r="C2887" s="2">
        <v>64.706249997847777</v>
      </c>
      <c r="D2887" s="2">
        <v>8226.9375000215223</v>
      </c>
      <c r="E2887" s="2">
        <f t="shared" si="862"/>
        <v>8291.6437500193697</v>
      </c>
      <c r="F2887" s="2">
        <f t="shared" si="863"/>
        <v>7.8037904122082689E-3</v>
      </c>
      <c r="G2887" s="2">
        <f t="shared" si="864"/>
        <v>-1</v>
      </c>
      <c r="H2887" s="2">
        <v>-1000</v>
      </c>
      <c r="I2887" s="2">
        <f t="shared" si="856"/>
        <v>7268.2417907440704</v>
      </c>
      <c r="J2887" s="2">
        <f t="shared" si="857"/>
        <v>14042.292578154429</v>
      </c>
      <c r="K2887" s="3">
        <f t="shared" si="865"/>
        <v>11</v>
      </c>
      <c r="L2887" s="3">
        <f t="shared" si="866"/>
        <v>5</v>
      </c>
      <c r="M2887" s="3" t="str">
        <f t="shared" si="858"/>
        <v>Fall</v>
      </c>
      <c r="N2887" s="4">
        <v>46</v>
      </c>
      <c r="O2887" s="4">
        <v>36</v>
      </c>
      <c r="P2887" s="4">
        <v>56</v>
      </c>
      <c r="Q2887" s="4">
        <v>19</v>
      </c>
      <c r="R2887" s="4">
        <v>0</v>
      </c>
      <c r="S2887" s="6">
        <f t="shared" si="867"/>
        <v>0</v>
      </c>
      <c r="T2887" s="6">
        <f t="shared" si="868"/>
        <v>1</v>
      </c>
      <c r="U2887" s="6">
        <f t="shared" si="869"/>
        <v>0</v>
      </c>
      <c r="V2887" s="6">
        <f t="shared" si="870"/>
        <v>0</v>
      </c>
      <c r="W2887" s="6">
        <f t="shared" si="871"/>
        <v>0</v>
      </c>
      <c r="X2887" s="6">
        <f t="shared" si="872"/>
        <v>0</v>
      </c>
      <c r="Y2887" s="6">
        <f t="shared" si="873"/>
        <v>0</v>
      </c>
      <c r="Z2887" s="6">
        <f t="shared" si="874"/>
        <v>0</v>
      </c>
      <c r="AA2887" s="4">
        <v>74820.000122070313</v>
      </c>
      <c r="AB2887" s="7">
        <f t="shared" si="859"/>
        <v>8.6482557995560345E-4</v>
      </c>
      <c r="AC2887" s="7">
        <f t="shared" si="860"/>
        <v>0.10995639516972883</v>
      </c>
      <c r="AD2887" s="2"/>
    </row>
    <row r="2888" spans="1:30" x14ac:dyDescent="0.35">
      <c r="A2888" s="1">
        <v>44526</v>
      </c>
      <c r="B2888" s="3">
        <f t="shared" si="861"/>
        <v>2021</v>
      </c>
      <c r="C2888" s="2">
        <v>1135.1366336620179</v>
      </c>
      <c r="D2888" s="2">
        <v>8874</v>
      </c>
      <c r="E2888" s="2">
        <f t="shared" si="862"/>
        <v>10009.136633662018</v>
      </c>
      <c r="F2888" s="2">
        <f t="shared" si="863"/>
        <v>0.11341004476294259</v>
      </c>
      <c r="G2888" s="2">
        <f t="shared" si="864"/>
        <v>-1</v>
      </c>
      <c r="H2888" s="2">
        <v>-1000</v>
      </c>
      <c r="I2888" s="2">
        <f t="shared" si="856"/>
        <v>7268.2417907440704</v>
      </c>
      <c r="J2888" s="2">
        <f t="shared" si="857"/>
        <v>14042.292578154429</v>
      </c>
      <c r="K2888" s="3">
        <f t="shared" si="865"/>
        <v>11</v>
      </c>
      <c r="L2888" s="3">
        <f t="shared" si="866"/>
        <v>6</v>
      </c>
      <c r="M2888" s="3" t="str">
        <f t="shared" si="858"/>
        <v>Fall</v>
      </c>
      <c r="N2888" s="4">
        <v>33</v>
      </c>
      <c r="O2888" s="4">
        <v>26</v>
      </c>
      <c r="P2888" s="4">
        <v>39</v>
      </c>
      <c r="Q2888" s="4">
        <v>32</v>
      </c>
      <c r="R2888" s="4">
        <v>0</v>
      </c>
      <c r="S2888" s="6">
        <f t="shared" si="867"/>
        <v>0</v>
      </c>
      <c r="T2888" s="6">
        <f t="shared" si="868"/>
        <v>1</v>
      </c>
      <c r="U2888" s="6">
        <f t="shared" si="869"/>
        <v>0</v>
      </c>
      <c r="V2888" s="6">
        <f t="shared" si="870"/>
        <v>0</v>
      </c>
      <c r="W2888" s="6">
        <f t="shared" si="871"/>
        <v>0</v>
      </c>
      <c r="X2888" s="6">
        <f t="shared" si="872"/>
        <v>0</v>
      </c>
      <c r="Y2888" s="6">
        <f t="shared" si="873"/>
        <v>0</v>
      </c>
      <c r="Z2888" s="6">
        <f t="shared" si="874"/>
        <v>0</v>
      </c>
      <c r="AA2888" s="4">
        <v>84327.099731445313</v>
      </c>
      <c r="AB2888" s="7">
        <f t="shared" si="859"/>
        <v>1.3461113180425545E-2</v>
      </c>
      <c r="AC2888" s="7">
        <f t="shared" si="860"/>
        <v>0.10523307487463503</v>
      </c>
      <c r="AD2888" s="2"/>
    </row>
    <row r="2889" spans="1:30" x14ac:dyDescent="0.35">
      <c r="A2889" s="1">
        <v>44527</v>
      </c>
      <c r="B2889" s="3">
        <f t="shared" si="861"/>
        <v>2021</v>
      </c>
      <c r="C2889" s="2">
        <v>0</v>
      </c>
      <c r="D2889" s="2">
        <v>9606.6283018867925</v>
      </c>
      <c r="E2889" s="2">
        <f t="shared" si="862"/>
        <v>9606.6283018867925</v>
      </c>
      <c r="F2889" s="2">
        <f t="shared" si="863"/>
        <v>0</v>
      </c>
      <c r="G2889" s="2">
        <f t="shared" si="864"/>
        <v>-1</v>
      </c>
      <c r="H2889" s="2">
        <v>-1000</v>
      </c>
      <c r="I2889" s="2">
        <f t="shared" si="856"/>
        <v>7268.2417907440704</v>
      </c>
      <c r="J2889" s="2">
        <f t="shared" si="857"/>
        <v>14042.292578154429</v>
      </c>
      <c r="K2889" s="3">
        <f t="shared" si="865"/>
        <v>11</v>
      </c>
      <c r="L2889" s="3">
        <f t="shared" si="866"/>
        <v>7</v>
      </c>
      <c r="M2889" s="3" t="str">
        <f t="shared" si="858"/>
        <v>Fall</v>
      </c>
      <c r="N2889" s="4">
        <v>42</v>
      </c>
      <c r="O2889" s="4">
        <v>30</v>
      </c>
      <c r="P2889" s="4">
        <v>54</v>
      </c>
      <c r="Q2889" s="4">
        <v>23</v>
      </c>
      <c r="R2889" s="4">
        <v>0</v>
      </c>
      <c r="S2889" s="6">
        <f t="shared" si="867"/>
        <v>1</v>
      </c>
      <c r="T2889" s="6">
        <f t="shared" si="868"/>
        <v>0</v>
      </c>
      <c r="U2889" s="6">
        <f t="shared" si="869"/>
        <v>0</v>
      </c>
      <c r="V2889" s="6">
        <f t="shared" si="870"/>
        <v>0</v>
      </c>
      <c r="W2889" s="6">
        <f t="shared" si="871"/>
        <v>0</v>
      </c>
      <c r="X2889" s="6">
        <f t="shared" si="872"/>
        <v>0</v>
      </c>
      <c r="Y2889" s="6">
        <f t="shared" si="873"/>
        <v>0</v>
      </c>
      <c r="Z2889" s="6">
        <f t="shared" si="874"/>
        <v>0</v>
      </c>
      <c r="AA2889" s="4">
        <v>82431.649169921875</v>
      </c>
      <c r="AB2889" s="7">
        <f t="shared" si="859"/>
        <v>0</v>
      </c>
      <c r="AC2889" s="7">
        <f t="shared" si="860"/>
        <v>0.11654053265492732</v>
      </c>
      <c r="AD2889" s="2"/>
    </row>
    <row r="2890" spans="1:30" x14ac:dyDescent="0.35">
      <c r="A2890" s="1">
        <v>44528</v>
      </c>
      <c r="B2890" s="3">
        <f t="shared" si="861"/>
        <v>2021</v>
      </c>
      <c r="C2890" s="2">
        <v>0</v>
      </c>
      <c r="D2890" s="2">
        <v>3693.7910377331127</v>
      </c>
      <c r="E2890" s="2">
        <f t="shared" si="862"/>
        <v>3693.7910377331127</v>
      </c>
      <c r="F2890" s="2">
        <f t="shared" si="863"/>
        <v>0</v>
      </c>
      <c r="G2890" s="2">
        <f t="shared" si="864"/>
        <v>-1</v>
      </c>
      <c r="H2890" s="2">
        <v>-1000</v>
      </c>
      <c r="I2890" s="2">
        <f t="shared" si="856"/>
        <v>7268.2417907440704</v>
      </c>
      <c r="J2890" s="2">
        <f t="shared" si="857"/>
        <v>14042.292578154429</v>
      </c>
      <c r="K2890" s="3">
        <f t="shared" si="865"/>
        <v>11</v>
      </c>
      <c r="L2890" s="3">
        <f t="shared" si="866"/>
        <v>1</v>
      </c>
      <c r="M2890" s="3" t="str">
        <f t="shared" si="858"/>
        <v>Fall</v>
      </c>
      <c r="N2890" s="4">
        <v>43</v>
      </c>
      <c r="O2890" s="4">
        <v>34</v>
      </c>
      <c r="P2890" s="4">
        <v>51</v>
      </c>
      <c r="Q2890" s="4">
        <v>22</v>
      </c>
      <c r="R2890" s="4">
        <v>0</v>
      </c>
      <c r="S2890" s="6">
        <f t="shared" si="867"/>
        <v>1</v>
      </c>
      <c r="T2890" s="6">
        <f t="shared" si="868"/>
        <v>0</v>
      </c>
      <c r="U2890" s="6">
        <f t="shared" si="869"/>
        <v>0</v>
      </c>
      <c r="V2890" s="6">
        <f t="shared" si="870"/>
        <v>0</v>
      </c>
      <c r="W2890" s="6">
        <f t="shared" si="871"/>
        <v>0</v>
      </c>
      <c r="X2890" s="6">
        <f t="shared" si="872"/>
        <v>0</v>
      </c>
      <c r="Y2890" s="6">
        <f t="shared" si="873"/>
        <v>0</v>
      </c>
      <c r="Z2890" s="6">
        <f t="shared" si="874"/>
        <v>0</v>
      </c>
      <c r="AA2890" s="4">
        <v>78114.600219726563</v>
      </c>
      <c r="AB2890" s="7">
        <f t="shared" si="859"/>
        <v>0</v>
      </c>
      <c r="AC2890" s="7">
        <f t="shared" si="860"/>
        <v>4.7286819971464264E-2</v>
      </c>
      <c r="AD2890" s="2"/>
    </row>
    <row r="2891" spans="1:30" x14ac:dyDescent="0.35">
      <c r="A2891" s="1">
        <v>44529</v>
      </c>
      <c r="B2891" s="3">
        <f t="shared" si="861"/>
        <v>2021</v>
      </c>
      <c r="C2891" s="2">
        <v>3890.2599358793746</v>
      </c>
      <c r="D2891" s="2">
        <v>0</v>
      </c>
      <c r="E2891" s="2">
        <f t="shared" si="862"/>
        <v>3890.2599358793746</v>
      </c>
      <c r="F2891" s="2">
        <f t="shared" si="863"/>
        <v>1</v>
      </c>
      <c r="G2891" s="2">
        <f t="shared" si="864"/>
        <v>-1</v>
      </c>
      <c r="H2891" s="2">
        <v>-1000</v>
      </c>
      <c r="I2891" s="2">
        <f t="shared" si="856"/>
        <v>7268.2417907440704</v>
      </c>
      <c r="J2891" s="2">
        <f t="shared" si="857"/>
        <v>14042.292578154429</v>
      </c>
      <c r="K2891" s="3">
        <f t="shared" si="865"/>
        <v>11</v>
      </c>
      <c r="L2891" s="3">
        <f t="shared" si="866"/>
        <v>2</v>
      </c>
      <c r="M2891" s="3" t="str">
        <f t="shared" si="858"/>
        <v>Fall</v>
      </c>
      <c r="N2891" s="4">
        <v>38</v>
      </c>
      <c r="O2891" s="4">
        <v>27</v>
      </c>
      <c r="P2891" s="4">
        <v>49</v>
      </c>
      <c r="Q2891" s="4">
        <v>27</v>
      </c>
      <c r="R2891" s="4">
        <v>0</v>
      </c>
      <c r="S2891" s="6">
        <f t="shared" si="867"/>
        <v>0</v>
      </c>
      <c r="T2891" s="6">
        <f t="shared" si="868"/>
        <v>1</v>
      </c>
      <c r="U2891" s="6">
        <f t="shared" si="869"/>
        <v>0</v>
      </c>
      <c r="V2891" s="6">
        <f t="shared" si="870"/>
        <v>0</v>
      </c>
      <c r="W2891" s="6">
        <f t="shared" si="871"/>
        <v>0</v>
      </c>
      <c r="X2891" s="6">
        <f t="shared" si="872"/>
        <v>0</v>
      </c>
      <c r="Y2891" s="6">
        <f t="shared" si="873"/>
        <v>0</v>
      </c>
      <c r="Z2891" s="6">
        <f t="shared" si="874"/>
        <v>0</v>
      </c>
      <c r="AA2891" s="4">
        <v>93264.899780273438</v>
      </c>
      <c r="AB2891" s="7">
        <f t="shared" si="859"/>
        <v>4.1711940344594758E-2</v>
      </c>
      <c r="AC2891" s="7">
        <f t="shared" si="860"/>
        <v>0</v>
      </c>
      <c r="AD2891" s="2"/>
    </row>
    <row r="2892" spans="1:30" x14ac:dyDescent="0.35">
      <c r="A2892" s="1">
        <v>44530</v>
      </c>
      <c r="B2892" s="3">
        <f t="shared" si="861"/>
        <v>2021</v>
      </c>
      <c r="C2892" s="2">
        <v>7437.0018072506255</v>
      </c>
      <c r="D2892" s="2">
        <v>6544.127358471982</v>
      </c>
      <c r="E2892" s="2">
        <f t="shared" si="862"/>
        <v>13981.129165722607</v>
      </c>
      <c r="F2892" s="2">
        <f t="shared" si="863"/>
        <v>0.53193141405801814</v>
      </c>
      <c r="G2892" s="2">
        <f t="shared" si="864"/>
        <v>-1</v>
      </c>
      <c r="H2892" s="2">
        <v>-1000</v>
      </c>
      <c r="I2892" s="2">
        <f t="shared" si="856"/>
        <v>7268.2417907440704</v>
      </c>
      <c r="J2892" s="2">
        <f t="shared" si="857"/>
        <v>14042.292578154429</v>
      </c>
      <c r="K2892" s="3">
        <f t="shared" si="865"/>
        <v>11</v>
      </c>
      <c r="L2892" s="3">
        <f t="shared" si="866"/>
        <v>3</v>
      </c>
      <c r="M2892" s="3" t="str">
        <f t="shared" si="858"/>
        <v>Fall</v>
      </c>
      <c r="N2892" s="4">
        <v>50</v>
      </c>
      <c r="O2892" s="4">
        <v>40</v>
      </c>
      <c r="P2892" s="4">
        <v>59</v>
      </c>
      <c r="Q2892" s="4">
        <v>15</v>
      </c>
      <c r="R2892" s="4">
        <v>0</v>
      </c>
      <c r="S2892" s="6">
        <f t="shared" si="867"/>
        <v>0</v>
      </c>
      <c r="T2892" s="6">
        <f t="shared" si="868"/>
        <v>1</v>
      </c>
      <c r="U2892" s="6">
        <f t="shared" si="869"/>
        <v>0</v>
      </c>
      <c r="V2892" s="6">
        <f t="shared" si="870"/>
        <v>0</v>
      </c>
      <c r="W2892" s="6">
        <f t="shared" si="871"/>
        <v>0</v>
      </c>
      <c r="X2892" s="6">
        <f t="shared" si="872"/>
        <v>0</v>
      </c>
      <c r="Y2892" s="6">
        <f t="shared" si="873"/>
        <v>0</v>
      </c>
      <c r="Z2892" s="6">
        <f t="shared" si="874"/>
        <v>0</v>
      </c>
      <c r="AA2892" s="4">
        <v>87147.053466796875</v>
      </c>
      <c r="AB2892" s="7">
        <f t="shared" si="859"/>
        <v>8.5338534252154971E-2</v>
      </c>
      <c r="AC2892" s="7">
        <f t="shared" si="860"/>
        <v>7.5092927392723635E-2</v>
      </c>
      <c r="AD2892" s="2"/>
    </row>
    <row r="2893" spans="1:30" x14ac:dyDescent="0.35">
      <c r="A2893" s="1">
        <v>44531</v>
      </c>
      <c r="B2893" s="3">
        <f t="shared" si="861"/>
        <v>2021</v>
      </c>
      <c r="C2893" s="2">
        <v>4157.3364854078573</v>
      </c>
      <c r="D2893" s="2">
        <v>3002.133333343605</v>
      </c>
      <c r="E2893" s="2">
        <f t="shared" si="862"/>
        <v>7159.4698187514623</v>
      </c>
      <c r="F2893" s="2">
        <f t="shared" si="863"/>
        <v>0.58067658509004705</v>
      </c>
      <c r="G2893" s="2">
        <f t="shared" si="864"/>
        <v>-1</v>
      </c>
      <c r="H2893" s="2">
        <v>-1000</v>
      </c>
      <c r="I2893" s="2">
        <f t="shared" si="856"/>
        <v>7268.2417907440704</v>
      </c>
      <c r="J2893" s="2">
        <f t="shared" si="857"/>
        <v>14042.292578154429</v>
      </c>
      <c r="K2893" s="3">
        <f t="shared" si="865"/>
        <v>12</v>
      </c>
      <c r="L2893" s="3">
        <f t="shared" si="866"/>
        <v>4</v>
      </c>
      <c r="M2893" s="3" t="str">
        <f t="shared" si="858"/>
        <v>Winter</v>
      </c>
      <c r="N2893" s="4">
        <v>49</v>
      </c>
      <c r="O2893" s="4">
        <v>37</v>
      </c>
      <c r="P2893" s="4">
        <v>61</v>
      </c>
      <c r="Q2893" s="4">
        <v>16</v>
      </c>
      <c r="R2893" s="4">
        <v>0</v>
      </c>
      <c r="S2893" s="6">
        <f t="shared" si="867"/>
        <v>0</v>
      </c>
      <c r="T2893" s="6">
        <f t="shared" si="868"/>
        <v>1</v>
      </c>
      <c r="U2893" s="6">
        <f t="shared" si="869"/>
        <v>1</v>
      </c>
      <c r="V2893" s="6">
        <f t="shared" si="870"/>
        <v>0</v>
      </c>
      <c r="W2893" s="6">
        <f t="shared" si="871"/>
        <v>0</v>
      </c>
      <c r="X2893" s="6">
        <f t="shared" si="872"/>
        <v>0</v>
      </c>
      <c r="Y2893" s="6">
        <f t="shared" si="873"/>
        <v>0</v>
      </c>
      <c r="Z2893" s="6">
        <f t="shared" si="874"/>
        <v>0</v>
      </c>
      <c r="AA2893" s="4">
        <v>86702.349975585938</v>
      </c>
      <c r="AB2893" s="7">
        <f t="shared" si="859"/>
        <v>4.7949524858074778E-2</v>
      </c>
      <c r="AC2893" s="7">
        <f t="shared" si="860"/>
        <v>3.4625743525855526E-2</v>
      </c>
      <c r="AD2893" s="2"/>
    </row>
    <row r="2894" spans="1:30" x14ac:dyDescent="0.35">
      <c r="A2894" s="1">
        <v>44532</v>
      </c>
      <c r="B2894" s="3">
        <f t="shared" si="861"/>
        <v>2021</v>
      </c>
      <c r="C2894" s="2">
        <v>0</v>
      </c>
      <c r="D2894" s="2">
        <v>1100.7666666826699</v>
      </c>
      <c r="E2894" s="2">
        <f t="shared" si="862"/>
        <v>1100.7666666826699</v>
      </c>
      <c r="F2894" s="2">
        <f t="shared" si="863"/>
        <v>0</v>
      </c>
      <c r="G2894" s="2">
        <f t="shared" si="864"/>
        <v>-1</v>
      </c>
      <c r="H2894" s="2">
        <v>-1000</v>
      </c>
      <c r="I2894" s="2">
        <f t="shared" si="856"/>
        <v>7268.2417907440704</v>
      </c>
      <c r="J2894" s="2">
        <f t="shared" si="857"/>
        <v>14042.292578154429</v>
      </c>
      <c r="K2894" s="3">
        <f t="shared" si="865"/>
        <v>12</v>
      </c>
      <c r="L2894" s="3">
        <f t="shared" si="866"/>
        <v>5</v>
      </c>
      <c r="M2894" s="3" t="str">
        <f t="shared" si="858"/>
        <v>Winter</v>
      </c>
      <c r="N2894" s="4">
        <v>61</v>
      </c>
      <c r="O2894" s="4">
        <v>51</v>
      </c>
      <c r="P2894" s="4">
        <v>71</v>
      </c>
      <c r="Q2894" s="4">
        <v>4</v>
      </c>
      <c r="R2894" s="4">
        <v>0</v>
      </c>
      <c r="S2894" s="6">
        <f t="shared" si="867"/>
        <v>0</v>
      </c>
      <c r="T2894" s="6">
        <f t="shared" si="868"/>
        <v>1</v>
      </c>
      <c r="U2894" s="6">
        <f t="shared" si="869"/>
        <v>1</v>
      </c>
      <c r="V2894" s="6">
        <f t="shared" si="870"/>
        <v>0</v>
      </c>
      <c r="W2894" s="6">
        <f t="shared" si="871"/>
        <v>0</v>
      </c>
      <c r="X2894" s="6">
        <f t="shared" si="872"/>
        <v>0</v>
      </c>
      <c r="Y2894" s="6">
        <f t="shared" si="873"/>
        <v>0</v>
      </c>
      <c r="Z2894" s="6">
        <f t="shared" si="874"/>
        <v>0</v>
      </c>
      <c r="AA2894" s="4">
        <v>78438.749755859375</v>
      </c>
      <c r="AB2894" s="7">
        <f t="shared" si="859"/>
        <v>0</v>
      </c>
      <c r="AC2894" s="7">
        <f t="shared" si="860"/>
        <v>1.4033455022024272E-2</v>
      </c>
      <c r="AD2894" s="2"/>
    </row>
    <row r="2895" spans="1:30" x14ac:dyDescent="0.35">
      <c r="A2895" s="1">
        <v>44533</v>
      </c>
      <c r="B2895" s="3">
        <f t="shared" si="861"/>
        <v>2021</v>
      </c>
      <c r="C2895" s="2">
        <v>0</v>
      </c>
      <c r="D2895" s="2">
        <v>1684.7999999613385</v>
      </c>
      <c r="E2895" s="2">
        <f t="shared" si="862"/>
        <v>1684.7999999613385</v>
      </c>
      <c r="F2895" s="2">
        <f t="shared" si="863"/>
        <v>0</v>
      </c>
      <c r="G2895" s="2">
        <f t="shared" si="864"/>
        <v>-1</v>
      </c>
      <c r="H2895" s="2">
        <v>-1000</v>
      </c>
      <c r="I2895" s="2">
        <f t="shared" si="856"/>
        <v>7268.2417907440704</v>
      </c>
      <c r="J2895" s="2">
        <f t="shared" si="857"/>
        <v>14042.292578154429</v>
      </c>
      <c r="K2895" s="3">
        <f t="shared" si="865"/>
        <v>12</v>
      </c>
      <c r="L2895" s="3">
        <f t="shared" si="866"/>
        <v>6</v>
      </c>
      <c r="M2895" s="3" t="str">
        <f t="shared" si="858"/>
        <v>Winter</v>
      </c>
      <c r="N2895" s="4">
        <v>58</v>
      </c>
      <c r="O2895" s="4">
        <v>42</v>
      </c>
      <c r="P2895" s="4">
        <v>73</v>
      </c>
      <c r="Q2895" s="4">
        <v>7</v>
      </c>
      <c r="R2895" s="4">
        <v>0</v>
      </c>
      <c r="S2895" s="6">
        <f t="shared" si="867"/>
        <v>0</v>
      </c>
      <c r="T2895" s="6">
        <f t="shared" si="868"/>
        <v>1</v>
      </c>
      <c r="U2895" s="6">
        <f t="shared" si="869"/>
        <v>1</v>
      </c>
      <c r="V2895" s="6">
        <f t="shared" si="870"/>
        <v>0</v>
      </c>
      <c r="W2895" s="6">
        <f t="shared" si="871"/>
        <v>0</v>
      </c>
      <c r="X2895" s="6">
        <f t="shared" si="872"/>
        <v>0</v>
      </c>
      <c r="Y2895" s="6">
        <f t="shared" si="873"/>
        <v>0</v>
      </c>
      <c r="Z2895" s="6">
        <f t="shared" si="874"/>
        <v>0</v>
      </c>
      <c r="AA2895" s="4">
        <v>76692.55029296875</v>
      </c>
      <c r="AB2895" s="7">
        <f t="shared" si="859"/>
        <v>0</v>
      </c>
      <c r="AC2895" s="7">
        <f t="shared" si="860"/>
        <v>2.19682354221542E-2</v>
      </c>
      <c r="AD2895" s="2"/>
    </row>
    <row r="2896" spans="1:30" x14ac:dyDescent="0.35">
      <c r="A2896" s="1">
        <v>44534</v>
      </c>
      <c r="B2896" s="3">
        <f t="shared" si="861"/>
        <v>2021</v>
      </c>
      <c r="C2896" s="2">
        <v>3675.8423077373527</v>
      </c>
      <c r="D2896" s="2">
        <v>8877.1394313741548</v>
      </c>
      <c r="E2896" s="2">
        <f t="shared" si="862"/>
        <v>12552.981739111507</v>
      </c>
      <c r="F2896" s="2">
        <f t="shared" si="863"/>
        <v>0.29282622918859808</v>
      </c>
      <c r="G2896" s="2">
        <f t="shared" si="864"/>
        <v>-1</v>
      </c>
      <c r="H2896" s="2">
        <v>-1000</v>
      </c>
      <c r="I2896" s="2">
        <f t="shared" si="856"/>
        <v>7268.2417907440704</v>
      </c>
      <c r="J2896" s="2">
        <f t="shared" si="857"/>
        <v>14042.292578154429</v>
      </c>
      <c r="K2896" s="3">
        <f t="shared" si="865"/>
        <v>12</v>
      </c>
      <c r="L2896" s="3">
        <f t="shared" si="866"/>
        <v>7</v>
      </c>
      <c r="M2896" s="3" t="str">
        <f t="shared" si="858"/>
        <v>Winter</v>
      </c>
      <c r="N2896" s="4">
        <v>50</v>
      </c>
      <c r="O2896" s="4">
        <v>41</v>
      </c>
      <c r="P2896" s="4">
        <v>59</v>
      </c>
      <c r="Q2896" s="4">
        <v>15</v>
      </c>
      <c r="R2896" s="4">
        <v>0</v>
      </c>
      <c r="S2896" s="6">
        <f t="shared" si="867"/>
        <v>1</v>
      </c>
      <c r="T2896" s="6">
        <f t="shared" si="868"/>
        <v>0</v>
      </c>
      <c r="U2896" s="6">
        <f t="shared" si="869"/>
        <v>1</v>
      </c>
      <c r="V2896" s="6">
        <f t="shared" si="870"/>
        <v>0</v>
      </c>
      <c r="W2896" s="6">
        <f t="shared" si="871"/>
        <v>0</v>
      </c>
      <c r="X2896" s="6">
        <f t="shared" si="872"/>
        <v>0</v>
      </c>
      <c r="Y2896" s="6">
        <f t="shared" si="873"/>
        <v>0</v>
      </c>
      <c r="Z2896" s="6">
        <f t="shared" si="874"/>
        <v>0</v>
      </c>
      <c r="AA2896" s="4">
        <v>70907.39990234375</v>
      </c>
      <c r="AB2896" s="7">
        <f t="shared" si="859"/>
        <v>5.1840038032699778E-2</v>
      </c>
      <c r="AC2896" s="7">
        <f t="shared" si="860"/>
        <v>0.1251934134321675</v>
      </c>
      <c r="AD2896" s="2"/>
    </row>
    <row r="2897" spans="1:30" x14ac:dyDescent="0.35">
      <c r="A2897" s="1">
        <v>44535</v>
      </c>
      <c r="B2897" s="3">
        <f t="shared" si="861"/>
        <v>2021</v>
      </c>
      <c r="C2897" s="2">
        <v>2446.4017730576156</v>
      </c>
      <c r="D2897" s="2">
        <v>1775.5253399110704</v>
      </c>
      <c r="E2897" s="2">
        <f t="shared" si="862"/>
        <v>4221.9271129686858</v>
      </c>
      <c r="F2897" s="2">
        <f t="shared" si="863"/>
        <v>0.57945144660193015</v>
      </c>
      <c r="G2897" s="2">
        <f t="shared" si="864"/>
        <v>-1</v>
      </c>
      <c r="H2897" s="2">
        <v>-1000</v>
      </c>
      <c r="I2897" s="2">
        <f t="shared" si="856"/>
        <v>7268.2417907440704</v>
      </c>
      <c r="J2897" s="2">
        <f t="shared" si="857"/>
        <v>14042.292578154429</v>
      </c>
      <c r="K2897" s="3">
        <f t="shared" si="865"/>
        <v>12</v>
      </c>
      <c r="L2897" s="3">
        <f t="shared" si="866"/>
        <v>1</v>
      </c>
      <c r="M2897" s="3" t="str">
        <f t="shared" si="858"/>
        <v>Winter</v>
      </c>
      <c r="N2897" s="4">
        <v>55</v>
      </c>
      <c r="O2897" s="4">
        <v>40</v>
      </c>
      <c r="P2897" s="4">
        <v>69</v>
      </c>
      <c r="Q2897" s="4">
        <v>10</v>
      </c>
      <c r="R2897" s="4">
        <v>0</v>
      </c>
      <c r="S2897" s="6">
        <f t="shared" si="867"/>
        <v>1</v>
      </c>
      <c r="T2897" s="6">
        <f t="shared" si="868"/>
        <v>0</v>
      </c>
      <c r="U2897" s="6">
        <f t="shared" si="869"/>
        <v>1</v>
      </c>
      <c r="V2897" s="6">
        <f t="shared" si="870"/>
        <v>0</v>
      </c>
      <c r="W2897" s="6">
        <f t="shared" si="871"/>
        <v>0</v>
      </c>
      <c r="X2897" s="6">
        <f t="shared" si="872"/>
        <v>0</v>
      </c>
      <c r="Y2897" s="6">
        <f t="shared" si="873"/>
        <v>0</v>
      </c>
      <c r="Z2897" s="6">
        <f t="shared" si="874"/>
        <v>0</v>
      </c>
      <c r="AA2897" s="4">
        <v>71526.400085449219</v>
      </c>
      <c r="AB2897" s="7">
        <f t="shared" si="859"/>
        <v>3.420278065350716E-2</v>
      </c>
      <c r="AC2897" s="7">
        <f t="shared" si="860"/>
        <v>2.4823356659777845E-2</v>
      </c>
      <c r="AD2897" s="2"/>
    </row>
    <row r="2898" spans="1:30" x14ac:dyDescent="0.35">
      <c r="A2898" s="1">
        <v>44536</v>
      </c>
      <c r="B2898" s="3">
        <f t="shared" si="861"/>
        <v>2021</v>
      </c>
      <c r="C2898" s="2">
        <v>4585.5617545270115</v>
      </c>
      <c r="D2898" s="2">
        <v>11028.067612301576</v>
      </c>
      <c r="E2898" s="2">
        <f t="shared" si="862"/>
        <v>15613.629366828587</v>
      </c>
      <c r="F2898" s="2">
        <f t="shared" si="863"/>
        <v>0.29368967629455284</v>
      </c>
      <c r="G2898" s="2">
        <f t="shared" si="864"/>
        <v>15613.629366828587</v>
      </c>
      <c r="H2898" s="2">
        <v>-1000</v>
      </c>
      <c r="I2898" s="2">
        <f t="shared" si="856"/>
        <v>7268.2417907440704</v>
      </c>
      <c r="J2898" s="2">
        <f t="shared" si="857"/>
        <v>14042.292578154429</v>
      </c>
      <c r="K2898" s="3">
        <f t="shared" si="865"/>
        <v>12</v>
      </c>
      <c r="L2898" s="3">
        <f t="shared" si="866"/>
        <v>2</v>
      </c>
      <c r="M2898" s="3" t="str">
        <f t="shared" si="858"/>
        <v>Winter</v>
      </c>
      <c r="N2898" s="4">
        <v>48</v>
      </c>
      <c r="O2898" s="4">
        <v>30</v>
      </c>
      <c r="P2898" s="4">
        <v>65</v>
      </c>
      <c r="Q2898" s="4">
        <v>17</v>
      </c>
      <c r="R2898" s="4">
        <v>0</v>
      </c>
      <c r="S2898" s="6">
        <f t="shared" si="867"/>
        <v>0</v>
      </c>
      <c r="T2898" s="6">
        <f t="shared" si="868"/>
        <v>1</v>
      </c>
      <c r="U2898" s="6">
        <f t="shared" si="869"/>
        <v>1</v>
      </c>
      <c r="V2898" s="6">
        <f t="shared" si="870"/>
        <v>0</v>
      </c>
      <c r="W2898" s="6">
        <f t="shared" si="871"/>
        <v>0</v>
      </c>
      <c r="X2898" s="6">
        <f t="shared" si="872"/>
        <v>1</v>
      </c>
      <c r="Y2898" s="6">
        <f t="shared" si="873"/>
        <v>1</v>
      </c>
      <c r="Z2898" s="6">
        <f t="shared" si="874"/>
        <v>0</v>
      </c>
      <c r="AA2898" s="4">
        <v>80339.999450683594</v>
      </c>
      <c r="AB2898" s="7">
        <f t="shared" si="859"/>
        <v>5.7076945305953621E-2</v>
      </c>
      <c r="AC2898" s="7">
        <f t="shared" si="860"/>
        <v>0.13726745939388654</v>
      </c>
      <c r="AD2898" s="2"/>
    </row>
    <row r="2899" spans="1:30" x14ac:dyDescent="0.35">
      <c r="A2899" s="1">
        <v>44537</v>
      </c>
      <c r="B2899" s="3">
        <f t="shared" si="861"/>
        <v>2021</v>
      </c>
      <c r="C2899" s="2">
        <v>5064.3864251224795</v>
      </c>
      <c r="D2899" s="2">
        <v>10807.287706889456</v>
      </c>
      <c r="E2899" s="2">
        <f t="shared" si="862"/>
        <v>15871.674132011936</v>
      </c>
      <c r="F2899" s="2">
        <f t="shared" si="863"/>
        <v>0.31908331679441454</v>
      </c>
      <c r="G2899" s="2">
        <f t="shared" si="864"/>
        <v>15871.674132011936</v>
      </c>
      <c r="H2899" s="2">
        <v>-1000</v>
      </c>
      <c r="I2899" s="2">
        <f t="shared" si="856"/>
        <v>7268.2417907440704</v>
      </c>
      <c r="J2899" s="2">
        <f t="shared" si="857"/>
        <v>14042.292578154429</v>
      </c>
      <c r="K2899" s="3">
        <f t="shared" si="865"/>
        <v>12</v>
      </c>
      <c r="L2899" s="3">
        <f t="shared" si="866"/>
        <v>3</v>
      </c>
      <c r="M2899" s="3" t="str">
        <f t="shared" si="858"/>
        <v>Winter</v>
      </c>
      <c r="N2899" s="4">
        <v>33</v>
      </c>
      <c r="O2899" s="4">
        <v>29</v>
      </c>
      <c r="P2899" s="4">
        <v>36</v>
      </c>
      <c r="Q2899" s="4">
        <v>32</v>
      </c>
      <c r="R2899" s="4">
        <v>0</v>
      </c>
      <c r="S2899" s="6">
        <f t="shared" si="867"/>
        <v>0</v>
      </c>
      <c r="T2899" s="6">
        <f t="shared" si="868"/>
        <v>1</v>
      </c>
      <c r="U2899" s="6">
        <f t="shared" si="869"/>
        <v>1</v>
      </c>
      <c r="V2899" s="6">
        <f t="shared" si="870"/>
        <v>0</v>
      </c>
      <c r="W2899" s="6">
        <f t="shared" si="871"/>
        <v>0</v>
      </c>
      <c r="X2899" s="6">
        <f t="shared" si="872"/>
        <v>1</v>
      </c>
      <c r="Y2899" s="6">
        <f t="shared" si="873"/>
        <v>1</v>
      </c>
      <c r="Z2899" s="6">
        <f t="shared" si="874"/>
        <v>0</v>
      </c>
      <c r="AA2899" s="4">
        <v>97209.249877929688</v>
      </c>
      <c r="AB2899" s="7">
        <f t="shared" si="859"/>
        <v>5.2097783199459645E-2</v>
      </c>
      <c r="AC2899" s="7">
        <f t="shared" si="860"/>
        <v>0.11117550768533535</v>
      </c>
      <c r="AD2899" s="2"/>
    </row>
    <row r="2900" spans="1:30" x14ac:dyDescent="0.35">
      <c r="A2900" s="1">
        <v>44538</v>
      </c>
      <c r="B2900" s="3">
        <f t="shared" si="861"/>
        <v>2021</v>
      </c>
      <c r="C2900" s="2">
        <v>4498.3333333368064</v>
      </c>
      <c r="D2900" s="2">
        <v>3670.7685534843595</v>
      </c>
      <c r="E2900" s="2">
        <f t="shared" si="862"/>
        <v>8169.1018868211659</v>
      </c>
      <c r="F2900" s="2">
        <f t="shared" si="863"/>
        <v>0.55065212745035774</v>
      </c>
      <c r="G2900" s="2">
        <f t="shared" si="864"/>
        <v>-1</v>
      </c>
      <c r="H2900" s="2">
        <v>-1000</v>
      </c>
      <c r="I2900" s="2">
        <f t="shared" si="856"/>
        <v>7268.2417907440704</v>
      </c>
      <c r="J2900" s="2">
        <f t="shared" si="857"/>
        <v>14042.292578154429</v>
      </c>
      <c r="K2900" s="3">
        <f t="shared" si="865"/>
        <v>12</v>
      </c>
      <c r="L2900" s="3">
        <f t="shared" si="866"/>
        <v>4</v>
      </c>
      <c r="M2900" s="3" t="str">
        <f t="shared" si="858"/>
        <v>Winter</v>
      </c>
      <c r="N2900" s="4">
        <v>39</v>
      </c>
      <c r="O2900" s="4">
        <v>29</v>
      </c>
      <c r="P2900" s="4">
        <v>48</v>
      </c>
      <c r="Q2900" s="4">
        <v>26</v>
      </c>
      <c r="R2900" s="4">
        <v>0</v>
      </c>
      <c r="S2900" s="6">
        <f t="shared" si="867"/>
        <v>0</v>
      </c>
      <c r="T2900" s="6">
        <f t="shared" si="868"/>
        <v>1</v>
      </c>
      <c r="U2900" s="6">
        <f t="shared" si="869"/>
        <v>1</v>
      </c>
      <c r="V2900" s="6">
        <f t="shared" si="870"/>
        <v>0</v>
      </c>
      <c r="W2900" s="6">
        <f t="shared" si="871"/>
        <v>0</v>
      </c>
      <c r="X2900" s="6">
        <f t="shared" si="872"/>
        <v>0</v>
      </c>
      <c r="Y2900" s="6">
        <f t="shared" si="873"/>
        <v>0</v>
      </c>
      <c r="Z2900" s="6">
        <f t="shared" si="874"/>
        <v>0</v>
      </c>
      <c r="AA2900" s="4">
        <v>93057.049560546875</v>
      </c>
      <c r="AB2900" s="7">
        <f t="shared" si="859"/>
        <v>4.8339522417482184E-2</v>
      </c>
      <c r="AC2900" s="7">
        <f t="shared" si="860"/>
        <v>3.9446431740735574E-2</v>
      </c>
      <c r="AD2900" s="2"/>
    </row>
    <row r="2901" spans="1:30" x14ac:dyDescent="0.35">
      <c r="A2901" s="1">
        <v>44539</v>
      </c>
      <c r="B2901" s="3">
        <f t="shared" si="861"/>
        <v>2021</v>
      </c>
      <c r="C2901" s="2">
        <v>4252.8430160692214</v>
      </c>
      <c r="D2901" s="2">
        <v>7555.1333333087387</v>
      </c>
      <c r="E2901" s="2">
        <f t="shared" si="862"/>
        <v>11807.976349377961</v>
      </c>
      <c r="F2901" s="2">
        <f t="shared" si="863"/>
        <v>0.36016696597577952</v>
      </c>
      <c r="G2901" s="2">
        <f t="shared" si="864"/>
        <v>-1</v>
      </c>
      <c r="H2901" s="2">
        <v>-1000</v>
      </c>
      <c r="I2901" s="2">
        <f t="shared" si="856"/>
        <v>7268.2417907440704</v>
      </c>
      <c r="J2901" s="2">
        <f t="shared" si="857"/>
        <v>14042.292578154429</v>
      </c>
      <c r="K2901" s="3">
        <f t="shared" si="865"/>
        <v>12</v>
      </c>
      <c r="L2901" s="3">
        <f t="shared" si="866"/>
        <v>5</v>
      </c>
      <c r="M2901" s="3" t="str">
        <f t="shared" si="858"/>
        <v>Winter</v>
      </c>
      <c r="N2901" s="4">
        <v>47</v>
      </c>
      <c r="O2901" s="4">
        <v>30</v>
      </c>
      <c r="P2901" s="4">
        <v>64</v>
      </c>
      <c r="Q2901" s="4">
        <v>18</v>
      </c>
      <c r="R2901" s="4">
        <v>0</v>
      </c>
      <c r="S2901" s="6">
        <f t="shared" si="867"/>
        <v>0</v>
      </c>
      <c r="T2901" s="6">
        <f t="shared" si="868"/>
        <v>1</v>
      </c>
      <c r="U2901" s="6">
        <f t="shared" si="869"/>
        <v>1</v>
      </c>
      <c r="V2901" s="6">
        <f t="shared" si="870"/>
        <v>0</v>
      </c>
      <c r="W2901" s="6">
        <f t="shared" si="871"/>
        <v>0</v>
      </c>
      <c r="X2901" s="6">
        <f t="shared" si="872"/>
        <v>0</v>
      </c>
      <c r="Y2901" s="6">
        <f t="shared" si="873"/>
        <v>0</v>
      </c>
      <c r="Z2901" s="6">
        <f t="shared" si="874"/>
        <v>0</v>
      </c>
      <c r="AA2901" s="4">
        <v>90642.010986328125</v>
      </c>
      <c r="AB2901" s="7">
        <f t="shared" si="859"/>
        <v>4.6919115869027812E-2</v>
      </c>
      <c r="AC2901" s="7">
        <f t="shared" si="860"/>
        <v>8.3351342838678941E-2</v>
      </c>
      <c r="AD2901" s="2"/>
    </row>
    <row r="2902" spans="1:30" x14ac:dyDescent="0.35">
      <c r="A2902" s="1">
        <v>44540</v>
      </c>
      <c r="B2902" s="3">
        <f t="shared" si="861"/>
        <v>2021</v>
      </c>
      <c r="C2902" s="2">
        <v>8488.7571428379251</v>
      </c>
      <c r="D2902" s="2">
        <v>11937.999999999069</v>
      </c>
      <c r="E2902" s="2">
        <f t="shared" si="862"/>
        <v>20426.757142836992</v>
      </c>
      <c r="F2902" s="2">
        <f t="shared" si="863"/>
        <v>0.41557047374084338</v>
      </c>
      <c r="G2902" s="2">
        <f t="shared" si="864"/>
        <v>20426.757142836992</v>
      </c>
      <c r="H2902" s="2">
        <v>-1000</v>
      </c>
      <c r="I2902" s="2">
        <f t="shared" si="856"/>
        <v>7268.2417907440704</v>
      </c>
      <c r="J2902" s="2">
        <f t="shared" si="857"/>
        <v>14042.292578154429</v>
      </c>
      <c r="K2902" s="3">
        <f t="shared" si="865"/>
        <v>12</v>
      </c>
      <c r="L2902" s="3">
        <f t="shared" si="866"/>
        <v>6</v>
      </c>
      <c r="M2902" s="3" t="str">
        <f t="shared" si="858"/>
        <v>Winter</v>
      </c>
      <c r="N2902" s="4">
        <v>59</v>
      </c>
      <c r="O2902" s="4">
        <v>50</v>
      </c>
      <c r="P2902" s="4">
        <v>68</v>
      </c>
      <c r="Q2902" s="4">
        <v>6</v>
      </c>
      <c r="R2902" s="4">
        <v>0</v>
      </c>
      <c r="S2902" s="6">
        <f t="shared" si="867"/>
        <v>0</v>
      </c>
      <c r="T2902" s="6">
        <f t="shared" si="868"/>
        <v>1</v>
      </c>
      <c r="U2902" s="6">
        <f t="shared" si="869"/>
        <v>1</v>
      </c>
      <c r="V2902" s="6">
        <f t="shared" si="870"/>
        <v>0</v>
      </c>
      <c r="W2902" s="6">
        <f t="shared" si="871"/>
        <v>0</v>
      </c>
      <c r="X2902" s="6">
        <f t="shared" si="872"/>
        <v>1</v>
      </c>
      <c r="Y2902" s="6">
        <f t="shared" si="873"/>
        <v>1</v>
      </c>
      <c r="Z2902" s="6">
        <f t="shared" si="874"/>
        <v>0</v>
      </c>
      <c r="AA2902" s="4">
        <v>77020.499877929688</v>
      </c>
      <c r="AB2902" s="7">
        <f t="shared" si="859"/>
        <v>0.11021425667571379</v>
      </c>
      <c r="AC2902" s="7">
        <f t="shared" si="860"/>
        <v>0.15499769566439695</v>
      </c>
      <c r="AD2902" s="2"/>
    </row>
    <row r="2903" spans="1:30" x14ac:dyDescent="0.35">
      <c r="A2903" s="1">
        <v>44541</v>
      </c>
      <c r="B2903" s="3">
        <f t="shared" si="861"/>
        <v>2021</v>
      </c>
      <c r="C2903" s="2">
        <v>10309.714285714286</v>
      </c>
      <c r="D2903" s="2">
        <v>12497.139431388008</v>
      </c>
      <c r="E2903" s="2">
        <f t="shared" si="862"/>
        <v>22806.853717102294</v>
      </c>
      <c r="F2903" s="2">
        <f t="shared" si="863"/>
        <v>0.45204456579573216</v>
      </c>
      <c r="G2903" s="2">
        <f t="shared" si="864"/>
        <v>22806.853717102294</v>
      </c>
      <c r="H2903" s="2">
        <v>-1000</v>
      </c>
      <c r="I2903" s="2">
        <f t="shared" si="856"/>
        <v>7268.2417907440704</v>
      </c>
      <c r="J2903" s="2">
        <f t="shared" si="857"/>
        <v>14042.292578154429</v>
      </c>
      <c r="K2903" s="3">
        <f t="shared" si="865"/>
        <v>12</v>
      </c>
      <c r="L2903" s="3">
        <f t="shared" si="866"/>
        <v>7</v>
      </c>
      <c r="M2903" s="3" t="str">
        <f t="shared" si="858"/>
        <v>Winter</v>
      </c>
      <c r="N2903" s="4">
        <v>53</v>
      </c>
      <c r="O2903" s="4">
        <v>36</v>
      </c>
      <c r="P2903" s="4">
        <v>70</v>
      </c>
      <c r="Q2903" s="4">
        <v>12</v>
      </c>
      <c r="R2903" s="4">
        <v>0</v>
      </c>
      <c r="S2903" s="6">
        <f t="shared" si="867"/>
        <v>1</v>
      </c>
      <c r="T2903" s="6">
        <f t="shared" si="868"/>
        <v>0</v>
      </c>
      <c r="U2903" s="6">
        <f t="shared" si="869"/>
        <v>1</v>
      </c>
      <c r="V2903" s="6">
        <f t="shared" si="870"/>
        <v>0</v>
      </c>
      <c r="W2903" s="6">
        <f t="shared" si="871"/>
        <v>0</v>
      </c>
      <c r="X2903" s="6">
        <f t="shared" si="872"/>
        <v>1</v>
      </c>
      <c r="Y2903" s="6">
        <f t="shared" si="873"/>
        <v>1</v>
      </c>
      <c r="Z2903" s="6">
        <f t="shared" si="874"/>
        <v>0</v>
      </c>
      <c r="AA2903" s="4">
        <v>74339.650268554688</v>
      </c>
      <c r="AB2903" s="7">
        <f t="shared" si="859"/>
        <v>0.13868392235462595</v>
      </c>
      <c r="AC2903" s="7">
        <f t="shared" si="860"/>
        <v>0.1681086659170663</v>
      </c>
      <c r="AD2903" s="2"/>
    </row>
    <row r="2904" spans="1:30" x14ac:dyDescent="0.35">
      <c r="A2904" s="1">
        <v>44542</v>
      </c>
      <c r="B2904" s="3">
        <f t="shared" si="861"/>
        <v>2021</v>
      </c>
      <c r="C2904" s="2">
        <v>8472.2142857142862</v>
      </c>
      <c r="D2904" s="2">
        <v>11759.52533991107</v>
      </c>
      <c r="E2904" s="2">
        <f t="shared" si="862"/>
        <v>20231.739625625356</v>
      </c>
      <c r="F2904" s="2">
        <f t="shared" si="863"/>
        <v>0.41875856661299898</v>
      </c>
      <c r="G2904" s="2">
        <f t="shared" si="864"/>
        <v>20231.739625625356</v>
      </c>
      <c r="H2904" s="2">
        <v>-1000</v>
      </c>
      <c r="I2904" s="2">
        <f t="shared" si="856"/>
        <v>7268.2417907440704</v>
      </c>
      <c r="J2904" s="2">
        <f t="shared" si="857"/>
        <v>14042.292578154429</v>
      </c>
      <c r="K2904" s="3">
        <f t="shared" si="865"/>
        <v>12</v>
      </c>
      <c r="L2904" s="3">
        <f t="shared" si="866"/>
        <v>1</v>
      </c>
      <c r="M2904" s="3" t="str">
        <f t="shared" si="858"/>
        <v>Winter</v>
      </c>
      <c r="N2904" s="4">
        <v>40</v>
      </c>
      <c r="O2904" s="4">
        <v>29</v>
      </c>
      <c r="P2904" s="4">
        <v>51</v>
      </c>
      <c r="Q2904" s="4">
        <v>25</v>
      </c>
      <c r="R2904" s="4">
        <v>0</v>
      </c>
      <c r="S2904" s="6">
        <f t="shared" si="867"/>
        <v>1</v>
      </c>
      <c r="T2904" s="6">
        <f t="shared" si="868"/>
        <v>0</v>
      </c>
      <c r="U2904" s="6">
        <f t="shared" si="869"/>
        <v>1</v>
      </c>
      <c r="V2904" s="6">
        <f t="shared" si="870"/>
        <v>0</v>
      </c>
      <c r="W2904" s="6">
        <f t="shared" si="871"/>
        <v>0</v>
      </c>
      <c r="X2904" s="6">
        <f t="shared" si="872"/>
        <v>1</v>
      </c>
      <c r="Y2904" s="6">
        <f t="shared" si="873"/>
        <v>1</v>
      </c>
      <c r="Z2904" s="6">
        <f t="shared" si="874"/>
        <v>0</v>
      </c>
      <c r="AA2904" s="4">
        <v>85087.772094726563</v>
      </c>
      <c r="AB2904" s="7">
        <f t="shared" si="859"/>
        <v>9.957029167813132E-2</v>
      </c>
      <c r="AC2904" s="7">
        <f t="shared" si="860"/>
        <v>0.1382046450437017</v>
      </c>
      <c r="AD2904" s="2"/>
    </row>
    <row r="2905" spans="1:30" x14ac:dyDescent="0.35">
      <c r="A2905" s="1">
        <v>44543</v>
      </c>
      <c r="B2905" s="3">
        <f t="shared" si="861"/>
        <v>2021</v>
      </c>
      <c r="C2905" s="2">
        <v>6357.3472276173643</v>
      </c>
      <c r="D2905" s="2">
        <v>17103.999999989115</v>
      </c>
      <c r="E2905" s="2">
        <f t="shared" si="862"/>
        <v>23461.347227606479</v>
      </c>
      <c r="F2905" s="2">
        <f t="shared" si="863"/>
        <v>0.27097110689947107</v>
      </c>
      <c r="G2905" s="2">
        <f t="shared" si="864"/>
        <v>23461.347227606479</v>
      </c>
      <c r="H2905" s="2">
        <v>-1000</v>
      </c>
      <c r="I2905" s="2">
        <f t="shared" si="856"/>
        <v>7268.2417907440704</v>
      </c>
      <c r="J2905" s="2">
        <f t="shared" si="857"/>
        <v>14042.292578154429</v>
      </c>
      <c r="K2905" s="3">
        <f t="shared" si="865"/>
        <v>12</v>
      </c>
      <c r="L2905" s="3">
        <f t="shared" si="866"/>
        <v>2</v>
      </c>
      <c r="M2905" s="3" t="str">
        <f t="shared" si="858"/>
        <v>Winter</v>
      </c>
      <c r="N2905" s="4">
        <v>44</v>
      </c>
      <c r="O2905" s="4">
        <v>30</v>
      </c>
      <c r="P2905" s="4">
        <v>57</v>
      </c>
      <c r="Q2905" s="4">
        <v>21</v>
      </c>
      <c r="R2905" s="4">
        <v>0</v>
      </c>
      <c r="S2905" s="6">
        <f t="shared" si="867"/>
        <v>0</v>
      </c>
      <c r="T2905" s="6">
        <f t="shared" si="868"/>
        <v>1</v>
      </c>
      <c r="U2905" s="6">
        <f t="shared" si="869"/>
        <v>1</v>
      </c>
      <c r="V2905" s="6">
        <f t="shared" si="870"/>
        <v>0</v>
      </c>
      <c r="W2905" s="6">
        <f t="shared" si="871"/>
        <v>0</v>
      </c>
      <c r="X2905" s="6">
        <f t="shared" si="872"/>
        <v>1</v>
      </c>
      <c r="Y2905" s="6">
        <f t="shared" si="873"/>
        <v>1</v>
      </c>
      <c r="Z2905" s="6">
        <f t="shared" si="874"/>
        <v>0</v>
      </c>
      <c r="AA2905" s="4">
        <v>91313.932861328125</v>
      </c>
      <c r="AB2905" s="7">
        <f t="shared" si="859"/>
        <v>6.9620779966533791E-2</v>
      </c>
      <c r="AC2905" s="7">
        <f t="shared" si="860"/>
        <v>0.18730986021556781</v>
      </c>
      <c r="AD2905" s="2"/>
    </row>
    <row r="2906" spans="1:30" x14ac:dyDescent="0.35">
      <c r="A2906" s="1">
        <v>44544</v>
      </c>
      <c r="B2906" s="3">
        <f t="shared" si="861"/>
        <v>2021</v>
      </c>
      <c r="C2906" s="2">
        <v>6130.8514921419746</v>
      </c>
      <c r="D2906" s="2">
        <v>23637.790909087897</v>
      </c>
      <c r="E2906" s="2">
        <f t="shared" si="862"/>
        <v>29768.64240122987</v>
      </c>
      <c r="F2906" s="2">
        <f t="shared" si="863"/>
        <v>0.2059499862139727</v>
      </c>
      <c r="G2906" s="2">
        <f t="shared" si="864"/>
        <v>29768.64240122987</v>
      </c>
      <c r="H2906" s="2">
        <v>-1000</v>
      </c>
      <c r="I2906" s="2">
        <f t="shared" si="856"/>
        <v>7268.2417907440704</v>
      </c>
      <c r="J2906" s="2">
        <f t="shared" si="857"/>
        <v>14042.292578154429</v>
      </c>
      <c r="K2906" s="3">
        <f t="shared" si="865"/>
        <v>12</v>
      </c>
      <c r="L2906" s="3">
        <f t="shared" si="866"/>
        <v>3</v>
      </c>
      <c r="M2906" s="3" t="str">
        <f t="shared" si="858"/>
        <v>Winter</v>
      </c>
      <c r="N2906" s="4">
        <v>48</v>
      </c>
      <c r="O2906" s="4">
        <v>35</v>
      </c>
      <c r="P2906" s="4">
        <v>61</v>
      </c>
      <c r="Q2906" s="4">
        <v>17</v>
      </c>
      <c r="R2906" s="4">
        <v>0</v>
      </c>
      <c r="S2906" s="6">
        <f t="shared" si="867"/>
        <v>0</v>
      </c>
      <c r="T2906" s="6">
        <f t="shared" si="868"/>
        <v>1</v>
      </c>
      <c r="U2906" s="6">
        <f t="shared" si="869"/>
        <v>1</v>
      </c>
      <c r="V2906" s="6">
        <f t="shared" si="870"/>
        <v>0</v>
      </c>
      <c r="W2906" s="6">
        <f t="shared" si="871"/>
        <v>0</v>
      </c>
      <c r="X2906" s="6">
        <f t="shared" si="872"/>
        <v>1</v>
      </c>
      <c r="Y2906" s="6">
        <f t="shared" si="873"/>
        <v>1</v>
      </c>
      <c r="Z2906" s="6">
        <f t="shared" si="874"/>
        <v>0</v>
      </c>
      <c r="AA2906" s="4">
        <v>88174.799926757813</v>
      </c>
      <c r="AB2906" s="7">
        <f t="shared" si="859"/>
        <v>6.9530653851605576E-2</v>
      </c>
      <c r="AC2906" s="7">
        <f t="shared" si="860"/>
        <v>0.26807875865579023</v>
      </c>
      <c r="AD2906" s="2"/>
    </row>
    <row r="2907" spans="1:30" x14ac:dyDescent="0.35">
      <c r="A2907" s="1">
        <v>44545</v>
      </c>
      <c r="B2907" s="3">
        <f t="shared" si="861"/>
        <v>2021</v>
      </c>
      <c r="C2907" s="2">
        <v>6109.7142857142862</v>
      </c>
      <c r="D2907" s="2">
        <v>19382.669696994242</v>
      </c>
      <c r="E2907" s="2">
        <f t="shared" si="862"/>
        <v>25492.383982708528</v>
      </c>
      <c r="F2907" s="2">
        <f t="shared" si="863"/>
        <v>0.23966821972627206</v>
      </c>
      <c r="G2907" s="2">
        <f t="shared" si="864"/>
        <v>25492.383982708528</v>
      </c>
      <c r="H2907" s="2">
        <v>-1000</v>
      </c>
      <c r="I2907" s="2">
        <f t="shared" si="856"/>
        <v>7268.2417907440704</v>
      </c>
      <c r="J2907" s="2">
        <f t="shared" si="857"/>
        <v>14042.292578154429</v>
      </c>
      <c r="K2907" s="3">
        <f t="shared" si="865"/>
        <v>12</v>
      </c>
      <c r="L2907" s="3">
        <f t="shared" si="866"/>
        <v>4</v>
      </c>
      <c r="M2907" s="3" t="str">
        <f t="shared" si="858"/>
        <v>Winter</v>
      </c>
      <c r="N2907" s="4">
        <v>60</v>
      </c>
      <c r="O2907" s="4">
        <v>50</v>
      </c>
      <c r="P2907" s="4">
        <v>70</v>
      </c>
      <c r="Q2907" s="4">
        <v>5</v>
      </c>
      <c r="R2907" s="4">
        <v>0</v>
      </c>
      <c r="S2907" s="6">
        <f t="shared" si="867"/>
        <v>0</v>
      </c>
      <c r="T2907" s="6">
        <f t="shared" si="868"/>
        <v>1</v>
      </c>
      <c r="U2907" s="6">
        <f t="shared" si="869"/>
        <v>1</v>
      </c>
      <c r="V2907" s="6">
        <f t="shared" si="870"/>
        <v>0</v>
      </c>
      <c r="W2907" s="6">
        <f t="shared" si="871"/>
        <v>0</v>
      </c>
      <c r="X2907" s="6">
        <f t="shared" si="872"/>
        <v>1</v>
      </c>
      <c r="Y2907" s="6">
        <f t="shared" si="873"/>
        <v>1</v>
      </c>
      <c r="Z2907" s="6">
        <f t="shared" si="874"/>
        <v>0</v>
      </c>
      <c r="AA2907" s="4">
        <v>81886.80029296875</v>
      </c>
      <c r="AB2907" s="7">
        <f t="shared" si="859"/>
        <v>7.4611711092085489E-2</v>
      </c>
      <c r="AC2907" s="7">
        <f t="shared" si="860"/>
        <v>0.23670078239286807</v>
      </c>
      <c r="AD2907" s="2"/>
    </row>
    <row r="2908" spans="1:30" x14ac:dyDescent="0.35">
      <c r="A2908" s="1">
        <v>44546</v>
      </c>
      <c r="B2908" s="3">
        <f t="shared" si="861"/>
        <v>2021</v>
      </c>
      <c r="C2908" s="2">
        <v>6109.7142857142862</v>
      </c>
      <c r="D2908" s="2">
        <v>11423.345454548369</v>
      </c>
      <c r="E2908" s="2">
        <f t="shared" si="862"/>
        <v>17533.059740262655</v>
      </c>
      <c r="F2908" s="2">
        <f t="shared" si="863"/>
        <v>0.34846822951752282</v>
      </c>
      <c r="G2908" s="2">
        <f t="shared" si="864"/>
        <v>17533.059740262655</v>
      </c>
      <c r="H2908" s="2">
        <v>-1000</v>
      </c>
      <c r="I2908" s="2">
        <f t="shared" si="856"/>
        <v>7268.2417907440704</v>
      </c>
      <c r="J2908" s="2">
        <f t="shared" si="857"/>
        <v>14042.292578154429</v>
      </c>
      <c r="K2908" s="3">
        <f t="shared" si="865"/>
        <v>12</v>
      </c>
      <c r="L2908" s="3">
        <f t="shared" si="866"/>
        <v>5</v>
      </c>
      <c r="M2908" s="3" t="str">
        <f t="shared" si="858"/>
        <v>Winter</v>
      </c>
      <c r="N2908" s="4">
        <v>57</v>
      </c>
      <c r="O2908" s="4">
        <v>47</v>
      </c>
      <c r="P2908" s="4">
        <v>66</v>
      </c>
      <c r="Q2908" s="4">
        <v>8</v>
      </c>
      <c r="R2908" s="4">
        <v>0</v>
      </c>
      <c r="S2908" s="6">
        <f t="shared" si="867"/>
        <v>0</v>
      </c>
      <c r="T2908" s="6">
        <f t="shared" si="868"/>
        <v>1</v>
      </c>
      <c r="U2908" s="6">
        <f t="shared" si="869"/>
        <v>1</v>
      </c>
      <c r="V2908" s="6">
        <f t="shared" si="870"/>
        <v>0</v>
      </c>
      <c r="W2908" s="6">
        <f t="shared" si="871"/>
        <v>0</v>
      </c>
      <c r="X2908" s="6">
        <f t="shared" si="872"/>
        <v>1</v>
      </c>
      <c r="Y2908" s="6">
        <f t="shared" si="873"/>
        <v>1</v>
      </c>
      <c r="Z2908" s="6">
        <f t="shared" si="874"/>
        <v>0</v>
      </c>
      <c r="AA2908" s="4">
        <v>78498.200500488281</v>
      </c>
      <c r="AB2908" s="7">
        <f t="shared" si="859"/>
        <v>7.7832539430968004E-2</v>
      </c>
      <c r="AC2908" s="7">
        <f t="shared" si="860"/>
        <v>0.14552366018221416</v>
      </c>
      <c r="AD2908" s="2"/>
    </row>
    <row r="2909" spans="1:30" x14ac:dyDescent="0.35">
      <c r="A2909" s="1">
        <v>44547</v>
      </c>
      <c r="B2909" s="3">
        <f t="shared" si="861"/>
        <v>2021</v>
      </c>
      <c r="C2909" s="2">
        <v>6214.8506493504592</v>
      </c>
      <c r="D2909" s="2">
        <v>17409.395454524954</v>
      </c>
      <c r="E2909" s="2">
        <f t="shared" si="862"/>
        <v>23624.246103875412</v>
      </c>
      <c r="F2909" s="2">
        <f t="shared" si="863"/>
        <v>0.26307085618833576</v>
      </c>
      <c r="G2909" s="2">
        <f t="shared" si="864"/>
        <v>23624.246103875412</v>
      </c>
      <c r="H2909" s="2">
        <v>-1000</v>
      </c>
      <c r="I2909" s="2">
        <f t="shared" si="856"/>
        <v>7268.2417907440704</v>
      </c>
      <c r="J2909" s="2">
        <f t="shared" si="857"/>
        <v>14042.292578154429</v>
      </c>
      <c r="K2909" s="3">
        <f t="shared" si="865"/>
        <v>12</v>
      </c>
      <c r="L2909" s="3">
        <f t="shared" si="866"/>
        <v>6</v>
      </c>
      <c r="M2909" s="3" t="str">
        <f t="shared" si="858"/>
        <v>Winter</v>
      </c>
      <c r="N2909" s="4">
        <v>46</v>
      </c>
      <c r="O2909" s="4">
        <v>42</v>
      </c>
      <c r="P2909" s="4">
        <v>50</v>
      </c>
      <c r="Q2909" s="4">
        <v>19</v>
      </c>
      <c r="R2909" s="4">
        <v>0</v>
      </c>
      <c r="S2909" s="6">
        <f t="shared" si="867"/>
        <v>0</v>
      </c>
      <c r="T2909" s="6">
        <f t="shared" si="868"/>
        <v>1</v>
      </c>
      <c r="U2909" s="6">
        <f t="shared" si="869"/>
        <v>1</v>
      </c>
      <c r="V2909" s="6">
        <f t="shared" si="870"/>
        <v>0</v>
      </c>
      <c r="W2909" s="6">
        <f t="shared" si="871"/>
        <v>0</v>
      </c>
      <c r="X2909" s="6">
        <f t="shared" si="872"/>
        <v>1</v>
      </c>
      <c r="Y2909" s="6">
        <f t="shared" si="873"/>
        <v>1</v>
      </c>
      <c r="Z2909" s="6">
        <f t="shared" si="874"/>
        <v>0</v>
      </c>
      <c r="AA2909" s="4">
        <v>82071.300048828125</v>
      </c>
      <c r="AB2909" s="7">
        <f t="shared" si="859"/>
        <v>7.5725017705981848E-2</v>
      </c>
      <c r="AC2909" s="7">
        <f t="shared" si="860"/>
        <v>0.21212525504247254</v>
      </c>
      <c r="AD2909" s="2"/>
    </row>
    <row r="2910" spans="1:30" x14ac:dyDescent="0.35">
      <c r="A2910" s="1">
        <v>44548</v>
      </c>
      <c r="B2910" s="3">
        <f t="shared" si="861"/>
        <v>2021</v>
      </c>
      <c r="C2910" s="2">
        <v>3203.3571428522037</v>
      </c>
      <c r="D2910" s="2">
        <v>12111.514431372234</v>
      </c>
      <c r="E2910" s="2">
        <f t="shared" si="862"/>
        <v>15314.871574224439</v>
      </c>
      <c r="F2910" s="2">
        <f t="shared" si="863"/>
        <v>0.209166438473019</v>
      </c>
      <c r="G2910" s="2">
        <f t="shared" si="864"/>
        <v>15314.871574224439</v>
      </c>
      <c r="H2910" s="2">
        <v>-1000</v>
      </c>
      <c r="I2910" s="2">
        <f t="shared" si="856"/>
        <v>7268.2417907440704</v>
      </c>
      <c r="J2910" s="2">
        <f t="shared" si="857"/>
        <v>14042.292578154429</v>
      </c>
      <c r="K2910" s="3">
        <f t="shared" si="865"/>
        <v>12</v>
      </c>
      <c r="L2910" s="3">
        <f t="shared" si="866"/>
        <v>7</v>
      </c>
      <c r="M2910" s="3" t="str">
        <f t="shared" si="858"/>
        <v>Winter</v>
      </c>
      <c r="N2910" s="4">
        <v>51</v>
      </c>
      <c r="O2910" s="4">
        <v>39</v>
      </c>
      <c r="P2910" s="4">
        <v>62</v>
      </c>
      <c r="Q2910" s="4">
        <v>14</v>
      </c>
      <c r="R2910" s="4">
        <v>0</v>
      </c>
      <c r="S2910" s="6">
        <f t="shared" si="867"/>
        <v>1</v>
      </c>
      <c r="T2910" s="6">
        <f t="shared" si="868"/>
        <v>0</v>
      </c>
      <c r="U2910" s="6">
        <f t="shared" si="869"/>
        <v>1</v>
      </c>
      <c r="V2910" s="6">
        <f t="shared" si="870"/>
        <v>0</v>
      </c>
      <c r="W2910" s="6">
        <f t="shared" si="871"/>
        <v>0</v>
      </c>
      <c r="X2910" s="6">
        <f t="shared" si="872"/>
        <v>1</v>
      </c>
      <c r="Y2910" s="6">
        <f t="shared" si="873"/>
        <v>1</v>
      </c>
      <c r="Z2910" s="6">
        <f t="shared" si="874"/>
        <v>0</v>
      </c>
      <c r="AA2910" s="4">
        <v>74783.500793457031</v>
      </c>
      <c r="AB2910" s="7">
        <f t="shared" si="859"/>
        <v>4.2835078712074308E-2</v>
      </c>
      <c r="AC2910" s="7">
        <f t="shared" si="860"/>
        <v>0.16195436564039398</v>
      </c>
      <c r="AD2910" s="2"/>
    </row>
    <row r="2911" spans="1:30" x14ac:dyDescent="0.35">
      <c r="A2911" s="1">
        <v>44549</v>
      </c>
      <c r="B2911" s="3">
        <f t="shared" si="861"/>
        <v>2021</v>
      </c>
      <c r="C2911" s="2">
        <v>159.62121212082408</v>
      </c>
      <c r="D2911" s="2">
        <v>12266.818294190358</v>
      </c>
      <c r="E2911" s="2">
        <f t="shared" si="862"/>
        <v>12426.439506311182</v>
      </c>
      <c r="F2911" s="2">
        <f t="shared" si="863"/>
        <v>1.2845289436266527E-2</v>
      </c>
      <c r="G2911" s="2">
        <f t="shared" si="864"/>
        <v>-1</v>
      </c>
      <c r="H2911" s="2">
        <v>-1000</v>
      </c>
      <c r="I2911" s="2">
        <f t="shared" si="856"/>
        <v>7268.2417907440704</v>
      </c>
      <c r="J2911" s="2">
        <f t="shared" si="857"/>
        <v>14042.292578154429</v>
      </c>
      <c r="K2911" s="3">
        <f t="shared" si="865"/>
        <v>12</v>
      </c>
      <c r="L2911" s="3">
        <f t="shared" si="866"/>
        <v>1</v>
      </c>
      <c r="M2911" s="3" t="str">
        <f t="shared" si="858"/>
        <v>Winter</v>
      </c>
      <c r="N2911" s="4">
        <v>36</v>
      </c>
      <c r="O2911" s="4">
        <v>32</v>
      </c>
      <c r="P2911" s="4">
        <v>39</v>
      </c>
      <c r="Q2911" s="4">
        <v>29</v>
      </c>
      <c r="R2911" s="4">
        <v>0</v>
      </c>
      <c r="S2911" s="6">
        <f t="shared" si="867"/>
        <v>1</v>
      </c>
      <c r="T2911" s="6">
        <f t="shared" si="868"/>
        <v>0</v>
      </c>
      <c r="U2911" s="6">
        <f t="shared" si="869"/>
        <v>1</v>
      </c>
      <c r="V2911" s="6">
        <f t="shared" si="870"/>
        <v>0</v>
      </c>
      <c r="W2911" s="6">
        <f t="shared" si="871"/>
        <v>0</v>
      </c>
      <c r="X2911" s="6">
        <f t="shared" si="872"/>
        <v>0</v>
      </c>
      <c r="Y2911" s="6">
        <f t="shared" si="873"/>
        <v>0</v>
      </c>
      <c r="Z2911" s="6">
        <f t="shared" si="874"/>
        <v>0</v>
      </c>
      <c r="AA2911" s="4">
        <v>84694.750854492188</v>
      </c>
      <c r="AB2911" s="7">
        <f t="shared" si="859"/>
        <v>1.8846647579736969E-3</v>
      </c>
      <c r="AC2911" s="7">
        <f t="shared" si="860"/>
        <v>0.14483563822349599</v>
      </c>
      <c r="AD2911" s="2"/>
    </row>
    <row r="2912" spans="1:30" x14ac:dyDescent="0.35">
      <c r="A2912" s="1">
        <v>44550</v>
      </c>
      <c r="B2912" s="3">
        <f t="shared" si="861"/>
        <v>2021</v>
      </c>
      <c r="C2912" s="2">
        <v>1408.6304104881933</v>
      </c>
      <c r="D2912" s="2">
        <v>9984</v>
      </c>
      <c r="E2912" s="2">
        <f t="shared" si="862"/>
        <v>11392.630410488193</v>
      </c>
      <c r="F2912" s="2">
        <f t="shared" si="863"/>
        <v>0.1236440014056272</v>
      </c>
      <c r="G2912" s="2">
        <f t="shared" si="864"/>
        <v>-1</v>
      </c>
      <c r="H2912" s="2">
        <v>-1000</v>
      </c>
      <c r="I2912" s="2">
        <f t="shared" si="856"/>
        <v>7268.2417907440704</v>
      </c>
      <c r="J2912" s="2">
        <f t="shared" si="857"/>
        <v>14042.292578154429</v>
      </c>
      <c r="K2912" s="3">
        <f t="shared" si="865"/>
        <v>12</v>
      </c>
      <c r="L2912" s="3">
        <f t="shared" si="866"/>
        <v>2</v>
      </c>
      <c r="M2912" s="3" t="str">
        <f t="shared" si="858"/>
        <v>Winter</v>
      </c>
      <c r="N2912" s="4">
        <v>37</v>
      </c>
      <c r="O2912" s="4">
        <v>26</v>
      </c>
      <c r="P2912" s="4">
        <v>47</v>
      </c>
      <c r="Q2912" s="4">
        <v>28</v>
      </c>
      <c r="R2912" s="4">
        <v>0</v>
      </c>
      <c r="S2912" s="6">
        <f t="shared" si="867"/>
        <v>0</v>
      </c>
      <c r="T2912" s="6">
        <f t="shared" si="868"/>
        <v>1</v>
      </c>
      <c r="U2912" s="6">
        <f t="shared" si="869"/>
        <v>1</v>
      </c>
      <c r="V2912" s="6">
        <f t="shared" si="870"/>
        <v>0</v>
      </c>
      <c r="W2912" s="6">
        <f t="shared" si="871"/>
        <v>0</v>
      </c>
      <c r="X2912" s="6">
        <f t="shared" si="872"/>
        <v>0</v>
      </c>
      <c r="Y2912" s="6">
        <f t="shared" si="873"/>
        <v>0</v>
      </c>
      <c r="Z2912" s="6">
        <f t="shared" si="874"/>
        <v>0</v>
      </c>
      <c r="AA2912" s="4">
        <v>95592.499877929688</v>
      </c>
      <c r="AB2912" s="7">
        <f t="shared" si="859"/>
        <v>1.473578379357162E-2</v>
      </c>
      <c r="AC2912" s="7">
        <f t="shared" si="860"/>
        <v>0.10444334035357827</v>
      </c>
      <c r="AD2912" s="2"/>
    </row>
    <row r="2913" spans="1:30" x14ac:dyDescent="0.35">
      <c r="A2913" s="1">
        <v>44551</v>
      </c>
      <c r="B2913" s="3">
        <f t="shared" si="861"/>
        <v>2021</v>
      </c>
      <c r="C2913" s="2">
        <v>854.74593997884085</v>
      </c>
      <c r="D2913" s="2">
        <v>5435.7333333268762</v>
      </c>
      <c r="E2913" s="2">
        <f t="shared" si="862"/>
        <v>6290.4792733057166</v>
      </c>
      <c r="F2913" s="2">
        <f t="shared" si="863"/>
        <v>0.13587930312496879</v>
      </c>
      <c r="G2913" s="2">
        <f t="shared" si="864"/>
        <v>-1</v>
      </c>
      <c r="H2913" s="2">
        <v>-1000</v>
      </c>
      <c r="I2913" s="2">
        <f t="shared" si="856"/>
        <v>7268.2417907440704</v>
      </c>
      <c r="J2913" s="2">
        <f t="shared" si="857"/>
        <v>14042.292578154429</v>
      </c>
      <c r="K2913" s="3">
        <f t="shared" si="865"/>
        <v>12</v>
      </c>
      <c r="L2913" s="3">
        <f t="shared" si="866"/>
        <v>3</v>
      </c>
      <c r="M2913" s="3" t="str">
        <f t="shared" si="858"/>
        <v>Winter</v>
      </c>
      <c r="N2913" s="4">
        <v>41</v>
      </c>
      <c r="O2913" s="4">
        <v>30</v>
      </c>
      <c r="P2913" s="4">
        <v>51</v>
      </c>
      <c r="Q2913" s="4">
        <v>24</v>
      </c>
      <c r="R2913" s="4">
        <v>0</v>
      </c>
      <c r="S2913" s="6">
        <f t="shared" si="867"/>
        <v>0</v>
      </c>
      <c r="T2913" s="6">
        <f t="shared" si="868"/>
        <v>1</v>
      </c>
      <c r="U2913" s="6">
        <f t="shared" si="869"/>
        <v>1</v>
      </c>
      <c r="V2913" s="6">
        <f t="shared" si="870"/>
        <v>0</v>
      </c>
      <c r="W2913" s="6">
        <f t="shared" si="871"/>
        <v>0</v>
      </c>
      <c r="X2913" s="6">
        <f t="shared" si="872"/>
        <v>0</v>
      </c>
      <c r="Y2913" s="6">
        <f t="shared" si="873"/>
        <v>0</v>
      </c>
      <c r="Z2913" s="6">
        <f t="shared" si="874"/>
        <v>0</v>
      </c>
      <c r="AA2913" s="4">
        <v>94047.48388671875</v>
      </c>
      <c r="AB2913" s="7">
        <f t="shared" si="859"/>
        <v>9.0884509043154399E-3</v>
      </c>
      <c r="AC2913" s="7">
        <f t="shared" si="860"/>
        <v>5.7797753950273437E-2</v>
      </c>
      <c r="AD2913" s="2"/>
    </row>
    <row r="2914" spans="1:30" x14ac:dyDescent="0.35">
      <c r="A2914" s="1">
        <v>44552</v>
      </c>
      <c r="B2914" s="3">
        <f t="shared" si="861"/>
        <v>2021</v>
      </c>
      <c r="C2914" s="2">
        <v>327.27272727272725</v>
      </c>
      <c r="D2914" s="2">
        <v>453.15000001393491</v>
      </c>
      <c r="E2914" s="2">
        <f t="shared" si="862"/>
        <v>780.42272728666217</v>
      </c>
      <c r="F2914" s="2">
        <f t="shared" si="863"/>
        <v>0.4193531477620776</v>
      </c>
      <c r="G2914" s="2">
        <f t="shared" si="864"/>
        <v>-1</v>
      </c>
      <c r="H2914" s="2">
        <v>-1000</v>
      </c>
      <c r="I2914" s="2">
        <f t="shared" si="856"/>
        <v>7268.2417907440704</v>
      </c>
      <c r="J2914" s="2">
        <f t="shared" si="857"/>
        <v>14042.292578154429</v>
      </c>
      <c r="K2914" s="3">
        <f t="shared" si="865"/>
        <v>12</v>
      </c>
      <c r="L2914" s="3">
        <f t="shared" si="866"/>
        <v>4</v>
      </c>
      <c r="M2914" s="3" t="str">
        <f t="shared" si="858"/>
        <v>Winter</v>
      </c>
      <c r="N2914" s="4">
        <v>36</v>
      </c>
      <c r="O2914" s="4">
        <v>30</v>
      </c>
      <c r="P2914" s="4">
        <v>42</v>
      </c>
      <c r="Q2914" s="4">
        <v>29</v>
      </c>
      <c r="R2914" s="4">
        <v>0</v>
      </c>
      <c r="S2914" s="6">
        <f t="shared" si="867"/>
        <v>0</v>
      </c>
      <c r="T2914" s="6">
        <f t="shared" si="868"/>
        <v>1</v>
      </c>
      <c r="U2914" s="6">
        <f t="shared" si="869"/>
        <v>1</v>
      </c>
      <c r="V2914" s="6">
        <f t="shared" si="870"/>
        <v>0</v>
      </c>
      <c r="W2914" s="6">
        <f t="shared" si="871"/>
        <v>0</v>
      </c>
      <c r="X2914" s="6">
        <f t="shared" si="872"/>
        <v>0</v>
      </c>
      <c r="Y2914" s="6">
        <f t="shared" si="873"/>
        <v>0</v>
      </c>
      <c r="Z2914" s="6">
        <f t="shared" si="874"/>
        <v>0</v>
      </c>
      <c r="AA2914" s="4">
        <v>95258.453369140625</v>
      </c>
      <c r="AB2914" s="7">
        <f t="shared" si="859"/>
        <v>3.4356292349666537E-3</v>
      </c>
      <c r="AC2914" s="7">
        <f t="shared" si="860"/>
        <v>4.7570581296119884E-3</v>
      </c>
      <c r="AD2914" s="2"/>
    </row>
    <row r="2915" spans="1:30" x14ac:dyDescent="0.35">
      <c r="A2915" s="1">
        <v>44553</v>
      </c>
      <c r="B2915" s="3">
        <f t="shared" si="861"/>
        <v>2021</v>
      </c>
      <c r="C2915" s="2">
        <v>302.95454545385758</v>
      </c>
      <c r="D2915" s="2">
        <v>535.00000001513399</v>
      </c>
      <c r="E2915" s="2">
        <f t="shared" si="862"/>
        <v>837.95454546899157</v>
      </c>
      <c r="F2915" s="2">
        <f t="shared" si="863"/>
        <v>0.36154054786384399</v>
      </c>
      <c r="G2915" s="2">
        <f t="shared" si="864"/>
        <v>-1</v>
      </c>
      <c r="H2915" s="2">
        <v>-1000</v>
      </c>
      <c r="I2915" s="2">
        <f t="shared" si="856"/>
        <v>7268.2417907440704</v>
      </c>
      <c r="J2915" s="2">
        <f t="shared" si="857"/>
        <v>14042.292578154429</v>
      </c>
      <c r="K2915" s="3">
        <f t="shared" si="865"/>
        <v>12</v>
      </c>
      <c r="L2915" s="3">
        <f t="shared" si="866"/>
        <v>5</v>
      </c>
      <c r="M2915" s="3" t="str">
        <f t="shared" si="858"/>
        <v>Winter</v>
      </c>
      <c r="N2915" s="4">
        <v>43</v>
      </c>
      <c r="O2915" s="4">
        <v>27</v>
      </c>
      <c r="P2915" s="4">
        <v>58</v>
      </c>
      <c r="Q2915" s="4">
        <v>22</v>
      </c>
      <c r="R2915" s="4">
        <v>0</v>
      </c>
      <c r="S2915" s="6">
        <f t="shared" si="867"/>
        <v>0</v>
      </c>
      <c r="T2915" s="6">
        <f t="shared" si="868"/>
        <v>1</v>
      </c>
      <c r="U2915" s="6">
        <f t="shared" si="869"/>
        <v>1</v>
      </c>
      <c r="V2915" s="6">
        <f t="shared" si="870"/>
        <v>0</v>
      </c>
      <c r="W2915" s="6">
        <f t="shared" si="871"/>
        <v>0</v>
      </c>
      <c r="X2915" s="6">
        <f t="shared" si="872"/>
        <v>0</v>
      </c>
      <c r="Y2915" s="6">
        <f t="shared" si="873"/>
        <v>0</v>
      </c>
      <c r="Z2915" s="6">
        <f t="shared" si="874"/>
        <v>0</v>
      </c>
      <c r="AA2915" s="4">
        <v>91836</v>
      </c>
      <c r="AB2915" s="7">
        <f t="shared" si="859"/>
        <v>3.2988647747490916E-3</v>
      </c>
      <c r="AC2915" s="7">
        <f t="shared" si="860"/>
        <v>5.8256021605376318E-3</v>
      </c>
      <c r="AD2915" s="2"/>
    </row>
    <row r="2916" spans="1:30" x14ac:dyDescent="0.35">
      <c r="A2916" s="1">
        <v>44554</v>
      </c>
      <c r="B2916" s="3">
        <f t="shared" si="861"/>
        <v>2021</v>
      </c>
      <c r="C2916" s="2">
        <v>0</v>
      </c>
      <c r="D2916" s="2">
        <v>4304.9999999930151</v>
      </c>
      <c r="E2916" s="2">
        <f t="shared" si="862"/>
        <v>4304.9999999930151</v>
      </c>
      <c r="F2916" s="2">
        <f t="shared" si="863"/>
        <v>0</v>
      </c>
      <c r="G2916" s="2">
        <f t="shared" si="864"/>
        <v>-1</v>
      </c>
      <c r="H2916" s="2">
        <v>-1000</v>
      </c>
      <c r="I2916" s="2">
        <f t="shared" si="856"/>
        <v>7268.2417907440704</v>
      </c>
      <c r="J2916" s="2">
        <f t="shared" si="857"/>
        <v>14042.292578154429</v>
      </c>
      <c r="K2916" s="3">
        <f t="shared" si="865"/>
        <v>12</v>
      </c>
      <c r="L2916" s="3">
        <f t="shared" si="866"/>
        <v>6</v>
      </c>
      <c r="M2916" s="3" t="str">
        <f t="shared" si="858"/>
        <v>Winter</v>
      </c>
      <c r="N2916" s="4">
        <v>60</v>
      </c>
      <c r="O2916" s="4">
        <v>54</v>
      </c>
      <c r="P2916" s="4">
        <v>66</v>
      </c>
      <c r="Q2916" s="4">
        <v>5</v>
      </c>
      <c r="R2916" s="4">
        <v>0</v>
      </c>
      <c r="S2916" s="6">
        <f t="shared" si="867"/>
        <v>0</v>
      </c>
      <c r="T2916" s="6">
        <f t="shared" si="868"/>
        <v>1</v>
      </c>
      <c r="U2916" s="6">
        <f t="shared" si="869"/>
        <v>1</v>
      </c>
      <c r="V2916" s="6">
        <f t="shared" si="870"/>
        <v>0</v>
      </c>
      <c r="W2916" s="6">
        <f t="shared" si="871"/>
        <v>0</v>
      </c>
      <c r="X2916" s="6">
        <f t="shared" si="872"/>
        <v>0</v>
      </c>
      <c r="Y2916" s="6">
        <f t="shared" si="873"/>
        <v>0</v>
      </c>
      <c r="Z2916" s="6">
        <f t="shared" si="874"/>
        <v>0</v>
      </c>
      <c r="AA2916" s="4">
        <v>71050.550903320313</v>
      </c>
      <c r="AB2916" s="7">
        <f t="shared" si="859"/>
        <v>0</v>
      </c>
      <c r="AC2916" s="7">
        <f t="shared" si="860"/>
        <v>6.0590663200499335E-2</v>
      </c>
      <c r="AD2916" s="2"/>
    </row>
    <row r="2917" spans="1:30" x14ac:dyDescent="0.35">
      <c r="A2917" s="1">
        <v>44555</v>
      </c>
      <c r="B2917" s="3">
        <f t="shared" si="861"/>
        <v>2021</v>
      </c>
      <c r="C2917" s="2">
        <v>0</v>
      </c>
      <c r="D2917" s="2">
        <v>760.93943139678629</v>
      </c>
      <c r="E2917" s="2">
        <f t="shared" si="862"/>
        <v>760.93943139678629</v>
      </c>
      <c r="F2917" s="2">
        <f t="shared" si="863"/>
        <v>0</v>
      </c>
      <c r="G2917" s="2">
        <f t="shared" si="864"/>
        <v>-1</v>
      </c>
      <c r="H2917" s="2">
        <v>-1000</v>
      </c>
      <c r="I2917" s="2">
        <f t="shared" si="856"/>
        <v>7268.2417907440704</v>
      </c>
      <c r="J2917" s="2">
        <f t="shared" si="857"/>
        <v>14042.292578154429</v>
      </c>
      <c r="K2917" s="3">
        <f t="shared" si="865"/>
        <v>12</v>
      </c>
      <c r="L2917" s="3">
        <f t="shared" si="866"/>
        <v>7</v>
      </c>
      <c r="M2917" s="3" t="str">
        <f t="shared" si="858"/>
        <v>Winter</v>
      </c>
      <c r="N2917" s="4">
        <v>64</v>
      </c>
      <c r="O2917" s="4">
        <v>52</v>
      </c>
      <c r="P2917" s="4">
        <v>75</v>
      </c>
      <c r="Q2917" s="4">
        <v>1</v>
      </c>
      <c r="R2917" s="4">
        <v>0</v>
      </c>
      <c r="S2917" s="6">
        <f t="shared" si="867"/>
        <v>1</v>
      </c>
      <c r="T2917" s="6">
        <f t="shared" si="868"/>
        <v>0</v>
      </c>
      <c r="U2917" s="6">
        <f t="shared" si="869"/>
        <v>1</v>
      </c>
      <c r="V2917" s="6">
        <f t="shared" si="870"/>
        <v>0</v>
      </c>
      <c r="W2917" s="6">
        <f t="shared" si="871"/>
        <v>0</v>
      </c>
      <c r="X2917" s="6">
        <f t="shared" si="872"/>
        <v>0</v>
      </c>
      <c r="Y2917" s="6">
        <f t="shared" si="873"/>
        <v>0</v>
      </c>
      <c r="Z2917" s="6">
        <f t="shared" si="874"/>
        <v>0</v>
      </c>
      <c r="AA2917" s="4">
        <v>61348.05078125</v>
      </c>
      <c r="AB2917" s="7">
        <f t="shared" si="859"/>
        <v>0</v>
      </c>
      <c r="AC2917" s="7">
        <f t="shared" si="860"/>
        <v>1.2403644805441066E-2</v>
      </c>
      <c r="AD2917" s="2"/>
    </row>
    <row r="2918" spans="1:30" x14ac:dyDescent="0.35">
      <c r="A2918" s="1">
        <v>44556</v>
      </c>
      <c r="B2918" s="3">
        <f t="shared" si="861"/>
        <v>2021</v>
      </c>
      <c r="C2918" s="2">
        <v>0</v>
      </c>
      <c r="D2918" s="2">
        <v>1775.5253399110704</v>
      </c>
      <c r="E2918" s="2">
        <f t="shared" si="862"/>
        <v>1775.5253399110704</v>
      </c>
      <c r="F2918" s="2">
        <f t="shared" si="863"/>
        <v>0</v>
      </c>
      <c r="G2918" s="2">
        <f t="shared" si="864"/>
        <v>-1</v>
      </c>
      <c r="H2918" s="2">
        <v>-1000</v>
      </c>
      <c r="I2918" s="2">
        <f t="shared" si="856"/>
        <v>7268.2417907440704</v>
      </c>
      <c r="J2918" s="2">
        <f t="shared" si="857"/>
        <v>14042.292578154429</v>
      </c>
      <c r="K2918" s="3">
        <f t="shared" si="865"/>
        <v>12</v>
      </c>
      <c r="L2918" s="3">
        <f t="shared" si="866"/>
        <v>1</v>
      </c>
      <c r="M2918" s="3" t="str">
        <f t="shared" si="858"/>
        <v>Winter</v>
      </c>
      <c r="N2918" s="4">
        <v>55</v>
      </c>
      <c r="O2918" s="4">
        <v>50</v>
      </c>
      <c r="P2918" s="4">
        <v>59</v>
      </c>
      <c r="Q2918" s="4">
        <v>10</v>
      </c>
      <c r="R2918" s="4">
        <v>0</v>
      </c>
      <c r="S2918" s="6">
        <f t="shared" si="867"/>
        <v>1</v>
      </c>
      <c r="T2918" s="6">
        <f t="shared" si="868"/>
        <v>0</v>
      </c>
      <c r="U2918" s="6">
        <f t="shared" si="869"/>
        <v>1</v>
      </c>
      <c r="V2918" s="6">
        <f t="shared" si="870"/>
        <v>0</v>
      </c>
      <c r="W2918" s="6">
        <f t="shared" si="871"/>
        <v>0</v>
      </c>
      <c r="X2918" s="6">
        <f t="shared" si="872"/>
        <v>0</v>
      </c>
      <c r="Y2918" s="6">
        <f t="shared" si="873"/>
        <v>0</v>
      </c>
      <c r="Z2918" s="6">
        <f t="shared" si="874"/>
        <v>0</v>
      </c>
      <c r="AA2918" s="4">
        <v>63412.050964355469</v>
      </c>
      <c r="AB2918" s="7">
        <f t="shared" si="859"/>
        <v>0</v>
      </c>
      <c r="AC2918" s="7">
        <f t="shared" si="860"/>
        <v>2.7999809388110006E-2</v>
      </c>
      <c r="AD2918" s="2"/>
    </row>
    <row r="2919" spans="1:30" x14ac:dyDescent="0.35">
      <c r="A2919" s="1">
        <v>44557</v>
      </c>
      <c r="B2919" s="3">
        <f t="shared" si="861"/>
        <v>2021</v>
      </c>
      <c r="C2919" s="2">
        <v>0</v>
      </c>
      <c r="D2919" s="2">
        <v>86.624113470135129</v>
      </c>
      <c r="E2919" s="2">
        <f t="shared" si="862"/>
        <v>86.624113470135129</v>
      </c>
      <c r="F2919" s="2">
        <f t="shared" si="863"/>
        <v>0</v>
      </c>
      <c r="G2919" s="2">
        <f t="shared" si="864"/>
        <v>-1</v>
      </c>
      <c r="H2919" s="2">
        <v>-1000</v>
      </c>
      <c r="I2919" s="2">
        <f t="shared" si="856"/>
        <v>7268.2417907440704</v>
      </c>
      <c r="J2919" s="2">
        <f t="shared" si="857"/>
        <v>14042.292578154429</v>
      </c>
      <c r="K2919" s="3">
        <f t="shared" si="865"/>
        <v>12</v>
      </c>
      <c r="L2919" s="3">
        <f t="shared" si="866"/>
        <v>2</v>
      </c>
      <c r="M2919" s="3" t="str">
        <f t="shared" si="858"/>
        <v>Winter</v>
      </c>
      <c r="N2919" s="4">
        <v>64</v>
      </c>
      <c r="O2919" s="4">
        <v>54</v>
      </c>
      <c r="P2919" s="4">
        <v>74</v>
      </c>
      <c r="Q2919" s="4">
        <v>1</v>
      </c>
      <c r="R2919" s="4">
        <v>0</v>
      </c>
      <c r="S2919" s="6">
        <f t="shared" si="867"/>
        <v>0</v>
      </c>
      <c r="T2919" s="6">
        <f t="shared" si="868"/>
        <v>1</v>
      </c>
      <c r="U2919" s="6">
        <f t="shared" si="869"/>
        <v>1</v>
      </c>
      <c r="V2919" s="6">
        <f t="shared" si="870"/>
        <v>0</v>
      </c>
      <c r="W2919" s="6">
        <f t="shared" si="871"/>
        <v>0</v>
      </c>
      <c r="X2919" s="6">
        <f t="shared" si="872"/>
        <v>0</v>
      </c>
      <c r="Y2919" s="6">
        <f t="shared" si="873"/>
        <v>0</v>
      </c>
      <c r="Z2919" s="6">
        <f t="shared" si="874"/>
        <v>0</v>
      </c>
      <c r="AA2919" s="4">
        <v>69041.750793457031</v>
      </c>
      <c r="AB2919" s="7">
        <f t="shared" si="859"/>
        <v>0</v>
      </c>
      <c r="AC2919" s="7">
        <f t="shared" si="860"/>
        <v>1.2546627580357413E-3</v>
      </c>
      <c r="AD2919" s="2"/>
    </row>
    <row r="2920" spans="1:30" x14ac:dyDescent="0.35">
      <c r="A2920" s="1">
        <v>44558</v>
      </c>
      <c r="B2920" s="3">
        <f t="shared" si="861"/>
        <v>2021</v>
      </c>
      <c r="C2920" s="2">
        <v>0</v>
      </c>
      <c r="D2920" s="2">
        <v>542.84444444410826</v>
      </c>
      <c r="E2920" s="2">
        <f t="shared" si="862"/>
        <v>542.84444444410826</v>
      </c>
      <c r="F2920" s="2">
        <f t="shared" si="863"/>
        <v>0</v>
      </c>
      <c r="G2920" s="2">
        <f t="shared" si="864"/>
        <v>-1</v>
      </c>
      <c r="H2920" s="2">
        <v>-1000</v>
      </c>
      <c r="I2920" s="2">
        <f t="shared" si="856"/>
        <v>7268.2417907440704</v>
      </c>
      <c r="J2920" s="2">
        <f t="shared" si="857"/>
        <v>14042.292578154429</v>
      </c>
      <c r="K2920" s="3">
        <f t="shared" si="865"/>
        <v>12</v>
      </c>
      <c r="L2920" s="3">
        <f t="shared" si="866"/>
        <v>3</v>
      </c>
      <c r="M2920" s="3" t="str">
        <f t="shared" si="858"/>
        <v>Winter</v>
      </c>
      <c r="N2920" s="4">
        <v>57</v>
      </c>
      <c r="O2920" s="4">
        <v>43</v>
      </c>
      <c r="P2920" s="4">
        <v>70</v>
      </c>
      <c r="Q2920" s="4">
        <v>8</v>
      </c>
      <c r="R2920" s="4">
        <v>0</v>
      </c>
      <c r="S2920" s="6">
        <f t="shared" si="867"/>
        <v>0</v>
      </c>
      <c r="T2920" s="6">
        <f t="shared" si="868"/>
        <v>1</v>
      </c>
      <c r="U2920" s="6">
        <f t="shared" si="869"/>
        <v>1</v>
      </c>
      <c r="V2920" s="6">
        <f t="shared" si="870"/>
        <v>0</v>
      </c>
      <c r="W2920" s="6">
        <f t="shared" si="871"/>
        <v>0</v>
      </c>
      <c r="X2920" s="6">
        <f t="shared" si="872"/>
        <v>0</v>
      </c>
      <c r="Y2920" s="6">
        <f t="shared" si="873"/>
        <v>0</v>
      </c>
      <c r="Z2920" s="6">
        <f t="shared" si="874"/>
        <v>0</v>
      </c>
      <c r="AA2920" s="4">
        <v>71971.800903320313</v>
      </c>
      <c r="AB2920" s="7">
        <f t="shared" si="859"/>
        <v>0</v>
      </c>
      <c r="AC2920" s="7">
        <f t="shared" si="860"/>
        <v>7.5424602084545721E-3</v>
      </c>
      <c r="AD2920" s="2"/>
    </row>
    <row r="2921" spans="1:30" x14ac:dyDescent="0.35">
      <c r="A2921" s="1">
        <v>44559</v>
      </c>
      <c r="B2921" s="3">
        <f t="shared" si="861"/>
        <v>2021</v>
      </c>
      <c r="C2921" s="2">
        <v>0</v>
      </c>
      <c r="D2921" s="2">
        <v>1371.6323877074497</v>
      </c>
      <c r="E2921" s="2">
        <f t="shared" si="862"/>
        <v>1371.6323877074497</v>
      </c>
      <c r="F2921" s="2">
        <f t="shared" si="863"/>
        <v>0</v>
      </c>
      <c r="G2921" s="2">
        <f t="shared" si="864"/>
        <v>-1</v>
      </c>
      <c r="H2921" s="2">
        <v>-1000</v>
      </c>
      <c r="I2921" s="2">
        <f t="shared" si="856"/>
        <v>7268.2417907440704</v>
      </c>
      <c r="J2921" s="2">
        <f t="shared" si="857"/>
        <v>14042.292578154429</v>
      </c>
      <c r="K2921" s="3">
        <f t="shared" si="865"/>
        <v>12</v>
      </c>
      <c r="L2921" s="3">
        <f t="shared" si="866"/>
        <v>4</v>
      </c>
      <c r="M2921" s="3" t="str">
        <f t="shared" si="858"/>
        <v>Winter</v>
      </c>
      <c r="N2921" s="4">
        <v>53</v>
      </c>
      <c r="O2921" s="4">
        <v>49</v>
      </c>
      <c r="P2921" s="4">
        <v>57</v>
      </c>
      <c r="Q2921" s="4">
        <v>12</v>
      </c>
      <c r="R2921" s="4">
        <v>0</v>
      </c>
      <c r="S2921" s="6">
        <f t="shared" si="867"/>
        <v>0</v>
      </c>
      <c r="T2921" s="6">
        <f t="shared" si="868"/>
        <v>1</v>
      </c>
      <c r="U2921" s="6">
        <f t="shared" si="869"/>
        <v>1</v>
      </c>
      <c r="V2921" s="6">
        <f t="shared" si="870"/>
        <v>0</v>
      </c>
      <c r="W2921" s="6">
        <f t="shared" si="871"/>
        <v>0</v>
      </c>
      <c r="X2921" s="6">
        <f t="shared" si="872"/>
        <v>0</v>
      </c>
      <c r="Y2921" s="6">
        <f t="shared" si="873"/>
        <v>0</v>
      </c>
      <c r="Z2921" s="6">
        <f t="shared" si="874"/>
        <v>0</v>
      </c>
      <c r="AA2921" s="4">
        <v>71427.201049804688</v>
      </c>
      <c r="AB2921" s="7">
        <f t="shared" si="859"/>
        <v>0</v>
      </c>
      <c r="AC2921" s="7">
        <f t="shared" si="860"/>
        <v>1.9203221847528915E-2</v>
      </c>
      <c r="AD2921" s="2"/>
    </row>
    <row r="2922" spans="1:30" x14ac:dyDescent="0.35">
      <c r="A2922" s="1">
        <v>44560</v>
      </c>
      <c r="B2922" s="3">
        <f t="shared" si="861"/>
        <v>2021</v>
      </c>
      <c r="C2922" s="2">
        <v>3059.0000000176951</v>
      </c>
      <c r="D2922" s="2">
        <v>3616.0394207783065</v>
      </c>
      <c r="E2922" s="2">
        <f t="shared" si="862"/>
        <v>6675.0394207960017</v>
      </c>
      <c r="F2922" s="2">
        <f t="shared" si="863"/>
        <v>0.45827444711224014</v>
      </c>
      <c r="G2922" s="2">
        <f t="shared" si="864"/>
        <v>-1</v>
      </c>
      <c r="H2922" s="2">
        <v>-1000</v>
      </c>
      <c r="I2922" s="2">
        <f t="shared" si="856"/>
        <v>7268.2417907440704</v>
      </c>
      <c r="J2922" s="2">
        <f t="shared" si="857"/>
        <v>14042.292578154429</v>
      </c>
      <c r="K2922" s="3">
        <f t="shared" si="865"/>
        <v>12</v>
      </c>
      <c r="L2922" s="3">
        <f t="shared" si="866"/>
        <v>5</v>
      </c>
      <c r="M2922" s="3" t="str">
        <f t="shared" si="858"/>
        <v>Winter</v>
      </c>
      <c r="N2922" s="4">
        <v>51</v>
      </c>
      <c r="O2922" s="4">
        <v>48</v>
      </c>
      <c r="P2922" s="4">
        <v>54</v>
      </c>
      <c r="Q2922" s="4">
        <v>14</v>
      </c>
      <c r="R2922" s="4">
        <v>0</v>
      </c>
      <c r="S2922" s="6">
        <f t="shared" si="867"/>
        <v>0</v>
      </c>
      <c r="T2922" s="6">
        <f t="shared" si="868"/>
        <v>1</v>
      </c>
      <c r="U2922" s="6">
        <f t="shared" si="869"/>
        <v>1</v>
      </c>
      <c r="V2922" s="6">
        <f t="shared" si="870"/>
        <v>0</v>
      </c>
      <c r="W2922" s="6">
        <f t="shared" si="871"/>
        <v>0</v>
      </c>
      <c r="X2922" s="6">
        <f t="shared" si="872"/>
        <v>0</v>
      </c>
      <c r="Y2922" s="6">
        <f t="shared" si="873"/>
        <v>0</v>
      </c>
      <c r="Z2922" s="6">
        <f t="shared" si="874"/>
        <v>0</v>
      </c>
      <c r="AA2922" s="4">
        <v>72522.43408203125</v>
      </c>
      <c r="AB2922" s="7">
        <f t="shared" si="859"/>
        <v>4.2180051438395087E-2</v>
      </c>
      <c r="AC2922" s="7">
        <f t="shared" si="860"/>
        <v>4.9860977041781974E-2</v>
      </c>
      <c r="AD2922" s="2"/>
    </row>
    <row r="2923" spans="1:30" x14ac:dyDescent="0.35">
      <c r="A2923" s="1">
        <v>44561</v>
      </c>
      <c r="B2923" s="3">
        <f t="shared" si="861"/>
        <v>2021</v>
      </c>
      <c r="C2923" s="2">
        <v>0</v>
      </c>
      <c r="D2923" s="2">
        <v>8196</v>
      </c>
      <c r="E2923" s="2">
        <f t="shared" si="862"/>
        <v>8196</v>
      </c>
      <c r="F2923" s="2">
        <f t="shared" si="863"/>
        <v>0</v>
      </c>
      <c r="G2923" s="2">
        <f t="shared" si="864"/>
        <v>-1</v>
      </c>
      <c r="H2923" s="2">
        <v>-1000</v>
      </c>
      <c r="I2923" s="2">
        <f t="shared" si="856"/>
        <v>7268.2417907440704</v>
      </c>
      <c r="J2923" s="2">
        <f t="shared" si="857"/>
        <v>14042.292578154429</v>
      </c>
      <c r="K2923" s="3">
        <f t="shared" si="865"/>
        <v>12</v>
      </c>
      <c r="L2923" s="3">
        <f t="shared" si="866"/>
        <v>6</v>
      </c>
      <c r="M2923" s="3" t="str">
        <f t="shared" si="858"/>
        <v>Winter</v>
      </c>
      <c r="N2923" s="4">
        <v>58</v>
      </c>
      <c r="O2923" s="4">
        <v>48</v>
      </c>
      <c r="P2923" s="4">
        <v>68</v>
      </c>
      <c r="Q2923" s="4">
        <v>7</v>
      </c>
      <c r="R2923" s="4">
        <v>0</v>
      </c>
      <c r="S2923" s="6">
        <f t="shared" si="867"/>
        <v>0</v>
      </c>
      <c r="T2923" s="6">
        <f t="shared" si="868"/>
        <v>1</v>
      </c>
      <c r="U2923" s="6">
        <f t="shared" si="869"/>
        <v>1</v>
      </c>
      <c r="V2923" s="6">
        <f t="shared" si="870"/>
        <v>0</v>
      </c>
      <c r="W2923" s="6">
        <f t="shared" si="871"/>
        <v>0</v>
      </c>
      <c r="X2923" s="6">
        <f t="shared" si="872"/>
        <v>0</v>
      </c>
      <c r="Y2923" s="6">
        <f t="shared" si="873"/>
        <v>0</v>
      </c>
      <c r="Z2923" s="6">
        <f t="shared" si="874"/>
        <v>0</v>
      </c>
      <c r="AA2923" s="4">
        <v>68282.800720214844</v>
      </c>
      <c r="AB2923" s="7">
        <f t="shared" si="859"/>
        <v>0</v>
      </c>
      <c r="AC2923" s="7">
        <f t="shared" si="860"/>
        <v>0.12003022596543272</v>
      </c>
      <c r="AD2923" s="2"/>
    </row>
    <row r="2924" spans="1:30" x14ac:dyDescent="0.35">
      <c r="A2924" s="1">
        <v>44562</v>
      </c>
      <c r="B2924" s="3">
        <f t="shared" si="861"/>
        <v>2022</v>
      </c>
      <c r="C2924" s="2">
        <v>0</v>
      </c>
      <c r="D2924" s="2">
        <v>3517.4500000159023</v>
      </c>
      <c r="E2924" s="2">
        <f t="shared" si="862"/>
        <v>3517.4500000159023</v>
      </c>
      <c r="F2924" s="2">
        <f t="shared" si="863"/>
        <v>0</v>
      </c>
      <c r="G2924" s="2">
        <f t="shared" si="864"/>
        <v>-1</v>
      </c>
      <c r="H2924" s="2">
        <v>-1000</v>
      </c>
      <c r="I2924" s="2">
        <f t="shared" si="856"/>
        <v>7870.611601384122</v>
      </c>
      <c r="J2924" s="2">
        <f t="shared" si="857"/>
        <v>15458.618128705923</v>
      </c>
      <c r="K2924" s="3">
        <f t="shared" si="865"/>
        <v>1</v>
      </c>
      <c r="L2924" s="3">
        <f t="shared" si="866"/>
        <v>7</v>
      </c>
      <c r="M2924" s="3" t="str">
        <f t="shared" si="858"/>
        <v>Winter</v>
      </c>
      <c r="N2924" s="4">
        <v>60</v>
      </c>
      <c r="O2924" s="4">
        <v>55</v>
      </c>
      <c r="P2924" s="4">
        <v>64</v>
      </c>
      <c r="Q2924" s="4">
        <v>5</v>
      </c>
      <c r="R2924" s="4">
        <v>0</v>
      </c>
      <c r="S2924" s="6">
        <f t="shared" si="867"/>
        <v>1</v>
      </c>
      <c r="T2924" s="6">
        <f t="shared" si="868"/>
        <v>0</v>
      </c>
      <c r="U2924" s="6">
        <f t="shared" si="869"/>
        <v>1</v>
      </c>
      <c r="V2924" s="6">
        <f t="shared" si="870"/>
        <v>0</v>
      </c>
      <c r="W2924" s="6">
        <f t="shared" si="871"/>
        <v>0</v>
      </c>
      <c r="X2924" s="6">
        <f t="shared" si="872"/>
        <v>0</v>
      </c>
      <c r="Y2924" s="6">
        <f t="shared" si="873"/>
        <v>0</v>
      </c>
      <c r="Z2924" s="6">
        <f t="shared" si="874"/>
        <v>0</v>
      </c>
      <c r="AA2924" s="4">
        <v>63753.80078125</v>
      </c>
      <c r="AB2924" s="7">
        <f t="shared" si="859"/>
        <v>0</v>
      </c>
      <c r="AC2924" s="7">
        <f t="shared" si="860"/>
        <v>5.5172396891047547E-2</v>
      </c>
      <c r="AD2924" s="2"/>
    </row>
    <row r="2925" spans="1:30" x14ac:dyDescent="0.35">
      <c r="A2925" s="1">
        <v>44563</v>
      </c>
      <c r="B2925" s="3">
        <f t="shared" si="861"/>
        <v>2022</v>
      </c>
      <c r="C2925" s="2">
        <v>3497.0777777322801</v>
      </c>
      <c r="D2925" s="2">
        <v>1666.0000000277068</v>
      </c>
      <c r="E2925" s="2">
        <f t="shared" si="862"/>
        <v>5163.0777777599869</v>
      </c>
      <c r="F2925" s="2">
        <f t="shared" si="863"/>
        <v>0.67732424888038301</v>
      </c>
      <c r="G2925" s="2">
        <f t="shared" si="864"/>
        <v>-1</v>
      </c>
      <c r="H2925" s="2">
        <v>-1000</v>
      </c>
      <c r="I2925" s="2">
        <f t="shared" si="856"/>
        <v>7870.611601384122</v>
      </c>
      <c r="J2925" s="2">
        <f t="shared" si="857"/>
        <v>15458.618128705923</v>
      </c>
      <c r="K2925" s="3">
        <f t="shared" si="865"/>
        <v>1</v>
      </c>
      <c r="L2925" s="3">
        <f t="shared" si="866"/>
        <v>1</v>
      </c>
      <c r="M2925" s="3" t="str">
        <f t="shared" si="858"/>
        <v>Winter</v>
      </c>
      <c r="N2925" s="4">
        <v>44</v>
      </c>
      <c r="O2925" s="4">
        <v>31</v>
      </c>
      <c r="P2925" s="4">
        <v>57</v>
      </c>
      <c r="Q2925" s="4">
        <v>21</v>
      </c>
      <c r="R2925" s="4">
        <v>0</v>
      </c>
      <c r="S2925" s="6">
        <f t="shared" si="867"/>
        <v>1</v>
      </c>
      <c r="T2925" s="6">
        <f t="shared" si="868"/>
        <v>0</v>
      </c>
      <c r="U2925" s="6">
        <f t="shared" si="869"/>
        <v>1</v>
      </c>
      <c r="V2925" s="6">
        <f t="shared" si="870"/>
        <v>0</v>
      </c>
      <c r="W2925" s="6">
        <f t="shared" si="871"/>
        <v>0</v>
      </c>
      <c r="X2925" s="6">
        <f t="shared" si="872"/>
        <v>0</v>
      </c>
      <c r="Y2925" s="6">
        <f t="shared" si="873"/>
        <v>0</v>
      </c>
      <c r="Z2925" s="6">
        <f t="shared" si="874"/>
        <v>0</v>
      </c>
      <c r="AA2925" s="4">
        <v>75322.6005859375</v>
      </c>
      <c r="AB2925" s="7">
        <f t="shared" si="859"/>
        <v>4.6428001031939593E-2</v>
      </c>
      <c r="AC2925" s="7">
        <f t="shared" si="860"/>
        <v>2.211819542962971E-2</v>
      </c>
      <c r="AD2925" s="2"/>
    </row>
    <row r="2926" spans="1:30" x14ac:dyDescent="0.35">
      <c r="A2926" s="1">
        <v>44564</v>
      </c>
      <c r="B2926" s="3">
        <f t="shared" si="861"/>
        <v>2022</v>
      </c>
      <c r="C2926" s="2">
        <v>8741.7384615169867</v>
      </c>
      <c r="D2926" s="2">
        <v>11464.500000004715</v>
      </c>
      <c r="E2926" s="2">
        <f t="shared" si="862"/>
        <v>20206.238461521702</v>
      </c>
      <c r="F2926" s="2">
        <f t="shared" si="863"/>
        <v>0.43262571993118304</v>
      </c>
      <c r="G2926" s="2">
        <f t="shared" si="864"/>
        <v>20206.238461521702</v>
      </c>
      <c r="H2926" s="2">
        <v>-1000</v>
      </c>
      <c r="I2926" s="2">
        <f t="shared" si="856"/>
        <v>7870.611601384122</v>
      </c>
      <c r="J2926" s="2">
        <f t="shared" si="857"/>
        <v>15458.618128705923</v>
      </c>
      <c r="K2926" s="3">
        <f t="shared" si="865"/>
        <v>1</v>
      </c>
      <c r="L2926" s="3">
        <f t="shared" si="866"/>
        <v>2</v>
      </c>
      <c r="M2926" s="3" t="str">
        <f t="shared" si="858"/>
        <v>Winter</v>
      </c>
      <c r="N2926" s="4">
        <v>31</v>
      </c>
      <c r="O2926" s="4">
        <v>25</v>
      </c>
      <c r="P2926" s="4">
        <v>37</v>
      </c>
      <c r="Q2926" s="4">
        <v>34</v>
      </c>
      <c r="R2926" s="4">
        <v>0</v>
      </c>
      <c r="S2926" s="6">
        <f t="shared" si="867"/>
        <v>0</v>
      </c>
      <c r="T2926" s="6">
        <f t="shared" si="868"/>
        <v>1</v>
      </c>
      <c r="U2926" s="6">
        <f t="shared" si="869"/>
        <v>1</v>
      </c>
      <c r="V2926" s="6">
        <f t="shared" si="870"/>
        <v>0</v>
      </c>
      <c r="W2926" s="6">
        <f t="shared" si="871"/>
        <v>0</v>
      </c>
      <c r="X2926" s="6">
        <f t="shared" si="872"/>
        <v>1</v>
      </c>
      <c r="Y2926" s="6">
        <f t="shared" si="873"/>
        <v>1</v>
      </c>
      <c r="Z2926" s="6">
        <f t="shared" si="874"/>
        <v>0</v>
      </c>
      <c r="AA2926" s="4">
        <v>97473.69970703125</v>
      </c>
      <c r="AB2926" s="7">
        <f t="shared" si="859"/>
        <v>8.9683047712268205E-2</v>
      </c>
      <c r="AC2926" s="7">
        <f t="shared" si="860"/>
        <v>0.11761634199237976</v>
      </c>
      <c r="AD2926" s="2"/>
    </row>
    <row r="2927" spans="1:30" x14ac:dyDescent="0.35">
      <c r="A2927" s="1">
        <v>44565</v>
      </c>
      <c r="B2927" s="3">
        <f t="shared" si="861"/>
        <v>2022</v>
      </c>
      <c r="C2927" s="2">
        <v>5984.0000000000009</v>
      </c>
      <c r="D2927" s="2">
        <v>12800.858865256663</v>
      </c>
      <c r="E2927" s="2">
        <f t="shared" si="862"/>
        <v>18784.858865256665</v>
      </c>
      <c r="F2927" s="2">
        <f t="shared" si="863"/>
        <v>0.31855442955004809</v>
      </c>
      <c r="G2927" s="2">
        <f t="shared" si="864"/>
        <v>18784.858865256665</v>
      </c>
      <c r="H2927" s="2">
        <v>-1000</v>
      </c>
      <c r="I2927" s="2">
        <f t="shared" si="856"/>
        <v>7870.611601384122</v>
      </c>
      <c r="J2927" s="2">
        <f t="shared" si="857"/>
        <v>15458.618128705923</v>
      </c>
      <c r="K2927" s="3">
        <f t="shared" si="865"/>
        <v>1</v>
      </c>
      <c r="L2927" s="3">
        <f t="shared" si="866"/>
        <v>3</v>
      </c>
      <c r="M2927" s="3" t="str">
        <f t="shared" si="858"/>
        <v>Winter</v>
      </c>
      <c r="N2927" s="4">
        <v>35</v>
      </c>
      <c r="O2927" s="4">
        <v>24</v>
      </c>
      <c r="P2927" s="4">
        <v>46</v>
      </c>
      <c r="Q2927" s="4">
        <v>30</v>
      </c>
      <c r="R2927" s="4">
        <v>0</v>
      </c>
      <c r="S2927" s="6">
        <f t="shared" si="867"/>
        <v>0</v>
      </c>
      <c r="T2927" s="6">
        <f t="shared" si="868"/>
        <v>1</v>
      </c>
      <c r="U2927" s="6">
        <f t="shared" si="869"/>
        <v>1</v>
      </c>
      <c r="V2927" s="6">
        <f t="shared" si="870"/>
        <v>0</v>
      </c>
      <c r="W2927" s="6">
        <f t="shared" si="871"/>
        <v>0</v>
      </c>
      <c r="X2927" s="6">
        <f t="shared" si="872"/>
        <v>1</v>
      </c>
      <c r="Y2927" s="6">
        <f t="shared" si="873"/>
        <v>1</v>
      </c>
      <c r="Z2927" s="6">
        <f t="shared" si="874"/>
        <v>0</v>
      </c>
      <c r="AA2927" s="4">
        <v>100214.6201171875</v>
      </c>
      <c r="AB2927" s="7">
        <f t="shared" si="859"/>
        <v>5.9711846365355863E-2</v>
      </c>
      <c r="AC2927" s="7">
        <f t="shared" si="860"/>
        <v>0.12773444483736787</v>
      </c>
      <c r="AD2927" s="2"/>
    </row>
    <row r="2928" spans="1:30" x14ac:dyDescent="0.35">
      <c r="A2928" s="1">
        <v>44566</v>
      </c>
      <c r="B2928" s="3">
        <f t="shared" si="861"/>
        <v>2022</v>
      </c>
      <c r="C2928" s="2">
        <v>5103.0222222241573</v>
      </c>
      <c r="D2928" s="2">
        <v>12094.016548468737</v>
      </c>
      <c r="E2928" s="2">
        <f t="shared" si="862"/>
        <v>17197.038770692896</v>
      </c>
      <c r="F2928" s="2">
        <f t="shared" si="863"/>
        <v>0.29673842632260045</v>
      </c>
      <c r="G2928" s="2">
        <f t="shared" si="864"/>
        <v>17197.038770692896</v>
      </c>
      <c r="H2928" s="2">
        <v>-1000</v>
      </c>
      <c r="I2928" s="2">
        <f t="shared" si="856"/>
        <v>7870.611601384122</v>
      </c>
      <c r="J2928" s="2">
        <f t="shared" si="857"/>
        <v>15458.618128705923</v>
      </c>
      <c r="K2928" s="3">
        <f t="shared" si="865"/>
        <v>1</v>
      </c>
      <c r="L2928" s="3">
        <f t="shared" si="866"/>
        <v>4</v>
      </c>
      <c r="M2928" s="3" t="str">
        <f t="shared" si="858"/>
        <v>Winter</v>
      </c>
      <c r="N2928" s="4">
        <v>40</v>
      </c>
      <c r="O2928" s="4">
        <v>30</v>
      </c>
      <c r="P2928" s="4">
        <v>50</v>
      </c>
      <c r="Q2928" s="4">
        <v>25</v>
      </c>
      <c r="R2928" s="4">
        <v>0</v>
      </c>
      <c r="S2928" s="6">
        <f t="shared" si="867"/>
        <v>0</v>
      </c>
      <c r="T2928" s="6">
        <f t="shared" si="868"/>
        <v>1</v>
      </c>
      <c r="U2928" s="6">
        <f t="shared" si="869"/>
        <v>1</v>
      </c>
      <c r="V2928" s="6">
        <f t="shared" si="870"/>
        <v>0</v>
      </c>
      <c r="W2928" s="6">
        <f t="shared" si="871"/>
        <v>0</v>
      </c>
      <c r="X2928" s="6">
        <f t="shared" si="872"/>
        <v>1</v>
      </c>
      <c r="Y2928" s="6">
        <f t="shared" si="873"/>
        <v>1</v>
      </c>
      <c r="Z2928" s="6">
        <f t="shared" si="874"/>
        <v>0</v>
      </c>
      <c r="AA2928" s="4">
        <v>90901.5</v>
      </c>
      <c r="AB2928" s="7">
        <f t="shared" si="859"/>
        <v>5.6137931961784536E-2</v>
      </c>
      <c r="AC2928" s="7">
        <f t="shared" si="860"/>
        <v>0.13304529131498091</v>
      </c>
      <c r="AD2928" s="2"/>
    </row>
    <row r="2929" spans="1:30" x14ac:dyDescent="0.35">
      <c r="A2929" s="1">
        <v>44567</v>
      </c>
      <c r="B2929" s="3">
        <f t="shared" si="861"/>
        <v>2022</v>
      </c>
      <c r="C2929" s="2">
        <v>567.38634615857347</v>
      </c>
      <c r="D2929" s="2">
        <v>737.79999999445863</v>
      </c>
      <c r="E2929" s="2">
        <f t="shared" si="862"/>
        <v>1305.186346153032</v>
      </c>
      <c r="F2929" s="2">
        <f t="shared" si="863"/>
        <v>0.43471673438119762</v>
      </c>
      <c r="G2929" s="2">
        <f t="shared" si="864"/>
        <v>-1</v>
      </c>
      <c r="H2929" s="2">
        <v>-1000</v>
      </c>
      <c r="I2929" s="2">
        <f t="shared" si="856"/>
        <v>7870.611601384122</v>
      </c>
      <c r="J2929" s="2">
        <f t="shared" si="857"/>
        <v>15458.618128705923</v>
      </c>
      <c r="K2929" s="3">
        <f t="shared" si="865"/>
        <v>1</v>
      </c>
      <c r="L2929" s="3">
        <f t="shared" si="866"/>
        <v>5</v>
      </c>
      <c r="M2929" s="3" t="str">
        <f t="shared" si="858"/>
        <v>Winter</v>
      </c>
      <c r="N2929" s="4">
        <v>23</v>
      </c>
      <c r="O2929" s="4">
        <v>15</v>
      </c>
      <c r="P2929" s="4">
        <v>30</v>
      </c>
      <c r="Q2929" s="4">
        <v>42</v>
      </c>
      <c r="R2929" s="4">
        <v>0</v>
      </c>
      <c r="S2929" s="6">
        <f t="shared" si="867"/>
        <v>0</v>
      </c>
      <c r="T2929" s="6">
        <f t="shared" si="868"/>
        <v>1</v>
      </c>
      <c r="U2929" s="6">
        <f t="shared" si="869"/>
        <v>1</v>
      </c>
      <c r="V2929" s="6">
        <f t="shared" si="870"/>
        <v>0</v>
      </c>
      <c r="W2929" s="6">
        <f t="shared" si="871"/>
        <v>0</v>
      </c>
      <c r="X2929" s="6">
        <f t="shared" si="872"/>
        <v>0</v>
      </c>
      <c r="Y2929" s="6">
        <f t="shared" si="873"/>
        <v>0</v>
      </c>
      <c r="Z2929" s="6">
        <f t="shared" si="874"/>
        <v>0</v>
      </c>
      <c r="AA2929" s="4">
        <v>107831.19970703125</v>
      </c>
      <c r="AB2929" s="7">
        <f t="shared" si="859"/>
        <v>5.2618012940606872E-3</v>
      </c>
      <c r="AC2929" s="7">
        <f t="shared" si="860"/>
        <v>6.8421755669880544E-3</v>
      </c>
      <c r="AD2929" s="2"/>
    </row>
    <row r="2930" spans="1:30" x14ac:dyDescent="0.35">
      <c r="A2930" s="1">
        <v>44568</v>
      </c>
      <c r="B2930" s="3">
        <f t="shared" si="861"/>
        <v>2022</v>
      </c>
      <c r="C2930" s="2">
        <v>22.15374999982842</v>
      </c>
      <c r="D2930" s="2">
        <v>0</v>
      </c>
      <c r="E2930" s="2">
        <f t="shared" si="862"/>
        <v>22.15374999982842</v>
      </c>
      <c r="F2930" s="2">
        <f t="shared" si="863"/>
        <v>1</v>
      </c>
      <c r="G2930" s="2">
        <f t="shared" si="864"/>
        <v>-1</v>
      </c>
      <c r="H2930" s="2">
        <v>-1000</v>
      </c>
      <c r="I2930" s="2">
        <f t="shared" si="856"/>
        <v>7870.611601384122</v>
      </c>
      <c r="J2930" s="2">
        <f t="shared" si="857"/>
        <v>15458.618128705923</v>
      </c>
      <c r="K2930" s="3">
        <f t="shared" si="865"/>
        <v>1</v>
      </c>
      <c r="L2930" s="3">
        <f t="shared" si="866"/>
        <v>6</v>
      </c>
      <c r="M2930" s="3" t="str">
        <f t="shared" si="858"/>
        <v>Winter</v>
      </c>
      <c r="N2930" s="4">
        <v>17</v>
      </c>
      <c r="O2930" s="4">
        <v>11</v>
      </c>
      <c r="P2930" s="4">
        <v>22</v>
      </c>
      <c r="Q2930" s="4">
        <v>48</v>
      </c>
      <c r="R2930" s="4">
        <v>0</v>
      </c>
      <c r="S2930" s="6">
        <f t="shared" si="867"/>
        <v>0</v>
      </c>
      <c r="T2930" s="6">
        <f t="shared" si="868"/>
        <v>1</v>
      </c>
      <c r="U2930" s="6">
        <f t="shared" si="869"/>
        <v>1</v>
      </c>
      <c r="V2930" s="6">
        <f t="shared" si="870"/>
        <v>1</v>
      </c>
      <c r="W2930" s="6">
        <f t="shared" si="871"/>
        <v>0</v>
      </c>
      <c r="X2930" s="6">
        <f t="shared" si="872"/>
        <v>0</v>
      </c>
      <c r="Y2930" s="6">
        <f t="shared" si="873"/>
        <v>0</v>
      </c>
      <c r="Z2930" s="6">
        <f t="shared" si="874"/>
        <v>0</v>
      </c>
      <c r="AA2930" s="4">
        <v>116805.74926757813</v>
      </c>
      <c r="AB2930" s="7">
        <f t="shared" si="859"/>
        <v>1.8966318129665606E-4</v>
      </c>
      <c r="AC2930" s="7">
        <f t="shared" si="860"/>
        <v>0</v>
      </c>
      <c r="AD2930" s="2"/>
    </row>
    <row r="2931" spans="1:30" x14ac:dyDescent="0.35">
      <c r="A2931" s="1">
        <v>44569</v>
      </c>
      <c r="B2931" s="3">
        <f t="shared" si="861"/>
        <v>2022</v>
      </c>
      <c r="C2931" s="2">
        <v>0</v>
      </c>
      <c r="D2931" s="2">
        <v>760.93943139678629</v>
      </c>
      <c r="E2931" s="2">
        <f t="shared" si="862"/>
        <v>760.93943139678629</v>
      </c>
      <c r="F2931" s="2">
        <f t="shared" si="863"/>
        <v>0</v>
      </c>
      <c r="G2931" s="2">
        <f t="shared" si="864"/>
        <v>-1</v>
      </c>
      <c r="H2931" s="2">
        <v>-1000</v>
      </c>
      <c r="I2931" s="2">
        <f t="shared" si="856"/>
        <v>7870.611601384122</v>
      </c>
      <c r="J2931" s="2">
        <f t="shared" si="857"/>
        <v>15458.618128705923</v>
      </c>
      <c r="K2931" s="3">
        <f t="shared" si="865"/>
        <v>1</v>
      </c>
      <c r="L2931" s="3">
        <f t="shared" si="866"/>
        <v>7</v>
      </c>
      <c r="M2931" s="3" t="str">
        <f t="shared" si="858"/>
        <v>Winter</v>
      </c>
      <c r="N2931" s="4">
        <v>30</v>
      </c>
      <c r="O2931" s="4">
        <v>14</v>
      </c>
      <c r="P2931" s="4">
        <v>46</v>
      </c>
      <c r="Q2931" s="4">
        <v>35</v>
      </c>
      <c r="R2931" s="4">
        <v>0</v>
      </c>
      <c r="S2931" s="6">
        <f t="shared" si="867"/>
        <v>1</v>
      </c>
      <c r="T2931" s="6">
        <f t="shared" si="868"/>
        <v>0</v>
      </c>
      <c r="U2931" s="6">
        <f t="shared" si="869"/>
        <v>1</v>
      </c>
      <c r="V2931" s="6">
        <f t="shared" si="870"/>
        <v>0</v>
      </c>
      <c r="W2931" s="6">
        <f t="shared" si="871"/>
        <v>0</v>
      </c>
      <c r="X2931" s="6">
        <f t="shared" si="872"/>
        <v>0</v>
      </c>
      <c r="Y2931" s="6">
        <f t="shared" si="873"/>
        <v>0</v>
      </c>
      <c r="Z2931" s="6">
        <f t="shared" si="874"/>
        <v>0</v>
      </c>
      <c r="AA2931" s="4">
        <v>104770.44934082031</v>
      </c>
      <c r="AB2931" s="7">
        <f t="shared" si="859"/>
        <v>0</v>
      </c>
      <c r="AC2931" s="7">
        <f t="shared" si="860"/>
        <v>7.2629203767317586E-3</v>
      </c>
      <c r="AD2931" s="2"/>
    </row>
    <row r="2932" spans="1:30" x14ac:dyDescent="0.35">
      <c r="A2932" s="1">
        <v>44570</v>
      </c>
      <c r="B2932" s="3">
        <f t="shared" si="861"/>
        <v>2022</v>
      </c>
      <c r="C2932" s="2">
        <v>294.11999999124089</v>
      </c>
      <c r="D2932" s="2">
        <v>1775.5253399110704</v>
      </c>
      <c r="E2932" s="2">
        <f t="shared" si="862"/>
        <v>2069.6453399023112</v>
      </c>
      <c r="F2932" s="2">
        <f t="shared" si="863"/>
        <v>0.14211130492779192</v>
      </c>
      <c r="G2932" s="2">
        <f t="shared" si="864"/>
        <v>-1</v>
      </c>
      <c r="H2932" s="2">
        <v>-1000</v>
      </c>
      <c r="I2932" s="2">
        <f t="shared" si="856"/>
        <v>7870.611601384122</v>
      </c>
      <c r="J2932" s="2">
        <f t="shared" si="857"/>
        <v>15458.618128705923</v>
      </c>
      <c r="K2932" s="3">
        <f t="shared" si="865"/>
        <v>1</v>
      </c>
      <c r="L2932" s="3">
        <f t="shared" si="866"/>
        <v>1</v>
      </c>
      <c r="M2932" s="3" t="str">
        <f t="shared" si="858"/>
        <v>Winter</v>
      </c>
      <c r="N2932" s="4">
        <v>37</v>
      </c>
      <c r="O2932" s="4">
        <v>27</v>
      </c>
      <c r="P2932" s="4">
        <v>47</v>
      </c>
      <c r="Q2932" s="4">
        <v>28</v>
      </c>
      <c r="R2932" s="4">
        <v>0</v>
      </c>
      <c r="S2932" s="6">
        <f t="shared" si="867"/>
        <v>1</v>
      </c>
      <c r="T2932" s="6">
        <f t="shared" si="868"/>
        <v>0</v>
      </c>
      <c r="U2932" s="6">
        <f t="shared" si="869"/>
        <v>1</v>
      </c>
      <c r="V2932" s="6">
        <f t="shared" si="870"/>
        <v>0</v>
      </c>
      <c r="W2932" s="6">
        <f t="shared" si="871"/>
        <v>0</v>
      </c>
      <c r="X2932" s="6">
        <f t="shared" si="872"/>
        <v>0</v>
      </c>
      <c r="Y2932" s="6">
        <f t="shared" si="873"/>
        <v>0</v>
      </c>
      <c r="Z2932" s="6">
        <f t="shared" si="874"/>
        <v>0</v>
      </c>
      <c r="AA2932" s="4">
        <v>85913.69970703125</v>
      </c>
      <c r="AB2932" s="7">
        <f t="shared" si="859"/>
        <v>3.4234353891661106E-3</v>
      </c>
      <c r="AC2932" s="7">
        <f t="shared" si="860"/>
        <v>2.0666382031802547E-2</v>
      </c>
      <c r="AD2932" s="2"/>
    </row>
    <row r="2933" spans="1:30" x14ac:dyDescent="0.35">
      <c r="A2933" s="1">
        <v>44571</v>
      </c>
      <c r="B2933" s="3">
        <f t="shared" si="861"/>
        <v>2022</v>
      </c>
      <c r="C2933" s="2">
        <v>4845.4961404929782</v>
      </c>
      <c r="D2933" s="2">
        <v>0</v>
      </c>
      <c r="E2933" s="2">
        <f t="shared" si="862"/>
        <v>4845.4961404929782</v>
      </c>
      <c r="F2933" s="2">
        <f t="shared" si="863"/>
        <v>1</v>
      </c>
      <c r="G2933" s="2">
        <f t="shared" si="864"/>
        <v>-1</v>
      </c>
      <c r="H2933" s="2">
        <v>-1000</v>
      </c>
      <c r="I2933" s="2">
        <f t="shared" si="856"/>
        <v>7870.611601384122</v>
      </c>
      <c r="J2933" s="2">
        <f t="shared" si="857"/>
        <v>15458.618128705923</v>
      </c>
      <c r="K2933" s="3">
        <f t="shared" si="865"/>
        <v>1</v>
      </c>
      <c r="L2933" s="3">
        <f t="shared" si="866"/>
        <v>2</v>
      </c>
      <c r="M2933" s="3" t="str">
        <f t="shared" si="858"/>
        <v>Winter</v>
      </c>
      <c r="N2933" s="4">
        <v>29</v>
      </c>
      <c r="O2933" s="4">
        <v>20</v>
      </c>
      <c r="P2933" s="4">
        <v>37</v>
      </c>
      <c r="Q2933" s="4">
        <v>36</v>
      </c>
      <c r="R2933" s="4">
        <v>0</v>
      </c>
      <c r="S2933" s="6">
        <f t="shared" si="867"/>
        <v>0</v>
      </c>
      <c r="T2933" s="6">
        <f t="shared" si="868"/>
        <v>1</v>
      </c>
      <c r="U2933" s="6">
        <f t="shared" si="869"/>
        <v>1</v>
      </c>
      <c r="V2933" s="6">
        <f t="shared" si="870"/>
        <v>0</v>
      </c>
      <c r="W2933" s="6">
        <f t="shared" si="871"/>
        <v>0</v>
      </c>
      <c r="X2933" s="6">
        <f t="shared" si="872"/>
        <v>0</v>
      </c>
      <c r="Y2933" s="6">
        <f t="shared" si="873"/>
        <v>0</v>
      </c>
      <c r="Z2933" s="6">
        <f t="shared" si="874"/>
        <v>0</v>
      </c>
      <c r="AA2933" s="4">
        <v>104062.39929199219</v>
      </c>
      <c r="AB2933" s="7">
        <f t="shared" si="859"/>
        <v>4.6563371337391878E-2</v>
      </c>
      <c r="AC2933" s="7">
        <f t="shared" si="860"/>
        <v>0</v>
      </c>
      <c r="AD2933" s="2"/>
    </row>
    <row r="2934" spans="1:30" x14ac:dyDescent="0.35">
      <c r="A2934" s="1">
        <v>44572</v>
      </c>
      <c r="B2934" s="3">
        <f t="shared" si="861"/>
        <v>2022</v>
      </c>
      <c r="C2934" s="2">
        <v>224.30769231422053</v>
      </c>
      <c r="D2934" s="2">
        <v>0</v>
      </c>
      <c r="E2934" s="2">
        <f t="shared" si="862"/>
        <v>224.30769231422053</v>
      </c>
      <c r="F2934" s="2">
        <f t="shared" si="863"/>
        <v>1</v>
      </c>
      <c r="G2934" s="2">
        <f t="shared" si="864"/>
        <v>-1</v>
      </c>
      <c r="H2934" s="2">
        <v>-1000</v>
      </c>
      <c r="I2934" s="2">
        <f t="shared" si="856"/>
        <v>7870.611601384122</v>
      </c>
      <c r="J2934" s="2">
        <f t="shared" si="857"/>
        <v>15458.618128705923</v>
      </c>
      <c r="K2934" s="3">
        <f t="shared" si="865"/>
        <v>1</v>
      </c>
      <c r="L2934" s="3">
        <f t="shared" si="866"/>
        <v>3</v>
      </c>
      <c r="M2934" s="3" t="str">
        <f t="shared" si="858"/>
        <v>Winter</v>
      </c>
      <c r="N2934" s="4">
        <v>29</v>
      </c>
      <c r="O2934" s="4">
        <v>19</v>
      </c>
      <c r="P2934" s="4">
        <v>39</v>
      </c>
      <c r="Q2934" s="4">
        <v>36</v>
      </c>
      <c r="R2934" s="4">
        <v>0</v>
      </c>
      <c r="S2934" s="6">
        <f t="shared" si="867"/>
        <v>0</v>
      </c>
      <c r="T2934" s="6">
        <f t="shared" si="868"/>
        <v>1</v>
      </c>
      <c r="U2934" s="6">
        <f t="shared" si="869"/>
        <v>1</v>
      </c>
      <c r="V2934" s="6">
        <f t="shared" si="870"/>
        <v>0</v>
      </c>
      <c r="W2934" s="6">
        <f t="shared" si="871"/>
        <v>0</v>
      </c>
      <c r="X2934" s="6">
        <f t="shared" si="872"/>
        <v>0</v>
      </c>
      <c r="Y2934" s="6">
        <f t="shared" si="873"/>
        <v>0</v>
      </c>
      <c r="Z2934" s="6">
        <f t="shared" si="874"/>
        <v>0</v>
      </c>
      <c r="AA2934" s="4">
        <v>106545.69946289063</v>
      </c>
      <c r="AB2934" s="7">
        <f t="shared" si="859"/>
        <v>2.1052721362286976E-3</v>
      </c>
      <c r="AC2934" s="7">
        <f t="shared" si="860"/>
        <v>0</v>
      </c>
      <c r="AD2934" s="2"/>
    </row>
    <row r="2935" spans="1:30" x14ac:dyDescent="0.35">
      <c r="A2935" s="1">
        <v>44573</v>
      </c>
      <c r="B2935" s="3">
        <f t="shared" si="861"/>
        <v>2022</v>
      </c>
      <c r="C2935" s="2">
        <v>0</v>
      </c>
      <c r="D2935" s="2">
        <v>3471.9166666534147</v>
      </c>
      <c r="E2935" s="2">
        <f t="shared" si="862"/>
        <v>3471.9166666534147</v>
      </c>
      <c r="F2935" s="2">
        <f t="shared" si="863"/>
        <v>0</v>
      </c>
      <c r="G2935" s="2">
        <f t="shared" si="864"/>
        <v>-1</v>
      </c>
      <c r="H2935" s="2">
        <v>-1000</v>
      </c>
      <c r="I2935" s="2">
        <f t="shared" si="856"/>
        <v>7870.611601384122</v>
      </c>
      <c r="J2935" s="2">
        <f t="shared" si="857"/>
        <v>15458.618128705923</v>
      </c>
      <c r="K2935" s="3">
        <f t="shared" si="865"/>
        <v>1</v>
      </c>
      <c r="L2935" s="3">
        <f t="shared" si="866"/>
        <v>4</v>
      </c>
      <c r="M2935" s="3" t="str">
        <f t="shared" si="858"/>
        <v>Winter</v>
      </c>
      <c r="N2935" s="4">
        <v>45</v>
      </c>
      <c r="O2935" s="4">
        <v>36</v>
      </c>
      <c r="P2935" s="4">
        <v>54</v>
      </c>
      <c r="Q2935" s="4">
        <v>20</v>
      </c>
      <c r="R2935" s="4">
        <v>0</v>
      </c>
      <c r="S2935" s="6">
        <f t="shared" si="867"/>
        <v>0</v>
      </c>
      <c r="T2935" s="6">
        <f t="shared" si="868"/>
        <v>1</v>
      </c>
      <c r="U2935" s="6">
        <f t="shared" si="869"/>
        <v>1</v>
      </c>
      <c r="V2935" s="6">
        <f t="shared" si="870"/>
        <v>0</v>
      </c>
      <c r="W2935" s="6">
        <f t="shared" si="871"/>
        <v>0</v>
      </c>
      <c r="X2935" s="6">
        <f t="shared" si="872"/>
        <v>0</v>
      </c>
      <c r="Y2935" s="6">
        <f t="shared" si="873"/>
        <v>0</v>
      </c>
      <c r="Z2935" s="6">
        <f t="shared" si="874"/>
        <v>0</v>
      </c>
      <c r="AA2935" s="4">
        <v>94870.60009765625</v>
      </c>
      <c r="AB2935" s="7">
        <f t="shared" si="859"/>
        <v>0</v>
      </c>
      <c r="AC2935" s="7">
        <f t="shared" si="860"/>
        <v>3.6596339256624852E-2</v>
      </c>
      <c r="AD2935" s="2"/>
    </row>
    <row r="2936" spans="1:30" x14ac:dyDescent="0.35">
      <c r="A2936" s="1">
        <v>44574</v>
      </c>
      <c r="B2936" s="3">
        <f t="shared" si="861"/>
        <v>2022</v>
      </c>
      <c r="C2936" s="2">
        <v>436.8186213531996</v>
      </c>
      <c r="D2936" s="2">
        <v>8196</v>
      </c>
      <c r="E2936" s="2">
        <f t="shared" si="862"/>
        <v>8632.818621353199</v>
      </c>
      <c r="F2936" s="2">
        <f t="shared" si="863"/>
        <v>5.0599768223177154E-2</v>
      </c>
      <c r="G2936" s="2">
        <f t="shared" si="864"/>
        <v>-1</v>
      </c>
      <c r="H2936" s="2">
        <v>-1000</v>
      </c>
      <c r="I2936" s="2">
        <f t="shared" si="856"/>
        <v>7870.611601384122</v>
      </c>
      <c r="J2936" s="2">
        <f t="shared" si="857"/>
        <v>15458.618128705923</v>
      </c>
      <c r="K2936" s="3">
        <f t="shared" si="865"/>
        <v>1</v>
      </c>
      <c r="L2936" s="3">
        <f t="shared" si="866"/>
        <v>5</v>
      </c>
      <c r="M2936" s="3" t="str">
        <f t="shared" si="858"/>
        <v>Winter</v>
      </c>
      <c r="N2936" s="4">
        <v>44</v>
      </c>
      <c r="O2936" s="4">
        <v>34</v>
      </c>
      <c r="P2936" s="4">
        <v>53</v>
      </c>
      <c r="Q2936" s="4">
        <v>21</v>
      </c>
      <c r="R2936" s="4">
        <v>0</v>
      </c>
      <c r="S2936" s="6">
        <f t="shared" si="867"/>
        <v>0</v>
      </c>
      <c r="T2936" s="6">
        <f t="shared" si="868"/>
        <v>1</v>
      </c>
      <c r="U2936" s="6">
        <f t="shared" si="869"/>
        <v>1</v>
      </c>
      <c r="V2936" s="6">
        <f t="shared" si="870"/>
        <v>0</v>
      </c>
      <c r="W2936" s="6">
        <f t="shared" si="871"/>
        <v>0</v>
      </c>
      <c r="X2936" s="6">
        <f t="shared" si="872"/>
        <v>0</v>
      </c>
      <c r="Y2936" s="6">
        <f t="shared" si="873"/>
        <v>0</v>
      </c>
      <c r="Z2936" s="6">
        <f t="shared" si="874"/>
        <v>0</v>
      </c>
      <c r="AA2936" s="4">
        <v>89928.8994140625</v>
      </c>
      <c r="AB2936" s="7">
        <f t="shared" si="859"/>
        <v>4.8573775971831002E-3</v>
      </c>
      <c r="AC2936" s="7">
        <f t="shared" si="860"/>
        <v>9.1138666806794735E-2</v>
      </c>
      <c r="AD2936" s="2"/>
    </row>
    <row r="2937" spans="1:30" x14ac:dyDescent="0.35">
      <c r="A2937" s="1">
        <v>44575</v>
      </c>
      <c r="B2937" s="3">
        <f t="shared" si="861"/>
        <v>2022</v>
      </c>
      <c r="C2937" s="2">
        <v>3915.8666666693171</v>
      </c>
      <c r="D2937" s="2">
        <v>4462.2666666613659</v>
      </c>
      <c r="E2937" s="2">
        <f t="shared" si="862"/>
        <v>8378.1333333306829</v>
      </c>
      <c r="F2937" s="2">
        <f t="shared" si="863"/>
        <v>0.46739130434829029</v>
      </c>
      <c r="G2937" s="2">
        <f t="shared" si="864"/>
        <v>-1</v>
      </c>
      <c r="H2937" s="2">
        <v>-1000</v>
      </c>
      <c r="I2937" s="2">
        <f t="shared" si="856"/>
        <v>7870.611601384122</v>
      </c>
      <c r="J2937" s="2">
        <f t="shared" si="857"/>
        <v>15458.618128705923</v>
      </c>
      <c r="K2937" s="3">
        <f t="shared" si="865"/>
        <v>1</v>
      </c>
      <c r="L2937" s="3">
        <f t="shared" si="866"/>
        <v>6</v>
      </c>
      <c r="M2937" s="3" t="str">
        <f t="shared" si="858"/>
        <v>Winter</v>
      </c>
      <c r="N2937" s="4">
        <v>36</v>
      </c>
      <c r="O2937" s="4">
        <v>31</v>
      </c>
      <c r="P2937" s="4">
        <v>40</v>
      </c>
      <c r="Q2937" s="4">
        <v>29</v>
      </c>
      <c r="R2937" s="4">
        <v>0</v>
      </c>
      <c r="S2937" s="6">
        <f t="shared" si="867"/>
        <v>0</v>
      </c>
      <c r="T2937" s="6">
        <f t="shared" si="868"/>
        <v>1</v>
      </c>
      <c r="U2937" s="6">
        <f t="shared" si="869"/>
        <v>1</v>
      </c>
      <c r="V2937" s="6">
        <f t="shared" si="870"/>
        <v>0</v>
      </c>
      <c r="W2937" s="6">
        <f t="shared" si="871"/>
        <v>0</v>
      </c>
      <c r="X2937" s="6">
        <f t="shared" si="872"/>
        <v>0</v>
      </c>
      <c r="Y2937" s="6">
        <f t="shared" si="873"/>
        <v>0</v>
      </c>
      <c r="Z2937" s="6">
        <f t="shared" si="874"/>
        <v>0</v>
      </c>
      <c r="AA2937" s="4">
        <v>96029.650024414063</v>
      </c>
      <c r="AB2937" s="7">
        <f t="shared" si="859"/>
        <v>4.0777683410006892E-2</v>
      </c>
      <c r="AC2937" s="7">
        <f t="shared" si="860"/>
        <v>4.6467592722944456E-2</v>
      </c>
      <c r="AD2937" s="2"/>
    </row>
    <row r="2938" spans="1:30" x14ac:dyDescent="0.35">
      <c r="A2938" s="1">
        <v>44576</v>
      </c>
      <c r="B2938" s="3">
        <f t="shared" si="861"/>
        <v>2022</v>
      </c>
      <c r="C2938" s="2">
        <v>0</v>
      </c>
      <c r="D2938" s="2">
        <v>17482.522764734873</v>
      </c>
      <c r="E2938" s="2">
        <f t="shared" si="862"/>
        <v>17482.522764734873</v>
      </c>
      <c r="F2938" s="2">
        <f t="shared" si="863"/>
        <v>0</v>
      </c>
      <c r="G2938" s="2">
        <f t="shared" si="864"/>
        <v>-1</v>
      </c>
      <c r="H2938" s="2">
        <v>-1000</v>
      </c>
      <c r="I2938" s="2">
        <f t="shared" si="856"/>
        <v>7870.611601384122</v>
      </c>
      <c r="J2938" s="2">
        <f t="shared" si="857"/>
        <v>15458.618128705923</v>
      </c>
      <c r="K2938" s="3">
        <f t="shared" si="865"/>
        <v>1</v>
      </c>
      <c r="L2938" s="3">
        <f t="shared" si="866"/>
        <v>7</v>
      </c>
      <c r="M2938" s="3" t="str">
        <f t="shared" si="858"/>
        <v>Winter</v>
      </c>
      <c r="N2938" s="4">
        <v>34</v>
      </c>
      <c r="O2938" s="4">
        <v>29</v>
      </c>
      <c r="P2938" s="4">
        <v>39</v>
      </c>
      <c r="Q2938" s="4">
        <v>31</v>
      </c>
      <c r="R2938" s="4">
        <v>0</v>
      </c>
      <c r="S2938" s="6">
        <f t="shared" si="867"/>
        <v>1</v>
      </c>
      <c r="T2938" s="6">
        <f t="shared" si="868"/>
        <v>0</v>
      </c>
      <c r="U2938" s="6">
        <f t="shared" si="869"/>
        <v>1</v>
      </c>
      <c r="V2938" s="6">
        <f t="shared" si="870"/>
        <v>0</v>
      </c>
      <c r="W2938" s="6">
        <f t="shared" si="871"/>
        <v>0</v>
      </c>
      <c r="X2938" s="6">
        <f t="shared" si="872"/>
        <v>0</v>
      </c>
      <c r="Y2938" s="6">
        <f t="shared" si="873"/>
        <v>0</v>
      </c>
      <c r="Z2938" s="6">
        <f t="shared" si="874"/>
        <v>0</v>
      </c>
      <c r="AA2938" s="4">
        <v>92156.599243164063</v>
      </c>
      <c r="AB2938" s="7">
        <f t="shared" si="859"/>
        <v>0</v>
      </c>
      <c r="AC2938" s="7">
        <f t="shared" si="860"/>
        <v>0.18970451284346498</v>
      </c>
      <c r="AD2938" s="2"/>
    </row>
    <row r="2939" spans="1:30" x14ac:dyDescent="0.35">
      <c r="A2939" s="1">
        <v>44577</v>
      </c>
      <c r="B2939" s="3">
        <f t="shared" si="861"/>
        <v>2022</v>
      </c>
      <c r="C2939" s="2">
        <v>0</v>
      </c>
      <c r="D2939" s="2">
        <v>18167.52533991107</v>
      </c>
      <c r="E2939" s="2">
        <f t="shared" si="862"/>
        <v>18167.52533991107</v>
      </c>
      <c r="F2939" s="2">
        <f t="shared" si="863"/>
        <v>0</v>
      </c>
      <c r="G2939" s="2">
        <f t="shared" si="864"/>
        <v>-1</v>
      </c>
      <c r="H2939" s="2">
        <v>-1000</v>
      </c>
      <c r="I2939" s="2">
        <f t="shared" si="856"/>
        <v>7870.611601384122</v>
      </c>
      <c r="J2939" s="2">
        <f t="shared" si="857"/>
        <v>15458.618128705923</v>
      </c>
      <c r="K2939" s="3">
        <f t="shared" si="865"/>
        <v>1</v>
      </c>
      <c r="L2939" s="3">
        <f t="shared" si="866"/>
        <v>1</v>
      </c>
      <c r="M2939" s="3" t="str">
        <f t="shared" si="858"/>
        <v>Winter</v>
      </c>
      <c r="N2939" s="4">
        <v>30</v>
      </c>
      <c r="O2939" s="4">
        <v>28</v>
      </c>
      <c r="P2939" s="4">
        <v>32</v>
      </c>
      <c r="Q2939" s="4">
        <v>35</v>
      </c>
      <c r="R2939" s="4">
        <v>0</v>
      </c>
      <c r="S2939" s="6">
        <f t="shared" si="867"/>
        <v>1</v>
      </c>
      <c r="T2939" s="6">
        <f t="shared" si="868"/>
        <v>0</v>
      </c>
      <c r="U2939" s="6">
        <f t="shared" si="869"/>
        <v>1</v>
      </c>
      <c r="V2939" s="6">
        <f t="shared" si="870"/>
        <v>0</v>
      </c>
      <c r="W2939" s="6">
        <f t="shared" si="871"/>
        <v>0</v>
      </c>
      <c r="X2939" s="6">
        <f t="shared" si="872"/>
        <v>0</v>
      </c>
      <c r="Y2939" s="6">
        <f t="shared" si="873"/>
        <v>0</v>
      </c>
      <c r="Z2939" s="6">
        <f t="shared" si="874"/>
        <v>0</v>
      </c>
      <c r="AA2939" s="4">
        <v>96520.700317382813</v>
      </c>
      <c r="AB2939" s="7">
        <f t="shared" si="859"/>
        <v>0</v>
      </c>
      <c r="AC2939" s="7">
        <f t="shared" si="860"/>
        <v>0.18822413513548869</v>
      </c>
      <c r="AD2939" s="2"/>
    </row>
    <row r="2940" spans="1:30" x14ac:dyDescent="0.35">
      <c r="A2940" s="1">
        <v>44578</v>
      </c>
      <c r="B2940" s="3">
        <f t="shared" si="861"/>
        <v>2022</v>
      </c>
      <c r="C2940" s="2">
        <v>1890.6833333488321</v>
      </c>
      <c r="D2940" s="2">
        <v>7467.4666666772682</v>
      </c>
      <c r="E2940" s="2">
        <f t="shared" si="862"/>
        <v>9358.1500000261003</v>
      </c>
      <c r="F2940" s="2">
        <f t="shared" si="863"/>
        <v>0.2020360149541906</v>
      </c>
      <c r="G2940" s="2">
        <f t="shared" si="864"/>
        <v>-1</v>
      </c>
      <c r="H2940" s="2">
        <v>-1000</v>
      </c>
      <c r="I2940" s="2">
        <f t="shared" si="856"/>
        <v>7870.611601384122</v>
      </c>
      <c r="J2940" s="2">
        <f t="shared" si="857"/>
        <v>15458.618128705923</v>
      </c>
      <c r="K2940" s="3">
        <f t="shared" si="865"/>
        <v>1</v>
      </c>
      <c r="L2940" s="3">
        <f t="shared" si="866"/>
        <v>2</v>
      </c>
      <c r="M2940" s="3" t="str">
        <f t="shared" si="858"/>
        <v>Winter</v>
      </c>
      <c r="N2940" s="4">
        <v>30</v>
      </c>
      <c r="O2940" s="4">
        <v>28</v>
      </c>
      <c r="P2940" s="4">
        <v>32</v>
      </c>
      <c r="Q2940" s="4">
        <v>35</v>
      </c>
      <c r="R2940" s="4">
        <v>0</v>
      </c>
      <c r="S2940" s="6">
        <f t="shared" si="867"/>
        <v>0</v>
      </c>
      <c r="T2940" s="6">
        <f t="shared" si="868"/>
        <v>1</v>
      </c>
      <c r="U2940" s="6">
        <f t="shared" si="869"/>
        <v>1</v>
      </c>
      <c r="V2940" s="6">
        <f t="shared" si="870"/>
        <v>0</v>
      </c>
      <c r="W2940" s="6">
        <f t="shared" si="871"/>
        <v>0</v>
      </c>
      <c r="X2940" s="6">
        <f t="shared" si="872"/>
        <v>0</v>
      </c>
      <c r="Y2940" s="6">
        <f t="shared" si="873"/>
        <v>0</v>
      </c>
      <c r="Z2940" s="6">
        <f t="shared" si="874"/>
        <v>0</v>
      </c>
      <c r="AA2940" s="4">
        <v>106090.93493652344</v>
      </c>
      <c r="AB2940" s="7">
        <f t="shared" si="859"/>
        <v>1.7821346701111362E-2</v>
      </c>
      <c r="AC2940" s="7">
        <f t="shared" si="860"/>
        <v>7.0387415014725049E-2</v>
      </c>
      <c r="AD2940" s="2"/>
    </row>
    <row r="2941" spans="1:30" x14ac:dyDescent="0.35">
      <c r="A2941" s="1">
        <v>44579</v>
      </c>
      <c r="B2941" s="3">
        <f t="shared" si="861"/>
        <v>2022</v>
      </c>
      <c r="C2941" s="2">
        <v>2450.9999999867287</v>
      </c>
      <c r="D2941" s="2">
        <v>6698.0000000229338</v>
      </c>
      <c r="E2941" s="2">
        <f t="shared" si="862"/>
        <v>9149.0000000096625</v>
      </c>
      <c r="F2941" s="2">
        <f t="shared" si="863"/>
        <v>0.26789813094153897</v>
      </c>
      <c r="G2941" s="2">
        <f t="shared" si="864"/>
        <v>-1</v>
      </c>
      <c r="H2941" s="2">
        <v>-1000</v>
      </c>
      <c r="I2941" s="2">
        <f t="shared" si="856"/>
        <v>7870.611601384122</v>
      </c>
      <c r="J2941" s="2">
        <f t="shared" si="857"/>
        <v>15458.618128705923</v>
      </c>
      <c r="K2941" s="3">
        <f t="shared" si="865"/>
        <v>1</v>
      </c>
      <c r="L2941" s="3">
        <f t="shared" si="866"/>
        <v>3</v>
      </c>
      <c r="M2941" s="3" t="str">
        <f t="shared" si="858"/>
        <v>Winter</v>
      </c>
      <c r="N2941" s="4">
        <v>36</v>
      </c>
      <c r="O2941" s="4">
        <v>24</v>
      </c>
      <c r="P2941" s="4">
        <v>47</v>
      </c>
      <c r="Q2941" s="4">
        <v>29</v>
      </c>
      <c r="R2941" s="4">
        <v>0</v>
      </c>
      <c r="S2941" s="6">
        <f t="shared" si="867"/>
        <v>0</v>
      </c>
      <c r="T2941" s="6">
        <f t="shared" si="868"/>
        <v>1</v>
      </c>
      <c r="U2941" s="6">
        <f t="shared" si="869"/>
        <v>1</v>
      </c>
      <c r="V2941" s="6">
        <f t="shared" si="870"/>
        <v>0</v>
      </c>
      <c r="W2941" s="6">
        <f t="shared" si="871"/>
        <v>0</v>
      </c>
      <c r="X2941" s="6">
        <f t="shared" si="872"/>
        <v>0</v>
      </c>
      <c r="Y2941" s="6">
        <f t="shared" si="873"/>
        <v>0</v>
      </c>
      <c r="Z2941" s="6">
        <f t="shared" si="874"/>
        <v>0</v>
      </c>
      <c r="AA2941" s="4">
        <v>101703.84936523438</v>
      </c>
      <c r="AB2941" s="7">
        <f t="shared" si="859"/>
        <v>2.4099382818685709E-2</v>
      </c>
      <c r="AC2941" s="7">
        <f t="shared" si="860"/>
        <v>6.5857880914313993E-2</v>
      </c>
      <c r="AD2941" s="2"/>
    </row>
    <row r="2942" spans="1:30" x14ac:dyDescent="0.35">
      <c r="A2942" s="1">
        <v>44580</v>
      </c>
      <c r="B2942" s="3">
        <f t="shared" si="861"/>
        <v>2022</v>
      </c>
      <c r="C2942" s="2">
        <v>0</v>
      </c>
      <c r="D2942" s="2">
        <v>7392.9314102651415</v>
      </c>
      <c r="E2942" s="2">
        <f t="shared" si="862"/>
        <v>7392.9314102651415</v>
      </c>
      <c r="F2942" s="2">
        <f t="shared" si="863"/>
        <v>0</v>
      </c>
      <c r="G2942" s="2">
        <f t="shared" si="864"/>
        <v>-1</v>
      </c>
      <c r="H2942" s="2">
        <v>-1000</v>
      </c>
      <c r="I2942" s="2">
        <f t="shared" si="856"/>
        <v>7870.611601384122</v>
      </c>
      <c r="J2942" s="2">
        <f t="shared" si="857"/>
        <v>15458.618128705923</v>
      </c>
      <c r="K2942" s="3">
        <f t="shared" si="865"/>
        <v>1</v>
      </c>
      <c r="L2942" s="3">
        <f t="shared" si="866"/>
        <v>4</v>
      </c>
      <c r="M2942" s="3" t="str">
        <f t="shared" si="858"/>
        <v>Winter</v>
      </c>
      <c r="N2942" s="4">
        <v>41</v>
      </c>
      <c r="O2942" s="4">
        <v>29</v>
      </c>
      <c r="P2942" s="4">
        <v>53</v>
      </c>
      <c r="Q2942" s="4">
        <v>24</v>
      </c>
      <c r="R2942" s="4">
        <v>0</v>
      </c>
      <c r="S2942" s="6">
        <f t="shared" si="867"/>
        <v>0</v>
      </c>
      <c r="T2942" s="6">
        <f t="shared" si="868"/>
        <v>1</v>
      </c>
      <c r="U2942" s="6">
        <f t="shared" si="869"/>
        <v>1</v>
      </c>
      <c r="V2942" s="6">
        <f t="shared" si="870"/>
        <v>0</v>
      </c>
      <c r="W2942" s="6">
        <f t="shared" si="871"/>
        <v>0</v>
      </c>
      <c r="X2942" s="6">
        <f t="shared" si="872"/>
        <v>0</v>
      </c>
      <c r="Y2942" s="6">
        <f t="shared" si="873"/>
        <v>0</v>
      </c>
      <c r="Z2942" s="6">
        <f t="shared" si="874"/>
        <v>0</v>
      </c>
      <c r="AA2942" s="4">
        <v>94671.399658203125</v>
      </c>
      <c r="AB2942" s="7">
        <f t="shared" si="859"/>
        <v>0</v>
      </c>
      <c r="AC2942" s="7">
        <f t="shared" si="860"/>
        <v>7.8090441642948247E-2</v>
      </c>
      <c r="AD2942" s="2"/>
    </row>
    <row r="2943" spans="1:30" x14ac:dyDescent="0.35">
      <c r="A2943" s="1">
        <v>44581</v>
      </c>
      <c r="B2943" s="3">
        <f t="shared" si="861"/>
        <v>2022</v>
      </c>
      <c r="C2943" s="2">
        <v>1402.6885042958436</v>
      </c>
      <c r="D2943" s="2">
        <v>0</v>
      </c>
      <c r="E2943" s="2">
        <f t="shared" si="862"/>
        <v>1402.6885042958436</v>
      </c>
      <c r="F2943" s="2">
        <f t="shared" si="863"/>
        <v>1</v>
      </c>
      <c r="G2943" s="2">
        <f t="shared" si="864"/>
        <v>-1</v>
      </c>
      <c r="H2943" s="2">
        <v>-1000</v>
      </c>
      <c r="I2943" s="2">
        <f t="shared" si="856"/>
        <v>7870.611601384122</v>
      </c>
      <c r="J2943" s="2">
        <f t="shared" si="857"/>
        <v>15458.618128705923</v>
      </c>
      <c r="K2943" s="3">
        <f t="shared" si="865"/>
        <v>1</v>
      </c>
      <c r="L2943" s="3">
        <f t="shared" si="866"/>
        <v>5</v>
      </c>
      <c r="M2943" s="3" t="str">
        <f t="shared" si="858"/>
        <v>Winter</v>
      </c>
      <c r="N2943" s="4">
        <v>26</v>
      </c>
      <c r="O2943" s="4">
        <v>22</v>
      </c>
      <c r="P2943" s="4">
        <v>29</v>
      </c>
      <c r="Q2943" s="4">
        <v>39</v>
      </c>
      <c r="R2943" s="4">
        <v>0</v>
      </c>
      <c r="S2943" s="6">
        <f t="shared" si="867"/>
        <v>0</v>
      </c>
      <c r="T2943" s="6">
        <f t="shared" si="868"/>
        <v>1</v>
      </c>
      <c r="U2943" s="6">
        <f t="shared" si="869"/>
        <v>1</v>
      </c>
      <c r="V2943" s="6">
        <f t="shared" si="870"/>
        <v>0</v>
      </c>
      <c r="W2943" s="6">
        <f t="shared" si="871"/>
        <v>0</v>
      </c>
      <c r="X2943" s="6">
        <f t="shared" si="872"/>
        <v>0</v>
      </c>
      <c r="Y2943" s="6">
        <f t="shared" si="873"/>
        <v>0</v>
      </c>
      <c r="Z2943" s="6">
        <f t="shared" si="874"/>
        <v>0</v>
      </c>
      <c r="AA2943" s="4">
        <v>108788.52575683594</v>
      </c>
      <c r="AB2943" s="7">
        <f t="shared" si="859"/>
        <v>1.2893717370811075E-2</v>
      </c>
      <c r="AC2943" s="7">
        <f t="shared" si="860"/>
        <v>0</v>
      </c>
      <c r="AD2943" s="2"/>
    </row>
    <row r="2944" spans="1:30" x14ac:dyDescent="0.35">
      <c r="A2944" s="1">
        <v>44582</v>
      </c>
      <c r="B2944" s="3">
        <f t="shared" si="861"/>
        <v>2022</v>
      </c>
      <c r="C2944" s="2">
        <v>1252.426452399623</v>
      </c>
      <c r="D2944" s="2">
        <v>0</v>
      </c>
      <c r="E2944" s="2">
        <f t="shared" si="862"/>
        <v>1252.426452399623</v>
      </c>
      <c r="F2944" s="2">
        <f t="shared" si="863"/>
        <v>1</v>
      </c>
      <c r="G2944" s="2">
        <f t="shared" si="864"/>
        <v>-1</v>
      </c>
      <c r="H2944" s="2">
        <v>-1000</v>
      </c>
      <c r="I2944" s="2">
        <f t="shared" si="856"/>
        <v>7870.611601384122</v>
      </c>
      <c r="J2944" s="2">
        <f t="shared" si="857"/>
        <v>15458.618128705923</v>
      </c>
      <c r="K2944" s="3">
        <f t="shared" si="865"/>
        <v>1</v>
      </c>
      <c r="L2944" s="3">
        <f t="shared" si="866"/>
        <v>6</v>
      </c>
      <c r="M2944" s="3" t="str">
        <f t="shared" si="858"/>
        <v>Winter</v>
      </c>
      <c r="N2944" s="4">
        <v>24</v>
      </c>
      <c r="O2944" s="4">
        <v>18</v>
      </c>
      <c r="P2944" s="4">
        <v>30</v>
      </c>
      <c r="Q2944" s="4">
        <v>41</v>
      </c>
      <c r="R2944" s="4">
        <v>0</v>
      </c>
      <c r="S2944" s="6">
        <f t="shared" si="867"/>
        <v>0</v>
      </c>
      <c r="T2944" s="6">
        <f t="shared" si="868"/>
        <v>1</v>
      </c>
      <c r="U2944" s="6">
        <f t="shared" si="869"/>
        <v>1</v>
      </c>
      <c r="V2944" s="6">
        <f t="shared" si="870"/>
        <v>0</v>
      </c>
      <c r="W2944" s="6">
        <f t="shared" si="871"/>
        <v>0</v>
      </c>
      <c r="X2944" s="6">
        <f t="shared" si="872"/>
        <v>0</v>
      </c>
      <c r="Y2944" s="6">
        <f t="shared" si="873"/>
        <v>0</v>
      </c>
      <c r="Z2944" s="6">
        <f t="shared" si="874"/>
        <v>0</v>
      </c>
      <c r="AA2944" s="4">
        <v>115465.150390625</v>
      </c>
      <c r="AB2944" s="7">
        <f t="shared" si="859"/>
        <v>1.0846791851589809E-2</v>
      </c>
      <c r="AC2944" s="7">
        <f t="shared" si="860"/>
        <v>0</v>
      </c>
      <c r="AD2944" s="2"/>
    </row>
    <row r="2945" spans="1:30" x14ac:dyDescent="0.35">
      <c r="A2945" s="1">
        <v>44583</v>
      </c>
      <c r="B2945" s="3">
        <f t="shared" si="861"/>
        <v>2022</v>
      </c>
      <c r="C2945" s="2">
        <v>0</v>
      </c>
      <c r="D2945" s="2">
        <v>0</v>
      </c>
      <c r="E2945" s="2">
        <f t="shared" si="862"/>
        <v>0</v>
      </c>
      <c r="F2945" s="2">
        <f t="shared" si="863"/>
        <v>0</v>
      </c>
      <c r="G2945" s="2">
        <f t="shared" si="864"/>
        <v>-1</v>
      </c>
      <c r="H2945" s="2">
        <v>-1000</v>
      </c>
      <c r="I2945" s="2">
        <f t="shared" si="856"/>
        <v>7870.611601384122</v>
      </c>
      <c r="J2945" s="2">
        <f t="shared" si="857"/>
        <v>15458.618128705923</v>
      </c>
      <c r="K2945" s="3">
        <f t="shared" si="865"/>
        <v>1</v>
      </c>
      <c r="L2945" s="3">
        <f t="shared" si="866"/>
        <v>7</v>
      </c>
      <c r="M2945" s="3" t="str">
        <f t="shared" si="858"/>
        <v>Winter</v>
      </c>
      <c r="N2945" s="4">
        <v>25</v>
      </c>
      <c r="O2945" s="4">
        <v>14</v>
      </c>
      <c r="P2945" s="4">
        <v>36</v>
      </c>
      <c r="Q2945" s="4">
        <v>40</v>
      </c>
      <c r="R2945" s="4">
        <v>0</v>
      </c>
      <c r="S2945" s="6">
        <f t="shared" si="867"/>
        <v>1</v>
      </c>
      <c r="T2945" s="6">
        <f t="shared" si="868"/>
        <v>0</v>
      </c>
      <c r="U2945" s="6">
        <f t="shared" si="869"/>
        <v>1</v>
      </c>
      <c r="V2945" s="6">
        <f t="shared" si="870"/>
        <v>0</v>
      </c>
      <c r="W2945" s="6">
        <f t="shared" si="871"/>
        <v>0</v>
      </c>
      <c r="X2945" s="6">
        <f t="shared" si="872"/>
        <v>0</v>
      </c>
      <c r="Y2945" s="6">
        <f t="shared" si="873"/>
        <v>0</v>
      </c>
      <c r="Z2945" s="6">
        <f t="shared" si="874"/>
        <v>0</v>
      </c>
      <c r="AA2945" s="4">
        <v>110630.24890136719</v>
      </c>
      <c r="AB2945" s="7">
        <f t="shared" si="859"/>
        <v>0</v>
      </c>
      <c r="AC2945" s="7">
        <f t="shared" si="860"/>
        <v>0</v>
      </c>
      <c r="AD2945" s="2"/>
    </row>
    <row r="2946" spans="1:30" x14ac:dyDescent="0.35">
      <c r="A2946" s="1">
        <v>44584</v>
      </c>
      <c r="B2946" s="3">
        <f t="shared" si="861"/>
        <v>2022</v>
      </c>
      <c r="C2946" s="2">
        <v>97.935723109256131</v>
      </c>
      <c r="D2946" s="2">
        <v>0</v>
      </c>
      <c r="E2946" s="2">
        <f t="shared" si="862"/>
        <v>97.935723109256131</v>
      </c>
      <c r="F2946" s="2">
        <f t="shared" si="863"/>
        <v>1</v>
      </c>
      <c r="G2946" s="2">
        <f t="shared" si="864"/>
        <v>-1</v>
      </c>
      <c r="H2946" s="2">
        <v>-1000</v>
      </c>
      <c r="I2946" s="2">
        <f t="shared" ref="I2946:I3009" si="875">INDEX($AD$1:$AG$10, MATCH(B2946, $AD$1:$AD$10, 0), 3)</f>
        <v>7870.611601384122</v>
      </c>
      <c r="J2946" s="2">
        <f t="shared" ref="J2946:J3009" si="876">INDEX($AD$1:$AG$10, MATCH(B2946, $AD$1:$AD$10, 0), 4)</f>
        <v>15458.618128705923</v>
      </c>
      <c r="K2946" s="3">
        <f t="shared" si="865"/>
        <v>1</v>
      </c>
      <c r="L2946" s="3">
        <f t="shared" si="866"/>
        <v>1</v>
      </c>
      <c r="M2946" s="3" t="str">
        <f t="shared" ref="M2946:M3009" si="877">INDEX($AK$1:$AK$12, MATCH(K2946, $AJ$1:$AJ$12, 0))</f>
        <v>Winter</v>
      </c>
      <c r="N2946" s="4">
        <v>35</v>
      </c>
      <c r="O2946" s="4">
        <v>26</v>
      </c>
      <c r="P2946" s="4">
        <v>43</v>
      </c>
      <c r="Q2946" s="4">
        <v>30</v>
      </c>
      <c r="R2946" s="4">
        <v>0</v>
      </c>
      <c r="S2946" s="6">
        <f t="shared" si="867"/>
        <v>1</v>
      </c>
      <c r="T2946" s="6">
        <f t="shared" si="868"/>
        <v>0</v>
      </c>
      <c r="U2946" s="6">
        <f t="shared" si="869"/>
        <v>1</v>
      </c>
      <c r="V2946" s="6">
        <f t="shared" si="870"/>
        <v>0</v>
      </c>
      <c r="W2946" s="6">
        <f t="shared" si="871"/>
        <v>0</v>
      </c>
      <c r="X2946" s="6">
        <f t="shared" si="872"/>
        <v>0</v>
      </c>
      <c r="Y2946" s="6">
        <f t="shared" si="873"/>
        <v>0</v>
      </c>
      <c r="Z2946" s="6">
        <f t="shared" si="874"/>
        <v>0</v>
      </c>
      <c r="AA2946" s="4">
        <v>100132.23425292969</v>
      </c>
      <c r="AB2946" s="7">
        <f t="shared" ref="AB2946:AB3009" si="878">C2946/AA2946</f>
        <v>9.7806389560703031E-4</v>
      </c>
      <c r="AC2946" s="7">
        <f t="shared" ref="AC2946:AC3009" si="879">D2946/AA2946</f>
        <v>0</v>
      </c>
      <c r="AD2946" s="2"/>
    </row>
    <row r="2947" spans="1:30" x14ac:dyDescent="0.35">
      <c r="A2947" s="1">
        <v>44585</v>
      </c>
      <c r="B2947" s="3">
        <f t="shared" ref="B2947:B3010" si="880">YEAR(A2947)</f>
        <v>2022</v>
      </c>
      <c r="C2947" s="2">
        <v>0</v>
      </c>
      <c r="D2947" s="2">
        <v>81.818181813419372</v>
      </c>
      <c r="E2947" s="2">
        <f t="shared" ref="E2947:E3010" si="881">+D2947+C2947</f>
        <v>81.818181813419372</v>
      </c>
      <c r="F2947" s="2">
        <f t="shared" ref="F2947:F3010" si="882">IFERROR(C2947/E2947,0)</f>
        <v>0</v>
      </c>
      <c r="G2947" s="2">
        <f t="shared" ref="G2947:G3010" si="883">IF(AND(F2947&gt;=0.2,E2947&gt;=J2947), E2947, -1)</f>
        <v>-1</v>
      </c>
      <c r="H2947" s="2">
        <v>-1000</v>
      </c>
      <c r="I2947" s="2">
        <f t="shared" si="875"/>
        <v>7870.611601384122</v>
      </c>
      <c r="J2947" s="2">
        <f t="shared" si="876"/>
        <v>15458.618128705923</v>
      </c>
      <c r="K2947" s="3">
        <f t="shared" ref="K2947:K3010" si="884">MONTH(A2947)</f>
        <v>1</v>
      </c>
      <c r="L2947" s="3">
        <f t="shared" ref="L2947:L3010" si="885">WEEKDAY(A2947)</f>
        <v>2</v>
      </c>
      <c r="M2947" s="3" t="str">
        <f t="shared" si="877"/>
        <v>Winter</v>
      </c>
      <c r="N2947" s="4">
        <v>38</v>
      </c>
      <c r="O2947" s="4">
        <v>24</v>
      </c>
      <c r="P2947" s="4">
        <v>52</v>
      </c>
      <c r="Q2947" s="4">
        <v>27</v>
      </c>
      <c r="R2947" s="4">
        <v>0</v>
      </c>
      <c r="S2947" s="6">
        <f t="shared" ref="S2947:S3010" si="886">IF(OR(L2947=1, L2947=7), 1, 0)</f>
        <v>0</v>
      </c>
      <c r="T2947" s="6">
        <f t="shared" ref="T2947:T3010" si="887">IF(AND(L2947&lt;7, L2947&gt;1), 1, 0)</f>
        <v>1</v>
      </c>
      <c r="U2947" s="6">
        <f t="shared" ref="U2947:U3010" si="888">IF(M2947="Winter", 1, 0)</f>
        <v>1</v>
      </c>
      <c r="V2947" s="6">
        <f t="shared" ref="V2947:V3010" si="889">IF(N2947&lt;20, 1, 0)</f>
        <v>0</v>
      </c>
      <c r="W2947" s="6">
        <f t="shared" ref="W2947:W3010" si="890">IF(M2947="Summer", 1, 0)</f>
        <v>0</v>
      </c>
      <c r="X2947" s="6">
        <f t="shared" ref="X2947:X3010" si="891">IF(G2947&lt;&gt;-1, 1, 0)</f>
        <v>0</v>
      </c>
      <c r="Y2947" s="6">
        <f t="shared" ref="Y2947:Y3010" si="892">U2947*X2947</f>
        <v>0</v>
      </c>
      <c r="Z2947" s="6">
        <f t="shared" ref="Z2947:Z3010" si="893">W2947*X2947</f>
        <v>0</v>
      </c>
      <c r="AA2947" s="4">
        <v>102631.25</v>
      </c>
      <c r="AB2947" s="7">
        <f t="shared" si="878"/>
        <v>0</v>
      </c>
      <c r="AC2947" s="7">
        <f t="shared" si="879"/>
        <v>7.9720535230175379E-4</v>
      </c>
      <c r="AD2947" s="2"/>
    </row>
    <row r="2948" spans="1:30" x14ac:dyDescent="0.35">
      <c r="A2948" s="1">
        <v>44586</v>
      </c>
      <c r="B2948" s="3">
        <f t="shared" si="880"/>
        <v>2022</v>
      </c>
      <c r="C2948" s="2">
        <v>0</v>
      </c>
      <c r="D2948" s="2">
        <v>486.81818181913428</v>
      </c>
      <c r="E2948" s="2">
        <f t="shared" si="881"/>
        <v>486.81818181913428</v>
      </c>
      <c r="F2948" s="2">
        <f t="shared" si="882"/>
        <v>0</v>
      </c>
      <c r="G2948" s="2">
        <f t="shared" si="883"/>
        <v>-1</v>
      </c>
      <c r="H2948" s="2">
        <v>-1000</v>
      </c>
      <c r="I2948" s="2">
        <f t="shared" si="875"/>
        <v>7870.611601384122</v>
      </c>
      <c r="J2948" s="2">
        <f t="shared" si="876"/>
        <v>15458.618128705923</v>
      </c>
      <c r="K2948" s="3">
        <f t="shared" si="884"/>
        <v>1</v>
      </c>
      <c r="L2948" s="3">
        <f t="shared" si="885"/>
        <v>3</v>
      </c>
      <c r="M2948" s="3" t="str">
        <f t="shared" si="877"/>
        <v>Winter</v>
      </c>
      <c r="N2948" s="4">
        <v>30</v>
      </c>
      <c r="O2948" s="4">
        <v>21</v>
      </c>
      <c r="P2948" s="4">
        <v>38</v>
      </c>
      <c r="Q2948" s="4">
        <v>35</v>
      </c>
      <c r="R2948" s="4">
        <v>0</v>
      </c>
      <c r="S2948" s="6">
        <f t="shared" si="886"/>
        <v>0</v>
      </c>
      <c r="T2948" s="6">
        <f t="shared" si="887"/>
        <v>1</v>
      </c>
      <c r="U2948" s="6">
        <f t="shared" si="888"/>
        <v>1</v>
      </c>
      <c r="V2948" s="6">
        <f t="shared" si="889"/>
        <v>0</v>
      </c>
      <c r="W2948" s="6">
        <f t="shared" si="890"/>
        <v>0</v>
      </c>
      <c r="X2948" s="6">
        <f t="shared" si="891"/>
        <v>0</v>
      </c>
      <c r="Y2948" s="6">
        <f t="shared" si="892"/>
        <v>0</v>
      </c>
      <c r="Z2948" s="6">
        <f t="shared" si="893"/>
        <v>0</v>
      </c>
      <c r="AA2948" s="4">
        <v>102866.6494140625</v>
      </c>
      <c r="AB2948" s="7">
        <f t="shared" si="878"/>
        <v>0</v>
      </c>
      <c r="AC2948" s="7">
        <f t="shared" si="879"/>
        <v>4.7325171432344064E-3</v>
      </c>
      <c r="AD2948" s="2"/>
    </row>
    <row r="2949" spans="1:30" x14ac:dyDescent="0.35">
      <c r="A2949" s="1">
        <v>44587</v>
      </c>
      <c r="B2949" s="3">
        <f t="shared" si="880"/>
        <v>2022</v>
      </c>
      <c r="C2949" s="2">
        <v>164.99999999492005</v>
      </c>
      <c r="D2949" s="2">
        <v>529.09090908678161</v>
      </c>
      <c r="E2949" s="2">
        <f t="shared" si="881"/>
        <v>694.09090908170162</v>
      </c>
      <c r="F2949" s="2">
        <f t="shared" si="882"/>
        <v>0.23772102160683659</v>
      </c>
      <c r="G2949" s="2">
        <f t="shared" si="883"/>
        <v>-1</v>
      </c>
      <c r="H2949" s="2">
        <v>-1000</v>
      </c>
      <c r="I2949" s="2">
        <f t="shared" si="875"/>
        <v>7870.611601384122</v>
      </c>
      <c r="J2949" s="2">
        <f t="shared" si="876"/>
        <v>15458.618128705923</v>
      </c>
      <c r="K2949" s="3">
        <f t="shared" si="884"/>
        <v>1</v>
      </c>
      <c r="L2949" s="3">
        <f t="shared" si="885"/>
        <v>4</v>
      </c>
      <c r="M2949" s="3" t="str">
        <f t="shared" si="877"/>
        <v>Winter</v>
      </c>
      <c r="N2949" s="4">
        <v>20</v>
      </c>
      <c r="O2949" s="4">
        <v>11</v>
      </c>
      <c r="P2949" s="4">
        <v>28</v>
      </c>
      <c r="Q2949" s="4">
        <v>45</v>
      </c>
      <c r="R2949" s="4">
        <v>0</v>
      </c>
      <c r="S2949" s="6">
        <f t="shared" si="886"/>
        <v>0</v>
      </c>
      <c r="T2949" s="6">
        <f t="shared" si="887"/>
        <v>1</v>
      </c>
      <c r="U2949" s="6">
        <f t="shared" si="888"/>
        <v>1</v>
      </c>
      <c r="V2949" s="6">
        <f t="shared" si="889"/>
        <v>0</v>
      </c>
      <c r="W2949" s="6">
        <f t="shared" si="890"/>
        <v>0</v>
      </c>
      <c r="X2949" s="6">
        <f t="shared" si="891"/>
        <v>0</v>
      </c>
      <c r="Y2949" s="6">
        <f t="shared" si="892"/>
        <v>0</v>
      </c>
      <c r="Z2949" s="6">
        <f t="shared" si="893"/>
        <v>0</v>
      </c>
      <c r="AA2949" s="4">
        <v>115573.44934082031</v>
      </c>
      <c r="AB2949" s="7">
        <f t="shared" si="878"/>
        <v>1.4276635415487455E-3</v>
      </c>
      <c r="AC2949" s="7">
        <f t="shared" si="879"/>
        <v>4.5779624308565801E-3</v>
      </c>
      <c r="AD2949" s="2"/>
    </row>
    <row r="2950" spans="1:30" x14ac:dyDescent="0.35">
      <c r="A2950" s="1">
        <v>44588</v>
      </c>
      <c r="B2950" s="3">
        <f t="shared" si="880"/>
        <v>2022</v>
      </c>
      <c r="C2950" s="2">
        <v>2225.5333333415911</v>
      </c>
      <c r="D2950" s="2">
        <v>252.27272726637733</v>
      </c>
      <c r="E2950" s="2">
        <f t="shared" si="881"/>
        <v>2477.8060606079684</v>
      </c>
      <c r="F2950" s="2">
        <f t="shared" si="882"/>
        <v>0.89818705697875389</v>
      </c>
      <c r="G2950" s="2">
        <f t="shared" si="883"/>
        <v>-1</v>
      </c>
      <c r="H2950" s="2">
        <v>-1000</v>
      </c>
      <c r="I2950" s="2">
        <f t="shared" si="875"/>
        <v>7870.611601384122</v>
      </c>
      <c r="J2950" s="2">
        <f t="shared" si="876"/>
        <v>15458.618128705923</v>
      </c>
      <c r="K2950" s="3">
        <f t="shared" si="884"/>
        <v>1</v>
      </c>
      <c r="L2950" s="3">
        <f t="shared" si="885"/>
        <v>5</v>
      </c>
      <c r="M2950" s="3" t="str">
        <f t="shared" si="877"/>
        <v>Winter</v>
      </c>
      <c r="N2950" s="4">
        <v>29</v>
      </c>
      <c r="O2950" s="4">
        <v>15</v>
      </c>
      <c r="P2950" s="4">
        <v>42</v>
      </c>
      <c r="Q2950" s="4">
        <v>36</v>
      </c>
      <c r="R2950" s="4">
        <v>0</v>
      </c>
      <c r="S2950" s="6">
        <f t="shared" si="886"/>
        <v>0</v>
      </c>
      <c r="T2950" s="6">
        <f t="shared" si="887"/>
        <v>1</v>
      </c>
      <c r="U2950" s="6">
        <f t="shared" si="888"/>
        <v>1</v>
      </c>
      <c r="V2950" s="6">
        <f t="shared" si="889"/>
        <v>0</v>
      </c>
      <c r="W2950" s="6">
        <f t="shared" si="890"/>
        <v>0</v>
      </c>
      <c r="X2950" s="6">
        <f t="shared" si="891"/>
        <v>0</v>
      </c>
      <c r="Y2950" s="6">
        <f t="shared" si="892"/>
        <v>0</v>
      </c>
      <c r="Z2950" s="6">
        <f t="shared" si="893"/>
        <v>0</v>
      </c>
      <c r="AA2950" s="4">
        <v>112624.99926757813</v>
      </c>
      <c r="AB2950" s="7">
        <f t="shared" si="878"/>
        <v>1.9760562466722836E-2</v>
      </c>
      <c r="AC2950" s="7">
        <f t="shared" si="879"/>
        <v>2.2399354397953835E-3</v>
      </c>
      <c r="AD2950" s="2"/>
    </row>
    <row r="2951" spans="1:30" x14ac:dyDescent="0.35">
      <c r="A2951" s="1">
        <v>44589</v>
      </c>
      <c r="B2951" s="3">
        <f t="shared" si="880"/>
        <v>2022</v>
      </c>
      <c r="C2951" s="2">
        <v>0</v>
      </c>
      <c r="D2951" s="2">
        <v>0</v>
      </c>
      <c r="E2951" s="2">
        <f t="shared" si="881"/>
        <v>0</v>
      </c>
      <c r="F2951" s="2">
        <f t="shared" si="882"/>
        <v>0</v>
      </c>
      <c r="G2951" s="2">
        <f t="shared" si="883"/>
        <v>-1</v>
      </c>
      <c r="H2951" s="2">
        <v>-1000</v>
      </c>
      <c r="I2951" s="2">
        <f t="shared" si="875"/>
        <v>7870.611601384122</v>
      </c>
      <c r="J2951" s="2">
        <f t="shared" si="876"/>
        <v>15458.618128705923</v>
      </c>
      <c r="K2951" s="3">
        <f t="shared" si="884"/>
        <v>1</v>
      </c>
      <c r="L2951" s="3">
        <f t="shared" si="885"/>
        <v>6</v>
      </c>
      <c r="M2951" s="3" t="str">
        <f t="shared" si="877"/>
        <v>Winter</v>
      </c>
      <c r="N2951" s="4">
        <v>27</v>
      </c>
      <c r="O2951" s="4">
        <v>17</v>
      </c>
      <c r="P2951" s="4">
        <v>36</v>
      </c>
      <c r="Q2951" s="4">
        <v>38</v>
      </c>
      <c r="R2951" s="4">
        <v>0</v>
      </c>
      <c r="S2951" s="6">
        <f t="shared" si="886"/>
        <v>0</v>
      </c>
      <c r="T2951" s="6">
        <f t="shared" si="887"/>
        <v>1</v>
      </c>
      <c r="U2951" s="6">
        <f t="shared" si="888"/>
        <v>1</v>
      </c>
      <c r="V2951" s="6">
        <f t="shared" si="889"/>
        <v>0</v>
      </c>
      <c r="W2951" s="6">
        <f t="shared" si="890"/>
        <v>0</v>
      </c>
      <c r="X2951" s="6">
        <f t="shared" si="891"/>
        <v>0</v>
      </c>
      <c r="Y2951" s="6">
        <f t="shared" si="892"/>
        <v>0</v>
      </c>
      <c r="Z2951" s="6">
        <f t="shared" si="893"/>
        <v>0</v>
      </c>
      <c r="AA2951" s="4">
        <v>105836.67663574219</v>
      </c>
      <c r="AB2951" s="7">
        <f t="shared" si="878"/>
        <v>0</v>
      </c>
      <c r="AC2951" s="7">
        <f t="shared" si="879"/>
        <v>0</v>
      </c>
      <c r="AD2951" s="2"/>
    </row>
    <row r="2952" spans="1:30" x14ac:dyDescent="0.35">
      <c r="A2952" s="1">
        <v>44590</v>
      </c>
      <c r="B2952" s="3">
        <f t="shared" si="880"/>
        <v>2022</v>
      </c>
      <c r="C2952" s="2">
        <v>254.23846153717469</v>
      </c>
      <c r="D2952" s="2">
        <v>1014.5859085290483</v>
      </c>
      <c r="E2952" s="2">
        <f t="shared" si="881"/>
        <v>1268.8243700662231</v>
      </c>
      <c r="F2952" s="2">
        <f t="shared" si="882"/>
        <v>0.20037324907615492</v>
      </c>
      <c r="G2952" s="2">
        <f t="shared" si="883"/>
        <v>-1</v>
      </c>
      <c r="H2952" s="2">
        <v>-1000</v>
      </c>
      <c r="I2952" s="2">
        <f t="shared" si="875"/>
        <v>7870.611601384122</v>
      </c>
      <c r="J2952" s="2">
        <f t="shared" si="876"/>
        <v>15458.618128705923</v>
      </c>
      <c r="K2952" s="3">
        <f t="shared" si="884"/>
        <v>1</v>
      </c>
      <c r="L2952" s="3">
        <f t="shared" si="885"/>
        <v>7</v>
      </c>
      <c r="M2952" s="3" t="str">
        <f t="shared" si="877"/>
        <v>Winter</v>
      </c>
      <c r="N2952" s="4">
        <v>19</v>
      </c>
      <c r="O2952" s="4">
        <v>8</v>
      </c>
      <c r="P2952" s="4">
        <v>29</v>
      </c>
      <c r="Q2952" s="4">
        <v>46</v>
      </c>
      <c r="R2952" s="4">
        <v>0</v>
      </c>
      <c r="S2952" s="6">
        <f t="shared" si="886"/>
        <v>1</v>
      </c>
      <c r="T2952" s="6">
        <f t="shared" si="887"/>
        <v>0</v>
      </c>
      <c r="U2952" s="6">
        <f t="shared" si="888"/>
        <v>1</v>
      </c>
      <c r="V2952" s="6">
        <f t="shared" si="889"/>
        <v>1</v>
      </c>
      <c r="W2952" s="6">
        <f t="shared" si="890"/>
        <v>0</v>
      </c>
      <c r="X2952" s="6">
        <f t="shared" si="891"/>
        <v>0</v>
      </c>
      <c r="Y2952" s="6">
        <f t="shared" si="892"/>
        <v>0</v>
      </c>
      <c r="Z2952" s="6">
        <f t="shared" si="893"/>
        <v>0</v>
      </c>
      <c r="AA2952" s="4">
        <v>112321.900390625</v>
      </c>
      <c r="AB2952" s="7">
        <f t="shared" si="878"/>
        <v>2.263480769582802E-3</v>
      </c>
      <c r="AC2952" s="7">
        <f t="shared" si="879"/>
        <v>9.0328413693197378E-3</v>
      </c>
      <c r="AD2952" s="2"/>
    </row>
    <row r="2953" spans="1:30" x14ac:dyDescent="0.35">
      <c r="A2953" s="1">
        <v>44591</v>
      </c>
      <c r="B2953" s="3">
        <f t="shared" si="880"/>
        <v>2022</v>
      </c>
      <c r="C2953" s="2">
        <v>0</v>
      </c>
      <c r="D2953" s="2">
        <v>2449.1853016948467</v>
      </c>
      <c r="E2953" s="2">
        <f t="shared" si="881"/>
        <v>2449.1853016948467</v>
      </c>
      <c r="F2953" s="2">
        <f t="shared" si="882"/>
        <v>0</v>
      </c>
      <c r="G2953" s="2">
        <f t="shared" si="883"/>
        <v>-1</v>
      </c>
      <c r="H2953" s="2">
        <v>-1000</v>
      </c>
      <c r="I2953" s="2">
        <f t="shared" si="875"/>
        <v>7870.611601384122</v>
      </c>
      <c r="J2953" s="2">
        <f t="shared" si="876"/>
        <v>15458.618128705923</v>
      </c>
      <c r="K2953" s="3">
        <f t="shared" si="884"/>
        <v>1</v>
      </c>
      <c r="L2953" s="3">
        <f t="shared" si="885"/>
        <v>1</v>
      </c>
      <c r="M2953" s="3" t="str">
        <f t="shared" si="877"/>
        <v>Winter</v>
      </c>
      <c r="N2953" s="4">
        <v>35</v>
      </c>
      <c r="O2953" s="4">
        <v>22</v>
      </c>
      <c r="P2953" s="4">
        <v>47</v>
      </c>
      <c r="Q2953" s="4">
        <v>30</v>
      </c>
      <c r="R2953" s="4">
        <v>0</v>
      </c>
      <c r="S2953" s="6">
        <f t="shared" si="886"/>
        <v>1</v>
      </c>
      <c r="T2953" s="6">
        <f t="shared" si="887"/>
        <v>0</v>
      </c>
      <c r="U2953" s="6">
        <f t="shared" si="888"/>
        <v>1</v>
      </c>
      <c r="V2953" s="6">
        <f t="shared" si="889"/>
        <v>0</v>
      </c>
      <c r="W2953" s="6">
        <f t="shared" si="890"/>
        <v>0</v>
      </c>
      <c r="X2953" s="6">
        <f t="shared" si="891"/>
        <v>0</v>
      </c>
      <c r="Y2953" s="6">
        <f t="shared" si="892"/>
        <v>0</v>
      </c>
      <c r="Z2953" s="6">
        <f t="shared" si="893"/>
        <v>0</v>
      </c>
      <c r="AA2953" s="4">
        <v>97102.549560546875</v>
      </c>
      <c r="AB2953" s="7">
        <f t="shared" si="878"/>
        <v>0</v>
      </c>
      <c r="AC2953" s="7">
        <f t="shared" si="879"/>
        <v>2.5222667301518103E-2</v>
      </c>
      <c r="AD2953" s="2"/>
    </row>
    <row r="2954" spans="1:30" x14ac:dyDescent="0.35">
      <c r="A2954" s="1">
        <v>44592</v>
      </c>
      <c r="B2954" s="3">
        <f t="shared" si="880"/>
        <v>2022</v>
      </c>
      <c r="C2954" s="2">
        <v>182.24999999999997</v>
      </c>
      <c r="D2954" s="2">
        <v>422.72727273362261</v>
      </c>
      <c r="E2954" s="2">
        <f t="shared" si="881"/>
        <v>604.97727273362261</v>
      </c>
      <c r="F2954" s="2">
        <f t="shared" si="882"/>
        <v>0.3012509861345592</v>
      </c>
      <c r="G2954" s="2">
        <f t="shared" si="883"/>
        <v>-1</v>
      </c>
      <c r="H2954" s="2">
        <v>-1000</v>
      </c>
      <c r="I2954" s="2">
        <f t="shared" si="875"/>
        <v>7870.611601384122</v>
      </c>
      <c r="J2954" s="2">
        <f t="shared" si="876"/>
        <v>15458.618128705923</v>
      </c>
      <c r="K2954" s="3">
        <f t="shared" si="884"/>
        <v>1</v>
      </c>
      <c r="L2954" s="3">
        <f t="shared" si="885"/>
        <v>2</v>
      </c>
      <c r="M2954" s="3" t="str">
        <f t="shared" si="877"/>
        <v>Winter</v>
      </c>
      <c r="N2954" s="4">
        <v>35</v>
      </c>
      <c r="O2954" s="4">
        <v>25</v>
      </c>
      <c r="P2954" s="4">
        <v>45</v>
      </c>
      <c r="Q2954" s="4">
        <v>30</v>
      </c>
      <c r="R2954" s="4">
        <v>0</v>
      </c>
      <c r="S2954" s="6">
        <f t="shared" si="886"/>
        <v>0</v>
      </c>
      <c r="T2954" s="6">
        <f t="shared" si="887"/>
        <v>1</v>
      </c>
      <c r="U2954" s="6">
        <f t="shared" si="888"/>
        <v>1</v>
      </c>
      <c r="V2954" s="6">
        <f t="shared" si="889"/>
        <v>0</v>
      </c>
      <c r="W2954" s="6">
        <f t="shared" si="890"/>
        <v>0</v>
      </c>
      <c r="X2954" s="6">
        <f t="shared" si="891"/>
        <v>0</v>
      </c>
      <c r="Y2954" s="6">
        <f t="shared" si="892"/>
        <v>0</v>
      </c>
      <c r="Z2954" s="6">
        <f t="shared" si="893"/>
        <v>0</v>
      </c>
      <c r="AA2954" s="4">
        <v>99771.249633789063</v>
      </c>
      <c r="AB2954" s="7">
        <f t="shared" si="878"/>
        <v>1.8266785338356454E-3</v>
      </c>
      <c r="AC2954" s="7">
        <f t="shared" si="879"/>
        <v>4.2369647998320705E-3</v>
      </c>
      <c r="AD2954" s="2"/>
    </row>
    <row r="2955" spans="1:30" x14ac:dyDescent="0.35">
      <c r="A2955" s="1">
        <v>44593</v>
      </c>
      <c r="B2955" s="3">
        <f t="shared" si="880"/>
        <v>2022</v>
      </c>
      <c r="C2955" s="2">
        <v>977.40000000345754</v>
      </c>
      <c r="D2955" s="2">
        <v>469.63636362688635</v>
      </c>
      <c r="E2955" s="2">
        <f t="shared" si="881"/>
        <v>1447.0363636303439</v>
      </c>
      <c r="F2955" s="2">
        <f t="shared" si="882"/>
        <v>0.6754495080906906</v>
      </c>
      <c r="G2955" s="2">
        <f t="shared" si="883"/>
        <v>-1</v>
      </c>
      <c r="H2955" s="2">
        <v>-1000</v>
      </c>
      <c r="I2955" s="2">
        <f t="shared" si="875"/>
        <v>7870.611601384122</v>
      </c>
      <c r="J2955" s="2">
        <f t="shared" si="876"/>
        <v>15458.618128705923</v>
      </c>
      <c r="K2955" s="3">
        <f t="shared" si="884"/>
        <v>2</v>
      </c>
      <c r="L2955" s="3">
        <f t="shared" si="885"/>
        <v>3</v>
      </c>
      <c r="M2955" s="3" t="str">
        <f t="shared" si="877"/>
        <v>Winter</v>
      </c>
      <c r="N2955" s="4">
        <v>49</v>
      </c>
      <c r="O2955" s="4">
        <v>32</v>
      </c>
      <c r="P2955" s="4">
        <v>65</v>
      </c>
      <c r="Q2955" s="4">
        <v>16</v>
      </c>
      <c r="R2955" s="4">
        <v>0</v>
      </c>
      <c r="S2955" s="6">
        <f t="shared" si="886"/>
        <v>0</v>
      </c>
      <c r="T2955" s="6">
        <f t="shared" si="887"/>
        <v>1</v>
      </c>
      <c r="U2955" s="6">
        <f t="shared" si="888"/>
        <v>1</v>
      </c>
      <c r="V2955" s="6">
        <f t="shared" si="889"/>
        <v>0</v>
      </c>
      <c r="W2955" s="6">
        <f t="shared" si="890"/>
        <v>0</v>
      </c>
      <c r="X2955" s="6">
        <f t="shared" si="891"/>
        <v>0</v>
      </c>
      <c r="Y2955" s="6">
        <f t="shared" si="892"/>
        <v>0</v>
      </c>
      <c r="Z2955" s="6">
        <f t="shared" si="893"/>
        <v>0</v>
      </c>
      <c r="AA2955" s="4">
        <v>91411.049438476563</v>
      </c>
      <c r="AB2955" s="7">
        <f t="shared" si="878"/>
        <v>1.0692361656577287E-2</v>
      </c>
      <c r="AC2955" s="7">
        <f t="shared" si="879"/>
        <v>5.1376323377949088E-3</v>
      </c>
      <c r="AD2955" s="2"/>
    </row>
    <row r="2956" spans="1:30" x14ac:dyDescent="0.35">
      <c r="A2956" s="1">
        <v>44594</v>
      </c>
      <c r="B2956" s="3">
        <f t="shared" si="880"/>
        <v>2022</v>
      </c>
      <c r="C2956" s="2">
        <v>95.850000001257271</v>
      </c>
      <c r="D2956" s="2">
        <v>454.94999999779969</v>
      </c>
      <c r="E2956" s="2">
        <f t="shared" si="881"/>
        <v>550.79999999905692</v>
      </c>
      <c r="F2956" s="2">
        <f t="shared" si="882"/>
        <v>0.17401960784571785</v>
      </c>
      <c r="G2956" s="2">
        <f t="shared" si="883"/>
        <v>-1</v>
      </c>
      <c r="H2956" s="2">
        <v>-1000</v>
      </c>
      <c r="I2956" s="2">
        <f t="shared" si="875"/>
        <v>7870.611601384122</v>
      </c>
      <c r="J2956" s="2">
        <f t="shared" si="876"/>
        <v>15458.618128705923</v>
      </c>
      <c r="K2956" s="3">
        <f t="shared" si="884"/>
        <v>2</v>
      </c>
      <c r="L2956" s="3">
        <f t="shared" si="885"/>
        <v>4</v>
      </c>
      <c r="M2956" s="3" t="str">
        <f t="shared" si="877"/>
        <v>Winter</v>
      </c>
      <c r="N2956" s="4">
        <v>46</v>
      </c>
      <c r="O2956" s="4">
        <v>35</v>
      </c>
      <c r="P2956" s="4">
        <v>56</v>
      </c>
      <c r="Q2956" s="4">
        <v>19</v>
      </c>
      <c r="R2956" s="4">
        <v>0</v>
      </c>
      <c r="S2956" s="6">
        <f t="shared" si="886"/>
        <v>0</v>
      </c>
      <c r="T2956" s="6">
        <f t="shared" si="887"/>
        <v>1</v>
      </c>
      <c r="U2956" s="6">
        <f t="shared" si="888"/>
        <v>1</v>
      </c>
      <c r="V2956" s="6">
        <f t="shared" si="889"/>
        <v>0</v>
      </c>
      <c r="W2956" s="6">
        <f t="shared" si="890"/>
        <v>0</v>
      </c>
      <c r="X2956" s="6">
        <f t="shared" si="891"/>
        <v>0</v>
      </c>
      <c r="Y2956" s="6">
        <f t="shared" si="892"/>
        <v>0</v>
      </c>
      <c r="Z2956" s="6">
        <f t="shared" si="893"/>
        <v>0</v>
      </c>
      <c r="AA2956" s="4">
        <v>89032.649658203125</v>
      </c>
      <c r="AB2956" s="7">
        <f t="shared" si="878"/>
        <v>1.0765713518493046E-3</v>
      </c>
      <c r="AC2956" s="7">
        <f t="shared" si="879"/>
        <v>5.109923176995804E-3</v>
      </c>
      <c r="AD2956" s="2"/>
    </row>
    <row r="2957" spans="1:30" x14ac:dyDescent="0.35">
      <c r="A2957" s="1">
        <v>44595</v>
      </c>
      <c r="B2957" s="3">
        <f t="shared" si="880"/>
        <v>2022</v>
      </c>
      <c r="C2957" s="2">
        <v>1081.5999999660999</v>
      </c>
      <c r="D2957" s="2">
        <v>643.94999999151321</v>
      </c>
      <c r="E2957" s="2">
        <f t="shared" si="881"/>
        <v>1725.5499999576132</v>
      </c>
      <c r="F2957" s="2">
        <f t="shared" si="882"/>
        <v>0.62681463880656518</v>
      </c>
      <c r="G2957" s="2">
        <f t="shared" si="883"/>
        <v>-1</v>
      </c>
      <c r="H2957" s="2">
        <v>-1000</v>
      </c>
      <c r="I2957" s="2">
        <f t="shared" si="875"/>
        <v>7870.611601384122</v>
      </c>
      <c r="J2957" s="2">
        <f t="shared" si="876"/>
        <v>15458.618128705923</v>
      </c>
      <c r="K2957" s="3">
        <f t="shared" si="884"/>
        <v>2</v>
      </c>
      <c r="L2957" s="3">
        <f t="shared" si="885"/>
        <v>5</v>
      </c>
      <c r="M2957" s="3" t="str">
        <f t="shared" si="877"/>
        <v>Winter</v>
      </c>
      <c r="N2957" s="4">
        <v>31</v>
      </c>
      <c r="O2957" s="4">
        <v>26</v>
      </c>
      <c r="P2957" s="4">
        <v>35</v>
      </c>
      <c r="Q2957" s="4">
        <v>34</v>
      </c>
      <c r="R2957" s="4">
        <v>0</v>
      </c>
      <c r="S2957" s="6">
        <f t="shared" si="886"/>
        <v>0</v>
      </c>
      <c r="T2957" s="6">
        <f t="shared" si="887"/>
        <v>1</v>
      </c>
      <c r="U2957" s="6">
        <f t="shared" si="888"/>
        <v>1</v>
      </c>
      <c r="V2957" s="6">
        <f t="shared" si="889"/>
        <v>0</v>
      </c>
      <c r="W2957" s="6">
        <f t="shared" si="890"/>
        <v>0</v>
      </c>
      <c r="X2957" s="6">
        <f t="shared" si="891"/>
        <v>0</v>
      </c>
      <c r="Y2957" s="6">
        <f t="shared" si="892"/>
        <v>0</v>
      </c>
      <c r="Z2957" s="6">
        <f t="shared" si="893"/>
        <v>0</v>
      </c>
      <c r="AA2957" s="4">
        <v>94239.700073242188</v>
      </c>
      <c r="AB2957" s="7">
        <f t="shared" si="878"/>
        <v>1.1477116322796983E-2</v>
      </c>
      <c r="AC2957" s="7">
        <f t="shared" si="879"/>
        <v>6.8331074853914169E-3</v>
      </c>
      <c r="AD2957" s="2"/>
    </row>
    <row r="2958" spans="1:30" x14ac:dyDescent="0.35">
      <c r="A2958" s="1">
        <v>44596</v>
      </c>
      <c r="B2958" s="3">
        <f t="shared" si="880"/>
        <v>2022</v>
      </c>
      <c r="C2958" s="2">
        <v>6356.6094339560268</v>
      </c>
      <c r="D2958" s="2">
        <v>363.14999999559944</v>
      </c>
      <c r="E2958" s="2">
        <f t="shared" si="881"/>
        <v>6719.7594339516263</v>
      </c>
      <c r="F2958" s="2">
        <f t="shared" si="882"/>
        <v>0.94595788680160453</v>
      </c>
      <c r="G2958" s="2">
        <f t="shared" si="883"/>
        <v>-1</v>
      </c>
      <c r="H2958" s="2">
        <v>-1000</v>
      </c>
      <c r="I2958" s="2">
        <f t="shared" si="875"/>
        <v>7870.611601384122</v>
      </c>
      <c r="J2958" s="2">
        <f t="shared" si="876"/>
        <v>15458.618128705923</v>
      </c>
      <c r="K2958" s="3">
        <f t="shared" si="884"/>
        <v>2</v>
      </c>
      <c r="L2958" s="3">
        <f t="shared" si="885"/>
        <v>6</v>
      </c>
      <c r="M2958" s="3" t="str">
        <f t="shared" si="877"/>
        <v>Winter</v>
      </c>
      <c r="N2958" s="4">
        <v>25</v>
      </c>
      <c r="O2958" s="4">
        <v>22</v>
      </c>
      <c r="P2958" s="4">
        <v>28</v>
      </c>
      <c r="Q2958" s="4">
        <v>40</v>
      </c>
      <c r="R2958" s="4">
        <v>0</v>
      </c>
      <c r="S2958" s="6">
        <f t="shared" si="886"/>
        <v>0</v>
      </c>
      <c r="T2958" s="6">
        <f t="shared" si="887"/>
        <v>1</v>
      </c>
      <c r="U2958" s="6">
        <f t="shared" si="888"/>
        <v>1</v>
      </c>
      <c r="V2958" s="6">
        <f t="shared" si="889"/>
        <v>0</v>
      </c>
      <c r="W2958" s="6">
        <f t="shared" si="890"/>
        <v>0</v>
      </c>
      <c r="X2958" s="6">
        <f t="shared" si="891"/>
        <v>0</v>
      </c>
      <c r="Y2958" s="6">
        <f t="shared" si="892"/>
        <v>0</v>
      </c>
      <c r="Z2958" s="6">
        <f t="shared" si="893"/>
        <v>0</v>
      </c>
      <c r="AA2958" s="4">
        <v>105750.49926757813</v>
      </c>
      <c r="AB2958" s="7">
        <f t="shared" si="878"/>
        <v>6.0109498092033024E-2</v>
      </c>
      <c r="AC2958" s="7">
        <f t="shared" si="879"/>
        <v>3.4340263404026975E-3</v>
      </c>
      <c r="AD2958" s="2"/>
    </row>
    <row r="2959" spans="1:30" x14ac:dyDescent="0.35">
      <c r="A2959" s="1">
        <v>44597</v>
      </c>
      <c r="B2959" s="3">
        <f t="shared" si="880"/>
        <v>2022</v>
      </c>
      <c r="C2959" s="2">
        <v>0</v>
      </c>
      <c r="D2959" s="2">
        <v>760.93943139678629</v>
      </c>
      <c r="E2959" s="2">
        <f t="shared" si="881"/>
        <v>760.93943139678629</v>
      </c>
      <c r="F2959" s="2">
        <f t="shared" si="882"/>
        <v>0</v>
      </c>
      <c r="G2959" s="2">
        <f t="shared" si="883"/>
        <v>-1</v>
      </c>
      <c r="H2959" s="2">
        <v>-1000</v>
      </c>
      <c r="I2959" s="2">
        <f t="shared" si="875"/>
        <v>7870.611601384122</v>
      </c>
      <c r="J2959" s="2">
        <f t="shared" si="876"/>
        <v>15458.618128705923</v>
      </c>
      <c r="K2959" s="3">
        <f t="shared" si="884"/>
        <v>2</v>
      </c>
      <c r="L2959" s="3">
        <f t="shared" si="885"/>
        <v>7</v>
      </c>
      <c r="M2959" s="3" t="str">
        <f t="shared" si="877"/>
        <v>Winter</v>
      </c>
      <c r="N2959" s="4">
        <v>22</v>
      </c>
      <c r="O2959" s="4">
        <v>14</v>
      </c>
      <c r="P2959" s="4">
        <v>30</v>
      </c>
      <c r="Q2959" s="4">
        <v>43</v>
      </c>
      <c r="R2959" s="4">
        <v>0</v>
      </c>
      <c r="S2959" s="6">
        <f t="shared" si="886"/>
        <v>1</v>
      </c>
      <c r="T2959" s="6">
        <f t="shared" si="887"/>
        <v>0</v>
      </c>
      <c r="U2959" s="6">
        <f t="shared" si="888"/>
        <v>1</v>
      </c>
      <c r="V2959" s="6">
        <f t="shared" si="889"/>
        <v>0</v>
      </c>
      <c r="W2959" s="6">
        <f t="shared" si="890"/>
        <v>0</v>
      </c>
      <c r="X2959" s="6">
        <f t="shared" si="891"/>
        <v>0</v>
      </c>
      <c r="Y2959" s="6">
        <f t="shared" si="892"/>
        <v>0</v>
      </c>
      <c r="Z2959" s="6">
        <f t="shared" si="893"/>
        <v>0</v>
      </c>
      <c r="AA2959" s="4">
        <v>107677.14978027344</v>
      </c>
      <c r="AB2959" s="7">
        <f t="shared" si="878"/>
        <v>0</v>
      </c>
      <c r="AC2959" s="7">
        <f t="shared" si="879"/>
        <v>7.066860823764033E-3</v>
      </c>
      <c r="AD2959" s="2"/>
    </row>
    <row r="2960" spans="1:30" x14ac:dyDescent="0.35">
      <c r="A2960" s="1">
        <v>44598</v>
      </c>
      <c r="B2960" s="3">
        <f t="shared" si="880"/>
        <v>2022</v>
      </c>
      <c r="C2960" s="2">
        <v>0</v>
      </c>
      <c r="D2960" s="2">
        <v>2110.9899988862799</v>
      </c>
      <c r="E2960" s="2">
        <f t="shared" si="881"/>
        <v>2110.9899988862799</v>
      </c>
      <c r="F2960" s="2">
        <f t="shared" si="882"/>
        <v>0</v>
      </c>
      <c r="G2960" s="2">
        <f t="shared" si="883"/>
        <v>-1</v>
      </c>
      <c r="H2960" s="2">
        <v>-1000</v>
      </c>
      <c r="I2960" s="2">
        <f t="shared" si="875"/>
        <v>7870.611601384122</v>
      </c>
      <c r="J2960" s="2">
        <f t="shared" si="876"/>
        <v>15458.618128705923</v>
      </c>
      <c r="K2960" s="3">
        <f t="shared" si="884"/>
        <v>2</v>
      </c>
      <c r="L2960" s="3">
        <f t="shared" si="885"/>
        <v>1</v>
      </c>
      <c r="M2960" s="3" t="str">
        <f t="shared" si="877"/>
        <v>Winter</v>
      </c>
      <c r="N2960" s="4">
        <v>32</v>
      </c>
      <c r="O2960" s="4">
        <v>19</v>
      </c>
      <c r="P2960" s="4">
        <v>44</v>
      </c>
      <c r="Q2960" s="4">
        <v>33</v>
      </c>
      <c r="R2960" s="4">
        <v>0</v>
      </c>
      <c r="S2960" s="6">
        <f t="shared" si="886"/>
        <v>1</v>
      </c>
      <c r="T2960" s="6">
        <f t="shared" si="887"/>
        <v>0</v>
      </c>
      <c r="U2960" s="6">
        <f t="shared" si="888"/>
        <v>1</v>
      </c>
      <c r="V2960" s="6">
        <f t="shared" si="889"/>
        <v>0</v>
      </c>
      <c r="W2960" s="6">
        <f t="shared" si="890"/>
        <v>0</v>
      </c>
      <c r="X2960" s="6">
        <f t="shared" si="891"/>
        <v>0</v>
      </c>
      <c r="Y2960" s="6">
        <f t="shared" si="892"/>
        <v>0</v>
      </c>
      <c r="Z2960" s="6">
        <f t="shared" si="893"/>
        <v>0</v>
      </c>
      <c r="AA2960" s="4">
        <v>99400.499633789063</v>
      </c>
      <c r="AB2960" s="7">
        <f t="shared" si="878"/>
        <v>0</v>
      </c>
      <c r="AC2960" s="7">
        <f t="shared" si="879"/>
        <v>2.1237217183651805E-2</v>
      </c>
      <c r="AD2960" s="2"/>
    </row>
    <row r="2961" spans="1:30" x14ac:dyDescent="0.35">
      <c r="A2961" s="1">
        <v>44599</v>
      </c>
      <c r="B2961" s="3">
        <f t="shared" si="880"/>
        <v>2022</v>
      </c>
      <c r="C2961" s="2">
        <v>0</v>
      </c>
      <c r="D2961" s="2">
        <v>431.45454544919562</v>
      </c>
      <c r="E2961" s="2">
        <f t="shared" si="881"/>
        <v>431.45454544919562</v>
      </c>
      <c r="F2961" s="2">
        <f t="shared" si="882"/>
        <v>0</v>
      </c>
      <c r="G2961" s="2">
        <f t="shared" si="883"/>
        <v>-1</v>
      </c>
      <c r="H2961" s="2">
        <v>-1000</v>
      </c>
      <c r="I2961" s="2">
        <f t="shared" si="875"/>
        <v>7870.611601384122</v>
      </c>
      <c r="J2961" s="2">
        <f t="shared" si="876"/>
        <v>15458.618128705923</v>
      </c>
      <c r="K2961" s="3">
        <f t="shared" si="884"/>
        <v>2</v>
      </c>
      <c r="L2961" s="3">
        <f t="shared" si="885"/>
        <v>2</v>
      </c>
      <c r="M2961" s="3" t="str">
        <f t="shared" si="877"/>
        <v>Winter</v>
      </c>
      <c r="N2961" s="4">
        <v>33</v>
      </c>
      <c r="O2961" s="4">
        <v>24</v>
      </c>
      <c r="P2961" s="4">
        <v>42</v>
      </c>
      <c r="Q2961" s="4">
        <v>32</v>
      </c>
      <c r="R2961" s="4">
        <v>0</v>
      </c>
      <c r="S2961" s="6">
        <f t="shared" si="886"/>
        <v>0</v>
      </c>
      <c r="T2961" s="6">
        <f t="shared" si="887"/>
        <v>1</v>
      </c>
      <c r="U2961" s="6">
        <f t="shared" si="888"/>
        <v>1</v>
      </c>
      <c r="V2961" s="6">
        <f t="shared" si="889"/>
        <v>0</v>
      </c>
      <c r="W2961" s="6">
        <f t="shared" si="890"/>
        <v>0</v>
      </c>
      <c r="X2961" s="6">
        <f t="shared" si="891"/>
        <v>0</v>
      </c>
      <c r="Y2961" s="6">
        <f t="shared" si="892"/>
        <v>0</v>
      </c>
      <c r="Z2961" s="6">
        <f t="shared" si="893"/>
        <v>0</v>
      </c>
      <c r="AA2961" s="4">
        <v>100803.52709960938</v>
      </c>
      <c r="AB2961" s="7">
        <f t="shared" si="878"/>
        <v>0</v>
      </c>
      <c r="AC2961" s="7">
        <f t="shared" si="879"/>
        <v>4.2801532631179884E-3</v>
      </c>
      <c r="AD2961" s="2"/>
    </row>
    <row r="2962" spans="1:30" x14ac:dyDescent="0.35">
      <c r="A2962" s="1">
        <v>44600</v>
      </c>
      <c r="B2962" s="3">
        <f t="shared" si="880"/>
        <v>2022</v>
      </c>
      <c r="C2962" s="2">
        <v>0</v>
      </c>
      <c r="D2962" s="2">
        <v>603.45000000801519</v>
      </c>
      <c r="E2962" s="2">
        <f t="shared" si="881"/>
        <v>603.45000000801519</v>
      </c>
      <c r="F2962" s="2">
        <f t="shared" si="882"/>
        <v>0</v>
      </c>
      <c r="G2962" s="2">
        <f t="shared" si="883"/>
        <v>-1</v>
      </c>
      <c r="H2962" s="2">
        <v>-1000</v>
      </c>
      <c r="I2962" s="2">
        <f t="shared" si="875"/>
        <v>7870.611601384122</v>
      </c>
      <c r="J2962" s="2">
        <f t="shared" si="876"/>
        <v>15458.618128705923</v>
      </c>
      <c r="K2962" s="3">
        <f t="shared" si="884"/>
        <v>2</v>
      </c>
      <c r="L2962" s="3">
        <f t="shared" si="885"/>
        <v>3</v>
      </c>
      <c r="M2962" s="3" t="str">
        <f t="shared" si="877"/>
        <v>Winter</v>
      </c>
      <c r="N2962" s="4">
        <v>39</v>
      </c>
      <c r="O2962" s="4">
        <v>23</v>
      </c>
      <c r="P2962" s="4">
        <v>55</v>
      </c>
      <c r="Q2962" s="4">
        <v>26</v>
      </c>
      <c r="R2962" s="4">
        <v>0</v>
      </c>
      <c r="S2962" s="6">
        <f t="shared" si="886"/>
        <v>0</v>
      </c>
      <c r="T2962" s="6">
        <f t="shared" si="887"/>
        <v>1</v>
      </c>
      <c r="U2962" s="6">
        <f t="shared" si="888"/>
        <v>1</v>
      </c>
      <c r="V2962" s="6">
        <f t="shared" si="889"/>
        <v>0</v>
      </c>
      <c r="W2962" s="6">
        <f t="shared" si="890"/>
        <v>0</v>
      </c>
      <c r="X2962" s="6">
        <f t="shared" si="891"/>
        <v>0</v>
      </c>
      <c r="Y2962" s="6">
        <f t="shared" si="892"/>
        <v>0</v>
      </c>
      <c r="Z2962" s="6">
        <f t="shared" si="893"/>
        <v>0</v>
      </c>
      <c r="AA2962" s="4">
        <v>99513.428588867188</v>
      </c>
      <c r="AB2962" s="7">
        <f t="shared" si="878"/>
        <v>0</v>
      </c>
      <c r="AC2962" s="7">
        <f t="shared" si="879"/>
        <v>6.0640057182747356E-3</v>
      </c>
      <c r="AD2962" s="2"/>
    </row>
    <row r="2963" spans="1:30" x14ac:dyDescent="0.35">
      <c r="A2963" s="1">
        <v>44601</v>
      </c>
      <c r="B2963" s="3">
        <f t="shared" si="880"/>
        <v>2022</v>
      </c>
      <c r="C2963" s="2">
        <v>0</v>
      </c>
      <c r="D2963" s="2">
        <v>941.62499999292777</v>
      </c>
      <c r="E2963" s="2">
        <f t="shared" si="881"/>
        <v>941.62499999292777</v>
      </c>
      <c r="F2963" s="2">
        <f t="shared" si="882"/>
        <v>0</v>
      </c>
      <c r="G2963" s="2">
        <f t="shared" si="883"/>
        <v>-1</v>
      </c>
      <c r="H2963" s="2">
        <v>-1000</v>
      </c>
      <c r="I2963" s="2">
        <f t="shared" si="875"/>
        <v>7870.611601384122</v>
      </c>
      <c r="J2963" s="2">
        <f t="shared" si="876"/>
        <v>15458.618128705923</v>
      </c>
      <c r="K2963" s="3">
        <f t="shared" si="884"/>
        <v>2</v>
      </c>
      <c r="L2963" s="3">
        <f t="shared" si="885"/>
        <v>4</v>
      </c>
      <c r="M2963" s="3" t="str">
        <f t="shared" si="877"/>
        <v>Winter</v>
      </c>
      <c r="N2963" s="4">
        <v>50</v>
      </c>
      <c r="O2963" s="4">
        <v>41</v>
      </c>
      <c r="P2963" s="4">
        <v>59</v>
      </c>
      <c r="Q2963" s="4">
        <v>15</v>
      </c>
      <c r="R2963" s="4">
        <v>0</v>
      </c>
      <c r="S2963" s="6">
        <f t="shared" si="886"/>
        <v>0</v>
      </c>
      <c r="T2963" s="6">
        <f t="shared" si="887"/>
        <v>1</v>
      </c>
      <c r="U2963" s="6">
        <f t="shared" si="888"/>
        <v>1</v>
      </c>
      <c r="V2963" s="6">
        <f t="shared" si="889"/>
        <v>0</v>
      </c>
      <c r="W2963" s="6">
        <f t="shared" si="890"/>
        <v>0</v>
      </c>
      <c r="X2963" s="6">
        <f t="shared" si="891"/>
        <v>0</v>
      </c>
      <c r="Y2963" s="6">
        <f t="shared" si="892"/>
        <v>0</v>
      </c>
      <c r="Z2963" s="6">
        <f t="shared" si="893"/>
        <v>0</v>
      </c>
      <c r="AA2963" s="4">
        <v>90627.250244140625</v>
      </c>
      <c r="AB2963" s="7">
        <f t="shared" si="878"/>
        <v>0</v>
      </c>
      <c r="AC2963" s="7">
        <f t="shared" si="879"/>
        <v>1.0390086838740946E-2</v>
      </c>
      <c r="AD2963" s="2"/>
    </row>
    <row r="2964" spans="1:30" x14ac:dyDescent="0.35">
      <c r="A2964" s="1">
        <v>44602</v>
      </c>
      <c r="B2964" s="3">
        <f t="shared" si="880"/>
        <v>2022</v>
      </c>
      <c r="C2964" s="2">
        <v>478.10000000795117</v>
      </c>
      <c r="D2964" s="2">
        <v>0</v>
      </c>
      <c r="E2964" s="2">
        <f t="shared" si="881"/>
        <v>478.10000000795117</v>
      </c>
      <c r="F2964" s="2">
        <f t="shared" si="882"/>
        <v>1</v>
      </c>
      <c r="G2964" s="2">
        <f t="shared" si="883"/>
        <v>-1</v>
      </c>
      <c r="H2964" s="2">
        <v>-1000</v>
      </c>
      <c r="I2964" s="2">
        <f t="shared" si="875"/>
        <v>7870.611601384122</v>
      </c>
      <c r="J2964" s="2">
        <f t="shared" si="876"/>
        <v>15458.618128705923</v>
      </c>
      <c r="K2964" s="3">
        <f t="shared" si="884"/>
        <v>2</v>
      </c>
      <c r="L2964" s="3">
        <f t="shared" si="885"/>
        <v>5</v>
      </c>
      <c r="M2964" s="3" t="str">
        <f t="shared" si="877"/>
        <v>Winter</v>
      </c>
      <c r="N2964" s="4">
        <v>44</v>
      </c>
      <c r="O2964" s="4">
        <v>36</v>
      </c>
      <c r="P2964" s="4">
        <v>52</v>
      </c>
      <c r="Q2964" s="4">
        <v>21</v>
      </c>
      <c r="R2964" s="4">
        <v>0</v>
      </c>
      <c r="S2964" s="6">
        <f t="shared" si="886"/>
        <v>0</v>
      </c>
      <c r="T2964" s="6">
        <f t="shared" si="887"/>
        <v>1</v>
      </c>
      <c r="U2964" s="6">
        <f t="shared" si="888"/>
        <v>1</v>
      </c>
      <c r="V2964" s="6">
        <f t="shared" si="889"/>
        <v>0</v>
      </c>
      <c r="W2964" s="6">
        <f t="shared" si="890"/>
        <v>0</v>
      </c>
      <c r="X2964" s="6">
        <f t="shared" si="891"/>
        <v>0</v>
      </c>
      <c r="Y2964" s="6">
        <f t="shared" si="892"/>
        <v>0</v>
      </c>
      <c r="Z2964" s="6">
        <f t="shared" si="893"/>
        <v>0</v>
      </c>
      <c r="AA2964" s="4">
        <v>89152.692138671875</v>
      </c>
      <c r="AB2964" s="7">
        <f t="shared" si="878"/>
        <v>5.3627096225461615E-3</v>
      </c>
      <c r="AC2964" s="7">
        <f t="shared" si="879"/>
        <v>0</v>
      </c>
      <c r="AD2964" s="2"/>
    </row>
    <row r="2965" spans="1:30" x14ac:dyDescent="0.35">
      <c r="A2965" s="1">
        <v>44603</v>
      </c>
      <c r="B2965" s="3">
        <f t="shared" si="880"/>
        <v>2022</v>
      </c>
      <c r="C2965" s="2">
        <v>0</v>
      </c>
      <c r="D2965" s="2">
        <v>1130.8240213966453</v>
      </c>
      <c r="E2965" s="2">
        <f t="shared" si="881"/>
        <v>1130.8240213966453</v>
      </c>
      <c r="F2965" s="2">
        <f t="shared" si="882"/>
        <v>0</v>
      </c>
      <c r="G2965" s="2">
        <f t="shared" si="883"/>
        <v>-1</v>
      </c>
      <c r="H2965" s="2">
        <v>-1000</v>
      </c>
      <c r="I2965" s="2">
        <f t="shared" si="875"/>
        <v>7870.611601384122</v>
      </c>
      <c r="J2965" s="2">
        <f t="shared" si="876"/>
        <v>15458.618128705923</v>
      </c>
      <c r="K2965" s="3">
        <f t="shared" si="884"/>
        <v>2</v>
      </c>
      <c r="L2965" s="3">
        <f t="shared" si="885"/>
        <v>6</v>
      </c>
      <c r="M2965" s="3" t="str">
        <f t="shared" si="877"/>
        <v>Winter</v>
      </c>
      <c r="N2965" s="4">
        <v>49</v>
      </c>
      <c r="O2965" s="4">
        <v>34</v>
      </c>
      <c r="P2965" s="4">
        <v>64</v>
      </c>
      <c r="Q2965" s="4">
        <v>16</v>
      </c>
      <c r="R2965" s="4">
        <v>0</v>
      </c>
      <c r="S2965" s="6">
        <f t="shared" si="886"/>
        <v>0</v>
      </c>
      <c r="T2965" s="6">
        <f t="shared" si="887"/>
        <v>1</v>
      </c>
      <c r="U2965" s="6">
        <f t="shared" si="888"/>
        <v>1</v>
      </c>
      <c r="V2965" s="6">
        <f t="shared" si="889"/>
        <v>0</v>
      </c>
      <c r="W2965" s="6">
        <f t="shared" si="890"/>
        <v>0</v>
      </c>
      <c r="X2965" s="6">
        <f t="shared" si="891"/>
        <v>0</v>
      </c>
      <c r="Y2965" s="6">
        <f t="shared" si="892"/>
        <v>0</v>
      </c>
      <c r="Z2965" s="6">
        <f t="shared" si="893"/>
        <v>0</v>
      </c>
      <c r="AA2965" s="4">
        <v>86774.350341796875</v>
      </c>
      <c r="AB2965" s="7">
        <f t="shared" si="878"/>
        <v>0</v>
      </c>
      <c r="AC2965" s="7">
        <f t="shared" si="879"/>
        <v>1.3031777442786083E-2</v>
      </c>
      <c r="AD2965" s="2"/>
    </row>
    <row r="2966" spans="1:30" x14ac:dyDescent="0.35">
      <c r="A2966" s="1">
        <v>44604</v>
      </c>
      <c r="B2966" s="3">
        <f t="shared" si="880"/>
        <v>2022</v>
      </c>
      <c r="C2966" s="2">
        <v>0</v>
      </c>
      <c r="D2966" s="2">
        <v>1218.9122373341384</v>
      </c>
      <c r="E2966" s="2">
        <f t="shared" si="881"/>
        <v>1218.9122373341384</v>
      </c>
      <c r="F2966" s="2">
        <f t="shared" si="882"/>
        <v>0</v>
      </c>
      <c r="G2966" s="2">
        <f t="shared" si="883"/>
        <v>-1</v>
      </c>
      <c r="H2966" s="2">
        <v>-1000</v>
      </c>
      <c r="I2966" s="2">
        <f t="shared" si="875"/>
        <v>7870.611601384122</v>
      </c>
      <c r="J2966" s="2">
        <f t="shared" si="876"/>
        <v>15458.618128705923</v>
      </c>
      <c r="K2966" s="3">
        <f t="shared" si="884"/>
        <v>2</v>
      </c>
      <c r="L2966" s="3">
        <f t="shared" si="885"/>
        <v>7</v>
      </c>
      <c r="M2966" s="3" t="str">
        <f t="shared" si="877"/>
        <v>Winter</v>
      </c>
      <c r="N2966" s="4">
        <v>36</v>
      </c>
      <c r="O2966" s="4">
        <v>26</v>
      </c>
      <c r="P2966" s="4">
        <v>45</v>
      </c>
      <c r="Q2966" s="4">
        <v>29</v>
      </c>
      <c r="R2966" s="4">
        <v>0</v>
      </c>
      <c r="S2966" s="6">
        <f t="shared" si="886"/>
        <v>1</v>
      </c>
      <c r="T2966" s="6">
        <f t="shared" si="887"/>
        <v>0</v>
      </c>
      <c r="U2966" s="6">
        <f t="shared" si="888"/>
        <v>1</v>
      </c>
      <c r="V2966" s="6">
        <f t="shared" si="889"/>
        <v>0</v>
      </c>
      <c r="W2966" s="6">
        <f t="shared" si="890"/>
        <v>0</v>
      </c>
      <c r="X2966" s="6">
        <f t="shared" si="891"/>
        <v>0</v>
      </c>
      <c r="Y2966" s="6">
        <f t="shared" si="892"/>
        <v>0</v>
      </c>
      <c r="Z2966" s="6">
        <f t="shared" si="893"/>
        <v>0</v>
      </c>
      <c r="AA2966" s="4">
        <v>88172.350830078125</v>
      </c>
      <c r="AB2966" s="7">
        <f t="shared" si="878"/>
        <v>0</v>
      </c>
      <c r="AC2966" s="7">
        <f t="shared" si="879"/>
        <v>1.3824200283410526E-2</v>
      </c>
      <c r="AD2966" s="2"/>
    </row>
    <row r="2967" spans="1:30" x14ac:dyDescent="0.35">
      <c r="A2967" s="1">
        <v>44605</v>
      </c>
      <c r="B2967" s="3">
        <f t="shared" si="880"/>
        <v>2022</v>
      </c>
      <c r="C2967" s="2">
        <v>0</v>
      </c>
      <c r="D2967" s="2">
        <v>1775.5253399110704</v>
      </c>
      <c r="E2967" s="2">
        <f t="shared" si="881"/>
        <v>1775.5253399110704</v>
      </c>
      <c r="F2967" s="2">
        <f t="shared" si="882"/>
        <v>0</v>
      </c>
      <c r="G2967" s="2">
        <f t="shared" si="883"/>
        <v>-1</v>
      </c>
      <c r="H2967" s="2">
        <v>-1000</v>
      </c>
      <c r="I2967" s="2">
        <f t="shared" si="875"/>
        <v>7870.611601384122</v>
      </c>
      <c r="J2967" s="2">
        <f t="shared" si="876"/>
        <v>15458.618128705923</v>
      </c>
      <c r="K2967" s="3">
        <f t="shared" si="884"/>
        <v>2</v>
      </c>
      <c r="L2967" s="3">
        <f t="shared" si="885"/>
        <v>1</v>
      </c>
      <c r="M2967" s="3" t="str">
        <f t="shared" si="877"/>
        <v>Winter</v>
      </c>
      <c r="N2967" s="4">
        <v>29</v>
      </c>
      <c r="O2967" s="4">
        <v>21</v>
      </c>
      <c r="P2967" s="4">
        <v>36</v>
      </c>
      <c r="Q2967" s="4">
        <v>36</v>
      </c>
      <c r="R2967" s="4">
        <v>0</v>
      </c>
      <c r="S2967" s="6">
        <f t="shared" si="886"/>
        <v>1</v>
      </c>
      <c r="T2967" s="6">
        <f t="shared" si="887"/>
        <v>0</v>
      </c>
      <c r="U2967" s="6">
        <f t="shared" si="888"/>
        <v>1</v>
      </c>
      <c r="V2967" s="6">
        <f t="shared" si="889"/>
        <v>0</v>
      </c>
      <c r="W2967" s="6">
        <f t="shared" si="890"/>
        <v>0</v>
      </c>
      <c r="X2967" s="6">
        <f t="shared" si="891"/>
        <v>0</v>
      </c>
      <c r="Y2967" s="6">
        <f t="shared" si="892"/>
        <v>0</v>
      </c>
      <c r="Z2967" s="6">
        <f t="shared" si="893"/>
        <v>0</v>
      </c>
      <c r="AA2967" s="4">
        <v>95180.200073242188</v>
      </c>
      <c r="AB2967" s="7">
        <f t="shared" si="878"/>
        <v>0</v>
      </c>
      <c r="AC2967" s="7">
        <f t="shared" si="879"/>
        <v>1.8654356037755591E-2</v>
      </c>
      <c r="AD2967" s="2"/>
    </row>
    <row r="2968" spans="1:30" x14ac:dyDescent="0.35">
      <c r="A2968" s="1">
        <v>44606</v>
      </c>
      <c r="B2968" s="3">
        <f t="shared" si="880"/>
        <v>2022</v>
      </c>
      <c r="C2968" s="2">
        <v>4664.1124845734303</v>
      </c>
      <c r="D2968" s="2">
        <v>0</v>
      </c>
      <c r="E2968" s="2">
        <f t="shared" si="881"/>
        <v>4664.1124845734303</v>
      </c>
      <c r="F2968" s="2">
        <f t="shared" si="882"/>
        <v>1</v>
      </c>
      <c r="G2968" s="2">
        <f t="shared" si="883"/>
        <v>-1</v>
      </c>
      <c r="H2968" s="2">
        <v>-1000</v>
      </c>
      <c r="I2968" s="2">
        <f t="shared" si="875"/>
        <v>7870.611601384122</v>
      </c>
      <c r="J2968" s="2">
        <f t="shared" si="876"/>
        <v>15458.618128705923</v>
      </c>
      <c r="K2968" s="3">
        <f t="shared" si="884"/>
        <v>2</v>
      </c>
      <c r="L2968" s="3">
        <f t="shared" si="885"/>
        <v>2</v>
      </c>
      <c r="M2968" s="3" t="str">
        <f t="shared" si="877"/>
        <v>Winter</v>
      </c>
      <c r="N2968" s="4">
        <v>31</v>
      </c>
      <c r="O2968" s="4">
        <v>21</v>
      </c>
      <c r="P2968" s="4">
        <v>40</v>
      </c>
      <c r="Q2968" s="4">
        <v>34</v>
      </c>
      <c r="R2968" s="4">
        <v>0</v>
      </c>
      <c r="S2968" s="6">
        <f t="shared" si="886"/>
        <v>0</v>
      </c>
      <c r="T2968" s="6">
        <f t="shared" si="887"/>
        <v>1</v>
      </c>
      <c r="U2968" s="6">
        <f t="shared" si="888"/>
        <v>1</v>
      </c>
      <c r="V2968" s="6">
        <f t="shared" si="889"/>
        <v>0</v>
      </c>
      <c r="W2968" s="6">
        <f t="shared" si="890"/>
        <v>0</v>
      </c>
      <c r="X2968" s="6">
        <f t="shared" si="891"/>
        <v>0</v>
      </c>
      <c r="Y2968" s="6">
        <f t="shared" si="892"/>
        <v>0</v>
      </c>
      <c r="Z2968" s="6">
        <f t="shared" si="893"/>
        <v>0</v>
      </c>
      <c r="AA2968" s="4">
        <v>103361.70031738281</v>
      </c>
      <c r="AB2968" s="7">
        <f t="shared" si="878"/>
        <v>4.5124184976173862E-2</v>
      </c>
      <c r="AC2968" s="7">
        <f t="shared" si="879"/>
        <v>0</v>
      </c>
      <c r="AD2968" s="2"/>
    </row>
    <row r="2969" spans="1:30" x14ac:dyDescent="0.35">
      <c r="A2969" s="1">
        <v>44607</v>
      </c>
      <c r="B2969" s="3">
        <f t="shared" si="880"/>
        <v>2022</v>
      </c>
      <c r="C2969" s="2">
        <v>13680</v>
      </c>
      <c r="D2969" s="2">
        <v>4183.3749999801221</v>
      </c>
      <c r="E2969" s="2">
        <f t="shared" si="881"/>
        <v>17863.374999980122</v>
      </c>
      <c r="F2969" s="2">
        <f t="shared" si="882"/>
        <v>0.76581273135760863</v>
      </c>
      <c r="G2969" s="2">
        <f t="shared" si="883"/>
        <v>17863.374999980122</v>
      </c>
      <c r="H2969" s="2">
        <v>-1000</v>
      </c>
      <c r="I2969" s="2">
        <f t="shared" si="875"/>
        <v>7870.611601384122</v>
      </c>
      <c r="J2969" s="2">
        <f t="shared" si="876"/>
        <v>15458.618128705923</v>
      </c>
      <c r="K2969" s="3">
        <f t="shared" si="884"/>
        <v>2</v>
      </c>
      <c r="L2969" s="3">
        <f t="shared" si="885"/>
        <v>3</v>
      </c>
      <c r="M2969" s="3" t="str">
        <f t="shared" si="877"/>
        <v>Winter</v>
      </c>
      <c r="N2969" s="4">
        <v>43</v>
      </c>
      <c r="O2969" s="4">
        <v>24</v>
      </c>
      <c r="P2969" s="4">
        <v>62</v>
      </c>
      <c r="Q2969" s="4">
        <v>22</v>
      </c>
      <c r="R2969" s="4">
        <v>0</v>
      </c>
      <c r="S2969" s="6">
        <f t="shared" si="886"/>
        <v>0</v>
      </c>
      <c r="T2969" s="6">
        <f t="shared" si="887"/>
        <v>1</v>
      </c>
      <c r="U2969" s="6">
        <f t="shared" si="888"/>
        <v>1</v>
      </c>
      <c r="V2969" s="6">
        <f t="shared" si="889"/>
        <v>0</v>
      </c>
      <c r="W2969" s="6">
        <f t="shared" si="890"/>
        <v>0</v>
      </c>
      <c r="X2969" s="6">
        <f t="shared" si="891"/>
        <v>1</v>
      </c>
      <c r="Y2969" s="6">
        <f t="shared" si="892"/>
        <v>1</v>
      </c>
      <c r="Z2969" s="6">
        <f t="shared" si="893"/>
        <v>0</v>
      </c>
      <c r="AA2969" s="4">
        <v>96392.501098632813</v>
      </c>
      <c r="AB2969" s="7">
        <f t="shared" si="878"/>
        <v>0.1419197535501445</v>
      </c>
      <c r="AC2969" s="7">
        <f t="shared" si="879"/>
        <v>4.339938223720867E-2</v>
      </c>
      <c r="AD2969" s="2"/>
    </row>
    <row r="2970" spans="1:30" x14ac:dyDescent="0.35">
      <c r="A2970" s="1">
        <v>44608</v>
      </c>
      <c r="B2970" s="3">
        <f t="shared" si="880"/>
        <v>2022</v>
      </c>
      <c r="C2970" s="2">
        <v>13680</v>
      </c>
      <c r="D2970" s="2">
        <v>9280.3333333292976</v>
      </c>
      <c r="E2970" s="2">
        <f t="shared" si="881"/>
        <v>22960.333333329298</v>
      </c>
      <c r="F2970" s="2">
        <f t="shared" si="882"/>
        <v>0.59581016535775055</v>
      </c>
      <c r="G2970" s="2">
        <f t="shared" si="883"/>
        <v>22960.333333329298</v>
      </c>
      <c r="H2970" s="2">
        <v>-1000</v>
      </c>
      <c r="I2970" s="2">
        <f t="shared" si="875"/>
        <v>7870.611601384122</v>
      </c>
      <c r="J2970" s="2">
        <f t="shared" si="876"/>
        <v>15458.618128705923</v>
      </c>
      <c r="K2970" s="3">
        <f t="shared" si="884"/>
        <v>2</v>
      </c>
      <c r="L2970" s="3">
        <f t="shared" si="885"/>
        <v>4</v>
      </c>
      <c r="M2970" s="3" t="str">
        <f t="shared" si="877"/>
        <v>Winter</v>
      </c>
      <c r="N2970" s="4">
        <v>59</v>
      </c>
      <c r="O2970" s="4">
        <v>50</v>
      </c>
      <c r="P2970" s="4">
        <v>67</v>
      </c>
      <c r="Q2970" s="4">
        <v>6</v>
      </c>
      <c r="R2970" s="4">
        <v>0</v>
      </c>
      <c r="S2970" s="6">
        <f t="shared" si="886"/>
        <v>0</v>
      </c>
      <c r="T2970" s="6">
        <f t="shared" si="887"/>
        <v>1</v>
      </c>
      <c r="U2970" s="6">
        <f t="shared" si="888"/>
        <v>1</v>
      </c>
      <c r="V2970" s="6">
        <f t="shared" si="889"/>
        <v>0</v>
      </c>
      <c r="W2970" s="6">
        <f t="shared" si="890"/>
        <v>0</v>
      </c>
      <c r="X2970" s="6">
        <f t="shared" si="891"/>
        <v>1</v>
      </c>
      <c r="Y2970" s="6">
        <f t="shared" si="892"/>
        <v>1</v>
      </c>
      <c r="Z2970" s="6">
        <f t="shared" si="893"/>
        <v>0</v>
      </c>
      <c r="AA2970" s="4">
        <v>82418.700317382813</v>
      </c>
      <c r="AB2970" s="7">
        <f t="shared" si="878"/>
        <v>0.16598174864830731</v>
      </c>
      <c r="AC2970" s="7">
        <f t="shared" si="879"/>
        <v>0.11259985049014411</v>
      </c>
      <c r="AD2970" s="2"/>
    </row>
    <row r="2971" spans="1:30" x14ac:dyDescent="0.35">
      <c r="A2971" s="1">
        <v>44609</v>
      </c>
      <c r="B2971" s="3">
        <f t="shared" si="880"/>
        <v>2022</v>
      </c>
      <c r="C2971" s="2">
        <v>6572.2499999690917</v>
      </c>
      <c r="D2971" s="2">
        <v>7955.6333333019284</v>
      </c>
      <c r="E2971" s="2">
        <f t="shared" si="881"/>
        <v>14527.88333327102</v>
      </c>
      <c r="F2971" s="2">
        <f t="shared" si="882"/>
        <v>0.45238868245298053</v>
      </c>
      <c r="G2971" s="2">
        <f t="shared" si="883"/>
        <v>-1</v>
      </c>
      <c r="H2971" s="2">
        <v>-1000</v>
      </c>
      <c r="I2971" s="2">
        <f t="shared" si="875"/>
        <v>7870.611601384122</v>
      </c>
      <c r="J2971" s="2">
        <f t="shared" si="876"/>
        <v>15458.618128705923</v>
      </c>
      <c r="K2971" s="3">
        <f t="shared" si="884"/>
        <v>2</v>
      </c>
      <c r="L2971" s="3">
        <f t="shared" si="885"/>
        <v>5</v>
      </c>
      <c r="M2971" s="3" t="str">
        <f t="shared" si="877"/>
        <v>Winter</v>
      </c>
      <c r="N2971" s="4">
        <v>50</v>
      </c>
      <c r="O2971" s="4">
        <v>34</v>
      </c>
      <c r="P2971" s="4">
        <v>65</v>
      </c>
      <c r="Q2971" s="4">
        <v>15</v>
      </c>
      <c r="R2971" s="4">
        <v>0</v>
      </c>
      <c r="S2971" s="6">
        <f t="shared" si="886"/>
        <v>0</v>
      </c>
      <c r="T2971" s="6">
        <f t="shared" si="887"/>
        <v>1</v>
      </c>
      <c r="U2971" s="6">
        <f t="shared" si="888"/>
        <v>1</v>
      </c>
      <c r="V2971" s="6">
        <f t="shared" si="889"/>
        <v>0</v>
      </c>
      <c r="W2971" s="6">
        <f t="shared" si="890"/>
        <v>0</v>
      </c>
      <c r="X2971" s="6">
        <f t="shared" si="891"/>
        <v>0</v>
      </c>
      <c r="Y2971" s="6">
        <f t="shared" si="892"/>
        <v>0</v>
      </c>
      <c r="Z2971" s="6">
        <f t="shared" si="893"/>
        <v>0</v>
      </c>
      <c r="AA2971" s="4">
        <v>80253.700073242188</v>
      </c>
      <c r="AB2971" s="7">
        <f t="shared" si="878"/>
        <v>8.1893420415146453E-2</v>
      </c>
      <c r="AC2971" s="7">
        <f t="shared" si="879"/>
        <v>9.913104724195089E-2</v>
      </c>
      <c r="AD2971" s="2"/>
    </row>
    <row r="2972" spans="1:30" x14ac:dyDescent="0.35">
      <c r="A2972" s="1">
        <v>44610</v>
      </c>
      <c r="B2972" s="3">
        <f t="shared" si="880"/>
        <v>2022</v>
      </c>
      <c r="C2972" s="2">
        <v>0</v>
      </c>
      <c r="D2972" s="2">
        <v>332.79999999515712</v>
      </c>
      <c r="E2972" s="2">
        <f t="shared" si="881"/>
        <v>332.79999999515712</v>
      </c>
      <c r="F2972" s="2">
        <f t="shared" si="882"/>
        <v>0</v>
      </c>
      <c r="G2972" s="2">
        <f t="shared" si="883"/>
        <v>-1</v>
      </c>
      <c r="H2972" s="2">
        <v>-1000</v>
      </c>
      <c r="I2972" s="2">
        <f t="shared" si="875"/>
        <v>7870.611601384122</v>
      </c>
      <c r="J2972" s="2">
        <f t="shared" si="876"/>
        <v>15458.618128705923</v>
      </c>
      <c r="K2972" s="3">
        <f t="shared" si="884"/>
        <v>2</v>
      </c>
      <c r="L2972" s="3">
        <f t="shared" si="885"/>
        <v>6</v>
      </c>
      <c r="M2972" s="3" t="str">
        <f t="shared" si="877"/>
        <v>Winter</v>
      </c>
      <c r="N2972" s="4">
        <v>32</v>
      </c>
      <c r="O2972" s="4">
        <v>25</v>
      </c>
      <c r="P2972" s="4">
        <v>38</v>
      </c>
      <c r="Q2972" s="4">
        <v>33</v>
      </c>
      <c r="R2972" s="4">
        <v>0</v>
      </c>
      <c r="S2972" s="6">
        <f t="shared" si="886"/>
        <v>0</v>
      </c>
      <c r="T2972" s="6">
        <f t="shared" si="887"/>
        <v>1</v>
      </c>
      <c r="U2972" s="6">
        <f t="shared" si="888"/>
        <v>1</v>
      </c>
      <c r="V2972" s="6">
        <f t="shared" si="889"/>
        <v>0</v>
      </c>
      <c r="W2972" s="6">
        <f t="shared" si="890"/>
        <v>0</v>
      </c>
      <c r="X2972" s="6">
        <f t="shared" si="891"/>
        <v>0</v>
      </c>
      <c r="Y2972" s="6">
        <f t="shared" si="892"/>
        <v>0</v>
      </c>
      <c r="Z2972" s="6">
        <f t="shared" si="893"/>
        <v>0</v>
      </c>
      <c r="AA2972" s="4">
        <v>97111.233520507813</v>
      </c>
      <c r="AB2972" s="7">
        <f t="shared" si="878"/>
        <v>0</v>
      </c>
      <c r="AC2972" s="7">
        <f t="shared" si="879"/>
        <v>3.4269979685190269E-3</v>
      </c>
      <c r="AD2972" s="2"/>
    </row>
    <row r="2973" spans="1:30" x14ac:dyDescent="0.35">
      <c r="A2973" s="1">
        <v>44611</v>
      </c>
      <c r="B2973" s="3">
        <f t="shared" si="880"/>
        <v>2022</v>
      </c>
      <c r="C2973" s="2">
        <v>3434.9100000217791</v>
      </c>
      <c r="D2973" s="2">
        <v>7067.3147095074955</v>
      </c>
      <c r="E2973" s="2">
        <f t="shared" si="881"/>
        <v>10502.224709529275</v>
      </c>
      <c r="F2973" s="2">
        <f t="shared" si="882"/>
        <v>0.3270649881358077</v>
      </c>
      <c r="G2973" s="2">
        <f t="shared" si="883"/>
        <v>-1</v>
      </c>
      <c r="H2973" s="2">
        <v>-1000</v>
      </c>
      <c r="I2973" s="2">
        <f t="shared" si="875"/>
        <v>7870.611601384122</v>
      </c>
      <c r="J2973" s="2">
        <f t="shared" si="876"/>
        <v>15458.618128705923</v>
      </c>
      <c r="K2973" s="3">
        <f t="shared" si="884"/>
        <v>2</v>
      </c>
      <c r="L2973" s="3">
        <f t="shared" si="885"/>
        <v>7</v>
      </c>
      <c r="M2973" s="3" t="str">
        <f t="shared" si="877"/>
        <v>Winter</v>
      </c>
      <c r="N2973" s="4">
        <v>34</v>
      </c>
      <c r="O2973" s="4">
        <v>28</v>
      </c>
      <c r="P2973" s="4">
        <v>40</v>
      </c>
      <c r="Q2973" s="4">
        <v>31</v>
      </c>
      <c r="R2973" s="4">
        <v>0</v>
      </c>
      <c r="S2973" s="6">
        <f t="shared" si="886"/>
        <v>1</v>
      </c>
      <c r="T2973" s="6">
        <f t="shared" si="887"/>
        <v>0</v>
      </c>
      <c r="U2973" s="6">
        <f t="shared" si="888"/>
        <v>1</v>
      </c>
      <c r="V2973" s="6">
        <f t="shared" si="889"/>
        <v>0</v>
      </c>
      <c r="W2973" s="6">
        <f t="shared" si="890"/>
        <v>0</v>
      </c>
      <c r="X2973" s="6">
        <f t="shared" si="891"/>
        <v>0</v>
      </c>
      <c r="Y2973" s="6">
        <f t="shared" si="892"/>
        <v>0</v>
      </c>
      <c r="Z2973" s="6">
        <f t="shared" si="893"/>
        <v>0</v>
      </c>
      <c r="AA2973" s="4">
        <v>94101.100219726563</v>
      </c>
      <c r="AB2973" s="7">
        <f t="shared" si="878"/>
        <v>3.6502336232002032E-2</v>
      </c>
      <c r="AC2973" s="7">
        <f t="shared" si="879"/>
        <v>7.5103422733690459E-2</v>
      </c>
      <c r="AD2973" s="2"/>
    </row>
    <row r="2974" spans="1:30" x14ac:dyDescent="0.35">
      <c r="A2974" s="1">
        <v>44612</v>
      </c>
      <c r="B2974" s="3">
        <f t="shared" si="880"/>
        <v>2022</v>
      </c>
      <c r="C2974" s="2">
        <v>14714.22948719797</v>
      </c>
      <c r="D2974" s="2">
        <v>317.05809641532755</v>
      </c>
      <c r="E2974" s="2">
        <f t="shared" si="881"/>
        <v>15031.287583613297</v>
      </c>
      <c r="F2974" s="2">
        <f t="shared" si="882"/>
        <v>0.97890679060914421</v>
      </c>
      <c r="G2974" s="2">
        <f t="shared" si="883"/>
        <v>-1</v>
      </c>
      <c r="H2974" s="2">
        <v>-1000</v>
      </c>
      <c r="I2974" s="2">
        <f t="shared" si="875"/>
        <v>7870.611601384122</v>
      </c>
      <c r="J2974" s="2">
        <f t="shared" si="876"/>
        <v>15458.618128705923</v>
      </c>
      <c r="K2974" s="3">
        <f t="shared" si="884"/>
        <v>2</v>
      </c>
      <c r="L2974" s="3">
        <f t="shared" si="885"/>
        <v>1</v>
      </c>
      <c r="M2974" s="3" t="str">
        <f t="shared" si="877"/>
        <v>Winter</v>
      </c>
      <c r="N2974" s="4">
        <v>44</v>
      </c>
      <c r="O2974" s="4">
        <v>24</v>
      </c>
      <c r="P2974" s="4">
        <v>63</v>
      </c>
      <c r="Q2974" s="4">
        <v>21</v>
      </c>
      <c r="R2974" s="4">
        <v>0</v>
      </c>
      <c r="S2974" s="6">
        <f t="shared" si="886"/>
        <v>1</v>
      </c>
      <c r="T2974" s="6">
        <f t="shared" si="887"/>
        <v>0</v>
      </c>
      <c r="U2974" s="6">
        <f t="shared" si="888"/>
        <v>1</v>
      </c>
      <c r="V2974" s="6">
        <f t="shared" si="889"/>
        <v>0</v>
      </c>
      <c r="W2974" s="6">
        <f t="shared" si="890"/>
        <v>0</v>
      </c>
      <c r="X2974" s="6">
        <f t="shared" si="891"/>
        <v>0</v>
      </c>
      <c r="Y2974" s="6">
        <f t="shared" si="892"/>
        <v>0</v>
      </c>
      <c r="Z2974" s="6">
        <f t="shared" si="893"/>
        <v>0</v>
      </c>
      <c r="AA2974" s="4">
        <v>85876.800537109375</v>
      </c>
      <c r="AB2974" s="7">
        <f t="shared" si="878"/>
        <v>0.17134114679598023</v>
      </c>
      <c r="AC2974" s="7">
        <f t="shared" si="879"/>
        <v>3.6920110487618754E-3</v>
      </c>
      <c r="AD2974" s="2"/>
    </row>
    <row r="2975" spans="1:30" x14ac:dyDescent="0.35">
      <c r="A2975" s="1">
        <v>44613</v>
      </c>
      <c r="B2975" s="3">
        <f t="shared" si="880"/>
        <v>2022</v>
      </c>
      <c r="C2975" s="2">
        <v>16189.299999980314</v>
      </c>
      <c r="D2975" s="2">
        <v>0</v>
      </c>
      <c r="E2975" s="2">
        <f t="shared" si="881"/>
        <v>16189.299999980314</v>
      </c>
      <c r="F2975" s="2">
        <f t="shared" si="882"/>
        <v>1</v>
      </c>
      <c r="G2975" s="2">
        <f t="shared" si="883"/>
        <v>16189.299999980314</v>
      </c>
      <c r="H2975" s="2">
        <v>-1000</v>
      </c>
      <c r="I2975" s="2">
        <f t="shared" si="875"/>
        <v>7870.611601384122</v>
      </c>
      <c r="J2975" s="2">
        <f t="shared" si="876"/>
        <v>15458.618128705923</v>
      </c>
      <c r="K2975" s="3">
        <f t="shared" si="884"/>
        <v>2</v>
      </c>
      <c r="L2975" s="3">
        <f t="shared" si="885"/>
        <v>2</v>
      </c>
      <c r="M2975" s="3" t="str">
        <f t="shared" si="877"/>
        <v>Winter</v>
      </c>
      <c r="N2975" s="4">
        <v>55</v>
      </c>
      <c r="O2975" s="4">
        <v>41</v>
      </c>
      <c r="P2975" s="4">
        <v>69</v>
      </c>
      <c r="Q2975" s="4">
        <v>10</v>
      </c>
      <c r="R2975" s="4">
        <v>0</v>
      </c>
      <c r="S2975" s="6">
        <f t="shared" si="886"/>
        <v>0</v>
      </c>
      <c r="T2975" s="6">
        <f t="shared" si="887"/>
        <v>1</v>
      </c>
      <c r="U2975" s="6">
        <f t="shared" si="888"/>
        <v>1</v>
      </c>
      <c r="V2975" s="6">
        <f t="shared" si="889"/>
        <v>0</v>
      </c>
      <c r="W2975" s="6">
        <f t="shared" si="890"/>
        <v>0</v>
      </c>
      <c r="X2975" s="6">
        <f t="shared" si="891"/>
        <v>1</v>
      </c>
      <c r="Y2975" s="6">
        <f t="shared" si="892"/>
        <v>1</v>
      </c>
      <c r="Z2975" s="6">
        <f t="shared" si="893"/>
        <v>0</v>
      </c>
      <c r="AA2975" s="4">
        <v>81399.400512695313</v>
      </c>
      <c r="AB2975" s="7">
        <f t="shared" si="878"/>
        <v>0.1988872141319441</v>
      </c>
      <c r="AC2975" s="7">
        <f t="shared" si="879"/>
        <v>0</v>
      </c>
      <c r="AD2975" s="2"/>
    </row>
    <row r="2976" spans="1:30" x14ac:dyDescent="0.35">
      <c r="A2976" s="1">
        <v>44614</v>
      </c>
      <c r="B2976" s="3">
        <f t="shared" si="880"/>
        <v>2022</v>
      </c>
      <c r="C2976" s="2">
        <v>7128</v>
      </c>
      <c r="D2976" s="2">
        <v>4959.2500000222935</v>
      </c>
      <c r="E2976" s="2">
        <f t="shared" si="881"/>
        <v>12087.250000022294</v>
      </c>
      <c r="F2976" s="2">
        <f t="shared" si="882"/>
        <v>0.58971230014989784</v>
      </c>
      <c r="G2976" s="2">
        <f t="shared" si="883"/>
        <v>-1</v>
      </c>
      <c r="H2976" s="2">
        <v>-1000</v>
      </c>
      <c r="I2976" s="2">
        <f t="shared" si="875"/>
        <v>7870.611601384122</v>
      </c>
      <c r="J2976" s="2">
        <f t="shared" si="876"/>
        <v>15458.618128705923</v>
      </c>
      <c r="K2976" s="3">
        <f t="shared" si="884"/>
        <v>2</v>
      </c>
      <c r="L2976" s="3">
        <f t="shared" si="885"/>
        <v>3</v>
      </c>
      <c r="M2976" s="3" t="str">
        <f t="shared" si="877"/>
        <v>Winter</v>
      </c>
      <c r="N2976" s="4">
        <v>55</v>
      </c>
      <c r="O2976" s="4">
        <v>46</v>
      </c>
      <c r="P2976" s="4">
        <v>64</v>
      </c>
      <c r="Q2976" s="4">
        <v>10</v>
      </c>
      <c r="R2976" s="4">
        <v>0</v>
      </c>
      <c r="S2976" s="6">
        <f t="shared" si="886"/>
        <v>0</v>
      </c>
      <c r="T2976" s="6">
        <f t="shared" si="887"/>
        <v>1</v>
      </c>
      <c r="U2976" s="6">
        <f t="shared" si="888"/>
        <v>1</v>
      </c>
      <c r="V2976" s="6">
        <f t="shared" si="889"/>
        <v>0</v>
      </c>
      <c r="W2976" s="6">
        <f t="shared" si="890"/>
        <v>0</v>
      </c>
      <c r="X2976" s="6">
        <f t="shared" si="891"/>
        <v>0</v>
      </c>
      <c r="Y2976" s="6">
        <f t="shared" si="892"/>
        <v>0</v>
      </c>
      <c r="Z2976" s="6">
        <f t="shared" si="893"/>
        <v>0</v>
      </c>
      <c r="AA2976" s="4">
        <v>77726.05029296875</v>
      </c>
      <c r="AB2976" s="7">
        <f t="shared" si="878"/>
        <v>9.1706705449882006E-2</v>
      </c>
      <c r="AC2976" s="7">
        <f t="shared" si="879"/>
        <v>6.3804219837874834E-2</v>
      </c>
      <c r="AD2976" s="2"/>
    </row>
    <row r="2977" spans="1:30" x14ac:dyDescent="0.35">
      <c r="A2977" s="1">
        <v>44615</v>
      </c>
      <c r="B2977" s="3">
        <f t="shared" si="880"/>
        <v>2022</v>
      </c>
      <c r="C2977" s="2">
        <v>7247.4429487180205</v>
      </c>
      <c r="D2977" s="2">
        <v>1015.0000000081491</v>
      </c>
      <c r="E2977" s="2">
        <f t="shared" si="881"/>
        <v>8262.4429487261696</v>
      </c>
      <c r="F2977" s="2">
        <f t="shared" si="882"/>
        <v>0.87715497628160533</v>
      </c>
      <c r="G2977" s="2">
        <f t="shared" si="883"/>
        <v>-1</v>
      </c>
      <c r="H2977" s="2">
        <v>-1000</v>
      </c>
      <c r="I2977" s="2">
        <f t="shared" si="875"/>
        <v>7870.611601384122</v>
      </c>
      <c r="J2977" s="2">
        <f t="shared" si="876"/>
        <v>15458.618128705923</v>
      </c>
      <c r="K2977" s="3">
        <f t="shared" si="884"/>
        <v>2</v>
      </c>
      <c r="L2977" s="3">
        <f t="shared" si="885"/>
        <v>4</v>
      </c>
      <c r="M2977" s="3" t="str">
        <f t="shared" si="877"/>
        <v>Winter</v>
      </c>
      <c r="N2977" s="4">
        <v>38</v>
      </c>
      <c r="O2977" s="4">
        <v>30</v>
      </c>
      <c r="P2977" s="4">
        <v>46</v>
      </c>
      <c r="Q2977" s="4">
        <v>27</v>
      </c>
      <c r="R2977" s="4">
        <v>0</v>
      </c>
      <c r="S2977" s="6">
        <f t="shared" si="886"/>
        <v>0</v>
      </c>
      <c r="T2977" s="6">
        <f t="shared" si="887"/>
        <v>1</v>
      </c>
      <c r="U2977" s="6">
        <f t="shared" si="888"/>
        <v>1</v>
      </c>
      <c r="V2977" s="6">
        <f t="shared" si="889"/>
        <v>0</v>
      </c>
      <c r="W2977" s="6">
        <f t="shared" si="890"/>
        <v>0</v>
      </c>
      <c r="X2977" s="6">
        <f t="shared" si="891"/>
        <v>0</v>
      </c>
      <c r="Y2977" s="6">
        <f t="shared" si="892"/>
        <v>0</v>
      </c>
      <c r="Z2977" s="6">
        <f t="shared" si="893"/>
        <v>0</v>
      </c>
      <c r="AA2977" s="4">
        <v>92754.85107421875</v>
      </c>
      <c r="AB2977" s="7">
        <f t="shared" si="878"/>
        <v>7.8135459922402381E-2</v>
      </c>
      <c r="AC2977" s="7">
        <f t="shared" si="879"/>
        <v>1.0942823887410335E-2</v>
      </c>
      <c r="AD2977" s="2"/>
    </row>
    <row r="2978" spans="1:30" x14ac:dyDescent="0.35">
      <c r="A2978" s="1">
        <v>44616</v>
      </c>
      <c r="B2978" s="3">
        <f t="shared" si="880"/>
        <v>2022</v>
      </c>
      <c r="C2978" s="2">
        <v>7570.1538461538457</v>
      </c>
      <c r="D2978" s="2">
        <v>0</v>
      </c>
      <c r="E2978" s="2">
        <f t="shared" si="881"/>
        <v>7570.1538461538457</v>
      </c>
      <c r="F2978" s="2">
        <f t="shared" si="882"/>
        <v>1</v>
      </c>
      <c r="G2978" s="2">
        <f t="shared" si="883"/>
        <v>-1</v>
      </c>
      <c r="H2978" s="2">
        <v>-1000</v>
      </c>
      <c r="I2978" s="2">
        <f t="shared" si="875"/>
        <v>7870.611601384122</v>
      </c>
      <c r="J2978" s="2">
        <f t="shared" si="876"/>
        <v>15458.618128705923</v>
      </c>
      <c r="K2978" s="3">
        <f t="shared" si="884"/>
        <v>2</v>
      </c>
      <c r="L2978" s="3">
        <f t="shared" si="885"/>
        <v>5</v>
      </c>
      <c r="M2978" s="3" t="str">
        <f t="shared" si="877"/>
        <v>Winter</v>
      </c>
      <c r="N2978" s="4">
        <v>36</v>
      </c>
      <c r="O2978" s="4">
        <v>31</v>
      </c>
      <c r="P2978" s="4">
        <v>40</v>
      </c>
      <c r="Q2978" s="4">
        <v>29</v>
      </c>
      <c r="R2978" s="4">
        <v>0</v>
      </c>
      <c r="S2978" s="6">
        <f t="shared" si="886"/>
        <v>0</v>
      </c>
      <c r="T2978" s="6">
        <f t="shared" si="887"/>
        <v>1</v>
      </c>
      <c r="U2978" s="6">
        <f t="shared" si="888"/>
        <v>1</v>
      </c>
      <c r="V2978" s="6">
        <f t="shared" si="889"/>
        <v>0</v>
      </c>
      <c r="W2978" s="6">
        <f t="shared" si="890"/>
        <v>0</v>
      </c>
      <c r="X2978" s="6">
        <f t="shared" si="891"/>
        <v>0</v>
      </c>
      <c r="Y2978" s="6">
        <f t="shared" si="892"/>
        <v>0</v>
      </c>
      <c r="Z2978" s="6">
        <f t="shared" si="893"/>
        <v>0</v>
      </c>
      <c r="AA2978" s="4">
        <v>98426.306396484375</v>
      </c>
      <c r="AB2978" s="7">
        <f t="shared" si="878"/>
        <v>7.6911896050020218E-2</v>
      </c>
      <c r="AC2978" s="7">
        <f t="shared" si="879"/>
        <v>0</v>
      </c>
      <c r="AD2978" s="2"/>
    </row>
    <row r="2979" spans="1:30" x14ac:dyDescent="0.35">
      <c r="A2979" s="1">
        <v>44617</v>
      </c>
      <c r="B2979" s="3">
        <f t="shared" si="880"/>
        <v>2022</v>
      </c>
      <c r="C2979" s="2">
        <v>7306.9923076228815</v>
      </c>
      <c r="D2979" s="2">
        <v>0</v>
      </c>
      <c r="E2979" s="2">
        <f t="shared" si="881"/>
        <v>7306.9923076228815</v>
      </c>
      <c r="F2979" s="2">
        <f t="shared" si="882"/>
        <v>1</v>
      </c>
      <c r="G2979" s="2">
        <f t="shared" si="883"/>
        <v>-1</v>
      </c>
      <c r="H2979" s="2">
        <v>-1000</v>
      </c>
      <c r="I2979" s="2">
        <f t="shared" si="875"/>
        <v>7870.611601384122</v>
      </c>
      <c r="J2979" s="2">
        <f t="shared" si="876"/>
        <v>15458.618128705923</v>
      </c>
      <c r="K2979" s="3">
        <f t="shared" si="884"/>
        <v>2</v>
      </c>
      <c r="L2979" s="3">
        <f t="shared" si="885"/>
        <v>6</v>
      </c>
      <c r="M2979" s="3" t="str">
        <f t="shared" si="877"/>
        <v>Winter</v>
      </c>
      <c r="N2979" s="4">
        <v>35</v>
      </c>
      <c r="O2979" s="4">
        <v>30</v>
      </c>
      <c r="P2979" s="4">
        <v>39</v>
      </c>
      <c r="Q2979" s="4">
        <v>30</v>
      </c>
      <c r="R2979" s="4">
        <v>0</v>
      </c>
      <c r="S2979" s="6">
        <f t="shared" si="886"/>
        <v>0</v>
      </c>
      <c r="T2979" s="6">
        <f t="shared" si="887"/>
        <v>1</v>
      </c>
      <c r="U2979" s="6">
        <f t="shared" si="888"/>
        <v>1</v>
      </c>
      <c r="V2979" s="6">
        <f t="shared" si="889"/>
        <v>0</v>
      </c>
      <c r="W2979" s="6">
        <f t="shared" si="890"/>
        <v>0</v>
      </c>
      <c r="X2979" s="6">
        <f t="shared" si="891"/>
        <v>0</v>
      </c>
      <c r="Y2979" s="6">
        <f t="shared" si="892"/>
        <v>0</v>
      </c>
      <c r="Z2979" s="6">
        <f t="shared" si="893"/>
        <v>0</v>
      </c>
      <c r="AA2979" s="4">
        <v>97773.35009765625</v>
      </c>
      <c r="AB2979" s="7">
        <f t="shared" si="878"/>
        <v>7.4733987332178356E-2</v>
      </c>
      <c r="AC2979" s="7">
        <f t="shared" si="879"/>
        <v>0</v>
      </c>
      <c r="AD2979" s="2"/>
    </row>
    <row r="2980" spans="1:30" x14ac:dyDescent="0.35">
      <c r="A2980" s="1">
        <v>44618</v>
      </c>
      <c r="B2980" s="3">
        <f t="shared" si="880"/>
        <v>2022</v>
      </c>
      <c r="C2980" s="2">
        <v>7803.3005847844397</v>
      </c>
      <c r="D2980" s="2">
        <v>0</v>
      </c>
      <c r="E2980" s="2">
        <f t="shared" si="881"/>
        <v>7803.3005847844397</v>
      </c>
      <c r="F2980" s="2">
        <f t="shared" si="882"/>
        <v>1</v>
      </c>
      <c r="G2980" s="2">
        <f t="shared" si="883"/>
        <v>-1</v>
      </c>
      <c r="H2980" s="2">
        <v>-1000</v>
      </c>
      <c r="I2980" s="2">
        <f t="shared" si="875"/>
        <v>7870.611601384122</v>
      </c>
      <c r="J2980" s="2">
        <f t="shared" si="876"/>
        <v>15458.618128705923</v>
      </c>
      <c r="K2980" s="3">
        <f t="shared" si="884"/>
        <v>2</v>
      </c>
      <c r="L2980" s="3">
        <f t="shared" si="885"/>
        <v>7</v>
      </c>
      <c r="M2980" s="3" t="str">
        <f t="shared" si="877"/>
        <v>Winter</v>
      </c>
      <c r="N2980" s="4">
        <v>35</v>
      </c>
      <c r="O2980" s="4">
        <v>28</v>
      </c>
      <c r="P2980" s="4">
        <v>41</v>
      </c>
      <c r="Q2980" s="4">
        <v>30</v>
      </c>
      <c r="R2980" s="4">
        <v>0</v>
      </c>
      <c r="S2980" s="6">
        <f t="shared" si="886"/>
        <v>1</v>
      </c>
      <c r="T2980" s="6">
        <f t="shared" si="887"/>
        <v>0</v>
      </c>
      <c r="U2980" s="6">
        <f t="shared" si="888"/>
        <v>1</v>
      </c>
      <c r="V2980" s="6">
        <f t="shared" si="889"/>
        <v>0</v>
      </c>
      <c r="W2980" s="6">
        <f t="shared" si="890"/>
        <v>0</v>
      </c>
      <c r="X2980" s="6">
        <f t="shared" si="891"/>
        <v>0</v>
      </c>
      <c r="Y2980" s="6">
        <f t="shared" si="892"/>
        <v>0</v>
      </c>
      <c r="Z2980" s="6">
        <f t="shared" si="893"/>
        <v>0</v>
      </c>
      <c r="AA2980" s="4">
        <v>90810.2509765625</v>
      </c>
      <c r="AB2980" s="7">
        <f t="shared" si="878"/>
        <v>8.5929732611337212E-2</v>
      </c>
      <c r="AC2980" s="7">
        <f t="shared" si="879"/>
        <v>0</v>
      </c>
      <c r="AD2980" s="2"/>
    </row>
    <row r="2981" spans="1:30" x14ac:dyDescent="0.35">
      <c r="A2981" s="1">
        <v>44619</v>
      </c>
      <c r="B2981" s="3">
        <f t="shared" si="880"/>
        <v>2022</v>
      </c>
      <c r="C2981" s="2">
        <v>6513.5679487268653</v>
      </c>
      <c r="D2981" s="2">
        <v>0</v>
      </c>
      <c r="E2981" s="2">
        <f t="shared" si="881"/>
        <v>6513.5679487268653</v>
      </c>
      <c r="F2981" s="2">
        <f t="shared" si="882"/>
        <v>1</v>
      </c>
      <c r="G2981" s="2">
        <f t="shared" si="883"/>
        <v>-1</v>
      </c>
      <c r="H2981" s="2">
        <v>-1000</v>
      </c>
      <c r="I2981" s="2">
        <f t="shared" si="875"/>
        <v>7870.611601384122</v>
      </c>
      <c r="J2981" s="2">
        <f t="shared" si="876"/>
        <v>15458.618128705923</v>
      </c>
      <c r="K2981" s="3">
        <f t="shared" si="884"/>
        <v>2</v>
      </c>
      <c r="L2981" s="3">
        <f t="shared" si="885"/>
        <v>1</v>
      </c>
      <c r="M2981" s="3" t="str">
        <f t="shared" si="877"/>
        <v>Winter</v>
      </c>
      <c r="N2981" s="4">
        <v>41</v>
      </c>
      <c r="O2981" s="4">
        <v>28</v>
      </c>
      <c r="P2981" s="4">
        <v>53</v>
      </c>
      <c r="Q2981" s="4">
        <v>24</v>
      </c>
      <c r="R2981" s="4">
        <v>0</v>
      </c>
      <c r="S2981" s="6">
        <f t="shared" si="886"/>
        <v>1</v>
      </c>
      <c r="T2981" s="6">
        <f t="shared" si="887"/>
        <v>0</v>
      </c>
      <c r="U2981" s="6">
        <f t="shared" si="888"/>
        <v>1</v>
      </c>
      <c r="V2981" s="6">
        <f t="shared" si="889"/>
        <v>0</v>
      </c>
      <c r="W2981" s="6">
        <f t="shared" si="890"/>
        <v>0</v>
      </c>
      <c r="X2981" s="6">
        <f t="shared" si="891"/>
        <v>0</v>
      </c>
      <c r="Y2981" s="6">
        <f t="shared" si="892"/>
        <v>0</v>
      </c>
      <c r="Z2981" s="6">
        <f t="shared" si="893"/>
        <v>0</v>
      </c>
      <c r="AA2981" s="4">
        <v>83138.800048828125</v>
      </c>
      <c r="AB2981" s="7">
        <f t="shared" si="878"/>
        <v>7.8345705553861625E-2</v>
      </c>
      <c r="AC2981" s="7">
        <f t="shared" si="879"/>
        <v>0</v>
      </c>
      <c r="AD2981" s="2"/>
    </row>
    <row r="2982" spans="1:30" x14ac:dyDescent="0.35">
      <c r="A2982" s="1">
        <v>44620</v>
      </c>
      <c r="B2982" s="3">
        <f t="shared" si="880"/>
        <v>2022</v>
      </c>
      <c r="C2982" s="2">
        <v>0</v>
      </c>
      <c r="D2982" s="2">
        <v>0</v>
      </c>
      <c r="E2982" s="2">
        <f t="shared" si="881"/>
        <v>0</v>
      </c>
      <c r="F2982" s="2">
        <f t="shared" si="882"/>
        <v>0</v>
      </c>
      <c r="G2982" s="2">
        <f t="shared" si="883"/>
        <v>-1</v>
      </c>
      <c r="H2982" s="2">
        <v>-1000</v>
      </c>
      <c r="I2982" s="2">
        <f t="shared" si="875"/>
        <v>7870.611601384122</v>
      </c>
      <c r="J2982" s="2">
        <f t="shared" si="876"/>
        <v>15458.618128705923</v>
      </c>
      <c r="K2982" s="3">
        <f t="shared" si="884"/>
        <v>2</v>
      </c>
      <c r="L2982" s="3">
        <f t="shared" si="885"/>
        <v>2</v>
      </c>
      <c r="M2982" s="3" t="str">
        <f t="shared" si="877"/>
        <v>Winter</v>
      </c>
      <c r="N2982" s="4">
        <v>43</v>
      </c>
      <c r="O2982" s="4">
        <v>30</v>
      </c>
      <c r="P2982" s="4">
        <v>56</v>
      </c>
      <c r="Q2982" s="4">
        <v>22</v>
      </c>
      <c r="R2982" s="4">
        <v>0</v>
      </c>
      <c r="S2982" s="6">
        <f t="shared" si="886"/>
        <v>0</v>
      </c>
      <c r="T2982" s="6">
        <f t="shared" si="887"/>
        <v>1</v>
      </c>
      <c r="U2982" s="6">
        <f t="shared" si="888"/>
        <v>1</v>
      </c>
      <c r="V2982" s="6">
        <f t="shared" si="889"/>
        <v>0</v>
      </c>
      <c r="W2982" s="6">
        <f t="shared" si="890"/>
        <v>0</v>
      </c>
      <c r="X2982" s="6">
        <f t="shared" si="891"/>
        <v>0</v>
      </c>
      <c r="Y2982" s="6">
        <f t="shared" si="892"/>
        <v>0</v>
      </c>
      <c r="Z2982" s="6">
        <f t="shared" si="893"/>
        <v>0</v>
      </c>
      <c r="AA2982" s="4">
        <v>89161.984130859375</v>
      </c>
      <c r="AB2982" s="7">
        <f t="shared" si="878"/>
        <v>0</v>
      </c>
      <c r="AC2982" s="7">
        <f t="shared" si="879"/>
        <v>0</v>
      </c>
      <c r="AD2982" s="2"/>
    </row>
    <row r="2983" spans="1:30" x14ac:dyDescent="0.35">
      <c r="A2983" s="1">
        <v>44621</v>
      </c>
      <c r="B2983" s="3">
        <f t="shared" si="880"/>
        <v>2022</v>
      </c>
      <c r="C2983" s="2">
        <v>0</v>
      </c>
      <c r="D2983" s="2">
        <v>0</v>
      </c>
      <c r="E2983" s="2">
        <f t="shared" si="881"/>
        <v>0</v>
      </c>
      <c r="F2983" s="2">
        <f t="shared" si="882"/>
        <v>0</v>
      </c>
      <c r="G2983" s="2">
        <f t="shared" si="883"/>
        <v>-1</v>
      </c>
      <c r="H2983" s="2">
        <v>-1000</v>
      </c>
      <c r="I2983" s="2">
        <f t="shared" si="875"/>
        <v>7870.611601384122</v>
      </c>
      <c r="J2983" s="2">
        <f t="shared" si="876"/>
        <v>15458.618128705923</v>
      </c>
      <c r="K2983" s="3">
        <f t="shared" si="884"/>
        <v>3</v>
      </c>
      <c r="L2983" s="3">
        <f t="shared" si="885"/>
        <v>3</v>
      </c>
      <c r="M2983" s="3" t="str">
        <f t="shared" si="877"/>
        <v>Spring</v>
      </c>
      <c r="N2983" s="4">
        <v>56</v>
      </c>
      <c r="O2983" s="4">
        <v>42</v>
      </c>
      <c r="P2983" s="4">
        <v>70</v>
      </c>
      <c r="Q2983" s="4">
        <v>9</v>
      </c>
      <c r="R2983" s="4">
        <v>0</v>
      </c>
      <c r="S2983" s="6">
        <f t="shared" si="886"/>
        <v>0</v>
      </c>
      <c r="T2983" s="6">
        <f t="shared" si="887"/>
        <v>1</v>
      </c>
      <c r="U2983" s="6">
        <f t="shared" si="888"/>
        <v>0</v>
      </c>
      <c r="V2983" s="6">
        <f t="shared" si="889"/>
        <v>0</v>
      </c>
      <c r="W2983" s="6">
        <f t="shared" si="890"/>
        <v>0</v>
      </c>
      <c r="X2983" s="6">
        <f t="shared" si="891"/>
        <v>0</v>
      </c>
      <c r="Y2983" s="6">
        <f t="shared" si="892"/>
        <v>0</v>
      </c>
      <c r="Z2983" s="6">
        <f t="shared" si="893"/>
        <v>0</v>
      </c>
      <c r="AA2983" s="4">
        <v>83337.699951171875</v>
      </c>
      <c r="AB2983" s="7">
        <f t="shared" si="878"/>
        <v>0</v>
      </c>
      <c r="AC2983" s="7">
        <f t="shared" si="879"/>
        <v>0</v>
      </c>
      <c r="AD2983" s="2"/>
    </row>
    <row r="2984" spans="1:30" x14ac:dyDescent="0.35">
      <c r="A2984" s="1">
        <v>44622</v>
      </c>
      <c r="B2984" s="3">
        <f t="shared" si="880"/>
        <v>2022</v>
      </c>
      <c r="C2984" s="2">
        <v>0</v>
      </c>
      <c r="D2984" s="2">
        <v>80.999999995285179</v>
      </c>
      <c r="E2984" s="2">
        <f t="shared" si="881"/>
        <v>80.999999995285179</v>
      </c>
      <c r="F2984" s="2">
        <f t="shared" si="882"/>
        <v>0</v>
      </c>
      <c r="G2984" s="2">
        <f t="shared" si="883"/>
        <v>-1</v>
      </c>
      <c r="H2984" s="2">
        <v>-1000</v>
      </c>
      <c r="I2984" s="2">
        <f t="shared" si="875"/>
        <v>7870.611601384122</v>
      </c>
      <c r="J2984" s="2">
        <f t="shared" si="876"/>
        <v>15458.618128705923</v>
      </c>
      <c r="K2984" s="3">
        <f t="shared" si="884"/>
        <v>3</v>
      </c>
      <c r="L2984" s="3">
        <f t="shared" si="885"/>
        <v>4</v>
      </c>
      <c r="M2984" s="3" t="str">
        <f t="shared" si="877"/>
        <v>Spring</v>
      </c>
      <c r="N2984" s="4">
        <v>58</v>
      </c>
      <c r="O2984" s="4">
        <v>41</v>
      </c>
      <c r="P2984" s="4">
        <v>74</v>
      </c>
      <c r="Q2984" s="4">
        <v>7</v>
      </c>
      <c r="R2984" s="4">
        <v>0</v>
      </c>
      <c r="S2984" s="6">
        <f t="shared" si="886"/>
        <v>0</v>
      </c>
      <c r="T2984" s="6">
        <f t="shared" si="887"/>
        <v>1</v>
      </c>
      <c r="U2984" s="6">
        <f t="shared" si="888"/>
        <v>0</v>
      </c>
      <c r="V2984" s="6">
        <f t="shared" si="889"/>
        <v>0</v>
      </c>
      <c r="W2984" s="6">
        <f t="shared" si="890"/>
        <v>0</v>
      </c>
      <c r="X2984" s="6">
        <f t="shared" si="891"/>
        <v>0</v>
      </c>
      <c r="Y2984" s="6">
        <f t="shared" si="892"/>
        <v>0</v>
      </c>
      <c r="Z2984" s="6">
        <f t="shared" si="893"/>
        <v>0</v>
      </c>
      <c r="AA2984" s="4">
        <v>78916.883850097656</v>
      </c>
      <c r="AB2984" s="7">
        <f t="shared" si="878"/>
        <v>0</v>
      </c>
      <c r="AC2984" s="7">
        <f t="shared" si="879"/>
        <v>1.0263963304626218E-3</v>
      </c>
      <c r="AD2984" s="2"/>
    </row>
    <row r="2985" spans="1:30" x14ac:dyDescent="0.35">
      <c r="A2985" s="1">
        <v>44623</v>
      </c>
      <c r="B2985" s="3">
        <f t="shared" si="880"/>
        <v>2022</v>
      </c>
      <c r="C2985" s="2">
        <v>0</v>
      </c>
      <c r="D2985" s="2">
        <v>403.65000000031432</v>
      </c>
      <c r="E2985" s="2">
        <f t="shared" si="881"/>
        <v>403.65000000031432</v>
      </c>
      <c r="F2985" s="2">
        <f t="shared" si="882"/>
        <v>0</v>
      </c>
      <c r="G2985" s="2">
        <f t="shared" si="883"/>
        <v>-1</v>
      </c>
      <c r="H2985" s="2">
        <v>-1000</v>
      </c>
      <c r="I2985" s="2">
        <f t="shared" si="875"/>
        <v>7870.611601384122</v>
      </c>
      <c r="J2985" s="2">
        <f t="shared" si="876"/>
        <v>15458.618128705923</v>
      </c>
      <c r="K2985" s="3">
        <f t="shared" si="884"/>
        <v>3</v>
      </c>
      <c r="L2985" s="3">
        <f t="shared" si="885"/>
        <v>5</v>
      </c>
      <c r="M2985" s="3" t="str">
        <f t="shared" si="877"/>
        <v>Spring</v>
      </c>
      <c r="N2985" s="4">
        <v>54</v>
      </c>
      <c r="O2985" s="4">
        <v>41</v>
      </c>
      <c r="P2985" s="4">
        <v>66</v>
      </c>
      <c r="Q2985" s="4">
        <v>11</v>
      </c>
      <c r="R2985" s="4">
        <v>0</v>
      </c>
      <c r="S2985" s="6">
        <f t="shared" si="886"/>
        <v>0</v>
      </c>
      <c r="T2985" s="6">
        <f t="shared" si="887"/>
        <v>1</v>
      </c>
      <c r="U2985" s="6">
        <f t="shared" si="888"/>
        <v>0</v>
      </c>
      <c r="V2985" s="6">
        <f t="shared" si="889"/>
        <v>0</v>
      </c>
      <c r="W2985" s="6">
        <f t="shared" si="890"/>
        <v>0</v>
      </c>
      <c r="X2985" s="6">
        <f t="shared" si="891"/>
        <v>0</v>
      </c>
      <c r="Y2985" s="6">
        <f t="shared" si="892"/>
        <v>0</v>
      </c>
      <c r="Z2985" s="6">
        <f t="shared" si="893"/>
        <v>0</v>
      </c>
      <c r="AA2985" s="4">
        <v>77771.500244140625</v>
      </c>
      <c r="AB2985" s="7">
        <f t="shared" si="878"/>
        <v>0</v>
      </c>
      <c r="AC2985" s="7">
        <f t="shared" si="879"/>
        <v>5.1902046216567065E-3</v>
      </c>
      <c r="AD2985" s="2"/>
    </row>
    <row r="2986" spans="1:30" x14ac:dyDescent="0.35">
      <c r="A2986" s="1">
        <v>44624</v>
      </c>
      <c r="B2986" s="3">
        <f t="shared" si="880"/>
        <v>2022</v>
      </c>
      <c r="C2986" s="2">
        <v>215.95784021438735</v>
      </c>
      <c r="D2986" s="2">
        <v>0</v>
      </c>
      <c r="E2986" s="2">
        <f t="shared" si="881"/>
        <v>215.95784021438735</v>
      </c>
      <c r="F2986" s="2">
        <f t="shared" si="882"/>
        <v>1</v>
      </c>
      <c r="G2986" s="2">
        <f t="shared" si="883"/>
        <v>-1</v>
      </c>
      <c r="H2986" s="2">
        <v>-1000</v>
      </c>
      <c r="I2986" s="2">
        <f t="shared" si="875"/>
        <v>7870.611601384122</v>
      </c>
      <c r="J2986" s="2">
        <f t="shared" si="876"/>
        <v>15458.618128705923</v>
      </c>
      <c r="K2986" s="3">
        <f t="shared" si="884"/>
        <v>3</v>
      </c>
      <c r="L2986" s="3">
        <f t="shared" si="885"/>
        <v>6</v>
      </c>
      <c r="M2986" s="3" t="str">
        <f t="shared" si="877"/>
        <v>Spring</v>
      </c>
      <c r="N2986" s="4">
        <v>49</v>
      </c>
      <c r="O2986" s="4">
        <v>34</v>
      </c>
      <c r="P2986" s="4">
        <v>63</v>
      </c>
      <c r="Q2986" s="4">
        <v>16</v>
      </c>
      <c r="R2986" s="4">
        <v>0</v>
      </c>
      <c r="S2986" s="6">
        <f t="shared" si="886"/>
        <v>0</v>
      </c>
      <c r="T2986" s="6">
        <f t="shared" si="887"/>
        <v>1</v>
      </c>
      <c r="U2986" s="6">
        <f t="shared" si="888"/>
        <v>0</v>
      </c>
      <c r="V2986" s="6">
        <f t="shared" si="889"/>
        <v>0</v>
      </c>
      <c r="W2986" s="6">
        <f t="shared" si="890"/>
        <v>0</v>
      </c>
      <c r="X2986" s="6">
        <f t="shared" si="891"/>
        <v>0</v>
      </c>
      <c r="Y2986" s="6">
        <f t="shared" si="892"/>
        <v>0</v>
      </c>
      <c r="Z2986" s="6">
        <f t="shared" si="893"/>
        <v>0</v>
      </c>
      <c r="AA2986" s="4">
        <v>81512.299926757813</v>
      </c>
      <c r="AB2986" s="7">
        <f t="shared" si="878"/>
        <v>2.6493896063346811E-3</v>
      </c>
      <c r="AC2986" s="7">
        <f t="shared" si="879"/>
        <v>0</v>
      </c>
      <c r="AD2986" s="2"/>
    </row>
    <row r="2987" spans="1:30" x14ac:dyDescent="0.35">
      <c r="A2987" s="1">
        <v>44625</v>
      </c>
      <c r="B2987" s="3">
        <f t="shared" si="880"/>
        <v>2022</v>
      </c>
      <c r="C2987" s="2">
        <v>1018.4666666456033</v>
      </c>
      <c r="D2987" s="2">
        <v>395.45454545772037</v>
      </c>
      <c r="E2987" s="2">
        <f t="shared" si="881"/>
        <v>1413.9212121033236</v>
      </c>
      <c r="F2987" s="2">
        <f t="shared" si="882"/>
        <v>0.72031359168206455</v>
      </c>
      <c r="G2987" s="2">
        <f t="shared" si="883"/>
        <v>-1</v>
      </c>
      <c r="H2987" s="2">
        <v>-1000</v>
      </c>
      <c r="I2987" s="2">
        <f t="shared" si="875"/>
        <v>7870.611601384122</v>
      </c>
      <c r="J2987" s="2">
        <f t="shared" si="876"/>
        <v>15458.618128705923</v>
      </c>
      <c r="K2987" s="3">
        <f t="shared" si="884"/>
        <v>3</v>
      </c>
      <c r="L2987" s="3">
        <f t="shared" si="885"/>
        <v>7</v>
      </c>
      <c r="M2987" s="3" t="str">
        <f t="shared" si="877"/>
        <v>Spring</v>
      </c>
      <c r="N2987" s="4">
        <v>63</v>
      </c>
      <c r="O2987" s="4">
        <v>48</v>
      </c>
      <c r="P2987" s="4">
        <v>77</v>
      </c>
      <c r="Q2987" s="4">
        <v>2</v>
      </c>
      <c r="R2987" s="4">
        <v>0</v>
      </c>
      <c r="S2987" s="6">
        <f t="shared" si="886"/>
        <v>1</v>
      </c>
      <c r="T2987" s="6">
        <f t="shared" si="887"/>
        <v>0</v>
      </c>
      <c r="U2987" s="6">
        <f t="shared" si="888"/>
        <v>0</v>
      </c>
      <c r="V2987" s="6">
        <f t="shared" si="889"/>
        <v>0</v>
      </c>
      <c r="W2987" s="6">
        <f t="shared" si="890"/>
        <v>0</v>
      </c>
      <c r="X2987" s="6">
        <f t="shared" si="891"/>
        <v>0</v>
      </c>
      <c r="Y2987" s="6">
        <f t="shared" si="892"/>
        <v>0</v>
      </c>
      <c r="Z2987" s="6">
        <f t="shared" si="893"/>
        <v>0</v>
      </c>
      <c r="AA2987" s="4">
        <v>70300.600708007813</v>
      </c>
      <c r="AB2987" s="7">
        <f t="shared" si="878"/>
        <v>1.4487311009983897E-2</v>
      </c>
      <c r="AC2987" s="7">
        <f t="shared" si="879"/>
        <v>5.6251944005462082E-3</v>
      </c>
      <c r="AD2987" s="2"/>
    </row>
    <row r="2988" spans="1:30" x14ac:dyDescent="0.35">
      <c r="A2988" s="1">
        <v>44626</v>
      </c>
      <c r="B2988" s="3">
        <f t="shared" si="880"/>
        <v>2022</v>
      </c>
      <c r="C2988" s="2">
        <v>240.73333332297625</v>
      </c>
      <c r="D2988" s="2">
        <v>0</v>
      </c>
      <c r="E2988" s="2">
        <f t="shared" si="881"/>
        <v>240.73333332297625</v>
      </c>
      <c r="F2988" s="2">
        <f t="shared" si="882"/>
        <v>1</v>
      </c>
      <c r="G2988" s="2">
        <f t="shared" si="883"/>
        <v>-1</v>
      </c>
      <c r="H2988" s="2">
        <v>-1000</v>
      </c>
      <c r="I2988" s="2">
        <f t="shared" si="875"/>
        <v>7870.611601384122</v>
      </c>
      <c r="J2988" s="2">
        <f t="shared" si="876"/>
        <v>15458.618128705923</v>
      </c>
      <c r="K2988" s="3">
        <f t="shared" si="884"/>
        <v>3</v>
      </c>
      <c r="L2988" s="3">
        <f t="shared" si="885"/>
        <v>1</v>
      </c>
      <c r="M2988" s="3" t="str">
        <f t="shared" si="877"/>
        <v>Spring</v>
      </c>
      <c r="N2988" s="4">
        <v>68</v>
      </c>
      <c r="O2988" s="4">
        <v>61</v>
      </c>
      <c r="P2988" s="4">
        <v>74</v>
      </c>
      <c r="Q2988" s="4">
        <v>0</v>
      </c>
      <c r="R2988" s="4">
        <v>3</v>
      </c>
      <c r="S2988" s="6">
        <f t="shared" si="886"/>
        <v>1</v>
      </c>
      <c r="T2988" s="6">
        <f t="shared" si="887"/>
        <v>0</v>
      </c>
      <c r="U2988" s="6">
        <f t="shared" si="888"/>
        <v>0</v>
      </c>
      <c r="V2988" s="6">
        <f t="shared" si="889"/>
        <v>0</v>
      </c>
      <c r="W2988" s="6">
        <f t="shared" si="890"/>
        <v>0</v>
      </c>
      <c r="X2988" s="6">
        <f t="shared" si="891"/>
        <v>0</v>
      </c>
      <c r="Y2988" s="6">
        <f t="shared" si="892"/>
        <v>0</v>
      </c>
      <c r="Z2988" s="6">
        <f t="shared" si="893"/>
        <v>0</v>
      </c>
      <c r="AA2988" s="4">
        <v>66631.800842285156</v>
      </c>
      <c r="AB2988" s="7">
        <f t="shared" si="878"/>
        <v>3.6128894954044924E-3</v>
      </c>
      <c r="AC2988" s="7">
        <f t="shared" si="879"/>
        <v>0</v>
      </c>
      <c r="AD2988" s="2"/>
    </row>
    <row r="2989" spans="1:30" x14ac:dyDescent="0.35">
      <c r="A2989" s="1">
        <v>44627</v>
      </c>
      <c r="B2989" s="3">
        <f t="shared" si="880"/>
        <v>2022</v>
      </c>
      <c r="C2989" s="2">
        <v>0</v>
      </c>
      <c r="D2989" s="2">
        <v>0</v>
      </c>
      <c r="E2989" s="2">
        <f t="shared" si="881"/>
        <v>0</v>
      </c>
      <c r="F2989" s="2">
        <f t="shared" si="882"/>
        <v>0</v>
      </c>
      <c r="G2989" s="2">
        <f t="shared" si="883"/>
        <v>-1</v>
      </c>
      <c r="H2989" s="2">
        <v>-1000</v>
      </c>
      <c r="I2989" s="2">
        <f t="shared" si="875"/>
        <v>7870.611601384122</v>
      </c>
      <c r="J2989" s="2">
        <f t="shared" si="876"/>
        <v>15458.618128705923</v>
      </c>
      <c r="K2989" s="3">
        <f t="shared" si="884"/>
        <v>3</v>
      </c>
      <c r="L2989" s="3">
        <f t="shared" si="885"/>
        <v>2</v>
      </c>
      <c r="M2989" s="3" t="str">
        <f t="shared" si="877"/>
        <v>Spring</v>
      </c>
      <c r="N2989" s="4">
        <v>55</v>
      </c>
      <c r="O2989" s="4">
        <v>38</v>
      </c>
      <c r="P2989" s="4">
        <v>71</v>
      </c>
      <c r="Q2989" s="4">
        <v>10</v>
      </c>
      <c r="R2989" s="4">
        <v>0</v>
      </c>
      <c r="S2989" s="6">
        <f t="shared" si="886"/>
        <v>0</v>
      </c>
      <c r="T2989" s="6">
        <f t="shared" si="887"/>
        <v>1</v>
      </c>
      <c r="U2989" s="6">
        <f t="shared" si="888"/>
        <v>0</v>
      </c>
      <c r="V2989" s="6">
        <f t="shared" si="889"/>
        <v>0</v>
      </c>
      <c r="W2989" s="6">
        <f t="shared" si="890"/>
        <v>0</v>
      </c>
      <c r="X2989" s="6">
        <f t="shared" si="891"/>
        <v>0</v>
      </c>
      <c r="Y2989" s="6">
        <f t="shared" si="892"/>
        <v>0</v>
      </c>
      <c r="Z2989" s="6">
        <f t="shared" si="893"/>
        <v>0</v>
      </c>
      <c r="AA2989" s="4">
        <v>78238.684020996094</v>
      </c>
      <c r="AB2989" s="7">
        <f t="shared" si="878"/>
        <v>0</v>
      </c>
      <c r="AC2989" s="7">
        <f t="shared" si="879"/>
        <v>0</v>
      </c>
      <c r="AD2989" s="2"/>
    </row>
    <row r="2990" spans="1:30" x14ac:dyDescent="0.35">
      <c r="A2990" s="1">
        <v>44628</v>
      </c>
      <c r="B2990" s="3">
        <f t="shared" si="880"/>
        <v>2022</v>
      </c>
      <c r="C2990" s="2">
        <v>0</v>
      </c>
      <c r="D2990" s="2">
        <v>0</v>
      </c>
      <c r="E2990" s="2">
        <f t="shared" si="881"/>
        <v>0</v>
      </c>
      <c r="F2990" s="2">
        <f t="shared" si="882"/>
        <v>0</v>
      </c>
      <c r="G2990" s="2">
        <f t="shared" si="883"/>
        <v>-1</v>
      </c>
      <c r="H2990" s="2">
        <v>-1000</v>
      </c>
      <c r="I2990" s="2">
        <f t="shared" si="875"/>
        <v>7870.611601384122</v>
      </c>
      <c r="J2990" s="2">
        <f t="shared" si="876"/>
        <v>15458.618128705923</v>
      </c>
      <c r="K2990" s="3">
        <f t="shared" si="884"/>
        <v>3</v>
      </c>
      <c r="L2990" s="3">
        <f t="shared" si="885"/>
        <v>3</v>
      </c>
      <c r="M2990" s="3" t="str">
        <f t="shared" si="877"/>
        <v>Spring</v>
      </c>
      <c r="N2990" s="4">
        <v>41</v>
      </c>
      <c r="O2990" s="4">
        <v>37</v>
      </c>
      <c r="P2990" s="4">
        <v>44</v>
      </c>
      <c r="Q2990" s="4">
        <v>24</v>
      </c>
      <c r="R2990" s="4">
        <v>0</v>
      </c>
      <c r="S2990" s="6">
        <f t="shared" si="886"/>
        <v>0</v>
      </c>
      <c r="T2990" s="6">
        <f t="shared" si="887"/>
        <v>1</v>
      </c>
      <c r="U2990" s="6">
        <f t="shared" si="888"/>
        <v>0</v>
      </c>
      <c r="V2990" s="6">
        <f t="shared" si="889"/>
        <v>0</v>
      </c>
      <c r="W2990" s="6">
        <f t="shared" si="890"/>
        <v>0</v>
      </c>
      <c r="X2990" s="6">
        <f t="shared" si="891"/>
        <v>0</v>
      </c>
      <c r="Y2990" s="6">
        <f t="shared" si="892"/>
        <v>0</v>
      </c>
      <c r="Z2990" s="6">
        <f t="shared" si="893"/>
        <v>0</v>
      </c>
      <c r="AA2990" s="4">
        <v>88321.64990234375</v>
      </c>
      <c r="AB2990" s="7">
        <f t="shared" si="878"/>
        <v>0</v>
      </c>
      <c r="AC2990" s="7">
        <f t="shared" si="879"/>
        <v>0</v>
      </c>
      <c r="AD2990" s="2"/>
    </row>
    <row r="2991" spans="1:30" x14ac:dyDescent="0.35">
      <c r="A2991" s="1">
        <v>44629</v>
      </c>
      <c r="B2991" s="3">
        <f t="shared" si="880"/>
        <v>2022</v>
      </c>
      <c r="C2991" s="2">
        <v>0</v>
      </c>
      <c r="D2991" s="2">
        <v>496.33333333453629</v>
      </c>
      <c r="E2991" s="2">
        <f t="shared" si="881"/>
        <v>496.33333333453629</v>
      </c>
      <c r="F2991" s="2">
        <f t="shared" si="882"/>
        <v>0</v>
      </c>
      <c r="G2991" s="2">
        <f t="shared" si="883"/>
        <v>-1</v>
      </c>
      <c r="H2991" s="2">
        <v>-1000</v>
      </c>
      <c r="I2991" s="2">
        <f t="shared" si="875"/>
        <v>7870.611601384122</v>
      </c>
      <c r="J2991" s="2">
        <f t="shared" si="876"/>
        <v>15458.618128705923</v>
      </c>
      <c r="K2991" s="3">
        <f t="shared" si="884"/>
        <v>3</v>
      </c>
      <c r="L2991" s="3">
        <f t="shared" si="885"/>
        <v>4</v>
      </c>
      <c r="M2991" s="3" t="str">
        <f t="shared" si="877"/>
        <v>Spring</v>
      </c>
      <c r="N2991" s="4">
        <v>45</v>
      </c>
      <c r="O2991" s="4">
        <v>35</v>
      </c>
      <c r="P2991" s="4">
        <v>55</v>
      </c>
      <c r="Q2991" s="4">
        <v>20</v>
      </c>
      <c r="R2991" s="4">
        <v>0</v>
      </c>
      <c r="S2991" s="6">
        <f t="shared" si="886"/>
        <v>0</v>
      </c>
      <c r="T2991" s="6">
        <f t="shared" si="887"/>
        <v>1</v>
      </c>
      <c r="U2991" s="6">
        <f t="shared" si="888"/>
        <v>0</v>
      </c>
      <c r="V2991" s="6">
        <f t="shared" si="889"/>
        <v>0</v>
      </c>
      <c r="W2991" s="6">
        <f t="shared" si="890"/>
        <v>0</v>
      </c>
      <c r="X2991" s="6">
        <f t="shared" si="891"/>
        <v>0</v>
      </c>
      <c r="Y2991" s="6">
        <f t="shared" si="892"/>
        <v>0</v>
      </c>
      <c r="Z2991" s="6">
        <f t="shared" si="893"/>
        <v>0</v>
      </c>
      <c r="AA2991" s="4">
        <v>86279.450317382813</v>
      </c>
      <c r="AB2991" s="7">
        <f t="shared" si="878"/>
        <v>0</v>
      </c>
      <c r="AC2991" s="7">
        <f t="shared" si="879"/>
        <v>5.7526251211470628E-3</v>
      </c>
      <c r="AD2991" s="2"/>
    </row>
    <row r="2992" spans="1:30" x14ac:dyDescent="0.35">
      <c r="A2992" s="1">
        <v>44630</v>
      </c>
      <c r="B2992" s="3">
        <f t="shared" si="880"/>
        <v>2022</v>
      </c>
      <c r="C2992" s="2">
        <v>0</v>
      </c>
      <c r="D2992" s="2">
        <v>2025.3416667166748</v>
      </c>
      <c r="E2992" s="2">
        <f t="shared" si="881"/>
        <v>2025.3416667166748</v>
      </c>
      <c r="F2992" s="2">
        <f t="shared" si="882"/>
        <v>0</v>
      </c>
      <c r="G2992" s="2">
        <f t="shared" si="883"/>
        <v>-1</v>
      </c>
      <c r="H2992" s="2">
        <v>-1000</v>
      </c>
      <c r="I2992" s="2">
        <f t="shared" si="875"/>
        <v>7870.611601384122</v>
      </c>
      <c r="J2992" s="2">
        <f t="shared" si="876"/>
        <v>15458.618128705923</v>
      </c>
      <c r="K2992" s="3">
        <f t="shared" si="884"/>
        <v>3</v>
      </c>
      <c r="L2992" s="3">
        <f t="shared" si="885"/>
        <v>5</v>
      </c>
      <c r="M2992" s="3" t="str">
        <f t="shared" si="877"/>
        <v>Spring</v>
      </c>
      <c r="N2992" s="4">
        <v>46</v>
      </c>
      <c r="O2992" s="4">
        <v>34</v>
      </c>
      <c r="P2992" s="4">
        <v>57</v>
      </c>
      <c r="Q2992" s="4">
        <v>19</v>
      </c>
      <c r="R2992" s="4">
        <v>0</v>
      </c>
      <c r="S2992" s="6">
        <f t="shared" si="886"/>
        <v>0</v>
      </c>
      <c r="T2992" s="6">
        <f t="shared" si="887"/>
        <v>1</v>
      </c>
      <c r="U2992" s="6">
        <f t="shared" si="888"/>
        <v>0</v>
      </c>
      <c r="V2992" s="6">
        <f t="shared" si="889"/>
        <v>0</v>
      </c>
      <c r="W2992" s="6">
        <f t="shared" si="890"/>
        <v>0</v>
      </c>
      <c r="X2992" s="6">
        <f t="shared" si="891"/>
        <v>0</v>
      </c>
      <c r="Y2992" s="6">
        <f t="shared" si="892"/>
        <v>0</v>
      </c>
      <c r="Z2992" s="6">
        <f t="shared" si="893"/>
        <v>0</v>
      </c>
      <c r="AA2992" s="4">
        <v>85332.750122070313</v>
      </c>
      <c r="AB2992" s="7">
        <f t="shared" si="878"/>
        <v>0</v>
      </c>
      <c r="AC2992" s="7">
        <f t="shared" si="879"/>
        <v>2.373463487136393E-2</v>
      </c>
      <c r="AD2992" s="2"/>
    </row>
    <row r="2993" spans="1:30" x14ac:dyDescent="0.35">
      <c r="A2993" s="1">
        <v>44631</v>
      </c>
      <c r="B2993" s="3">
        <f t="shared" si="880"/>
        <v>2022</v>
      </c>
      <c r="C2993" s="2">
        <v>0</v>
      </c>
      <c r="D2993" s="2">
        <v>0</v>
      </c>
      <c r="E2993" s="2">
        <f t="shared" si="881"/>
        <v>0</v>
      </c>
      <c r="F2993" s="2">
        <f t="shared" si="882"/>
        <v>0</v>
      </c>
      <c r="G2993" s="2">
        <f t="shared" si="883"/>
        <v>-1</v>
      </c>
      <c r="H2993" s="2">
        <v>-1000</v>
      </c>
      <c r="I2993" s="2">
        <f t="shared" si="875"/>
        <v>7870.611601384122</v>
      </c>
      <c r="J2993" s="2">
        <f t="shared" si="876"/>
        <v>15458.618128705923</v>
      </c>
      <c r="K2993" s="3">
        <f t="shared" si="884"/>
        <v>3</v>
      </c>
      <c r="L2993" s="3">
        <f t="shared" si="885"/>
        <v>6</v>
      </c>
      <c r="M2993" s="3" t="str">
        <f t="shared" si="877"/>
        <v>Spring</v>
      </c>
      <c r="N2993" s="4">
        <v>43</v>
      </c>
      <c r="O2993" s="4">
        <v>29</v>
      </c>
      <c r="P2993" s="4">
        <v>57</v>
      </c>
      <c r="Q2993" s="4">
        <v>22</v>
      </c>
      <c r="R2993" s="4">
        <v>0</v>
      </c>
      <c r="S2993" s="6">
        <f t="shared" si="886"/>
        <v>0</v>
      </c>
      <c r="T2993" s="6">
        <f t="shared" si="887"/>
        <v>1</v>
      </c>
      <c r="U2993" s="6">
        <f t="shared" si="888"/>
        <v>0</v>
      </c>
      <c r="V2993" s="6">
        <f t="shared" si="889"/>
        <v>0</v>
      </c>
      <c r="W2993" s="6">
        <f t="shared" si="890"/>
        <v>0</v>
      </c>
      <c r="X2993" s="6">
        <f t="shared" si="891"/>
        <v>0</v>
      </c>
      <c r="Y2993" s="6">
        <f t="shared" si="892"/>
        <v>0</v>
      </c>
      <c r="Z2993" s="6">
        <f t="shared" si="893"/>
        <v>0</v>
      </c>
      <c r="AA2993" s="4">
        <v>85878.033569335938</v>
      </c>
      <c r="AB2993" s="7">
        <f t="shared" si="878"/>
        <v>0</v>
      </c>
      <c r="AC2993" s="7">
        <f t="shared" si="879"/>
        <v>0</v>
      </c>
      <c r="AD2993" s="2"/>
    </row>
    <row r="2994" spans="1:30" x14ac:dyDescent="0.35">
      <c r="A2994" s="1">
        <v>44632</v>
      </c>
      <c r="B2994" s="3">
        <f t="shared" si="880"/>
        <v>2022</v>
      </c>
      <c r="C2994" s="2">
        <v>0</v>
      </c>
      <c r="D2994" s="2">
        <v>0</v>
      </c>
      <c r="E2994" s="2">
        <f t="shared" si="881"/>
        <v>0</v>
      </c>
      <c r="F2994" s="2">
        <f t="shared" si="882"/>
        <v>0</v>
      </c>
      <c r="G2994" s="2">
        <f t="shared" si="883"/>
        <v>-1</v>
      </c>
      <c r="H2994" s="2">
        <v>-1000</v>
      </c>
      <c r="I2994" s="2">
        <f t="shared" si="875"/>
        <v>7870.611601384122</v>
      </c>
      <c r="J2994" s="2">
        <f t="shared" si="876"/>
        <v>15458.618128705923</v>
      </c>
      <c r="K2994" s="3">
        <f t="shared" si="884"/>
        <v>3</v>
      </c>
      <c r="L2994" s="3">
        <f t="shared" si="885"/>
        <v>7</v>
      </c>
      <c r="M2994" s="3" t="str">
        <f t="shared" si="877"/>
        <v>Spring</v>
      </c>
      <c r="N2994" s="4">
        <v>25</v>
      </c>
      <c r="O2994" s="4">
        <v>19</v>
      </c>
      <c r="P2994" s="4">
        <v>30</v>
      </c>
      <c r="Q2994" s="4">
        <v>40</v>
      </c>
      <c r="R2994" s="4">
        <v>0</v>
      </c>
      <c r="S2994" s="6">
        <f t="shared" si="886"/>
        <v>1</v>
      </c>
      <c r="T2994" s="6">
        <f t="shared" si="887"/>
        <v>0</v>
      </c>
      <c r="U2994" s="6">
        <f t="shared" si="888"/>
        <v>0</v>
      </c>
      <c r="V2994" s="6">
        <f t="shared" si="889"/>
        <v>0</v>
      </c>
      <c r="W2994" s="6">
        <f t="shared" si="890"/>
        <v>0</v>
      </c>
      <c r="X2994" s="6">
        <f t="shared" si="891"/>
        <v>0</v>
      </c>
      <c r="Y2994" s="6">
        <f t="shared" si="892"/>
        <v>0</v>
      </c>
      <c r="Z2994" s="6">
        <f t="shared" si="893"/>
        <v>0</v>
      </c>
      <c r="AA2994" s="4">
        <v>98791.550048828125</v>
      </c>
      <c r="AB2994" s="7">
        <f t="shared" si="878"/>
        <v>0</v>
      </c>
      <c r="AC2994" s="7">
        <f t="shared" si="879"/>
        <v>0</v>
      </c>
      <c r="AD2994" s="2"/>
    </row>
    <row r="2995" spans="1:30" x14ac:dyDescent="0.35">
      <c r="A2995" s="1">
        <v>44633</v>
      </c>
      <c r="B2995" s="3">
        <f t="shared" si="880"/>
        <v>2022</v>
      </c>
      <c r="C2995" s="2">
        <v>0</v>
      </c>
      <c r="D2995" s="2">
        <v>0</v>
      </c>
      <c r="E2995" s="2">
        <f t="shared" si="881"/>
        <v>0</v>
      </c>
      <c r="F2995" s="2">
        <f t="shared" si="882"/>
        <v>0</v>
      </c>
      <c r="G2995" s="2">
        <f t="shared" si="883"/>
        <v>-1</v>
      </c>
      <c r="H2995" s="2">
        <v>-1000</v>
      </c>
      <c r="I2995" s="2">
        <f t="shared" si="875"/>
        <v>7870.611601384122</v>
      </c>
      <c r="J2995" s="2">
        <f t="shared" si="876"/>
        <v>15458.618128705923</v>
      </c>
      <c r="K2995" s="3">
        <f t="shared" si="884"/>
        <v>3</v>
      </c>
      <c r="L2995" s="3">
        <f t="shared" si="885"/>
        <v>1</v>
      </c>
      <c r="M2995" s="3" t="str">
        <f t="shared" si="877"/>
        <v>Spring</v>
      </c>
      <c r="N2995" s="4">
        <v>39</v>
      </c>
      <c r="O2995" s="4">
        <v>23</v>
      </c>
      <c r="P2995" s="4">
        <v>55</v>
      </c>
      <c r="Q2995" s="4">
        <v>26</v>
      </c>
      <c r="R2995" s="4">
        <v>0</v>
      </c>
      <c r="S2995" s="6">
        <f t="shared" si="886"/>
        <v>1</v>
      </c>
      <c r="T2995" s="6">
        <f t="shared" si="887"/>
        <v>0</v>
      </c>
      <c r="U2995" s="6">
        <f t="shared" si="888"/>
        <v>0</v>
      </c>
      <c r="V2995" s="6">
        <f t="shared" si="889"/>
        <v>0</v>
      </c>
      <c r="W2995" s="6">
        <f t="shared" si="890"/>
        <v>0</v>
      </c>
      <c r="X2995" s="6">
        <f t="shared" si="891"/>
        <v>0</v>
      </c>
      <c r="Y2995" s="6">
        <f t="shared" si="892"/>
        <v>0</v>
      </c>
      <c r="Z2995" s="6">
        <f t="shared" si="893"/>
        <v>0</v>
      </c>
      <c r="AA2995" s="4">
        <v>93814.350830078125</v>
      </c>
      <c r="AB2995" s="7">
        <f t="shared" si="878"/>
        <v>0</v>
      </c>
      <c r="AC2995" s="7">
        <f t="shared" si="879"/>
        <v>0</v>
      </c>
      <c r="AD2995" s="2"/>
    </row>
    <row r="2996" spans="1:30" x14ac:dyDescent="0.35">
      <c r="A2996" s="1">
        <v>44634</v>
      </c>
      <c r="B2996" s="3">
        <f t="shared" si="880"/>
        <v>2022</v>
      </c>
      <c r="C2996" s="2">
        <v>0</v>
      </c>
      <c r="D2996" s="2">
        <v>0</v>
      </c>
      <c r="E2996" s="2">
        <f t="shared" si="881"/>
        <v>0</v>
      </c>
      <c r="F2996" s="2">
        <f t="shared" si="882"/>
        <v>0</v>
      </c>
      <c r="G2996" s="2">
        <f t="shared" si="883"/>
        <v>-1</v>
      </c>
      <c r="H2996" s="2">
        <v>-1000</v>
      </c>
      <c r="I2996" s="2">
        <f t="shared" si="875"/>
        <v>7870.611601384122</v>
      </c>
      <c r="J2996" s="2">
        <f t="shared" si="876"/>
        <v>15458.618128705923</v>
      </c>
      <c r="K2996" s="3">
        <f t="shared" si="884"/>
        <v>3</v>
      </c>
      <c r="L2996" s="3">
        <f t="shared" si="885"/>
        <v>2</v>
      </c>
      <c r="M2996" s="3" t="str">
        <f t="shared" si="877"/>
        <v>Spring</v>
      </c>
      <c r="N2996" s="4">
        <v>56</v>
      </c>
      <c r="O2996" s="4">
        <v>43</v>
      </c>
      <c r="P2996" s="4">
        <v>68</v>
      </c>
      <c r="Q2996" s="4">
        <v>9</v>
      </c>
      <c r="R2996" s="4">
        <v>0</v>
      </c>
      <c r="S2996" s="6">
        <f t="shared" si="886"/>
        <v>0</v>
      </c>
      <c r="T2996" s="6">
        <f t="shared" si="887"/>
        <v>1</v>
      </c>
      <c r="U2996" s="6">
        <f t="shared" si="888"/>
        <v>0</v>
      </c>
      <c r="V2996" s="6">
        <f t="shared" si="889"/>
        <v>0</v>
      </c>
      <c r="W2996" s="6">
        <f t="shared" si="890"/>
        <v>0</v>
      </c>
      <c r="X2996" s="6">
        <f t="shared" si="891"/>
        <v>0</v>
      </c>
      <c r="Y2996" s="6">
        <f t="shared" si="892"/>
        <v>0</v>
      </c>
      <c r="Z2996" s="6">
        <f t="shared" si="893"/>
        <v>0</v>
      </c>
      <c r="AA2996" s="4">
        <v>84300.100708007813</v>
      </c>
      <c r="AB2996" s="7">
        <f t="shared" si="878"/>
        <v>0</v>
      </c>
      <c r="AC2996" s="7">
        <f t="shared" si="879"/>
        <v>0</v>
      </c>
      <c r="AD2996" s="2"/>
    </row>
    <row r="2997" spans="1:30" x14ac:dyDescent="0.35">
      <c r="A2997" s="1">
        <v>44635</v>
      </c>
      <c r="B2997" s="3">
        <f t="shared" si="880"/>
        <v>2022</v>
      </c>
      <c r="C2997" s="2">
        <v>361.92061145163945</v>
      </c>
      <c r="D2997" s="2">
        <v>1295.6666666699457</v>
      </c>
      <c r="E2997" s="2">
        <f t="shared" si="881"/>
        <v>1657.5872781215851</v>
      </c>
      <c r="F2997" s="2">
        <f t="shared" si="882"/>
        <v>0.21834181296430796</v>
      </c>
      <c r="G2997" s="2">
        <f t="shared" si="883"/>
        <v>-1</v>
      </c>
      <c r="H2997" s="2">
        <v>-1000</v>
      </c>
      <c r="I2997" s="2">
        <f t="shared" si="875"/>
        <v>7870.611601384122</v>
      </c>
      <c r="J2997" s="2">
        <f t="shared" si="876"/>
        <v>15458.618128705923</v>
      </c>
      <c r="K2997" s="3">
        <f t="shared" si="884"/>
        <v>3</v>
      </c>
      <c r="L2997" s="3">
        <f t="shared" si="885"/>
        <v>3</v>
      </c>
      <c r="M2997" s="3" t="str">
        <f t="shared" si="877"/>
        <v>Spring</v>
      </c>
      <c r="N2997" s="4">
        <v>62</v>
      </c>
      <c r="O2997" s="4">
        <v>52</v>
      </c>
      <c r="P2997" s="4">
        <v>72</v>
      </c>
      <c r="Q2997" s="4">
        <v>3</v>
      </c>
      <c r="R2997" s="4">
        <v>0</v>
      </c>
      <c r="S2997" s="6">
        <f t="shared" si="886"/>
        <v>0</v>
      </c>
      <c r="T2997" s="6">
        <f t="shared" si="887"/>
        <v>1</v>
      </c>
      <c r="U2997" s="6">
        <f t="shared" si="888"/>
        <v>0</v>
      </c>
      <c r="V2997" s="6">
        <f t="shared" si="889"/>
        <v>0</v>
      </c>
      <c r="W2997" s="6">
        <f t="shared" si="890"/>
        <v>0</v>
      </c>
      <c r="X2997" s="6">
        <f t="shared" si="891"/>
        <v>0</v>
      </c>
      <c r="Y2997" s="6">
        <f t="shared" si="892"/>
        <v>0</v>
      </c>
      <c r="Z2997" s="6">
        <f t="shared" si="893"/>
        <v>0</v>
      </c>
      <c r="AA2997" s="4">
        <v>78881.700317382813</v>
      </c>
      <c r="AB2997" s="7">
        <f t="shared" si="878"/>
        <v>4.5881441449086586E-3</v>
      </c>
      <c r="AC2997" s="7">
        <f t="shared" si="879"/>
        <v>1.6425440393105031E-2</v>
      </c>
      <c r="AD2997" s="2"/>
    </row>
    <row r="2998" spans="1:30" x14ac:dyDescent="0.35">
      <c r="A2998" s="1">
        <v>44636</v>
      </c>
      <c r="B2998" s="3">
        <f t="shared" si="880"/>
        <v>2022</v>
      </c>
      <c r="C2998" s="2">
        <v>0</v>
      </c>
      <c r="D2998" s="2">
        <v>372.73636364142294</v>
      </c>
      <c r="E2998" s="2">
        <f t="shared" si="881"/>
        <v>372.73636364142294</v>
      </c>
      <c r="F2998" s="2">
        <f t="shared" si="882"/>
        <v>0</v>
      </c>
      <c r="G2998" s="2">
        <f t="shared" si="883"/>
        <v>-1</v>
      </c>
      <c r="H2998" s="2">
        <v>-1000</v>
      </c>
      <c r="I2998" s="2">
        <f t="shared" si="875"/>
        <v>7870.611601384122</v>
      </c>
      <c r="J2998" s="2">
        <f t="shared" si="876"/>
        <v>15458.618128705923</v>
      </c>
      <c r="K2998" s="3">
        <f t="shared" si="884"/>
        <v>3</v>
      </c>
      <c r="L2998" s="3">
        <f t="shared" si="885"/>
        <v>4</v>
      </c>
      <c r="M2998" s="3" t="str">
        <f t="shared" si="877"/>
        <v>Spring</v>
      </c>
      <c r="N2998" s="4">
        <v>59</v>
      </c>
      <c r="O2998" s="4">
        <v>44</v>
      </c>
      <c r="P2998" s="4">
        <v>74</v>
      </c>
      <c r="Q2998" s="4">
        <v>6</v>
      </c>
      <c r="R2998" s="4">
        <v>0</v>
      </c>
      <c r="S2998" s="6">
        <f t="shared" si="886"/>
        <v>0</v>
      </c>
      <c r="T2998" s="6">
        <f t="shared" si="887"/>
        <v>1</v>
      </c>
      <c r="U2998" s="6">
        <f t="shared" si="888"/>
        <v>0</v>
      </c>
      <c r="V2998" s="6">
        <f t="shared" si="889"/>
        <v>0</v>
      </c>
      <c r="W2998" s="6">
        <f t="shared" si="890"/>
        <v>0</v>
      </c>
      <c r="X2998" s="6">
        <f t="shared" si="891"/>
        <v>0</v>
      </c>
      <c r="Y2998" s="6">
        <f t="shared" si="892"/>
        <v>0</v>
      </c>
      <c r="Z2998" s="6">
        <f t="shared" si="893"/>
        <v>0</v>
      </c>
      <c r="AA2998" s="4">
        <v>77861.400573730469</v>
      </c>
      <c r="AB2998" s="7">
        <f t="shared" si="878"/>
        <v>0</v>
      </c>
      <c r="AC2998" s="7">
        <f t="shared" si="879"/>
        <v>4.787177740123774E-3</v>
      </c>
      <c r="AD2998" s="2"/>
    </row>
    <row r="2999" spans="1:30" x14ac:dyDescent="0.35">
      <c r="A2999" s="1">
        <v>44637</v>
      </c>
      <c r="B2999" s="3">
        <f t="shared" si="880"/>
        <v>2022</v>
      </c>
      <c r="C2999" s="2">
        <v>129.23808961630664</v>
      </c>
      <c r="D2999" s="2">
        <v>482.8712121394293</v>
      </c>
      <c r="E2999" s="2">
        <f t="shared" si="881"/>
        <v>612.10930175573594</v>
      </c>
      <c r="F2999" s="2">
        <f t="shared" si="882"/>
        <v>0.21113564071908106</v>
      </c>
      <c r="G2999" s="2">
        <f t="shared" si="883"/>
        <v>-1</v>
      </c>
      <c r="H2999" s="2">
        <v>-1000</v>
      </c>
      <c r="I2999" s="2">
        <f t="shared" si="875"/>
        <v>7870.611601384122</v>
      </c>
      <c r="J2999" s="2">
        <f t="shared" si="876"/>
        <v>15458.618128705923</v>
      </c>
      <c r="K2999" s="3">
        <f t="shared" si="884"/>
        <v>3</v>
      </c>
      <c r="L2999" s="3">
        <f t="shared" si="885"/>
        <v>5</v>
      </c>
      <c r="M2999" s="3" t="str">
        <f t="shared" si="877"/>
        <v>Spring</v>
      </c>
      <c r="N2999" s="4">
        <v>61</v>
      </c>
      <c r="O2999" s="4">
        <v>47</v>
      </c>
      <c r="P2999" s="4">
        <v>75</v>
      </c>
      <c r="Q2999" s="4">
        <v>4</v>
      </c>
      <c r="R2999" s="4">
        <v>0</v>
      </c>
      <c r="S2999" s="6">
        <f t="shared" si="886"/>
        <v>0</v>
      </c>
      <c r="T2999" s="6">
        <f t="shared" si="887"/>
        <v>1</v>
      </c>
      <c r="U2999" s="6">
        <f t="shared" si="888"/>
        <v>0</v>
      </c>
      <c r="V2999" s="6">
        <f t="shared" si="889"/>
        <v>0</v>
      </c>
      <c r="W2999" s="6">
        <f t="shared" si="890"/>
        <v>0</v>
      </c>
      <c r="X2999" s="6">
        <f t="shared" si="891"/>
        <v>0</v>
      </c>
      <c r="Y2999" s="6">
        <f t="shared" si="892"/>
        <v>0</v>
      </c>
      <c r="Z2999" s="6">
        <f t="shared" si="893"/>
        <v>0</v>
      </c>
      <c r="AA2999" s="4">
        <v>76804.000915527344</v>
      </c>
      <c r="AB2999" s="7">
        <f t="shared" si="878"/>
        <v>1.6826999645298266E-3</v>
      </c>
      <c r="AC2999" s="7">
        <f t="shared" si="879"/>
        <v>6.2870580488445359E-3</v>
      </c>
      <c r="AD2999" s="2"/>
    </row>
    <row r="3000" spans="1:30" x14ac:dyDescent="0.35">
      <c r="A3000" s="1">
        <v>44638</v>
      </c>
      <c r="B3000" s="3">
        <f t="shared" si="880"/>
        <v>2022</v>
      </c>
      <c r="C3000" s="2">
        <v>967.53575472967259</v>
      </c>
      <c r="D3000" s="2">
        <v>1275.0000000174623</v>
      </c>
      <c r="E3000" s="2">
        <f t="shared" si="881"/>
        <v>2242.5357547471349</v>
      </c>
      <c r="F3000" s="2">
        <f t="shared" si="882"/>
        <v>0.43144719217142224</v>
      </c>
      <c r="G3000" s="2">
        <f t="shared" si="883"/>
        <v>-1</v>
      </c>
      <c r="H3000" s="2">
        <v>-1000</v>
      </c>
      <c r="I3000" s="2">
        <f t="shared" si="875"/>
        <v>7870.611601384122</v>
      </c>
      <c r="J3000" s="2">
        <f t="shared" si="876"/>
        <v>15458.618128705923</v>
      </c>
      <c r="K3000" s="3">
        <f t="shared" si="884"/>
        <v>3</v>
      </c>
      <c r="L3000" s="3">
        <f t="shared" si="885"/>
        <v>6</v>
      </c>
      <c r="M3000" s="3" t="str">
        <f t="shared" si="877"/>
        <v>Spring</v>
      </c>
      <c r="N3000" s="4">
        <v>62</v>
      </c>
      <c r="O3000" s="4">
        <v>54</v>
      </c>
      <c r="P3000" s="4">
        <v>70</v>
      </c>
      <c r="Q3000" s="4">
        <v>3</v>
      </c>
      <c r="R3000" s="4">
        <v>0</v>
      </c>
      <c r="S3000" s="6">
        <f t="shared" si="886"/>
        <v>0</v>
      </c>
      <c r="T3000" s="6">
        <f t="shared" si="887"/>
        <v>1</v>
      </c>
      <c r="U3000" s="6">
        <f t="shared" si="888"/>
        <v>0</v>
      </c>
      <c r="V3000" s="6">
        <f t="shared" si="889"/>
        <v>0</v>
      </c>
      <c r="W3000" s="6">
        <f t="shared" si="890"/>
        <v>0</v>
      </c>
      <c r="X3000" s="6">
        <f t="shared" si="891"/>
        <v>0</v>
      </c>
      <c r="Y3000" s="6">
        <f t="shared" si="892"/>
        <v>0</v>
      </c>
      <c r="Z3000" s="6">
        <f t="shared" si="893"/>
        <v>0</v>
      </c>
      <c r="AA3000" s="4">
        <v>73874.834106445313</v>
      </c>
      <c r="AB3000" s="7">
        <f t="shared" si="878"/>
        <v>1.309696010058801E-2</v>
      </c>
      <c r="AC3000" s="7">
        <f t="shared" si="879"/>
        <v>1.7258922005568649E-2</v>
      </c>
      <c r="AD3000" s="2"/>
    </row>
    <row r="3001" spans="1:30" x14ac:dyDescent="0.35">
      <c r="A3001" s="1">
        <v>44639</v>
      </c>
      <c r="B3001" s="3">
        <f t="shared" si="880"/>
        <v>2022</v>
      </c>
      <c r="C3001" s="2">
        <v>28.4090909024764</v>
      </c>
      <c r="D3001" s="2">
        <v>5530.0000000046566</v>
      </c>
      <c r="E3001" s="2">
        <f t="shared" si="881"/>
        <v>5558.4090909071328</v>
      </c>
      <c r="F3001" s="2">
        <f t="shared" si="882"/>
        <v>5.1110111612601792E-3</v>
      </c>
      <c r="G3001" s="2">
        <f t="shared" si="883"/>
        <v>-1</v>
      </c>
      <c r="H3001" s="2">
        <v>-1000</v>
      </c>
      <c r="I3001" s="2">
        <f t="shared" si="875"/>
        <v>7870.611601384122</v>
      </c>
      <c r="J3001" s="2">
        <f t="shared" si="876"/>
        <v>15458.618128705923</v>
      </c>
      <c r="K3001" s="3">
        <f t="shared" si="884"/>
        <v>3</v>
      </c>
      <c r="L3001" s="3">
        <f t="shared" si="885"/>
        <v>7</v>
      </c>
      <c r="M3001" s="3" t="str">
        <f t="shared" si="877"/>
        <v>Spring</v>
      </c>
      <c r="N3001" s="4">
        <v>52</v>
      </c>
      <c r="O3001" s="4">
        <v>44</v>
      </c>
      <c r="P3001" s="4">
        <v>60</v>
      </c>
      <c r="Q3001" s="4">
        <v>13</v>
      </c>
      <c r="R3001" s="4">
        <v>0</v>
      </c>
      <c r="S3001" s="6">
        <f t="shared" si="886"/>
        <v>1</v>
      </c>
      <c r="T3001" s="6">
        <f t="shared" si="887"/>
        <v>0</v>
      </c>
      <c r="U3001" s="6">
        <f t="shared" si="888"/>
        <v>0</v>
      </c>
      <c r="V3001" s="6">
        <f t="shared" si="889"/>
        <v>0</v>
      </c>
      <c r="W3001" s="6">
        <f t="shared" si="890"/>
        <v>0</v>
      </c>
      <c r="X3001" s="6">
        <f t="shared" si="891"/>
        <v>0</v>
      </c>
      <c r="Y3001" s="6">
        <f t="shared" si="892"/>
        <v>0</v>
      </c>
      <c r="Z3001" s="6">
        <f t="shared" si="893"/>
        <v>0</v>
      </c>
      <c r="AA3001" s="4">
        <v>71763.40087890625</v>
      </c>
      <c r="AB3001" s="7">
        <f t="shared" si="878"/>
        <v>3.9587158014450812E-4</v>
      </c>
      <c r="AC3001" s="7">
        <f t="shared" si="879"/>
        <v>7.7058778322615915E-2</v>
      </c>
      <c r="AD3001" s="2"/>
    </row>
    <row r="3002" spans="1:30" x14ac:dyDescent="0.35">
      <c r="A3002" s="1">
        <v>44640</v>
      </c>
      <c r="B3002" s="3">
        <f t="shared" si="880"/>
        <v>2022</v>
      </c>
      <c r="C3002" s="2">
        <v>1424.2424242415423</v>
      </c>
      <c r="D3002" s="2">
        <v>0</v>
      </c>
      <c r="E3002" s="2">
        <f t="shared" si="881"/>
        <v>1424.2424242415423</v>
      </c>
      <c r="F3002" s="2">
        <f t="shared" si="882"/>
        <v>1</v>
      </c>
      <c r="G3002" s="2">
        <f t="shared" si="883"/>
        <v>-1</v>
      </c>
      <c r="H3002" s="2">
        <v>-1000</v>
      </c>
      <c r="I3002" s="2">
        <f t="shared" si="875"/>
        <v>7870.611601384122</v>
      </c>
      <c r="J3002" s="2">
        <f t="shared" si="876"/>
        <v>15458.618128705923</v>
      </c>
      <c r="K3002" s="3">
        <f t="shared" si="884"/>
        <v>3</v>
      </c>
      <c r="L3002" s="3">
        <f t="shared" si="885"/>
        <v>1</v>
      </c>
      <c r="M3002" s="3" t="str">
        <f t="shared" si="877"/>
        <v>Spring</v>
      </c>
      <c r="N3002" s="4">
        <v>54</v>
      </c>
      <c r="O3002" s="4">
        <v>40</v>
      </c>
      <c r="P3002" s="4">
        <v>68</v>
      </c>
      <c r="Q3002" s="4">
        <v>11</v>
      </c>
      <c r="R3002" s="4">
        <v>0</v>
      </c>
      <c r="S3002" s="6">
        <f t="shared" si="886"/>
        <v>1</v>
      </c>
      <c r="T3002" s="6">
        <f t="shared" si="887"/>
        <v>0</v>
      </c>
      <c r="U3002" s="6">
        <f t="shared" si="888"/>
        <v>0</v>
      </c>
      <c r="V3002" s="6">
        <f t="shared" si="889"/>
        <v>0</v>
      </c>
      <c r="W3002" s="6">
        <f t="shared" si="890"/>
        <v>0</v>
      </c>
      <c r="X3002" s="6">
        <f t="shared" si="891"/>
        <v>0</v>
      </c>
      <c r="Y3002" s="6">
        <f t="shared" si="892"/>
        <v>0</v>
      </c>
      <c r="Z3002" s="6">
        <f t="shared" si="893"/>
        <v>0</v>
      </c>
      <c r="AA3002" s="4">
        <v>69960.201416015625</v>
      </c>
      <c r="AB3002" s="7">
        <f t="shared" si="878"/>
        <v>2.0357894851850696E-2</v>
      </c>
      <c r="AC3002" s="7">
        <f t="shared" si="879"/>
        <v>0</v>
      </c>
      <c r="AD3002" s="2"/>
    </row>
    <row r="3003" spans="1:30" x14ac:dyDescent="0.35">
      <c r="A3003" s="1">
        <v>44641</v>
      </c>
      <c r="B3003" s="3">
        <f t="shared" si="880"/>
        <v>2022</v>
      </c>
      <c r="C3003" s="2">
        <v>0</v>
      </c>
      <c r="D3003" s="2">
        <v>0</v>
      </c>
      <c r="E3003" s="2">
        <f t="shared" si="881"/>
        <v>0</v>
      </c>
      <c r="F3003" s="2">
        <f t="shared" si="882"/>
        <v>0</v>
      </c>
      <c r="G3003" s="2">
        <f t="shared" si="883"/>
        <v>-1</v>
      </c>
      <c r="H3003" s="2">
        <v>-1000</v>
      </c>
      <c r="I3003" s="2">
        <f t="shared" si="875"/>
        <v>7870.611601384122</v>
      </c>
      <c r="J3003" s="2">
        <f t="shared" si="876"/>
        <v>15458.618128705923</v>
      </c>
      <c r="K3003" s="3">
        <f t="shared" si="884"/>
        <v>3</v>
      </c>
      <c r="L3003" s="3">
        <f t="shared" si="885"/>
        <v>2</v>
      </c>
      <c r="M3003" s="3" t="str">
        <f t="shared" si="877"/>
        <v>Spring</v>
      </c>
      <c r="N3003" s="4">
        <v>58</v>
      </c>
      <c r="O3003" s="4">
        <v>43</v>
      </c>
      <c r="P3003" s="4">
        <v>73</v>
      </c>
      <c r="Q3003" s="4">
        <v>7</v>
      </c>
      <c r="R3003" s="4">
        <v>0</v>
      </c>
      <c r="S3003" s="6">
        <f t="shared" si="886"/>
        <v>0</v>
      </c>
      <c r="T3003" s="6">
        <f t="shared" si="887"/>
        <v>1</v>
      </c>
      <c r="U3003" s="6">
        <f t="shared" si="888"/>
        <v>0</v>
      </c>
      <c r="V3003" s="6">
        <f t="shared" si="889"/>
        <v>0</v>
      </c>
      <c r="W3003" s="6">
        <f t="shared" si="890"/>
        <v>0</v>
      </c>
      <c r="X3003" s="6">
        <f t="shared" si="891"/>
        <v>0</v>
      </c>
      <c r="Y3003" s="6">
        <f t="shared" si="892"/>
        <v>0</v>
      </c>
      <c r="Z3003" s="6">
        <f t="shared" si="893"/>
        <v>0</v>
      </c>
      <c r="AA3003" s="4">
        <v>76998.134094238281</v>
      </c>
      <c r="AB3003" s="7">
        <f t="shared" si="878"/>
        <v>0</v>
      </c>
      <c r="AC3003" s="7">
        <f t="shared" si="879"/>
        <v>0</v>
      </c>
      <c r="AD3003" s="2"/>
    </row>
    <row r="3004" spans="1:30" x14ac:dyDescent="0.35">
      <c r="A3004" s="1">
        <v>44642</v>
      </c>
      <c r="B3004" s="3">
        <f t="shared" si="880"/>
        <v>2022</v>
      </c>
      <c r="C3004" s="2">
        <v>0</v>
      </c>
      <c r="D3004" s="2">
        <v>0</v>
      </c>
      <c r="E3004" s="2">
        <f t="shared" si="881"/>
        <v>0</v>
      </c>
      <c r="F3004" s="2">
        <f t="shared" si="882"/>
        <v>0</v>
      </c>
      <c r="G3004" s="2">
        <f t="shared" si="883"/>
        <v>-1</v>
      </c>
      <c r="H3004" s="2">
        <v>-1000</v>
      </c>
      <c r="I3004" s="2">
        <f t="shared" si="875"/>
        <v>7870.611601384122</v>
      </c>
      <c r="J3004" s="2">
        <f t="shared" si="876"/>
        <v>15458.618128705923</v>
      </c>
      <c r="K3004" s="3">
        <f t="shared" si="884"/>
        <v>3</v>
      </c>
      <c r="L3004" s="3">
        <f t="shared" si="885"/>
        <v>3</v>
      </c>
      <c r="M3004" s="3" t="str">
        <f t="shared" si="877"/>
        <v>Spring</v>
      </c>
      <c r="N3004" s="4">
        <v>64</v>
      </c>
      <c r="O3004" s="4">
        <v>54</v>
      </c>
      <c r="P3004" s="4">
        <v>73</v>
      </c>
      <c r="Q3004" s="4">
        <v>1</v>
      </c>
      <c r="R3004" s="4">
        <v>0</v>
      </c>
      <c r="S3004" s="6">
        <f t="shared" si="886"/>
        <v>0</v>
      </c>
      <c r="T3004" s="6">
        <f t="shared" si="887"/>
        <v>1</v>
      </c>
      <c r="U3004" s="6">
        <f t="shared" si="888"/>
        <v>0</v>
      </c>
      <c r="V3004" s="6">
        <f t="shared" si="889"/>
        <v>0</v>
      </c>
      <c r="W3004" s="6">
        <f t="shared" si="890"/>
        <v>0</v>
      </c>
      <c r="X3004" s="6">
        <f t="shared" si="891"/>
        <v>0</v>
      </c>
      <c r="Y3004" s="6">
        <f t="shared" si="892"/>
        <v>0</v>
      </c>
      <c r="Z3004" s="6">
        <f t="shared" si="893"/>
        <v>0</v>
      </c>
      <c r="AA3004" s="4">
        <v>74682.750671386719</v>
      </c>
      <c r="AB3004" s="7">
        <f t="shared" si="878"/>
        <v>0</v>
      </c>
      <c r="AC3004" s="7">
        <f t="shared" si="879"/>
        <v>0</v>
      </c>
      <c r="AD3004" s="2"/>
    </row>
    <row r="3005" spans="1:30" x14ac:dyDescent="0.35">
      <c r="A3005" s="1">
        <v>44643</v>
      </c>
      <c r="B3005" s="3">
        <f t="shared" si="880"/>
        <v>2022</v>
      </c>
      <c r="C3005" s="2">
        <v>145.53333333379123</v>
      </c>
      <c r="D3005" s="2">
        <v>66.866666657966562</v>
      </c>
      <c r="E3005" s="2">
        <f t="shared" si="881"/>
        <v>212.3999999917578</v>
      </c>
      <c r="F3005" s="2">
        <f t="shared" si="882"/>
        <v>0.68518518521392968</v>
      </c>
      <c r="G3005" s="2">
        <f t="shared" si="883"/>
        <v>-1</v>
      </c>
      <c r="H3005" s="2">
        <v>-1000</v>
      </c>
      <c r="I3005" s="2">
        <f t="shared" si="875"/>
        <v>7870.611601384122</v>
      </c>
      <c r="J3005" s="2">
        <f t="shared" si="876"/>
        <v>15458.618128705923</v>
      </c>
      <c r="K3005" s="3">
        <f t="shared" si="884"/>
        <v>3</v>
      </c>
      <c r="L3005" s="3">
        <f t="shared" si="885"/>
        <v>4</v>
      </c>
      <c r="M3005" s="3" t="str">
        <f t="shared" si="877"/>
        <v>Spring</v>
      </c>
      <c r="N3005" s="4">
        <v>62</v>
      </c>
      <c r="O3005" s="4">
        <v>50</v>
      </c>
      <c r="P3005" s="4">
        <v>73</v>
      </c>
      <c r="Q3005" s="4">
        <v>3</v>
      </c>
      <c r="R3005" s="4">
        <v>0</v>
      </c>
      <c r="S3005" s="6">
        <f t="shared" si="886"/>
        <v>0</v>
      </c>
      <c r="T3005" s="6">
        <f t="shared" si="887"/>
        <v>1</v>
      </c>
      <c r="U3005" s="6">
        <f t="shared" si="888"/>
        <v>0</v>
      </c>
      <c r="V3005" s="6">
        <f t="shared" si="889"/>
        <v>0</v>
      </c>
      <c r="W3005" s="6">
        <f t="shared" si="890"/>
        <v>0</v>
      </c>
      <c r="X3005" s="6">
        <f t="shared" si="891"/>
        <v>0</v>
      </c>
      <c r="Y3005" s="6">
        <f t="shared" si="892"/>
        <v>0</v>
      </c>
      <c r="Z3005" s="6">
        <f t="shared" si="893"/>
        <v>0</v>
      </c>
      <c r="AA3005" s="4">
        <v>74662.451477050781</v>
      </c>
      <c r="AB3005" s="7">
        <f t="shared" si="878"/>
        <v>1.9492171828636546E-3</v>
      </c>
      <c r="AC3005" s="7">
        <f t="shared" si="879"/>
        <v>8.9558627308828145E-4</v>
      </c>
      <c r="AD3005" s="2"/>
    </row>
    <row r="3006" spans="1:30" x14ac:dyDescent="0.35">
      <c r="A3006" s="1">
        <v>44644</v>
      </c>
      <c r="B3006" s="3">
        <f t="shared" si="880"/>
        <v>2022</v>
      </c>
      <c r="C3006" s="2">
        <v>0</v>
      </c>
      <c r="D3006" s="2">
        <v>270.00000000785803</v>
      </c>
      <c r="E3006" s="2">
        <f t="shared" si="881"/>
        <v>270.00000000785803</v>
      </c>
      <c r="F3006" s="2">
        <f t="shared" si="882"/>
        <v>0</v>
      </c>
      <c r="G3006" s="2">
        <f t="shared" si="883"/>
        <v>-1</v>
      </c>
      <c r="H3006" s="2">
        <v>-1000</v>
      </c>
      <c r="I3006" s="2">
        <f t="shared" si="875"/>
        <v>7870.611601384122</v>
      </c>
      <c r="J3006" s="2">
        <f t="shared" si="876"/>
        <v>15458.618128705923</v>
      </c>
      <c r="K3006" s="3">
        <f t="shared" si="884"/>
        <v>3</v>
      </c>
      <c r="L3006" s="3">
        <f t="shared" si="885"/>
        <v>5</v>
      </c>
      <c r="M3006" s="3" t="str">
        <f t="shared" si="877"/>
        <v>Spring</v>
      </c>
      <c r="N3006" s="4">
        <v>52</v>
      </c>
      <c r="O3006" s="4">
        <v>45</v>
      </c>
      <c r="P3006" s="4">
        <v>58</v>
      </c>
      <c r="Q3006" s="4">
        <v>13</v>
      </c>
      <c r="R3006" s="4">
        <v>0</v>
      </c>
      <c r="S3006" s="6">
        <f t="shared" si="886"/>
        <v>0</v>
      </c>
      <c r="T3006" s="6">
        <f t="shared" si="887"/>
        <v>1</v>
      </c>
      <c r="U3006" s="6">
        <f t="shared" si="888"/>
        <v>0</v>
      </c>
      <c r="V3006" s="6">
        <f t="shared" si="889"/>
        <v>0</v>
      </c>
      <c r="W3006" s="6">
        <f t="shared" si="890"/>
        <v>0</v>
      </c>
      <c r="X3006" s="6">
        <f t="shared" si="891"/>
        <v>0</v>
      </c>
      <c r="Y3006" s="6">
        <f t="shared" si="892"/>
        <v>0</v>
      </c>
      <c r="Z3006" s="6">
        <f t="shared" si="893"/>
        <v>0</v>
      </c>
      <c r="AA3006" s="4">
        <v>77555.700988769531</v>
      </c>
      <c r="AB3006" s="7">
        <f t="shared" si="878"/>
        <v>0</v>
      </c>
      <c r="AC3006" s="7">
        <f t="shared" si="879"/>
        <v>3.4813688299581667E-3</v>
      </c>
      <c r="AD3006" s="2"/>
    </row>
    <row r="3007" spans="1:30" x14ac:dyDescent="0.35">
      <c r="A3007" s="1">
        <v>44645</v>
      </c>
      <c r="B3007" s="3">
        <f t="shared" si="880"/>
        <v>2022</v>
      </c>
      <c r="C3007" s="2">
        <v>0</v>
      </c>
      <c r="D3007" s="2">
        <v>866.90999999596966</v>
      </c>
      <c r="E3007" s="2">
        <f t="shared" si="881"/>
        <v>866.90999999596966</v>
      </c>
      <c r="F3007" s="2">
        <f t="shared" si="882"/>
        <v>0</v>
      </c>
      <c r="G3007" s="2">
        <f t="shared" si="883"/>
        <v>-1</v>
      </c>
      <c r="H3007" s="2">
        <v>-1000</v>
      </c>
      <c r="I3007" s="2">
        <f t="shared" si="875"/>
        <v>7870.611601384122</v>
      </c>
      <c r="J3007" s="2">
        <f t="shared" si="876"/>
        <v>15458.618128705923</v>
      </c>
      <c r="K3007" s="3">
        <f t="shared" si="884"/>
        <v>3</v>
      </c>
      <c r="L3007" s="3">
        <f t="shared" si="885"/>
        <v>6</v>
      </c>
      <c r="M3007" s="3" t="str">
        <f t="shared" si="877"/>
        <v>Spring</v>
      </c>
      <c r="N3007" s="4">
        <v>46</v>
      </c>
      <c r="O3007" s="4">
        <v>43</v>
      </c>
      <c r="P3007" s="4">
        <v>49</v>
      </c>
      <c r="Q3007" s="4">
        <v>19</v>
      </c>
      <c r="R3007" s="4">
        <v>0</v>
      </c>
      <c r="S3007" s="6">
        <f t="shared" si="886"/>
        <v>0</v>
      </c>
      <c r="T3007" s="6">
        <f t="shared" si="887"/>
        <v>1</v>
      </c>
      <c r="U3007" s="6">
        <f t="shared" si="888"/>
        <v>0</v>
      </c>
      <c r="V3007" s="6">
        <f t="shared" si="889"/>
        <v>0</v>
      </c>
      <c r="W3007" s="6">
        <f t="shared" si="890"/>
        <v>0</v>
      </c>
      <c r="X3007" s="6">
        <f t="shared" si="891"/>
        <v>0</v>
      </c>
      <c r="Y3007" s="6">
        <f t="shared" si="892"/>
        <v>0</v>
      </c>
      <c r="Z3007" s="6">
        <f t="shared" si="893"/>
        <v>0</v>
      </c>
      <c r="AA3007" s="4">
        <v>84300.683837890625</v>
      </c>
      <c r="AB3007" s="7">
        <f t="shared" si="878"/>
        <v>0</v>
      </c>
      <c r="AC3007" s="7">
        <f t="shared" si="879"/>
        <v>1.0283546473514128E-2</v>
      </c>
      <c r="AD3007" s="2"/>
    </row>
    <row r="3008" spans="1:30" x14ac:dyDescent="0.35">
      <c r="A3008" s="1">
        <v>44646</v>
      </c>
      <c r="B3008" s="3">
        <f t="shared" si="880"/>
        <v>2022</v>
      </c>
      <c r="C3008" s="2">
        <v>0</v>
      </c>
      <c r="D3008" s="2">
        <v>0</v>
      </c>
      <c r="E3008" s="2">
        <f t="shared" si="881"/>
        <v>0</v>
      </c>
      <c r="F3008" s="2">
        <f t="shared" si="882"/>
        <v>0</v>
      </c>
      <c r="G3008" s="2">
        <f t="shared" si="883"/>
        <v>-1</v>
      </c>
      <c r="H3008" s="2">
        <v>-1000</v>
      </c>
      <c r="I3008" s="2">
        <f t="shared" si="875"/>
        <v>7870.611601384122</v>
      </c>
      <c r="J3008" s="2">
        <f t="shared" si="876"/>
        <v>15458.618128705923</v>
      </c>
      <c r="K3008" s="3">
        <f t="shared" si="884"/>
        <v>3</v>
      </c>
      <c r="L3008" s="3">
        <f t="shared" si="885"/>
        <v>7</v>
      </c>
      <c r="M3008" s="3" t="str">
        <f t="shared" si="877"/>
        <v>Spring</v>
      </c>
      <c r="N3008" s="4">
        <v>43</v>
      </c>
      <c r="O3008" s="4">
        <v>34</v>
      </c>
      <c r="P3008" s="4">
        <v>51</v>
      </c>
      <c r="Q3008" s="4">
        <v>22</v>
      </c>
      <c r="R3008" s="4">
        <v>0</v>
      </c>
      <c r="S3008" s="6">
        <f t="shared" si="886"/>
        <v>1</v>
      </c>
      <c r="T3008" s="6">
        <f t="shared" si="887"/>
        <v>0</v>
      </c>
      <c r="U3008" s="6">
        <f t="shared" si="888"/>
        <v>0</v>
      </c>
      <c r="V3008" s="6">
        <f t="shared" si="889"/>
        <v>0</v>
      </c>
      <c r="W3008" s="6">
        <f t="shared" si="890"/>
        <v>0</v>
      </c>
      <c r="X3008" s="6">
        <f t="shared" si="891"/>
        <v>0</v>
      </c>
      <c r="Y3008" s="6">
        <f t="shared" si="892"/>
        <v>0</v>
      </c>
      <c r="Z3008" s="6">
        <f t="shared" si="893"/>
        <v>0</v>
      </c>
      <c r="AA3008" s="4">
        <v>80451.349975585938</v>
      </c>
      <c r="AB3008" s="7">
        <f t="shared" si="878"/>
        <v>0</v>
      </c>
      <c r="AC3008" s="7">
        <f t="shared" si="879"/>
        <v>0</v>
      </c>
      <c r="AD3008" s="2"/>
    </row>
    <row r="3009" spans="1:30" x14ac:dyDescent="0.35">
      <c r="A3009" s="1">
        <v>44647</v>
      </c>
      <c r="B3009" s="3">
        <f t="shared" si="880"/>
        <v>2022</v>
      </c>
      <c r="C3009" s="2">
        <v>0</v>
      </c>
      <c r="D3009" s="2">
        <v>0</v>
      </c>
      <c r="E3009" s="2">
        <f t="shared" si="881"/>
        <v>0</v>
      </c>
      <c r="F3009" s="2">
        <f t="shared" si="882"/>
        <v>0</v>
      </c>
      <c r="G3009" s="2">
        <f t="shared" si="883"/>
        <v>-1</v>
      </c>
      <c r="H3009" s="2">
        <v>-1000</v>
      </c>
      <c r="I3009" s="2">
        <f t="shared" si="875"/>
        <v>7870.611601384122</v>
      </c>
      <c r="J3009" s="2">
        <f t="shared" si="876"/>
        <v>15458.618128705923</v>
      </c>
      <c r="K3009" s="3">
        <f t="shared" si="884"/>
        <v>3</v>
      </c>
      <c r="L3009" s="3">
        <f t="shared" si="885"/>
        <v>1</v>
      </c>
      <c r="M3009" s="3" t="str">
        <f t="shared" si="877"/>
        <v>Spring</v>
      </c>
      <c r="N3009" s="4">
        <v>39</v>
      </c>
      <c r="O3009" s="4">
        <v>28</v>
      </c>
      <c r="P3009" s="4">
        <v>49</v>
      </c>
      <c r="Q3009" s="4">
        <v>26</v>
      </c>
      <c r="R3009" s="4">
        <v>0</v>
      </c>
      <c r="S3009" s="6">
        <f t="shared" si="886"/>
        <v>1</v>
      </c>
      <c r="T3009" s="6">
        <f t="shared" si="887"/>
        <v>0</v>
      </c>
      <c r="U3009" s="6">
        <f t="shared" si="888"/>
        <v>0</v>
      </c>
      <c r="V3009" s="6">
        <f t="shared" si="889"/>
        <v>0</v>
      </c>
      <c r="W3009" s="6">
        <f t="shared" si="890"/>
        <v>0</v>
      </c>
      <c r="X3009" s="6">
        <f t="shared" si="891"/>
        <v>0</v>
      </c>
      <c r="Y3009" s="6">
        <f t="shared" si="892"/>
        <v>0</v>
      </c>
      <c r="Z3009" s="6">
        <f t="shared" si="893"/>
        <v>0</v>
      </c>
      <c r="AA3009" s="4">
        <v>82170.234008789063</v>
      </c>
      <c r="AB3009" s="7">
        <f t="shared" si="878"/>
        <v>0</v>
      </c>
      <c r="AC3009" s="7">
        <f t="shared" si="879"/>
        <v>0</v>
      </c>
      <c r="AD3009" s="2"/>
    </row>
    <row r="3010" spans="1:30" x14ac:dyDescent="0.35">
      <c r="A3010" s="1">
        <v>44648</v>
      </c>
      <c r="B3010" s="3">
        <f t="shared" si="880"/>
        <v>2022</v>
      </c>
      <c r="C3010" s="2">
        <v>0</v>
      </c>
      <c r="D3010" s="2">
        <v>0</v>
      </c>
      <c r="E3010" s="2">
        <f t="shared" si="881"/>
        <v>0</v>
      </c>
      <c r="F3010" s="2">
        <f t="shared" si="882"/>
        <v>0</v>
      </c>
      <c r="G3010" s="2">
        <f t="shared" si="883"/>
        <v>-1</v>
      </c>
      <c r="H3010" s="2">
        <v>-1000</v>
      </c>
      <c r="I3010" s="2">
        <f t="shared" ref="I3010:I3073" si="894">INDEX($AD$1:$AG$10, MATCH(B3010, $AD$1:$AD$10, 0), 3)</f>
        <v>7870.611601384122</v>
      </c>
      <c r="J3010" s="2">
        <f t="shared" ref="J3010:J3073" si="895">INDEX($AD$1:$AG$10, MATCH(B3010, $AD$1:$AD$10, 0), 4)</f>
        <v>15458.618128705923</v>
      </c>
      <c r="K3010" s="3">
        <f t="shared" si="884"/>
        <v>3</v>
      </c>
      <c r="L3010" s="3">
        <f t="shared" si="885"/>
        <v>2</v>
      </c>
      <c r="M3010" s="3" t="str">
        <f t="shared" ref="M3010:M3073" si="896">INDEX($AK$1:$AK$12, MATCH(K3010, $AJ$1:$AJ$12, 0))</f>
        <v>Spring</v>
      </c>
      <c r="N3010" s="4">
        <v>40</v>
      </c>
      <c r="O3010" s="4">
        <v>29</v>
      </c>
      <c r="P3010" s="4">
        <v>50</v>
      </c>
      <c r="Q3010" s="4">
        <v>25</v>
      </c>
      <c r="R3010" s="4">
        <v>0</v>
      </c>
      <c r="S3010" s="6">
        <f t="shared" si="886"/>
        <v>0</v>
      </c>
      <c r="T3010" s="6">
        <f t="shared" si="887"/>
        <v>1</v>
      </c>
      <c r="U3010" s="6">
        <f t="shared" si="888"/>
        <v>0</v>
      </c>
      <c r="V3010" s="6">
        <f t="shared" si="889"/>
        <v>0</v>
      </c>
      <c r="W3010" s="6">
        <f t="shared" si="890"/>
        <v>0</v>
      </c>
      <c r="X3010" s="6">
        <f t="shared" si="891"/>
        <v>0</v>
      </c>
      <c r="Y3010" s="6">
        <f t="shared" si="892"/>
        <v>0</v>
      </c>
      <c r="Z3010" s="6">
        <f t="shared" si="893"/>
        <v>0</v>
      </c>
      <c r="AA3010" s="4">
        <v>90174.899780273438</v>
      </c>
      <c r="AB3010" s="7">
        <f t="shared" ref="AB3010:AB3073" si="897">C3010/AA3010</f>
        <v>0</v>
      </c>
      <c r="AC3010" s="7">
        <f t="shared" ref="AC3010:AC3073" si="898">D3010/AA3010</f>
        <v>0</v>
      </c>
      <c r="AD3010" s="2"/>
    </row>
    <row r="3011" spans="1:30" x14ac:dyDescent="0.35">
      <c r="A3011" s="1">
        <v>44649</v>
      </c>
      <c r="B3011" s="3">
        <f t="shared" ref="B3011:B3074" si="899">YEAR(A3011)</f>
        <v>2022</v>
      </c>
      <c r="C3011" s="2">
        <v>0</v>
      </c>
      <c r="D3011" s="2">
        <v>7898.9673480643105</v>
      </c>
      <c r="E3011" s="2">
        <f t="shared" ref="E3011:E3074" si="900">+D3011+C3011</f>
        <v>7898.9673480643105</v>
      </c>
      <c r="F3011" s="2">
        <f t="shared" ref="F3011:F3074" si="901">IFERROR(C3011/E3011,0)</f>
        <v>0</v>
      </c>
      <c r="G3011" s="2">
        <f t="shared" ref="G3011:G3074" si="902">IF(AND(F3011&gt;=0.2,E3011&gt;=J3011), E3011, -1)</f>
        <v>-1</v>
      </c>
      <c r="H3011" s="2">
        <v>-1000</v>
      </c>
      <c r="I3011" s="2">
        <f t="shared" si="894"/>
        <v>7870.611601384122</v>
      </c>
      <c r="J3011" s="2">
        <f t="shared" si="895"/>
        <v>15458.618128705923</v>
      </c>
      <c r="K3011" s="3">
        <f t="shared" ref="K3011:K3074" si="903">MONTH(A3011)</f>
        <v>3</v>
      </c>
      <c r="L3011" s="3">
        <f t="shared" ref="L3011:L3074" si="904">WEEKDAY(A3011)</f>
        <v>3</v>
      </c>
      <c r="M3011" s="3" t="str">
        <f t="shared" si="896"/>
        <v>Spring</v>
      </c>
      <c r="N3011" s="4">
        <v>44</v>
      </c>
      <c r="O3011" s="4">
        <v>38</v>
      </c>
      <c r="P3011" s="4">
        <v>49</v>
      </c>
      <c r="Q3011" s="4">
        <v>21</v>
      </c>
      <c r="R3011" s="4">
        <v>0</v>
      </c>
      <c r="S3011" s="6">
        <f t="shared" ref="S3011:S3074" si="905">IF(OR(L3011=1, L3011=7), 1, 0)</f>
        <v>0</v>
      </c>
      <c r="T3011" s="6">
        <f t="shared" ref="T3011:T3074" si="906">IF(AND(L3011&lt;7, L3011&gt;1), 1, 0)</f>
        <v>1</v>
      </c>
      <c r="U3011" s="6">
        <f t="shared" ref="U3011:U3074" si="907">IF(M3011="Winter", 1, 0)</f>
        <v>0</v>
      </c>
      <c r="V3011" s="6">
        <f t="shared" ref="V3011:V3074" si="908">IF(N3011&lt;20, 1, 0)</f>
        <v>0</v>
      </c>
      <c r="W3011" s="6">
        <f t="shared" ref="W3011:W3074" si="909">IF(M3011="Summer", 1, 0)</f>
        <v>0</v>
      </c>
      <c r="X3011" s="6">
        <f t="shared" ref="X3011:X3074" si="910">IF(G3011&lt;&gt;-1, 1, 0)</f>
        <v>0</v>
      </c>
      <c r="Y3011" s="6">
        <f t="shared" ref="Y3011:Y3074" si="911">U3011*X3011</f>
        <v>0</v>
      </c>
      <c r="Z3011" s="6">
        <f t="shared" ref="Z3011:Z3074" si="912">W3011*X3011</f>
        <v>0</v>
      </c>
      <c r="AA3011" s="4">
        <v>90146.999877929688</v>
      </c>
      <c r="AB3011" s="7">
        <f t="shared" si="897"/>
        <v>0</v>
      </c>
      <c r="AC3011" s="7">
        <f t="shared" si="898"/>
        <v>8.7623186115572349E-2</v>
      </c>
      <c r="AD3011" s="2"/>
    </row>
    <row r="3012" spans="1:30" x14ac:dyDescent="0.35">
      <c r="A3012" s="1">
        <v>44650</v>
      </c>
      <c r="B3012" s="3">
        <f t="shared" si="899"/>
        <v>2022</v>
      </c>
      <c r="C3012" s="2">
        <v>0</v>
      </c>
      <c r="D3012" s="2">
        <v>10471.642504932652</v>
      </c>
      <c r="E3012" s="2">
        <f t="shared" si="900"/>
        <v>10471.642504932652</v>
      </c>
      <c r="F3012" s="2">
        <f t="shared" si="901"/>
        <v>0</v>
      </c>
      <c r="G3012" s="2">
        <f t="shared" si="902"/>
        <v>-1</v>
      </c>
      <c r="H3012" s="2">
        <v>-1000</v>
      </c>
      <c r="I3012" s="2">
        <f t="shared" si="894"/>
        <v>7870.611601384122</v>
      </c>
      <c r="J3012" s="2">
        <f t="shared" si="895"/>
        <v>15458.618128705923</v>
      </c>
      <c r="K3012" s="3">
        <f t="shared" si="903"/>
        <v>3</v>
      </c>
      <c r="L3012" s="3">
        <f t="shared" si="904"/>
        <v>4</v>
      </c>
      <c r="M3012" s="3" t="str">
        <f t="shared" si="896"/>
        <v>Spring</v>
      </c>
      <c r="N3012" s="4">
        <v>65</v>
      </c>
      <c r="O3012" s="4">
        <v>45</v>
      </c>
      <c r="P3012" s="4">
        <v>84</v>
      </c>
      <c r="Q3012" s="4">
        <v>0</v>
      </c>
      <c r="R3012" s="4">
        <v>0</v>
      </c>
      <c r="S3012" s="6">
        <f t="shared" si="905"/>
        <v>0</v>
      </c>
      <c r="T3012" s="6">
        <f t="shared" si="906"/>
        <v>1</v>
      </c>
      <c r="U3012" s="6">
        <f t="shared" si="907"/>
        <v>0</v>
      </c>
      <c r="V3012" s="6">
        <f t="shared" si="908"/>
        <v>0</v>
      </c>
      <c r="W3012" s="6">
        <f t="shared" si="909"/>
        <v>0</v>
      </c>
      <c r="X3012" s="6">
        <f t="shared" si="910"/>
        <v>0</v>
      </c>
      <c r="Y3012" s="6">
        <f t="shared" si="911"/>
        <v>0</v>
      </c>
      <c r="Z3012" s="6">
        <f t="shared" si="912"/>
        <v>0</v>
      </c>
      <c r="AA3012" s="4">
        <v>77956.933959960938</v>
      </c>
      <c r="AB3012" s="7">
        <f t="shared" si="897"/>
        <v>0</v>
      </c>
      <c r="AC3012" s="7">
        <f t="shared" si="898"/>
        <v>0.13432599222425728</v>
      </c>
      <c r="AD3012" s="2"/>
    </row>
    <row r="3013" spans="1:30" x14ac:dyDescent="0.35">
      <c r="A3013" s="1">
        <v>44651</v>
      </c>
      <c r="B3013" s="3">
        <f t="shared" si="899"/>
        <v>2022</v>
      </c>
      <c r="C3013" s="2">
        <v>0</v>
      </c>
      <c r="D3013" s="2">
        <v>10261.728550295858</v>
      </c>
      <c r="E3013" s="2">
        <f t="shared" si="900"/>
        <v>10261.728550295858</v>
      </c>
      <c r="F3013" s="2">
        <f t="shared" si="901"/>
        <v>0</v>
      </c>
      <c r="G3013" s="2">
        <f t="shared" si="902"/>
        <v>-1</v>
      </c>
      <c r="H3013" s="2">
        <v>-1000</v>
      </c>
      <c r="I3013" s="2">
        <f t="shared" si="894"/>
        <v>7870.611601384122</v>
      </c>
      <c r="J3013" s="2">
        <f t="shared" si="895"/>
        <v>15458.618128705923</v>
      </c>
      <c r="K3013" s="3">
        <f t="shared" si="903"/>
        <v>3</v>
      </c>
      <c r="L3013" s="3">
        <f t="shared" si="904"/>
        <v>5</v>
      </c>
      <c r="M3013" s="3" t="str">
        <f t="shared" si="896"/>
        <v>Spring</v>
      </c>
      <c r="N3013" s="4">
        <v>52</v>
      </c>
      <c r="O3013" s="4">
        <v>41</v>
      </c>
      <c r="P3013" s="4">
        <v>63</v>
      </c>
      <c r="Q3013" s="4">
        <v>13</v>
      </c>
      <c r="R3013" s="4">
        <v>0</v>
      </c>
      <c r="S3013" s="6">
        <f t="shared" si="905"/>
        <v>0</v>
      </c>
      <c r="T3013" s="6">
        <f t="shared" si="906"/>
        <v>1</v>
      </c>
      <c r="U3013" s="6">
        <f t="shared" si="907"/>
        <v>0</v>
      </c>
      <c r="V3013" s="6">
        <f t="shared" si="908"/>
        <v>0</v>
      </c>
      <c r="W3013" s="6">
        <f t="shared" si="909"/>
        <v>0</v>
      </c>
      <c r="X3013" s="6">
        <f t="shared" si="910"/>
        <v>0</v>
      </c>
      <c r="Y3013" s="6">
        <f t="shared" si="911"/>
        <v>0</v>
      </c>
      <c r="Z3013" s="6">
        <f t="shared" si="912"/>
        <v>0</v>
      </c>
      <c r="AA3013" s="4">
        <v>77465.401306152344</v>
      </c>
      <c r="AB3013" s="7">
        <f t="shared" si="897"/>
        <v>0</v>
      </c>
      <c r="AC3013" s="7">
        <f t="shared" si="898"/>
        <v>0.13246853920939886</v>
      </c>
      <c r="AD3013" s="2"/>
    </row>
    <row r="3014" spans="1:30" x14ac:dyDescent="0.35">
      <c r="A3014" s="1">
        <v>44652</v>
      </c>
      <c r="B3014" s="3">
        <f t="shared" si="899"/>
        <v>2022</v>
      </c>
      <c r="C3014" s="2">
        <v>440.54766618586615</v>
      </c>
      <c r="D3014" s="2">
        <v>9749.6999999710824</v>
      </c>
      <c r="E3014" s="2">
        <f t="shared" si="900"/>
        <v>10190.247666156949</v>
      </c>
      <c r="F3014" s="2">
        <f t="shared" si="901"/>
        <v>4.323228253313003E-2</v>
      </c>
      <c r="G3014" s="2">
        <f t="shared" si="902"/>
        <v>-1</v>
      </c>
      <c r="H3014" s="2">
        <v>-1000</v>
      </c>
      <c r="I3014" s="2">
        <f t="shared" si="894"/>
        <v>7870.611601384122</v>
      </c>
      <c r="J3014" s="2">
        <f t="shared" si="895"/>
        <v>15458.618128705923</v>
      </c>
      <c r="K3014" s="3">
        <f t="shared" si="903"/>
        <v>4</v>
      </c>
      <c r="L3014" s="3">
        <f t="shared" si="904"/>
        <v>6</v>
      </c>
      <c r="M3014" s="3" t="str">
        <f t="shared" si="896"/>
        <v>Spring</v>
      </c>
      <c r="N3014" s="4">
        <v>43</v>
      </c>
      <c r="O3014" s="4">
        <v>35</v>
      </c>
      <c r="P3014" s="4">
        <v>51</v>
      </c>
      <c r="Q3014" s="4">
        <v>22</v>
      </c>
      <c r="R3014" s="4">
        <v>0</v>
      </c>
      <c r="S3014" s="6">
        <f t="shared" si="905"/>
        <v>0</v>
      </c>
      <c r="T3014" s="6">
        <f t="shared" si="906"/>
        <v>1</v>
      </c>
      <c r="U3014" s="6">
        <f t="shared" si="907"/>
        <v>0</v>
      </c>
      <c r="V3014" s="6">
        <f t="shared" si="908"/>
        <v>0</v>
      </c>
      <c r="W3014" s="6">
        <f t="shared" si="909"/>
        <v>0</v>
      </c>
      <c r="X3014" s="6">
        <f t="shared" si="910"/>
        <v>0</v>
      </c>
      <c r="Y3014" s="6">
        <f t="shared" si="911"/>
        <v>0</v>
      </c>
      <c r="Z3014" s="6">
        <f t="shared" si="912"/>
        <v>0</v>
      </c>
      <c r="AA3014" s="4">
        <v>84743.70068359375</v>
      </c>
      <c r="AB3014" s="7">
        <f t="shared" si="897"/>
        <v>5.1985889527143992E-3</v>
      </c>
      <c r="AC3014" s="7">
        <f t="shared" si="898"/>
        <v>0.11504925937059779</v>
      </c>
      <c r="AD3014" s="2"/>
    </row>
    <row r="3015" spans="1:30" x14ac:dyDescent="0.35">
      <c r="A3015" s="1">
        <v>44653</v>
      </c>
      <c r="B3015" s="3">
        <f t="shared" si="899"/>
        <v>2022</v>
      </c>
      <c r="C3015" s="2">
        <v>0</v>
      </c>
      <c r="D3015" s="2">
        <v>0</v>
      </c>
      <c r="E3015" s="2">
        <f t="shared" si="900"/>
        <v>0</v>
      </c>
      <c r="F3015" s="2">
        <f t="shared" si="901"/>
        <v>0</v>
      </c>
      <c r="G3015" s="2">
        <f t="shared" si="902"/>
        <v>-1</v>
      </c>
      <c r="H3015" s="2">
        <v>-1000</v>
      </c>
      <c r="I3015" s="2">
        <f t="shared" si="894"/>
        <v>7870.611601384122</v>
      </c>
      <c r="J3015" s="2">
        <f t="shared" si="895"/>
        <v>15458.618128705923</v>
      </c>
      <c r="K3015" s="3">
        <f t="shared" si="903"/>
        <v>4</v>
      </c>
      <c r="L3015" s="3">
        <f t="shared" si="904"/>
        <v>7</v>
      </c>
      <c r="M3015" s="3" t="str">
        <f t="shared" si="896"/>
        <v>Spring</v>
      </c>
      <c r="N3015" s="4">
        <v>45</v>
      </c>
      <c r="O3015" s="4">
        <v>33</v>
      </c>
      <c r="P3015" s="4">
        <v>57</v>
      </c>
      <c r="Q3015" s="4">
        <v>20</v>
      </c>
      <c r="R3015" s="4">
        <v>0</v>
      </c>
      <c r="S3015" s="6">
        <f t="shared" si="905"/>
        <v>1</v>
      </c>
      <c r="T3015" s="6">
        <f t="shared" si="906"/>
        <v>0</v>
      </c>
      <c r="U3015" s="6">
        <f t="shared" si="907"/>
        <v>0</v>
      </c>
      <c r="V3015" s="6">
        <f t="shared" si="908"/>
        <v>0</v>
      </c>
      <c r="W3015" s="6">
        <f t="shared" si="909"/>
        <v>0</v>
      </c>
      <c r="X3015" s="6">
        <f t="shared" si="910"/>
        <v>0</v>
      </c>
      <c r="Y3015" s="6">
        <f t="shared" si="911"/>
        <v>0</v>
      </c>
      <c r="Z3015" s="6">
        <f t="shared" si="912"/>
        <v>0</v>
      </c>
      <c r="AA3015" s="4">
        <v>78292.2998046875</v>
      </c>
      <c r="AB3015" s="7">
        <f t="shared" si="897"/>
        <v>0</v>
      </c>
      <c r="AC3015" s="7">
        <f t="shared" si="898"/>
        <v>0</v>
      </c>
      <c r="AD3015" s="2"/>
    </row>
    <row r="3016" spans="1:30" x14ac:dyDescent="0.35">
      <c r="A3016" s="1">
        <v>44654</v>
      </c>
      <c r="B3016" s="3">
        <f t="shared" si="899"/>
        <v>2022</v>
      </c>
      <c r="C3016" s="2">
        <v>9.3249999326944817</v>
      </c>
      <c r="D3016" s="2">
        <v>2377.8750000325672</v>
      </c>
      <c r="E3016" s="2">
        <f t="shared" si="900"/>
        <v>2387.1999999652617</v>
      </c>
      <c r="F3016" s="2">
        <f t="shared" si="901"/>
        <v>3.9062499718625077E-3</v>
      </c>
      <c r="G3016" s="2">
        <f t="shared" si="902"/>
        <v>-1</v>
      </c>
      <c r="H3016" s="2">
        <v>-1000</v>
      </c>
      <c r="I3016" s="2">
        <f t="shared" si="894"/>
        <v>7870.611601384122</v>
      </c>
      <c r="J3016" s="2">
        <f t="shared" si="895"/>
        <v>15458.618128705923</v>
      </c>
      <c r="K3016" s="3">
        <f t="shared" si="903"/>
        <v>4</v>
      </c>
      <c r="L3016" s="3">
        <f t="shared" si="904"/>
        <v>1</v>
      </c>
      <c r="M3016" s="3" t="str">
        <f t="shared" si="896"/>
        <v>Spring</v>
      </c>
      <c r="N3016" s="4">
        <v>50</v>
      </c>
      <c r="O3016" s="4">
        <v>36</v>
      </c>
      <c r="P3016" s="4">
        <v>64</v>
      </c>
      <c r="Q3016" s="4">
        <v>15</v>
      </c>
      <c r="R3016" s="4">
        <v>0</v>
      </c>
      <c r="S3016" s="6">
        <f t="shared" si="905"/>
        <v>1</v>
      </c>
      <c r="T3016" s="6">
        <f t="shared" si="906"/>
        <v>0</v>
      </c>
      <c r="U3016" s="6">
        <f t="shared" si="907"/>
        <v>0</v>
      </c>
      <c r="V3016" s="6">
        <f t="shared" si="908"/>
        <v>0</v>
      </c>
      <c r="W3016" s="6">
        <f t="shared" si="909"/>
        <v>0</v>
      </c>
      <c r="X3016" s="6">
        <f t="shared" si="910"/>
        <v>0</v>
      </c>
      <c r="Y3016" s="6">
        <f t="shared" si="911"/>
        <v>0</v>
      </c>
      <c r="Z3016" s="6">
        <f t="shared" si="912"/>
        <v>0</v>
      </c>
      <c r="AA3016" s="4">
        <v>70505.500366210938</v>
      </c>
      <c r="AB3016" s="7">
        <f t="shared" si="897"/>
        <v>1.322591838120391E-4</v>
      </c>
      <c r="AC3016" s="7">
        <f t="shared" si="898"/>
        <v>3.3726092115958374E-2</v>
      </c>
      <c r="AD3016" s="2"/>
    </row>
    <row r="3017" spans="1:30" x14ac:dyDescent="0.35">
      <c r="A3017" s="1">
        <v>44655</v>
      </c>
      <c r="B3017" s="3">
        <f t="shared" si="899"/>
        <v>2022</v>
      </c>
      <c r="C3017" s="2">
        <v>0</v>
      </c>
      <c r="D3017" s="2">
        <v>13428</v>
      </c>
      <c r="E3017" s="2">
        <f t="shared" si="900"/>
        <v>13428</v>
      </c>
      <c r="F3017" s="2">
        <f t="shared" si="901"/>
        <v>0</v>
      </c>
      <c r="G3017" s="2">
        <f t="shared" si="902"/>
        <v>-1</v>
      </c>
      <c r="H3017" s="2">
        <v>-1000</v>
      </c>
      <c r="I3017" s="2">
        <f t="shared" si="894"/>
        <v>7870.611601384122</v>
      </c>
      <c r="J3017" s="2">
        <f t="shared" si="895"/>
        <v>15458.618128705923</v>
      </c>
      <c r="K3017" s="3">
        <f t="shared" si="903"/>
        <v>4</v>
      </c>
      <c r="L3017" s="3">
        <f t="shared" si="904"/>
        <v>2</v>
      </c>
      <c r="M3017" s="3" t="str">
        <f t="shared" si="896"/>
        <v>Spring</v>
      </c>
      <c r="N3017" s="4">
        <v>54</v>
      </c>
      <c r="O3017" s="4">
        <v>48</v>
      </c>
      <c r="P3017" s="4">
        <v>60</v>
      </c>
      <c r="Q3017" s="4">
        <v>11</v>
      </c>
      <c r="R3017" s="4">
        <v>0</v>
      </c>
      <c r="S3017" s="6">
        <f t="shared" si="905"/>
        <v>0</v>
      </c>
      <c r="T3017" s="6">
        <f t="shared" si="906"/>
        <v>1</v>
      </c>
      <c r="U3017" s="6">
        <f t="shared" si="907"/>
        <v>0</v>
      </c>
      <c r="V3017" s="6">
        <f t="shared" si="908"/>
        <v>0</v>
      </c>
      <c r="W3017" s="6">
        <f t="shared" si="909"/>
        <v>0</v>
      </c>
      <c r="X3017" s="6">
        <f t="shared" si="910"/>
        <v>0</v>
      </c>
      <c r="Y3017" s="6">
        <f t="shared" si="911"/>
        <v>0</v>
      </c>
      <c r="Z3017" s="6">
        <f t="shared" si="912"/>
        <v>0</v>
      </c>
      <c r="AA3017" s="4">
        <v>78739.549499511719</v>
      </c>
      <c r="AB3017" s="7">
        <f t="shared" si="897"/>
        <v>0</v>
      </c>
      <c r="AC3017" s="7">
        <f t="shared" si="898"/>
        <v>0.17053691677627988</v>
      </c>
      <c r="AD3017" s="2"/>
    </row>
    <row r="3018" spans="1:30" x14ac:dyDescent="0.35">
      <c r="A3018" s="1">
        <v>44656</v>
      </c>
      <c r="B3018" s="3">
        <f t="shared" si="899"/>
        <v>2022</v>
      </c>
      <c r="C3018" s="2">
        <v>0</v>
      </c>
      <c r="D3018" s="2">
        <v>14299.506213013261</v>
      </c>
      <c r="E3018" s="2">
        <f t="shared" si="900"/>
        <v>14299.506213013261</v>
      </c>
      <c r="F3018" s="2">
        <f t="shared" si="901"/>
        <v>0</v>
      </c>
      <c r="G3018" s="2">
        <f t="shared" si="902"/>
        <v>-1</v>
      </c>
      <c r="H3018" s="2">
        <v>-1000</v>
      </c>
      <c r="I3018" s="2">
        <f t="shared" si="894"/>
        <v>7870.611601384122</v>
      </c>
      <c r="J3018" s="2">
        <f t="shared" si="895"/>
        <v>15458.618128705923</v>
      </c>
      <c r="K3018" s="3">
        <f t="shared" si="903"/>
        <v>4</v>
      </c>
      <c r="L3018" s="3">
        <f t="shared" si="904"/>
        <v>3</v>
      </c>
      <c r="M3018" s="3" t="str">
        <f t="shared" si="896"/>
        <v>Spring</v>
      </c>
      <c r="N3018" s="4">
        <v>55</v>
      </c>
      <c r="O3018" s="4">
        <v>51</v>
      </c>
      <c r="P3018" s="4">
        <v>58</v>
      </c>
      <c r="Q3018" s="4">
        <v>10</v>
      </c>
      <c r="R3018" s="4">
        <v>0</v>
      </c>
      <c r="S3018" s="6">
        <f t="shared" si="905"/>
        <v>0</v>
      </c>
      <c r="T3018" s="6">
        <f t="shared" si="906"/>
        <v>1</v>
      </c>
      <c r="U3018" s="6">
        <f t="shared" si="907"/>
        <v>0</v>
      </c>
      <c r="V3018" s="6">
        <f t="shared" si="908"/>
        <v>0</v>
      </c>
      <c r="W3018" s="6">
        <f t="shared" si="909"/>
        <v>0</v>
      </c>
      <c r="X3018" s="6">
        <f t="shared" si="910"/>
        <v>0</v>
      </c>
      <c r="Y3018" s="6">
        <f t="shared" si="911"/>
        <v>0</v>
      </c>
      <c r="Z3018" s="6">
        <f t="shared" si="912"/>
        <v>0</v>
      </c>
      <c r="AA3018" s="4">
        <v>77999.299865722656</v>
      </c>
      <c r="AB3018" s="7">
        <f t="shared" si="897"/>
        <v>0</v>
      </c>
      <c r="AC3018" s="7">
        <f t="shared" si="898"/>
        <v>0.18332864830364048</v>
      </c>
      <c r="AD3018" s="2"/>
    </row>
    <row r="3019" spans="1:30" x14ac:dyDescent="0.35">
      <c r="A3019" s="1">
        <v>44657</v>
      </c>
      <c r="B3019" s="3">
        <f t="shared" si="899"/>
        <v>2022</v>
      </c>
      <c r="C3019" s="2">
        <v>249.76666665659286</v>
      </c>
      <c r="D3019" s="2">
        <v>13891.258382636257</v>
      </c>
      <c r="E3019" s="2">
        <f t="shared" si="900"/>
        <v>14141.02504929285</v>
      </c>
      <c r="F3019" s="2">
        <f t="shared" si="901"/>
        <v>1.7662557402023903E-2</v>
      </c>
      <c r="G3019" s="2">
        <f t="shared" si="902"/>
        <v>-1</v>
      </c>
      <c r="H3019" s="2">
        <v>-1000</v>
      </c>
      <c r="I3019" s="2">
        <f t="shared" si="894"/>
        <v>7870.611601384122</v>
      </c>
      <c r="J3019" s="2">
        <f t="shared" si="895"/>
        <v>15458.618128705923</v>
      </c>
      <c r="K3019" s="3">
        <f t="shared" si="903"/>
        <v>4</v>
      </c>
      <c r="L3019" s="3">
        <f t="shared" si="904"/>
        <v>4</v>
      </c>
      <c r="M3019" s="3" t="str">
        <f t="shared" si="896"/>
        <v>Spring</v>
      </c>
      <c r="N3019" s="4">
        <v>52</v>
      </c>
      <c r="O3019" s="4">
        <v>48</v>
      </c>
      <c r="P3019" s="4">
        <v>56</v>
      </c>
      <c r="Q3019" s="4">
        <v>13</v>
      </c>
      <c r="R3019" s="4">
        <v>0</v>
      </c>
      <c r="S3019" s="6">
        <f t="shared" si="905"/>
        <v>0</v>
      </c>
      <c r="T3019" s="6">
        <f t="shared" si="906"/>
        <v>1</v>
      </c>
      <c r="U3019" s="6">
        <f t="shared" si="907"/>
        <v>0</v>
      </c>
      <c r="V3019" s="6">
        <f t="shared" si="908"/>
        <v>0</v>
      </c>
      <c r="W3019" s="6">
        <f t="shared" si="909"/>
        <v>0</v>
      </c>
      <c r="X3019" s="6">
        <f t="shared" si="910"/>
        <v>0</v>
      </c>
      <c r="Y3019" s="6">
        <f t="shared" si="911"/>
        <v>0</v>
      </c>
      <c r="Z3019" s="6">
        <f t="shared" si="912"/>
        <v>0</v>
      </c>
      <c r="AA3019" s="4">
        <v>79202.399536132813</v>
      </c>
      <c r="AB3019" s="7">
        <f t="shared" si="897"/>
        <v>3.1535239856293391E-3</v>
      </c>
      <c r="AC3019" s="7">
        <f t="shared" si="898"/>
        <v>0.17538936274650296</v>
      </c>
      <c r="AD3019" s="2"/>
    </row>
    <row r="3020" spans="1:30" x14ac:dyDescent="0.35">
      <c r="A3020" s="1">
        <v>44658</v>
      </c>
      <c r="B3020" s="3">
        <f t="shared" si="899"/>
        <v>2022</v>
      </c>
      <c r="C3020" s="2">
        <v>90.46666667307727</v>
      </c>
      <c r="D3020" s="2">
        <v>11153.331360933422</v>
      </c>
      <c r="E3020" s="2">
        <f t="shared" si="900"/>
        <v>11243.798027606499</v>
      </c>
      <c r="F3020" s="2">
        <f t="shared" si="901"/>
        <v>8.0459170869983318E-3</v>
      </c>
      <c r="G3020" s="2">
        <f t="shared" si="902"/>
        <v>-1</v>
      </c>
      <c r="H3020" s="2">
        <v>-1000</v>
      </c>
      <c r="I3020" s="2">
        <f t="shared" si="894"/>
        <v>7870.611601384122</v>
      </c>
      <c r="J3020" s="2">
        <f t="shared" si="895"/>
        <v>15458.618128705923</v>
      </c>
      <c r="K3020" s="3">
        <f t="shared" si="903"/>
        <v>4</v>
      </c>
      <c r="L3020" s="3">
        <f t="shared" si="904"/>
        <v>5</v>
      </c>
      <c r="M3020" s="3" t="str">
        <f t="shared" si="896"/>
        <v>Spring</v>
      </c>
      <c r="N3020" s="4">
        <v>50</v>
      </c>
      <c r="O3020" s="4">
        <v>43</v>
      </c>
      <c r="P3020" s="4">
        <v>57</v>
      </c>
      <c r="Q3020" s="4">
        <v>15</v>
      </c>
      <c r="R3020" s="4">
        <v>0</v>
      </c>
      <c r="S3020" s="6">
        <f t="shared" si="905"/>
        <v>0</v>
      </c>
      <c r="T3020" s="6">
        <f t="shared" si="906"/>
        <v>1</v>
      </c>
      <c r="U3020" s="6">
        <f t="shared" si="907"/>
        <v>0</v>
      </c>
      <c r="V3020" s="6">
        <f t="shared" si="908"/>
        <v>0</v>
      </c>
      <c r="W3020" s="6">
        <f t="shared" si="909"/>
        <v>0</v>
      </c>
      <c r="X3020" s="6">
        <f t="shared" si="910"/>
        <v>0</v>
      </c>
      <c r="Y3020" s="6">
        <f t="shared" si="911"/>
        <v>0</v>
      </c>
      <c r="Z3020" s="6">
        <f t="shared" si="912"/>
        <v>0</v>
      </c>
      <c r="AA3020" s="4">
        <v>79651.800170898438</v>
      </c>
      <c r="AB3020" s="7">
        <f t="shared" si="897"/>
        <v>1.1357767995070394E-3</v>
      </c>
      <c r="AC3020" s="7">
        <f t="shared" si="898"/>
        <v>0.14002610533601476</v>
      </c>
      <c r="AD3020" s="2"/>
    </row>
    <row r="3021" spans="1:30" x14ac:dyDescent="0.35">
      <c r="A3021" s="1">
        <v>44659</v>
      </c>
      <c r="B3021" s="3">
        <f t="shared" si="899"/>
        <v>2022</v>
      </c>
      <c r="C3021" s="2">
        <v>896.77091626196921</v>
      </c>
      <c r="D3021" s="2">
        <v>2767.0867356978197</v>
      </c>
      <c r="E3021" s="2">
        <f t="shared" si="900"/>
        <v>3663.8576519597891</v>
      </c>
      <c r="F3021" s="2">
        <f t="shared" si="901"/>
        <v>0.24476139671591457</v>
      </c>
      <c r="G3021" s="2">
        <f t="shared" si="902"/>
        <v>-1</v>
      </c>
      <c r="H3021" s="2">
        <v>-1000</v>
      </c>
      <c r="I3021" s="2">
        <f t="shared" si="894"/>
        <v>7870.611601384122</v>
      </c>
      <c r="J3021" s="2">
        <f t="shared" si="895"/>
        <v>15458.618128705923</v>
      </c>
      <c r="K3021" s="3">
        <f t="shared" si="903"/>
        <v>4</v>
      </c>
      <c r="L3021" s="3">
        <f t="shared" si="904"/>
        <v>6</v>
      </c>
      <c r="M3021" s="3" t="str">
        <f t="shared" si="896"/>
        <v>Spring</v>
      </c>
      <c r="N3021" s="4">
        <v>45</v>
      </c>
      <c r="O3021" s="4">
        <v>40</v>
      </c>
      <c r="P3021" s="4">
        <v>50</v>
      </c>
      <c r="Q3021" s="4">
        <v>20</v>
      </c>
      <c r="R3021" s="4">
        <v>0</v>
      </c>
      <c r="S3021" s="6">
        <f t="shared" si="905"/>
        <v>0</v>
      </c>
      <c r="T3021" s="6">
        <f t="shared" si="906"/>
        <v>1</v>
      </c>
      <c r="U3021" s="6">
        <f t="shared" si="907"/>
        <v>0</v>
      </c>
      <c r="V3021" s="6">
        <f t="shared" si="908"/>
        <v>0</v>
      </c>
      <c r="W3021" s="6">
        <f t="shared" si="909"/>
        <v>0</v>
      </c>
      <c r="X3021" s="6">
        <f t="shared" si="910"/>
        <v>0</v>
      </c>
      <c r="Y3021" s="6">
        <f t="shared" si="911"/>
        <v>0</v>
      </c>
      <c r="Z3021" s="6">
        <f t="shared" si="912"/>
        <v>0</v>
      </c>
      <c r="AA3021" s="4">
        <v>84327.249877929688</v>
      </c>
      <c r="AB3021" s="7">
        <f t="shared" si="897"/>
        <v>1.0634414350759873E-2</v>
      </c>
      <c r="AC3021" s="7">
        <f t="shared" si="898"/>
        <v>3.2813672208015732E-2</v>
      </c>
      <c r="AD3021" s="2"/>
    </row>
    <row r="3022" spans="1:30" x14ac:dyDescent="0.35">
      <c r="A3022" s="1">
        <v>44660</v>
      </c>
      <c r="B3022" s="3">
        <f t="shared" si="899"/>
        <v>2022</v>
      </c>
      <c r="C3022" s="2">
        <v>0</v>
      </c>
      <c r="D3022" s="2">
        <v>4056</v>
      </c>
      <c r="E3022" s="2">
        <f t="shared" si="900"/>
        <v>4056</v>
      </c>
      <c r="F3022" s="2">
        <f t="shared" si="901"/>
        <v>0</v>
      </c>
      <c r="G3022" s="2">
        <f t="shared" si="902"/>
        <v>-1</v>
      </c>
      <c r="H3022" s="2">
        <v>-1000</v>
      </c>
      <c r="I3022" s="2">
        <f t="shared" si="894"/>
        <v>7870.611601384122</v>
      </c>
      <c r="J3022" s="2">
        <f t="shared" si="895"/>
        <v>15458.618128705923</v>
      </c>
      <c r="K3022" s="3">
        <f t="shared" si="903"/>
        <v>4</v>
      </c>
      <c r="L3022" s="3">
        <f t="shared" si="904"/>
        <v>7</v>
      </c>
      <c r="M3022" s="3" t="str">
        <f t="shared" si="896"/>
        <v>Spring</v>
      </c>
      <c r="N3022" s="4">
        <v>44</v>
      </c>
      <c r="O3022" s="4">
        <v>37</v>
      </c>
      <c r="P3022" s="4">
        <v>51</v>
      </c>
      <c r="Q3022" s="4">
        <v>21</v>
      </c>
      <c r="R3022" s="4">
        <v>0</v>
      </c>
      <c r="S3022" s="6">
        <f t="shared" si="905"/>
        <v>1</v>
      </c>
      <c r="T3022" s="6">
        <f t="shared" si="906"/>
        <v>0</v>
      </c>
      <c r="U3022" s="6">
        <f t="shared" si="907"/>
        <v>0</v>
      </c>
      <c r="V3022" s="6">
        <f t="shared" si="908"/>
        <v>0</v>
      </c>
      <c r="W3022" s="6">
        <f t="shared" si="909"/>
        <v>0</v>
      </c>
      <c r="X3022" s="6">
        <f t="shared" si="910"/>
        <v>0</v>
      </c>
      <c r="Y3022" s="6">
        <f t="shared" si="911"/>
        <v>0</v>
      </c>
      <c r="Z3022" s="6">
        <f t="shared" si="912"/>
        <v>0</v>
      </c>
      <c r="AA3022" s="4">
        <v>82137.300048828125</v>
      </c>
      <c r="AB3022" s="7">
        <f t="shared" si="897"/>
        <v>0</v>
      </c>
      <c r="AC3022" s="7">
        <f t="shared" si="898"/>
        <v>4.9380731988862933E-2</v>
      </c>
      <c r="AD3022" s="2"/>
    </row>
    <row r="3023" spans="1:30" x14ac:dyDescent="0.35">
      <c r="A3023" s="1">
        <v>44661</v>
      </c>
      <c r="B3023" s="3">
        <f t="shared" si="899"/>
        <v>2022</v>
      </c>
      <c r="C3023" s="2">
        <v>2015.4982561432835</v>
      </c>
      <c r="D3023" s="2">
        <v>2078.6999999881955</v>
      </c>
      <c r="E3023" s="2">
        <f t="shared" si="900"/>
        <v>4094.198256131479</v>
      </c>
      <c r="F3023" s="2">
        <f t="shared" si="901"/>
        <v>0.49228154819441622</v>
      </c>
      <c r="G3023" s="2">
        <f t="shared" si="902"/>
        <v>-1</v>
      </c>
      <c r="H3023" s="2">
        <v>-1000</v>
      </c>
      <c r="I3023" s="2">
        <f t="shared" si="894"/>
        <v>7870.611601384122</v>
      </c>
      <c r="J3023" s="2">
        <f t="shared" si="895"/>
        <v>15458.618128705923</v>
      </c>
      <c r="K3023" s="3">
        <f t="shared" si="903"/>
        <v>4</v>
      </c>
      <c r="L3023" s="3">
        <f t="shared" si="904"/>
        <v>1</v>
      </c>
      <c r="M3023" s="3" t="str">
        <f t="shared" si="896"/>
        <v>Spring</v>
      </c>
      <c r="N3023" s="4">
        <v>51</v>
      </c>
      <c r="O3023" s="4">
        <v>32</v>
      </c>
      <c r="P3023" s="4">
        <v>69</v>
      </c>
      <c r="Q3023" s="4">
        <v>14</v>
      </c>
      <c r="R3023" s="4">
        <v>0</v>
      </c>
      <c r="S3023" s="6">
        <f t="shared" si="905"/>
        <v>1</v>
      </c>
      <c r="T3023" s="6">
        <f t="shared" si="906"/>
        <v>0</v>
      </c>
      <c r="U3023" s="6">
        <f t="shared" si="907"/>
        <v>0</v>
      </c>
      <c r="V3023" s="6">
        <f t="shared" si="908"/>
        <v>0</v>
      </c>
      <c r="W3023" s="6">
        <f t="shared" si="909"/>
        <v>0</v>
      </c>
      <c r="X3023" s="6">
        <f t="shared" si="910"/>
        <v>0</v>
      </c>
      <c r="Y3023" s="6">
        <f t="shared" si="911"/>
        <v>0</v>
      </c>
      <c r="Z3023" s="6">
        <f t="shared" si="912"/>
        <v>0</v>
      </c>
      <c r="AA3023" s="4">
        <v>75359.399353027344</v>
      </c>
      <c r="AB3023" s="7">
        <f t="shared" si="897"/>
        <v>2.6745147565488347E-2</v>
      </c>
      <c r="AC3023" s="7">
        <f t="shared" si="898"/>
        <v>2.7583818579157635E-2</v>
      </c>
      <c r="AD3023" s="2"/>
    </row>
    <row r="3024" spans="1:30" x14ac:dyDescent="0.35">
      <c r="A3024" s="1">
        <v>44662</v>
      </c>
      <c r="B3024" s="3">
        <f t="shared" si="899"/>
        <v>2022</v>
      </c>
      <c r="C3024" s="2">
        <v>3816.816449389903</v>
      </c>
      <c r="D3024" s="2">
        <v>0</v>
      </c>
      <c r="E3024" s="2">
        <f t="shared" si="900"/>
        <v>3816.816449389903</v>
      </c>
      <c r="F3024" s="2">
        <f t="shared" si="901"/>
        <v>1</v>
      </c>
      <c r="G3024" s="2">
        <f t="shared" si="902"/>
        <v>-1</v>
      </c>
      <c r="H3024" s="2">
        <v>-1000</v>
      </c>
      <c r="I3024" s="2">
        <f t="shared" si="894"/>
        <v>7870.611601384122</v>
      </c>
      <c r="J3024" s="2">
        <f t="shared" si="895"/>
        <v>15458.618128705923</v>
      </c>
      <c r="K3024" s="3">
        <f t="shared" si="903"/>
        <v>4</v>
      </c>
      <c r="L3024" s="3">
        <f t="shared" si="904"/>
        <v>2</v>
      </c>
      <c r="M3024" s="3" t="str">
        <f t="shared" si="896"/>
        <v>Spring</v>
      </c>
      <c r="N3024" s="4">
        <v>63</v>
      </c>
      <c r="O3024" s="4">
        <v>58</v>
      </c>
      <c r="P3024" s="4">
        <v>67</v>
      </c>
      <c r="Q3024" s="4">
        <v>2</v>
      </c>
      <c r="R3024" s="4">
        <v>0</v>
      </c>
      <c r="S3024" s="6">
        <f t="shared" si="905"/>
        <v>0</v>
      </c>
      <c r="T3024" s="6">
        <f t="shared" si="906"/>
        <v>1</v>
      </c>
      <c r="U3024" s="6">
        <f t="shared" si="907"/>
        <v>0</v>
      </c>
      <c r="V3024" s="6">
        <f t="shared" si="908"/>
        <v>0</v>
      </c>
      <c r="W3024" s="6">
        <f t="shared" si="909"/>
        <v>0</v>
      </c>
      <c r="X3024" s="6">
        <f t="shared" si="910"/>
        <v>0</v>
      </c>
      <c r="Y3024" s="6">
        <f t="shared" si="911"/>
        <v>0</v>
      </c>
      <c r="Z3024" s="6">
        <f t="shared" si="912"/>
        <v>0</v>
      </c>
      <c r="AA3024" s="4">
        <v>75601.999755859375</v>
      </c>
      <c r="AB3024" s="7">
        <f t="shared" si="897"/>
        <v>5.0485654635003076E-2</v>
      </c>
      <c r="AC3024" s="7">
        <f t="shared" si="898"/>
        <v>0</v>
      </c>
      <c r="AD3024" s="2"/>
    </row>
    <row r="3025" spans="1:30" x14ac:dyDescent="0.35">
      <c r="A3025" s="1">
        <v>44663</v>
      </c>
      <c r="B3025" s="3">
        <f t="shared" si="899"/>
        <v>2022</v>
      </c>
      <c r="C3025" s="2">
        <v>347.44500000051335</v>
      </c>
      <c r="D3025" s="2">
        <v>0</v>
      </c>
      <c r="E3025" s="2">
        <f t="shared" si="900"/>
        <v>347.44500000051335</v>
      </c>
      <c r="F3025" s="2">
        <f t="shared" si="901"/>
        <v>1</v>
      </c>
      <c r="G3025" s="2">
        <f t="shared" si="902"/>
        <v>-1</v>
      </c>
      <c r="H3025" s="2">
        <v>-1000</v>
      </c>
      <c r="I3025" s="2">
        <f t="shared" si="894"/>
        <v>7870.611601384122</v>
      </c>
      <c r="J3025" s="2">
        <f t="shared" si="895"/>
        <v>15458.618128705923</v>
      </c>
      <c r="K3025" s="3">
        <f t="shared" si="903"/>
        <v>4</v>
      </c>
      <c r="L3025" s="3">
        <f t="shared" si="904"/>
        <v>3</v>
      </c>
      <c r="M3025" s="3" t="str">
        <f t="shared" si="896"/>
        <v>Spring</v>
      </c>
      <c r="N3025" s="4">
        <v>64</v>
      </c>
      <c r="O3025" s="4">
        <v>53</v>
      </c>
      <c r="P3025" s="4">
        <v>75</v>
      </c>
      <c r="Q3025" s="4">
        <v>1</v>
      </c>
      <c r="R3025" s="4">
        <v>0</v>
      </c>
      <c r="S3025" s="6">
        <f t="shared" si="905"/>
        <v>0</v>
      </c>
      <c r="T3025" s="6">
        <f t="shared" si="906"/>
        <v>1</v>
      </c>
      <c r="U3025" s="6">
        <f t="shared" si="907"/>
        <v>0</v>
      </c>
      <c r="V3025" s="6">
        <f t="shared" si="908"/>
        <v>0</v>
      </c>
      <c r="W3025" s="6">
        <f t="shared" si="909"/>
        <v>0</v>
      </c>
      <c r="X3025" s="6">
        <f t="shared" si="910"/>
        <v>0</v>
      </c>
      <c r="Y3025" s="6">
        <f t="shared" si="911"/>
        <v>0</v>
      </c>
      <c r="Z3025" s="6">
        <f t="shared" si="912"/>
        <v>0</v>
      </c>
      <c r="AA3025" s="4">
        <v>76966.400146484375</v>
      </c>
      <c r="AB3025" s="7">
        <f t="shared" si="897"/>
        <v>4.5142425699947943E-3</v>
      </c>
      <c r="AC3025" s="7">
        <f t="shared" si="898"/>
        <v>0</v>
      </c>
      <c r="AD3025" s="2"/>
    </row>
    <row r="3026" spans="1:30" x14ac:dyDescent="0.35">
      <c r="A3026" s="1">
        <v>44664</v>
      </c>
      <c r="B3026" s="3">
        <f t="shared" si="899"/>
        <v>2022</v>
      </c>
      <c r="C3026" s="2">
        <v>654.85000000937134</v>
      </c>
      <c r="D3026" s="2">
        <v>481.83333333791234</v>
      </c>
      <c r="E3026" s="2">
        <f t="shared" si="900"/>
        <v>1136.6833333472837</v>
      </c>
      <c r="F3026" s="2">
        <f t="shared" si="901"/>
        <v>0.57610592220172829</v>
      </c>
      <c r="G3026" s="2">
        <f t="shared" si="902"/>
        <v>-1</v>
      </c>
      <c r="H3026" s="2">
        <v>-1000</v>
      </c>
      <c r="I3026" s="2">
        <f t="shared" si="894"/>
        <v>7870.611601384122</v>
      </c>
      <c r="J3026" s="2">
        <f t="shared" si="895"/>
        <v>15458.618128705923</v>
      </c>
      <c r="K3026" s="3">
        <f t="shared" si="903"/>
        <v>4</v>
      </c>
      <c r="L3026" s="3">
        <f t="shared" si="904"/>
        <v>4</v>
      </c>
      <c r="M3026" s="3" t="str">
        <f t="shared" si="896"/>
        <v>Spring</v>
      </c>
      <c r="N3026" s="4">
        <v>69</v>
      </c>
      <c r="O3026" s="4">
        <v>61</v>
      </c>
      <c r="P3026" s="4">
        <v>76</v>
      </c>
      <c r="Q3026" s="4">
        <v>0</v>
      </c>
      <c r="R3026" s="4">
        <v>4</v>
      </c>
      <c r="S3026" s="6">
        <f t="shared" si="905"/>
        <v>0</v>
      </c>
      <c r="T3026" s="6">
        <f t="shared" si="906"/>
        <v>1</v>
      </c>
      <c r="U3026" s="6">
        <f t="shared" si="907"/>
        <v>0</v>
      </c>
      <c r="V3026" s="6">
        <f t="shared" si="908"/>
        <v>0</v>
      </c>
      <c r="W3026" s="6">
        <f t="shared" si="909"/>
        <v>0</v>
      </c>
      <c r="X3026" s="6">
        <f t="shared" si="910"/>
        <v>0</v>
      </c>
      <c r="Y3026" s="6">
        <f t="shared" si="911"/>
        <v>0</v>
      </c>
      <c r="Z3026" s="6">
        <f t="shared" si="912"/>
        <v>0</v>
      </c>
      <c r="AA3026" s="4">
        <v>76291.699829101563</v>
      </c>
      <c r="AB3026" s="7">
        <f t="shared" si="897"/>
        <v>8.583502549769877E-3</v>
      </c>
      <c r="AC3026" s="7">
        <f t="shared" si="898"/>
        <v>6.315671749577618E-3</v>
      </c>
      <c r="AD3026" s="2"/>
    </row>
    <row r="3027" spans="1:30" x14ac:dyDescent="0.35">
      <c r="A3027" s="1">
        <v>44665</v>
      </c>
      <c r="B3027" s="3">
        <f t="shared" si="899"/>
        <v>2022</v>
      </c>
      <c r="C3027" s="2">
        <v>4317.6000000000004</v>
      </c>
      <c r="D3027" s="2">
        <v>971.72189349897417</v>
      </c>
      <c r="E3027" s="2">
        <f t="shared" si="900"/>
        <v>5289.3218934989745</v>
      </c>
      <c r="F3027" s="2">
        <f t="shared" si="901"/>
        <v>0.81628611132680295</v>
      </c>
      <c r="G3027" s="2">
        <f t="shared" si="902"/>
        <v>-1</v>
      </c>
      <c r="H3027" s="2">
        <v>-1000</v>
      </c>
      <c r="I3027" s="2">
        <f t="shared" si="894"/>
        <v>7870.611601384122</v>
      </c>
      <c r="J3027" s="2">
        <f t="shared" si="895"/>
        <v>15458.618128705923</v>
      </c>
      <c r="K3027" s="3">
        <f t="shared" si="903"/>
        <v>4</v>
      </c>
      <c r="L3027" s="3">
        <f t="shared" si="904"/>
        <v>5</v>
      </c>
      <c r="M3027" s="3" t="str">
        <f t="shared" si="896"/>
        <v>Spring</v>
      </c>
      <c r="N3027" s="4">
        <v>54</v>
      </c>
      <c r="O3027" s="4">
        <v>43</v>
      </c>
      <c r="P3027" s="4">
        <v>65</v>
      </c>
      <c r="Q3027" s="4">
        <v>11</v>
      </c>
      <c r="R3027" s="4">
        <v>0</v>
      </c>
      <c r="S3027" s="6">
        <f t="shared" si="905"/>
        <v>0</v>
      </c>
      <c r="T3027" s="6">
        <f t="shared" si="906"/>
        <v>1</v>
      </c>
      <c r="U3027" s="6">
        <f t="shared" si="907"/>
        <v>0</v>
      </c>
      <c r="V3027" s="6">
        <f t="shared" si="908"/>
        <v>0</v>
      </c>
      <c r="W3027" s="6">
        <f t="shared" si="909"/>
        <v>0</v>
      </c>
      <c r="X3027" s="6">
        <f t="shared" si="910"/>
        <v>0</v>
      </c>
      <c r="Y3027" s="6">
        <f t="shared" si="911"/>
        <v>0</v>
      </c>
      <c r="Z3027" s="6">
        <f t="shared" si="912"/>
        <v>0</v>
      </c>
      <c r="AA3027" s="4">
        <v>74286.799865722656</v>
      </c>
      <c r="AB3027" s="7">
        <f t="shared" si="897"/>
        <v>5.8120689110370778E-2</v>
      </c>
      <c r="AC3027" s="7">
        <f t="shared" si="898"/>
        <v>1.3080680487723434E-2</v>
      </c>
      <c r="AD3027" s="2"/>
    </row>
    <row r="3028" spans="1:30" x14ac:dyDescent="0.35">
      <c r="A3028" s="1">
        <v>44666</v>
      </c>
      <c r="B3028" s="3">
        <f t="shared" si="899"/>
        <v>2022</v>
      </c>
      <c r="C3028" s="2">
        <v>4603.8000000083293</v>
      </c>
      <c r="D3028" s="2">
        <v>424.1709566098545</v>
      </c>
      <c r="E3028" s="2">
        <f t="shared" si="900"/>
        <v>5027.9709566181837</v>
      </c>
      <c r="F3028" s="2">
        <f t="shared" si="901"/>
        <v>0.91563774726034775</v>
      </c>
      <c r="G3028" s="2">
        <f t="shared" si="902"/>
        <v>-1</v>
      </c>
      <c r="H3028" s="2">
        <v>-1000</v>
      </c>
      <c r="I3028" s="2">
        <f t="shared" si="894"/>
        <v>7870.611601384122</v>
      </c>
      <c r="J3028" s="2">
        <f t="shared" si="895"/>
        <v>15458.618128705923</v>
      </c>
      <c r="K3028" s="3">
        <f t="shared" si="903"/>
        <v>4</v>
      </c>
      <c r="L3028" s="3">
        <f t="shared" si="904"/>
        <v>6</v>
      </c>
      <c r="M3028" s="3" t="str">
        <f t="shared" si="896"/>
        <v>Spring</v>
      </c>
      <c r="N3028" s="4">
        <v>59</v>
      </c>
      <c r="O3028" s="4">
        <v>44</v>
      </c>
      <c r="P3028" s="4">
        <v>73</v>
      </c>
      <c r="Q3028" s="4">
        <v>6</v>
      </c>
      <c r="R3028" s="4">
        <v>0</v>
      </c>
      <c r="S3028" s="6">
        <f t="shared" si="905"/>
        <v>0</v>
      </c>
      <c r="T3028" s="6">
        <f t="shared" si="906"/>
        <v>1</v>
      </c>
      <c r="U3028" s="6">
        <f t="shared" si="907"/>
        <v>0</v>
      </c>
      <c r="V3028" s="6">
        <f t="shared" si="908"/>
        <v>0</v>
      </c>
      <c r="W3028" s="6">
        <f t="shared" si="909"/>
        <v>0</v>
      </c>
      <c r="X3028" s="6">
        <f t="shared" si="910"/>
        <v>0</v>
      </c>
      <c r="Y3028" s="6">
        <f t="shared" si="911"/>
        <v>0</v>
      </c>
      <c r="Z3028" s="6">
        <f t="shared" si="912"/>
        <v>0</v>
      </c>
      <c r="AA3028" s="4">
        <v>72486.399719238281</v>
      </c>
      <c r="AB3028" s="7">
        <f t="shared" si="897"/>
        <v>6.3512603989717198E-2</v>
      </c>
      <c r="AC3028" s="7">
        <f t="shared" si="898"/>
        <v>5.8517316110718249E-3</v>
      </c>
      <c r="AD3028" s="2"/>
    </row>
    <row r="3029" spans="1:30" x14ac:dyDescent="0.35">
      <c r="A3029" s="1">
        <v>44667</v>
      </c>
      <c r="B3029" s="3">
        <f t="shared" si="899"/>
        <v>2022</v>
      </c>
      <c r="C3029" s="2">
        <v>4032.0583333202871</v>
      </c>
      <c r="D3029" s="2">
        <v>730.51698113207556</v>
      </c>
      <c r="E3029" s="2">
        <f t="shared" si="900"/>
        <v>4762.5753144523624</v>
      </c>
      <c r="F3029" s="2">
        <f t="shared" si="901"/>
        <v>0.84661303330673399</v>
      </c>
      <c r="G3029" s="2">
        <f t="shared" si="902"/>
        <v>-1</v>
      </c>
      <c r="H3029" s="2">
        <v>-1000</v>
      </c>
      <c r="I3029" s="2">
        <f t="shared" si="894"/>
        <v>7870.611601384122</v>
      </c>
      <c r="J3029" s="2">
        <f t="shared" si="895"/>
        <v>15458.618128705923</v>
      </c>
      <c r="K3029" s="3">
        <f t="shared" si="903"/>
        <v>4</v>
      </c>
      <c r="L3029" s="3">
        <f t="shared" si="904"/>
        <v>7</v>
      </c>
      <c r="M3029" s="3" t="str">
        <f t="shared" si="896"/>
        <v>Spring</v>
      </c>
      <c r="N3029" s="4">
        <v>59</v>
      </c>
      <c r="O3029" s="4">
        <v>48</v>
      </c>
      <c r="P3029" s="4">
        <v>70</v>
      </c>
      <c r="Q3029" s="4">
        <v>6</v>
      </c>
      <c r="R3029" s="4">
        <v>0</v>
      </c>
      <c r="S3029" s="6">
        <f t="shared" si="905"/>
        <v>1</v>
      </c>
      <c r="T3029" s="6">
        <f t="shared" si="906"/>
        <v>0</v>
      </c>
      <c r="U3029" s="6">
        <f t="shared" si="907"/>
        <v>0</v>
      </c>
      <c r="V3029" s="6">
        <f t="shared" si="908"/>
        <v>0</v>
      </c>
      <c r="W3029" s="6">
        <f t="shared" si="909"/>
        <v>0</v>
      </c>
      <c r="X3029" s="6">
        <f t="shared" si="910"/>
        <v>0</v>
      </c>
      <c r="Y3029" s="6">
        <f t="shared" si="911"/>
        <v>0</v>
      </c>
      <c r="Z3029" s="6">
        <f t="shared" si="912"/>
        <v>0</v>
      </c>
      <c r="AA3029" s="4">
        <v>65636.299682617188</v>
      </c>
      <c r="AB3029" s="7">
        <f t="shared" si="897"/>
        <v>6.1430311471201336E-2</v>
      </c>
      <c r="AC3029" s="7">
        <f t="shared" si="898"/>
        <v>1.112977094480453E-2</v>
      </c>
      <c r="AD3029" s="2"/>
    </row>
    <row r="3030" spans="1:30" x14ac:dyDescent="0.35">
      <c r="A3030" s="1">
        <v>44668</v>
      </c>
      <c r="B3030" s="3">
        <f t="shared" si="899"/>
        <v>2022</v>
      </c>
      <c r="C3030" s="2">
        <v>626.4</v>
      </c>
      <c r="D3030" s="2">
        <v>1447.2001953831366</v>
      </c>
      <c r="E3030" s="2">
        <f t="shared" si="900"/>
        <v>2073.6001953831365</v>
      </c>
      <c r="F3030" s="2">
        <f t="shared" si="901"/>
        <v>0.30208330486979956</v>
      </c>
      <c r="G3030" s="2">
        <f t="shared" si="902"/>
        <v>-1</v>
      </c>
      <c r="H3030" s="2">
        <v>-1000</v>
      </c>
      <c r="I3030" s="2">
        <f t="shared" si="894"/>
        <v>7870.611601384122</v>
      </c>
      <c r="J3030" s="2">
        <f t="shared" si="895"/>
        <v>15458.618128705923</v>
      </c>
      <c r="K3030" s="3">
        <f t="shared" si="903"/>
        <v>4</v>
      </c>
      <c r="L3030" s="3">
        <f t="shared" si="904"/>
        <v>1</v>
      </c>
      <c r="M3030" s="3" t="str">
        <f t="shared" si="896"/>
        <v>Spring</v>
      </c>
      <c r="N3030" s="4">
        <v>47</v>
      </c>
      <c r="O3030" s="4">
        <v>42</v>
      </c>
      <c r="P3030" s="4">
        <v>52</v>
      </c>
      <c r="Q3030" s="4">
        <v>18</v>
      </c>
      <c r="R3030" s="4">
        <v>0</v>
      </c>
      <c r="S3030" s="6">
        <f t="shared" si="905"/>
        <v>1</v>
      </c>
      <c r="T3030" s="6">
        <f t="shared" si="906"/>
        <v>0</v>
      </c>
      <c r="U3030" s="6">
        <f t="shared" si="907"/>
        <v>0</v>
      </c>
      <c r="V3030" s="6">
        <f t="shared" si="908"/>
        <v>0</v>
      </c>
      <c r="W3030" s="6">
        <f t="shared" si="909"/>
        <v>0</v>
      </c>
      <c r="X3030" s="6">
        <f t="shared" si="910"/>
        <v>0</v>
      </c>
      <c r="Y3030" s="6">
        <f t="shared" si="911"/>
        <v>0</v>
      </c>
      <c r="Z3030" s="6">
        <f t="shared" si="912"/>
        <v>0</v>
      </c>
      <c r="AA3030" s="4">
        <v>67250.699768066406</v>
      </c>
      <c r="AB3030" s="7">
        <f t="shared" si="897"/>
        <v>9.314401220512537E-3</v>
      </c>
      <c r="AC3030" s="7">
        <f t="shared" si="898"/>
        <v>2.1519481587169015E-2</v>
      </c>
      <c r="AD3030" s="2"/>
    </row>
    <row r="3031" spans="1:30" x14ac:dyDescent="0.35">
      <c r="A3031" s="1">
        <v>44669</v>
      </c>
      <c r="B3031" s="3">
        <f t="shared" si="899"/>
        <v>2022</v>
      </c>
      <c r="C3031" s="2">
        <v>1245.8166667023675</v>
      </c>
      <c r="D3031" s="2">
        <v>354.68219921441602</v>
      </c>
      <c r="E3031" s="2">
        <f t="shared" si="900"/>
        <v>1600.4988659167834</v>
      </c>
      <c r="F3031" s="2">
        <f t="shared" si="901"/>
        <v>0.77839272069008925</v>
      </c>
      <c r="G3031" s="2">
        <f t="shared" si="902"/>
        <v>-1</v>
      </c>
      <c r="H3031" s="2">
        <v>-1000</v>
      </c>
      <c r="I3031" s="2">
        <f t="shared" si="894"/>
        <v>7870.611601384122</v>
      </c>
      <c r="J3031" s="2">
        <f t="shared" si="895"/>
        <v>15458.618128705923</v>
      </c>
      <c r="K3031" s="3">
        <f t="shared" si="903"/>
        <v>4</v>
      </c>
      <c r="L3031" s="3">
        <f t="shared" si="904"/>
        <v>2</v>
      </c>
      <c r="M3031" s="3" t="str">
        <f t="shared" si="896"/>
        <v>Spring</v>
      </c>
      <c r="N3031" s="4">
        <v>46</v>
      </c>
      <c r="O3031" s="4">
        <v>41</v>
      </c>
      <c r="P3031" s="4">
        <v>50</v>
      </c>
      <c r="Q3031" s="4">
        <v>19</v>
      </c>
      <c r="R3031" s="4">
        <v>0</v>
      </c>
      <c r="S3031" s="6">
        <f t="shared" si="905"/>
        <v>0</v>
      </c>
      <c r="T3031" s="6">
        <f t="shared" si="906"/>
        <v>1</v>
      </c>
      <c r="U3031" s="6">
        <f t="shared" si="907"/>
        <v>0</v>
      </c>
      <c r="V3031" s="6">
        <f t="shared" si="908"/>
        <v>0</v>
      </c>
      <c r="W3031" s="6">
        <f t="shared" si="909"/>
        <v>0</v>
      </c>
      <c r="X3031" s="6">
        <f t="shared" si="910"/>
        <v>0</v>
      </c>
      <c r="Y3031" s="6">
        <f t="shared" si="911"/>
        <v>0</v>
      </c>
      <c r="Z3031" s="6">
        <f t="shared" si="912"/>
        <v>0</v>
      </c>
      <c r="AA3031" s="4">
        <v>82612.899963378906</v>
      </c>
      <c r="AB3031" s="7">
        <f t="shared" si="897"/>
        <v>1.5080171102268771E-2</v>
      </c>
      <c r="AC3031" s="7">
        <f t="shared" si="898"/>
        <v>4.2933028542956548E-3</v>
      </c>
      <c r="AD3031" s="2"/>
    </row>
    <row r="3032" spans="1:30" x14ac:dyDescent="0.35">
      <c r="A3032" s="1">
        <v>44670</v>
      </c>
      <c r="B3032" s="3">
        <f t="shared" si="899"/>
        <v>2022</v>
      </c>
      <c r="C3032" s="2">
        <v>626.4</v>
      </c>
      <c r="D3032" s="2">
        <v>173.72189349618023</v>
      </c>
      <c r="E3032" s="2">
        <f t="shared" si="900"/>
        <v>800.12189349618018</v>
      </c>
      <c r="F3032" s="2">
        <f t="shared" si="901"/>
        <v>0.78288071491570854</v>
      </c>
      <c r="G3032" s="2">
        <f t="shared" si="902"/>
        <v>-1</v>
      </c>
      <c r="H3032" s="2">
        <v>-1000</v>
      </c>
      <c r="I3032" s="2">
        <f t="shared" si="894"/>
        <v>7870.611601384122</v>
      </c>
      <c r="J3032" s="2">
        <f t="shared" si="895"/>
        <v>15458.618128705923</v>
      </c>
      <c r="K3032" s="3">
        <f t="shared" si="903"/>
        <v>4</v>
      </c>
      <c r="L3032" s="3">
        <f t="shared" si="904"/>
        <v>3</v>
      </c>
      <c r="M3032" s="3" t="str">
        <f t="shared" si="896"/>
        <v>Spring</v>
      </c>
      <c r="N3032" s="4">
        <v>47</v>
      </c>
      <c r="O3032" s="4">
        <v>36</v>
      </c>
      <c r="P3032" s="4">
        <v>58</v>
      </c>
      <c r="Q3032" s="4">
        <v>18</v>
      </c>
      <c r="R3032" s="4">
        <v>0</v>
      </c>
      <c r="S3032" s="6">
        <f t="shared" si="905"/>
        <v>0</v>
      </c>
      <c r="T3032" s="6">
        <f t="shared" si="906"/>
        <v>1</v>
      </c>
      <c r="U3032" s="6">
        <f t="shared" si="907"/>
        <v>0</v>
      </c>
      <c r="V3032" s="6">
        <f t="shared" si="908"/>
        <v>0</v>
      </c>
      <c r="W3032" s="6">
        <f t="shared" si="909"/>
        <v>0</v>
      </c>
      <c r="X3032" s="6">
        <f t="shared" si="910"/>
        <v>0</v>
      </c>
      <c r="Y3032" s="6">
        <f t="shared" si="911"/>
        <v>0</v>
      </c>
      <c r="Z3032" s="6">
        <f t="shared" si="912"/>
        <v>0</v>
      </c>
      <c r="AA3032" s="4">
        <v>83926.799926757813</v>
      </c>
      <c r="AB3032" s="7">
        <f t="shared" si="897"/>
        <v>7.463646898805314E-3</v>
      </c>
      <c r="AC3032" s="7">
        <f t="shared" si="898"/>
        <v>2.0699215703182511E-3</v>
      </c>
      <c r="AD3032" s="2"/>
    </row>
    <row r="3033" spans="1:30" x14ac:dyDescent="0.35">
      <c r="A3033" s="1">
        <v>44671</v>
      </c>
      <c r="B3033" s="3">
        <f t="shared" si="899"/>
        <v>2022</v>
      </c>
      <c r="C3033" s="2">
        <v>11611.246212137374</v>
      </c>
      <c r="D3033" s="2">
        <v>86.860946740506151</v>
      </c>
      <c r="E3033" s="2">
        <f t="shared" si="900"/>
        <v>11698.10715887788</v>
      </c>
      <c r="F3033" s="2">
        <f t="shared" si="901"/>
        <v>0.99257478619739048</v>
      </c>
      <c r="G3033" s="2">
        <f t="shared" si="902"/>
        <v>-1</v>
      </c>
      <c r="H3033" s="2">
        <v>-1000</v>
      </c>
      <c r="I3033" s="2">
        <f t="shared" si="894"/>
        <v>7870.611601384122</v>
      </c>
      <c r="J3033" s="2">
        <f t="shared" si="895"/>
        <v>15458.618128705923</v>
      </c>
      <c r="K3033" s="3">
        <f t="shared" si="903"/>
        <v>4</v>
      </c>
      <c r="L3033" s="3">
        <f t="shared" si="904"/>
        <v>4</v>
      </c>
      <c r="M3033" s="3" t="str">
        <f t="shared" si="896"/>
        <v>Spring</v>
      </c>
      <c r="N3033" s="4">
        <v>61</v>
      </c>
      <c r="O3033" s="4">
        <v>47</v>
      </c>
      <c r="P3033" s="4">
        <v>74</v>
      </c>
      <c r="Q3033" s="4">
        <v>4</v>
      </c>
      <c r="R3033" s="4">
        <v>0</v>
      </c>
      <c r="S3033" s="6">
        <f t="shared" si="905"/>
        <v>0</v>
      </c>
      <c r="T3033" s="6">
        <f t="shared" si="906"/>
        <v>1</v>
      </c>
      <c r="U3033" s="6">
        <f t="shared" si="907"/>
        <v>0</v>
      </c>
      <c r="V3033" s="6">
        <f t="shared" si="908"/>
        <v>0</v>
      </c>
      <c r="W3033" s="6">
        <f t="shared" si="909"/>
        <v>0</v>
      </c>
      <c r="X3033" s="6">
        <f t="shared" si="910"/>
        <v>0</v>
      </c>
      <c r="Y3033" s="6">
        <f t="shared" si="911"/>
        <v>0</v>
      </c>
      <c r="Z3033" s="6">
        <f t="shared" si="912"/>
        <v>0</v>
      </c>
      <c r="AA3033" s="4">
        <v>79300.200317382813</v>
      </c>
      <c r="AB3033" s="7">
        <f t="shared" si="897"/>
        <v>0.14642139825203138</v>
      </c>
      <c r="AC3033" s="7">
        <f t="shared" si="898"/>
        <v>1.0953433458284216E-3</v>
      </c>
      <c r="AD3033" s="2"/>
    </row>
    <row r="3034" spans="1:30" x14ac:dyDescent="0.35">
      <c r="A3034" s="1">
        <v>44672</v>
      </c>
      <c r="B3034" s="3">
        <f t="shared" si="899"/>
        <v>2022</v>
      </c>
      <c r="C3034" s="2">
        <v>6966.6840909253096</v>
      </c>
      <c r="D3034" s="2">
        <v>3107.2916666514357</v>
      </c>
      <c r="E3034" s="2">
        <f t="shared" si="900"/>
        <v>10073.975757576745</v>
      </c>
      <c r="F3034" s="2">
        <f t="shared" si="901"/>
        <v>0.69155259637046396</v>
      </c>
      <c r="G3034" s="2">
        <f t="shared" si="902"/>
        <v>-1</v>
      </c>
      <c r="H3034" s="2">
        <v>-1000</v>
      </c>
      <c r="I3034" s="2">
        <f t="shared" si="894"/>
        <v>7870.611601384122</v>
      </c>
      <c r="J3034" s="2">
        <f t="shared" si="895"/>
        <v>15458.618128705923</v>
      </c>
      <c r="K3034" s="3">
        <f t="shared" si="903"/>
        <v>4</v>
      </c>
      <c r="L3034" s="3">
        <f t="shared" si="904"/>
        <v>5</v>
      </c>
      <c r="M3034" s="3" t="str">
        <f t="shared" si="896"/>
        <v>Spring</v>
      </c>
      <c r="N3034" s="4">
        <v>63</v>
      </c>
      <c r="O3034" s="4">
        <v>57</v>
      </c>
      <c r="P3034" s="4">
        <v>69</v>
      </c>
      <c r="Q3034" s="4">
        <v>2</v>
      </c>
      <c r="R3034" s="4">
        <v>0</v>
      </c>
      <c r="S3034" s="6">
        <f t="shared" si="905"/>
        <v>0</v>
      </c>
      <c r="T3034" s="6">
        <f t="shared" si="906"/>
        <v>1</v>
      </c>
      <c r="U3034" s="6">
        <f t="shared" si="907"/>
        <v>0</v>
      </c>
      <c r="V3034" s="6">
        <f t="shared" si="908"/>
        <v>0</v>
      </c>
      <c r="W3034" s="6">
        <f t="shared" si="909"/>
        <v>0</v>
      </c>
      <c r="X3034" s="6">
        <f t="shared" si="910"/>
        <v>0</v>
      </c>
      <c r="Y3034" s="6">
        <f t="shared" si="911"/>
        <v>0</v>
      </c>
      <c r="Z3034" s="6">
        <f t="shared" si="912"/>
        <v>0</v>
      </c>
      <c r="AA3034" s="4">
        <v>72834.095092773438</v>
      </c>
      <c r="AB3034" s="7">
        <f t="shared" si="897"/>
        <v>9.5651412735359709E-2</v>
      </c>
      <c r="AC3034" s="7">
        <f t="shared" si="898"/>
        <v>4.2662597272520239E-2</v>
      </c>
      <c r="AD3034" s="2"/>
    </row>
    <row r="3035" spans="1:30" x14ac:dyDescent="0.35">
      <c r="A3035" s="1">
        <v>44673</v>
      </c>
      <c r="B3035" s="3">
        <f t="shared" si="899"/>
        <v>2022</v>
      </c>
      <c r="C3035" s="2">
        <v>1340.02641510073</v>
      </c>
      <c r="D3035" s="2">
        <v>9420</v>
      </c>
      <c r="E3035" s="2">
        <f t="shared" si="900"/>
        <v>10760.02641510073</v>
      </c>
      <c r="F3035" s="2">
        <f t="shared" si="901"/>
        <v>0.12453746518875858</v>
      </c>
      <c r="G3035" s="2">
        <f t="shared" si="902"/>
        <v>-1</v>
      </c>
      <c r="H3035" s="2">
        <v>-1000</v>
      </c>
      <c r="I3035" s="2">
        <f t="shared" si="894"/>
        <v>7870.611601384122</v>
      </c>
      <c r="J3035" s="2">
        <f t="shared" si="895"/>
        <v>15458.618128705923</v>
      </c>
      <c r="K3035" s="3">
        <f t="shared" si="903"/>
        <v>4</v>
      </c>
      <c r="L3035" s="3">
        <f t="shared" si="904"/>
        <v>6</v>
      </c>
      <c r="M3035" s="3" t="str">
        <f t="shared" si="896"/>
        <v>Spring</v>
      </c>
      <c r="N3035" s="4">
        <v>70</v>
      </c>
      <c r="O3035" s="4">
        <v>57</v>
      </c>
      <c r="P3035" s="4">
        <v>83</v>
      </c>
      <c r="Q3035" s="4">
        <v>0</v>
      </c>
      <c r="R3035" s="4">
        <v>5</v>
      </c>
      <c r="S3035" s="6">
        <f t="shared" si="905"/>
        <v>0</v>
      </c>
      <c r="T3035" s="6">
        <f t="shared" si="906"/>
        <v>1</v>
      </c>
      <c r="U3035" s="6">
        <f t="shared" si="907"/>
        <v>0</v>
      </c>
      <c r="V3035" s="6">
        <f t="shared" si="908"/>
        <v>0</v>
      </c>
      <c r="W3035" s="6">
        <f t="shared" si="909"/>
        <v>0</v>
      </c>
      <c r="X3035" s="6">
        <f t="shared" si="910"/>
        <v>0</v>
      </c>
      <c r="Y3035" s="6">
        <f t="shared" si="911"/>
        <v>0</v>
      </c>
      <c r="Z3035" s="6">
        <f t="shared" si="912"/>
        <v>0</v>
      </c>
      <c r="AA3035" s="4">
        <v>76216.699584960938</v>
      </c>
      <c r="AB3035" s="7">
        <f t="shared" si="897"/>
        <v>1.7581795359781542E-2</v>
      </c>
      <c r="AC3035" s="7">
        <f t="shared" si="898"/>
        <v>0.12359496083268806</v>
      </c>
      <c r="AD3035" s="2"/>
    </row>
    <row r="3036" spans="1:30" x14ac:dyDescent="0.35">
      <c r="A3036" s="1">
        <v>44674</v>
      </c>
      <c r="B3036" s="3">
        <f t="shared" si="899"/>
        <v>2022</v>
      </c>
      <c r="C3036" s="2">
        <v>1125.4909091032914</v>
      </c>
      <c r="D3036" s="2">
        <v>1735.2336478213056</v>
      </c>
      <c r="E3036" s="2">
        <f t="shared" si="900"/>
        <v>2860.724556924597</v>
      </c>
      <c r="F3036" s="2">
        <f t="shared" si="901"/>
        <v>0.39342861806773982</v>
      </c>
      <c r="G3036" s="2">
        <f t="shared" si="902"/>
        <v>-1</v>
      </c>
      <c r="H3036" s="2">
        <v>-1000</v>
      </c>
      <c r="I3036" s="2">
        <f t="shared" si="894"/>
        <v>7870.611601384122</v>
      </c>
      <c r="J3036" s="2">
        <f t="shared" si="895"/>
        <v>15458.618128705923</v>
      </c>
      <c r="K3036" s="3">
        <f t="shared" si="903"/>
        <v>4</v>
      </c>
      <c r="L3036" s="3">
        <f t="shared" si="904"/>
        <v>7</v>
      </c>
      <c r="M3036" s="3" t="str">
        <f t="shared" si="896"/>
        <v>Spring</v>
      </c>
      <c r="N3036" s="4">
        <v>75</v>
      </c>
      <c r="O3036" s="4">
        <v>62</v>
      </c>
      <c r="P3036" s="4">
        <v>87</v>
      </c>
      <c r="Q3036" s="4">
        <v>0</v>
      </c>
      <c r="R3036" s="4">
        <v>10</v>
      </c>
      <c r="S3036" s="6">
        <f t="shared" si="905"/>
        <v>1</v>
      </c>
      <c r="T3036" s="6">
        <f t="shared" si="906"/>
        <v>0</v>
      </c>
      <c r="U3036" s="6">
        <f t="shared" si="907"/>
        <v>0</v>
      </c>
      <c r="V3036" s="6">
        <f t="shared" si="908"/>
        <v>0</v>
      </c>
      <c r="W3036" s="6">
        <f t="shared" si="909"/>
        <v>0</v>
      </c>
      <c r="X3036" s="6">
        <f t="shared" si="910"/>
        <v>0</v>
      </c>
      <c r="Y3036" s="6">
        <f t="shared" si="911"/>
        <v>0</v>
      </c>
      <c r="Z3036" s="6">
        <f t="shared" si="912"/>
        <v>0</v>
      </c>
      <c r="AA3036" s="4">
        <v>73717.300170898438</v>
      </c>
      <c r="AB3036" s="7">
        <f t="shared" si="897"/>
        <v>1.5267663173964207E-2</v>
      </c>
      <c r="AC3036" s="7">
        <f t="shared" si="898"/>
        <v>2.3539028746285096E-2</v>
      </c>
      <c r="AD3036" s="2"/>
    </row>
    <row r="3037" spans="1:30" x14ac:dyDescent="0.35">
      <c r="A3037" s="1">
        <v>44675</v>
      </c>
      <c r="B3037" s="3">
        <f t="shared" si="899"/>
        <v>2022</v>
      </c>
      <c r="C3037" s="2">
        <v>1437.7636363652236</v>
      </c>
      <c r="D3037" s="2">
        <v>13260.539622627335</v>
      </c>
      <c r="E3037" s="2">
        <f t="shared" si="900"/>
        <v>14698.303258992559</v>
      </c>
      <c r="F3037" s="2">
        <f t="shared" si="901"/>
        <v>9.7818340731647815E-2</v>
      </c>
      <c r="G3037" s="2">
        <f t="shared" si="902"/>
        <v>-1</v>
      </c>
      <c r="H3037" s="2">
        <v>-1000</v>
      </c>
      <c r="I3037" s="2">
        <f t="shared" si="894"/>
        <v>7870.611601384122</v>
      </c>
      <c r="J3037" s="2">
        <f t="shared" si="895"/>
        <v>15458.618128705923</v>
      </c>
      <c r="K3037" s="3">
        <f t="shared" si="903"/>
        <v>4</v>
      </c>
      <c r="L3037" s="3">
        <f t="shared" si="904"/>
        <v>1</v>
      </c>
      <c r="M3037" s="3" t="str">
        <f t="shared" si="896"/>
        <v>Spring</v>
      </c>
      <c r="N3037" s="4">
        <v>77</v>
      </c>
      <c r="O3037" s="4">
        <v>69</v>
      </c>
      <c r="P3037" s="4">
        <v>85</v>
      </c>
      <c r="Q3037" s="4">
        <v>0</v>
      </c>
      <c r="R3037" s="4">
        <v>12</v>
      </c>
      <c r="S3037" s="6">
        <f t="shared" si="905"/>
        <v>1</v>
      </c>
      <c r="T3037" s="6">
        <f t="shared" si="906"/>
        <v>0</v>
      </c>
      <c r="U3037" s="6">
        <f t="shared" si="907"/>
        <v>0</v>
      </c>
      <c r="V3037" s="6">
        <f t="shared" si="908"/>
        <v>0</v>
      </c>
      <c r="W3037" s="6">
        <f t="shared" si="909"/>
        <v>0</v>
      </c>
      <c r="X3037" s="6">
        <f t="shared" si="910"/>
        <v>0</v>
      </c>
      <c r="Y3037" s="6">
        <f t="shared" si="911"/>
        <v>0</v>
      </c>
      <c r="Z3037" s="6">
        <f t="shared" si="912"/>
        <v>0</v>
      </c>
      <c r="AA3037" s="4">
        <v>75763.400085449219</v>
      </c>
      <c r="AB3037" s="7">
        <f t="shared" si="897"/>
        <v>1.8977021025239786E-2</v>
      </c>
      <c r="AC3037" s="7">
        <f t="shared" si="898"/>
        <v>0.17502566684799689</v>
      </c>
      <c r="AD3037" s="2"/>
    </row>
    <row r="3038" spans="1:30" x14ac:dyDescent="0.35">
      <c r="A3038" s="1">
        <v>44676</v>
      </c>
      <c r="B3038" s="3">
        <f t="shared" si="899"/>
        <v>2022</v>
      </c>
      <c r="C3038" s="2">
        <v>2067.5990065861265</v>
      </c>
      <c r="D3038" s="2">
        <v>12629.799999997253</v>
      </c>
      <c r="E3038" s="2">
        <f t="shared" si="900"/>
        <v>14697.399006583379</v>
      </c>
      <c r="F3038" s="2">
        <f t="shared" si="901"/>
        <v>0.1406778849550176</v>
      </c>
      <c r="G3038" s="2">
        <f t="shared" si="902"/>
        <v>-1</v>
      </c>
      <c r="H3038" s="2">
        <v>-1000</v>
      </c>
      <c r="I3038" s="2">
        <f t="shared" si="894"/>
        <v>7870.611601384122</v>
      </c>
      <c r="J3038" s="2">
        <f t="shared" si="895"/>
        <v>15458.618128705923</v>
      </c>
      <c r="K3038" s="3">
        <f t="shared" si="903"/>
        <v>4</v>
      </c>
      <c r="L3038" s="3">
        <f t="shared" si="904"/>
        <v>2</v>
      </c>
      <c r="M3038" s="3" t="str">
        <f t="shared" si="896"/>
        <v>Spring</v>
      </c>
      <c r="N3038" s="4">
        <v>66</v>
      </c>
      <c r="O3038" s="4">
        <v>55</v>
      </c>
      <c r="P3038" s="4">
        <v>76</v>
      </c>
      <c r="Q3038" s="4">
        <v>0</v>
      </c>
      <c r="R3038" s="4">
        <v>1</v>
      </c>
      <c r="S3038" s="6">
        <f t="shared" si="905"/>
        <v>0</v>
      </c>
      <c r="T3038" s="6">
        <f t="shared" si="906"/>
        <v>1</v>
      </c>
      <c r="U3038" s="6">
        <f t="shared" si="907"/>
        <v>0</v>
      </c>
      <c r="V3038" s="6">
        <f t="shared" si="908"/>
        <v>0</v>
      </c>
      <c r="W3038" s="6">
        <f t="shared" si="909"/>
        <v>0</v>
      </c>
      <c r="X3038" s="6">
        <f t="shared" si="910"/>
        <v>0</v>
      </c>
      <c r="Y3038" s="6">
        <f t="shared" si="911"/>
        <v>0</v>
      </c>
      <c r="Z3038" s="6">
        <f t="shared" si="912"/>
        <v>0</v>
      </c>
      <c r="AA3038" s="4">
        <v>79674.910034179688</v>
      </c>
      <c r="AB3038" s="7">
        <f t="shared" si="897"/>
        <v>2.5950440429730621E-2</v>
      </c>
      <c r="AC3038" s="7">
        <f t="shared" si="898"/>
        <v>0.15851665216288544</v>
      </c>
      <c r="AD3038" s="2"/>
    </row>
    <row r="3039" spans="1:30" x14ac:dyDescent="0.35">
      <c r="A3039" s="1">
        <v>44677</v>
      </c>
      <c r="B3039" s="3">
        <f t="shared" si="899"/>
        <v>2022</v>
      </c>
      <c r="C3039" s="2">
        <v>2733.2956905104779</v>
      </c>
      <c r="D3039" s="2">
        <v>14388</v>
      </c>
      <c r="E3039" s="2">
        <f t="shared" si="900"/>
        <v>17121.295690510477</v>
      </c>
      <c r="F3039" s="2">
        <f t="shared" si="901"/>
        <v>0.15964303986791223</v>
      </c>
      <c r="G3039" s="2">
        <f t="shared" si="902"/>
        <v>-1</v>
      </c>
      <c r="H3039" s="2">
        <v>-1000</v>
      </c>
      <c r="I3039" s="2">
        <f t="shared" si="894"/>
        <v>7870.611601384122</v>
      </c>
      <c r="J3039" s="2">
        <f t="shared" si="895"/>
        <v>15458.618128705923</v>
      </c>
      <c r="K3039" s="3">
        <f t="shared" si="903"/>
        <v>4</v>
      </c>
      <c r="L3039" s="3">
        <f t="shared" si="904"/>
        <v>3</v>
      </c>
      <c r="M3039" s="3" t="str">
        <f t="shared" si="896"/>
        <v>Spring</v>
      </c>
      <c r="N3039" s="4">
        <v>53</v>
      </c>
      <c r="O3039" s="4">
        <v>43</v>
      </c>
      <c r="P3039" s="4">
        <v>62</v>
      </c>
      <c r="Q3039" s="4">
        <v>12</v>
      </c>
      <c r="R3039" s="4">
        <v>0</v>
      </c>
      <c r="S3039" s="6">
        <f t="shared" si="905"/>
        <v>0</v>
      </c>
      <c r="T3039" s="6">
        <f t="shared" si="906"/>
        <v>1</v>
      </c>
      <c r="U3039" s="6">
        <f t="shared" si="907"/>
        <v>0</v>
      </c>
      <c r="V3039" s="6">
        <f t="shared" si="908"/>
        <v>0</v>
      </c>
      <c r="W3039" s="6">
        <f t="shared" si="909"/>
        <v>0</v>
      </c>
      <c r="X3039" s="6">
        <f t="shared" si="910"/>
        <v>0</v>
      </c>
      <c r="Y3039" s="6">
        <f t="shared" si="911"/>
        <v>0</v>
      </c>
      <c r="Z3039" s="6">
        <f t="shared" si="912"/>
        <v>0</v>
      </c>
      <c r="AA3039" s="4">
        <v>73701.899597167969</v>
      </c>
      <c r="AB3039" s="7">
        <f t="shared" si="897"/>
        <v>3.7085824184313235E-2</v>
      </c>
      <c r="AC3039" s="7">
        <f t="shared" si="898"/>
        <v>0.19521884888504104</v>
      </c>
      <c r="AD3039" s="2"/>
    </row>
    <row r="3040" spans="1:30" x14ac:dyDescent="0.35">
      <c r="A3040" s="1">
        <v>44678</v>
      </c>
      <c r="B3040" s="3">
        <f t="shared" si="899"/>
        <v>2022</v>
      </c>
      <c r="C3040" s="2">
        <v>626.4</v>
      </c>
      <c r="D3040" s="2">
        <v>11960.724999985658</v>
      </c>
      <c r="E3040" s="2">
        <f t="shared" si="900"/>
        <v>12587.124999985657</v>
      </c>
      <c r="F3040" s="2">
        <f t="shared" si="901"/>
        <v>4.9765136995200548E-2</v>
      </c>
      <c r="G3040" s="2">
        <f t="shared" si="902"/>
        <v>-1</v>
      </c>
      <c r="H3040" s="2">
        <v>-1000</v>
      </c>
      <c r="I3040" s="2">
        <f t="shared" si="894"/>
        <v>7870.611601384122</v>
      </c>
      <c r="J3040" s="2">
        <f t="shared" si="895"/>
        <v>15458.618128705923</v>
      </c>
      <c r="K3040" s="3">
        <f t="shared" si="903"/>
        <v>4</v>
      </c>
      <c r="L3040" s="3">
        <f t="shared" si="904"/>
        <v>4</v>
      </c>
      <c r="M3040" s="3" t="str">
        <f t="shared" si="896"/>
        <v>Spring</v>
      </c>
      <c r="N3040" s="4">
        <v>58</v>
      </c>
      <c r="O3040" s="4">
        <v>43</v>
      </c>
      <c r="P3040" s="4">
        <v>72</v>
      </c>
      <c r="Q3040" s="4">
        <v>7</v>
      </c>
      <c r="R3040" s="4">
        <v>0</v>
      </c>
      <c r="S3040" s="6">
        <f t="shared" si="905"/>
        <v>0</v>
      </c>
      <c r="T3040" s="6">
        <f t="shared" si="906"/>
        <v>1</v>
      </c>
      <c r="U3040" s="6">
        <f t="shared" si="907"/>
        <v>0</v>
      </c>
      <c r="V3040" s="6">
        <f t="shared" si="908"/>
        <v>0</v>
      </c>
      <c r="W3040" s="6">
        <f t="shared" si="909"/>
        <v>0</v>
      </c>
      <c r="X3040" s="6">
        <f t="shared" si="910"/>
        <v>0</v>
      </c>
      <c r="Y3040" s="6">
        <f t="shared" si="911"/>
        <v>0</v>
      </c>
      <c r="Z3040" s="6">
        <f t="shared" si="912"/>
        <v>0</v>
      </c>
      <c r="AA3040" s="4">
        <v>75377.199645996094</v>
      </c>
      <c r="AB3040" s="7">
        <f t="shared" si="897"/>
        <v>8.3102052469691771E-3</v>
      </c>
      <c r="AC3040" s="7">
        <f t="shared" si="898"/>
        <v>0.1586782880786019</v>
      </c>
      <c r="AD3040" s="2"/>
    </row>
    <row r="3041" spans="1:30" x14ac:dyDescent="0.35">
      <c r="A3041" s="1">
        <v>44679</v>
      </c>
      <c r="B3041" s="3">
        <f t="shared" si="899"/>
        <v>2022</v>
      </c>
      <c r="C3041" s="2">
        <v>626.4</v>
      </c>
      <c r="D3041" s="2">
        <v>1408.1333333282964</v>
      </c>
      <c r="E3041" s="2">
        <f t="shared" si="900"/>
        <v>2034.5333333282965</v>
      </c>
      <c r="F3041" s="2">
        <f t="shared" si="901"/>
        <v>0.30788387181411825</v>
      </c>
      <c r="G3041" s="2">
        <f t="shared" si="902"/>
        <v>-1</v>
      </c>
      <c r="H3041" s="2">
        <v>-1000</v>
      </c>
      <c r="I3041" s="2">
        <f t="shared" si="894"/>
        <v>7870.611601384122</v>
      </c>
      <c r="J3041" s="2">
        <f t="shared" si="895"/>
        <v>15458.618128705923</v>
      </c>
      <c r="K3041" s="3">
        <f t="shared" si="903"/>
        <v>4</v>
      </c>
      <c r="L3041" s="3">
        <f t="shared" si="904"/>
        <v>5</v>
      </c>
      <c r="M3041" s="3" t="str">
        <f t="shared" si="896"/>
        <v>Spring</v>
      </c>
      <c r="N3041" s="4">
        <v>61</v>
      </c>
      <c r="O3041" s="4">
        <v>49</v>
      </c>
      <c r="P3041" s="4">
        <v>73</v>
      </c>
      <c r="Q3041" s="4">
        <v>4</v>
      </c>
      <c r="R3041" s="4">
        <v>0</v>
      </c>
      <c r="S3041" s="6">
        <f t="shared" si="905"/>
        <v>0</v>
      </c>
      <c r="T3041" s="6">
        <f t="shared" si="906"/>
        <v>1</v>
      </c>
      <c r="U3041" s="6">
        <f t="shared" si="907"/>
        <v>0</v>
      </c>
      <c r="V3041" s="6">
        <f t="shared" si="908"/>
        <v>0</v>
      </c>
      <c r="W3041" s="6">
        <f t="shared" si="909"/>
        <v>0</v>
      </c>
      <c r="X3041" s="6">
        <f t="shared" si="910"/>
        <v>0</v>
      </c>
      <c r="Y3041" s="6">
        <f t="shared" si="911"/>
        <v>0</v>
      </c>
      <c r="Z3041" s="6">
        <f t="shared" si="912"/>
        <v>0</v>
      </c>
      <c r="AA3041" s="4">
        <v>75298.199890136719</v>
      </c>
      <c r="AB3041" s="7">
        <f t="shared" si="897"/>
        <v>8.3189239704792983E-3</v>
      </c>
      <c r="AC3041" s="7">
        <f t="shared" si="898"/>
        <v>1.8700756928888378E-2</v>
      </c>
      <c r="AD3041" s="2"/>
    </row>
    <row r="3042" spans="1:30" x14ac:dyDescent="0.35">
      <c r="A3042" s="1">
        <v>44680</v>
      </c>
      <c r="B3042" s="3">
        <f t="shared" si="899"/>
        <v>2022</v>
      </c>
      <c r="C3042" s="2">
        <v>626.4</v>
      </c>
      <c r="D3042" s="2">
        <v>0</v>
      </c>
      <c r="E3042" s="2">
        <f t="shared" si="900"/>
        <v>626.4</v>
      </c>
      <c r="F3042" s="2">
        <f t="shared" si="901"/>
        <v>1</v>
      </c>
      <c r="G3042" s="2">
        <f t="shared" si="902"/>
        <v>-1</v>
      </c>
      <c r="H3042" s="2">
        <v>-1000</v>
      </c>
      <c r="I3042" s="2">
        <f t="shared" si="894"/>
        <v>7870.611601384122</v>
      </c>
      <c r="J3042" s="2">
        <f t="shared" si="895"/>
        <v>15458.618128705923</v>
      </c>
      <c r="K3042" s="3">
        <f t="shared" si="903"/>
        <v>4</v>
      </c>
      <c r="L3042" s="3">
        <f t="shared" si="904"/>
        <v>6</v>
      </c>
      <c r="M3042" s="3" t="str">
        <f t="shared" si="896"/>
        <v>Spring</v>
      </c>
      <c r="N3042" s="4">
        <v>66</v>
      </c>
      <c r="O3042" s="4">
        <v>58</v>
      </c>
      <c r="P3042" s="4">
        <v>74</v>
      </c>
      <c r="Q3042" s="4">
        <v>0</v>
      </c>
      <c r="R3042" s="4">
        <v>1</v>
      </c>
      <c r="S3042" s="6">
        <f t="shared" si="905"/>
        <v>0</v>
      </c>
      <c r="T3042" s="6">
        <f t="shared" si="906"/>
        <v>1</v>
      </c>
      <c r="U3042" s="6">
        <f t="shared" si="907"/>
        <v>0</v>
      </c>
      <c r="V3042" s="6">
        <f t="shared" si="908"/>
        <v>0</v>
      </c>
      <c r="W3042" s="6">
        <f t="shared" si="909"/>
        <v>0</v>
      </c>
      <c r="X3042" s="6">
        <f t="shared" si="910"/>
        <v>0</v>
      </c>
      <c r="Y3042" s="6">
        <f t="shared" si="911"/>
        <v>0</v>
      </c>
      <c r="Z3042" s="6">
        <f t="shared" si="912"/>
        <v>0</v>
      </c>
      <c r="AA3042" s="4">
        <v>73635.833801269531</v>
      </c>
      <c r="AB3042" s="7">
        <f t="shared" si="897"/>
        <v>8.5067278750526002E-3</v>
      </c>
      <c r="AC3042" s="7">
        <f t="shared" si="898"/>
        <v>0</v>
      </c>
      <c r="AD3042" s="2"/>
    </row>
    <row r="3043" spans="1:30" x14ac:dyDescent="0.35">
      <c r="A3043" s="1">
        <v>44681</v>
      </c>
      <c r="B3043" s="3">
        <f t="shared" si="899"/>
        <v>2022</v>
      </c>
      <c r="C3043" s="2">
        <v>6766.233333315753</v>
      </c>
      <c r="D3043" s="2">
        <v>0</v>
      </c>
      <c r="E3043" s="2">
        <f t="shared" si="900"/>
        <v>6766.233333315753</v>
      </c>
      <c r="F3043" s="2">
        <f t="shared" si="901"/>
        <v>1</v>
      </c>
      <c r="G3043" s="2">
        <f t="shared" si="902"/>
        <v>-1</v>
      </c>
      <c r="H3043" s="2">
        <v>-1000</v>
      </c>
      <c r="I3043" s="2">
        <f t="shared" si="894"/>
        <v>7870.611601384122</v>
      </c>
      <c r="J3043" s="2">
        <f t="shared" si="895"/>
        <v>15458.618128705923</v>
      </c>
      <c r="K3043" s="3">
        <f t="shared" si="903"/>
        <v>4</v>
      </c>
      <c r="L3043" s="3">
        <f t="shared" si="904"/>
        <v>7</v>
      </c>
      <c r="M3043" s="3" t="str">
        <f t="shared" si="896"/>
        <v>Spring</v>
      </c>
      <c r="N3043" s="4">
        <v>72</v>
      </c>
      <c r="O3043" s="4">
        <v>60</v>
      </c>
      <c r="P3043" s="4">
        <v>83</v>
      </c>
      <c r="Q3043" s="4">
        <v>0</v>
      </c>
      <c r="R3043" s="4">
        <v>7</v>
      </c>
      <c r="S3043" s="6">
        <f t="shared" si="905"/>
        <v>1</v>
      </c>
      <c r="T3043" s="6">
        <f t="shared" si="906"/>
        <v>0</v>
      </c>
      <c r="U3043" s="6">
        <f t="shared" si="907"/>
        <v>0</v>
      </c>
      <c r="V3043" s="6">
        <f t="shared" si="908"/>
        <v>0</v>
      </c>
      <c r="W3043" s="6">
        <f t="shared" si="909"/>
        <v>0</v>
      </c>
      <c r="X3043" s="6">
        <f t="shared" si="910"/>
        <v>0</v>
      </c>
      <c r="Y3043" s="6">
        <f t="shared" si="911"/>
        <v>0</v>
      </c>
      <c r="Z3043" s="6">
        <f t="shared" si="912"/>
        <v>0</v>
      </c>
      <c r="AA3043" s="4">
        <v>70880.200378417969</v>
      </c>
      <c r="AB3043" s="7">
        <f t="shared" si="897"/>
        <v>9.546013269138523E-2</v>
      </c>
      <c r="AC3043" s="7">
        <f t="shared" si="898"/>
        <v>0</v>
      </c>
      <c r="AD3043" s="2"/>
    </row>
    <row r="3044" spans="1:30" x14ac:dyDescent="0.35">
      <c r="A3044" s="1">
        <v>44682</v>
      </c>
      <c r="B3044" s="3">
        <f t="shared" si="899"/>
        <v>2022</v>
      </c>
      <c r="C3044" s="2">
        <v>16769.533333271393</v>
      </c>
      <c r="D3044" s="2">
        <v>0</v>
      </c>
      <c r="E3044" s="2">
        <f t="shared" si="900"/>
        <v>16769.533333271393</v>
      </c>
      <c r="F3044" s="2">
        <f t="shared" si="901"/>
        <v>1</v>
      </c>
      <c r="G3044" s="2">
        <f t="shared" si="902"/>
        <v>16769.533333271393</v>
      </c>
      <c r="H3044" s="2">
        <v>-1000</v>
      </c>
      <c r="I3044" s="2">
        <f t="shared" si="894"/>
        <v>7870.611601384122</v>
      </c>
      <c r="J3044" s="2">
        <f t="shared" si="895"/>
        <v>15458.618128705923</v>
      </c>
      <c r="K3044" s="3">
        <f t="shared" si="903"/>
        <v>5</v>
      </c>
      <c r="L3044" s="3">
        <f t="shared" si="904"/>
        <v>1</v>
      </c>
      <c r="M3044" s="3" t="str">
        <f t="shared" si="896"/>
        <v>Spring</v>
      </c>
      <c r="N3044" s="4">
        <v>71</v>
      </c>
      <c r="O3044" s="4">
        <v>61</v>
      </c>
      <c r="P3044" s="4">
        <v>80</v>
      </c>
      <c r="Q3044" s="4">
        <v>0</v>
      </c>
      <c r="R3044" s="4">
        <v>6</v>
      </c>
      <c r="S3044" s="6">
        <f t="shared" si="905"/>
        <v>1</v>
      </c>
      <c r="T3044" s="6">
        <f t="shared" si="906"/>
        <v>0</v>
      </c>
      <c r="U3044" s="6">
        <f t="shared" si="907"/>
        <v>0</v>
      </c>
      <c r="V3044" s="6">
        <f t="shared" si="908"/>
        <v>0</v>
      </c>
      <c r="W3044" s="6">
        <f t="shared" si="909"/>
        <v>0</v>
      </c>
      <c r="X3044" s="6">
        <f t="shared" si="910"/>
        <v>1</v>
      </c>
      <c r="Y3044" s="6">
        <f t="shared" si="911"/>
        <v>0</v>
      </c>
      <c r="Z3044" s="6">
        <f t="shared" si="912"/>
        <v>0</v>
      </c>
      <c r="AA3044" s="4">
        <v>70338.599426269531</v>
      </c>
      <c r="AB3044" s="7">
        <f t="shared" si="897"/>
        <v>0.23841153321299191</v>
      </c>
      <c r="AC3044" s="7">
        <f t="shared" si="898"/>
        <v>0</v>
      </c>
      <c r="AD3044" s="2"/>
    </row>
    <row r="3045" spans="1:30" x14ac:dyDescent="0.35">
      <c r="A3045" s="1">
        <v>44683</v>
      </c>
      <c r="B3045" s="3">
        <f t="shared" si="899"/>
        <v>2022</v>
      </c>
      <c r="C3045" s="2">
        <v>14332.735912868513</v>
      </c>
      <c r="D3045" s="2">
        <v>8015.4545969233195</v>
      </c>
      <c r="E3045" s="2">
        <f t="shared" si="900"/>
        <v>22348.190509791832</v>
      </c>
      <c r="F3045" s="2">
        <f t="shared" si="901"/>
        <v>0.64133764684834971</v>
      </c>
      <c r="G3045" s="2">
        <f t="shared" si="902"/>
        <v>22348.190509791832</v>
      </c>
      <c r="H3045" s="2">
        <v>-1000</v>
      </c>
      <c r="I3045" s="2">
        <f t="shared" si="894"/>
        <v>7870.611601384122</v>
      </c>
      <c r="J3045" s="2">
        <f t="shared" si="895"/>
        <v>15458.618128705923</v>
      </c>
      <c r="K3045" s="3">
        <f t="shared" si="903"/>
        <v>5</v>
      </c>
      <c r="L3045" s="3">
        <f t="shared" si="904"/>
        <v>2</v>
      </c>
      <c r="M3045" s="3" t="str">
        <f t="shared" si="896"/>
        <v>Spring</v>
      </c>
      <c r="N3045" s="4">
        <v>66</v>
      </c>
      <c r="O3045" s="4">
        <v>54</v>
      </c>
      <c r="P3045" s="4">
        <v>77</v>
      </c>
      <c r="Q3045" s="4">
        <v>0</v>
      </c>
      <c r="R3045" s="4">
        <v>1</v>
      </c>
      <c r="S3045" s="6">
        <f t="shared" si="905"/>
        <v>0</v>
      </c>
      <c r="T3045" s="6">
        <f t="shared" si="906"/>
        <v>1</v>
      </c>
      <c r="U3045" s="6">
        <f t="shared" si="907"/>
        <v>0</v>
      </c>
      <c r="V3045" s="6">
        <f t="shared" si="908"/>
        <v>0</v>
      </c>
      <c r="W3045" s="6">
        <f t="shared" si="909"/>
        <v>0</v>
      </c>
      <c r="X3045" s="6">
        <f t="shared" si="910"/>
        <v>1</v>
      </c>
      <c r="Y3045" s="6">
        <f t="shared" si="911"/>
        <v>0</v>
      </c>
      <c r="Z3045" s="6">
        <f t="shared" si="912"/>
        <v>0</v>
      </c>
      <c r="AA3045" s="4">
        <v>76321.900085449219</v>
      </c>
      <c r="AB3045" s="7">
        <f t="shared" si="897"/>
        <v>0.18779322706617274</v>
      </c>
      <c r="AC3045" s="7">
        <f t="shared" si="898"/>
        <v>0.10502168562299023</v>
      </c>
      <c r="AD3045" s="2"/>
    </row>
    <row r="3046" spans="1:30" x14ac:dyDescent="0.35">
      <c r="A3046" s="1">
        <v>44684</v>
      </c>
      <c r="B3046" s="3">
        <f t="shared" si="899"/>
        <v>2022</v>
      </c>
      <c r="C3046" s="2">
        <v>21408</v>
      </c>
      <c r="D3046" s="2">
        <v>9296.6618965364451</v>
      </c>
      <c r="E3046" s="2">
        <f t="shared" si="900"/>
        <v>30704.661896536447</v>
      </c>
      <c r="F3046" s="2">
        <f t="shared" si="901"/>
        <v>0.69722311459208319</v>
      </c>
      <c r="G3046" s="2">
        <f t="shared" si="902"/>
        <v>30704.661896536447</v>
      </c>
      <c r="H3046" s="2">
        <v>-1000</v>
      </c>
      <c r="I3046" s="2">
        <f t="shared" si="894"/>
        <v>7870.611601384122</v>
      </c>
      <c r="J3046" s="2">
        <f t="shared" si="895"/>
        <v>15458.618128705923</v>
      </c>
      <c r="K3046" s="3">
        <f t="shared" si="903"/>
        <v>5</v>
      </c>
      <c r="L3046" s="3">
        <f t="shared" si="904"/>
        <v>3</v>
      </c>
      <c r="M3046" s="3" t="str">
        <f t="shared" si="896"/>
        <v>Spring</v>
      </c>
      <c r="N3046" s="4">
        <v>73</v>
      </c>
      <c r="O3046" s="4">
        <v>63</v>
      </c>
      <c r="P3046" s="4">
        <v>83</v>
      </c>
      <c r="Q3046" s="4">
        <v>0</v>
      </c>
      <c r="R3046" s="4">
        <v>8</v>
      </c>
      <c r="S3046" s="6">
        <f t="shared" si="905"/>
        <v>0</v>
      </c>
      <c r="T3046" s="6">
        <f t="shared" si="906"/>
        <v>1</v>
      </c>
      <c r="U3046" s="6">
        <f t="shared" si="907"/>
        <v>0</v>
      </c>
      <c r="V3046" s="6">
        <f t="shared" si="908"/>
        <v>0</v>
      </c>
      <c r="W3046" s="6">
        <f t="shared" si="909"/>
        <v>0</v>
      </c>
      <c r="X3046" s="6">
        <f t="shared" si="910"/>
        <v>1</v>
      </c>
      <c r="Y3046" s="6">
        <f t="shared" si="911"/>
        <v>0</v>
      </c>
      <c r="Z3046" s="6">
        <f t="shared" si="912"/>
        <v>0</v>
      </c>
      <c r="AA3046" s="4">
        <v>82175.3583984375</v>
      </c>
      <c r="AB3046" s="7">
        <f t="shared" si="897"/>
        <v>0.2605160527101158</v>
      </c>
      <c r="AC3046" s="7">
        <f t="shared" si="898"/>
        <v>0.11313199087566393</v>
      </c>
      <c r="AD3046" s="2"/>
    </row>
    <row r="3047" spans="1:30" x14ac:dyDescent="0.35">
      <c r="A3047" s="1">
        <v>44685</v>
      </c>
      <c r="B3047" s="3">
        <f t="shared" si="899"/>
        <v>2022</v>
      </c>
      <c r="C3047" s="2">
        <v>17261.100000001607</v>
      </c>
      <c r="D3047" s="2">
        <v>10152.618028614725</v>
      </c>
      <c r="E3047" s="2">
        <f t="shared" si="900"/>
        <v>27413.718028616331</v>
      </c>
      <c r="F3047" s="2">
        <f t="shared" si="901"/>
        <v>0.62965191303066881</v>
      </c>
      <c r="G3047" s="2">
        <f t="shared" si="902"/>
        <v>27413.718028616331</v>
      </c>
      <c r="H3047" s="2">
        <v>-1000</v>
      </c>
      <c r="I3047" s="2">
        <f t="shared" si="894"/>
        <v>7870.611601384122</v>
      </c>
      <c r="J3047" s="2">
        <f t="shared" si="895"/>
        <v>15458.618128705923</v>
      </c>
      <c r="K3047" s="3">
        <f t="shared" si="903"/>
        <v>5</v>
      </c>
      <c r="L3047" s="3">
        <f t="shared" si="904"/>
        <v>4</v>
      </c>
      <c r="M3047" s="3" t="str">
        <f t="shared" si="896"/>
        <v>Spring</v>
      </c>
      <c r="N3047" s="4">
        <v>61</v>
      </c>
      <c r="O3047" s="4">
        <v>57</v>
      </c>
      <c r="P3047" s="4">
        <v>64</v>
      </c>
      <c r="Q3047" s="4">
        <v>4</v>
      </c>
      <c r="R3047" s="4">
        <v>0</v>
      </c>
      <c r="S3047" s="6">
        <f t="shared" si="905"/>
        <v>0</v>
      </c>
      <c r="T3047" s="6">
        <f t="shared" si="906"/>
        <v>1</v>
      </c>
      <c r="U3047" s="6">
        <f t="shared" si="907"/>
        <v>0</v>
      </c>
      <c r="V3047" s="6">
        <f t="shared" si="908"/>
        <v>0</v>
      </c>
      <c r="W3047" s="6">
        <f t="shared" si="909"/>
        <v>0</v>
      </c>
      <c r="X3047" s="6">
        <f t="shared" si="910"/>
        <v>1</v>
      </c>
      <c r="Y3047" s="6">
        <f t="shared" si="911"/>
        <v>0</v>
      </c>
      <c r="Z3047" s="6">
        <f t="shared" si="912"/>
        <v>0</v>
      </c>
      <c r="AA3047" s="4">
        <v>74348.600769042969</v>
      </c>
      <c r="AB3047" s="7">
        <f t="shared" si="897"/>
        <v>0.23216442302151202</v>
      </c>
      <c r="AC3047" s="7">
        <f t="shared" si="898"/>
        <v>0.13655425823214737</v>
      </c>
      <c r="AD3047" s="2"/>
    </row>
    <row r="3048" spans="1:30" x14ac:dyDescent="0.35">
      <c r="A3048" s="1">
        <v>44686</v>
      </c>
      <c r="B3048" s="3">
        <f t="shared" si="899"/>
        <v>2022</v>
      </c>
      <c r="C3048" s="2">
        <v>11790.935623269301</v>
      </c>
      <c r="D3048" s="2">
        <v>9751.3162688046086</v>
      </c>
      <c r="E3048" s="2">
        <f t="shared" si="900"/>
        <v>21542.251892073909</v>
      </c>
      <c r="F3048" s="2">
        <f t="shared" si="901"/>
        <v>0.54733997552073776</v>
      </c>
      <c r="G3048" s="2">
        <f t="shared" si="902"/>
        <v>21542.251892073909</v>
      </c>
      <c r="H3048" s="2">
        <v>-1000</v>
      </c>
      <c r="I3048" s="2">
        <f t="shared" si="894"/>
        <v>7870.611601384122</v>
      </c>
      <c r="J3048" s="2">
        <f t="shared" si="895"/>
        <v>15458.618128705923</v>
      </c>
      <c r="K3048" s="3">
        <f t="shared" si="903"/>
        <v>5</v>
      </c>
      <c r="L3048" s="3">
        <f t="shared" si="904"/>
        <v>5</v>
      </c>
      <c r="M3048" s="3" t="str">
        <f t="shared" si="896"/>
        <v>Spring</v>
      </c>
      <c r="N3048" s="4">
        <v>63</v>
      </c>
      <c r="O3048" s="4">
        <v>55</v>
      </c>
      <c r="P3048" s="4">
        <v>70</v>
      </c>
      <c r="Q3048" s="4">
        <v>2</v>
      </c>
      <c r="R3048" s="4">
        <v>0</v>
      </c>
      <c r="S3048" s="6">
        <f t="shared" si="905"/>
        <v>0</v>
      </c>
      <c r="T3048" s="6">
        <f t="shared" si="906"/>
        <v>1</v>
      </c>
      <c r="U3048" s="6">
        <f t="shared" si="907"/>
        <v>0</v>
      </c>
      <c r="V3048" s="6">
        <f t="shared" si="908"/>
        <v>0</v>
      </c>
      <c r="W3048" s="6">
        <f t="shared" si="909"/>
        <v>0</v>
      </c>
      <c r="X3048" s="6">
        <f t="shared" si="910"/>
        <v>1</v>
      </c>
      <c r="Y3048" s="6">
        <f t="shared" si="911"/>
        <v>0</v>
      </c>
      <c r="Z3048" s="6">
        <f t="shared" si="912"/>
        <v>0</v>
      </c>
      <c r="AA3048" s="4">
        <v>74984.100952148438</v>
      </c>
      <c r="AB3048" s="7">
        <f t="shared" si="897"/>
        <v>0.15724580909216687</v>
      </c>
      <c r="AC3048" s="7">
        <f t="shared" si="898"/>
        <v>0.13004511816481565</v>
      </c>
      <c r="AD3048" s="2"/>
    </row>
    <row r="3049" spans="1:30" x14ac:dyDescent="0.35">
      <c r="A3049" s="1">
        <v>44687</v>
      </c>
      <c r="B3049" s="3">
        <f t="shared" si="899"/>
        <v>2022</v>
      </c>
      <c r="C3049" s="2">
        <v>11472</v>
      </c>
      <c r="D3049" s="2">
        <v>10350.919972287267</v>
      </c>
      <c r="E3049" s="2">
        <f t="shared" si="900"/>
        <v>21822.919972287265</v>
      </c>
      <c r="F3049" s="2">
        <f t="shared" si="901"/>
        <v>0.5256858392262902</v>
      </c>
      <c r="G3049" s="2">
        <f t="shared" si="902"/>
        <v>21822.919972287265</v>
      </c>
      <c r="H3049" s="2">
        <v>-1000</v>
      </c>
      <c r="I3049" s="2">
        <f t="shared" si="894"/>
        <v>7870.611601384122</v>
      </c>
      <c r="J3049" s="2">
        <f t="shared" si="895"/>
        <v>15458.618128705923</v>
      </c>
      <c r="K3049" s="3">
        <f t="shared" si="903"/>
        <v>5</v>
      </c>
      <c r="L3049" s="3">
        <f t="shared" si="904"/>
        <v>6</v>
      </c>
      <c r="M3049" s="3" t="str">
        <f t="shared" si="896"/>
        <v>Spring</v>
      </c>
      <c r="N3049" s="4">
        <v>66</v>
      </c>
      <c r="O3049" s="4">
        <v>57</v>
      </c>
      <c r="P3049" s="4">
        <v>75</v>
      </c>
      <c r="Q3049" s="4">
        <v>0</v>
      </c>
      <c r="R3049" s="4">
        <v>1</v>
      </c>
      <c r="S3049" s="6">
        <f t="shared" si="905"/>
        <v>0</v>
      </c>
      <c r="T3049" s="6">
        <f t="shared" si="906"/>
        <v>1</v>
      </c>
      <c r="U3049" s="6">
        <f t="shared" si="907"/>
        <v>0</v>
      </c>
      <c r="V3049" s="6">
        <f t="shared" si="908"/>
        <v>0</v>
      </c>
      <c r="W3049" s="6">
        <f t="shared" si="909"/>
        <v>0</v>
      </c>
      <c r="X3049" s="6">
        <f t="shared" si="910"/>
        <v>1</v>
      </c>
      <c r="Y3049" s="6">
        <f t="shared" si="911"/>
        <v>0</v>
      </c>
      <c r="Z3049" s="6">
        <f t="shared" si="912"/>
        <v>0</v>
      </c>
      <c r="AA3049" s="4">
        <v>74577.800842285156</v>
      </c>
      <c r="AB3049" s="7">
        <f t="shared" si="897"/>
        <v>0.15382593574005532</v>
      </c>
      <c r="AC3049" s="7">
        <f t="shared" si="898"/>
        <v>0.13879358006516007</v>
      </c>
      <c r="AD3049" s="2"/>
    </row>
    <row r="3050" spans="1:30" x14ac:dyDescent="0.35">
      <c r="A3050" s="1">
        <v>44688</v>
      </c>
      <c r="B3050" s="3">
        <f t="shared" si="899"/>
        <v>2022</v>
      </c>
      <c r="C3050" s="2">
        <v>11472</v>
      </c>
      <c r="D3050" s="2">
        <v>16656</v>
      </c>
      <c r="E3050" s="2">
        <f t="shared" si="900"/>
        <v>28128</v>
      </c>
      <c r="F3050" s="2">
        <f t="shared" si="901"/>
        <v>0.40784982935153585</v>
      </c>
      <c r="G3050" s="2">
        <f t="shared" si="902"/>
        <v>28128</v>
      </c>
      <c r="H3050" s="2">
        <v>-1000</v>
      </c>
      <c r="I3050" s="2">
        <f t="shared" si="894"/>
        <v>7870.611601384122</v>
      </c>
      <c r="J3050" s="2">
        <f t="shared" si="895"/>
        <v>15458.618128705923</v>
      </c>
      <c r="K3050" s="3">
        <f t="shared" si="903"/>
        <v>5</v>
      </c>
      <c r="L3050" s="3">
        <f t="shared" si="904"/>
        <v>7</v>
      </c>
      <c r="M3050" s="3" t="str">
        <f t="shared" si="896"/>
        <v>Spring</v>
      </c>
      <c r="N3050" s="4">
        <v>59</v>
      </c>
      <c r="O3050" s="4">
        <v>53</v>
      </c>
      <c r="P3050" s="4">
        <v>64</v>
      </c>
      <c r="Q3050" s="4">
        <v>6</v>
      </c>
      <c r="R3050" s="4">
        <v>0</v>
      </c>
      <c r="S3050" s="6">
        <f t="shared" si="905"/>
        <v>1</v>
      </c>
      <c r="T3050" s="6">
        <f t="shared" si="906"/>
        <v>0</v>
      </c>
      <c r="U3050" s="6">
        <f t="shared" si="907"/>
        <v>0</v>
      </c>
      <c r="V3050" s="6">
        <f t="shared" si="908"/>
        <v>0</v>
      </c>
      <c r="W3050" s="6">
        <f t="shared" si="909"/>
        <v>0</v>
      </c>
      <c r="X3050" s="6">
        <f t="shared" si="910"/>
        <v>1</v>
      </c>
      <c r="Y3050" s="6">
        <f t="shared" si="911"/>
        <v>0</v>
      </c>
      <c r="Z3050" s="6">
        <f t="shared" si="912"/>
        <v>0</v>
      </c>
      <c r="AA3050" s="4">
        <v>63640.400817871094</v>
      </c>
      <c r="AB3050" s="7">
        <f t="shared" si="897"/>
        <v>0.18026284958247005</v>
      </c>
      <c r="AC3050" s="7">
        <f t="shared" si="898"/>
        <v>0.26172053893354436</v>
      </c>
      <c r="AD3050" s="2"/>
    </row>
    <row r="3051" spans="1:30" x14ac:dyDescent="0.35">
      <c r="A3051" s="1">
        <v>44689</v>
      </c>
      <c r="B3051" s="3">
        <f t="shared" si="899"/>
        <v>2022</v>
      </c>
      <c r="C3051" s="2">
        <v>11472</v>
      </c>
      <c r="D3051" s="2">
        <v>18770.93932952364</v>
      </c>
      <c r="E3051" s="2">
        <f t="shared" si="900"/>
        <v>30242.93932952364</v>
      </c>
      <c r="F3051" s="2">
        <f t="shared" si="901"/>
        <v>0.37932820864408673</v>
      </c>
      <c r="G3051" s="2">
        <f t="shared" si="902"/>
        <v>30242.93932952364</v>
      </c>
      <c r="H3051" s="2">
        <v>-1000</v>
      </c>
      <c r="I3051" s="2">
        <f t="shared" si="894"/>
        <v>7870.611601384122</v>
      </c>
      <c r="J3051" s="2">
        <f t="shared" si="895"/>
        <v>15458.618128705923</v>
      </c>
      <c r="K3051" s="3">
        <f t="shared" si="903"/>
        <v>5</v>
      </c>
      <c r="L3051" s="3">
        <f t="shared" si="904"/>
        <v>1</v>
      </c>
      <c r="M3051" s="3" t="str">
        <f t="shared" si="896"/>
        <v>Spring</v>
      </c>
      <c r="N3051" s="4">
        <v>63</v>
      </c>
      <c r="O3051" s="4">
        <v>52</v>
      </c>
      <c r="P3051" s="4">
        <v>73</v>
      </c>
      <c r="Q3051" s="4">
        <v>2</v>
      </c>
      <c r="R3051" s="4">
        <v>0</v>
      </c>
      <c r="S3051" s="6">
        <f t="shared" si="905"/>
        <v>1</v>
      </c>
      <c r="T3051" s="6">
        <f t="shared" si="906"/>
        <v>0</v>
      </c>
      <c r="U3051" s="6">
        <f t="shared" si="907"/>
        <v>0</v>
      </c>
      <c r="V3051" s="6">
        <f t="shared" si="908"/>
        <v>0</v>
      </c>
      <c r="W3051" s="6">
        <f t="shared" si="909"/>
        <v>0</v>
      </c>
      <c r="X3051" s="6">
        <f t="shared" si="910"/>
        <v>1</v>
      </c>
      <c r="Y3051" s="6">
        <f t="shared" si="911"/>
        <v>0</v>
      </c>
      <c r="Z3051" s="6">
        <f t="shared" si="912"/>
        <v>0</v>
      </c>
      <c r="AA3051" s="4">
        <v>64441.500122070313</v>
      </c>
      <c r="AB3051" s="7">
        <f t="shared" si="897"/>
        <v>0.17802192652667626</v>
      </c>
      <c r="AC3051" s="7">
        <f t="shared" si="898"/>
        <v>0.29128650472081197</v>
      </c>
      <c r="AD3051" s="2"/>
    </row>
    <row r="3052" spans="1:30" x14ac:dyDescent="0.35">
      <c r="A3052" s="1">
        <v>44690</v>
      </c>
      <c r="B3052" s="3">
        <f t="shared" si="899"/>
        <v>2022</v>
      </c>
      <c r="C3052" s="2">
        <v>11472</v>
      </c>
      <c r="D3052" s="2">
        <v>12597.491972614309</v>
      </c>
      <c r="E3052" s="2">
        <f t="shared" si="900"/>
        <v>24069.491972614309</v>
      </c>
      <c r="F3052" s="2">
        <f t="shared" si="901"/>
        <v>0.47661994748591147</v>
      </c>
      <c r="G3052" s="2">
        <f t="shared" si="902"/>
        <v>24069.491972614309</v>
      </c>
      <c r="H3052" s="2">
        <v>-1000</v>
      </c>
      <c r="I3052" s="2">
        <f t="shared" si="894"/>
        <v>7870.611601384122</v>
      </c>
      <c r="J3052" s="2">
        <f t="shared" si="895"/>
        <v>15458.618128705923</v>
      </c>
      <c r="K3052" s="3">
        <f t="shared" si="903"/>
        <v>5</v>
      </c>
      <c r="L3052" s="3">
        <f t="shared" si="904"/>
        <v>2</v>
      </c>
      <c r="M3052" s="3" t="str">
        <f t="shared" si="896"/>
        <v>Spring</v>
      </c>
      <c r="N3052" s="4">
        <v>69</v>
      </c>
      <c r="O3052" s="4">
        <v>55</v>
      </c>
      <c r="P3052" s="4">
        <v>82</v>
      </c>
      <c r="Q3052" s="4">
        <v>0</v>
      </c>
      <c r="R3052" s="4">
        <v>4</v>
      </c>
      <c r="S3052" s="6">
        <f t="shared" si="905"/>
        <v>0</v>
      </c>
      <c r="T3052" s="6">
        <f t="shared" si="906"/>
        <v>1</v>
      </c>
      <c r="U3052" s="6">
        <f t="shared" si="907"/>
        <v>0</v>
      </c>
      <c r="V3052" s="6">
        <f t="shared" si="908"/>
        <v>0</v>
      </c>
      <c r="W3052" s="6">
        <f t="shared" si="909"/>
        <v>0</v>
      </c>
      <c r="X3052" s="6">
        <f t="shared" si="910"/>
        <v>1</v>
      </c>
      <c r="Y3052" s="6">
        <f t="shared" si="911"/>
        <v>0</v>
      </c>
      <c r="Z3052" s="6">
        <f t="shared" si="912"/>
        <v>0</v>
      </c>
      <c r="AA3052" s="4">
        <v>79094.300231933594</v>
      </c>
      <c r="AB3052" s="7">
        <f t="shared" si="897"/>
        <v>0.14504205696693534</v>
      </c>
      <c r="AC3052" s="7">
        <f t="shared" si="898"/>
        <v>0.15927180511963349</v>
      </c>
      <c r="AD3052" s="2"/>
    </row>
    <row r="3053" spans="1:30" x14ac:dyDescent="0.35">
      <c r="A3053" s="1">
        <v>44691</v>
      </c>
      <c r="B3053" s="3">
        <f t="shared" si="899"/>
        <v>2022</v>
      </c>
      <c r="C3053" s="2">
        <v>11472</v>
      </c>
      <c r="D3053" s="2">
        <v>8339.7793493635072</v>
      </c>
      <c r="E3053" s="2">
        <f t="shared" si="900"/>
        <v>19811.779349363507</v>
      </c>
      <c r="F3053" s="2">
        <f t="shared" si="901"/>
        <v>0.57904945324199564</v>
      </c>
      <c r="G3053" s="2">
        <f t="shared" si="902"/>
        <v>19811.779349363507</v>
      </c>
      <c r="H3053" s="2">
        <v>-1000</v>
      </c>
      <c r="I3053" s="2">
        <f t="shared" si="894"/>
        <v>7870.611601384122</v>
      </c>
      <c r="J3053" s="2">
        <f t="shared" si="895"/>
        <v>15458.618128705923</v>
      </c>
      <c r="K3053" s="3">
        <f t="shared" si="903"/>
        <v>5</v>
      </c>
      <c r="L3053" s="3">
        <f t="shared" si="904"/>
        <v>3</v>
      </c>
      <c r="M3053" s="3" t="str">
        <f t="shared" si="896"/>
        <v>Spring</v>
      </c>
      <c r="N3053" s="4">
        <v>75</v>
      </c>
      <c r="O3053" s="4">
        <v>63</v>
      </c>
      <c r="P3053" s="4">
        <v>86</v>
      </c>
      <c r="Q3053" s="4">
        <v>0</v>
      </c>
      <c r="R3053" s="4">
        <v>10</v>
      </c>
      <c r="S3053" s="6">
        <f t="shared" si="905"/>
        <v>0</v>
      </c>
      <c r="T3053" s="6">
        <f t="shared" si="906"/>
        <v>1</v>
      </c>
      <c r="U3053" s="6">
        <f t="shared" si="907"/>
        <v>0</v>
      </c>
      <c r="V3053" s="6">
        <f t="shared" si="908"/>
        <v>0</v>
      </c>
      <c r="W3053" s="6">
        <f t="shared" si="909"/>
        <v>0</v>
      </c>
      <c r="X3053" s="6">
        <f t="shared" si="910"/>
        <v>1</v>
      </c>
      <c r="Y3053" s="6">
        <f t="shared" si="911"/>
        <v>0</v>
      </c>
      <c r="Z3053" s="6">
        <f t="shared" si="912"/>
        <v>0</v>
      </c>
      <c r="AA3053" s="4">
        <v>87659.40087890625</v>
      </c>
      <c r="AB3053" s="7">
        <f t="shared" si="897"/>
        <v>0.13087016207021035</v>
      </c>
      <c r="AC3053" s="7">
        <f t="shared" si="898"/>
        <v>9.5138447967311329E-2</v>
      </c>
      <c r="AD3053" s="2"/>
    </row>
    <row r="3054" spans="1:30" x14ac:dyDescent="0.35">
      <c r="A3054" s="1">
        <v>44692</v>
      </c>
      <c r="B3054" s="3">
        <f t="shared" si="899"/>
        <v>2022</v>
      </c>
      <c r="C3054" s="2">
        <v>16295.457692337695</v>
      </c>
      <c r="D3054" s="2">
        <v>8339.7793493635072</v>
      </c>
      <c r="E3054" s="2">
        <f t="shared" si="900"/>
        <v>24635.237041701203</v>
      </c>
      <c r="F3054" s="2">
        <f t="shared" si="901"/>
        <v>0.66146949041950043</v>
      </c>
      <c r="G3054" s="2">
        <f t="shared" si="902"/>
        <v>24635.237041701203</v>
      </c>
      <c r="H3054" s="2">
        <v>-1000</v>
      </c>
      <c r="I3054" s="2">
        <f t="shared" si="894"/>
        <v>7870.611601384122</v>
      </c>
      <c r="J3054" s="2">
        <f t="shared" si="895"/>
        <v>15458.618128705923</v>
      </c>
      <c r="K3054" s="3">
        <f t="shared" si="903"/>
        <v>5</v>
      </c>
      <c r="L3054" s="3">
        <f t="shared" si="904"/>
        <v>4</v>
      </c>
      <c r="M3054" s="3" t="str">
        <f t="shared" si="896"/>
        <v>Spring</v>
      </c>
      <c r="N3054" s="4">
        <v>80</v>
      </c>
      <c r="O3054" s="4">
        <v>70</v>
      </c>
      <c r="P3054" s="4">
        <v>90</v>
      </c>
      <c r="Q3054" s="4">
        <v>0</v>
      </c>
      <c r="R3054" s="4">
        <v>15</v>
      </c>
      <c r="S3054" s="6">
        <f t="shared" si="905"/>
        <v>0</v>
      </c>
      <c r="T3054" s="6">
        <f t="shared" si="906"/>
        <v>1</v>
      </c>
      <c r="U3054" s="6">
        <f t="shared" si="907"/>
        <v>0</v>
      </c>
      <c r="V3054" s="6">
        <f t="shared" si="908"/>
        <v>0</v>
      </c>
      <c r="W3054" s="6">
        <f t="shared" si="909"/>
        <v>0</v>
      </c>
      <c r="X3054" s="6">
        <f t="shared" si="910"/>
        <v>1</v>
      </c>
      <c r="Y3054" s="6">
        <f t="shared" si="911"/>
        <v>0</v>
      </c>
      <c r="Z3054" s="6">
        <f t="shared" si="912"/>
        <v>0</v>
      </c>
      <c r="AA3054" s="4">
        <v>94228.000732421875</v>
      </c>
      <c r="AB3054" s="7">
        <f t="shared" si="897"/>
        <v>0.17293646862583567</v>
      </c>
      <c r="AC3054" s="7">
        <f t="shared" si="898"/>
        <v>8.8506381166314652E-2</v>
      </c>
      <c r="AD3054" s="2"/>
    </row>
    <row r="3055" spans="1:30" x14ac:dyDescent="0.35">
      <c r="A3055" s="1">
        <v>44693</v>
      </c>
      <c r="B3055" s="3">
        <f t="shared" si="899"/>
        <v>2022</v>
      </c>
      <c r="C3055" s="2">
        <v>23157.357999998956</v>
      </c>
      <c r="D3055" s="2">
        <v>8339.7793493635072</v>
      </c>
      <c r="E3055" s="2">
        <f t="shared" si="900"/>
        <v>31497.137349362463</v>
      </c>
      <c r="F3055" s="2">
        <f t="shared" si="901"/>
        <v>0.7352210374911321</v>
      </c>
      <c r="G3055" s="2">
        <f t="shared" si="902"/>
        <v>31497.137349362463</v>
      </c>
      <c r="H3055" s="2">
        <v>-1000</v>
      </c>
      <c r="I3055" s="2">
        <f t="shared" si="894"/>
        <v>7870.611601384122</v>
      </c>
      <c r="J3055" s="2">
        <f t="shared" si="895"/>
        <v>15458.618128705923</v>
      </c>
      <c r="K3055" s="3">
        <f t="shared" si="903"/>
        <v>5</v>
      </c>
      <c r="L3055" s="3">
        <f t="shared" si="904"/>
        <v>5</v>
      </c>
      <c r="M3055" s="3" t="str">
        <f t="shared" si="896"/>
        <v>Spring</v>
      </c>
      <c r="N3055" s="4">
        <v>76</v>
      </c>
      <c r="O3055" s="4">
        <v>62</v>
      </c>
      <c r="P3055" s="4">
        <v>89</v>
      </c>
      <c r="Q3055" s="4">
        <v>0</v>
      </c>
      <c r="R3055" s="4">
        <v>11</v>
      </c>
      <c r="S3055" s="6">
        <f t="shared" si="905"/>
        <v>0</v>
      </c>
      <c r="T3055" s="6">
        <f t="shared" si="906"/>
        <v>1</v>
      </c>
      <c r="U3055" s="6">
        <f t="shared" si="907"/>
        <v>0</v>
      </c>
      <c r="V3055" s="6">
        <f t="shared" si="908"/>
        <v>0</v>
      </c>
      <c r="W3055" s="6">
        <f t="shared" si="909"/>
        <v>0</v>
      </c>
      <c r="X3055" s="6">
        <f t="shared" si="910"/>
        <v>1</v>
      </c>
      <c r="Y3055" s="6">
        <f t="shared" si="911"/>
        <v>0</v>
      </c>
      <c r="Z3055" s="6">
        <f t="shared" si="912"/>
        <v>0</v>
      </c>
      <c r="AA3055" s="4">
        <v>90409.899658203125</v>
      </c>
      <c r="AB3055" s="7">
        <f t="shared" si="897"/>
        <v>0.25613741512318811</v>
      </c>
      <c r="AC3055" s="7">
        <f t="shared" si="898"/>
        <v>9.2244094738432966E-2</v>
      </c>
      <c r="AD3055" s="2"/>
    </row>
    <row r="3056" spans="1:30" x14ac:dyDescent="0.35">
      <c r="A3056" s="1">
        <v>44694</v>
      </c>
      <c r="B3056" s="3">
        <f t="shared" si="899"/>
        <v>2022</v>
      </c>
      <c r="C3056" s="2">
        <v>12092.568589705621</v>
      </c>
      <c r="D3056" s="2">
        <v>8649.4397267097484</v>
      </c>
      <c r="E3056" s="2">
        <f t="shared" si="900"/>
        <v>20742.008316415369</v>
      </c>
      <c r="F3056" s="2">
        <f t="shared" si="901"/>
        <v>0.5829989268751512</v>
      </c>
      <c r="G3056" s="2">
        <f t="shared" si="902"/>
        <v>20742.008316415369</v>
      </c>
      <c r="H3056" s="2">
        <v>-1000</v>
      </c>
      <c r="I3056" s="2">
        <f t="shared" si="894"/>
        <v>7870.611601384122</v>
      </c>
      <c r="J3056" s="2">
        <f t="shared" si="895"/>
        <v>15458.618128705923</v>
      </c>
      <c r="K3056" s="3">
        <f t="shared" si="903"/>
        <v>5</v>
      </c>
      <c r="L3056" s="3">
        <f t="shared" si="904"/>
        <v>6</v>
      </c>
      <c r="M3056" s="3" t="str">
        <f t="shared" si="896"/>
        <v>Spring</v>
      </c>
      <c r="N3056" s="4">
        <v>77</v>
      </c>
      <c r="O3056" s="4">
        <v>66</v>
      </c>
      <c r="P3056" s="4">
        <v>87</v>
      </c>
      <c r="Q3056" s="4">
        <v>0</v>
      </c>
      <c r="R3056" s="4">
        <v>12</v>
      </c>
      <c r="S3056" s="6">
        <f t="shared" si="905"/>
        <v>0</v>
      </c>
      <c r="T3056" s="6">
        <f t="shared" si="906"/>
        <v>1</v>
      </c>
      <c r="U3056" s="6">
        <f t="shared" si="907"/>
        <v>0</v>
      </c>
      <c r="V3056" s="6">
        <f t="shared" si="908"/>
        <v>0</v>
      </c>
      <c r="W3056" s="6">
        <f t="shared" si="909"/>
        <v>0</v>
      </c>
      <c r="X3056" s="6">
        <f t="shared" si="910"/>
        <v>1</v>
      </c>
      <c r="Y3056" s="6">
        <f t="shared" si="911"/>
        <v>0</v>
      </c>
      <c r="Z3056" s="6">
        <f t="shared" si="912"/>
        <v>0</v>
      </c>
      <c r="AA3056" s="4">
        <v>90368.701538085938</v>
      </c>
      <c r="AB3056" s="7">
        <f t="shared" si="897"/>
        <v>0.13381368088606652</v>
      </c>
      <c r="AC3056" s="7">
        <f t="shared" si="898"/>
        <v>9.5712780857700352E-2</v>
      </c>
      <c r="AD3056" s="2"/>
    </row>
    <row r="3057" spans="1:30" x14ac:dyDescent="0.35">
      <c r="A3057" s="1">
        <v>44695</v>
      </c>
      <c r="B3057" s="3">
        <f t="shared" si="899"/>
        <v>2022</v>
      </c>
      <c r="C3057" s="2">
        <v>11472</v>
      </c>
      <c r="D3057" s="2">
        <v>10065.784066344639</v>
      </c>
      <c r="E3057" s="2">
        <f t="shared" si="900"/>
        <v>21537.78406634464</v>
      </c>
      <c r="F3057" s="2">
        <f t="shared" si="901"/>
        <v>0.53264532528796082</v>
      </c>
      <c r="G3057" s="2">
        <f t="shared" si="902"/>
        <v>21537.78406634464</v>
      </c>
      <c r="H3057" s="2">
        <v>-1000</v>
      </c>
      <c r="I3057" s="2">
        <f t="shared" si="894"/>
        <v>7870.611601384122</v>
      </c>
      <c r="J3057" s="2">
        <f t="shared" si="895"/>
        <v>15458.618128705923</v>
      </c>
      <c r="K3057" s="3">
        <f t="shared" si="903"/>
        <v>5</v>
      </c>
      <c r="L3057" s="3">
        <f t="shared" si="904"/>
        <v>7</v>
      </c>
      <c r="M3057" s="3" t="str">
        <f t="shared" si="896"/>
        <v>Spring</v>
      </c>
      <c r="N3057" s="4">
        <v>76</v>
      </c>
      <c r="O3057" s="4">
        <v>65</v>
      </c>
      <c r="P3057" s="4">
        <v>86</v>
      </c>
      <c r="Q3057" s="4">
        <v>0</v>
      </c>
      <c r="R3057" s="4">
        <v>11</v>
      </c>
      <c r="S3057" s="6">
        <f t="shared" si="905"/>
        <v>1</v>
      </c>
      <c r="T3057" s="6">
        <f t="shared" si="906"/>
        <v>0</v>
      </c>
      <c r="U3057" s="6">
        <f t="shared" si="907"/>
        <v>0</v>
      </c>
      <c r="V3057" s="6">
        <f t="shared" si="908"/>
        <v>0</v>
      </c>
      <c r="W3057" s="6">
        <f t="shared" si="909"/>
        <v>0</v>
      </c>
      <c r="X3057" s="6">
        <f t="shared" si="910"/>
        <v>1</v>
      </c>
      <c r="Y3057" s="6">
        <f t="shared" si="911"/>
        <v>0</v>
      </c>
      <c r="Z3057" s="6">
        <f t="shared" si="912"/>
        <v>0</v>
      </c>
      <c r="AA3057" s="4">
        <v>79719.201293945313</v>
      </c>
      <c r="AB3057" s="7">
        <f t="shared" si="897"/>
        <v>0.14390510458954259</v>
      </c>
      <c r="AC3057" s="7">
        <f t="shared" si="898"/>
        <v>0.12626549065926401</v>
      </c>
      <c r="AD3057" s="2"/>
    </row>
    <row r="3058" spans="1:30" x14ac:dyDescent="0.35">
      <c r="A3058" s="1">
        <v>44696</v>
      </c>
      <c r="B3058" s="3">
        <f t="shared" si="899"/>
        <v>2022</v>
      </c>
      <c r="C3058" s="2">
        <v>11472</v>
      </c>
      <c r="D3058" s="2">
        <v>8339.7793493635072</v>
      </c>
      <c r="E3058" s="2">
        <f t="shared" si="900"/>
        <v>19811.779349363507</v>
      </c>
      <c r="F3058" s="2">
        <f t="shared" si="901"/>
        <v>0.57904945324199564</v>
      </c>
      <c r="G3058" s="2">
        <f t="shared" si="902"/>
        <v>19811.779349363507</v>
      </c>
      <c r="H3058" s="2">
        <v>-1000</v>
      </c>
      <c r="I3058" s="2">
        <f t="shared" si="894"/>
        <v>7870.611601384122</v>
      </c>
      <c r="J3058" s="2">
        <f t="shared" si="895"/>
        <v>15458.618128705923</v>
      </c>
      <c r="K3058" s="3">
        <f t="shared" si="903"/>
        <v>5</v>
      </c>
      <c r="L3058" s="3">
        <f t="shared" si="904"/>
        <v>1</v>
      </c>
      <c r="M3058" s="3" t="str">
        <f t="shared" si="896"/>
        <v>Spring</v>
      </c>
      <c r="N3058" s="4">
        <v>75</v>
      </c>
      <c r="O3058" s="4">
        <v>62</v>
      </c>
      <c r="P3058" s="4">
        <v>87</v>
      </c>
      <c r="Q3058" s="4">
        <v>0</v>
      </c>
      <c r="R3058" s="4">
        <v>10</v>
      </c>
      <c r="S3058" s="6">
        <f t="shared" si="905"/>
        <v>1</v>
      </c>
      <c r="T3058" s="6">
        <f t="shared" si="906"/>
        <v>0</v>
      </c>
      <c r="U3058" s="6">
        <f t="shared" si="907"/>
        <v>0</v>
      </c>
      <c r="V3058" s="6">
        <f t="shared" si="908"/>
        <v>0</v>
      </c>
      <c r="W3058" s="6">
        <f t="shared" si="909"/>
        <v>0</v>
      </c>
      <c r="X3058" s="6">
        <f t="shared" si="910"/>
        <v>1</v>
      </c>
      <c r="Y3058" s="6">
        <f t="shared" si="911"/>
        <v>0</v>
      </c>
      <c r="Z3058" s="6">
        <f t="shared" si="912"/>
        <v>0</v>
      </c>
      <c r="AA3058" s="4">
        <v>80607.500183105469</v>
      </c>
      <c r="AB3058" s="7">
        <f t="shared" si="897"/>
        <v>0.14231926277257781</v>
      </c>
      <c r="AC3058" s="7">
        <f t="shared" si="898"/>
        <v>0.10346158025517634</v>
      </c>
      <c r="AD3058" s="2"/>
    </row>
    <row r="3059" spans="1:30" x14ac:dyDescent="0.35">
      <c r="A3059" s="1">
        <v>44697</v>
      </c>
      <c r="B3059" s="3">
        <f t="shared" si="899"/>
        <v>2022</v>
      </c>
      <c r="C3059" s="2">
        <v>11472</v>
      </c>
      <c r="D3059" s="2">
        <v>9040.8017852616449</v>
      </c>
      <c r="E3059" s="2">
        <f t="shared" si="900"/>
        <v>20512.801785261647</v>
      </c>
      <c r="F3059" s="2">
        <f t="shared" si="901"/>
        <v>0.55926051058722648</v>
      </c>
      <c r="G3059" s="2">
        <f t="shared" si="902"/>
        <v>20512.801785261647</v>
      </c>
      <c r="H3059" s="2">
        <v>-1000</v>
      </c>
      <c r="I3059" s="2">
        <f t="shared" si="894"/>
        <v>7870.611601384122</v>
      </c>
      <c r="J3059" s="2">
        <f t="shared" si="895"/>
        <v>15458.618128705923</v>
      </c>
      <c r="K3059" s="3">
        <f t="shared" si="903"/>
        <v>5</v>
      </c>
      <c r="L3059" s="3">
        <f t="shared" si="904"/>
        <v>2</v>
      </c>
      <c r="M3059" s="3" t="str">
        <f t="shared" si="896"/>
        <v>Spring</v>
      </c>
      <c r="N3059" s="4">
        <v>71</v>
      </c>
      <c r="O3059" s="4">
        <v>62</v>
      </c>
      <c r="P3059" s="4">
        <v>80</v>
      </c>
      <c r="Q3059" s="4">
        <v>0</v>
      </c>
      <c r="R3059" s="4">
        <v>6</v>
      </c>
      <c r="S3059" s="6">
        <f t="shared" si="905"/>
        <v>0</v>
      </c>
      <c r="T3059" s="6">
        <f t="shared" si="906"/>
        <v>1</v>
      </c>
      <c r="U3059" s="6">
        <f t="shared" si="907"/>
        <v>0</v>
      </c>
      <c r="V3059" s="6">
        <f t="shared" si="908"/>
        <v>0</v>
      </c>
      <c r="W3059" s="6">
        <f t="shared" si="909"/>
        <v>0</v>
      </c>
      <c r="X3059" s="6">
        <f t="shared" si="910"/>
        <v>1</v>
      </c>
      <c r="Y3059" s="6">
        <f t="shared" si="911"/>
        <v>0</v>
      </c>
      <c r="Z3059" s="6">
        <f t="shared" si="912"/>
        <v>0</v>
      </c>
      <c r="AA3059" s="4">
        <v>83132.50048828125</v>
      </c>
      <c r="AB3059" s="7">
        <f t="shared" si="897"/>
        <v>0.13799657092736128</v>
      </c>
      <c r="AC3059" s="7">
        <f t="shared" si="898"/>
        <v>0.10875171241283761</v>
      </c>
      <c r="AD3059" s="2"/>
    </row>
    <row r="3060" spans="1:30" x14ac:dyDescent="0.35">
      <c r="A3060" s="1">
        <v>44698</v>
      </c>
      <c r="B3060" s="3">
        <f t="shared" si="899"/>
        <v>2022</v>
      </c>
      <c r="C3060" s="2">
        <v>12176.991666642629</v>
      </c>
      <c r="D3060" s="2">
        <v>8413.1639647470547</v>
      </c>
      <c r="E3060" s="2">
        <f t="shared" si="900"/>
        <v>20590.155631389684</v>
      </c>
      <c r="F3060" s="2">
        <f t="shared" si="901"/>
        <v>0.59139871910821351</v>
      </c>
      <c r="G3060" s="2">
        <f t="shared" si="902"/>
        <v>20590.155631389684</v>
      </c>
      <c r="H3060" s="2">
        <v>-1000</v>
      </c>
      <c r="I3060" s="2">
        <f t="shared" si="894"/>
        <v>7870.611601384122</v>
      </c>
      <c r="J3060" s="2">
        <f t="shared" si="895"/>
        <v>15458.618128705923</v>
      </c>
      <c r="K3060" s="3">
        <f t="shared" si="903"/>
        <v>5</v>
      </c>
      <c r="L3060" s="3">
        <f t="shared" si="904"/>
        <v>3</v>
      </c>
      <c r="M3060" s="3" t="str">
        <f t="shared" si="896"/>
        <v>Spring</v>
      </c>
      <c r="N3060" s="4">
        <v>73</v>
      </c>
      <c r="O3060" s="4">
        <v>61</v>
      </c>
      <c r="P3060" s="4">
        <v>85</v>
      </c>
      <c r="Q3060" s="4">
        <v>0</v>
      </c>
      <c r="R3060" s="4">
        <v>8</v>
      </c>
      <c r="S3060" s="6">
        <f t="shared" si="905"/>
        <v>0</v>
      </c>
      <c r="T3060" s="6">
        <f t="shared" si="906"/>
        <v>1</v>
      </c>
      <c r="U3060" s="6">
        <f t="shared" si="907"/>
        <v>0</v>
      </c>
      <c r="V3060" s="6">
        <f t="shared" si="908"/>
        <v>0</v>
      </c>
      <c r="W3060" s="6">
        <f t="shared" si="909"/>
        <v>0</v>
      </c>
      <c r="X3060" s="6">
        <f t="shared" si="910"/>
        <v>1</v>
      </c>
      <c r="Y3060" s="6">
        <f t="shared" si="911"/>
        <v>0</v>
      </c>
      <c r="Z3060" s="6">
        <f t="shared" si="912"/>
        <v>0</v>
      </c>
      <c r="AA3060" s="4">
        <v>84983.301208496094</v>
      </c>
      <c r="AB3060" s="7">
        <f t="shared" si="897"/>
        <v>0.14328687510935678</v>
      </c>
      <c r="AC3060" s="7">
        <f t="shared" si="898"/>
        <v>9.899784834324557E-2</v>
      </c>
      <c r="AD3060" s="2"/>
    </row>
    <row r="3061" spans="1:30" x14ac:dyDescent="0.35">
      <c r="A3061" s="1">
        <v>44699</v>
      </c>
      <c r="B3061" s="3">
        <f t="shared" si="899"/>
        <v>2022</v>
      </c>
      <c r="C3061" s="2">
        <v>3943.5</v>
      </c>
      <c r="D3061" s="2">
        <v>8635.1065682903281</v>
      </c>
      <c r="E3061" s="2">
        <f t="shared" si="900"/>
        <v>12578.606568290328</v>
      </c>
      <c r="F3061" s="2">
        <f t="shared" si="901"/>
        <v>0.3135084938534648</v>
      </c>
      <c r="G3061" s="2">
        <f t="shared" si="902"/>
        <v>-1</v>
      </c>
      <c r="H3061" s="2">
        <v>-1000</v>
      </c>
      <c r="I3061" s="2">
        <f t="shared" si="894"/>
        <v>7870.611601384122</v>
      </c>
      <c r="J3061" s="2">
        <f t="shared" si="895"/>
        <v>15458.618128705923</v>
      </c>
      <c r="K3061" s="3">
        <f t="shared" si="903"/>
        <v>5</v>
      </c>
      <c r="L3061" s="3">
        <f t="shared" si="904"/>
        <v>4</v>
      </c>
      <c r="M3061" s="3" t="str">
        <f t="shared" si="896"/>
        <v>Spring</v>
      </c>
      <c r="N3061" s="4">
        <v>73</v>
      </c>
      <c r="O3061" s="4">
        <v>65</v>
      </c>
      <c r="P3061" s="4">
        <v>80</v>
      </c>
      <c r="Q3061" s="4">
        <v>0</v>
      </c>
      <c r="R3061" s="4">
        <v>8</v>
      </c>
      <c r="S3061" s="6">
        <f t="shared" si="905"/>
        <v>0</v>
      </c>
      <c r="T3061" s="6">
        <f t="shared" si="906"/>
        <v>1</v>
      </c>
      <c r="U3061" s="6">
        <f t="shared" si="907"/>
        <v>0</v>
      </c>
      <c r="V3061" s="6">
        <f t="shared" si="908"/>
        <v>0</v>
      </c>
      <c r="W3061" s="6">
        <f t="shared" si="909"/>
        <v>0</v>
      </c>
      <c r="X3061" s="6">
        <f t="shared" si="910"/>
        <v>0</v>
      </c>
      <c r="Y3061" s="6">
        <f t="shared" si="911"/>
        <v>0</v>
      </c>
      <c r="Z3061" s="6">
        <f t="shared" si="912"/>
        <v>0</v>
      </c>
      <c r="AA3061" s="4">
        <v>82488.599975585938</v>
      </c>
      <c r="AB3061" s="7">
        <f t="shared" si="897"/>
        <v>4.780660601788797E-2</v>
      </c>
      <c r="AC3061" s="7">
        <f t="shared" si="898"/>
        <v>0.10468242364212814</v>
      </c>
      <c r="AD3061" s="2"/>
    </row>
    <row r="3062" spans="1:30" x14ac:dyDescent="0.35">
      <c r="A3062" s="1">
        <v>44700</v>
      </c>
      <c r="B3062" s="3">
        <f t="shared" si="899"/>
        <v>2022</v>
      </c>
      <c r="C3062" s="2">
        <v>0</v>
      </c>
      <c r="D3062" s="2">
        <v>8568.8702584582261</v>
      </c>
      <c r="E3062" s="2">
        <f t="shared" si="900"/>
        <v>8568.8702584582261</v>
      </c>
      <c r="F3062" s="2">
        <f t="shared" si="901"/>
        <v>0</v>
      </c>
      <c r="G3062" s="2">
        <f t="shared" si="902"/>
        <v>-1</v>
      </c>
      <c r="H3062" s="2">
        <v>-1000</v>
      </c>
      <c r="I3062" s="2">
        <f t="shared" si="894"/>
        <v>7870.611601384122</v>
      </c>
      <c r="J3062" s="2">
        <f t="shared" si="895"/>
        <v>15458.618128705923</v>
      </c>
      <c r="K3062" s="3">
        <f t="shared" si="903"/>
        <v>5</v>
      </c>
      <c r="L3062" s="3">
        <f t="shared" si="904"/>
        <v>5</v>
      </c>
      <c r="M3062" s="3" t="str">
        <f t="shared" si="896"/>
        <v>Spring</v>
      </c>
      <c r="N3062" s="4">
        <v>74</v>
      </c>
      <c r="O3062" s="4">
        <v>63</v>
      </c>
      <c r="P3062" s="4">
        <v>84</v>
      </c>
      <c r="Q3062" s="4">
        <v>0</v>
      </c>
      <c r="R3062" s="4">
        <v>9</v>
      </c>
      <c r="S3062" s="6">
        <f t="shared" si="905"/>
        <v>0</v>
      </c>
      <c r="T3062" s="6">
        <f t="shared" si="906"/>
        <v>1</v>
      </c>
      <c r="U3062" s="6">
        <f t="shared" si="907"/>
        <v>0</v>
      </c>
      <c r="V3062" s="6">
        <f t="shared" si="908"/>
        <v>0</v>
      </c>
      <c r="W3062" s="6">
        <f t="shared" si="909"/>
        <v>0</v>
      </c>
      <c r="X3062" s="6">
        <f t="shared" si="910"/>
        <v>0</v>
      </c>
      <c r="Y3062" s="6">
        <f t="shared" si="911"/>
        <v>0</v>
      </c>
      <c r="Z3062" s="6">
        <f t="shared" si="912"/>
        <v>0</v>
      </c>
      <c r="AA3062" s="4">
        <v>89192.751098632813</v>
      </c>
      <c r="AB3062" s="7">
        <f t="shared" si="897"/>
        <v>0</v>
      </c>
      <c r="AC3062" s="7">
        <f t="shared" si="898"/>
        <v>9.6071375228491782E-2</v>
      </c>
      <c r="AD3062" s="2"/>
    </row>
    <row r="3063" spans="1:30" x14ac:dyDescent="0.35">
      <c r="A3063" s="1">
        <v>44701</v>
      </c>
      <c r="B3063" s="3">
        <f t="shared" si="899"/>
        <v>2022</v>
      </c>
      <c r="C3063" s="2">
        <v>1025.2666666443693</v>
      </c>
      <c r="D3063" s="2">
        <v>8109.1495049597961</v>
      </c>
      <c r="E3063" s="2">
        <f t="shared" si="900"/>
        <v>9134.4161716041654</v>
      </c>
      <c r="F3063" s="2">
        <f t="shared" si="901"/>
        <v>0.11224216713834205</v>
      </c>
      <c r="G3063" s="2">
        <f t="shared" si="902"/>
        <v>-1</v>
      </c>
      <c r="H3063" s="2">
        <v>-1000</v>
      </c>
      <c r="I3063" s="2">
        <f t="shared" si="894"/>
        <v>7870.611601384122</v>
      </c>
      <c r="J3063" s="2">
        <f t="shared" si="895"/>
        <v>15458.618128705923</v>
      </c>
      <c r="K3063" s="3">
        <f t="shared" si="903"/>
        <v>5</v>
      </c>
      <c r="L3063" s="3">
        <f t="shared" si="904"/>
        <v>6</v>
      </c>
      <c r="M3063" s="3" t="str">
        <f t="shared" si="896"/>
        <v>Spring</v>
      </c>
      <c r="N3063" s="4">
        <v>84</v>
      </c>
      <c r="O3063" s="4">
        <v>76</v>
      </c>
      <c r="P3063" s="4">
        <v>91</v>
      </c>
      <c r="Q3063" s="4">
        <v>0</v>
      </c>
      <c r="R3063" s="4">
        <v>19</v>
      </c>
      <c r="S3063" s="6">
        <f t="shared" si="905"/>
        <v>0</v>
      </c>
      <c r="T3063" s="6">
        <f t="shared" si="906"/>
        <v>1</v>
      </c>
      <c r="U3063" s="6">
        <f t="shared" si="907"/>
        <v>0</v>
      </c>
      <c r="V3063" s="6">
        <f t="shared" si="908"/>
        <v>0</v>
      </c>
      <c r="W3063" s="6">
        <f t="shared" si="909"/>
        <v>0</v>
      </c>
      <c r="X3063" s="6">
        <f t="shared" si="910"/>
        <v>0</v>
      </c>
      <c r="Y3063" s="6">
        <f t="shared" si="911"/>
        <v>0</v>
      </c>
      <c r="Z3063" s="6">
        <f t="shared" si="912"/>
        <v>0</v>
      </c>
      <c r="AA3063" s="4">
        <v>98913.300170898438</v>
      </c>
      <c r="AB3063" s="7">
        <f t="shared" si="897"/>
        <v>1.0365306433745053E-2</v>
      </c>
      <c r="AC3063" s="7">
        <f t="shared" si="898"/>
        <v>8.1982397624476511E-2</v>
      </c>
      <c r="AD3063" s="2"/>
    </row>
    <row r="3064" spans="1:30" x14ac:dyDescent="0.35">
      <c r="A3064" s="1">
        <v>44702</v>
      </c>
      <c r="B3064" s="3">
        <f t="shared" si="899"/>
        <v>2022</v>
      </c>
      <c r="C3064" s="2">
        <v>3127.4172560113152</v>
      </c>
      <c r="D3064" s="2">
        <v>5933.4073683877923</v>
      </c>
      <c r="E3064" s="2">
        <f t="shared" si="900"/>
        <v>9060.8246243991071</v>
      </c>
      <c r="F3064" s="2">
        <f t="shared" si="901"/>
        <v>0.34515812695345244</v>
      </c>
      <c r="G3064" s="2">
        <f t="shared" si="902"/>
        <v>-1</v>
      </c>
      <c r="H3064" s="2">
        <v>-1000</v>
      </c>
      <c r="I3064" s="2">
        <f t="shared" si="894"/>
        <v>7870.611601384122</v>
      </c>
      <c r="J3064" s="2">
        <f t="shared" si="895"/>
        <v>15458.618128705923</v>
      </c>
      <c r="K3064" s="3">
        <f t="shared" si="903"/>
        <v>5</v>
      </c>
      <c r="L3064" s="3">
        <f t="shared" si="904"/>
        <v>7</v>
      </c>
      <c r="M3064" s="3" t="str">
        <f t="shared" si="896"/>
        <v>Spring</v>
      </c>
      <c r="N3064" s="4">
        <v>80</v>
      </c>
      <c r="O3064" s="4">
        <v>68</v>
      </c>
      <c r="P3064" s="4">
        <v>91</v>
      </c>
      <c r="Q3064" s="4">
        <v>0</v>
      </c>
      <c r="R3064" s="4">
        <v>15</v>
      </c>
      <c r="S3064" s="6">
        <f t="shared" si="905"/>
        <v>1</v>
      </c>
      <c r="T3064" s="6">
        <f t="shared" si="906"/>
        <v>0</v>
      </c>
      <c r="U3064" s="6">
        <f t="shared" si="907"/>
        <v>0</v>
      </c>
      <c r="V3064" s="6">
        <f t="shared" si="908"/>
        <v>0</v>
      </c>
      <c r="W3064" s="6">
        <f t="shared" si="909"/>
        <v>0</v>
      </c>
      <c r="X3064" s="6">
        <f t="shared" si="910"/>
        <v>0</v>
      </c>
      <c r="Y3064" s="6">
        <f t="shared" si="911"/>
        <v>0</v>
      </c>
      <c r="Z3064" s="6">
        <f t="shared" si="912"/>
        <v>0</v>
      </c>
      <c r="AA3064" s="4">
        <v>89626.500122070313</v>
      </c>
      <c r="AB3064" s="7">
        <f t="shared" si="897"/>
        <v>3.4893890219430714E-2</v>
      </c>
      <c r="AC3064" s="7">
        <f t="shared" si="898"/>
        <v>6.6201484608977887E-2</v>
      </c>
      <c r="AD3064" s="2"/>
    </row>
    <row r="3065" spans="1:30" x14ac:dyDescent="0.35">
      <c r="A3065" s="1">
        <v>44703</v>
      </c>
      <c r="B3065" s="3">
        <f t="shared" si="899"/>
        <v>2022</v>
      </c>
      <c r="C3065" s="2">
        <v>4204.6387552960114</v>
      </c>
      <c r="D3065" s="2">
        <v>1709.4660377216342</v>
      </c>
      <c r="E3065" s="2">
        <f t="shared" si="900"/>
        <v>5914.1047930176455</v>
      </c>
      <c r="F3065" s="2">
        <f t="shared" si="901"/>
        <v>0.71095100652597898</v>
      </c>
      <c r="G3065" s="2">
        <f t="shared" si="902"/>
        <v>-1</v>
      </c>
      <c r="H3065" s="2">
        <v>-1000</v>
      </c>
      <c r="I3065" s="2">
        <f t="shared" si="894"/>
        <v>7870.611601384122</v>
      </c>
      <c r="J3065" s="2">
        <f t="shared" si="895"/>
        <v>15458.618128705923</v>
      </c>
      <c r="K3065" s="3">
        <f t="shared" si="903"/>
        <v>5</v>
      </c>
      <c r="L3065" s="3">
        <f t="shared" si="904"/>
        <v>1</v>
      </c>
      <c r="M3065" s="3" t="str">
        <f t="shared" si="896"/>
        <v>Spring</v>
      </c>
      <c r="N3065" s="4">
        <v>67</v>
      </c>
      <c r="O3065" s="4">
        <v>63</v>
      </c>
      <c r="P3065" s="4">
        <v>71</v>
      </c>
      <c r="Q3065" s="4">
        <v>0</v>
      </c>
      <c r="R3065" s="4">
        <v>2</v>
      </c>
      <c r="S3065" s="6">
        <f t="shared" si="905"/>
        <v>1</v>
      </c>
      <c r="T3065" s="6">
        <f t="shared" si="906"/>
        <v>0</v>
      </c>
      <c r="U3065" s="6">
        <f t="shared" si="907"/>
        <v>0</v>
      </c>
      <c r="V3065" s="6">
        <f t="shared" si="908"/>
        <v>0</v>
      </c>
      <c r="W3065" s="6">
        <f t="shared" si="909"/>
        <v>0</v>
      </c>
      <c r="X3065" s="6">
        <f t="shared" si="910"/>
        <v>0</v>
      </c>
      <c r="Y3065" s="6">
        <f t="shared" si="911"/>
        <v>0</v>
      </c>
      <c r="Z3065" s="6">
        <f t="shared" si="912"/>
        <v>0</v>
      </c>
      <c r="AA3065" s="4">
        <v>72225.950317382813</v>
      </c>
      <c r="AB3065" s="7">
        <f t="shared" si="897"/>
        <v>5.8215070024271731E-2</v>
      </c>
      <c r="AC3065" s="7">
        <f t="shared" si="898"/>
        <v>2.3668308000237035E-2</v>
      </c>
      <c r="AD3065" s="2"/>
    </row>
    <row r="3066" spans="1:30" x14ac:dyDescent="0.35">
      <c r="A3066" s="1">
        <v>44704</v>
      </c>
      <c r="B3066" s="3">
        <f t="shared" si="899"/>
        <v>2022</v>
      </c>
      <c r="C3066" s="2">
        <v>3937.4438472406214</v>
      </c>
      <c r="D3066" s="2">
        <v>2695.1666666788515</v>
      </c>
      <c r="E3066" s="2">
        <f t="shared" si="900"/>
        <v>6632.6105139194733</v>
      </c>
      <c r="F3066" s="2">
        <f t="shared" si="901"/>
        <v>0.59364918820083545</v>
      </c>
      <c r="G3066" s="2">
        <f t="shared" si="902"/>
        <v>-1</v>
      </c>
      <c r="H3066" s="2">
        <v>-1000</v>
      </c>
      <c r="I3066" s="2">
        <f t="shared" si="894"/>
        <v>7870.611601384122</v>
      </c>
      <c r="J3066" s="2">
        <f t="shared" si="895"/>
        <v>15458.618128705923</v>
      </c>
      <c r="K3066" s="3">
        <f t="shared" si="903"/>
        <v>5</v>
      </c>
      <c r="L3066" s="3">
        <f t="shared" si="904"/>
        <v>2</v>
      </c>
      <c r="M3066" s="3" t="str">
        <f t="shared" si="896"/>
        <v>Spring</v>
      </c>
      <c r="N3066" s="4">
        <v>61</v>
      </c>
      <c r="O3066" s="4">
        <v>56</v>
      </c>
      <c r="P3066" s="4">
        <v>66</v>
      </c>
      <c r="Q3066" s="4">
        <v>4</v>
      </c>
      <c r="R3066" s="4">
        <v>0</v>
      </c>
      <c r="S3066" s="6">
        <f t="shared" si="905"/>
        <v>0</v>
      </c>
      <c r="T3066" s="6">
        <f t="shared" si="906"/>
        <v>1</v>
      </c>
      <c r="U3066" s="6">
        <f t="shared" si="907"/>
        <v>0</v>
      </c>
      <c r="V3066" s="6">
        <f t="shared" si="908"/>
        <v>0</v>
      </c>
      <c r="W3066" s="6">
        <f t="shared" si="909"/>
        <v>0</v>
      </c>
      <c r="X3066" s="6">
        <f t="shared" si="910"/>
        <v>0</v>
      </c>
      <c r="Y3066" s="6">
        <f t="shared" si="911"/>
        <v>0</v>
      </c>
      <c r="Z3066" s="6">
        <f t="shared" si="912"/>
        <v>0</v>
      </c>
      <c r="AA3066" s="4">
        <v>73439.75048828125</v>
      </c>
      <c r="AB3066" s="7">
        <f t="shared" si="897"/>
        <v>5.3614613626293807E-2</v>
      </c>
      <c r="AC3066" s="7">
        <f t="shared" si="898"/>
        <v>3.669901720470739E-2</v>
      </c>
      <c r="AD3066" s="2"/>
    </row>
    <row r="3067" spans="1:30" x14ac:dyDescent="0.35">
      <c r="A3067" s="1">
        <v>44705</v>
      </c>
      <c r="B3067" s="3">
        <f t="shared" si="899"/>
        <v>2022</v>
      </c>
      <c r="C3067" s="2">
        <v>5018.1009900890449</v>
      </c>
      <c r="D3067" s="2">
        <v>13207.966666698048</v>
      </c>
      <c r="E3067" s="2">
        <f t="shared" si="900"/>
        <v>18226.067656787094</v>
      </c>
      <c r="F3067" s="2">
        <f t="shared" si="901"/>
        <v>0.27532548899654635</v>
      </c>
      <c r="G3067" s="2">
        <f t="shared" si="902"/>
        <v>18226.067656787094</v>
      </c>
      <c r="H3067" s="2">
        <v>-1000</v>
      </c>
      <c r="I3067" s="2">
        <f t="shared" si="894"/>
        <v>7870.611601384122</v>
      </c>
      <c r="J3067" s="2">
        <f t="shared" si="895"/>
        <v>15458.618128705923</v>
      </c>
      <c r="K3067" s="3">
        <f t="shared" si="903"/>
        <v>5</v>
      </c>
      <c r="L3067" s="3">
        <f t="shared" si="904"/>
        <v>3</v>
      </c>
      <c r="M3067" s="3" t="str">
        <f t="shared" si="896"/>
        <v>Spring</v>
      </c>
      <c r="N3067" s="4">
        <v>65</v>
      </c>
      <c r="O3067" s="4">
        <v>56</v>
      </c>
      <c r="P3067" s="4">
        <v>74</v>
      </c>
      <c r="Q3067" s="4">
        <v>0</v>
      </c>
      <c r="R3067" s="4">
        <v>0</v>
      </c>
      <c r="S3067" s="6">
        <f t="shared" si="905"/>
        <v>0</v>
      </c>
      <c r="T3067" s="6">
        <f t="shared" si="906"/>
        <v>1</v>
      </c>
      <c r="U3067" s="6">
        <f t="shared" si="907"/>
        <v>0</v>
      </c>
      <c r="V3067" s="6">
        <f t="shared" si="908"/>
        <v>0</v>
      </c>
      <c r="W3067" s="6">
        <f t="shared" si="909"/>
        <v>0</v>
      </c>
      <c r="X3067" s="6">
        <f t="shared" si="910"/>
        <v>1</v>
      </c>
      <c r="Y3067" s="6">
        <f t="shared" si="911"/>
        <v>0</v>
      </c>
      <c r="Z3067" s="6">
        <f t="shared" si="912"/>
        <v>0</v>
      </c>
      <c r="AA3067" s="4">
        <v>78046.000122070313</v>
      </c>
      <c r="AB3067" s="7">
        <f t="shared" si="897"/>
        <v>6.4296709405226735E-2</v>
      </c>
      <c r="AC3067" s="7">
        <f t="shared" si="898"/>
        <v>0.16923310158162763</v>
      </c>
      <c r="AD3067" s="2"/>
    </row>
    <row r="3068" spans="1:30" x14ac:dyDescent="0.35">
      <c r="A3068" s="1">
        <v>44706</v>
      </c>
      <c r="B3068" s="3">
        <f t="shared" si="899"/>
        <v>2022</v>
      </c>
      <c r="C3068" s="2">
        <v>0</v>
      </c>
      <c r="D3068" s="2">
        <v>23564.583333330054</v>
      </c>
      <c r="E3068" s="2">
        <f t="shared" si="900"/>
        <v>23564.583333330054</v>
      </c>
      <c r="F3068" s="2">
        <f t="shared" si="901"/>
        <v>0</v>
      </c>
      <c r="G3068" s="2">
        <f t="shared" si="902"/>
        <v>-1</v>
      </c>
      <c r="H3068" s="2">
        <v>-1000</v>
      </c>
      <c r="I3068" s="2">
        <f t="shared" si="894"/>
        <v>7870.611601384122</v>
      </c>
      <c r="J3068" s="2">
        <f t="shared" si="895"/>
        <v>15458.618128705923</v>
      </c>
      <c r="K3068" s="3">
        <f t="shared" si="903"/>
        <v>5</v>
      </c>
      <c r="L3068" s="3">
        <f t="shared" si="904"/>
        <v>4</v>
      </c>
      <c r="M3068" s="3" t="str">
        <f t="shared" si="896"/>
        <v>Spring</v>
      </c>
      <c r="N3068" s="4">
        <v>76</v>
      </c>
      <c r="O3068" s="4">
        <v>64</v>
      </c>
      <c r="P3068" s="4">
        <v>87</v>
      </c>
      <c r="Q3068" s="4">
        <v>0</v>
      </c>
      <c r="R3068" s="4">
        <v>11</v>
      </c>
      <c r="S3068" s="6">
        <f t="shared" si="905"/>
        <v>0</v>
      </c>
      <c r="T3068" s="6">
        <f t="shared" si="906"/>
        <v>1</v>
      </c>
      <c r="U3068" s="6">
        <f t="shared" si="907"/>
        <v>0</v>
      </c>
      <c r="V3068" s="6">
        <f t="shared" si="908"/>
        <v>0</v>
      </c>
      <c r="W3068" s="6">
        <f t="shared" si="909"/>
        <v>0</v>
      </c>
      <c r="X3068" s="6">
        <f t="shared" si="910"/>
        <v>0</v>
      </c>
      <c r="Y3068" s="6">
        <f t="shared" si="911"/>
        <v>0</v>
      </c>
      <c r="Z3068" s="6">
        <f t="shared" si="912"/>
        <v>0</v>
      </c>
      <c r="AA3068" s="4">
        <v>89688.749877929688</v>
      </c>
      <c r="AB3068" s="7">
        <f t="shared" si="897"/>
        <v>0</v>
      </c>
      <c r="AC3068" s="7">
        <f t="shared" si="898"/>
        <v>0.26273733735170224</v>
      </c>
      <c r="AD3068" s="2"/>
    </row>
    <row r="3069" spans="1:30" x14ac:dyDescent="0.35">
      <c r="A3069" s="1">
        <v>44707</v>
      </c>
      <c r="B3069" s="3">
        <f t="shared" si="899"/>
        <v>2022</v>
      </c>
      <c r="C3069" s="2">
        <v>0</v>
      </c>
      <c r="D3069" s="2">
        <v>20421.383333324804</v>
      </c>
      <c r="E3069" s="2">
        <f t="shared" si="900"/>
        <v>20421.383333324804</v>
      </c>
      <c r="F3069" s="2">
        <f t="shared" si="901"/>
        <v>0</v>
      </c>
      <c r="G3069" s="2">
        <f t="shared" si="902"/>
        <v>-1</v>
      </c>
      <c r="H3069" s="2">
        <v>-1000</v>
      </c>
      <c r="I3069" s="2">
        <f t="shared" si="894"/>
        <v>7870.611601384122</v>
      </c>
      <c r="J3069" s="2">
        <f t="shared" si="895"/>
        <v>15458.618128705923</v>
      </c>
      <c r="K3069" s="3">
        <f t="shared" si="903"/>
        <v>5</v>
      </c>
      <c r="L3069" s="3">
        <f t="shared" si="904"/>
        <v>5</v>
      </c>
      <c r="M3069" s="3" t="str">
        <f t="shared" si="896"/>
        <v>Spring</v>
      </c>
      <c r="N3069" s="4">
        <v>69</v>
      </c>
      <c r="O3069" s="4">
        <v>64</v>
      </c>
      <c r="P3069" s="4">
        <v>74</v>
      </c>
      <c r="Q3069" s="4">
        <v>0</v>
      </c>
      <c r="R3069" s="4">
        <v>4</v>
      </c>
      <c r="S3069" s="6">
        <f t="shared" si="905"/>
        <v>0</v>
      </c>
      <c r="T3069" s="6">
        <f t="shared" si="906"/>
        <v>1</v>
      </c>
      <c r="U3069" s="6">
        <f t="shared" si="907"/>
        <v>0</v>
      </c>
      <c r="V3069" s="6">
        <f t="shared" si="908"/>
        <v>0</v>
      </c>
      <c r="W3069" s="6">
        <f t="shared" si="909"/>
        <v>0</v>
      </c>
      <c r="X3069" s="6">
        <f t="shared" si="910"/>
        <v>0</v>
      </c>
      <c r="Y3069" s="6">
        <f t="shared" si="911"/>
        <v>0</v>
      </c>
      <c r="Z3069" s="6">
        <f t="shared" si="912"/>
        <v>0</v>
      </c>
      <c r="AA3069" s="4">
        <v>83203.000122070313</v>
      </c>
      <c r="AB3069" s="7">
        <f t="shared" si="897"/>
        <v>0</v>
      </c>
      <c r="AC3069" s="7">
        <f t="shared" si="898"/>
        <v>0.24544046853315157</v>
      </c>
      <c r="AD3069" s="2"/>
    </row>
    <row r="3070" spans="1:30" x14ac:dyDescent="0.35">
      <c r="A3070" s="1">
        <v>44708</v>
      </c>
      <c r="B3070" s="3">
        <f t="shared" si="899"/>
        <v>2022</v>
      </c>
      <c r="C3070" s="2">
        <v>5400.4500000218977</v>
      </c>
      <c r="D3070" s="2">
        <v>19264.816666671541</v>
      </c>
      <c r="E3070" s="2">
        <f t="shared" si="900"/>
        <v>24665.266666693438</v>
      </c>
      <c r="F3070" s="2">
        <f t="shared" si="901"/>
        <v>0.21894958903137893</v>
      </c>
      <c r="G3070" s="2">
        <f t="shared" si="902"/>
        <v>24665.266666693438</v>
      </c>
      <c r="H3070" s="2">
        <v>-1000</v>
      </c>
      <c r="I3070" s="2">
        <f t="shared" si="894"/>
        <v>7870.611601384122</v>
      </c>
      <c r="J3070" s="2">
        <f t="shared" si="895"/>
        <v>15458.618128705923</v>
      </c>
      <c r="K3070" s="3">
        <f t="shared" si="903"/>
        <v>5</v>
      </c>
      <c r="L3070" s="3">
        <f t="shared" si="904"/>
        <v>6</v>
      </c>
      <c r="M3070" s="3" t="str">
        <f t="shared" si="896"/>
        <v>Spring</v>
      </c>
      <c r="N3070" s="4">
        <v>68</v>
      </c>
      <c r="O3070" s="4">
        <v>61</v>
      </c>
      <c r="P3070" s="4">
        <v>74</v>
      </c>
      <c r="Q3070" s="4">
        <v>0</v>
      </c>
      <c r="R3070" s="4">
        <v>3</v>
      </c>
      <c r="S3070" s="6">
        <f t="shared" si="905"/>
        <v>0</v>
      </c>
      <c r="T3070" s="6">
        <f t="shared" si="906"/>
        <v>1</v>
      </c>
      <c r="U3070" s="6">
        <f t="shared" si="907"/>
        <v>0</v>
      </c>
      <c r="V3070" s="6">
        <f t="shared" si="908"/>
        <v>0</v>
      </c>
      <c r="W3070" s="6">
        <f t="shared" si="909"/>
        <v>0</v>
      </c>
      <c r="X3070" s="6">
        <f t="shared" si="910"/>
        <v>1</v>
      </c>
      <c r="Y3070" s="6">
        <f t="shared" si="911"/>
        <v>0</v>
      </c>
      <c r="Z3070" s="6">
        <f t="shared" si="912"/>
        <v>0</v>
      </c>
      <c r="AA3070" s="4">
        <v>75280.500366210938</v>
      </c>
      <c r="AB3070" s="7">
        <f t="shared" si="897"/>
        <v>7.1737700649580793E-2</v>
      </c>
      <c r="AC3070" s="7">
        <f t="shared" si="898"/>
        <v>0.25590712831285062</v>
      </c>
      <c r="AD3070" s="2"/>
    </row>
    <row r="3071" spans="1:30" x14ac:dyDescent="0.35">
      <c r="A3071" s="1">
        <v>44709</v>
      </c>
      <c r="B3071" s="3">
        <f t="shared" si="899"/>
        <v>2022</v>
      </c>
      <c r="C3071" s="2">
        <v>7128</v>
      </c>
      <c r="D3071" s="2">
        <v>16656</v>
      </c>
      <c r="E3071" s="2">
        <f t="shared" si="900"/>
        <v>23784</v>
      </c>
      <c r="F3071" s="2">
        <f t="shared" si="901"/>
        <v>0.29969727547931385</v>
      </c>
      <c r="G3071" s="2">
        <f t="shared" si="902"/>
        <v>23784</v>
      </c>
      <c r="H3071" s="2">
        <v>-1000</v>
      </c>
      <c r="I3071" s="2">
        <f t="shared" si="894"/>
        <v>7870.611601384122</v>
      </c>
      <c r="J3071" s="2">
        <f t="shared" si="895"/>
        <v>15458.618128705923</v>
      </c>
      <c r="K3071" s="3">
        <f t="shared" si="903"/>
        <v>5</v>
      </c>
      <c r="L3071" s="3">
        <f t="shared" si="904"/>
        <v>7</v>
      </c>
      <c r="M3071" s="3" t="str">
        <f t="shared" si="896"/>
        <v>Spring</v>
      </c>
      <c r="N3071" s="4">
        <v>66</v>
      </c>
      <c r="O3071" s="4">
        <v>56</v>
      </c>
      <c r="P3071" s="4">
        <v>76</v>
      </c>
      <c r="Q3071" s="4">
        <v>0</v>
      </c>
      <c r="R3071" s="4">
        <v>1</v>
      </c>
      <c r="S3071" s="6">
        <f t="shared" si="905"/>
        <v>1</v>
      </c>
      <c r="T3071" s="6">
        <f t="shared" si="906"/>
        <v>0</v>
      </c>
      <c r="U3071" s="6">
        <f t="shared" si="907"/>
        <v>0</v>
      </c>
      <c r="V3071" s="6">
        <f t="shared" si="908"/>
        <v>0</v>
      </c>
      <c r="W3071" s="6">
        <f t="shared" si="909"/>
        <v>0</v>
      </c>
      <c r="X3071" s="6">
        <f t="shared" si="910"/>
        <v>1</v>
      </c>
      <c r="Y3071" s="6">
        <f t="shared" si="911"/>
        <v>0</v>
      </c>
      <c r="Z3071" s="6">
        <f t="shared" si="912"/>
        <v>0</v>
      </c>
      <c r="AA3071" s="4">
        <v>69167.600219726563</v>
      </c>
      <c r="AB3071" s="7">
        <f t="shared" si="897"/>
        <v>0.10305403075076036</v>
      </c>
      <c r="AC3071" s="7">
        <f t="shared" si="898"/>
        <v>0.24080638835362858</v>
      </c>
      <c r="AD3071" s="2"/>
    </row>
    <row r="3072" spans="1:30" x14ac:dyDescent="0.35">
      <c r="A3072" s="1">
        <v>44710</v>
      </c>
      <c r="B3072" s="3">
        <f t="shared" si="899"/>
        <v>2022</v>
      </c>
      <c r="C3072" s="2">
        <v>7128</v>
      </c>
      <c r="D3072" s="2">
        <v>16656</v>
      </c>
      <c r="E3072" s="2">
        <f t="shared" si="900"/>
        <v>23784</v>
      </c>
      <c r="F3072" s="2">
        <f t="shared" si="901"/>
        <v>0.29969727547931385</v>
      </c>
      <c r="G3072" s="2">
        <f t="shared" si="902"/>
        <v>23784</v>
      </c>
      <c r="H3072" s="2">
        <v>-1000</v>
      </c>
      <c r="I3072" s="2">
        <f t="shared" si="894"/>
        <v>7870.611601384122</v>
      </c>
      <c r="J3072" s="2">
        <f t="shared" si="895"/>
        <v>15458.618128705923</v>
      </c>
      <c r="K3072" s="3">
        <f t="shared" si="903"/>
        <v>5</v>
      </c>
      <c r="L3072" s="3">
        <f t="shared" si="904"/>
        <v>1</v>
      </c>
      <c r="M3072" s="3" t="str">
        <f t="shared" si="896"/>
        <v>Spring</v>
      </c>
      <c r="N3072" s="4">
        <v>71</v>
      </c>
      <c r="O3072" s="4">
        <v>58</v>
      </c>
      <c r="P3072" s="4">
        <v>84</v>
      </c>
      <c r="Q3072" s="4">
        <v>0</v>
      </c>
      <c r="R3072" s="4">
        <v>6</v>
      </c>
      <c r="S3072" s="6">
        <f t="shared" si="905"/>
        <v>1</v>
      </c>
      <c r="T3072" s="6">
        <f t="shared" si="906"/>
        <v>0</v>
      </c>
      <c r="U3072" s="6">
        <f t="shared" si="907"/>
        <v>0</v>
      </c>
      <c r="V3072" s="6">
        <f t="shared" si="908"/>
        <v>0</v>
      </c>
      <c r="W3072" s="6">
        <f t="shared" si="909"/>
        <v>0</v>
      </c>
      <c r="X3072" s="6">
        <f t="shared" si="910"/>
        <v>1</v>
      </c>
      <c r="Y3072" s="6">
        <f t="shared" si="911"/>
        <v>0</v>
      </c>
      <c r="Z3072" s="6">
        <f t="shared" si="912"/>
        <v>0</v>
      </c>
      <c r="AA3072" s="4">
        <v>75512.299987792969</v>
      </c>
      <c r="AB3072" s="7">
        <f t="shared" si="897"/>
        <v>9.4395217747999804E-2</v>
      </c>
      <c r="AC3072" s="7">
        <f t="shared" si="898"/>
        <v>0.22057333709465274</v>
      </c>
      <c r="AD3072" s="2"/>
    </row>
    <row r="3073" spans="1:30" x14ac:dyDescent="0.35">
      <c r="A3073" s="1">
        <v>44711</v>
      </c>
      <c r="B3073" s="3">
        <f t="shared" si="899"/>
        <v>2022</v>
      </c>
      <c r="C3073" s="2">
        <v>7128</v>
      </c>
      <c r="D3073" s="2">
        <v>16656</v>
      </c>
      <c r="E3073" s="2">
        <f t="shared" si="900"/>
        <v>23784</v>
      </c>
      <c r="F3073" s="2">
        <f t="shared" si="901"/>
        <v>0.29969727547931385</v>
      </c>
      <c r="G3073" s="2">
        <f t="shared" si="902"/>
        <v>23784</v>
      </c>
      <c r="H3073" s="2">
        <v>-1000</v>
      </c>
      <c r="I3073" s="2">
        <f t="shared" si="894"/>
        <v>7870.611601384122</v>
      </c>
      <c r="J3073" s="2">
        <f t="shared" si="895"/>
        <v>15458.618128705923</v>
      </c>
      <c r="K3073" s="3">
        <f t="shared" si="903"/>
        <v>5</v>
      </c>
      <c r="L3073" s="3">
        <f t="shared" si="904"/>
        <v>2</v>
      </c>
      <c r="M3073" s="3" t="str">
        <f t="shared" si="896"/>
        <v>Spring</v>
      </c>
      <c r="N3073" s="4">
        <v>79</v>
      </c>
      <c r="O3073" s="4">
        <v>67</v>
      </c>
      <c r="P3073" s="4">
        <v>90</v>
      </c>
      <c r="Q3073" s="4">
        <v>0</v>
      </c>
      <c r="R3073" s="4">
        <v>14</v>
      </c>
      <c r="S3073" s="6">
        <f t="shared" si="905"/>
        <v>0</v>
      </c>
      <c r="T3073" s="6">
        <f t="shared" si="906"/>
        <v>1</v>
      </c>
      <c r="U3073" s="6">
        <f t="shared" si="907"/>
        <v>0</v>
      </c>
      <c r="V3073" s="6">
        <f t="shared" si="908"/>
        <v>0</v>
      </c>
      <c r="W3073" s="6">
        <f t="shared" si="909"/>
        <v>0</v>
      </c>
      <c r="X3073" s="6">
        <f t="shared" si="910"/>
        <v>1</v>
      </c>
      <c r="Y3073" s="6">
        <f t="shared" si="911"/>
        <v>0</v>
      </c>
      <c r="Z3073" s="6">
        <f t="shared" si="912"/>
        <v>0</v>
      </c>
      <c r="AA3073" s="4">
        <v>85870.699768066406</v>
      </c>
      <c r="AB3073" s="7">
        <f t="shared" si="897"/>
        <v>8.3008523503971268E-2</v>
      </c>
      <c r="AC3073" s="7">
        <f t="shared" si="898"/>
        <v>0.19396604482072746</v>
      </c>
      <c r="AD3073" s="2"/>
    </row>
    <row r="3074" spans="1:30" x14ac:dyDescent="0.35">
      <c r="A3074" s="1">
        <v>44712</v>
      </c>
      <c r="B3074" s="3">
        <f t="shared" si="899"/>
        <v>2022</v>
      </c>
      <c r="C3074" s="2">
        <v>19955.433333336026</v>
      </c>
      <c r="D3074" s="2">
        <v>3828.5666666639736</v>
      </c>
      <c r="E3074" s="2">
        <f t="shared" si="900"/>
        <v>23784</v>
      </c>
      <c r="F3074" s="2">
        <f t="shared" si="901"/>
        <v>0.83902763762764998</v>
      </c>
      <c r="G3074" s="2">
        <f t="shared" si="902"/>
        <v>23784</v>
      </c>
      <c r="H3074" s="2">
        <v>-1000</v>
      </c>
      <c r="I3074" s="2">
        <f t="shared" ref="I3074:I3137" si="913">INDEX($AD$1:$AG$10, MATCH(B3074, $AD$1:$AD$10, 0), 3)</f>
        <v>7870.611601384122</v>
      </c>
      <c r="J3074" s="2">
        <f t="shared" ref="J3074:J3137" si="914">INDEX($AD$1:$AG$10, MATCH(B3074, $AD$1:$AD$10, 0), 4)</f>
        <v>15458.618128705923</v>
      </c>
      <c r="K3074" s="3">
        <f t="shared" si="903"/>
        <v>5</v>
      </c>
      <c r="L3074" s="3">
        <f t="shared" si="904"/>
        <v>3</v>
      </c>
      <c r="M3074" s="3" t="str">
        <f t="shared" ref="M3074:M3137" si="915">INDEX($AK$1:$AK$12, MATCH(K3074, $AJ$1:$AJ$12, 0))</f>
        <v>Spring</v>
      </c>
      <c r="N3074" s="4">
        <v>80</v>
      </c>
      <c r="O3074" s="4">
        <v>70</v>
      </c>
      <c r="P3074" s="4">
        <v>90</v>
      </c>
      <c r="Q3074" s="4">
        <v>0</v>
      </c>
      <c r="R3074" s="4">
        <v>15</v>
      </c>
      <c r="S3074" s="6">
        <f t="shared" si="905"/>
        <v>0</v>
      </c>
      <c r="T3074" s="6">
        <f t="shared" si="906"/>
        <v>1</v>
      </c>
      <c r="U3074" s="6">
        <f t="shared" si="907"/>
        <v>0</v>
      </c>
      <c r="V3074" s="6">
        <f t="shared" si="908"/>
        <v>0</v>
      </c>
      <c r="W3074" s="6">
        <f t="shared" si="909"/>
        <v>0</v>
      </c>
      <c r="X3074" s="6">
        <f t="shared" si="910"/>
        <v>1</v>
      </c>
      <c r="Y3074" s="6">
        <f t="shared" si="911"/>
        <v>0</v>
      </c>
      <c r="Z3074" s="6">
        <f t="shared" si="912"/>
        <v>0</v>
      </c>
      <c r="AA3074" s="4">
        <v>101993.25048828125</v>
      </c>
      <c r="AB3074" s="7">
        <f t="shared" ref="AB3074:AB3137" si="916">C3074/AA3074</f>
        <v>0.19565445005234786</v>
      </c>
      <c r="AC3074" s="7">
        <f t="shared" ref="AC3074:AC3137" si="917">D3074/AA3074</f>
        <v>3.7537451236578305E-2</v>
      </c>
      <c r="AD3074" s="2"/>
    </row>
    <row r="3075" spans="1:30" x14ac:dyDescent="0.35">
      <c r="A3075" s="1">
        <v>44713</v>
      </c>
      <c r="B3075" s="3">
        <f t="shared" ref="B3075:B3138" si="918">YEAR(A3075)</f>
        <v>2022</v>
      </c>
      <c r="C3075" s="2">
        <v>17569.619753092891</v>
      </c>
      <c r="D3075" s="2">
        <v>0</v>
      </c>
      <c r="E3075" s="2">
        <f t="shared" ref="E3075:E3138" si="919">+D3075+C3075</f>
        <v>17569.619753092891</v>
      </c>
      <c r="F3075" s="2">
        <f t="shared" ref="F3075:F3138" si="920">IFERROR(C3075/E3075,0)</f>
        <v>1</v>
      </c>
      <c r="G3075" s="2">
        <f t="shared" ref="G3075:G3138" si="921">IF(AND(F3075&gt;=0.2,E3075&gt;=J3075), E3075, -1)</f>
        <v>17569.619753092891</v>
      </c>
      <c r="H3075" s="2">
        <v>-1000</v>
      </c>
      <c r="I3075" s="2">
        <f t="shared" si="913"/>
        <v>7870.611601384122</v>
      </c>
      <c r="J3075" s="2">
        <f t="shared" si="914"/>
        <v>15458.618128705923</v>
      </c>
      <c r="K3075" s="3">
        <f t="shared" ref="K3075:K3138" si="922">MONTH(A3075)</f>
        <v>6</v>
      </c>
      <c r="L3075" s="3">
        <f t="shared" ref="L3075:L3138" si="923">WEEKDAY(A3075)</f>
        <v>4</v>
      </c>
      <c r="M3075" s="3" t="str">
        <f t="shared" si="915"/>
        <v>Summer</v>
      </c>
      <c r="N3075" s="4">
        <v>82</v>
      </c>
      <c r="O3075" s="4">
        <v>71</v>
      </c>
      <c r="P3075" s="4">
        <v>92</v>
      </c>
      <c r="Q3075" s="4">
        <v>0</v>
      </c>
      <c r="R3075" s="4">
        <v>17</v>
      </c>
      <c r="S3075" s="6">
        <f t="shared" ref="S3075:S3138" si="924">IF(OR(L3075=1, L3075=7), 1, 0)</f>
        <v>0</v>
      </c>
      <c r="T3075" s="6">
        <f t="shared" ref="T3075:T3138" si="925">IF(AND(L3075&lt;7, L3075&gt;1), 1, 0)</f>
        <v>1</v>
      </c>
      <c r="U3075" s="6">
        <f t="shared" ref="U3075:U3138" si="926">IF(M3075="Winter", 1, 0)</f>
        <v>0</v>
      </c>
      <c r="V3075" s="6">
        <f t="shared" ref="V3075:V3138" si="927">IF(N3075&lt;20, 1, 0)</f>
        <v>0</v>
      </c>
      <c r="W3075" s="6">
        <f t="shared" ref="W3075:W3138" si="928">IF(M3075="Summer", 1, 0)</f>
        <v>1</v>
      </c>
      <c r="X3075" s="6">
        <f t="shared" ref="X3075:X3138" si="929">IF(G3075&lt;&gt;-1, 1, 0)</f>
        <v>1</v>
      </c>
      <c r="Y3075" s="6">
        <f t="shared" ref="Y3075:Y3138" si="930">U3075*X3075</f>
        <v>0</v>
      </c>
      <c r="Z3075" s="6">
        <f t="shared" ref="Z3075:Z3138" si="931">W3075*X3075</f>
        <v>1</v>
      </c>
      <c r="AA3075" s="4">
        <v>105657.29943847656</v>
      </c>
      <c r="AB3075" s="7">
        <f t="shared" si="916"/>
        <v>0.16628874527806331</v>
      </c>
      <c r="AC3075" s="7">
        <f t="shared" si="917"/>
        <v>0</v>
      </c>
      <c r="AD3075" s="2"/>
    </row>
    <row r="3076" spans="1:30" x14ac:dyDescent="0.35">
      <c r="A3076" s="1">
        <v>44714</v>
      </c>
      <c r="B3076" s="3">
        <f t="shared" si="918"/>
        <v>2022</v>
      </c>
      <c r="C3076" s="2">
        <v>10215.955555545854</v>
      </c>
      <c r="D3076" s="2">
        <v>11916</v>
      </c>
      <c r="E3076" s="2">
        <f t="shared" si="919"/>
        <v>22131.955555545854</v>
      </c>
      <c r="F3076" s="2">
        <f t="shared" si="920"/>
        <v>0.4615929907281025</v>
      </c>
      <c r="G3076" s="2">
        <f t="shared" si="921"/>
        <v>22131.955555545854</v>
      </c>
      <c r="H3076" s="2">
        <v>-1000</v>
      </c>
      <c r="I3076" s="2">
        <f t="shared" si="913"/>
        <v>7870.611601384122</v>
      </c>
      <c r="J3076" s="2">
        <f t="shared" si="914"/>
        <v>15458.618128705923</v>
      </c>
      <c r="K3076" s="3">
        <f t="shared" si="922"/>
        <v>6</v>
      </c>
      <c r="L3076" s="3">
        <f t="shared" si="923"/>
        <v>5</v>
      </c>
      <c r="M3076" s="3" t="str">
        <f t="shared" si="915"/>
        <v>Summer</v>
      </c>
      <c r="N3076" s="4">
        <v>73</v>
      </c>
      <c r="O3076" s="4">
        <v>67</v>
      </c>
      <c r="P3076" s="4">
        <v>79</v>
      </c>
      <c r="Q3076" s="4">
        <v>0</v>
      </c>
      <c r="R3076" s="4">
        <v>8</v>
      </c>
      <c r="S3076" s="6">
        <f t="shared" si="924"/>
        <v>0</v>
      </c>
      <c r="T3076" s="6">
        <f t="shared" si="925"/>
        <v>1</v>
      </c>
      <c r="U3076" s="6">
        <f t="shared" si="926"/>
        <v>0</v>
      </c>
      <c r="V3076" s="6">
        <f t="shared" si="927"/>
        <v>0</v>
      </c>
      <c r="W3076" s="6">
        <f t="shared" si="928"/>
        <v>1</v>
      </c>
      <c r="X3076" s="6">
        <f t="shared" si="929"/>
        <v>1</v>
      </c>
      <c r="Y3076" s="6">
        <f t="shared" si="930"/>
        <v>0</v>
      </c>
      <c r="Z3076" s="6">
        <f t="shared" si="931"/>
        <v>1</v>
      </c>
      <c r="AA3076" s="4">
        <v>93569.050170898438</v>
      </c>
      <c r="AB3076" s="7">
        <f t="shared" si="916"/>
        <v>0.10918092613836523</v>
      </c>
      <c r="AC3076" s="7">
        <f t="shared" si="917"/>
        <v>0.12734980186542577</v>
      </c>
      <c r="AD3076" s="2"/>
    </row>
    <row r="3077" spans="1:30" x14ac:dyDescent="0.35">
      <c r="A3077" s="1">
        <v>44715</v>
      </c>
      <c r="B3077" s="3">
        <f t="shared" si="918"/>
        <v>2022</v>
      </c>
      <c r="C3077" s="2">
        <v>7128</v>
      </c>
      <c r="D3077" s="2">
        <v>15888</v>
      </c>
      <c r="E3077" s="2">
        <f t="shared" si="919"/>
        <v>23016</v>
      </c>
      <c r="F3077" s="2">
        <f t="shared" si="920"/>
        <v>0.3096976016684046</v>
      </c>
      <c r="G3077" s="2">
        <f t="shared" si="921"/>
        <v>23016</v>
      </c>
      <c r="H3077" s="2">
        <v>-1000</v>
      </c>
      <c r="I3077" s="2">
        <f t="shared" si="913"/>
        <v>7870.611601384122</v>
      </c>
      <c r="J3077" s="2">
        <f t="shared" si="914"/>
        <v>15458.618128705923</v>
      </c>
      <c r="K3077" s="3">
        <f t="shared" si="922"/>
        <v>6</v>
      </c>
      <c r="L3077" s="3">
        <f t="shared" si="923"/>
        <v>6</v>
      </c>
      <c r="M3077" s="3" t="str">
        <f t="shared" si="915"/>
        <v>Summer</v>
      </c>
      <c r="N3077" s="4">
        <v>72</v>
      </c>
      <c r="O3077" s="4">
        <v>62</v>
      </c>
      <c r="P3077" s="4">
        <v>82</v>
      </c>
      <c r="Q3077" s="4">
        <v>0</v>
      </c>
      <c r="R3077" s="4">
        <v>7</v>
      </c>
      <c r="S3077" s="6">
        <f t="shared" si="924"/>
        <v>0</v>
      </c>
      <c r="T3077" s="6">
        <f t="shared" si="925"/>
        <v>1</v>
      </c>
      <c r="U3077" s="6">
        <f t="shared" si="926"/>
        <v>0</v>
      </c>
      <c r="V3077" s="6">
        <f t="shared" si="927"/>
        <v>0</v>
      </c>
      <c r="W3077" s="6">
        <f t="shared" si="928"/>
        <v>1</v>
      </c>
      <c r="X3077" s="6">
        <f t="shared" si="929"/>
        <v>1</v>
      </c>
      <c r="Y3077" s="6">
        <f t="shared" si="930"/>
        <v>0</v>
      </c>
      <c r="Z3077" s="6">
        <f t="shared" si="931"/>
        <v>1</v>
      </c>
      <c r="AA3077" s="4">
        <v>86009.800415039063</v>
      </c>
      <c r="AB3077" s="7">
        <f t="shared" si="916"/>
        <v>8.2874276717350093E-2</v>
      </c>
      <c r="AC3077" s="7">
        <f t="shared" si="917"/>
        <v>0.18472313530937967</v>
      </c>
      <c r="AD3077" s="2"/>
    </row>
    <row r="3078" spans="1:30" x14ac:dyDescent="0.35">
      <c r="A3078" s="1">
        <v>44716</v>
      </c>
      <c r="B3078" s="3">
        <f t="shared" si="918"/>
        <v>2022</v>
      </c>
      <c r="C3078" s="2">
        <v>7128</v>
      </c>
      <c r="D3078" s="2">
        <v>16548.065300896287</v>
      </c>
      <c r="E3078" s="2">
        <f t="shared" si="919"/>
        <v>23676.065300896287</v>
      </c>
      <c r="F3078" s="2">
        <f t="shared" si="920"/>
        <v>0.30106353861636631</v>
      </c>
      <c r="G3078" s="2">
        <f t="shared" si="921"/>
        <v>23676.065300896287</v>
      </c>
      <c r="H3078" s="2">
        <v>-1000</v>
      </c>
      <c r="I3078" s="2">
        <f t="shared" si="913"/>
        <v>7870.611601384122</v>
      </c>
      <c r="J3078" s="2">
        <f t="shared" si="914"/>
        <v>15458.618128705923</v>
      </c>
      <c r="K3078" s="3">
        <f t="shared" si="922"/>
        <v>6</v>
      </c>
      <c r="L3078" s="3">
        <f t="shared" si="923"/>
        <v>7</v>
      </c>
      <c r="M3078" s="3" t="str">
        <f t="shared" si="915"/>
        <v>Summer</v>
      </c>
      <c r="N3078" s="4">
        <v>72</v>
      </c>
      <c r="O3078" s="4">
        <v>58</v>
      </c>
      <c r="P3078" s="4">
        <v>86</v>
      </c>
      <c r="Q3078" s="4">
        <v>0</v>
      </c>
      <c r="R3078" s="4">
        <v>7</v>
      </c>
      <c r="S3078" s="6">
        <f t="shared" si="924"/>
        <v>1</v>
      </c>
      <c r="T3078" s="6">
        <f t="shared" si="925"/>
        <v>0</v>
      </c>
      <c r="U3078" s="6">
        <f t="shared" si="926"/>
        <v>0</v>
      </c>
      <c r="V3078" s="6">
        <f t="shared" si="927"/>
        <v>0</v>
      </c>
      <c r="W3078" s="6">
        <f t="shared" si="928"/>
        <v>1</v>
      </c>
      <c r="X3078" s="6">
        <f t="shared" si="929"/>
        <v>1</v>
      </c>
      <c r="Y3078" s="6">
        <f t="shared" si="930"/>
        <v>0</v>
      </c>
      <c r="Z3078" s="6">
        <f t="shared" si="931"/>
        <v>1</v>
      </c>
      <c r="AA3078" s="4">
        <v>79284.900939941406</v>
      </c>
      <c r="AB3078" s="7">
        <f t="shared" si="916"/>
        <v>8.9903624971411453E-2</v>
      </c>
      <c r="AC3078" s="7">
        <f t="shared" si="917"/>
        <v>0.20871647822870468</v>
      </c>
      <c r="AD3078" s="2"/>
    </row>
    <row r="3079" spans="1:30" x14ac:dyDescent="0.35">
      <c r="A3079" s="1">
        <v>44717</v>
      </c>
      <c r="B3079" s="3">
        <f t="shared" si="918"/>
        <v>2022</v>
      </c>
      <c r="C3079" s="2">
        <v>1039.5000000172877</v>
      </c>
      <c r="D3079" s="2">
        <v>17428.152368745195</v>
      </c>
      <c r="E3079" s="2">
        <f t="shared" si="919"/>
        <v>18467.652368762483</v>
      </c>
      <c r="F3079" s="2">
        <f t="shared" si="920"/>
        <v>5.6287609234813886E-2</v>
      </c>
      <c r="G3079" s="2">
        <f t="shared" si="921"/>
        <v>-1</v>
      </c>
      <c r="H3079" s="2">
        <v>-1000</v>
      </c>
      <c r="I3079" s="2">
        <f t="shared" si="913"/>
        <v>7870.611601384122</v>
      </c>
      <c r="J3079" s="2">
        <f t="shared" si="914"/>
        <v>15458.618128705923</v>
      </c>
      <c r="K3079" s="3">
        <f t="shared" si="922"/>
        <v>6</v>
      </c>
      <c r="L3079" s="3">
        <f t="shared" si="923"/>
        <v>1</v>
      </c>
      <c r="M3079" s="3" t="str">
        <f t="shared" si="915"/>
        <v>Summer</v>
      </c>
      <c r="N3079" s="4">
        <v>74</v>
      </c>
      <c r="O3079" s="4">
        <v>62</v>
      </c>
      <c r="P3079" s="4">
        <v>86</v>
      </c>
      <c r="Q3079" s="4">
        <v>0</v>
      </c>
      <c r="R3079" s="4">
        <v>9</v>
      </c>
      <c r="S3079" s="6">
        <f t="shared" si="924"/>
        <v>1</v>
      </c>
      <c r="T3079" s="6">
        <f t="shared" si="925"/>
        <v>0</v>
      </c>
      <c r="U3079" s="6">
        <f t="shared" si="926"/>
        <v>0</v>
      </c>
      <c r="V3079" s="6">
        <f t="shared" si="927"/>
        <v>0</v>
      </c>
      <c r="W3079" s="6">
        <f t="shared" si="928"/>
        <v>1</v>
      </c>
      <c r="X3079" s="6">
        <f t="shared" si="929"/>
        <v>0</v>
      </c>
      <c r="Y3079" s="6">
        <f t="shared" si="930"/>
        <v>0</v>
      </c>
      <c r="Z3079" s="6">
        <f t="shared" si="931"/>
        <v>0</v>
      </c>
      <c r="AA3079" s="4">
        <v>81054.10107421875</v>
      </c>
      <c r="AB3079" s="7">
        <f t="shared" si="916"/>
        <v>1.2824767485428646E-2</v>
      </c>
      <c r="AC3079" s="7">
        <f t="shared" si="917"/>
        <v>0.21501876077543283</v>
      </c>
      <c r="AD3079" s="2"/>
    </row>
    <row r="3080" spans="1:30" x14ac:dyDescent="0.35">
      <c r="A3080" s="1">
        <v>44718</v>
      </c>
      <c r="B3080" s="3">
        <f t="shared" si="918"/>
        <v>2022</v>
      </c>
      <c r="C3080" s="2">
        <v>12.28500000044005</v>
      </c>
      <c r="D3080" s="2">
        <v>15973.241706156175</v>
      </c>
      <c r="E3080" s="2">
        <f t="shared" si="919"/>
        <v>15985.526706156616</v>
      </c>
      <c r="F3080" s="2">
        <f t="shared" si="920"/>
        <v>7.6850767736721763E-4</v>
      </c>
      <c r="G3080" s="2">
        <f t="shared" si="921"/>
        <v>-1</v>
      </c>
      <c r="H3080" s="2">
        <v>-1000</v>
      </c>
      <c r="I3080" s="2">
        <f t="shared" si="913"/>
        <v>7870.611601384122</v>
      </c>
      <c r="J3080" s="2">
        <f t="shared" si="914"/>
        <v>15458.618128705923</v>
      </c>
      <c r="K3080" s="3">
        <f t="shared" si="922"/>
        <v>6</v>
      </c>
      <c r="L3080" s="3">
        <f t="shared" si="923"/>
        <v>2</v>
      </c>
      <c r="M3080" s="3" t="str">
        <f t="shared" si="915"/>
        <v>Summer</v>
      </c>
      <c r="N3080" s="4">
        <v>77</v>
      </c>
      <c r="O3080" s="4">
        <v>68</v>
      </c>
      <c r="P3080" s="4">
        <v>85</v>
      </c>
      <c r="Q3080" s="4">
        <v>0</v>
      </c>
      <c r="R3080" s="4">
        <v>12</v>
      </c>
      <c r="S3080" s="6">
        <f t="shared" si="924"/>
        <v>0</v>
      </c>
      <c r="T3080" s="6">
        <f t="shared" si="925"/>
        <v>1</v>
      </c>
      <c r="U3080" s="6">
        <f t="shared" si="926"/>
        <v>0</v>
      </c>
      <c r="V3080" s="6">
        <f t="shared" si="927"/>
        <v>0</v>
      </c>
      <c r="W3080" s="6">
        <f t="shared" si="928"/>
        <v>1</v>
      </c>
      <c r="X3080" s="6">
        <f t="shared" si="929"/>
        <v>0</v>
      </c>
      <c r="Y3080" s="6">
        <f t="shared" si="930"/>
        <v>0</v>
      </c>
      <c r="Z3080" s="6">
        <f t="shared" si="931"/>
        <v>0</v>
      </c>
      <c r="AA3080" s="4">
        <v>90098.401000976563</v>
      </c>
      <c r="AB3080" s="7">
        <f t="shared" si="916"/>
        <v>1.3635092148091391E-4</v>
      </c>
      <c r="AC3080" s="7">
        <f t="shared" si="917"/>
        <v>0.1772866280499589</v>
      </c>
      <c r="AD3080" s="2"/>
    </row>
    <row r="3081" spans="1:30" x14ac:dyDescent="0.35">
      <c r="A3081" s="1">
        <v>44719</v>
      </c>
      <c r="B3081" s="3">
        <f t="shared" si="918"/>
        <v>2022</v>
      </c>
      <c r="C3081" s="2">
        <v>0</v>
      </c>
      <c r="D3081" s="2">
        <v>16207.656398104265</v>
      </c>
      <c r="E3081" s="2">
        <f t="shared" si="919"/>
        <v>16207.656398104265</v>
      </c>
      <c r="F3081" s="2">
        <f t="shared" si="920"/>
        <v>0</v>
      </c>
      <c r="G3081" s="2">
        <f t="shared" si="921"/>
        <v>-1</v>
      </c>
      <c r="H3081" s="2">
        <v>-1000</v>
      </c>
      <c r="I3081" s="2">
        <f t="shared" si="913"/>
        <v>7870.611601384122</v>
      </c>
      <c r="J3081" s="2">
        <f t="shared" si="914"/>
        <v>15458.618128705923</v>
      </c>
      <c r="K3081" s="3">
        <f t="shared" si="922"/>
        <v>6</v>
      </c>
      <c r="L3081" s="3">
        <f t="shared" si="923"/>
        <v>3</v>
      </c>
      <c r="M3081" s="3" t="str">
        <f t="shared" si="915"/>
        <v>Summer</v>
      </c>
      <c r="N3081" s="4">
        <v>76</v>
      </c>
      <c r="O3081" s="4">
        <v>68</v>
      </c>
      <c r="P3081" s="4">
        <v>84</v>
      </c>
      <c r="Q3081" s="4">
        <v>0</v>
      </c>
      <c r="R3081" s="4">
        <v>11</v>
      </c>
      <c r="S3081" s="6">
        <f t="shared" si="924"/>
        <v>0</v>
      </c>
      <c r="T3081" s="6">
        <f t="shared" si="925"/>
        <v>1</v>
      </c>
      <c r="U3081" s="6">
        <f t="shared" si="926"/>
        <v>0</v>
      </c>
      <c r="V3081" s="6">
        <f t="shared" si="927"/>
        <v>0</v>
      </c>
      <c r="W3081" s="6">
        <f t="shared" si="928"/>
        <v>1</v>
      </c>
      <c r="X3081" s="6">
        <f t="shared" si="929"/>
        <v>0</v>
      </c>
      <c r="Y3081" s="6">
        <f t="shared" si="930"/>
        <v>0</v>
      </c>
      <c r="Z3081" s="6">
        <f t="shared" si="931"/>
        <v>0</v>
      </c>
      <c r="AA3081" s="4">
        <v>94105.51708984375</v>
      </c>
      <c r="AB3081" s="7">
        <f t="shared" si="916"/>
        <v>0</v>
      </c>
      <c r="AC3081" s="7">
        <f t="shared" si="917"/>
        <v>0.17222854620341341</v>
      </c>
      <c r="AD3081" s="2"/>
    </row>
    <row r="3082" spans="1:30" x14ac:dyDescent="0.35">
      <c r="A3082" s="1">
        <v>44720</v>
      </c>
      <c r="B3082" s="3">
        <f t="shared" si="918"/>
        <v>2022</v>
      </c>
      <c r="C3082" s="2">
        <v>954.36382715127229</v>
      </c>
      <c r="D3082" s="2">
        <v>14369.912578648273</v>
      </c>
      <c r="E3082" s="2">
        <f t="shared" si="919"/>
        <v>15324.276405799545</v>
      </c>
      <c r="F3082" s="2">
        <f t="shared" si="920"/>
        <v>6.2277904801435767E-2</v>
      </c>
      <c r="G3082" s="2">
        <f t="shared" si="921"/>
        <v>-1</v>
      </c>
      <c r="H3082" s="2">
        <v>-1000</v>
      </c>
      <c r="I3082" s="2">
        <f t="shared" si="913"/>
        <v>7870.611601384122</v>
      </c>
      <c r="J3082" s="2">
        <f t="shared" si="914"/>
        <v>15458.618128705923</v>
      </c>
      <c r="K3082" s="3">
        <f t="shared" si="922"/>
        <v>6</v>
      </c>
      <c r="L3082" s="3">
        <f t="shared" si="923"/>
        <v>4</v>
      </c>
      <c r="M3082" s="3" t="str">
        <f t="shared" si="915"/>
        <v>Summer</v>
      </c>
      <c r="N3082" s="4">
        <v>79</v>
      </c>
      <c r="O3082" s="4">
        <v>69</v>
      </c>
      <c r="P3082" s="4">
        <v>89</v>
      </c>
      <c r="Q3082" s="4">
        <v>0</v>
      </c>
      <c r="R3082" s="4">
        <v>14</v>
      </c>
      <c r="S3082" s="6">
        <f t="shared" si="924"/>
        <v>0</v>
      </c>
      <c r="T3082" s="6">
        <f t="shared" si="925"/>
        <v>1</v>
      </c>
      <c r="U3082" s="6">
        <f t="shared" si="926"/>
        <v>0</v>
      </c>
      <c r="V3082" s="6">
        <f t="shared" si="927"/>
        <v>0</v>
      </c>
      <c r="W3082" s="6">
        <f t="shared" si="928"/>
        <v>1</v>
      </c>
      <c r="X3082" s="6">
        <f t="shared" si="929"/>
        <v>0</v>
      </c>
      <c r="Y3082" s="6">
        <f t="shared" si="930"/>
        <v>0</v>
      </c>
      <c r="Z3082" s="6">
        <f t="shared" si="931"/>
        <v>0</v>
      </c>
      <c r="AA3082" s="4">
        <v>99033.100708007813</v>
      </c>
      <c r="AB3082" s="7">
        <f t="shared" si="916"/>
        <v>9.6368165828226212E-3</v>
      </c>
      <c r="AC3082" s="7">
        <f t="shared" si="917"/>
        <v>0.14510211712967525</v>
      </c>
      <c r="AD3082" s="2"/>
    </row>
    <row r="3083" spans="1:30" x14ac:dyDescent="0.35">
      <c r="A3083" s="1">
        <v>44721</v>
      </c>
      <c r="B3083" s="3">
        <f t="shared" si="918"/>
        <v>2022</v>
      </c>
      <c r="C3083" s="2">
        <v>7885.155555555556</v>
      </c>
      <c r="D3083" s="2">
        <v>1585.7377358554129</v>
      </c>
      <c r="E3083" s="2">
        <f t="shared" si="919"/>
        <v>9470.8932914109682</v>
      </c>
      <c r="F3083" s="2">
        <f t="shared" si="920"/>
        <v>0.83256724713670915</v>
      </c>
      <c r="G3083" s="2">
        <f t="shared" si="921"/>
        <v>-1</v>
      </c>
      <c r="H3083" s="2">
        <v>-1000</v>
      </c>
      <c r="I3083" s="2">
        <f t="shared" si="913"/>
        <v>7870.611601384122</v>
      </c>
      <c r="J3083" s="2">
        <f t="shared" si="914"/>
        <v>15458.618128705923</v>
      </c>
      <c r="K3083" s="3">
        <f t="shared" si="922"/>
        <v>6</v>
      </c>
      <c r="L3083" s="3">
        <f t="shared" si="923"/>
        <v>5</v>
      </c>
      <c r="M3083" s="3" t="str">
        <f t="shared" si="915"/>
        <v>Summer</v>
      </c>
      <c r="N3083" s="4">
        <v>72</v>
      </c>
      <c r="O3083" s="4">
        <v>63</v>
      </c>
      <c r="P3083" s="4">
        <v>81</v>
      </c>
      <c r="Q3083" s="4">
        <v>0</v>
      </c>
      <c r="R3083" s="4">
        <v>7</v>
      </c>
      <c r="S3083" s="6">
        <f t="shared" si="924"/>
        <v>0</v>
      </c>
      <c r="T3083" s="6">
        <f t="shared" si="925"/>
        <v>1</v>
      </c>
      <c r="U3083" s="6">
        <f t="shared" si="926"/>
        <v>0</v>
      </c>
      <c r="V3083" s="6">
        <f t="shared" si="927"/>
        <v>0</v>
      </c>
      <c r="W3083" s="6">
        <f t="shared" si="928"/>
        <v>1</v>
      </c>
      <c r="X3083" s="6">
        <f t="shared" si="929"/>
        <v>0</v>
      </c>
      <c r="Y3083" s="6">
        <f t="shared" si="930"/>
        <v>0</v>
      </c>
      <c r="Z3083" s="6">
        <f t="shared" si="931"/>
        <v>0</v>
      </c>
      <c r="AA3083" s="4">
        <v>87736.900512695313</v>
      </c>
      <c r="AB3083" s="7">
        <f t="shared" si="916"/>
        <v>8.9872738944255195E-2</v>
      </c>
      <c r="AC3083" s="7">
        <f t="shared" si="917"/>
        <v>1.8073783397738796E-2</v>
      </c>
      <c r="AD3083" s="2"/>
    </row>
    <row r="3084" spans="1:30" x14ac:dyDescent="0.35">
      <c r="A3084" s="1">
        <v>44722</v>
      </c>
      <c r="B3084" s="3">
        <f t="shared" si="918"/>
        <v>2022</v>
      </c>
      <c r="C3084" s="2">
        <v>8118.5718518557333</v>
      </c>
      <c r="D3084" s="2">
        <v>0</v>
      </c>
      <c r="E3084" s="2">
        <f t="shared" si="919"/>
        <v>8118.5718518557333</v>
      </c>
      <c r="F3084" s="2">
        <f t="shared" si="920"/>
        <v>1</v>
      </c>
      <c r="G3084" s="2">
        <f t="shared" si="921"/>
        <v>-1</v>
      </c>
      <c r="H3084" s="2">
        <v>-1000</v>
      </c>
      <c r="I3084" s="2">
        <f t="shared" si="913"/>
        <v>7870.611601384122</v>
      </c>
      <c r="J3084" s="2">
        <f t="shared" si="914"/>
        <v>15458.618128705923</v>
      </c>
      <c r="K3084" s="3">
        <f t="shared" si="922"/>
        <v>6</v>
      </c>
      <c r="L3084" s="3">
        <f t="shared" si="923"/>
        <v>6</v>
      </c>
      <c r="M3084" s="3" t="str">
        <f t="shared" si="915"/>
        <v>Summer</v>
      </c>
      <c r="N3084" s="4">
        <v>70</v>
      </c>
      <c r="O3084" s="4">
        <v>66</v>
      </c>
      <c r="P3084" s="4">
        <v>73</v>
      </c>
      <c r="Q3084" s="4">
        <v>0</v>
      </c>
      <c r="R3084" s="4">
        <v>5</v>
      </c>
      <c r="S3084" s="6">
        <f t="shared" si="924"/>
        <v>0</v>
      </c>
      <c r="T3084" s="6">
        <f t="shared" si="925"/>
        <v>1</v>
      </c>
      <c r="U3084" s="6">
        <f t="shared" si="926"/>
        <v>0</v>
      </c>
      <c r="V3084" s="6">
        <f t="shared" si="927"/>
        <v>0</v>
      </c>
      <c r="W3084" s="6">
        <f t="shared" si="928"/>
        <v>1</v>
      </c>
      <c r="X3084" s="6">
        <f t="shared" si="929"/>
        <v>0</v>
      </c>
      <c r="Y3084" s="6">
        <f t="shared" si="930"/>
        <v>0</v>
      </c>
      <c r="Z3084" s="6">
        <f t="shared" si="931"/>
        <v>0</v>
      </c>
      <c r="AA3084" s="4">
        <v>80089.50048828125</v>
      </c>
      <c r="AB3084" s="7">
        <f t="shared" si="916"/>
        <v>0.10136874125021729</v>
      </c>
      <c r="AC3084" s="7">
        <f t="shared" si="917"/>
        <v>0</v>
      </c>
      <c r="AD3084" s="2"/>
    </row>
    <row r="3085" spans="1:30" x14ac:dyDescent="0.35">
      <c r="A3085" s="1">
        <v>44723</v>
      </c>
      <c r="B3085" s="3">
        <f t="shared" si="918"/>
        <v>2022</v>
      </c>
      <c r="C3085" s="2">
        <v>7885.155555555556</v>
      </c>
      <c r="D3085" s="2">
        <v>0</v>
      </c>
      <c r="E3085" s="2">
        <f t="shared" si="919"/>
        <v>7885.155555555556</v>
      </c>
      <c r="F3085" s="2">
        <f t="shared" si="920"/>
        <v>1</v>
      </c>
      <c r="G3085" s="2">
        <f t="shared" si="921"/>
        <v>-1</v>
      </c>
      <c r="H3085" s="2">
        <v>-1000</v>
      </c>
      <c r="I3085" s="2">
        <f t="shared" si="913"/>
        <v>7870.611601384122</v>
      </c>
      <c r="J3085" s="2">
        <f t="shared" si="914"/>
        <v>15458.618128705923</v>
      </c>
      <c r="K3085" s="3">
        <f t="shared" si="922"/>
        <v>6</v>
      </c>
      <c r="L3085" s="3">
        <f t="shared" si="923"/>
        <v>7</v>
      </c>
      <c r="M3085" s="3" t="str">
        <f t="shared" si="915"/>
        <v>Summer</v>
      </c>
      <c r="N3085" s="4">
        <v>74</v>
      </c>
      <c r="O3085" s="4">
        <v>64</v>
      </c>
      <c r="P3085" s="4">
        <v>84</v>
      </c>
      <c r="Q3085" s="4">
        <v>0</v>
      </c>
      <c r="R3085" s="4">
        <v>9</v>
      </c>
      <c r="S3085" s="6">
        <f t="shared" si="924"/>
        <v>1</v>
      </c>
      <c r="T3085" s="6">
        <f t="shared" si="925"/>
        <v>0</v>
      </c>
      <c r="U3085" s="6">
        <f t="shared" si="926"/>
        <v>0</v>
      </c>
      <c r="V3085" s="6">
        <f t="shared" si="927"/>
        <v>0</v>
      </c>
      <c r="W3085" s="6">
        <f t="shared" si="928"/>
        <v>1</v>
      </c>
      <c r="X3085" s="6">
        <f t="shared" si="929"/>
        <v>0</v>
      </c>
      <c r="Y3085" s="6">
        <f t="shared" si="930"/>
        <v>0</v>
      </c>
      <c r="Z3085" s="6">
        <f t="shared" si="931"/>
        <v>0</v>
      </c>
      <c r="AA3085" s="4">
        <v>80724.834533691406</v>
      </c>
      <c r="AB3085" s="7">
        <f t="shared" si="916"/>
        <v>9.7679426673393785E-2</v>
      </c>
      <c r="AC3085" s="7">
        <f t="shared" si="917"/>
        <v>0</v>
      </c>
      <c r="AD3085" s="2"/>
    </row>
    <row r="3086" spans="1:30" x14ac:dyDescent="0.35">
      <c r="A3086" s="1">
        <v>44724</v>
      </c>
      <c r="B3086" s="3">
        <f t="shared" si="918"/>
        <v>2022</v>
      </c>
      <c r="C3086" s="2">
        <v>7885.155555555556</v>
      </c>
      <c r="D3086" s="2">
        <v>0</v>
      </c>
      <c r="E3086" s="2">
        <f t="shared" si="919"/>
        <v>7885.155555555556</v>
      </c>
      <c r="F3086" s="2">
        <f t="shared" si="920"/>
        <v>1</v>
      </c>
      <c r="G3086" s="2">
        <f t="shared" si="921"/>
        <v>-1</v>
      </c>
      <c r="H3086" s="2">
        <v>-1000</v>
      </c>
      <c r="I3086" s="2">
        <f t="shared" si="913"/>
        <v>7870.611601384122</v>
      </c>
      <c r="J3086" s="2">
        <f t="shared" si="914"/>
        <v>15458.618128705923</v>
      </c>
      <c r="K3086" s="3">
        <f t="shared" si="922"/>
        <v>6</v>
      </c>
      <c r="L3086" s="3">
        <f t="shared" si="923"/>
        <v>1</v>
      </c>
      <c r="M3086" s="3" t="str">
        <f t="shared" si="915"/>
        <v>Summer</v>
      </c>
      <c r="N3086" s="4">
        <v>80</v>
      </c>
      <c r="O3086" s="4">
        <v>71</v>
      </c>
      <c r="P3086" s="4">
        <v>89</v>
      </c>
      <c r="Q3086" s="4">
        <v>0</v>
      </c>
      <c r="R3086" s="4">
        <v>15</v>
      </c>
      <c r="S3086" s="6">
        <f t="shared" si="924"/>
        <v>1</v>
      </c>
      <c r="T3086" s="6">
        <f t="shared" si="925"/>
        <v>0</v>
      </c>
      <c r="U3086" s="6">
        <f t="shared" si="926"/>
        <v>0</v>
      </c>
      <c r="V3086" s="6">
        <f t="shared" si="927"/>
        <v>0</v>
      </c>
      <c r="W3086" s="6">
        <f t="shared" si="928"/>
        <v>1</v>
      </c>
      <c r="X3086" s="6">
        <f t="shared" si="929"/>
        <v>0</v>
      </c>
      <c r="Y3086" s="6">
        <f t="shared" si="930"/>
        <v>0</v>
      </c>
      <c r="Z3086" s="6">
        <f t="shared" si="931"/>
        <v>0</v>
      </c>
      <c r="AA3086" s="4">
        <v>88241.4990234375</v>
      </c>
      <c r="AB3086" s="7">
        <f t="shared" si="916"/>
        <v>8.9358812382156025E-2</v>
      </c>
      <c r="AC3086" s="7">
        <f t="shared" si="917"/>
        <v>0</v>
      </c>
      <c r="AD3086" s="2"/>
    </row>
    <row r="3087" spans="1:30" x14ac:dyDescent="0.35">
      <c r="A3087" s="1">
        <v>44725</v>
      </c>
      <c r="B3087" s="3">
        <f t="shared" si="918"/>
        <v>2022</v>
      </c>
      <c r="C3087" s="2">
        <v>7885.155555555556</v>
      </c>
      <c r="D3087" s="2">
        <v>0</v>
      </c>
      <c r="E3087" s="2">
        <f t="shared" si="919"/>
        <v>7885.155555555556</v>
      </c>
      <c r="F3087" s="2">
        <f t="shared" si="920"/>
        <v>1</v>
      </c>
      <c r="G3087" s="2">
        <f t="shared" si="921"/>
        <v>-1</v>
      </c>
      <c r="H3087" s="2">
        <v>-1000</v>
      </c>
      <c r="I3087" s="2">
        <f t="shared" si="913"/>
        <v>7870.611601384122</v>
      </c>
      <c r="J3087" s="2">
        <f t="shared" si="914"/>
        <v>15458.618128705923</v>
      </c>
      <c r="K3087" s="3">
        <f t="shared" si="922"/>
        <v>6</v>
      </c>
      <c r="L3087" s="3">
        <f t="shared" si="923"/>
        <v>2</v>
      </c>
      <c r="M3087" s="3" t="str">
        <f t="shared" si="915"/>
        <v>Summer</v>
      </c>
      <c r="N3087" s="4">
        <v>88</v>
      </c>
      <c r="O3087" s="4">
        <v>79</v>
      </c>
      <c r="P3087" s="4">
        <v>97</v>
      </c>
      <c r="Q3087" s="4">
        <v>0</v>
      </c>
      <c r="R3087" s="4">
        <v>23</v>
      </c>
      <c r="S3087" s="6">
        <f t="shared" si="924"/>
        <v>0</v>
      </c>
      <c r="T3087" s="6">
        <f t="shared" si="925"/>
        <v>1</v>
      </c>
      <c r="U3087" s="6">
        <f t="shared" si="926"/>
        <v>0</v>
      </c>
      <c r="V3087" s="6">
        <f t="shared" si="927"/>
        <v>0</v>
      </c>
      <c r="W3087" s="6">
        <f t="shared" si="928"/>
        <v>1</v>
      </c>
      <c r="X3087" s="6">
        <f t="shared" si="929"/>
        <v>0</v>
      </c>
      <c r="Y3087" s="6">
        <f t="shared" si="930"/>
        <v>0</v>
      </c>
      <c r="Z3087" s="6">
        <f t="shared" si="931"/>
        <v>0</v>
      </c>
      <c r="AA3087" s="4">
        <v>116074.349609375</v>
      </c>
      <c r="AB3087" s="7">
        <f t="shared" si="916"/>
        <v>6.793193829723336E-2</v>
      </c>
      <c r="AC3087" s="7">
        <f t="shared" si="917"/>
        <v>0</v>
      </c>
      <c r="AD3087" s="2"/>
    </row>
    <row r="3088" spans="1:30" x14ac:dyDescent="0.35">
      <c r="A3088" s="1">
        <v>44726</v>
      </c>
      <c r="B3088" s="3">
        <f t="shared" si="918"/>
        <v>2022</v>
      </c>
      <c r="C3088" s="2">
        <v>7885.155555555556</v>
      </c>
      <c r="D3088" s="2">
        <v>0</v>
      </c>
      <c r="E3088" s="2">
        <f t="shared" si="919"/>
        <v>7885.155555555556</v>
      </c>
      <c r="F3088" s="2">
        <f t="shared" si="920"/>
        <v>1</v>
      </c>
      <c r="G3088" s="2">
        <f t="shared" si="921"/>
        <v>-1</v>
      </c>
      <c r="H3088" s="2">
        <v>-1000</v>
      </c>
      <c r="I3088" s="2">
        <f t="shared" si="913"/>
        <v>7870.611601384122</v>
      </c>
      <c r="J3088" s="2">
        <f t="shared" si="914"/>
        <v>15458.618128705923</v>
      </c>
      <c r="K3088" s="3">
        <f t="shared" si="922"/>
        <v>6</v>
      </c>
      <c r="L3088" s="3">
        <f t="shared" si="923"/>
        <v>3</v>
      </c>
      <c r="M3088" s="3" t="str">
        <f t="shared" si="915"/>
        <v>Summer</v>
      </c>
      <c r="N3088" s="4">
        <v>90</v>
      </c>
      <c r="O3088" s="4">
        <v>83</v>
      </c>
      <c r="P3088" s="4">
        <v>96</v>
      </c>
      <c r="Q3088" s="4">
        <v>0</v>
      </c>
      <c r="R3088" s="4">
        <v>25</v>
      </c>
      <c r="S3088" s="6">
        <f t="shared" si="924"/>
        <v>0</v>
      </c>
      <c r="T3088" s="6">
        <f t="shared" si="925"/>
        <v>1</v>
      </c>
      <c r="U3088" s="6">
        <f t="shared" si="926"/>
        <v>0</v>
      </c>
      <c r="V3088" s="6">
        <f t="shared" si="927"/>
        <v>0</v>
      </c>
      <c r="W3088" s="6">
        <f t="shared" si="928"/>
        <v>1</v>
      </c>
      <c r="X3088" s="6">
        <f t="shared" si="929"/>
        <v>0</v>
      </c>
      <c r="Y3088" s="6">
        <f t="shared" si="930"/>
        <v>0</v>
      </c>
      <c r="Z3088" s="6">
        <f t="shared" si="931"/>
        <v>0</v>
      </c>
      <c r="AA3088" s="4">
        <v>122980.39916992188</v>
      </c>
      <c r="AB3088" s="7">
        <f t="shared" si="916"/>
        <v>6.4117173214413181E-2</v>
      </c>
      <c r="AC3088" s="7">
        <f t="shared" si="917"/>
        <v>0</v>
      </c>
      <c r="AD3088" s="2"/>
    </row>
    <row r="3089" spans="1:30" x14ac:dyDescent="0.35">
      <c r="A3089" s="1">
        <v>44727</v>
      </c>
      <c r="B3089" s="3">
        <f t="shared" si="918"/>
        <v>2022</v>
      </c>
      <c r="C3089" s="2">
        <v>7885.155555555556</v>
      </c>
      <c r="D3089" s="2">
        <v>0</v>
      </c>
      <c r="E3089" s="2">
        <f t="shared" si="919"/>
        <v>7885.155555555556</v>
      </c>
      <c r="F3089" s="2">
        <f t="shared" si="920"/>
        <v>1</v>
      </c>
      <c r="G3089" s="2">
        <f t="shared" si="921"/>
        <v>-1</v>
      </c>
      <c r="H3089" s="2">
        <v>-1000</v>
      </c>
      <c r="I3089" s="2">
        <f t="shared" si="913"/>
        <v>7870.611601384122</v>
      </c>
      <c r="J3089" s="2">
        <f t="shared" si="914"/>
        <v>15458.618128705923</v>
      </c>
      <c r="K3089" s="3">
        <f t="shared" si="922"/>
        <v>6</v>
      </c>
      <c r="L3089" s="3">
        <f t="shared" si="923"/>
        <v>4</v>
      </c>
      <c r="M3089" s="3" t="str">
        <f t="shared" si="915"/>
        <v>Summer</v>
      </c>
      <c r="N3089" s="4">
        <v>88</v>
      </c>
      <c r="O3089" s="4">
        <v>80</v>
      </c>
      <c r="P3089" s="4">
        <v>96</v>
      </c>
      <c r="Q3089" s="4">
        <v>0</v>
      </c>
      <c r="R3089" s="4">
        <v>23</v>
      </c>
      <c r="S3089" s="6">
        <f t="shared" si="924"/>
        <v>0</v>
      </c>
      <c r="T3089" s="6">
        <f t="shared" si="925"/>
        <v>1</v>
      </c>
      <c r="U3089" s="6">
        <f t="shared" si="926"/>
        <v>0</v>
      </c>
      <c r="V3089" s="6">
        <f t="shared" si="927"/>
        <v>0</v>
      </c>
      <c r="W3089" s="6">
        <f t="shared" si="928"/>
        <v>1</v>
      </c>
      <c r="X3089" s="6">
        <f t="shared" si="929"/>
        <v>0</v>
      </c>
      <c r="Y3089" s="6">
        <f t="shared" si="930"/>
        <v>0</v>
      </c>
      <c r="Z3089" s="6">
        <f t="shared" si="931"/>
        <v>0</v>
      </c>
      <c r="AA3089" s="4">
        <v>122736.34973144531</v>
      </c>
      <c r="AB3089" s="7">
        <f t="shared" si="916"/>
        <v>6.4244664052733866E-2</v>
      </c>
      <c r="AC3089" s="7">
        <f t="shared" si="917"/>
        <v>0</v>
      </c>
      <c r="AD3089" s="2"/>
    </row>
    <row r="3090" spans="1:30" x14ac:dyDescent="0.35">
      <c r="A3090" s="1">
        <v>44728</v>
      </c>
      <c r="B3090" s="3">
        <f t="shared" si="918"/>
        <v>2022</v>
      </c>
      <c r="C3090" s="2">
        <v>7885.155555555556</v>
      </c>
      <c r="D3090" s="2">
        <v>0</v>
      </c>
      <c r="E3090" s="2">
        <f t="shared" si="919"/>
        <v>7885.155555555556</v>
      </c>
      <c r="F3090" s="2">
        <f t="shared" si="920"/>
        <v>1</v>
      </c>
      <c r="G3090" s="2">
        <f t="shared" si="921"/>
        <v>-1</v>
      </c>
      <c r="H3090" s="2">
        <v>-1000</v>
      </c>
      <c r="I3090" s="2">
        <f t="shared" si="913"/>
        <v>7870.611601384122</v>
      </c>
      <c r="J3090" s="2">
        <f t="shared" si="914"/>
        <v>15458.618128705923</v>
      </c>
      <c r="K3090" s="3">
        <f t="shared" si="922"/>
        <v>6</v>
      </c>
      <c r="L3090" s="3">
        <f t="shared" si="923"/>
        <v>5</v>
      </c>
      <c r="M3090" s="3" t="str">
        <f t="shared" si="915"/>
        <v>Summer</v>
      </c>
      <c r="N3090" s="4">
        <v>89</v>
      </c>
      <c r="O3090" s="4">
        <v>82</v>
      </c>
      <c r="P3090" s="4">
        <v>96</v>
      </c>
      <c r="Q3090" s="4">
        <v>0</v>
      </c>
      <c r="R3090" s="4">
        <v>24</v>
      </c>
      <c r="S3090" s="6">
        <f t="shared" si="924"/>
        <v>0</v>
      </c>
      <c r="T3090" s="6">
        <f t="shared" si="925"/>
        <v>1</v>
      </c>
      <c r="U3090" s="6">
        <f t="shared" si="926"/>
        <v>0</v>
      </c>
      <c r="V3090" s="6">
        <f t="shared" si="927"/>
        <v>0</v>
      </c>
      <c r="W3090" s="6">
        <f t="shared" si="928"/>
        <v>1</v>
      </c>
      <c r="X3090" s="6">
        <f t="shared" si="929"/>
        <v>0</v>
      </c>
      <c r="Y3090" s="6">
        <f t="shared" si="930"/>
        <v>0</v>
      </c>
      <c r="Z3090" s="6">
        <f t="shared" si="931"/>
        <v>0</v>
      </c>
      <c r="AA3090" s="4">
        <v>124041.29956054688</v>
      </c>
      <c r="AB3090" s="7">
        <f t="shared" si="916"/>
        <v>6.356879187408597E-2</v>
      </c>
      <c r="AC3090" s="7">
        <f t="shared" si="917"/>
        <v>0</v>
      </c>
      <c r="AD3090" s="2"/>
    </row>
    <row r="3091" spans="1:30" x14ac:dyDescent="0.35">
      <c r="A3091" s="1">
        <v>44729</v>
      </c>
      <c r="B3091" s="3">
        <f t="shared" si="918"/>
        <v>2022</v>
      </c>
      <c r="C3091" s="2">
        <v>7885.155555555556</v>
      </c>
      <c r="D3091" s="2">
        <v>845.01530090508788</v>
      </c>
      <c r="E3091" s="2">
        <f t="shared" si="919"/>
        <v>8730.1708564606433</v>
      </c>
      <c r="F3091" s="2">
        <f t="shared" si="920"/>
        <v>0.90320747270601864</v>
      </c>
      <c r="G3091" s="2">
        <f t="shared" si="921"/>
        <v>-1</v>
      </c>
      <c r="H3091" s="2">
        <v>-1000</v>
      </c>
      <c r="I3091" s="2">
        <f t="shared" si="913"/>
        <v>7870.611601384122</v>
      </c>
      <c r="J3091" s="2">
        <f t="shared" si="914"/>
        <v>15458.618128705923</v>
      </c>
      <c r="K3091" s="3">
        <f t="shared" si="922"/>
        <v>6</v>
      </c>
      <c r="L3091" s="3">
        <f t="shared" si="923"/>
        <v>6</v>
      </c>
      <c r="M3091" s="3" t="str">
        <f t="shared" si="915"/>
        <v>Summer</v>
      </c>
      <c r="N3091" s="4">
        <v>82</v>
      </c>
      <c r="O3091" s="4">
        <v>74</v>
      </c>
      <c r="P3091" s="4">
        <v>89</v>
      </c>
      <c r="Q3091" s="4">
        <v>0</v>
      </c>
      <c r="R3091" s="4">
        <v>17</v>
      </c>
      <c r="S3091" s="6">
        <f t="shared" si="924"/>
        <v>0</v>
      </c>
      <c r="T3091" s="6">
        <f t="shared" si="925"/>
        <v>1</v>
      </c>
      <c r="U3091" s="6">
        <f t="shared" si="926"/>
        <v>0</v>
      </c>
      <c r="V3091" s="6">
        <f t="shared" si="927"/>
        <v>0</v>
      </c>
      <c r="W3091" s="6">
        <f t="shared" si="928"/>
        <v>1</v>
      </c>
      <c r="X3091" s="6">
        <f t="shared" si="929"/>
        <v>0</v>
      </c>
      <c r="Y3091" s="6">
        <f t="shared" si="930"/>
        <v>0</v>
      </c>
      <c r="Z3091" s="6">
        <f t="shared" si="931"/>
        <v>0</v>
      </c>
      <c r="AA3091" s="4">
        <v>107356.25073242188</v>
      </c>
      <c r="AB3091" s="7">
        <f t="shared" si="916"/>
        <v>7.3448499754418292E-2</v>
      </c>
      <c r="AC3091" s="7">
        <f t="shared" si="917"/>
        <v>7.8711327485833198E-3</v>
      </c>
      <c r="AD3091" s="2"/>
    </row>
    <row r="3092" spans="1:30" x14ac:dyDescent="0.35">
      <c r="A3092" s="1">
        <v>44730</v>
      </c>
      <c r="B3092" s="3">
        <f t="shared" si="918"/>
        <v>2022</v>
      </c>
      <c r="C3092" s="2">
        <v>7885.155555555556</v>
      </c>
      <c r="D3092" s="2">
        <v>1540.1523687451956</v>
      </c>
      <c r="E3092" s="2">
        <f t="shared" si="919"/>
        <v>9425.3079243007523</v>
      </c>
      <c r="F3092" s="2">
        <f t="shared" si="920"/>
        <v>0.8365939467320419</v>
      </c>
      <c r="G3092" s="2">
        <f t="shared" si="921"/>
        <v>-1</v>
      </c>
      <c r="H3092" s="2">
        <v>-1000</v>
      </c>
      <c r="I3092" s="2">
        <f t="shared" si="913"/>
        <v>7870.611601384122</v>
      </c>
      <c r="J3092" s="2">
        <f t="shared" si="914"/>
        <v>15458.618128705923</v>
      </c>
      <c r="K3092" s="3">
        <f t="shared" si="922"/>
        <v>6</v>
      </c>
      <c r="L3092" s="3">
        <f t="shared" si="923"/>
        <v>7</v>
      </c>
      <c r="M3092" s="3" t="str">
        <f t="shared" si="915"/>
        <v>Summer</v>
      </c>
      <c r="N3092" s="4">
        <v>76</v>
      </c>
      <c r="O3092" s="4">
        <v>69</v>
      </c>
      <c r="P3092" s="4">
        <v>82</v>
      </c>
      <c r="Q3092" s="4">
        <v>0</v>
      </c>
      <c r="R3092" s="4">
        <v>11</v>
      </c>
      <c r="S3092" s="6">
        <f t="shared" si="924"/>
        <v>1</v>
      </c>
      <c r="T3092" s="6">
        <f t="shared" si="925"/>
        <v>0</v>
      </c>
      <c r="U3092" s="6">
        <f t="shared" si="926"/>
        <v>0</v>
      </c>
      <c r="V3092" s="6">
        <f t="shared" si="927"/>
        <v>0</v>
      </c>
      <c r="W3092" s="6">
        <f t="shared" si="928"/>
        <v>1</v>
      </c>
      <c r="X3092" s="6">
        <f t="shared" si="929"/>
        <v>0</v>
      </c>
      <c r="Y3092" s="6">
        <f t="shared" si="930"/>
        <v>0</v>
      </c>
      <c r="Z3092" s="6">
        <f t="shared" si="931"/>
        <v>0</v>
      </c>
      <c r="AA3092" s="4">
        <v>84469.200439453125</v>
      </c>
      <c r="AB3092" s="7">
        <f t="shared" si="916"/>
        <v>9.33494754837602E-2</v>
      </c>
      <c r="AC3092" s="7">
        <f t="shared" si="917"/>
        <v>1.8233301140918992E-2</v>
      </c>
      <c r="AD3092" s="2"/>
    </row>
    <row r="3093" spans="1:30" x14ac:dyDescent="0.35">
      <c r="A3093" s="1">
        <v>44731</v>
      </c>
      <c r="B3093" s="3">
        <f t="shared" si="918"/>
        <v>2022</v>
      </c>
      <c r="C3093" s="2">
        <v>7885.155555555556</v>
      </c>
      <c r="D3093" s="2">
        <v>3388.333333346236</v>
      </c>
      <c r="E3093" s="2">
        <f t="shared" si="919"/>
        <v>11273.488888901793</v>
      </c>
      <c r="F3093" s="2">
        <f t="shared" si="920"/>
        <v>0.699442349503543</v>
      </c>
      <c r="G3093" s="2">
        <f t="shared" si="921"/>
        <v>-1</v>
      </c>
      <c r="H3093" s="2">
        <v>-1000</v>
      </c>
      <c r="I3093" s="2">
        <f t="shared" si="913"/>
        <v>7870.611601384122</v>
      </c>
      <c r="J3093" s="2">
        <f t="shared" si="914"/>
        <v>15458.618128705923</v>
      </c>
      <c r="K3093" s="3">
        <f t="shared" si="922"/>
        <v>6</v>
      </c>
      <c r="L3093" s="3">
        <f t="shared" si="923"/>
        <v>1</v>
      </c>
      <c r="M3093" s="3" t="str">
        <f t="shared" si="915"/>
        <v>Summer</v>
      </c>
      <c r="N3093" s="4">
        <v>73</v>
      </c>
      <c r="O3093" s="4">
        <v>61</v>
      </c>
      <c r="P3093" s="4">
        <v>84</v>
      </c>
      <c r="Q3093" s="4">
        <v>0</v>
      </c>
      <c r="R3093" s="4">
        <v>8</v>
      </c>
      <c r="S3093" s="6">
        <f t="shared" si="924"/>
        <v>1</v>
      </c>
      <c r="T3093" s="6">
        <f t="shared" si="925"/>
        <v>0</v>
      </c>
      <c r="U3093" s="6">
        <f t="shared" si="926"/>
        <v>0</v>
      </c>
      <c r="V3093" s="6">
        <f t="shared" si="927"/>
        <v>0</v>
      </c>
      <c r="W3093" s="6">
        <f t="shared" si="928"/>
        <v>1</v>
      </c>
      <c r="X3093" s="6">
        <f t="shared" si="929"/>
        <v>0</v>
      </c>
      <c r="Y3093" s="6">
        <f t="shared" si="930"/>
        <v>0</v>
      </c>
      <c r="Z3093" s="6">
        <f t="shared" si="931"/>
        <v>0</v>
      </c>
      <c r="AA3093" s="4">
        <v>76498.400756835938</v>
      </c>
      <c r="AB3093" s="7">
        <f t="shared" si="916"/>
        <v>0.10307608365068906</v>
      </c>
      <c r="AC3093" s="7">
        <f t="shared" si="917"/>
        <v>4.4292864946506125E-2</v>
      </c>
      <c r="AD3093" s="2"/>
    </row>
    <row r="3094" spans="1:30" x14ac:dyDescent="0.35">
      <c r="A3094" s="1">
        <v>44732</v>
      </c>
      <c r="B3094" s="3">
        <f t="shared" si="918"/>
        <v>2022</v>
      </c>
      <c r="C3094" s="2">
        <v>7885.155555555556</v>
      </c>
      <c r="D3094" s="2">
        <v>11400</v>
      </c>
      <c r="E3094" s="2">
        <f t="shared" si="919"/>
        <v>19285.155555555557</v>
      </c>
      <c r="F3094" s="2">
        <f t="shared" si="920"/>
        <v>0.40887176319840707</v>
      </c>
      <c r="G3094" s="2">
        <f t="shared" si="921"/>
        <v>19285.155555555557</v>
      </c>
      <c r="H3094" s="2">
        <v>-1000</v>
      </c>
      <c r="I3094" s="2">
        <f t="shared" si="913"/>
        <v>7870.611601384122</v>
      </c>
      <c r="J3094" s="2">
        <f t="shared" si="914"/>
        <v>15458.618128705923</v>
      </c>
      <c r="K3094" s="3">
        <f t="shared" si="922"/>
        <v>6</v>
      </c>
      <c r="L3094" s="3">
        <f t="shared" si="923"/>
        <v>2</v>
      </c>
      <c r="M3094" s="3" t="str">
        <f t="shared" si="915"/>
        <v>Summer</v>
      </c>
      <c r="N3094" s="4">
        <v>76</v>
      </c>
      <c r="O3094" s="4">
        <v>61</v>
      </c>
      <c r="P3094" s="4">
        <v>90</v>
      </c>
      <c r="Q3094" s="4">
        <v>0</v>
      </c>
      <c r="R3094" s="4">
        <v>11</v>
      </c>
      <c r="S3094" s="6">
        <f t="shared" si="924"/>
        <v>0</v>
      </c>
      <c r="T3094" s="6">
        <f t="shared" si="925"/>
        <v>1</v>
      </c>
      <c r="U3094" s="6">
        <f t="shared" si="926"/>
        <v>0</v>
      </c>
      <c r="V3094" s="6">
        <f t="shared" si="927"/>
        <v>0</v>
      </c>
      <c r="W3094" s="6">
        <f t="shared" si="928"/>
        <v>1</v>
      </c>
      <c r="X3094" s="6">
        <f t="shared" si="929"/>
        <v>1</v>
      </c>
      <c r="Y3094" s="6">
        <f t="shared" si="930"/>
        <v>0</v>
      </c>
      <c r="Z3094" s="6">
        <f t="shared" si="931"/>
        <v>1</v>
      </c>
      <c r="AA3094" s="4">
        <v>92192.035034179688</v>
      </c>
      <c r="AB3094" s="7">
        <f t="shared" si="916"/>
        <v>8.5529683259862724E-2</v>
      </c>
      <c r="AC3094" s="7">
        <f t="shared" si="917"/>
        <v>0.12365493391889563</v>
      </c>
      <c r="AD3094" s="2"/>
    </row>
    <row r="3095" spans="1:30" x14ac:dyDescent="0.35">
      <c r="A3095" s="1">
        <v>44733</v>
      </c>
      <c r="B3095" s="3">
        <f t="shared" si="918"/>
        <v>2022</v>
      </c>
      <c r="C3095" s="2">
        <v>11368.488888879674</v>
      </c>
      <c r="D3095" s="2">
        <v>643.08333333599148</v>
      </c>
      <c r="E3095" s="2">
        <f t="shared" si="919"/>
        <v>12011.572222215666</v>
      </c>
      <c r="F3095" s="2">
        <f t="shared" si="920"/>
        <v>0.94646135231601114</v>
      </c>
      <c r="G3095" s="2">
        <f t="shared" si="921"/>
        <v>-1</v>
      </c>
      <c r="H3095" s="2">
        <v>-1000</v>
      </c>
      <c r="I3095" s="2">
        <f t="shared" si="913"/>
        <v>7870.611601384122</v>
      </c>
      <c r="J3095" s="2">
        <f t="shared" si="914"/>
        <v>15458.618128705923</v>
      </c>
      <c r="K3095" s="3">
        <f t="shared" si="922"/>
        <v>6</v>
      </c>
      <c r="L3095" s="3">
        <f t="shared" si="923"/>
        <v>3</v>
      </c>
      <c r="M3095" s="3" t="str">
        <f t="shared" si="915"/>
        <v>Summer</v>
      </c>
      <c r="N3095" s="4">
        <v>81</v>
      </c>
      <c r="O3095" s="4">
        <v>65</v>
      </c>
      <c r="P3095" s="4">
        <v>96</v>
      </c>
      <c r="Q3095" s="4">
        <v>0</v>
      </c>
      <c r="R3095" s="4">
        <v>16</v>
      </c>
      <c r="S3095" s="6">
        <f t="shared" si="924"/>
        <v>0</v>
      </c>
      <c r="T3095" s="6">
        <f t="shared" si="925"/>
        <v>1</v>
      </c>
      <c r="U3095" s="6">
        <f t="shared" si="926"/>
        <v>0</v>
      </c>
      <c r="V3095" s="6">
        <f t="shared" si="927"/>
        <v>0</v>
      </c>
      <c r="W3095" s="6">
        <f t="shared" si="928"/>
        <v>1</v>
      </c>
      <c r="X3095" s="6">
        <f t="shared" si="929"/>
        <v>0</v>
      </c>
      <c r="Y3095" s="6">
        <f t="shared" si="930"/>
        <v>0</v>
      </c>
      <c r="Z3095" s="6">
        <f t="shared" si="931"/>
        <v>0</v>
      </c>
      <c r="AA3095" s="4">
        <v>103768.50036621094</v>
      </c>
      <c r="AB3095" s="7">
        <f t="shared" si="916"/>
        <v>0.10955626079936563</v>
      </c>
      <c r="AC3095" s="7">
        <f t="shared" si="917"/>
        <v>6.1972884937767881E-3</v>
      </c>
      <c r="AD3095" s="2"/>
    </row>
    <row r="3096" spans="1:30" x14ac:dyDescent="0.35">
      <c r="A3096" s="1">
        <v>44734</v>
      </c>
      <c r="B3096" s="3">
        <f t="shared" si="918"/>
        <v>2022</v>
      </c>
      <c r="C3096" s="2">
        <v>9048.3687630950863</v>
      </c>
      <c r="D3096" s="2">
        <v>241.6499999955995</v>
      </c>
      <c r="E3096" s="2">
        <f t="shared" si="919"/>
        <v>9290.0187630906858</v>
      </c>
      <c r="F3096" s="2">
        <f t="shared" si="920"/>
        <v>0.97398821184778694</v>
      </c>
      <c r="G3096" s="2">
        <f t="shared" si="921"/>
        <v>-1</v>
      </c>
      <c r="H3096" s="2">
        <v>-1000</v>
      </c>
      <c r="I3096" s="2">
        <f t="shared" si="913"/>
        <v>7870.611601384122</v>
      </c>
      <c r="J3096" s="2">
        <f t="shared" si="914"/>
        <v>15458.618128705923</v>
      </c>
      <c r="K3096" s="3">
        <f t="shared" si="922"/>
        <v>6</v>
      </c>
      <c r="L3096" s="3">
        <f t="shared" si="923"/>
        <v>4</v>
      </c>
      <c r="M3096" s="3" t="str">
        <f t="shared" si="915"/>
        <v>Summer</v>
      </c>
      <c r="N3096" s="4">
        <v>87</v>
      </c>
      <c r="O3096" s="4">
        <v>74</v>
      </c>
      <c r="P3096" s="4">
        <v>100</v>
      </c>
      <c r="Q3096" s="4">
        <v>0</v>
      </c>
      <c r="R3096" s="4">
        <v>22</v>
      </c>
      <c r="S3096" s="6">
        <f t="shared" si="924"/>
        <v>0</v>
      </c>
      <c r="T3096" s="6">
        <f t="shared" si="925"/>
        <v>1</v>
      </c>
      <c r="U3096" s="6">
        <f t="shared" si="926"/>
        <v>0</v>
      </c>
      <c r="V3096" s="6">
        <f t="shared" si="927"/>
        <v>0</v>
      </c>
      <c r="W3096" s="6">
        <f t="shared" si="928"/>
        <v>1</v>
      </c>
      <c r="X3096" s="6">
        <f t="shared" si="929"/>
        <v>0</v>
      </c>
      <c r="Y3096" s="6">
        <f t="shared" si="930"/>
        <v>0</v>
      </c>
      <c r="Z3096" s="6">
        <f t="shared" si="931"/>
        <v>0</v>
      </c>
      <c r="AA3096" s="4">
        <v>110147.44873046875</v>
      </c>
      <c r="AB3096" s="7">
        <f t="shared" si="916"/>
        <v>8.214778342471174E-2</v>
      </c>
      <c r="AC3096" s="7">
        <f t="shared" si="917"/>
        <v>2.1938774141461782E-3</v>
      </c>
      <c r="AD3096" s="2"/>
    </row>
    <row r="3097" spans="1:30" x14ac:dyDescent="0.35">
      <c r="A3097" s="1">
        <v>44735</v>
      </c>
      <c r="B3097" s="3">
        <f t="shared" si="918"/>
        <v>2022</v>
      </c>
      <c r="C3097" s="2">
        <v>7102.115802441087</v>
      </c>
      <c r="D3097" s="2">
        <v>1703.7666667158483</v>
      </c>
      <c r="E3097" s="2">
        <f t="shared" si="919"/>
        <v>8805.8824691569353</v>
      </c>
      <c r="F3097" s="2">
        <f t="shared" si="920"/>
        <v>0.8065194859591438</v>
      </c>
      <c r="G3097" s="2">
        <f t="shared" si="921"/>
        <v>-1</v>
      </c>
      <c r="H3097" s="2">
        <v>-1000</v>
      </c>
      <c r="I3097" s="2">
        <f t="shared" si="913"/>
        <v>7870.611601384122</v>
      </c>
      <c r="J3097" s="2">
        <f t="shared" si="914"/>
        <v>15458.618128705923</v>
      </c>
      <c r="K3097" s="3">
        <f t="shared" si="922"/>
        <v>6</v>
      </c>
      <c r="L3097" s="3">
        <f t="shared" si="923"/>
        <v>5</v>
      </c>
      <c r="M3097" s="3" t="str">
        <f t="shared" si="915"/>
        <v>Summer</v>
      </c>
      <c r="N3097" s="4">
        <v>80</v>
      </c>
      <c r="O3097" s="4">
        <v>70</v>
      </c>
      <c r="P3097" s="4">
        <v>90</v>
      </c>
      <c r="Q3097" s="4">
        <v>0</v>
      </c>
      <c r="R3097" s="4">
        <v>15</v>
      </c>
      <c r="S3097" s="6">
        <f t="shared" si="924"/>
        <v>0</v>
      </c>
      <c r="T3097" s="6">
        <f t="shared" si="925"/>
        <v>1</v>
      </c>
      <c r="U3097" s="6">
        <f t="shared" si="926"/>
        <v>0</v>
      </c>
      <c r="V3097" s="6">
        <f t="shared" si="927"/>
        <v>0</v>
      </c>
      <c r="W3097" s="6">
        <f t="shared" si="928"/>
        <v>1</v>
      </c>
      <c r="X3097" s="6">
        <f t="shared" si="929"/>
        <v>0</v>
      </c>
      <c r="Y3097" s="6">
        <f t="shared" si="930"/>
        <v>0</v>
      </c>
      <c r="Z3097" s="6">
        <f t="shared" si="931"/>
        <v>0</v>
      </c>
      <c r="AA3097" s="4">
        <v>103414.30017089844</v>
      </c>
      <c r="AB3097" s="7">
        <f t="shared" si="916"/>
        <v>6.8676341576594413E-2</v>
      </c>
      <c r="AC3097" s="7">
        <f t="shared" si="917"/>
        <v>1.6475155407910416E-2</v>
      </c>
      <c r="AD3097" s="2"/>
    </row>
    <row r="3098" spans="1:30" x14ac:dyDescent="0.35">
      <c r="A3098" s="1">
        <v>44736</v>
      </c>
      <c r="B3098" s="3">
        <f t="shared" si="918"/>
        <v>2022</v>
      </c>
      <c r="C3098" s="2">
        <v>0</v>
      </c>
      <c r="D3098" s="2">
        <v>16455</v>
      </c>
      <c r="E3098" s="2">
        <f t="shared" si="919"/>
        <v>16455</v>
      </c>
      <c r="F3098" s="2">
        <f t="shared" si="920"/>
        <v>0</v>
      </c>
      <c r="G3098" s="2">
        <f t="shared" si="921"/>
        <v>-1</v>
      </c>
      <c r="H3098" s="2">
        <v>-1000</v>
      </c>
      <c r="I3098" s="2">
        <f t="shared" si="913"/>
        <v>7870.611601384122</v>
      </c>
      <c r="J3098" s="2">
        <f t="shared" si="914"/>
        <v>15458.618128705923</v>
      </c>
      <c r="K3098" s="3">
        <f t="shared" si="922"/>
        <v>6</v>
      </c>
      <c r="L3098" s="3">
        <f t="shared" si="923"/>
        <v>6</v>
      </c>
      <c r="M3098" s="3" t="str">
        <f t="shared" si="915"/>
        <v>Summer</v>
      </c>
      <c r="N3098" s="4">
        <v>80</v>
      </c>
      <c r="O3098" s="4">
        <v>67</v>
      </c>
      <c r="P3098" s="4">
        <v>93</v>
      </c>
      <c r="Q3098" s="4">
        <v>0</v>
      </c>
      <c r="R3098" s="4">
        <v>15</v>
      </c>
      <c r="S3098" s="6">
        <f t="shared" si="924"/>
        <v>0</v>
      </c>
      <c r="T3098" s="6">
        <f t="shared" si="925"/>
        <v>1</v>
      </c>
      <c r="U3098" s="6">
        <f t="shared" si="926"/>
        <v>0</v>
      </c>
      <c r="V3098" s="6">
        <f t="shared" si="927"/>
        <v>0</v>
      </c>
      <c r="W3098" s="6">
        <f t="shared" si="928"/>
        <v>1</v>
      </c>
      <c r="X3098" s="6">
        <f t="shared" si="929"/>
        <v>0</v>
      </c>
      <c r="Y3098" s="6">
        <f t="shared" si="930"/>
        <v>0</v>
      </c>
      <c r="Z3098" s="6">
        <f t="shared" si="931"/>
        <v>0</v>
      </c>
      <c r="AA3098" s="4">
        <v>101090.55139160156</v>
      </c>
      <c r="AB3098" s="7">
        <f t="shared" si="916"/>
        <v>0</v>
      </c>
      <c r="AC3098" s="7">
        <f t="shared" si="917"/>
        <v>0.16277485653685983</v>
      </c>
      <c r="AD3098" s="2"/>
    </row>
    <row r="3099" spans="1:30" x14ac:dyDescent="0.35">
      <c r="A3099" s="1">
        <v>44737</v>
      </c>
      <c r="B3099" s="3">
        <f t="shared" si="918"/>
        <v>2022</v>
      </c>
      <c r="C3099" s="2">
        <v>0</v>
      </c>
      <c r="D3099" s="2">
        <v>15888</v>
      </c>
      <c r="E3099" s="2">
        <f t="shared" si="919"/>
        <v>15888</v>
      </c>
      <c r="F3099" s="2">
        <f t="shared" si="920"/>
        <v>0</v>
      </c>
      <c r="G3099" s="2">
        <f t="shared" si="921"/>
        <v>-1</v>
      </c>
      <c r="H3099" s="2">
        <v>-1000</v>
      </c>
      <c r="I3099" s="2">
        <f t="shared" si="913"/>
        <v>7870.611601384122</v>
      </c>
      <c r="J3099" s="2">
        <f t="shared" si="914"/>
        <v>15458.618128705923</v>
      </c>
      <c r="K3099" s="3">
        <f t="shared" si="922"/>
        <v>6</v>
      </c>
      <c r="L3099" s="3">
        <f t="shared" si="923"/>
        <v>7</v>
      </c>
      <c r="M3099" s="3" t="str">
        <f t="shared" si="915"/>
        <v>Summer</v>
      </c>
      <c r="N3099" s="4">
        <v>82</v>
      </c>
      <c r="O3099" s="4">
        <v>70</v>
      </c>
      <c r="P3099" s="4">
        <v>94</v>
      </c>
      <c r="Q3099" s="4">
        <v>0</v>
      </c>
      <c r="R3099" s="4">
        <v>17</v>
      </c>
      <c r="S3099" s="6">
        <f t="shared" si="924"/>
        <v>1</v>
      </c>
      <c r="T3099" s="6">
        <f t="shared" si="925"/>
        <v>0</v>
      </c>
      <c r="U3099" s="6">
        <f t="shared" si="926"/>
        <v>0</v>
      </c>
      <c r="V3099" s="6">
        <f t="shared" si="927"/>
        <v>0</v>
      </c>
      <c r="W3099" s="6">
        <f t="shared" si="928"/>
        <v>1</v>
      </c>
      <c r="X3099" s="6">
        <f t="shared" si="929"/>
        <v>0</v>
      </c>
      <c r="Y3099" s="6">
        <f t="shared" si="930"/>
        <v>0</v>
      </c>
      <c r="Z3099" s="6">
        <f t="shared" si="931"/>
        <v>0</v>
      </c>
      <c r="AA3099" s="4">
        <v>97136.700317382813</v>
      </c>
      <c r="AB3099" s="7">
        <f t="shared" si="916"/>
        <v>0</v>
      </c>
      <c r="AC3099" s="7">
        <f t="shared" si="917"/>
        <v>0.16356330766937541</v>
      </c>
      <c r="AD3099" s="2"/>
    </row>
    <row r="3100" spans="1:30" x14ac:dyDescent="0.35">
      <c r="A3100" s="1">
        <v>44738</v>
      </c>
      <c r="B3100" s="3">
        <f t="shared" si="918"/>
        <v>2022</v>
      </c>
      <c r="C3100" s="2">
        <v>0</v>
      </c>
      <c r="D3100" s="2">
        <v>15888</v>
      </c>
      <c r="E3100" s="2">
        <f t="shared" si="919"/>
        <v>15888</v>
      </c>
      <c r="F3100" s="2">
        <f t="shared" si="920"/>
        <v>0</v>
      </c>
      <c r="G3100" s="2">
        <f t="shared" si="921"/>
        <v>-1</v>
      </c>
      <c r="H3100" s="2">
        <v>-1000</v>
      </c>
      <c r="I3100" s="2">
        <f t="shared" si="913"/>
        <v>7870.611601384122</v>
      </c>
      <c r="J3100" s="2">
        <f t="shared" si="914"/>
        <v>15458.618128705923</v>
      </c>
      <c r="K3100" s="3">
        <f t="shared" si="922"/>
        <v>6</v>
      </c>
      <c r="L3100" s="3">
        <f t="shared" si="923"/>
        <v>1</v>
      </c>
      <c r="M3100" s="3" t="str">
        <f t="shared" si="915"/>
        <v>Summer</v>
      </c>
      <c r="N3100" s="4">
        <v>80</v>
      </c>
      <c r="O3100" s="4">
        <v>72</v>
      </c>
      <c r="P3100" s="4">
        <v>88</v>
      </c>
      <c r="Q3100" s="4">
        <v>0</v>
      </c>
      <c r="R3100" s="4">
        <v>15</v>
      </c>
      <c r="S3100" s="6">
        <f t="shared" si="924"/>
        <v>1</v>
      </c>
      <c r="T3100" s="6">
        <f t="shared" si="925"/>
        <v>0</v>
      </c>
      <c r="U3100" s="6">
        <f t="shared" si="926"/>
        <v>0</v>
      </c>
      <c r="V3100" s="6">
        <f t="shared" si="927"/>
        <v>0</v>
      </c>
      <c r="W3100" s="6">
        <f t="shared" si="928"/>
        <v>1</v>
      </c>
      <c r="X3100" s="6">
        <f t="shared" si="929"/>
        <v>0</v>
      </c>
      <c r="Y3100" s="6">
        <f t="shared" si="930"/>
        <v>0</v>
      </c>
      <c r="Z3100" s="6">
        <f t="shared" si="931"/>
        <v>0</v>
      </c>
      <c r="AA3100" s="4">
        <v>97048.799560546875</v>
      </c>
      <c r="AB3100" s="7">
        <f t="shared" si="916"/>
        <v>0</v>
      </c>
      <c r="AC3100" s="7">
        <f t="shared" si="917"/>
        <v>0.16371145312403151</v>
      </c>
      <c r="AD3100" s="2"/>
    </row>
    <row r="3101" spans="1:30" x14ac:dyDescent="0.35">
      <c r="A3101" s="1">
        <v>44739</v>
      </c>
      <c r="B3101" s="3">
        <f t="shared" si="918"/>
        <v>2022</v>
      </c>
      <c r="C3101" s="2">
        <v>0</v>
      </c>
      <c r="D3101" s="2">
        <v>15973.241706156175</v>
      </c>
      <c r="E3101" s="2">
        <f t="shared" si="919"/>
        <v>15973.241706156175</v>
      </c>
      <c r="F3101" s="2">
        <f t="shared" si="920"/>
        <v>0</v>
      </c>
      <c r="G3101" s="2">
        <f t="shared" si="921"/>
        <v>-1</v>
      </c>
      <c r="H3101" s="2">
        <v>-1000</v>
      </c>
      <c r="I3101" s="2">
        <f t="shared" si="913"/>
        <v>7870.611601384122</v>
      </c>
      <c r="J3101" s="2">
        <f t="shared" si="914"/>
        <v>15458.618128705923</v>
      </c>
      <c r="K3101" s="3">
        <f t="shared" si="922"/>
        <v>6</v>
      </c>
      <c r="L3101" s="3">
        <f t="shared" si="923"/>
        <v>2</v>
      </c>
      <c r="M3101" s="3" t="str">
        <f t="shared" si="915"/>
        <v>Summer</v>
      </c>
      <c r="N3101" s="4">
        <v>75</v>
      </c>
      <c r="O3101" s="4">
        <v>65</v>
      </c>
      <c r="P3101" s="4">
        <v>84</v>
      </c>
      <c r="Q3101" s="4">
        <v>0</v>
      </c>
      <c r="R3101" s="4">
        <v>10</v>
      </c>
      <c r="S3101" s="6">
        <f t="shared" si="924"/>
        <v>0</v>
      </c>
      <c r="T3101" s="6">
        <f t="shared" si="925"/>
        <v>1</v>
      </c>
      <c r="U3101" s="6">
        <f t="shared" si="926"/>
        <v>0</v>
      </c>
      <c r="V3101" s="6">
        <f t="shared" si="927"/>
        <v>0</v>
      </c>
      <c r="W3101" s="6">
        <f t="shared" si="928"/>
        <v>1</v>
      </c>
      <c r="X3101" s="6">
        <f t="shared" si="929"/>
        <v>0</v>
      </c>
      <c r="Y3101" s="6">
        <f t="shared" si="930"/>
        <v>0</v>
      </c>
      <c r="Z3101" s="6">
        <f t="shared" si="931"/>
        <v>0</v>
      </c>
      <c r="AA3101" s="4">
        <v>94103.899047851563</v>
      </c>
      <c r="AB3101" s="7">
        <f t="shared" si="916"/>
        <v>0</v>
      </c>
      <c r="AC3101" s="7">
        <f t="shared" si="917"/>
        <v>0.16974048756506707</v>
      </c>
      <c r="AD3101" s="2"/>
    </row>
    <row r="3102" spans="1:30" x14ac:dyDescent="0.35">
      <c r="A3102" s="1">
        <v>44740</v>
      </c>
      <c r="B3102" s="3">
        <f t="shared" si="918"/>
        <v>2022</v>
      </c>
      <c r="C3102" s="2">
        <v>0</v>
      </c>
      <c r="D3102" s="2">
        <v>16310.168307206457</v>
      </c>
      <c r="E3102" s="2">
        <f t="shared" si="919"/>
        <v>16310.168307206457</v>
      </c>
      <c r="F3102" s="2">
        <f t="shared" si="920"/>
        <v>0</v>
      </c>
      <c r="G3102" s="2">
        <f t="shared" si="921"/>
        <v>-1</v>
      </c>
      <c r="H3102" s="2">
        <v>-1000</v>
      </c>
      <c r="I3102" s="2">
        <f t="shared" si="913"/>
        <v>7870.611601384122</v>
      </c>
      <c r="J3102" s="2">
        <f t="shared" si="914"/>
        <v>15458.618128705923</v>
      </c>
      <c r="K3102" s="3">
        <f t="shared" si="922"/>
        <v>6</v>
      </c>
      <c r="L3102" s="3">
        <f t="shared" si="923"/>
        <v>3</v>
      </c>
      <c r="M3102" s="3" t="str">
        <f t="shared" si="915"/>
        <v>Summer</v>
      </c>
      <c r="N3102" s="4">
        <v>70</v>
      </c>
      <c r="O3102" s="4">
        <v>60</v>
      </c>
      <c r="P3102" s="4">
        <v>80</v>
      </c>
      <c r="Q3102" s="4">
        <v>0</v>
      </c>
      <c r="R3102" s="4">
        <v>5</v>
      </c>
      <c r="S3102" s="6">
        <f t="shared" si="924"/>
        <v>0</v>
      </c>
      <c r="T3102" s="6">
        <f t="shared" si="925"/>
        <v>1</v>
      </c>
      <c r="U3102" s="6">
        <f t="shared" si="926"/>
        <v>0</v>
      </c>
      <c r="V3102" s="6">
        <f t="shared" si="927"/>
        <v>0</v>
      </c>
      <c r="W3102" s="6">
        <f t="shared" si="928"/>
        <v>1</v>
      </c>
      <c r="X3102" s="6">
        <f t="shared" si="929"/>
        <v>0</v>
      </c>
      <c r="Y3102" s="6">
        <f t="shared" si="930"/>
        <v>0</v>
      </c>
      <c r="Z3102" s="6">
        <f t="shared" si="931"/>
        <v>0</v>
      </c>
      <c r="AA3102" s="4">
        <v>85932.1005859375</v>
      </c>
      <c r="AB3102" s="7">
        <f t="shared" si="916"/>
        <v>0</v>
      </c>
      <c r="AC3102" s="7">
        <f t="shared" si="917"/>
        <v>0.18980297462756962</v>
      </c>
      <c r="AD3102" s="2"/>
    </row>
    <row r="3103" spans="1:30" x14ac:dyDescent="0.35">
      <c r="A3103" s="1">
        <v>44741</v>
      </c>
      <c r="B3103" s="3">
        <f t="shared" si="918"/>
        <v>2022</v>
      </c>
      <c r="C3103" s="2">
        <v>0</v>
      </c>
      <c r="D3103" s="2">
        <v>15888</v>
      </c>
      <c r="E3103" s="2">
        <f t="shared" si="919"/>
        <v>15888</v>
      </c>
      <c r="F3103" s="2">
        <f t="shared" si="920"/>
        <v>0</v>
      </c>
      <c r="G3103" s="2">
        <f t="shared" si="921"/>
        <v>-1</v>
      </c>
      <c r="H3103" s="2">
        <v>-1000</v>
      </c>
      <c r="I3103" s="2">
        <f t="shared" si="913"/>
        <v>7870.611601384122</v>
      </c>
      <c r="J3103" s="2">
        <f t="shared" si="914"/>
        <v>15458.618128705923</v>
      </c>
      <c r="K3103" s="3">
        <f t="shared" si="922"/>
        <v>6</v>
      </c>
      <c r="L3103" s="3">
        <f t="shared" si="923"/>
        <v>4</v>
      </c>
      <c r="M3103" s="3" t="str">
        <f t="shared" si="915"/>
        <v>Summer</v>
      </c>
      <c r="N3103" s="4">
        <v>74</v>
      </c>
      <c r="O3103" s="4">
        <v>58</v>
      </c>
      <c r="P3103" s="4">
        <v>89</v>
      </c>
      <c r="Q3103" s="4">
        <v>0</v>
      </c>
      <c r="R3103" s="4">
        <v>9</v>
      </c>
      <c r="S3103" s="6">
        <f t="shared" si="924"/>
        <v>0</v>
      </c>
      <c r="T3103" s="6">
        <f t="shared" si="925"/>
        <v>1</v>
      </c>
      <c r="U3103" s="6">
        <f t="shared" si="926"/>
        <v>0</v>
      </c>
      <c r="V3103" s="6">
        <f t="shared" si="927"/>
        <v>0</v>
      </c>
      <c r="W3103" s="6">
        <f t="shared" si="928"/>
        <v>1</v>
      </c>
      <c r="X3103" s="6">
        <f t="shared" si="929"/>
        <v>0</v>
      </c>
      <c r="Y3103" s="6">
        <f t="shared" si="930"/>
        <v>0</v>
      </c>
      <c r="Z3103" s="6">
        <f t="shared" si="931"/>
        <v>0</v>
      </c>
      <c r="AA3103" s="4">
        <v>91859.048950195313</v>
      </c>
      <c r="AB3103" s="7">
        <f t="shared" si="916"/>
        <v>0</v>
      </c>
      <c r="AC3103" s="7">
        <f t="shared" si="917"/>
        <v>0.17296064112980586</v>
      </c>
      <c r="AD3103" s="2"/>
    </row>
    <row r="3104" spans="1:30" x14ac:dyDescent="0.35">
      <c r="A3104" s="1">
        <v>44742</v>
      </c>
      <c r="B3104" s="3">
        <f t="shared" si="918"/>
        <v>2022</v>
      </c>
      <c r="C3104" s="2">
        <v>0</v>
      </c>
      <c r="D3104" s="2">
        <v>15973.241706156175</v>
      </c>
      <c r="E3104" s="2">
        <f t="shared" si="919"/>
        <v>15973.241706156175</v>
      </c>
      <c r="F3104" s="2">
        <f t="shared" si="920"/>
        <v>0</v>
      </c>
      <c r="G3104" s="2">
        <f t="shared" si="921"/>
        <v>-1</v>
      </c>
      <c r="H3104" s="2">
        <v>-1000</v>
      </c>
      <c r="I3104" s="2">
        <f t="shared" si="913"/>
        <v>7870.611601384122</v>
      </c>
      <c r="J3104" s="2">
        <f t="shared" si="914"/>
        <v>15458.618128705923</v>
      </c>
      <c r="K3104" s="3">
        <f t="shared" si="922"/>
        <v>6</v>
      </c>
      <c r="L3104" s="3">
        <f t="shared" si="923"/>
        <v>5</v>
      </c>
      <c r="M3104" s="3" t="str">
        <f t="shared" si="915"/>
        <v>Summer</v>
      </c>
      <c r="N3104" s="4">
        <v>80</v>
      </c>
      <c r="O3104" s="4">
        <v>65</v>
      </c>
      <c r="P3104" s="4">
        <v>95</v>
      </c>
      <c r="Q3104" s="4">
        <v>0</v>
      </c>
      <c r="R3104" s="4">
        <v>15</v>
      </c>
      <c r="S3104" s="6">
        <f t="shared" si="924"/>
        <v>0</v>
      </c>
      <c r="T3104" s="6">
        <f t="shared" si="925"/>
        <v>1</v>
      </c>
      <c r="U3104" s="6">
        <f t="shared" si="926"/>
        <v>0</v>
      </c>
      <c r="V3104" s="6">
        <f t="shared" si="927"/>
        <v>0</v>
      </c>
      <c r="W3104" s="6">
        <f t="shared" si="928"/>
        <v>1</v>
      </c>
      <c r="X3104" s="6">
        <f t="shared" si="929"/>
        <v>0</v>
      </c>
      <c r="Y3104" s="6">
        <f t="shared" si="930"/>
        <v>0</v>
      </c>
      <c r="Z3104" s="6">
        <f t="shared" si="931"/>
        <v>0</v>
      </c>
      <c r="AA3104" s="4">
        <v>104315.19995117188</v>
      </c>
      <c r="AB3104" s="7">
        <f t="shared" si="916"/>
        <v>0</v>
      </c>
      <c r="AC3104" s="7">
        <f t="shared" si="917"/>
        <v>0.15312477676918582</v>
      </c>
      <c r="AD3104" s="2"/>
    </row>
    <row r="3105" spans="1:30" x14ac:dyDescent="0.35">
      <c r="A3105" s="1">
        <v>44743</v>
      </c>
      <c r="B3105" s="3">
        <f t="shared" si="918"/>
        <v>2022</v>
      </c>
      <c r="C3105" s="2">
        <v>3666.3662644738765</v>
      </c>
      <c r="D3105" s="2">
        <v>16192.028751968439</v>
      </c>
      <c r="E3105" s="2">
        <f t="shared" si="919"/>
        <v>19858.395016442315</v>
      </c>
      <c r="F3105" s="2">
        <f t="shared" si="920"/>
        <v>0.1846255078236789</v>
      </c>
      <c r="G3105" s="2">
        <f t="shared" si="921"/>
        <v>-1</v>
      </c>
      <c r="H3105" s="2">
        <v>-1000</v>
      </c>
      <c r="I3105" s="2">
        <f t="shared" si="913"/>
        <v>7870.611601384122</v>
      </c>
      <c r="J3105" s="2">
        <f t="shared" si="914"/>
        <v>15458.618128705923</v>
      </c>
      <c r="K3105" s="3">
        <f t="shared" si="922"/>
        <v>7</v>
      </c>
      <c r="L3105" s="3">
        <f t="shared" si="923"/>
        <v>6</v>
      </c>
      <c r="M3105" s="3" t="str">
        <f t="shared" si="915"/>
        <v>Summer</v>
      </c>
      <c r="N3105" s="4">
        <v>88</v>
      </c>
      <c r="O3105" s="4">
        <v>79</v>
      </c>
      <c r="P3105" s="4">
        <v>96</v>
      </c>
      <c r="Q3105" s="4">
        <v>0</v>
      </c>
      <c r="R3105" s="4">
        <v>23</v>
      </c>
      <c r="S3105" s="6">
        <f t="shared" si="924"/>
        <v>0</v>
      </c>
      <c r="T3105" s="6">
        <f t="shared" si="925"/>
        <v>1</v>
      </c>
      <c r="U3105" s="6">
        <f t="shared" si="926"/>
        <v>0</v>
      </c>
      <c r="V3105" s="6">
        <f t="shared" si="927"/>
        <v>0</v>
      </c>
      <c r="W3105" s="6">
        <f t="shared" si="928"/>
        <v>1</v>
      </c>
      <c r="X3105" s="6">
        <f t="shared" si="929"/>
        <v>0</v>
      </c>
      <c r="Y3105" s="6">
        <f t="shared" si="930"/>
        <v>0</v>
      </c>
      <c r="Z3105" s="6">
        <f t="shared" si="931"/>
        <v>0</v>
      </c>
      <c r="AA3105" s="4">
        <v>112057.85070800781</v>
      </c>
      <c r="AB3105" s="7">
        <f t="shared" si="916"/>
        <v>3.2718513172516818E-2</v>
      </c>
      <c r="AC3105" s="7">
        <f t="shared" si="917"/>
        <v>0.14449704906584768</v>
      </c>
      <c r="AD3105" s="2"/>
    </row>
    <row r="3106" spans="1:30" x14ac:dyDescent="0.35">
      <c r="A3106" s="1">
        <v>44744</v>
      </c>
      <c r="B3106" s="3">
        <f t="shared" si="918"/>
        <v>2022</v>
      </c>
      <c r="C3106" s="2">
        <v>5265.3154529666463</v>
      </c>
      <c r="D3106" s="2">
        <v>6807.5666666615289</v>
      </c>
      <c r="E3106" s="2">
        <f t="shared" si="919"/>
        <v>12072.882119628175</v>
      </c>
      <c r="F3106" s="2">
        <f t="shared" si="920"/>
        <v>0.43612746325140206</v>
      </c>
      <c r="G3106" s="2">
        <f t="shared" si="921"/>
        <v>-1</v>
      </c>
      <c r="H3106" s="2">
        <v>-1000</v>
      </c>
      <c r="I3106" s="2">
        <f t="shared" si="913"/>
        <v>7870.611601384122</v>
      </c>
      <c r="J3106" s="2">
        <f t="shared" si="914"/>
        <v>15458.618128705923</v>
      </c>
      <c r="K3106" s="3">
        <f t="shared" si="922"/>
        <v>7</v>
      </c>
      <c r="L3106" s="3">
        <f t="shared" si="923"/>
        <v>7</v>
      </c>
      <c r="M3106" s="3" t="str">
        <f t="shared" si="915"/>
        <v>Summer</v>
      </c>
      <c r="N3106" s="4">
        <v>85</v>
      </c>
      <c r="O3106" s="4">
        <v>77</v>
      </c>
      <c r="P3106" s="4">
        <v>92</v>
      </c>
      <c r="Q3106" s="4">
        <v>0</v>
      </c>
      <c r="R3106" s="4">
        <v>20</v>
      </c>
      <c r="S3106" s="6">
        <f t="shared" si="924"/>
        <v>1</v>
      </c>
      <c r="T3106" s="6">
        <f t="shared" si="925"/>
        <v>0</v>
      </c>
      <c r="U3106" s="6">
        <f t="shared" si="926"/>
        <v>0</v>
      </c>
      <c r="V3106" s="6">
        <f t="shared" si="927"/>
        <v>0</v>
      </c>
      <c r="W3106" s="6">
        <f t="shared" si="928"/>
        <v>1</v>
      </c>
      <c r="X3106" s="6">
        <f t="shared" si="929"/>
        <v>0</v>
      </c>
      <c r="Y3106" s="6">
        <f t="shared" si="930"/>
        <v>0</v>
      </c>
      <c r="Z3106" s="6">
        <f t="shared" si="931"/>
        <v>0</v>
      </c>
      <c r="AA3106" s="4">
        <v>99200.099487304688</v>
      </c>
      <c r="AB3106" s="7">
        <f t="shared" si="916"/>
        <v>5.3077723512167288E-2</v>
      </c>
      <c r="AC3106" s="7">
        <f t="shared" si="917"/>
        <v>6.8624595155095988E-2</v>
      </c>
      <c r="AD3106" s="2"/>
    </row>
    <row r="3107" spans="1:30" x14ac:dyDescent="0.35">
      <c r="A3107" s="1">
        <v>44745</v>
      </c>
      <c r="B3107" s="3">
        <f t="shared" si="918"/>
        <v>2022</v>
      </c>
      <c r="C3107" s="2">
        <v>3480.2552060256985</v>
      </c>
      <c r="D3107" s="2">
        <v>0</v>
      </c>
      <c r="E3107" s="2">
        <f t="shared" si="919"/>
        <v>3480.2552060256985</v>
      </c>
      <c r="F3107" s="2">
        <f t="shared" si="920"/>
        <v>1</v>
      </c>
      <c r="G3107" s="2">
        <f t="shared" si="921"/>
        <v>-1</v>
      </c>
      <c r="H3107" s="2">
        <v>-1000</v>
      </c>
      <c r="I3107" s="2">
        <f t="shared" si="913"/>
        <v>7870.611601384122</v>
      </c>
      <c r="J3107" s="2">
        <f t="shared" si="914"/>
        <v>15458.618128705923</v>
      </c>
      <c r="K3107" s="3">
        <f t="shared" si="922"/>
        <v>7</v>
      </c>
      <c r="L3107" s="3">
        <f t="shared" si="923"/>
        <v>1</v>
      </c>
      <c r="M3107" s="3" t="str">
        <f t="shared" si="915"/>
        <v>Summer</v>
      </c>
      <c r="N3107" s="4">
        <v>79</v>
      </c>
      <c r="O3107" s="4">
        <v>70</v>
      </c>
      <c r="P3107" s="4">
        <v>88</v>
      </c>
      <c r="Q3107" s="4">
        <v>0</v>
      </c>
      <c r="R3107" s="4">
        <v>14</v>
      </c>
      <c r="S3107" s="6">
        <f t="shared" si="924"/>
        <v>1</v>
      </c>
      <c r="T3107" s="6">
        <f t="shared" si="925"/>
        <v>0</v>
      </c>
      <c r="U3107" s="6">
        <f t="shared" si="926"/>
        <v>0</v>
      </c>
      <c r="V3107" s="6">
        <f t="shared" si="927"/>
        <v>0</v>
      </c>
      <c r="W3107" s="6">
        <f t="shared" si="928"/>
        <v>1</v>
      </c>
      <c r="X3107" s="6">
        <f t="shared" si="929"/>
        <v>0</v>
      </c>
      <c r="Y3107" s="6">
        <f t="shared" si="930"/>
        <v>0</v>
      </c>
      <c r="Z3107" s="6">
        <f t="shared" si="931"/>
        <v>0</v>
      </c>
      <c r="AA3107" s="4">
        <v>88589.7001953125</v>
      </c>
      <c r="AB3107" s="7">
        <f t="shared" si="916"/>
        <v>3.9285099716477506E-2</v>
      </c>
      <c r="AC3107" s="7">
        <f t="shared" si="917"/>
        <v>0</v>
      </c>
      <c r="AD3107" s="2"/>
    </row>
    <row r="3108" spans="1:30" x14ac:dyDescent="0.35">
      <c r="A3108" s="1">
        <v>44746</v>
      </c>
      <c r="B3108" s="3">
        <f t="shared" si="918"/>
        <v>2022</v>
      </c>
      <c r="C3108" s="2">
        <v>3480.2552060256985</v>
      </c>
      <c r="D3108" s="2">
        <v>0</v>
      </c>
      <c r="E3108" s="2">
        <f t="shared" si="919"/>
        <v>3480.2552060256985</v>
      </c>
      <c r="F3108" s="2">
        <f t="shared" si="920"/>
        <v>1</v>
      </c>
      <c r="G3108" s="2">
        <f t="shared" si="921"/>
        <v>-1</v>
      </c>
      <c r="H3108" s="2">
        <v>-1000</v>
      </c>
      <c r="I3108" s="2">
        <f t="shared" si="913"/>
        <v>7870.611601384122</v>
      </c>
      <c r="J3108" s="2">
        <f t="shared" si="914"/>
        <v>15458.618128705923</v>
      </c>
      <c r="K3108" s="3">
        <f t="shared" si="922"/>
        <v>7</v>
      </c>
      <c r="L3108" s="3">
        <f t="shared" si="923"/>
        <v>2</v>
      </c>
      <c r="M3108" s="3" t="str">
        <f t="shared" si="915"/>
        <v>Summer</v>
      </c>
      <c r="N3108" s="4">
        <v>84</v>
      </c>
      <c r="O3108" s="4">
        <v>71</v>
      </c>
      <c r="P3108" s="4">
        <v>97</v>
      </c>
      <c r="Q3108" s="4">
        <v>0</v>
      </c>
      <c r="R3108" s="4">
        <v>19</v>
      </c>
      <c r="S3108" s="6">
        <f t="shared" si="924"/>
        <v>0</v>
      </c>
      <c r="T3108" s="6">
        <f t="shared" si="925"/>
        <v>1</v>
      </c>
      <c r="U3108" s="6">
        <f t="shared" si="926"/>
        <v>0</v>
      </c>
      <c r="V3108" s="6">
        <f t="shared" si="927"/>
        <v>0</v>
      </c>
      <c r="W3108" s="6">
        <f t="shared" si="928"/>
        <v>1</v>
      </c>
      <c r="X3108" s="6">
        <f t="shared" si="929"/>
        <v>0</v>
      </c>
      <c r="Y3108" s="6">
        <f t="shared" si="930"/>
        <v>0</v>
      </c>
      <c r="Z3108" s="6">
        <f t="shared" si="931"/>
        <v>0</v>
      </c>
      <c r="AA3108" s="4">
        <v>97865.599853515625</v>
      </c>
      <c r="AB3108" s="7">
        <f t="shared" si="916"/>
        <v>3.5561578442628604E-2</v>
      </c>
      <c r="AC3108" s="7">
        <f t="shared" si="917"/>
        <v>0</v>
      </c>
      <c r="AD3108" s="2"/>
    </row>
    <row r="3109" spans="1:30" x14ac:dyDescent="0.35">
      <c r="A3109" s="1">
        <v>44747</v>
      </c>
      <c r="B3109" s="3">
        <f t="shared" si="918"/>
        <v>2022</v>
      </c>
      <c r="C3109" s="2">
        <v>3480.2552060256985</v>
      </c>
      <c r="D3109" s="2">
        <v>85.241706156175724</v>
      </c>
      <c r="E3109" s="2">
        <f t="shared" si="919"/>
        <v>3565.496912181874</v>
      </c>
      <c r="F3109" s="2">
        <f t="shared" si="920"/>
        <v>0.97609261534768443</v>
      </c>
      <c r="G3109" s="2">
        <f t="shared" si="921"/>
        <v>-1</v>
      </c>
      <c r="H3109" s="2">
        <v>-1000</v>
      </c>
      <c r="I3109" s="2">
        <f t="shared" si="913"/>
        <v>7870.611601384122</v>
      </c>
      <c r="J3109" s="2">
        <f t="shared" si="914"/>
        <v>15458.618128705923</v>
      </c>
      <c r="K3109" s="3">
        <f t="shared" si="922"/>
        <v>7</v>
      </c>
      <c r="L3109" s="3">
        <f t="shared" si="923"/>
        <v>3</v>
      </c>
      <c r="M3109" s="3" t="str">
        <f t="shared" si="915"/>
        <v>Summer</v>
      </c>
      <c r="N3109" s="4">
        <v>91</v>
      </c>
      <c r="O3109" s="4">
        <v>80</v>
      </c>
      <c r="P3109" s="4">
        <v>101</v>
      </c>
      <c r="Q3109" s="4">
        <v>0</v>
      </c>
      <c r="R3109" s="4">
        <v>26</v>
      </c>
      <c r="S3109" s="6">
        <f t="shared" si="924"/>
        <v>0</v>
      </c>
      <c r="T3109" s="6">
        <f t="shared" si="925"/>
        <v>1</v>
      </c>
      <c r="U3109" s="6">
        <f t="shared" si="926"/>
        <v>0</v>
      </c>
      <c r="V3109" s="6">
        <f t="shared" si="927"/>
        <v>0</v>
      </c>
      <c r="W3109" s="6">
        <f t="shared" si="928"/>
        <v>1</v>
      </c>
      <c r="X3109" s="6">
        <f t="shared" si="929"/>
        <v>0</v>
      </c>
      <c r="Y3109" s="6">
        <f t="shared" si="930"/>
        <v>0</v>
      </c>
      <c r="Z3109" s="6">
        <f t="shared" si="931"/>
        <v>0</v>
      </c>
      <c r="AA3109" s="4">
        <v>115771.49914550781</v>
      </c>
      <c r="AB3109" s="7">
        <f t="shared" si="916"/>
        <v>3.0061416080062395E-2</v>
      </c>
      <c r="AC3109" s="7">
        <f t="shared" si="917"/>
        <v>7.3629266948542656E-4</v>
      </c>
      <c r="AD3109" s="2"/>
    </row>
    <row r="3110" spans="1:30" x14ac:dyDescent="0.35">
      <c r="A3110" s="1">
        <v>44748</v>
      </c>
      <c r="B3110" s="3">
        <f t="shared" si="918"/>
        <v>2022</v>
      </c>
      <c r="C3110" s="2">
        <v>4171.9718726862611</v>
      </c>
      <c r="D3110" s="2">
        <v>637.80505529460902</v>
      </c>
      <c r="E3110" s="2">
        <f t="shared" si="919"/>
        <v>4809.7769279808699</v>
      </c>
      <c r="F3110" s="2">
        <f t="shared" si="920"/>
        <v>0.8673940465753871</v>
      </c>
      <c r="G3110" s="2">
        <f t="shared" si="921"/>
        <v>-1</v>
      </c>
      <c r="H3110" s="2">
        <v>-1000</v>
      </c>
      <c r="I3110" s="2">
        <f t="shared" si="913"/>
        <v>7870.611601384122</v>
      </c>
      <c r="J3110" s="2">
        <f t="shared" si="914"/>
        <v>15458.618128705923</v>
      </c>
      <c r="K3110" s="3">
        <f t="shared" si="922"/>
        <v>7</v>
      </c>
      <c r="L3110" s="3">
        <f t="shared" si="923"/>
        <v>4</v>
      </c>
      <c r="M3110" s="3" t="str">
        <f t="shared" si="915"/>
        <v>Summer</v>
      </c>
      <c r="N3110" s="4">
        <v>88</v>
      </c>
      <c r="O3110" s="4">
        <v>76</v>
      </c>
      <c r="P3110" s="4">
        <v>99</v>
      </c>
      <c r="Q3110" s="4">
        <v>0</v>
      </c>
      <c r="R3110" s="4">
        <v>23</v>
      </c>
      <c r="S3110" s="6">
        <f t="shared" si="924"/>
        <v>0</v>
      </c>
      <c r="T3110" s="6">
        <f t="shared" si="925"/>
        <v>1</v>
      </c>
      <c r="U3110" s="6">
        <f t="shared" si="926"/>
        <v>0</v>
      </c>
      <c r="V3110" s="6">
        <f t="shared" si="927"/>
        <v>0</v>
      </c>
      <c r="W3110" s="6">
        <f t="shared" si="928"/>
        <v>1</v>
      </c>
      <c r="X3110" s="6">
        <f t="shared" si="929"/>
        <v>0</v>
      </c>
      <c r="Y3110" s="6">
        <f t="shared" si="930"/>
        <v>0</v>
      </c>
      <c r="Z3110" s="6">
        <f t="shared" si="931"/>
        <v>0</v>
      </c>
      <c r="AA3110" s="4">
        <v>112232.69897460938</v>
      </c>
      <c r="AB3110" s="7">
        <f t="shared" si="916"/>
        <v>3.7172516662279456E-2</v>
      </c>
      <c r="AC3110" s="7">
        <f t="shared" si="917"/>
        <v>5.6828808459725355E-3</v>
      </c>
      <c r="AD3110" s="2"/>
    </row>
    <row r="3111" spans="1:30" x14ac:dyDescent="0.35">
      <c r="A3111" s="1">
        <v>44749</v>
      </c>
      <c r="B3111" s="3">
        <f t="shared" si="918"/>
        <v>2022</v>
      </c>
      <c r="C3111" s="2">
        <v>3480.2552060256985</v>
      </c>
      <c r="D3111" s="2">
        <v>2476.3500789930113</v>
      </c>
      <c r="E3111" s="2">
        <f t="shared" si="919"/>
        <v>5956.6052850187098</v>
      </c>
      <c r="F3111" s="2">
        <f t="shared" si="920"/>
        <v>0.58426822653144239</v>
      </c>
      <c r="G3111" s="2">
        <f t="shared" si="921"/>
        <v>-1</v>
      </c>
      <c r="H3111" s="2">
        <v>-1000</v>
      </c>
      <c r="I3111" s="2">
        <f t="shared" si="913"/>
        <v>7870.611601384122</v>
      </c>
      <c r="J3111" s="2">
        <f t="shared" si="914"/>
        <v>15458.618128705923</v>
      </c>
      <c r="K3111" s="3">
        <f t="shared" si="922"/>
        <v>7</v>
      </c>
      <c r="L3111" s="3">
        <f t="shared" si="923"/>
        <v>5</v>
      </c>
      <c r="M3111" s="3" t="str">
        <f t="shared" si="915"/>
        <v>Summer</v>
      </c>
      <c r="N3111" s="4">
        <v>84</v>
      </c>
      <c r="O3111" s="4">
        <v>76</v>
      </c>
      <c r="P3111" s="4">
        <v>92</v>
      </c>
      <c r="Q3111" s="4">
        <v>0</v>
      </c>
      <c r="R3111" s="4">
        <v>19</v>
      </c>
      <c r="S3111" s="6">
        <f t="shared" si="924"/>
        <v>0</v>
      </c>
      <c r="T3111" s="6">
        <f t="shared" si="925"/>
        <v>1</v>
      </c>
      <c r="U3111" s="6">
        <f t="shared" si="926"/>
        <v>0</v>
      </c>
      <c r="V3111" s="6">
        <f t="shared" si="927"/>
        <v>0</v>
      </c>
      <c r="W3111" s="6">
        <f t="shared" si="928"/>
        <v>1</v>
      </c>
      <c r="X3111" s="6">
        <f t="shared" si="929"/>
        <v>0</v>
      </c>
      <c r="Y3111" s="6">
        <f t="shared" si="930"/>
        <v>0</v>
      </c>
      <c r="Z3111" s="6">
        <f t="shared" si="931"/>
        <v>0</v>
      </c>
      <c r="AA3111" s="4">
        <v>104184.89965820313</v>
      </c>
      <c r="AB3111" s="7">
        <f t="shared" si="916"/>
        <v>3.340460294575593E-2</v>
      </c>
      <c r="AC3111" s="7">
        <f t="shared" si="917"/>
        <v>2.3768800345511806E-2</v>
      </c>
      <c r="AD3111" s="2"/>
    </row>
    <row r="3112" spans="1:30" x14ac:dyDescent="0.35">
      <c r="A3112" s="1">
        <v>44750</v>
      </c>
      <c r="B3112" s="3">
        <f t="shared" si="918"/>
        <v>2022</v>
      </c>
      <c r="C3112" s="2">
        <v>3979.9916504755547</v>
      </c>
      <c r="D3112" s="2">
        <v>46.882938392594966</v>
      </c>
      <c r="E3112" s="2">
        <f t="shared" si="919"/>
        <v>4026.8745888681497</v>
      </c>
      <c r="F3112" s="2">
        <f t="shared" si="920"/>
        <v>0.98835748733715278</v>
      </c>
      <c r="G3112" s="2">
        <f t="shared" si="921"/>
        <v>-1</v>
      </c>
      <c r="H3112" s="2">
        <v>-1000</v>
      </c>
      <c r="I3112" s="2">
        <f t="shared" si="913"/>
        <v>7870.611601384122</v>
      </c>
      <c r="J3112" s="2">
        <f t="shared" si="914"/>
        <v>15458.618128705923</v>
      </c>
      <c r="K3112" s="3">
        <f t="shared" si="922"/>
        <v>7</v>
      </c>
      <c r="L3112" s="3">
        <f t="shared" si="923"/>
        <v>6</v>
      </c>
      <c r="M3112" s="3" t="str">
        <f t="shared" si="915"/>
        <v>Summer</v>
      </c>
      <c r="N3112" s="4">
        <v>78</v>
      </c>
      <c r="O3112" s="4">
        <v>74</v>
      </c>
      <c r="P3112" s="4">
        <v>82</v>
      </c>
      <c r="Q3112" s="4">
        <v>0</v>
      </c>
      <c r="R3112" s="4">
        <v>13</v>
      </c>
      <c r="S3112" s="6">
        <f t="shared" si="924"/>
        <v>0</v>
      </c>
      <c r="T3112" s="6">
        <f t="shared" si="925"/>
        <v>1</v>
      </c>
      <c r="U3112" s="6">
        <f t="shared" si="926"/>
        <v>0</v>
      </c>
      <c r="V3112" s="6">
        <f t="shared" si="927"/>
        <v>0</v>
      </c>
      <c r="W3112" s="6">
        <f t="shared" si="928"/>
        <v>1</v>
      </c>
      <c r="X3112" s="6">
        <f t="shared" si="929"/>
        <v>0</v>
      </c>
      <c r="Y3112" s="6">
        <f t="shared" si="930"/>
        <v>0</v>
      </c>
      <c r="Z3112" s="6">
        <f t="shared" si="931"/>
        <v>0</v>
      </c>
      <c r="AA3112" s="4">
        <v>95695.599365234375</v>
      </c>
      <c r="AB3112" s="7">
        <f t="shared" si="916"/>
        <v>4.1590121979229289E-2</v>
      </c>
      <c r="AC3112" s="7">
        <f t="shared" si="917"/>
        <v>4.8991739122360568E-4</v>
      </c>
      <c r="AD3112" s="2"/>
    </row>
    <row r="3113" spans="1:30" x14ac:dyDescent="0.35">
      <c r="A3113" s="1">
        <v>44751</v>
      </c>
      <c r="B3113" s="3">
        <f t="shared" si="918"/>
        <v>2022</v>
      </c>
      <c r="C3113" s="2">
        <v>4293.7796504836724</v>
      </c>
      <c r="D3113" s="2">
        <v>0</v>
      </c>
      <c r="E3113" s="2">
        <f t="shared" si="919"/>
        <v>4293.7796504836724</v>
      </c>
      <c r="F3113" s="2">
        <f t="shared" si="920"/>
        <v>1</v>
      </c>
      <c r="G3113" s="2">
        <f t="shared" si="921"/>
        <v>-1</v>
      </c>
      <c r="H3113" s="2">
        <v>-1000</v>
      </c>
      <c r="I3113" s="2">
        <f t="shared" si="913"/>
        <v>7870.611601384122</v>
      </c>
      <c r="J3113" s="2">
        <f t="shared" si="914"/>
        <v>15458.618128705923</v>
      </c>
      <c r="K3113" s="3">
        <f t="shared" si="922"/>
        <v>7</v>
      </c>
      <c r="L3113" s="3">
        <f t="shared" si="923"/>
        <v>7</v>
      </c>
      <c r="M3113" s="3" t="str">
        <f t="shared" si="915"/>
        <v>Summer</v>
      </c>
      <c r="N3113" s="4">
        <v>75</v>
      </c>
      <c r="O3113" s="4">
        <v>72</v>
      </c>
      <c r="P3113" s="4">
        <v>78</v>
      </c>
      <c r="Q3113" s="4">
        <v>0</v>
      </c>
      <c r="R3113" s="4">
        <v>10</v>
      </c>
      <c r="S3113" s="6">
        <f t="shared" si="924"/>
        <v>1</v>
      </c>
      <c r="T3113" s="6">
        <f t="shared" si="925"/>
        <v>0</v>
      </c>
      <c r="U3113" s="6">
        <f t="shared" si="926"/>
        <v>0</v>
      </c>
      <c r="V3113" s="6">
        <f t="shared" si="927"/>
        <v>0</v>
      </c>
      <c r="W3113" s="6">
        <f t="shared" si="928"/>
        <v>1</v>
      </c>
      <c r="X3113" s="6">
        <f t="shared" si="929"/>
        <v>0</v>
      </c>
      <c r="Y3113" s="6">
        <f t="shared" si="930"/>
        <v>0</v>
      </c>
      <c r="Z3113" s="6">
        <f t="shared" si="931"/>
        <v>0</v>
      </c>
      <c r="AA3113" s="4">
        <v>82382.299926757813</v>
      </c>
      <c r="AB3113" s="7">
        <f t="shared" si="916"/>
        <v>5.2120172103729413E-2</v>
      </c>
      <c r="AC3113" s="7">
        <f t="shared" si="917"/>
        <v>0</v>
      </c>
      <c r="AD3113" s="2"/>
    </row>
    <row r="3114" spans="1:30" x14ac:dyDescent="0.35">
      <c r="A3114" s="1">
        <v>44752</v>
      </c>
      <c r="B3114" s="3">
        <f t="shared" si="918"/>
        <v>2022</v>
      </c>
      <c r="C3114" s="2">
        <v>3480.2552060256985</v>
      </c>
      <c r="D3114" s="2">
        <v>0</v>
      </c>
      <c r="E3114" s="2">
        <f t="shared" si="919"/>
        <v>3480.2552060256985</v>
      </c>
      <c r="F3114" s="2">
        <f t="shared" si="920"/>
        <v>1</v>
      </c>
      <c r="G3114" s="2">
        <f t="shared" si="921"/>
        <v>-1</v>
      </c>
      <c r="H3114" s="2">
        <v>-1000</v>
      </c>
      <c r="I3114" s="2">
        <f t="shared" si="913"/>
        <v>7870.611601384122</v>
      </c>
      <c r="J3114" s="2">
        <f t="shared" si="914"/>
        <v>15458.618128705923</v>
      </c>
      <c r="K3114" s="3">
        <f t="shared" si="922"/>
        <v>7</v>
      </c>
      <c r="L3114" s="3">
        <f t="shared" si="923"/>
        <v>1</v>
      </c>
      <c r="M3114" s="3" t="str">
        <f t="shared" si="915"/>
        <v>Summer</v>
      </c>
      <c r="N3114" s="4">
        <v>78</v>
      </c>
      <c r="O3114" s="4">
        <v>65</v>
      </c>
      <c r="P3114" s="4">
        <v>90</v>
      </c>
      <c r="Q3114" s="4">
        <v>0</v>
      </c>
      <c r="R3114" s="4">
        <v>13</v>
      </c>
      <c r="S3114" s="6">
        <f t="shared" si="924"/>
        <v>1</v>
      </c>
      <c r="T3114" s="6">
        <f t="shared" si="925"/>
        <v>0</v>
      </c>
      <c r="U3114" s="6">
        <f t="shared" si="926"/>
        <v>0</v>
      </c>
      <c r="V3114" s="6">
        <f t="shared" si="927"/>
        <v>0</v>
      </c>
      <c r="W3114" s="6">
        <f t="shared" si="928"/>
        <v>1</v>
      </c>
      <c r="X3114" s="6">
        <f t="shared" si="929"/>
        <v>0</v>
      </c>
      <c r="Y3114" s="6">
        <f t="shared" si="930"/>
        <v>0</v>
      </c>
      <c r="Z3114" s="6">
        <f t="shared" si="931"/>
        <v>0</v>
      </c>
      <c r="AA3114" s="4">
        <v>88068.499633789063</v>
      </c>
      <c r="AB3114" s="7">
        <f t="shared" si="916"/>
        <v>3.9517593924019073E-2</v>
      </c>
      <c r="AC3114" s="7">
        <f t="shared" si="917"/>
        <v>0</v>
      </c>
      <c r="AD3114" s="2"/>
    </row>
    <row r="3115" spans="1:30" x14ac:dyDescent="0.35">
      <c r="A3115" s="1">
        <v>44753</v>
      </c>
      <c r="B3115" s="3">
        <f t="shared" si="918"/>
        <v>2022</v>
      </c>
      <c r="C3115" s="2">
        <v>4388.0885393671033</v>
      </c>
      <c r="D3115" s="2">
        <v>269.76093692391771</v>
      </c>
      <c r="E3115" s="2">
        <f t="shared" si="919"/>
        <v>4657.8494762910213</v>
      </c>
      <c r="F3115" s="2">
        <f t="shared" si="920"/>
        <v>0.94208465982058209</v>
      </c>
      <c r="G3115" s="2">
        <f t="shared" si="921"/>
        <v>-1</v>
      </c>
      <c r="H3115" s="2">
        <v>-1000</v>
      </c>
      <c r="I3115" s="2">
        <f t="shared" si="913"/>
        <v>7870.611601384122</v>
      </c>
      <c r="J3115" s="2">
        <f t="shared" si="914"/>
        <v>15458.618128705923</v>
      </c>
      <c r="K3115" s="3">
        <f t="shared" si="922"/>
        <v>7</v>
      </c>
      <c r="L3115" s="3">
        <f t="shared" si="923"/>
        <v>2</v>
      </c>
      <c r="M3115" s="3" t="str">
        <f t="shared" si="915"/>
        <v>Summer</v>
      </c>
      <c r="N3115" s="4">
        <v>81</v>
      </c>
      <c r="O3115" s="4">
        <v>70</v>
      </c>
      <c r="P3115" s="4">
        <v>92</v>
      </c>
      <c r="Q3115" s="4">
        <v>0</v>
      </c>
      <c r="R3115" s="4">
        <v>16</v>
      </c>
      <c r="S3115" s="6">
        <f t="shared" si="924"/>
        <v>0</v>
      </c>
      <c r="T3115" s="6">
        <f t="shared" si="925"/>
        <v>1</v>
      </c>
      <c r="U3115" s="6">
        <f t="shared" si="926"/>
        <v>0</v>
      </c>
      <c r="V3115" s="6">
        <f t="shared" si="927"/>
        <v>0</v>
      </c>
      <c r="W3115" s="6">
        <f t="shared" si="928"/>
        <v>1</v>
      </c>
      <c r="X3115" s="6">
        <f t="shared" si="929"/>
        <v>0</v>
      </c>
      <c r="Y3115" s="6">
        <f t="shared" si="930"/>
        <v>0</v>
      </c>
      <c r="Z3115" s="6">
        <f t="shared" si="931"/>
        <v>0</v>
      </c>
      <c r="AA3115" s="4">
        <v>105084.24975585938</v>
      </c>
      <c r="AB3115" s="7">
        <f t="shared" si="916"/>
        <v>4.1757813845194516E-2</v>
      </c>
      <c r="AC3115" s="7">
        <f t="shared" si="917"/>
        <v>2.5670920004724701E-3</v>
      </c>
      <c r="AD3115" s="2"/>
    </row>
    <row r="3116" spans="1:30" x14ac:dyDescent="0.35">
      <c r="A3116" s="1">
        <v>44754</v>
      </c>
      <c r="B3116" s="3">
        <f t="shared" si="918"/>
        <v>2022</v>
      </c>
      <c r="C3116" s="2">
        <v>6600.2552060256985</v>
      </c>
      <c r="D3116" s="2">
        <v>1899.1629146814967</v>
      </c>
      <c r="E3116" s="2">
        <f t="shared" si="919"/>
        <v>8499.4181207071961</v>
      </c>
      <c r="F3116" s="2">
        <f t="shared" si="920"/>
        <v>0.77655377253949276</v>
      </c>
      <c r="G3116" s="2">
        <f t="shared" si="921"/>
        <v>-1</v>
      </c>
      <c r="H3116" s="2">
        <v>-1000</v>
      </c>
      <c r="I3116" s="2">
        <f t="shared" si="913"/>
        <v>7870.611601384122</v>
      </c>
      <c r="J3116" s="2">
        <f t="shared" si="914"/>
        <v>15458.618128705923</v>
      </c>
      <c r="K3116" s="3">
        <f t="shared" si="922"/>
        <v>7</v>
      </c>
      <c r="L3116" s="3">
        <f t="shared" si="923"/>
        <v>3</v>
      </c>
      <c r="M3116" s="3" t="str">
        <f t="shared" si="915"/>
        <v>Summer</v>
      </c>
      <c r="N3116" s="4">
        <v>84</v>
      </c>
      <c r="O3116" s="4">
        <v>75</v>
      </c>
      <c r="P3116" s="4">
        <v>93</v>
      </c>
      <c r="Q3116" s="4">
        <v>0</v>
      </c>
      <c r="R3116" s="4">
        <v>19</v>
      </c>
      <c r="S3116" s="6">
        <f t="shared" si="924"/>
        <v>0</v>
      </c>
      <c r="T3116" s="6">
        <f t="shared" si="925"/>
        <v>1</v>
      </c>
      <c r="U3116" s="6">
        <f t="shared" si="926"/>
        <v>0</v>
      </c>
      <c r="V3116" s="6">
        <f t="shared" si="927"/>
        <v>0</v>
      </c>
      <c r="W3116" s="6">
        <f t="shared" si="928"/>
        <v>1</v>
      </c>
      <c r="X3116" s="6">
        <f t="shared" si="929"/>
        <v>0</v>
      </c>
      <c r="Y3116" s="6">
        <f t="shared" si="930"/>
        <v>0</v>
      </c>
      <c r="Z3116" s="6">
        <f t="shared" si="931"/>
        <v>0</v>
      </c>
      <c r="AA3116" s="4">
        <v>108820.10009765625</v>
      </c>
      <c r="AB3116" s="7">
        <f t="shared" si="916"/>
        <v>6.0652905116817236E-2</v>
      </c>
      <c r="AC3116" s="7">
        <f t="shared" si="917"/>
        <v>1.7452317292275681E-2</v>
      </c>
      <c r="AD3116" s="2"/>
    </row>
    <row r="3117" spans="1:30" x14ac:dyDescent="0.35">
      <c r="A3117" s="1">
        <v>44755</v>
      </c>
      <c r="B3117" s="3">
        <f t="shared" si="918"/>
        <v>2022</v>
      </c>
      <c r="C3117" s="2">
        <v>5152.9218726964009</v>
      </c>
      <c r="D3117" s="2">
        <v>9888</v>
      </c>
      <c r="E3117" s="2">
        <f t="shared" si="919"/>
        <v>15040.921872696401</v>
      </c>
      <c r="F3117" s="2">
        <f t="shared" si="920"/>
        <v>0.34259348704220294</v>
      </c>
      <c r="G3117" s="2">
        <f t="shared" si="921"/>
        <v>-1</v>
      </c>
      <c r="H3117" s="2">
        <v>-1000</v>
      </c>
      <c r="I3117" s="2">
        <f t="shared" si="913"/>
        <v>7870.611601384122</v>
      </c>
      <c r="J3117" s="2">
        <f t="shared" si="914"/>
        <v>15458.618128705923</v>
      </c>
      <c r="K3117" s="3">
        <f t="shared" si="922"/>
        <v>7</v>
      </c>
      <c r="L3117" s="3">
        <f t="shared" si="923"/>
        <v>4</v>
      </c>
      <c r="M3117" s="3" t="str">
        <f t="shared" si="915"/>
        <v>Summer</v>
      </c>
      <c r="N3117" s="4">
        <v>80</v>
      </c>
      <c r="O3117" s="4">
        <v>68</v>
      </c>
      <c r="P3117" s="4">
        <v>91</v>
      </c>
      <c r="Q3117" s="4">
        <v>0</v>
      </c>
      <c r="R3117" s="4">
        <v>15</v>
      </c>
      <c r="S3117" s="6">
        <f t="shared" si="924"/>
        <v>0</v>
      </c>
      <c r="T3117" s="6">
        <f t="shared" si="925"/>
        <v>1</v>
      </c>
      <c r="U3117" s="6">
        <f t="shared" si="926"/>
        <v>0</v>
      </c>
      <c r="V3117" s="6">
        <f t="shared" si="927"/>
        <v>0</v>
      </c>
      <c r="W3117" s="6">
        <f t="shared" si="928"/>
        <v>1</v>
      </c>
      <c r="X3117" s="6">
        <f t="shared" si="929"/>
        <v>0</v>
      </c>
      <c r="Y3117" s="6">
        <f t="shared" si="930"/>
        <v>0</v>
      </c>
      <c r="Z3117" s="6">
        <f t="shared" si="931"/>
        <v>0</v>
      </c>
      <c r="AA3117" s="4">
        <v>103341.64990234375</v>
      </c>
      <c r="AB3117" s="7">
        <f t="shared" si="916"/>
        <v>4.9862972746862778E-2</v>
      </c>
      <c r="AC3117" s="7">
        <f t="shared" si="917"/>
        <v>9.5682621763287179E-2</v>
      </c>
      <c r="AD3117" s="2"/>
    </row>
    <row r="3118" spans="1:30" x14ac:dyDescent="0.35">
      <c r="A3118" s="1">
        <v>44756</v>
      </c>
      <c r="B3118" s="3">
        <f t="shared" si="918"/>
        <v>2022</v>
      </c>
      <c r="C3118" s="2">
        <v>3480.2552060256985</v>
      </c>
      <c r="D3118" s="2">
        <v>7876.0666666554753</v>
      </c>
      <c r="E3118" s="2">
        <f t="shared" si="919"/>
        <v>11356.321872681174</v>
      </c>
      <c r="F3118" s="2">
        <f t="shared" si="920"/>
        <v>0.30645971865220006</v>
      </c>
      <c r="G3118" s="2">
        <f t="shared" si="921"/>
        <v>-1</v>
      </c>
      <c r="H3118" s="2">
        <v>-1000</v>
      </c>
      <c r="I3118" s="2">
        <f t="shared" si="913"/>
        <v>7870.611601384122</v>
      </c>
      <c r="J3118" s="2">
        <f t="shared" si="914"/>
        <v>15458.618128705923</v>
      </c>
      <c r="K3118" s="3">
        <f t="shared" si="922"/>
        <v>7</v>
      </c>
      <c r="L3118" s="3">
        <f t="shared" si="923"/>
        <v>5</v>
      </c>
      <c r="M3118" s="3" t="str">
        <f t="shared" si="915"/>
        <v>Summer</v>
      </c>
      <c r="N3118" s="4">
        <v>81</v>
      </c>
      <c r="O3118" s="4">
        <v>70</v>
      </c>
      <c r="P3118" s="4">
        <v>92</v>
      </c>
      <c r="Q3118" s="4">
        <v>0</v>
      </c>
      <c r="R3118" s="4">
        <v>16</v>
      </c>
      <c r="S3118" s="6">
        <f t="shared" si="924"/>
        <v>0</v>
      </c>
      <c r="T3118" s="6">
        <f t="shared" si="925"/>
        <v>1</v>
      </c>
      <c r="U3118" s="6">
        <f t="shared" si="926"/>
        <v>0</v>
      </c>
      <c r="V3118" s="6">
        <f t="shared" si="927"/>
        <v>0</v>
      </c>
      <c r="W3118" s="6">
        <f t="shared" si="928"/>
        <v>1</v>
      </c>
      <c r="X3118" s="6">
        <f t="shared" si="929"/>
        <v>0</v>
      </c>
      <c r="Y3118" s="6">
        <f t="shared" si="930"/>
        <v>0</v>
      </c>
      <c r="Z3118" s="6">
        <f t="shared" si="931"/>
        <v>0</v>
      </c>
      <c r="AA3118" s="4">
        <v>104553.50012207031</v>
      </c>
      <c r="AB3118" s="7">
        <f t="shared" si="916"/>
        <v>3.3286835944873812E-2</v>
      </c>
      <c r="AC3118" s="7">
        <f t="shared" si="917"/>
        <v>7.5330492594316387E-2</v>
      </c>
      <c r="AD3118" s="2"/>
    </row>
    <row r="3119" spans="1:30" x14ac:dyDescent="0.35">
      <c r="A3119" s="1">
        <v>44757</v>
      </c>
      <c r="B3119" s="3">
        <f t="shared" si="918"/>
        <v>2022</v>
      </c>
      <c r="C3119" s="2">
        <v>3480.2552060256985</v>
      </c>
      <c r="D3119" s="2">
        <v>292.91666662611533</v>
      </c>
      <c r="E3119" s="2">
        <f t="shared" si="919"/>
        <v>3773.1718726518138</v>
      </c>
      <c r="F3119" s="2">
        <f t="shared" si="920"/>
        <v>0.92236858629494356</v>
      </c>
      <c r="G3119" s="2">
        <f t="shared" si="921"/>
        <v>-1</v>
      </c>
      <c r="H3119" s="2">
        <v>-1000</v>
      </c>
      <c r="I3119" s="2">
        <f t="shared" si="913"/>
        <v>7870.611601384122</v>
      </c>
      <c r="J3119" s="2">
        <f t="shared" si="914"/>
        <v>15458.618128705923</v>
      </c>
      <c r="K3119" s="3">
        <f t="shared" si="922"/>
        <v>7</v>
      </c>
      <c r="L3119" s="3">
        <f t="shared" si="923"/>
        <v>6</v>
      </c>
      <c r="M3119" s="3" t="str">
        <f t="shared" si="915"/>
        <v>Summer</v>
      </c>
      <c r="N3119" s="4">
        <v>80</v>
      </c>
      <c r="O3119" s="4">
        <v>70</v>
      </c>
      <c r="P3119" s="4">
        <v>90</v>
      </c>
      <c r="Q3119" s="4">
        <v>0</v>
      </c>
      <c r="R3119" s="4">
        <v>15</v>
      </c>
      <c r="S3119" s="6">
        <f t="shared" si="924"/>
        <v>0</v>
      </c>
      <c r="T3119" s="6">
        <f t="shared" si="925"/>
        <v>1</v>
      </c>
      <c r="U3119" s="6">
        <f t="shared" si="926"/>
        <v>0</v>
      </c>
      <c r="V3119" s="6">
        <f t="shared" si="927"/>
        <v>0</v>
      </c>
      <c r="W3119" s="6">
        <f t="shared" si="928"/>
        <v>1</v>
      </c>
      <c r="X3119" s="6">
        <f t="shared" si="929"/>
        <v>0</v>
      </c>
      <c r="Y3119" s="6">
        <f t="shared" si="930"/>
        <v>0</v>
      </c>
      <c r="Z3119" s="6">
        <f t="shared" si="931"/>
        <v>0</v>
      </c>
      <c r="AA3119" s="4">
        <v>102276.15026855469</v>
      </c>
      <c r="AB3119" s="7">
        <f t="shared" si="916"/>
        <v>3.4028023120613295E-2</v>
      </c>
      <c r="AC3119" s="7">
        <f t="shared" si="917"/>
        <v>2.8639782183527691E-3</v>
      </c>
      <c r="AD3119" s="2"/>
    </row>
    <row r="3120" spans="1:30" x14ac:dyDescent="0.35">
      <c r="A3120" s="1">
        <v>44758</v>
      </c>
      <c r="B3120" s="3">
        <f t="shared" si="918"/>
        <v>2022</v>
      </c>
      <c r="C3120" s="2">
        <v>3480.2552060256985</v>
      </c>
      <c r="D3120" s="2">
        <v>8850.8333333185874</v>
      </c>
      <c r="E3120" s="2">
        <f t="shared" si="919"/>
        <v>12331.088539344286</v>
      </c>
      <c r="F3120" s="2">
        <f t="shared" si="920"/>
        <v>0.28223422408503468</v>
      </c>
      <c r="G3120" s="2">
        <f t="shared" si="921"/>
        <v>-1</v>
      </c>
      <c r="H3120" s="2">
        <v>-1000</v>
      </c>
      <c r="I3120" s="2">
        <f t="shared" si="913"/>
        <v>7870.611601384122</v>
      </c>
      <c r="J3120" s="2">
        <f t="shared" si="914"/>
        <v>15458.618128705923</v>
      </c>
      <c r="K3120" s="3">
        <f t="shared" si="922"/>
        <v>7</v>
      </c>
      <c r="L3120" s="3">
        <f t="shared" si="923"/>
        <v>7</v>
      </c>
      <c r="M3120" s="3" t="str">
        <f t="shared" si="915"/>
        <v>Summer</v>
      </c>
      <c r="N3120" s="4">
        <v>86</v>
      </c>
      <c r="O3120" s="4">
        <v>75</v>
      </c>
      <c r="P3120" s="4">
        <v>96</v>
      </c>
      <c r="Q3120" s="4">
        <v>0</v>
      </c>
      <c r="R3120" s="4">
        <v>21</v>
      </c>
      <c r="S3120" s="6">
        <f t="shared" si="924"/>
        <v>1</v>
      </c>
      <c r="T3120" s="6">
        <f t="shared" si="925"/>
        <v>0</v>
      </c>
      <c r="U3120" s="6">
        <f t="shared" si="926"/>
        <v>0</v>
      </c>
      <c r="V3120" s="6">
        <f t="shared" si="927"/>
        <v>0</v>
      </c>
      <c r="W3120" s="6">
        <f t="shared" si="928"/>
        <v>1</v>
      </c>
      <c r="X3120" s="6">
        <f t="shared" si="929"/>
        <v>0</v>
      </c>
      <c r="Y3120" s="6">
        <f t="shared" si="930"/>
        <v>0</v>
      </c>
      <c r="Z3120" s="6">
        <f t="shared" si="931"/>
        <v>0</v>
      </c>
      <c r="AA3120" s="4">
        <v>99968.2841796875</v>
      </c>
      <c r="AB3120" s="7">
        <f t="shared" si="916"/>
        <v>3.4813593477008478E-2</v>
      </c>
      <c r="AC3120" s="7">
        <f t="shared" si="917"/>
        <v>8.8536413382965543E-2</v>
      </c>
      <c r="AD3120" s="2"/>
    </row>
    <row r="3121" spans="1:30" x14ac:dyDescent="0.35">
      <c r="A3121" s="1">
        <v>44759</v>
      </c>
      <c r="B3121" s="3">
        <f t="shared" si="918"/>
        <v>2022</v>
      </c>
      <c r="C3121" s="2">
        <v>3839.0116041499832</v>
      </c>
      <c r="D3121" s="2">
        <v>0</v>
      </c>
      <c r="E3121" s="2">
        <f t="shared" si="919"/>
        <v>3839.0116041499832</v>
      </c>
      <c r="F3121" s="2">
        <f t="shared" si="920"/>
        <v>1</v>
      </c>
      <c r="G3121" s="2">
        <f t="shared" si="921"/>
        <v>-1</v>
      </c>
      <c r="H3121" s="2">
        <v>-1000</v>
      </c>
      <c r="I3121" s="2">
        <f t="shared" si="913"/>
        <v>7870.611601384122</v>
      </c>
      <c r="J3121" s="2">
        <f t="shared" si="914"/>
        <v>15458.618128705923</v>
      </c>
      <c r="K3121" s="3">
        <f t="shared" si="922"/>
        <v>7</v>
      </c>
      <c r="L3121" s="3">
        <f t="shared" si="923"/>
        <v>1</v>
      </c>
      <c r="M3121" s="3" t="str">
        <f t="shared" si="915"/>
        <v>Summer</v>
      </c>
      <c r="N3121" s="4">
        <v>80</v>
      </c>
      <c r="O3121" s="4">
        <v>75</v>
      </c>
      <c r="P3121" s="4">
        <v>84</v>
      </c>
      <c r="Q3121" s="4">
        <v>0</v>
      </c>
      <c r="R3121" s="4">
        <v>15</v>
      </c>
      <c r="S3121" s="6">
        <f t="shared" si="924"/>
        <v>1</v>
      </c>
      <c r="T3121" s="6">
        <f t="shared" si="925"/>
        <v>0</v>
      </c>
      <c r="U3121" s="6">
        <f t="shared" si="926"/>
        <v>0</v>
      </c>
      <c r="V3121" s="6">
        <f t="shared" si="927"/>
        <v>0</v>
      </c>
      <c r="W3121" s="6">
        <f t="shared" si="928"/>
        <v>1</v>
      </c>
      <c r="X3121" s="6">
        <f t="shared" si="929"/>
        <v>0</v>
      </c>
      <c r="Y3121" s="6">
        <f t="shared" si="930"/>
        <v>0</v>
      </c>
      <c r="Z3121" s="6">
        <f t="shared" si="931"/>
        <v>0</v>
      </c>
      <c r="AA3121" s="4">
        <v>90796.000366210938</v>
      </c>
      <c r="AB3121" s="7">
        <f t="shared" si="916"/>
        <v>4.2281725942397826E-2</v>
      </c>
      <c r="AC3121" s="7">
        <f t="shared" si="917"/>
        <v>0</v>
      </c>
      <c r="AD3121" s="2"/>
    </row>
    <row r="3122" spans="1:30" x14ac:dyDescent="0.35">
      <c r="A3122" s="1">
        <v>44760</v>
      </c>
      <c r="B3122" s="3">
        <f t="shared" si="918"/>
        <v>2022</v>
      </c>
      <c r="C3122" s="2">
        <v>3480.2552060256985</v>
      </c>
      <c r="D3122" s="2">
        <v>1228.1500000098604</v>
      </c>
      <c r="E3122" s="2">
        <f t="shared" si="919"/>
        <v>4708.4052060355589</v>
      </c>
      <c r="F3122" s="2">
        <f t="shared" si="920"/>
        <v>0.73915796405213108</v>
      </c>
      <c r="G3122" s="2">
        <f t="shared" si="921"/>
        <v>-1</v>
      </c>
      <c r="H3122" s="2">
        <v>-1000</v>
      </c>
      <c r="I3122" s="2">
        <f t="shared" si="913"/>
        <v>7870.611601384122</v>
      </c>
      <c r="J3122" s="2">
        <f t="shared" si="914"/>
        <v>15458.618128705923</v>
      </c>
      <c r="K3122" s="3">
        <f t="shared" si="922"/>
        <v>7</v>
      </c>
      <c r="L3122" s="3">
        <f t="shared" si="923"/>
        <v>2</v>
      </c>
      <c r="M3122" s="3" t="str">
        <f t="shared" si="915"/>
        <v>Summer</v>
      </c>
      <c r="N3122" s="4">
        <v>81</v>
      </c>
      <c r="O3122" s="4">
        <v>72</v>
      </c>
      <c r="P3122" s="4">
        <v>89</v>
      </c>
      <c r="Q3122" s="4">
        <v>0</v>
      </c>
      <c r="R3122" s="4">
        <v>16</v>
      </c>
      <c r="S3122" s="6">
        <f t="shared" si="924"/>
        <v>0</v>
      </c>
      <c r="T3122" s="6">
        <f t="shared" si="925"/>
        <v>1</v>
      </c>
      <c r="U3122" s="6">
        <f t="shared" si="926"/>
        <v>0</v>
      </c>
      <c r="V3122" s="6">
        <f t="shared" si="927"/>
        <v>0</v>
      </c>
      <c r="W3122" s="6">
        <f t="shared" si="928"/>
        <v>1</v>
      </c>
      <c r="X3122" s="6">
        <f t="shared" si="929"/>
        <v>0</v>
      </c>
      <c r="Y3122" s="6">
        <f t="shared" si="930"/>
        <v>0</v>
      </c>
      <c r="Z3122" s="6">
        <f t="shared" si="931"/>
        <v>0</v>
      </c>
      <c r="AA3122" s="4">
        <v>94852.099487304688</v>
      </c>
      <c r="AB3122" s="7">
        <f t="shared" si="916"/>
        <v>3.6691388222687756E-2</v>
      </c>
      <c r="AC3122" s="7">
        <f t="shared" si="917"/>
        <v>1.2948052880729751E-2</v>
      </c>
      <c r="AD3122" s="2"/>
    </row>
    <row r="3123" spans="1:30" x14ac:dyDescent="0.35">
      <c r="A3123" s="1">
        <v>44761</v>
      </c>
      <c r="B3123" s="3">
        <f t="shared" si="918"/>
        <v>2022</v>
      </c>
      <c r="C3123" s="2">
        <v>1666.1957465723438</v>
      </c>
      <c r="D3123" s="2">
        <v>0</v>
      </c>
      <c r="E3123" s="2">
        <f t="shared" si="919"/>
        <v>1666.1957465723438</v>
      </c>
      <c r="F3123" s="2">
        <f t="shared" si="920"/>
        <v>1</v>
      </c>
      <c r="G3123" s="2">
        <f t="shared" si="921"/>
        <v>-1</v>
      </c>
      <c r="H3123" s="2">
        <v>-1000</v>
      </c>
      <c r="I3123" s="2">
        <f t="shared" si="913"/>
        <v>7870.611601384122</v>
      </c>
      <c r="J3123" s="2">
        <f t="shared" si="914"/>
        <v>15458.618128705923</v>
      </c>
      <c r="K3123" s="3">
        <f t="shared" si="922"/>
        <v>7</v>
      </c>
      <c r="L3123" s="3">
        <f t="shared" si="923"/>
        <v>3</v>
      </c>
      <c r="M3123" s="3" t="str">
        <f t="shared" si="915"/>
        <v>Summer</v>
      </c>
      <c r="N3123" s="4">
        <v>82</v>
      </c>
      <c r="O3123" s="4">
        <v>72</v>
      </c>
      <c r="P3123" s="4">
        <v>92</v>
      </c>
      <c r="Q3123" s="4">
        <v>0</v>
      </c>
      <c r="R3123" s="4">
        <v>17</v>
      </c>
      <c r="S3123" s="6">
        <f t="shared" si="924"/>
        <v>0</v>
      </c>
      <c r="T3123" s="6">
        <f t="shared" si="925"/>
        <v>1</v>
      </c>
      <c r="U3123" s="6">
        <f t="shared" si="926"/>
        <v>0</v>
      </c>
      <c r="V3123" s="6">
        <f t="shared" si="927"/>
        <v>0</v>
      </c>
      <c r="W3123" s="6">
        <f t="shared" si="928"/>
        <v>1</v>
      </c>
      <c r="X3123" s="6">
        <f t="shared" si="929"/>
        <v>0</v>
      </c>
      <c r="Y3123" s="6">
        <f t="shared" si="930"/>
        <v>0</v>
      </c>
      <c r="Z3123" s="6">
        <f t="shared" si="931"/>
        <v>0</v>
      </c>
      <c r="AA3123" s="4">
        <v>105284.25012207031</v>
      </c>
      <c r="AB3123" s="7">
        <f t="shared" si="916"/>
        <v>1.5825688501751183E-2</v>
      </c>
      <c r="AC3123" s="7">
        <f t="shared" si="917"/>
        <v>0</v>
      </c>
      <c r="AD3123" s="2"/>
    </row>
    <row r="3124" spans="1:30" x14ac:dyDescent="0.35">
      <c r="A3124" s="1">
        <v>44762</v>
      </c>
      <c r="B3124" s="3">
        <f t="shared" si="918"/>
        <v>2022</v>
      </c>
      <c r="C3124" s="2">
        <v>791.85322403861755</v>
      </c>
      <c r="D3124" s="2">
        <v>508.20000000845175</v>
      </c>
      <c r="E3124" s="2">
        <f t="shared" si="919"/>
        <v>1300.0532240470693</v>
      </c>
      <c r="F3124" s="2">
        <f t="shared" si="920"/>
        <v>0.60909292742152221</v>
      </c>
      <c r="G3124" s="2">
        <f t="shared" si="921"/>
        <v>-1</v>
      </c>
      <c r="H3124" s="2">
        <v>-1000</v>
      </c>
      <c r="I3124" s="2">
        <f t="shared" si="913"/>
        <v>7870.611601384122</v>
      </c>
      <c r="J3124" s="2">
        <f t="shared" si="914"/>
        <v>15458.618128705923</v>
      </c>
      <c r="K3124" s="3">
        <f t="shared" si="922"/>
        <v>7</v>
      </c>
      <c r="L3124" s="3">
        <f t="shared" si="923"/>
        <v>4</v>
      </c>
      <c r="M3124" s="3" t="str">
        <f t="shared" si="915"/>
        <v>Summer</v>
      </c>
      <c r="N3124" s="4">
        <v>87</v>
      </c>
      <c r="O3124" s="4">
        <v>78</v>
      </c>
      <c r="P3124" s="4">
        <v>96</v>
      </c>
      <c r="Q3124" s="4">
        <v>0</v>
      </c>
      <c r="R3124" s="4">
        <v>22</v>
      </c>
      <c r="S3124" s="6">
        <f t="shared" si="924"/>
        <v>0</v>
      </c>
      <c r="T3124" s="6">
        <f t="shared" si="925"/>
        <v>1</v>
      </c>
      <c r="U3124" s="6">
        <f t="shared" si="926"/>
        <v>0</v>
      </c>
      <c r="V3124" s="6">
        <f t="shared" si="927"/>
        <v>0</v>
      </c>
      <c r="W3124" s="6">
        <f t="shared" si="928"/>
        <v>1</v>
      </c>
      <c r="X3124" s="6">
        <f t="shared" si="929"/>
        <v>0</v>
      </c>
      <c r="Y3124" s="6">
        <f t="shared" si="930"/>
        <v>0</v>
      </c>
      <c r="Z3124" s="6">
        <f t="shared" si="931"/>
        <v>0</v>
      </c>
      <c r="AA3124" s="4">
        <v>117460.24987792969</v>
      </c>
      <c r="AB3124" s="7">
        <f t="shared" si="916"/>
        <v>6.7414570023607932E-3</v>
      </c>
      <c r="AC3124" s="7">
        <f t="shared" si="917"/>
        <v>4.3265700569903223E-3</v>
      </c>
      <c r="AD3124" s="2"/>
    </row>
    <row r="3125" spans="1:30" x14ac:dyDescent="0.35">
      <c r="A3125" s="1">
        <v>44763</v>
      </c>
      <c r="B3125" s="3">
        <f t="shared" si="918"/>
        <v>2022</v>
      </c>
      <c r="C3125" s="2">
        <v>1911.506557345198</v>
      </c>
      <c r="D3125" s="2">
        <v>195.58681318396702</v>
      </c>
      <c r="E3125" s="2">
        <f t="shared" si="919"/>
        <v>2107.093370529165</v>
      </c>
      <c r="F3125" s="2">
        <f t="shared" si="920"/>
        <v>0.90717695954078759</v>
      </c>
      <c r="G3125" s="2">
        <f t="shared" si="921"/>
        <v>-1</v>
      </c>
      <c r="H3125" s="2">
        <v>-1000</v>
      </c>
      <c r="I3125" s="2">
        <f t="shared" si="913"/>
        <v>7870.611601384122</v>
      </c>
      <c r="J3125" s="2">
        <f t="shared" si="914"/>
        <v>15458.618128705923</v>
      </c>
      <c r="K3125" s="3">
        <f t="shared" si="922"/>
        <v>7</v>
      </c>
      <c r="L3125" s="3">
        <f t="shared" si="923"/>
        <v>5</v>
      </c>
      <c r="M3125" s="3" t="str">
        <f t="shared" si="915"/>
        <v>Summer</v>
      </c>
      <c r="N3125" s="4">
        <v>85</v>
      </c>
      <c r="O3125" s="4">
        <v>76</v>
      </c>
      <c r="P3125" s="4">
        <v>93</v>
      </c>
      <c r="Q3125" s="4">
        <v>0</v>
      </c>
      <c r="R3125" s="4">
        <v>20</v>
      </c>
      <c r="S3125" s="6">
        <f t="shared" si="924"/>
        <v>0</v>
      </c>
      <c r="T3125" s="6">
        <f t="shared" si="925"/>
        <v>1</v>
      </c>
      <c r="U3125" s="6">
        <f t="shared" si="926"/>
        <v>0</v>
      </c>
      <c r="V3125" s="6">
        <f t="shared" si="927"/>
        <v>0</v>
      </c>
      <c r="W3125" s="6">
        <f t="shared" si="928"/>
        <v>1</v>
      </c>
      <c r="X3125" s="6">
        <f t="shared" si="929"/>
        <v>0</v>
      </c>
      <c r="Y3125" s="6">
        <f t="shared" si="930"/>
        <v>0</v>
      </c>
      <c r="Z3125" s="6">
        <f t="shared" si="931"/>
        <v>0</v>
      </c>
      <c r="AA3125" s="4">
        <v>112810.39953613281</v>
      </c>
      <c r="AB3125" s="7">
        <f t="shared" si="916"/>
        <v>1.6944417936689857E-2</v>
      </c>
      <c r="AC3125" s="7">
        <f t="shared" si="917"/>
        <v>1.7337658051758001E-3</v>
      </c>
      <c r="AD3125" s="2"/>
    </row>
    <row r="3126" spans="1:30" x14ac:dyDescent="0.35">
      <c r="A3126" s="1">
        <v>44764</v>
      </c>
      <c r="B3126" s="3">
        <f t="shared" si="918"/>
        <v>2022</v>
      </c>
      <c r="C3126" s="2">
        <v>47.606557377049178</v>
      </c>
      <c r="D3126" s="2">
        <v>0</v>
      </c>
      <c r="E3126" s="2">
        <f t="shared" si="919"/>
        <v>47.606557377049178</v>
      </c>
      <c r="F3126" s="2">
        <f t="shared" si="920"/>
        <v>1</v>
      </c>
      <c r="G3126" s="2">
        <f t="shared" si="921"/>
        <v>-1</v>
      </c>
      <c r="H3126" s="2">
        <v>-1000</v>
      </c>
      <c r="I3126" s="2">
        <f t="shared" si="913"/>
        <v>7870.611601384122</v>
      </c>
      <c r="J3126" s="2">
        <f t="shared" si="914"/>
        <v>15458.618128705923</v>
      </c>
      <c r="K3126" s="3">
        <f t="shared" si="922"/>
        <v>7</v>
      </c>
      <c r="L3126" s="3">
        <f t="shared" si="923"/>
        <v>6</v>
      </c>
      <c r="M3126" s="3" t="str">
        <f t="shared" si="915"/>
        <v>Summer</v>
      </c>
      <c r="N3126" s="4">
        <v>85</v>
      </c>
      <c r="O3126" s="4">
        <v>73</v>
      </c>
      <c r="P3126" s="4">
        <v>97</v>
      </c>
      <c r="Q3126" s="4">
        <v>0</v>
      </c>
      <c r="R3126" s="4">
        <v>20</v>
      </c>
      <c r="S3126" s="6">
        <f t="shared" si="924"/>
        <v>0</v>
      </c>
      <c r="T3126" s="6">
        <f t="shared" si="925"/>
        <v>1</v>
      </c>
      <c r="U3126" s="6">
        <f t="shared" si="926"/>
        <v>0</v>
      </c>
      <c r="V3126" s="6">
        <f t="shared" si="927"/>
        <v>0</v>
      </c>
      <c r="W3126" s="6">
        <f t="shared" si="928"/>
        <v>1</v>
      </c>
      <c r="X3126" s="6">
        <f t="shared" si="929"/>
        <v>0</v>
      </c>
      <c r="Y3126" s="6">
        <f t="shared" si="930"/>
        <v>0</v>
      </c>
      <c r="Z3126" s="6">
        <f t="shared" si="931"/>
        <v>0</v>
      </c>
      <c r="AA3126" s="4">
        <v>110755.19970703125</v>
      </c>
      <c r="AB3126" s="7">
        <f t="shared" si="916"/>
        <v>4.2983586777846686E-4</v>
      </c>
      <c r="AC3126" s="7">
        <f t="shared" si="917"/>
        <v>0</v>
      </c>
      <c r="AD3126" s="2"/>
    </row>
    <row r="3127" spans="1:30" x14ac:dyDescent="0.35">
      <c r="A3127" s="1">
        <v>44765</v>
      </c>
      <c r="B3127" s="3">
        <f t="shared" si="918"/>
        <v>2022</v>
      </c>
      <c r="C3127" s="2">
        <v>47.606557377049178</v>
      </c>
      <c r="D3127" s="2">
        <v>0</v>
      </c>
      <c r="E3127" s="2">
        <f t="shared" si="919"/>
        <v>47.606557377049178</v>
      </c>
      <c r="F3127" s="2">
        <f t="shared" si="920"/>
        <v>1</v>
      </c>
      <c r="G3127" s="2">
        <f t="shared" si="921"/>
        <v>-1</v>
      </c>
      <c r="H3127" s="2">
        <v>-1000</v>
      </c>
      <c r="I3127" s="2">
        <f t="shared" si="913"/>
        <v>7870.611601384122</v>
      </c>
      <c r="J3127" s="2">
        <f t="shared" si="914"/>
        <v>15458.618128705923</v>
      </c>
      <c r="K3127" s="3">
        <f t="shared" si="922"/>
        <v>7</v>
      </c>
      <c r="L3127" s="3">
        <f t="shared" si="923"/>
        <v>7</v>
      </c>
      <c r="M3127" s="3" t="str">
        <f t="shared" si="915"/>
        <v>Summer</v>
      </c>
      <c r="N3127" s="4">
        <v>87</v>
      </c>
      <c r="O3127" s="4">
        <v>75</v>
      </c>
      <c r="P3127" s="4">
        <v>98</v>
      </c>
      <c r="Q3127" s="4">
        <v>0</v>
      </c>
      <c r="R3127" s="4">
        <v>22</v>
      </c>
      <c r="S3127" s="6">
        <f t="shared" si="924"/>
        <v>1</v>
      </c>
      <c r="T3127" s="6">
        <f t="shared" si="925"/>
        <v>0</v>
      </c>
      <c r="U3127" s="6">
        <f t="shared" si="926"/>
        <v>0</v>
      </c>
      <c r="V3127" s="6">
        <f t="shared" si="927"/>
        <v>0</v>
      </c>
      <c r="W3127" s="6">
        <f t="shared" si="928"/>
        <v>1</v>
      </c>
      <c r="X3127" s="6">
        <f t="shared" si="929"/>
        <v>0</v>
      </c>
      <c r="Y3127" s="6">
        <f t="shared" si="930"/>
        <v>0</v>
      </c>
      <c r="Z3127" s="6">
        <f t="shared" si="931"/>
        <v>0</v>
      </c>
      <c r="AA3127" s="4">
        <v>109826.04968261719</v>
      </c>
      <c r="AB3127" s="7">
        <f t="shared" si="916"/>
        <v>4.3347236393028664E-4</v>
      </c>
      <c r="AC3127" s="7">
        <f t="shared" si="917"/>
        <v>0</v>
      </c>
      <c r="AD3127" s="2"/>
    </row>
    <row r="3128" spans="1:30" x14ac:dyDescent="0.35">
      <c r="A3128" s="1">
        <v>44766</v>
      </c>
      <c r="B3128" s="3">
        <f t="shared" si="918"/>
        <v>2022</v>
      </c>
      <c r="C3128" s="2">
        <v>8366.9815573770484</v>
      </c>
      <c r="D3128" s="2">
        <v>0</v>
      </c>
      <c r="E3128" s="2">
        <f t="shared" si="919"/>
        <v>8366.9815573770484</v>
      </c>
      <c r="F3128" s="2">
        <f t="shared" si="920"/>
        <v>1</v>
      </c>
      <c r="G3128" s="2">
        <f t="shared" si="921"/>
        <v>-1</v>
      </c>
      <c r="H3128" s="2">
        <v>-1000</v>
      </c>
      <c r="I3128" s="2">
        <f t="shared" si="913"/>
        <v>7870.611601384122</v>
      </c>
      <c r="J3128" s="2">
        <f t="shared" si="914"/>
        <v>15458.618128705923</v>
      </c>
      <c r="K3128" s="3">
        <f t="shared" si="922"/>
        <v>7</v>
      </c>
      <c r="L3128" s="3">
        <f t="shared" si="923"/>
        <v>1</v>
      </c>
      <c r="M3128" s="3" t="str">
        <f t="shared" si="915"/>
        <v>Summer</v>
      </c>
      <c r="N3128" s="4">
        <v>87</v>
      </c>
      <c r="O3128" s="4">
        <v>80</v>
      </c>
      <c r="P3128" s="4">
        <v>94</v>
      </c>
      <c r="Q3128" s="4">
        <v>0</v>
      </c>
      <c r="R3128" s="4">
        <v>22</v>
      </c>
      <c r="S3128" s="6">
        <f t="shared" si="924"/>
        <v>1</v>
      </c>
      <c r="T3128" s="6">
        <f t="shared" si="925"/>
        <v>0</v>
      </c>
      <c r="U3128" s="6">
        <f t="shared" si="926"/>
        <v>0</v>
      </c>
      <c r="V3128" s="6">
        <f t="shared" si="927"/>
        <v>0</v>
      </c>
      <c r="W3128" s="6">
        <f t="shared" si="928"/>
        <v>1</v>
      </c>
      <c r="X3128" s="6">
        <f t="shared" si="929"/>
        <v>0</v>
      </c>
      <c r="Y3128" s="6">
        <f t="shared" si="930"/>
        <v>0</v>
      </c>
      <c r="Z3128" s="6">
        <f t="shared" si="931"/>
        <v>0</v>
      </c>
      <c r="AA3128" s="4">
        <v>108543.30017089844</v>
      </c>
      <c r="AB3128" s="7">
        <f t="shared" si="916"/>
        <v>7.7084274609335313E-2</v>
      </c>
      <c r="AC3128" s="7">
        <f t="shared" si="917"/>
        <v>0</v>
      </c>
      <c r="AD3128" s="2"/>
    </row>
    <row r="3129" spans="1:30" x14ac:dyDescent="0.35">
      <c r="A3129" s="1">
        <v>44767</v>
      </c>
      <c r="B3129" s="3">
        <f t="shared" si="918"/>
        <v>2022</v>
      </c>
      <c r="C3129" s="2">
        <v>11540.380483272103</v>
      </c>
      <c r="D3129" s="2">
        <v>0</v>
      </c>
      <c r="E3129" s="2">
        <f t="shared" si="919"/>
        <v>11540.380483272103</v>
      </c>
      <c r="F3129" s="2">
        <f t="shared" si="920"/>
        <v>1</v>
      </c>
      <c r="G3129" s="2">
        <f t="shared" si="921"/>
        <v>-1</v>
      </c>
      <c r="H3129" s="2">
        <v>-1000</v>
      </c>
      <c r="I3129" s="2">
        <f t="shared" si="913"/>
        <v>7870.611601384122</v>
      </c>
      <c r="J3129" s="2">
        <f t="shared" si="914"/>
        <v>15458.618128705923</v>
      </c>
      <c r="K3129" s="3">
        <f t="shared" si="922"/>
        <v>7</v>
      </c>
      <c r="L3129" s="3">
        <f t="shared" si="923"/>
        <v>2</v>
      </c>
      <c r="M3129" s="3" t="str">
        <f t="shared" si="915"/>
        <v>Summer</v>
      </c>
      <c r="N3129" s="4">
        <v>81</v>
      </c>
      <c r="O3129" s="4">
        <v>75</v>
      </c>
      <c r="P3129" s="4">
        <v>87</v>
      </c>
      <c r="Q3129" s="4">
        <v>0</v>
      </c>
      <c r="R3129" s="4">
        <v>16</v>
      </c>
      <c r="S3129" s="6">
        <f t="shared" si="924"/>
        <v>0</v>
      </c>
      <c r="T3129" s="6">
        <f t="shared" si="925"/>
        <v>1</v>
      </c>
      <c r="U3129" s="6">
        <f t="shared" si="926"/>
        <v>0</v>
      </c>
      <c r="V3129" s="6">
        <f t="shared" si="927"/>
        <v>0</v>
      </c>
      <c r="W3129" s="6">
        <f t="shared" si="928"/>
        <v>1</v>
      </c>
      <c r="X3129" s="6">
        <f t="shared" si="929"/>
        <v>0</v>
      </c>
      <c r="Y3129" s="6">
        <f t="shared" si="930"/>
        <v>0</v>
      </c>
      <c r="Z3129" s="6">
        <f t="shared" si="931"/>
        <v>0</v>
      </c>
      <c r="AA3129" s="4">
        <v>106462.59985351563</v>
      </c>
      <c r="AB3129" s="7">
        <f t="shared" si="916"/>
        <v>0.10839844695837583</v>
      </c>
      <c r="AC3129" s="7">
        <f t="shared" si="917"/>
        <v>0</v>
      </c>
      <c r="AD3129" s="2"/>
    </row>
    <row r="3130" spans="1:30" x14ac:dyDescent="0.35">
      <c r="A3130" s="1">
        <v>44768</v>
      </c>
      <c r="B3130" s="3">
        <f t="shared" si="918"/>
        <v>2022</v>
      </c>
      <c r="C3130" s="2">
        <v>8200.7926809466408</v>
      </c>
      <c r="D3130" s="2">
        <v>205.19230768036394</v>
      </c>
      <c r="E3130" s="2">
        <f t="shared" si="919"/>
        <v>8405.984988627004</v>
      </c>
      <c r="F3130" s="2">
        <f t="shared" si="920"/>
        <v>0.97558973660338666</v>
      </c>
      <c r="G3130" s="2">
        <f t="shared" si="921"/>
        <v>-1</v>
      </c>
      <c r="H3130" s="2">
        <v>-1000</v>
      </c>
      <c r="I3130" s="2">
        <f t="shared" si="913"/>
        <v>7870.611601384122</v>
      </c>
      <c r="J3130" s="2">
        <f t="shared" si="914"/>
        <v>15458.618128705923</v>
      </c>
      <c r="K3130" s="3">
        <f t="shared" si="922"/>
        <v>7</v>
      </c>
      <c r="L3130" s="3">
        <f t="shared" si="923"/>
        <v>3</v>
      </c>
      <c r="M3130" s="3" t="str">
        <f t="shared" si="915"/>
        <v>Summer</v>
      </c>
      <c r="N3130" s="4">
        <v>76</v>
      </c>
      <c r="O3130" s="4">
        <v>71</v>
      </c>
      <c r="P3130" s="4">
        <v>81</v>
      </c>
      <c r="Q3130" s="4">
        <v>0</v>
      </c>
      <c r="R3130" s="4">
        <v>11</v>
      </c>
      <c r="S3130" s="6">
        <f t="shared" si="924"/>
        <v>0</v>
      </c>
      <c r="T3130" s="6">
        <f t="shared" si="925"/>
        <v>1</v>
      </c>
      <c r="U3130" s="6">
        <f t="shared" si="926"/>
        <v>0</v>
      </c>
      <c r="V3130" s="6">
        <f t="shared" si="927"/>
        <v>0</v>
      </c>
      <c r="W3130" s="6">
        <f t="shared" si="928"/>
        <v>1</v>
      </c>
      <c r="X3130" s="6">
        <f t="shared" si="929"/>
        <v>0</v>
      </c>
      <c r="Y3130" s="6">
        <f t="shared" si="930"/>
        <v>0</v>
      </c>
      <c r="Z3130" s="6">
        <f t="shared" si="931"/>
        <v>0</v>
      </c>
      <c r="AA3130" s="4">
        <v>96231.849975585938</v>
      </c>
      <c r="AB3130" s="7">
        <f t="shared" si="916"/>
        <v>8.5219110752076208E-2</v>
      </c>
      <c r="AC3130" s="7">
        <f t="shared" si="917"/>
        <v>2.132270217525916E-3</v>
      </c>
      <c r="AD3130" s="2"/>
    </row>
    <row r="3131" spans="1:30" x14ac:dyDescent="0.35">
      <c r="A3131" s="1">
        <v>44769</v>
      </c>
      <c r="B3131" s="3">
        <f t="shared" si="918"/>
        <v>2022</v>
      </c>
      <c r="C3131" s="2">
        <v>2556.325425310999</v>
      </c>
      <c r="D3131" s="2">
        <v>0</v>
      </c>
      <c r="E3131" s="2">
        <f t="shared" si="919"/>
        <v>2556.325425310999</v>
      </c>
      <c r="F3131" s="2">
        <f t="shared" si="920"/>
        <v>1</v>
      </c>
      <c r="G3131" s="2">
        <f t="shared" si="921"/>
        <v>-1</v>
      </c>
      <c r="H3131" s="2">
        <v>-1000</v>
      </c>
      <c r="I3131" s="2">
        <f t="shared" si="913"/>
        <v>7870.611601384122</v>
      </c>
      <c r="J3131" s="2">
        <f t="shared" si="914"/>
        <v>15458.618128705923</v>
      </c>
      <c r="K3131" s="3">
        <f t="shared" si="922"/>
        <v>7</v>
      </c>
      <c r="L3131" s="3">
        <f t="shared" si="923"/>
        <v>4</v>
      </c>
      <c r="M3131" s="3" t="str">
        <f t="shared" si="915"/>
        <v>Summer</v>
      </c>
      <c r="N3131" s="4">
        <v>83</v>
      </c>
      <c r="O3131" s="4">
        <v>75</v>
      </c>
      <c r="P3131" s="4">
        <v>90</v>
      </c>
      <c r="Q3131" s="4">
        <v>0</v>
      </c>
      <c r="R3131" s="4">
        <v>18</v>
      </c>
      <c r="S3131" s="6">
        <f t="shared" si="924"/>
        <v>0</v>
      </c>
      <c r="T3131" s="6">
        <f t="shared" si="925"/>
        <v>1</v>
      </c>
      <c r="U3131" s="6">
        <f t="shared" si="926"/>
        <v>0</v>
      </c>
      <c r="V3131" s="6">
        <f t="shared" si="927"/>
        <v>0</v>
      </c>
      <c r="W3131" s="6">
        <f t="shared" si="928"/>
        <v>1</v>
      </c>
      <c r="X3131" s="6">
        <f t="shared" si="929"/>
        <v>0</v>
      </c>
      <c r="Y3131" s="6">
        <f t="shared" si="930"/>
        <v>0</v>
      </c>
      <c r="Z3131" s="6">
        <f t="shared" si="931"/>
        <v>0</v>
      </c>
      <c r="AA3131" s="4">
        <v>106761.04919433594</v>
      </c>
      <c r="AB3131" s="7">
        <f t="shared" si="916"/>
        <v>2.3944364022291956E-2</v>
      </c>
      <c r="AC3131" s="7">
        <f t="shared" si="917"/>
        <v>0</v>
      </c>
      <c r="AD3131" s="2"/>
    </row>
    <row r="3132" spans="1:30" x14ac:dyDescent="0.35">
      <c r="A3132" s="1">
        <v>44770</v>
      </c>
      <c r="B3132" s="3">
        <f t="shared" si="918"/>
        <v>2022</v>
      </c>
      <c r="C3132" s="2">
        <v>843.38297246510808</v>
      </c>
      <c r="D3132" s="2">
        <v>0</v>
      </c>
      <c r="E3132" s="2">
        <f t="shared" si="919"/>
        <v>843.38297246510808</v>
      </c>
      <c r="F3132" s="2">
        <f t="shared" si="920"/>
        <v>1</v>
      </c>
      <c r="G3132" s="2">
        <f t="shared" si="921"/>
        <v>-1</v>
      </c>
      <c r="H3132" s="2">
        <v>-1000</v>
      </c>
      <c r="I3132" s="2">
        <f t="shared" si="913"/>
        <v>7870.611601384122</v>
      </c>
      <c r="J3132" s="2">
        <f t="shared" si="914"/>
        <v>15458.618128705923</v>
      </c>
      <c r="K3132" s="3">
        <f t="shared" si="922"/>
        <v>7</v>
      </c>
      <c r="L3132" s="3">
        <f t="shared" si="923"/>
        <v>5</v>
      </c>
      <c r="M3132" s="3" t="str">
        <f t="shared" si="915"/>
        <v>Summer</v>
      </c>
      <c r="N3132" s="4">
        <v>82</v>
      </c>
      <c r="O3132" s="4">
        <v>72</v>
      </c>
      <c r="P3132" s="4">
        <v>92</v>
      </c>
      <c r="Q3132" s="4">
        <v>0</v>
      </c>
      <c r="R3132" s="4">
        <v>17</v>
      </c>
      <c r="S3132" s="6">
        <f t="shared" si="924"/>
        <v>0</v>
      </c>
      <c r="T3132" s="6">
        <f t="shared" si="925"/>
        <v>1</v>
      </c>
      <c r="U3132" s="6">
        <f t="shared" si="926"/>
        <v>0</v>
      </c>
      <c r="V3132" s="6">
        <f t="shared" si="927"/>
        <v>0</v>
      </c>
      <c r="W3132" s="6">
        <f t="shared" si="928"/>
        <v>1</v>
      </c>
      <c r="X3132" s="6">
        <f t="shared" si="929"/>
        <v>0</v>
      </c>
      <c r="Y3132" s="6">
        <f t="shared" si="930"/>
        <v>0</v>
      </c>
      <c r="Z3132" s="6">
        <f t="shared" si="931"/>
        <v>0</v>
      </c>
      <c r="AA3132" s="4">
        <v>107999.099609375</v>
      </c>
      <c r="AB3132" s="7">
        <f t="shared" si="916"/>
        <v>7.8091667015332891E-3</v>
      </c>
      <c r="AC3132" s="7">
        <f t="shared" si="917"/>
        <v>0</v>
      </c>
      <c r="AD3132" s="2"/>
    </row>
    <row r="3133" spans="1:30" x14ac:dyDescent="0.35">
      <c r="A3133" s="1">
        <v>44771</v>
      </c>
      <c r="B3133" s="3">
        <f t="shared" si="918"/>
        <v>2022</v>
      </c>
      <c r="C3133" s="2">
        <v>265.40655738684552</v>
      </c>
      <c r="D3133" s="2">
        <v>2817.3333333176561</v>
      </c>
      <c r="E3133" s="2">
        <f t="shared" si="919"/>
        <v>3082.7398907045017</v>
      </c>
      <c r="F3133" s="2">
        <f t="shared" si="920"/>
        <v>8.6094372797113253E-2</v>
      </c>
      <c r="G3133" s="2">
        <f t="shared" si="921"/>
        <v>-1</v>
      </c>
      <c r="H3133" s="2">
        <v>-1000</v>
      </c>
      <c r="I3133" s="2">
        <f t="shared" si="913"/>
        <v>7870.611601384122</v>
      </c>
      <c r="J3133" s="2">
        <f t="shared" si="914"/>
        <v>15458.618128705923</v>
      </c>
      <c r="K3133" s="3">
        <f t="shared" si="922"/>
        <v>7</v>
      </c>
      <c r="L3133" s="3">
        <f t="shared" si="923"/>
        <v>6</v>
      </c>
      <c r="M3133" s="3" t="str">
        <f t="shared" si="915"/>
        <v>Summer</v>
      </c>
      <c r="N3133" s="4">
        <v>79</v>
      </c>
      <c r="O3133" s="4">
        <v>71</v>
      </c>
      <c r="P3133" s="4">
        <v>86</v>
      </c>
      <c r="Q3133" s="4">
        <v>0</v>
      </c>
      <c r="R3133" s="4">
        <v>14</v>
      </c>
      <c r="S3133" s="6">
        <f t="shared" si="924"/>
        <v>0</v>
      </c>
      <c r="T3133" s="6">
        <f t="shared" si="925"/>
        <v>1</v>
      </c>
      <c r="U3133" s="6">
        <f t="shared" si="926"/>
        <v>0</v>
      </c>
      <c r="V3133" s="6">
        <f t="shared" si="927"/>
        <v>0</v>
      </c>
      <c r="W3133" s="6">
        <f t="shared" si="928"/>
        <v>1</v>
      </c>
      <c r="X3133" s="6">
        <f t="shared" si="929"/>
        <v>0</v>
      </c>
      <c r="Y3133" s="6">
        <f t="shared" si="930"/>
        <v>0</v>
      </c>
      <c r="Z3133" s="6">
        <f t="shared" si="931"/>
        <v>0</v>
      </c>
      <c r="AA3133" s="4">
        <v>99177.749755859375</v>
      </c>
      <c r="AB3133" s="7">
        <f t="shared" si="916"/>
        <v>2.6760695623784855E-3</v>
      </c>
      <c r="AC3133" s="7">
        <f t="shared" si="917"/>
        <v>2.8406909213537682E-2</v>
      </c>
      <c r="AD3133" s="2"/>
    </row>
    <row r="3134" spans="1:30" x14ac:dyDescent="0.35">
      <c r="A3134" s="1">
        <v>44772</v>
      </c>
      <c r="B3134" s="3">
        <f t="shared" si="918"/>
        <v>2022</v>
      </c>
      <c r="C3134" s="2">
        <v>393.5204724805933</v>
      </c>
      <c r="D3134" s="2">
        <v>1026.7664959249655</v>
      </c>
      <c r="E3134" s="2">
        <f t="shared" si="919"/>
        <v>1420.2869684055588</v>
      </c>
      <c r="F3134" s="2">
        <f t="shared" si="920"/>
        <v>0.27707109987946088</v>
      </c>
      <c r="G3134" s="2">
        <f t="shared" si="921"/>
        <v>-1</v>
      </c>
      <c r="H3134" s="2">
        <v>-1000</v>
      </c>
      <c r="I3134" s="2">
        <f t="shared" si="913"/>
        <v>7870.611601384122</v>
      </c>
      <c r="J3134" s="2">
        <f t="shared" si="914"/>
        <v>15458.618128705923</v>
      </c>
      <c r="K3134" s="3">
        <f t="shared" si="922"/>
        <v>7</v>
      </c>
      <c r="L3134" s="3">
        <f t="shared" si="923"/>
        <v>7</v>
      </c>
      <c r="M3134" s="3" t="str">
        <f t="shared" si="915"/>
        <v>Summer</v>
      </c>
      <c r="N3134" s="4">
        <v>76</v>
      </c>
      <c r="O3134" s="4">
        <v>67</v>
      </c>
      <c r="P3134" s="4">
        <v>84</v>
      </c>
      <c r="Q3134" s="4">
        <v>0</v>
      </c>
      <c r="R3134" s="4">
        <v>11</v>
      </c>
      <c r="S3134" s="6">
        <f t="shared" si="924"/>
        <v>1</v>
      </c>
      <c r="T3134" s="6">
        <f t="shared" si="925"/>
        <v>0</v>
      </c>
      <c r="U3134" s="6">
        <f t="shared" si="926"/>
        <v>0</v>
      </c>
      <c r="V3134" s="6">
        <f t="shared" si="927"/>
        <v>0</v>
      </c>
      <c r="W3134" s="6">
        <f t="shared" si="928"/>
        <v>1</v>
      </c>
      <c r="X3134" s="6">
        <f t="shared" si="929"/>
        <v>0</v>
      </c>
      <c r="Y3134" s="6">
        <f t="shared" si="930"/>
        <v>0</v>
      </c>
      <c r="Z3134" s="6">
        <f t="shared" si="931"/>
        <v>0</v>
      </c>
      <c r="AA3134" s="4">
        <v>84651.150268554688</v>
      </c>
      <c r="AB3134" s="7">
        <f t="shared" si="916"/>
        <v>4.6487315438969775E-3</v>
      </c>
      <c r="AC3134" s="7">
        <f t="shared" si="917"/>
        <v>1.2129386224139447E-2</v>
      </c>
      <c r="AD3134" s="2"/>
    </row>
    <row r="3135" spans="1:30" x14ac:dyDescent="0.35">
      <c r="A3135" s="1">
        <v>44773</v>
      </c>
      <c r="B3135" s="3">
        <f t="shared" si="918"/>
        <v>2022</v>
      </c>
      <c r="C3135" s="2">
        <v>3576.4094177894694</v>
      </c>
      <c r="D3135" s="2">
        <v>1633.6440460811659</v>
      </c>
      <c r="E3135" s="2">
        <f t="shared" si="919"/>
        <v>5210.0534638706358</v>
      </c>
      <c r="F3135" s="2">
        <f t="shared" si="920"/>
        <v>0.68644389977766085</v>
      </c>
      <c r="G3135" s="2">
        <f t="shared" si="921"/>
        <v>-1</v>
      </c>
      <c r="H3135" s="2">
        <v>-1000</v>
      </c>
      <c r="I3135" s="2">
        <f t="shared" si="913"/>
        <v>7870.611601384122</v>
      </c>
      <c r="J3135" s="2">
        <f t="shared" si="914"/>
        <v>15458.618128705923</v>
      </c>
      <c r="K3135" s="3">
        <f t="shared" si="922"/>
        <v>7</v>
      </c>
      <c r="L3135" s="3">
        <f t="shared" si="923"/>
        <v>1</v>
      </c>
      <c r="M3135" s="3" t="str">
        <f t="shared" si="915"/>
        <v>Summer</v>
      </c>
      <c r="N3135" s="4">
        <v>75</v>
      </c>
      <c r="O3135" s="4">
        <v>68</v>
      </c>
      <c r="P3135" s="4">
        <v>81</v>
      </c>
      <c r="Q3135" s="4">
        <v>0</v>
      </c>
      <c r="R3135" s="4">
        <v>10</v>
      </c>
      <c r="S3135" s="6">
        <f t="shared" si="924"/>
        <v>1</v>
      </c>
      <c r="T3135" s="6">
        <f t="shared" si="925"/>
        <v>0</v>
      </c>
      <c r="U3135" s="6">
        <f t="shared" si="926"/>
        <v>0</v>
      </c>
      <c r="V3135" s="6">
        <f t="shared" si="927"/>
        <v>0</v>
      </c>
      <c r="W3135" s="6">
        <f t="shared" si="928"/>
        <v>1</v>
      </c>
      <c r="X3135" s="6">
        <f t="shared" si="929"/>
        <v>0</v>
      </c>
      <c r="Y3135" s="6">
        <f t="shared" si="930"/>
        <v>0</v>
      </c>
      <c r="Z3135" s="6">
        <f t="shared" si="931"/>
        <v>0</v>
      </c>
      <c r="AA3135" s="4">
        <v>81730.749877929688</v>
      </c>
      <c r="AB3135" s="7">
        <f t="shared" si="916"/>
        <v>4.3758431473234674E-2</v>
      </c>
      <c r="AC3135" s="7">
        <f t="shared" si="917"/>
        <v>1.9988120120286699E-2</v>
      </c>
      <c r="AD3135" s="2"/>
    </row>
    <row r="3136" spans="1:30" x14ac:dyDescent="0.35">
      <c r="A3136" s="1">
        <v>44774</v>
      </c>
      <c r="B3136" s="3">
        <f t="shared" si="918"/>
        <v>2022</v>
      </c>
      <c r="C3136" s="2">
        <v>1262.2954178123887</v>
      </c>
      <c r="D3136" s="2">
        <v>95.913461544841994</v>
      </c>
      <c r="E3136" s="2">
        <f t="shared" si="919"/>
        <v>1358.2088793572307</v>
      </c>
      <c r="F3136" s="2">
        <f t="shared" si="920"/>
        <v>0.92938239250045784</v>
      </c>
      <c r="G3136" s="2">
        <f t="shared" si="921"/>
        <v>-1</v>
      </c>
      <c r="H3136" s="2">
        <v>-1000</v>
      </c>
      <c r="I3136" s="2">
        <f t="shared" si="913"/>
        <v>7870.611601384122</v>
      </c>
      <c r="J3136" s="2">
        <f t="shared" si="914"/>
        <v>15458.618128705923</v>
      </c>
      <c r="K3136" s="3">
        <f t="shared" si="922"/>
        <v>8</v>
      </c>
      <c r="L3136" s="3">
        <f t="shared" si="923"/>
        <v>2</v>
      </c>
      <c r="M3136" s="3" t="str">
        <f t="shared" si="915"/>
        <v>Summer</v>
      </c>
      <c r="N3136" s="4">
        <v>82</v>
      </c>
      <c r="O3136" s="4">
        <v>75</v>
      </c>
      <c r="P3136" s="4">
        <v>89</v>
      </c>
      <c r="Q3136" s="4">
        <v>0</v>
      </c>
      <c r="R3136" s="4">
        <v>17</v>
      </c>
      <c r="S3136" s="6">
        <f t="shared" si="924"/>
        <v>0</v>
      </c>
      <c r="T3136" s="6">
        <f t="shared" si="925"/>
        <v>1</v>
      </c>
      <c r="U3136" s="6">
        <f t="shared" si="926"/>
        <v>0</v>
      </c>
      <c r="V3136" s="6">
        <f t="shared" si="927"/>
        <v>0</v>
      </c>
      <c r="W3136" s="6">
        <f t="shared" si="928"/>
        <v>1</v>
      </c>
      <c r="X3136" s="6">
        <f t="shared" si="929"/>
        <v>0</v>
      </c>
      <c r="Y3136" s="6">
        <f t="shared" si="930"/>
        <v>0</v>
      </c>
      <c r="Z3136" s="6">
        <f t="shared" si="931"/>
        <v>0</v>
      </c>
      <c r="AA3136" s="4">
        <v>104440.50036621094</v>
      </c>
      <c r="AB3136" s="7">
        <f t="shared" si="916"/>
        <v>1.2086263598759741E-2</v>
      </c>
      <c r="AC3136" s="7">
        <f t="shared" si="917"/>
        <v>9.1835505583112232E-4</v>
      </c>
      <c r="AD3136" s="2"/>
    </row>
    <row r="3137" spans="1:30" x14ac:dyDescent="0.35">
      <c r="A3137" s="1">
        <v>44775</v>
      </c>
      <c r="B3137" s="3">
        <f t="shared" si="918"/>
        <v>2022</v>
      </c>
      <c r="C3137" s="2">
        <v>1950.3454178250663</v>
      </c>
      <c r="D3137" s="2">
        <v>909.999999992433</v>
      </c>
      <c r="E3137" s="2">
        <f t="shared" si="919"/>
        <v>2860.3454178174993</v>
      </c>
      <c r="F3137" s="2">
        <f t="shared" si="920"/>
        <v>0.68185660573582707</v>
      </c>
      <c r="G3137" s="2">
        <f t="shared" si="921"/>
        <v>-1</v>
      </c>
      <c r="H3137" s="2">
        <v>-1000</v>
      </c>
      <c r="I3137" s="2">
        <f t="shared" si="913"/>
        <v>7870.611601384122</v>
      </c>
      <c r="J3137" s="2">
        <f t="shared" si="914"/>
        <v>15458.618128705923</v>
      </c>
      <c r="K3137" s="3">
        <f t="shared" si="922"/>
        <v>8</v>
      </c>
      <c r="L3137" s="3">
        <f t="shared" si="923"/>
        <v>3</v>
      </c>
      <c r="M3137" s="3" t="str">
        <f t="shared" si="915"/>
        <v>Summer</v>
      </c>
      <c r="N3137" s="4">
        <v>82</v>
      </c>
      <c r="O3137" s="4">
        <v>75</v>
      </c>
      <c r="P3137" s="4">
        <v>88</v>
      </c>
      <c r="Q3137" s="4">
        <v>0</v>
      </c>
      <c r="R3137" s="4">
        <v>17</v>
      </c>
      <c r="S3137" s="6">
        <f t="shared" si="924"/>
        <v>0</v>
      </c>
      <c r="T3137" s="6">
        <f t="shared" si="925"/>
        <v>1</v>
      </c>
      <c r="U3137" s="6">
        <f t="shared" si="926"/>
        <v>0</v>
      </c>
      <c r="V3137" s="6">
        <f t="shared" si="927"/>
        <v>0</v>
      </c>
      <c r="W3137" s="6">
        <f t="shared" si="928"/>
        <v>1</v>
      </c>
      <c r="X3137" s="6">
        <f t="shared" si="929"/>
        <v>0</v>
      </c>
      <c r="Y3137" s="6">
        <f t="shared" si="930"/>
        <v>0</v>
      </c>
      <c r="Z3137" s="6">
        <f t="shared" si="931"/>
        <v>0</v>
      </c>
      <c r="AA3137" s="4">
        <v>106534.99951171875</v>
      </c>
      <c r="AB3137" s="7">
        <f t="shared" si="916"/>
        <v>1.8307086185423319E-2</v>
      </c>
      <c r="AC3137" s="7">
        <f t="shared" si="917"/>
        <v>8.5417938157716315E-3</v>
      </c>
      <c r="AD3137" s="2"/>
    </row>
    <row r="3138" spans="1:30" x14ac:dyDescent="0.35">
      <c r="A3138" s="1">
        <v>44776</v>
      </c>
      <c r="B3138" s="3">
        <f t="shared" si="918"/>
        <v>2022</v>
      </c>
      <c r="C3138" s="2">
        <v>4420.3954178377444</v>
      </c>
      <c r="D3138" s="2">
        <v>0</v>
      </c>
      <c r="E3138" s="2">
        <f t="shared" si="919"/>
        <v>4420.3954178377444</v>
      </c>
      <c r="F3138" s="2">
        <f t="shared" si="920"/>
        <v>1</v>
      </c>
      <c r="G3138" s="2">
        <f t="shared" si="921"/>
        <v>-1</v>
      </c>
      <c r="H3138" s="2">
        <v>-1000</v>
      </c>
      <c r="I3138" s="2">
        <f t="shared" ref="I3138:I3201" si="932">INDEX($AD$1:$AG$10, MATCH(B3138, $AD$1:$AD$10, 0), 3)</f>
        <v>7870.611601384122</v>
      </c>
      <c r="J3138" s="2">
        <f t="shared" ref="J3138:J3201" si="933">INDEX($AD$1:$AG$10, MATCH(B3138, $AD$1:$AD$10, 0), 4)</f>
        <v>15458.618128705923</v>
      </c>
      <c r="K3138" s="3">
        <f t="shared" si="922"/>
        <v>8</v>
      </c>
      <c r="L3138" s="3">
        <f t="shared" si="923"/>
        <v>4</v>
      </c>
      <c r="M3138" s="3" t="str">
        <f t="shared" ref="M3138:M3201" si="934">INDEX($AK$1:$AK$12, MATCH(K3138, $AJ$1:$AJ$12, 0))</f>
        <v>Summer</v>
      </c>
      <c r="N3138" s="4">
        <v>84</v>
      </c>
      <c r="O3138" s="4">
        <v>74</v>
      </c>
      <c r="P3138" s="4">
        <v>94</v>
      </c>
      <c r="Q3138" s="4">
        <v>0</v>
      </c>
      <c r="R3138" s="4">
        <v>19</v>
      </c>
      <c r="S3138" s="6">
        <f t="shared" si="924"/>
        <v>0</v>
      </c>
      <c r="T3138" s="6">
        <f t="shared" si="925"/>
        <v>1</v>
      </c>
      <c r="U3138" s="6">
        <f t="shared" si="926"/>
        <v>0</v>
      </c>
      <c r="V3138" s="6">
        <f t="shared" si="927"/>
        <v>0</v>
      </c>
      <c r="W3138" s="6">
        <f t="shared" si="928"/>
        <v>1</v>
      </c>
      <c r="X3138" s="6">
        <f t="shared" si="929"/>
        <v>0</v>
      </c>
      <c r="Y3138" s="6">
        <f t="shared" si="930"/>
        <v>0</v>
      </c>
      <c r="Z3138" s="6">
        <f t="shared" si="931"/>
        <v>0</v>
      </c>
      <c r="AA3138" s="4">
        <v>113949.79956054688</v>
      </c>
      <c r="AB3138" s="7">
        <f t="shared" ref="AB3138:AB3201" si="935">C3138/AA3138</f>
        <v>3.8792480854597564E-2</v>
      </c>
      <c r="AC3138" s="7">
        <f t="shared" ref="AC3138:AC3201" si="936">D3138/AA3138</f>
        <v>0</v>
      </c>
      <c r="AD3138" s="2"/>
    </row>
    <row r="3139" spans="1:30" x14ac:dyDescent="0.35">
      <c r="A3139" s="1">
        <v>44777</v>
      </c>
      <c r="B3139" s="3">
        <f t="shared" ref="B3139:B3202" si="937">YEAR(A3139)</f>
        <v>2022</v>
      </c>
      <c r="C3139" s="2">
        <v>1262.2954178123887</v>
      </c>
      <c r="D3139" s="2">
        <v>712.25320512920064</v>
      </c>
      <c r="E3139" s="2">
        <f t="shared" ref="E3139:E3202" si="938">+D3139+C3139</f>
        <v>1974.5486229415892</v>
      </c>
      <c r="F3139" s="2">
        <f t="shared" ref="F3139:F3202" si="939">IFERROR(C3139/E3139,0)</f>
        <v>0.63928302557162686</v>
      </c>
      <c r="G3139" s="2">
        <f t="shared" ref="G3139:G3202" si="940">IF(AND(F3139&gt;=0.2,E3139&gt;=J3139), E3139, -1)</f>
        <v>-1</v>
      </c>
      <c r="H3139" s="2">
        <v>-1000</v>
      </c>
      <c r="I3139" s="2">
        <f t="shared" si="932"/>
        <v>7870.611601384122</v>
      </c>
      <c r="J3139" s="2">
        <f t="shared" si="933"/>
        <v>15458.618128705923</v>
      </c>
      <c r="K3139" s="3">
        <f t="shared" ref="K3139:K3202" si="941">MONTH(A3139)</f>
        <v>8</v>
      </c>
      <c r="L3139" s="3">
        <f t="shared" ref="L3139:L3202" si="942">WEEKDAY(A3139)</f>
        <v>5</v>
      </c>
      <c r="M3139" s="3" t="str">
        <f t="shared" si="934"/>
        <v>Summer</v>
      </c>
      <c r="N3139" s="4">
        <v>83</v>
      </c>
      <c r="O3139" s="4">
        <v>76</v>
      </c>
      <c r="P3139" s="4">
        <v>90</v>
      </c>
      <c r="Q3139" s="4">
        <v>0</v>
      </c>
      <c r="R3139" s="4">
        <v>18</v>
      </c>
      <c r="S3139" s="6">
        <f t="shared" ref="S3139:S3202" si="943">IF(OR(L3139=1, L3139=7), 1, 0)</f>
        <v>0</v>
      </c>
      <c r="T3139" s="6">
        <f t="shared" ref="T3139:T3202" si="944">IF(AND(L3139&lt;7, L3139&gt;1), 1, 0)</f>
        <v>1</v>
      </c>
      <c r="U3139" s="6">
        <f t="shared" ref="U3139:U3202" si="945">IF(M3139="Winter", 1, 0)</f>
        <v>0</v>
      </c>
      <c r="V3139" s="6">
        <f t="shared" ref="V3139:V3202" si="946">IF(N3139&lt;20, 1, 0)</f>
        <v>0</v>
      </c>
      <c r="W3139" s="6">
        <f t="shared" ref="W3139:W3202" si="947">IF(M3139="Summer", 1, 0)</f>
        <v>1</v>
      </c>
      <c r="X3139" s="6">
        <f t="shared" ref="X3139:X3202" si="948">IF(G3139&lt;&gt;-1, 1, 0)</f>
        <v>0</v>
      </c>
      <c r="Y3139" s="6">
        <f t="shared" ref="Y3139:Y3202" si="949">U3139*X3139</f>
        <v>0</v>
      </c>
      <c r="Z3139" s="6">
        <f t="shared" ref="Z3139:Z3202" si="950">W3139*X3139</f>
        <v>0</v>
      </c>
      <c r="AA3139" s="4">
        <v>109414.650390625</v>
      </c>
      <c r="AB3139" s="7">
        <f t="shared" si="935"/>
        <v>1.1536804379539892E-2</v>
      </c>
      <c r="AC3139" s="7">
        <f t="shared" si="936"/>
        <v>6.5096694326249819E-3</v>
      </c>
      <c r="AD3139" s="2"/>
    </row>
    <row r="3140" spans="1:30" x14ac:dyDescent="0.35">
      <c r="A3140" s="1">
        <v>44778</v>
      </c>
      <c r="B3140" s="3">
        <f t="shared" si="937"/>
        <v>2022</v>
      </c>
      <c r="C3140" s="2">
        <v>2328.1593102337683</v>
      </c>
      <c r="D3140" s="2">
        <v>929.9961587708068</v>
      </c>
      <c r="E3140" s="2">
        <f t="shared" si="938"/>
        <v>3258.155469004575</v>
      </c>
      <c r="F3140" s="2">
        <f t="shared" si="939"/>
        <v>0.71456360274455011</v>
      </c>
      <c r="G3140" s="2">
        <f t="shared" si="940"/>
        <v>-1</v>
      </c>
      <c r="H3140" s="2">
        <v>-1000</v>
      </c>
      <c r="I3140" s="2">
        <f t="shared" si="932"/>
        <v>7870.611601384122</v>
      </c>
      <c r="J3140" s="2">
        <f t="shared" si="933"/>
        <v>15458.618128705923</v>
      </c>
      <c r="K3140" s="3">
        <f t="shared" si="941"/>
        <v>8</v>
      </c>
      <c r="L3140" s="3">
        <f t="shared" si="942"/>
        <v>6</v>
      </c>
      <c r="M3140" s="3" t="str">
        <f t="shared" si="934"/>
        <v>Summer</v>
      </c>
      <c r="N3140" s="4">
        <v>79</v>
      </c>
      <c r="O3140" s="4">
        <v>73</v>
      </c>
      <c r="P3140" s="4">
        <v>85</v>
      </c>
      <c r="Q3140" s="4">
        <v>0</v>
      </c>
      <c r="R3140" s="4">
        <v>14</v>
      </c>
      <c r="S3140" s="6">
        <f t="shared" si="943"/>
        <v>0</v>
      </c>
      <c r="T3140" s="6">
        <f t="shared" si="944"/>
        <v>1</v>
      </c>
      <c r="U3140" s="6">
        <f t="shared" si="945"/>
        <v>0</v>
      </c>
      <c r="V3140" s="6">
        <f t="shared" si="946"/>
        <v>0</v>
      </c>
      <c r="W3140" s="6">
        <f t="shared" si="947"/>
        <v>1</v>
      </c>
      <c r="X3140" s="6">
        <f t="shared" si="948"/>
        <v>0</v>
      </c>
      <c r="Y3140" s="6">
        <f t="shared" si="949"/>
        <v>0</v>
      </c>
      <c r="Z3140" s="6">
        <f t="shared" si="950"/>
        <v>0</v>
      </c>
      <c r="AA3140" s="4">
        <v>97779.699584960938</v>
      </c>
      <c r="AB3140" s="7">
        <f t="shared" si="935"/>
        <v>2.3810252231454516E-2</v>
      </c>
      <c r="AC3140" s="7">
        <f t="shared" si="936"/>
        <v>9.5111374111221478E-3</v>
      </c>
      <c r="AD3140" s="2"/>
    </row>
    <row r="3141" spans="1:30" x14ac:dyDescent="0.35">
      <c r="A3141" s="1">
        <v>44779</v>
      </c>
      <c r="B3141" s="3">
        <f t="shared" si="937"/>
        <v>2022</v>
      </c>
      <c r="C3141" s="2">
        <v>1292.7680810634265</v>
      </c>
      <c r="D3141" s="2">
        <v>3163.6974391495828</v>
      </c>
      <c r="E3141" s="2">
        <f t="shared" si="938"/>
        <v>4456.4655202130089</v>
      </c>
      <c r="F3141" s="2">
        <f t="shared" si="939"/>
        <v>0.29008820447501976</v>
      </c>
      <c r="G3141" s="2">
        <f t="shared" si="940"/>
        <v>-1</v>
      </c>
      <c r="H3141" s="2">
        <v>-1000</v>
      </c>
      <c r="I3141" s="2">
        <f t="shared" si="932"/>
        <v>7870.611601384122</v>
      </c>
      <c r="J3141" s="2">
        <f t="shared" si="933"/>
        <v>15458.618128705923</v>
      </c>
      <c r="K3141" s="3">
        <f t="shared" si="941"/>
        <v>8</v>
      </c>
      <c r="L3141" s="3">
        <f t="shared" si="942"/>
        <v>7</v>
      </c>
      <c r="M3141" s="3" t="str">
        <f t="shared" si="934"/>
        <v>Summer</v>
      </c>
      <c r="N3141" s="4">
        <v>81</v>
      </c>
      <c r="O3141" s="4">
        <v>73</v>
      </c>
      <c r="P3141" s="4">
        <v>89</v>
      </c>
      <c r="Q3141" s="4">
        <v>0</v>
      </c>
      <c r="R3141" s="4">
        <v>16</v>
      </c>
      <c r="S3141" s="6">
        <f t="shared" si="943"/>
        <v>1</v>
      </c>
      <c r="T3141" s="6">
        <f t="shared" si="944"/>
        <v>0</v>
      </c>
      <c r="U3141" s="6">
        <f t="shared" si="945"/>
        <v>0</v>
      </c>
      <c r="V3141" s="6">
        <f t="shared" si="946"/>
        <v>0</v>
      </c>
      <c r="W3141" s="6">
        <f t="shared" si="947"/>
        <v>1</v>
      </c>
      <c r="X3141" s="6">
        <f t="shared" si="948"/>
        <v>0</v>
      </c>
      <c r="Y3141" s="6">
        <f t="shared" si="949"/>
        <v>0</v>
      </c>
      <c r="Z3141" s="6">
        <f t="shared" si="950"/>
        <v>0</v>
      </c>
      <c r="AA3141" s="4">
        <v>92537.400390625</v>
      </c>
      <c r="AB3141" s="7">
        <f t="shared" si="935"/>
        <v>1.3970222586827686E-2</v>
      </c>
      <c r="AC3141" s="7">
        <f t="shared" si="936"/>
        <v>3.4188311167104045E-2</v>
      </c>
      <c r="AD3141" s="2"/>
    </row>
    <row r="3142" spans="1:30" x14ac:dyDescent="0.35">
      <c r="A3142" s="1">
        <v>44780</v>
      </c>
      <c r="B3142" s="3">
        <f t="shared" si="937"/>
        <v>2022</v>
      </c>
      <c r="C3142" s="2">
        <v>47.606557377049178</v>
      </c>
      <c r="D3142" s="2">
        <v>0</v>
      </c>
      <c r="E3142" s="2">
        <f t="shared" si="938"/>
        <v>47.606557377049178</v>
      </c>
      <c r="F3142" s="2">
        <f t="shared" si="939"/>
        <v>1</v>
      </c>
      <c r="G3142" s="2">
        <f t="shared" si="940"/>
        <v>-1</v>
      </c>
      <c r="H3142" s="2">
        <v>-1000</v>
      </c>
      <c r="I3142" s="2">
        <f t="shared" si="932"/>
        <v>7870.611601384122</v>
      </c>
      <c r="J3142" s="2">
        <f t="shared" si="933"/>
        <v>15458.618128705923</v>
      </c>
      <c r="K3142" s="3">
        <f t="shared" si="941"/>
        <v>8</v>
      </c>
      <c r="L3142" s="3">
        <f t="shared" si="942"/>
        <v>1</v>
      </c>
      <c r="M3142" s="3" t="str">
        <f t="shared" si="934"/>
        <v>Summer</v>
      </c>
      <c r="N3142" s="4">
        <v>82</v>
      </c>
      <c r="O3142" s="4">
        <v>72</v>
      </c>
      <c r="P3142" s="4">
        <v>91</v>
      </c>
      <c r="Q3142" s="4">
        <v>0</v>
      </c>
      <c r="R3142" s="4">
        <v>17</v>
      </c>
      <c r="S3142" s="6">
        <f t="shared" si="943"/>
        <v>1</v>
      </c>
      <c r="T3142" s="6">
        <f t="shared" si="944"/>
        <v>0</v>
      </c>
      <c r="U3142" s="6">
        <f t="shared" si="945"/>
        <v>0</v>
      </c>
      <c r="V3142" s="6">
        <f t="shared" si="946"/>
        <v>0</v>
      </c>
      <c r="W3142" s="6">
        <f t="shared" si="947"/>
        <v>1</v>
      </c>
      <c r="X3142" s="6">
        <f t="shared" si="948"/>
        <v>0</v>
      </c>
      <c r="Y3142" s="6">
        <f t="shared" si="949"/>
        <v>0</v>
      </c>
      <c r="Z3142" s="6">
        <f t="shared" si="950"/>
        <v>0</v>
      </c>
      <c r="AA3142" s="4">
        <v>94463.099609375</v>
      </c>
      <c r="AB3142" s="7">
        <f t="shared" si="935"/>
        <v>5.0396988426075809E-4</v>
      </c>
      <c r="AC3142" s="7">
        <f t="shared" si="936"/>
        <v>0</v>
      </c>
      <c r="AD3142" s="2"/>
    </row>
    <row r="3143" spans="1:30" x14ac:dyDescent="0.35">
      <c r="A3143" s="1">
        <v>44781</v>
      </c>
      <c r="B3143" s="3">
        <f t="shared" si="937"/>
        <v>2022</v>
      </c>
      <c r="C3143" s="2">
        <v>1496.638868783248</v>
      </c>
      <c r="D3143" s="2">
        <v>0</v>
      </c>
      <c r="E3143" s="2">
        <f t="shared" si="938"/>
        <v>1496.638868783248</v>
      </c>
      <c r="F3143" s="2">
        <f t="shared" si="939"/>
        <v>1</v>
      </c>
      <c r="G3143" s="2">
        <f t="shared" si="940"/>
        <v>-1</v>
      </c>
      <c r="H3143" s="2">
        <v>-1000</v>
      </c>
      <c r="I3143" s="2">
        <f t="shared" si="932"/>
        <v>7870.611601384122</v>
      </c>
      <c r="J3143" s="2">
        <f t="shared" si="933"/>
        <v>15458.618128705923</v>
      </c>
      <c r="K3143" s="3">
        <f t="shared" si="941"/>
        <v>8</v>
      </c>
      <c r="L3143" s="3">
        <f t="shared" si="942"/>
        <v>2</v>
      </c>
      <c r="M3143" s="3" t="str">
        <f t="shared" si="934"/>
        <v>Summer</v>
      </c>
      <c r="N3143" s="4">
        <v>84</v>
      </c>
      <c r="O3143" s="4">
        <v>74</v>
      </c>
      <c r="P3143" s="4">
        <v>93</v>
      </c>
      <c r="Q3143" s="4">
        <v>0</v>
      </c>
      <c r="R3143" s="4">
        <v>19</v>
      </c>
      <c r="S3143" s="6">
        <f t="shared" si="943"/>
        <v>0</v>
      </c>
      <c r="T3143" s="6">
        <f t="shared" si="944"/>
        <v>1</v>
      </c>
      <c r="U3143" s="6">
        <f t="shared" si="945"/>
        <v>0</v>
      </c>
      <c r="V3143" s="6">
        <f t="shared" si="946"/>
        <v>0</v>
      </c>
      <c r="W3143" s="6">
        <f t="shared" si="947"/>
        <v>1</v>
      </c>
      <c r="X3143" s="6">
        <f t="shared" si="948"/>
        <v>0</v>
      </c>
      <c r="Y3143" s="6">
        <f t="shared" si="949"/>
        <v>0</v>
      </c>
      <c r="Z3143" s="6">
        <f t="shared" si="950"/>
        <v>0</v>
      </c>
      <c r="AA3143" s="4">
        <v>111356.24963378906</v>
      </c>
      <c r="AB3143" s="7">
        <f t="shared" si="935"/>
        <v>1.3440097647910725E-2</v>
      </c>
      <c r="AC3143" s="7">
        <f t="shared" si="936"/>
        <v>0</v>
      </c>
      <c r="AD3143" s="2"/>
    </row>
    <row r="3144" spans="1:30" x14ac:dyDescent="0.35">
      <c r="A3144" s="1">
        <v>44782</v>
      </c>
      <c r="B3144" s="3">
        <f t="shared" si="937"/>
        <v>2022</v>
      </c>
      <c r="C3144" s="2">
        <v>1648.6938215279927</v>
      </c>
      <c r="D3144" s="2">
        <v>0</v>
      </c>
      <c r="E3144" s="2">
        <f t="shared" si="938"/>
        <v>1648.6938215279927</v>
      </c>
      <c r="F3144" s="2">
        <f t="shared" si="939"/>
        <v>1</v>
      </c>
      <c r="G3144" s="2">
        <f t="shared" si="940"/>
        <v>-1</v>
      </c>
      <c r="H3144" s="2">
        <v>-1000</v>
      </c>
      <c r="I3144" s="2">
        <f t="shared" si="932"/>
        <v>7870.611601384122</v>
      </c>
      <c r="J3144" s="2">
        <f t="shared" si="933"/>
        <v>15458.618128705923</v>
      </c>
      <c r="K3144" s="3">
        <f t="shared" si="941"/>
        <v>8</v>
      </c>
      <c r="L3144" s="3">
        <f t="shared" si="942"/>
        <v>3</v>
      </c>
      <c r="M3144" s="3" t="str">
        <f t="shared" si="934"/>
        <v>Summer</v>
      </c>
      <c r="N3144" s="4">
        <v>84</v>
      </c>
      <c r="O3144" s="4">
        <v>76</v>
      </c>
      <c r="P3144" s="4">
        <v>92</v>
      </c>
      <c r="Q3144" s="4">
        <v>0</v>
      </c>
      <c r="R3144" s="4">
        <v>19</v>
      </c>
      <c r="S3144" s="6">
        <f t="shared" si="943"/>
        <v>0</v>
      </c>
      <c r="T3144" s="6">
        <f t="shared" si="944"/>
        <v>1</v>
      </c>
      <c r="U3144" s="6">
        <f t="shared" si="945"/>
        <v>0</v>
      </c>
      <c r="V3144" s="6">
        <f t="shared" si="946"/>
        <v>0</v>
      </c>
      <c r="W3144" s="6">
        <f t="shared" si="947"/>
        <v>1</v>
      </c>
      <c r="X3144" s="6">
        <f t="shared" si="948"/>
        <v>0</v>
      </c>
      <c r="Y3144" s="6">
        <f t="shared" si="949"/>
        <v>0</v>
      </c>
      <c r="Z3144" s="6">
        <f t="shared" si="950"/>
        <v>0</v>
      </c>
      <c r="AA3144" s="4">
        <v>114465.3994140625</v>
      </c>
      <c r="AB3144" s="7">
        <f t="shared" si="935"/>
        <v>1.4403425226902624E-2</v>
      </c>
      <c r="AC3144" s="7">
        <f t="shared" si="936"/>
        <v>0</v>
      </c>
      <c r="AD3144" s="2"/>
    </row>
    <row r="3145" spans="1:30" x14ac:dyDescent="0.35">
      <c r="A3145" s="1">
        <v>44783</v>
      </c>
      <c r="B3145" s="3">
        <f t="shared" si="937"/>
        <v>2022</v>
      </c>
      <c r="C3145" s="2">
        <v>47.606557377049178</v>
      </c>
      <c r="D3145" s="2">
        <v>462.33333333616611</v>
      </c>
      <c r="E3145" s="2">
        <f t="shared" si="938"/>
        <v>509.93989071321528</v>
      </c>
      <c r="F3145" s="2">
        <f t="shared" si="939"/>
        <v>9.3357194140010105E-2</v>
      </c>
      <c r="G3145" s="2">
        <f t="shared" si="940"/>
        <v>-1</v>
      </c>
      <c r="H3145" s="2">
        <v>-1000</v>
      </c>
      <c r="I3145" s="2">
        <f t="shared" si="932"/>
        <v>7870.611601384122</v>
      </c>
      <c r="J3145" s="2">
        <f t="shared" si="933"/>
        <v>15458.618128705923</v>
      </c>
      <c r="K3145" s="3">
        <f t="shared" si="941"/>
        <v>8</v>
      </c>
      <c r="L3145" s="3">
        <f t="shared" si="942"/>
        <v>4</v>
      </c>
      <c r="M3145" s="3" t="str">
        <f t="shared" si="934"/>
        <v>Summer</v>
      </c>
      <c r="N3145" s="4">
        <v>80</v>
      </c>
      <c r="O3145" s="4">
        <v>75</v>
      </c>
      <c r="P3145" s="4">
        <v>84</v>
      </c>
      <c r="Q3145" s="4">
        <v>0</v>
      </c>
      <c r="R3145" s="4">
        <v>15</v>
      </c>
      <c r="S3145" s="6">
        <f t="shared" si="943"/>
        <v>0</v>
      </c>
      <c r="T3145" s="6">
        <f t="shared" si="944"/>
        <v>1</v>
      </c>
      <c r="U3145" s="6">
        <f t="shared" si="945"/>
        <v>0</v>
      </c>
      <c r="V3145" s="6">
        <f t="shared" si="946"/>
        <v>0</v>
      </c>
      <c r="W3145" s="6">
        <f t="shared" si="947"/>
        <v>1</v>
      </c>
      <c r="X3145" s="6">
        <f t="shared" si="948"/>
        <v>0</v>
      </c>
      <c r="Y3145" s="6">
        <f t="shared" si="949"/>
        <v>0</v>
      </c>
      <c r="Z3145" s="6">
        <f t="shared" si="950"/>
        <v>0</v>
      </c>
      <c r="AA3145" s="4">
        <v>102429.19885253906</v>
      </c>
      <c r="AB3145" s="7">
        <f t="shared" si="935"/>
        <v>4.6477525852355218E-4</v>
      </c>
      <c r="AC3145" s="7">
        <f t="shared" si="936"/>
        <v>4.51368690290899E-3</v>
      </c>
      <c r="AD3145" s="2"/>
    </row>
    <row r="3146" spans="1:30" x14ac:dyDescent="0.35">
      <c r="A3146" s="1">
        <v>44784</v>
      </c>
      <c r="B3146" s="3">
        <f t="shared" si="937"/>
        <v>2022</v>
      </c>
      <c r="C3146" s="2">
        <v>47.606557377049178</v>
      </c>
      <c r="D3146" s="2">
        <v>2139.6047801906639</v>
      </c>
      <c r="E3146" s="2">
        <f t="shared" si="938"/>
        <v>2187.2113375677131</v>
      </c>
      <c r="F3146" s="2">
        <f t="shared" si="939"/>
        <v>2.1765869881595446E-2</v>
      </c>
      <c r="G3146" s="2">
        <f t="shared" si="940"/>
        <v>-1</v>
      </c>
      <c r="H3146" s="2">
        <v>-1000</v>
      </c>
      <c r="I3146" s="2">
        <f t="shared" si="932"/>
        <v>7870.611601384122</v>
      </c>
      <c r="J3146" s="2">
        <f t="shared" si="933"/>
        <v>15458.618128705923</v>
      </c>
      <c r="K3146" s="3">
        <f t="shared" si="941"/>
        <v>8</v>
      </c>
      <c r="L3146" s="3">
        <f t="shared" si="942"/>
        <v>5</v>
      </c>
      <c r="M3146" s="3" t="str">
        <f t="shared" si="934"/>
        <v>Summer</v>
      </c>
      <c r="N3146" s="4">
        <v>79</v>
      </c>
      <c r="O3146" s="4">
        <v>70</v>
      </c>
      <c r="P3146" s="4">
        <v>88</v>
      </c>
      <c r="Q3146" s="4">
        <v>0</v>
      </c>
      <c r="R3146" s="4">
        <v>14</v>
      </c>
      <c r="S3146" s="6">
        <f t="shared" si="943"/>
        <v>0</v>
      </c>
      <c r="T3146" s="6">
        <f t="shared" si="944"/>
        <v>1</v>
      </c>
      <c r="U3146" s="6">
        <f t="shared" si="945"/>
        <v>0</v>
      </c>
      <c r="V3146" s="6">
        <f t="shared" si="946"/>
        <v>0</v>
      </c>
      <c r="W3146" s="6">
        <f t="shared" si="947"/>
        <v>1</v>
      </c>
      <c r="X3146" s="6">
        <f t="shared" si="948"/>
        <v>0</v>
      </c>
      <c r="Y3146" s="6">
        <f t="shared" si="949"/>
        <v>0</v>
      </c>
      <c r="Z3146" s="6">
        <f t="shared" si="950"/>
        <v>0</v>
      </c>
      <c r="AA3146" s="4">
        <v>102116.798828125</v>
      </c>
      <c r="AB3146" s="7">
        <f t="shared" si="935"/>
        <v>4.6619711862665034E-4</v>
      </c>
      <c r="AC3146" s="7">
        <f t="shared" si="936"/>
        <v>2.0952524998280441E-2</v>
      </c>
      <c r="AD3146" s="2"/>
    </row>
    <row r="3147" spans="1:30" x14ac:dyDescent="0.35">
      <c r="A3147" s="1">
        <v>44785</v>
      </c>
      <c r="B3147" s="3">
        <f t="shared" si="937"/>
        <v>2022</v>
      </c>
      <c r="C3147" s="2">
        <v>47.606557377049178</v>
      </c>
      <c r="D3147" s="2">
        <v>3619.9000000271481</v>
      </c>
      <c r="E3147" s="2">
        <f t="shared" si="938"/>
        <v>3667.5065574041973</v>
      </c>
      <c r="F3147" s="2">
        <f t="shared" si="939"/>
        <v>1.2980633199124895E-2</v>
      </c>
      <c r="G3147" s="2">
        <f t="shared" si="940"/>
        <v>-1</v>
      </c>
      <c r="H3147" s="2">
        <v>-1000</v>
      </c>
      <c r="I3147" s="2">
        <f t="shared" si="932"/>
        <v>7870.611601384122</v>
      </c>
      <c r="J3147" s="2">
        <f t="shared" si="933"/>
        <v>15458.618128705923</v>
      </c>
      <c r="K3147" s="3">
        <f t="shared" si="941"/>
        <v>8</v>
      </c>
      <c r="L3147" s="3">
        <f t="shared" si="942"/>
        <v>6</v>
      </c>
      <c r="M3147" s="3" t="str">
        <f t="shared" si="934"/>
        <v>Summer</v>
      </c>
      <c r="N3147" s="4">
        <v>75</v>
      </c>
      <c r="O3147" s="4">
        <v>67</v>
      </c>
      <c r="P3147" s="4">
        <v>83</v>
      </c>
      <c r="Q3147" s="4">
        <v>0</v>
      </c>
      <c r="R3147" s="4">
        <v>10</v>
      </c>
      <c r="S3147" s="6">
        <f t="shared" si="943"/>
        <v>0</v>
      </c>
      <c r="T3147" s="6">
        <f t="shared" si="944"/>
        <v>1</v>
      </c>
      <c r="U3147" s="6">
        <f t="shared" si="945"/>
        <v>0</v>
      </c>
      <c r="V3147" s="6">
        <f t="shared" si="946"/>
        <v>0</v>
      </c>
      <c r="W3147" s="6">
        <f t="shared" si="947"/>
        <v>1</v>
      </c>
      <c r="X3147" s="6">
        <f t="shared" si="948"/>
        <v>0</v>
      </c>
      <c r="Y3147" s="6">
        <f t="shared" si="949"/>
        <v>0</v>
      </c>
      <c r="Z3147" s="6">
        <f t="shared" si="950"/>
        <v>0</v>
      </c>
      <c r="AA3147" s="4">
        <v>92587.100463867188</v>
      </c>
      <c r="AB3147" s="7">
        <f t="shared" si="935"/>
        <v>5.1418131833200664E-4</v>
      </c>
      <c r="AC3147" s="7">
        <f t="shared" si="936"/>
        <v>3.9097239052645796E-2</v>
      </c>
      <c r="AD3147" s="2"/>
    </row>
    <row r="3148" spans="1:30" x14ac:dyDescent="0.35">
      <c r="A3148" s="1">
        <v>44786</v>
      </c>
      <c r="B3148" s="3">
        <f t="shared" si="937"/>
        <v>2022</v>
      </c>
      <c r="C3148" s="2">
        <v>47.606557377049178</v>
      </c>
      <c r="D3148" s="2">
        <v>7690.5765925964515</v>
      </c>
      <c r="E3148" s="2">
        <f t="shared" si="938"/>
        <v>7738.1831499735008</v>
      </c>
      <c r="F3148" s="2">
        <f t="shared" si="939"/>
        <v>6.1521621360451006E-3</v>
      </c>
      <c r="G3148" s="2">
        <f t="shared" si="940"/>
        <v>-1</v>
      </c>
      <c r="H3148" s="2">
        <v>-1000</v>
      </c>
      <c r="I3148" s="2">
        <f t="shared" si="932"/>
        <v>7870.611601384122</v>
      </c>
      <c r="J3148" s="2">
        <f t="shared" si="933"/>
        <v>15458.618128705923</v>
      </c>
      <c r="K3148" s="3">
        <f t="shared" si="941"/>
        <v>8</v>
      </c>
      <c r="L3148" s="3">
        <f t="shared" si="942"/>
        <v>7</v>
      </c>
      <c r="M3148" s="3" t="str">
        <f t="shared" si="934"/>
        <v>Summer</v>
      </c>
      <c r="N3148" s="4">
        <v>74</v>
      </c>
      <c r="O3148" s="4">
        <v>62</v>
      </c>
      <c r="P3148" s="4">
        <v>86</v>
      </c>
      <c r="Q3148" s="4">
        <v>0</v>
      </c>
      <c r="R3148" s="4">
        <v>9</v>
      </c>
      <c r="S3148" s="6">
        <f t="shared" si="943"/>
        <v>1</v>
      </c>
      <c r="T3148" s="6">
        <f t="shared" si="944"/>
        <v>0</v>
      </c>
      <c r="U3148" s="6">
        <f t="shared" si="945"/>
        <v>0</v>
      </c>
      <c r="V3148" s="6">
        <f t="shared" si="946"/>
        <v>0</v>
      </c>
      <c r="W3148" s="6">
        <f t="shared" si="947"/>
        <v>1</v>
      </c>
      <c r="X3148" s="6">
        <f t="shared" si="948"/>
        <v>0</v>
      </c>
      <c r="Y3148" s="6">
        <f t="shared" si="949"/>
        <v>0</v>
      </c>
      <c r="Z3148" s="6">
        <f t="shared" si="950"/>
        <v>0</v>
      </c>
      <c r="AA3148" s="4">
        <v>84290.899658203125</v>
      </c>
      <c r="AB3148" s="7">
        <f t="shared" si="935"/>
        <v>5.6478881551973257E-4</v>
      </c>
      <c r="AC3148" s="7">
        <f t="shared" si="936"/>
        <v>9.1238515946341678E-2</v>
      </c>
      <c r="AD3148" s="2"/>
    </row>
    <row r="3149" spans="1:30" x14ac:dyDescent="0.35">
      <c r="A3149" s="1">
        <v>44787</v>
      </c>
      <c r="B3149" s="3">
        <f t="shared" si="937"/>
        <v>2022</v>
      </c>
      <c r="C3149" s="2">
        <v>47.606557377049178</v>
      </c>
      <c r="D3149" s="2">
        <v>7955.7688888888888</v>
      </c>
      <c r="E3149" s="2">
        <f t="shared" si="938"/>
        <v>8003.3754462659381</v>
      </c>
      <c r="F3149" s="2">
        <f t="shared" si="939"/>
        <v>5.9483098970773054E-3</v>
      </c>
      <c r="G3149" s="2">
        <f t="shared" si="940"/>
        <v>-1</v>
      </c>
      <c r="H3149" s="2">
        <v>-1000</v>
      </c>
      <c r="I3149" s="2">
        <f t="shared" si="932"/>
        <v>7870.611601384122</v>
      </c>
      <c r="J3149" s="2">
        <f t="shared" si="933"/>
        <v>15458.618128705923</v>
      </c>
      <c r="K3149" s="3">
        <f t="shared" si="941"/>
        <v>8</v>
      </c>
      <c r="L3149" s="3">
        <f t="shared" si="942"/>
        <v>1</v>
      </c>
      <c r="M3149" s="3" t="str">
        <f t="shared" si="934"/>
        <v>Summer</v>
      </c>
      <c r="N3149" s="4">
        <v>77</v>
      </c>
      <c r="O3149" s="4">
        <v>69</v>
      </c>
      <c r="P3149" s="4">
        <v>85</v>
      </c>
      <c r="Q3149" s="4">
        <v>0</v>
      </c>
      <c r="R3149" s="4">
        <v>12</v>
      </c>
      <c r="S3149" s="6">
        <f t="shared" si="943"/>
        <v>1</v>
      </c>
      <c r="T3149" s="6">
        <f t="shared" si="944"/>
        <v>0</v>
      </c>
      <c r="U3149" s="6">
        <f t="shared" si="945"/>
        <v>0</v>
      </c>
      <c r="V3149" s="6">
        <f t="shared" si="946"/>
        <v>0</v>
      </c>
      <c r="W3149" s="6">
        <f t="shared" si="947"/>
        <v>1</v>
      </c>
      <c r="X3149" s="6">
        <f t="shared" si="948"/>
        <v>0</v>
      </c>
      <c r="Y3149" s="6">
        <f t="shared" si="949"/>
        <v>0</v>
      </c>
      <c r="Z3149" s="6">
        <f t="shared" si="950"/>
        <v>0</v>
      </c>
      <c r="AA3149" s="4">
        <v>84631.2998046875</v>
      </c>
      <c r="AB3149" s="7">
        <f t="shared" si="935"/>
        <v>5.6251714775639523E-4</v>
      </c>
      <c r="AC3149" s="7">
        <f t="shared" si="936"/>
        <v>9.4005041955508767E-2</v>
      </c>
      <c r="AD3149" s="2"/>
    </row>
    <row r="3150" spans="1:30" x14ac:dyDescent="0.35">
      <c r="A3150" s="1">
        <v>44788</v>
      </c>
      <c r="B3150" s="3">
        <f t="shared" si="937"/>
        <v>2022</v>
      </c>
      <c r="C3150" s="2">
        <v>185.40655738198518</v>
      </c>
      <c r="D3150" s="2">
        <v>5976.0037530791324</v>
      </c>
      <c r="E3150" s="2">
        <f t="shared" si="938"/>
        <v>6161.4103104611177</v>
      </c>
      <c r="F3150" s="2">
        <f t="shared" si="939"/>
        <v>3.009157774595755E-2</v>
      </c>
      <c r="G3150" s="2">
        <f t="shared" si="940"/>
        <v>-1</v>
      </c>
      <c r="H3150" s="2">
        <v>-1000</v>
      </c>
      <c r="I3150" s="2">
        <f t="shared" si="932"/>
        <v>7870.611601384122</v>
      </c>
      <c r="J3150" s="2">
        <f t="shared" si="933"/>
        <v>15458.618128705923</v>
      </c>
      <c r="K3150" s="3">
        <f t="shared" si="941"/>
        <v>8</v>
      </c>
      <c r="L3150" s="3">
        <f t="shared" si="942"/>
        <v>2</v>
      </c>
      <c r="M3150" s="3" t="str">
        <f t="shared" si="934"/>
        <v>Summer</v>
      </c>
      <c r="N3150" s="4">
        <v>78</v>
      </c>
      <c r="O3150" s="4">
        <v>71</v>
      </c>
      <c r="P3150" s="4">
        <v>85</v>
      </c>
      <c r="Q3150" s="4">
        <v>0</v>
      </c>
      <c r="R3150" s="4">
        <v>13</v>
      </c>
      <c r="S3150" s="6">
        <f t="shared" si="943"/>
        <v>0</v>
      </c>
      <c r="T3150" s="6">
        <f t="shared" si="944"/>
        <v>1</v>
      </c>
      <c r="U3150" s="6">
        <f t="shared" si="945"/>
        <v>0</v>
      </c>
      <c r="V3150" s="6">
        <f t="shared" si="946"/>
        <v>0</v>
      </c>
      <c r="W3150" s="6">
        <f t="shared" si="947"/>
        <v>1</v>
      </c>
      <c r="X3150" s="6">
        <f t="shared" si="948"/>
        <v>0</v>
      </c>
      <c r="Y3150" s="6">
        <f t="shared" si="949"/>
        <v>0</v>
      </c>
      <c r="Z3150" s="6">
        <f t="shared" si="950"/>
        <v>0</v>
      </c>
      <c r="AA3150" s="4">
        <v>95222.300048828125</v>
      </c>
      <c r="AB3150" s="7">
        <f t="shared" si="935"/>
        <v>1.9470917766837425E-3</v>
      </c>
      <c r="AC3150" s="7">
        <f t="shared" si="936"/>
        <v>6.2758447863733122E-2</v>
      </c>
      <c r="AD3150" s="2"/>
    </row>
    <row r="3151" spans="1:30" x14ac:dyDescent="0.35">
      <c r="A3151" s="1">
        <v>44789</v>
      </c>
      <c r="B3151" s="3">
        <f t="shared" si="937"/>
        <v>2022</v>
      </c>
      <c r="C3151" s="2">
        <v>47.606557377049178</v>
      </c>
      <c r="D3151" s="2">
        <v>307.79999999905704</v>
      </c>
      <c r="E3151" s="2">
        <f t="shared" si="938"/>
        <v>355.40655737610621</v>
      </c>
      <c r="F3151" s="2">
        <f t="shared" si="939"/>
        <v>0.13394957518093825</v>
      </c>
      <c r="G3151" s="2">
        <f t="shared" si="940"/>
        <v>-1</v>
      </c>
      <c r="H3151" s="2">
        <v>-1000</v>
      </c>
      <c r="I3151" s="2">
        <f t="shared" si="932"/>
        <v>7870.611601384122</v>
      </c>
      <c r="J3151" s="2">
        <f t="shared" si="933"/>
        <v>15458.618128705923</v>
      </c>
      <c r="K3151" s="3">
        <f t="shared" si="941"/>
        <v>8</v>
      </c>
      <c r="L3151" s="3">
        <f t="shared" si="942"/>
        <v>3</v>
      </c>
      <c r="M3151" s="3" t="str">
        <f t="shared" si="934"/>
        <v>Summer</v>
      </c>
      <c r="N3151" s="4">
        <v>76</v>
      </c>
      <c r="O3151" s="4">
        <v>67</v>
      </c>
      <c r="P3151" s="4">
        <v>85</v>
      </c>
      <c r="Q3151" s="4">
        <v>0</v>
      </c>
      <c r="R3151" s="4">
        <v>11</v>
      </c>
      <c r="S3151" s="6">
        <f t="shared" si="943"/>
        <v>0</v>
      </c>
      <c r="T3151" s="6">
        <f t="shared" si="944"/>
        <v>1</v>
      </c>
      <c r="U3151" s="6">
        <f t="shared" si="945"/>
        <v>0</v>
      </c>
      <c r="V3151" s="6">
        <f t="shared" si="946"/>
        <v>0</v>
      </c>
      <c r="W3151" s="6">
        <f t="shared" si="947"/>
        <v>1</v>
      </c>
      <c r="X3151" s="6">
        <f t="shared" si="948"/>
        <v>0</v>
      </c>
      <c r="Y3151" s="6">
        <f t="shared" si="949"/>
        <v>0</v>
      </c>
      <c r="Z3151" s="6">
        <f t="shared" si="950"/>
        <v>0</v>
      </c>
      <c r="AA3151" s="4">
        <v>94424.74951171875</v>
      </c>
      <c r="AB3151" s="7">
        <f t="shared" si="935"/>
        <v>5.0417456888398606E-4</v>
      </c>
      <c r="AC3151" s="7">
        <f t="shared" si="936"/>
        <v>3.2597385917434388E-3</v>
      </c>
      <c r="AD3151" s="2"/>
    </row>
    <row r="3152" spans="1:30" x14ac:dyDescent="0.35">
      <c r="A3152" s="1">
        <v>44790</v>
      </c>
      <c r="B3152" s="3">
        <f t="shared" si="937"/>
        <v>2022</v>
      </c>
      <c r="C3152" s="2">
        <v>47.606557377049178</v>
      </c>
      <c r="D3152" s="2">
        <v>929.53333332936745</v>
      </c>
      <c r="E3152" s="2">
        <f t="shared" si="938"/>
        <v>977.13989070641662</v>
      </c>
      <c r="F3152" s="2">
        <f t="shared" si="939"/>
        <v>4.8720308964801694E-2</v>
      </c>
      <c r="G3152" s="2">
        <f t="shared" si="940"/>
        <v>-1</v>
      </c>
      <c r="H3152" s="2">
        <v>-1000</v>
      </c>
      <c r="I3152" s="2">
        <f t="shared" si="932"/>
        <v>7870.611601384122</v>
      </c>
      <c r="J3152" s="2">
        <f t="shared" si="933"/>
        <v>15458.618128705923</v>
      </c>
      <c r="K3152" s="3">
        <f t="shared" si="941"/>
        <v>8</v>
      </c>
      <c r="L3152" s="3">
        <f t="shared" si="942"/>
        <v>4</v>
      </c>
      <c r="M3152" s="3" t="str">
        <f t="shared" si="934"/>
        <v>Summer</v>
      </c>
      <c r="N3152" s="4">
        <v>76</v>
      </c>
      <c r="O3152" s="4">
        <v>65</v>
      </c>
      <c r="P3152" s="4">
        <v>86</v>
      </c>
      <c r="Q3152" s="4">
        <v>0</v>
      </c>
      <c r="R3152" s="4">
        <v>11</v>
      </c>
      <c r="S3152" s="6">
        <f t="shared" si="943"/>
        <v>0</v>
      </c>
      <c r="T3152" s="6">
        <f t="shared" si="944"/>
        <v>1</v>
      </c>
      <c r="U3152" s="6">
        <f t="shared" si="945"/>
        <v>0</v>
      </c>
      <c r="V3152" s="6">
        <f t="shared" si="946"/>
        <v>0</v>
      </c>
      <c r="W3152" s="6">
        <f t="shared" si="947"/>
        <v>1</v>
      </c>
      <c r="X3152" s="6">
        <f t="shared" si="948"/>
        <v>0</v>
      </c>
      <c r="Y3152" s="6">
        <f t="shared" si="949"/>
        <v>0</v>
      </c>
      <c r="Z3152" s="6">
        <f t="shared" si="950"/>
        <v>0</v>
      </c>
      <c r="AA3152" s="4">
        <v>94528.900268554688</v>
      </c>
      <c r="AB3152" s="7">
        <f t="shared" si="935"/>
        <v>5.0361907566680579E-4</v>
      </c>
      <c r="AC3152" s="7">
        <f t="shared" si="936"/>
        <v>9.8333243133960323E-3</v>
      </c>
      <c r="AD3152" s="2"/>
    </row>
    <row r="3153" spans="1:30" x14ac:dyDescent="0.35">
      <c r="A3153" s="1">
        <v>44791</v>
      </c>
      <c r="B3153" s="3">
        <f t="shared" si="937"/>
        <v>2022</v>
      </c>
      <c r="C3153" s="2">
        <v>47.606557377049178</v>
      </c>
      <c r="D3153" s="2">
        <v>1743.8166666817269</v>
      </c>
      <c r="E3153" s="2">
        <f t="shared" si="938"/>
        <v>1791.4232240587762</v>
      </c>
      <c r="F3153" s="2">
        <f t="shared" si="939"/>
        <v>2.6574712629430116E-2</v>
      </c>
      <c r="G3153" s="2">
        <f t="shared" si="940"/>
        <v>-1</v>
      </c>
      <c r="H3153" s="2">
        <v>-1000</v>
      </c>
      <c r="I3153" s="2">
        <f t="shared" si="932"/>
        <v>7870.611601384122</v>
      </c>
      <c r="J3153" s="2">
        <f t="shared" si="933"/>
        <v>15458.618128705923</v>
      </c>
      <c r="K3153" s="3">
        <f t="shared" si="941"/>
        <v>8</v>
      </c>
      <c r="L3153" s="3">
        <f t="shared" si="942"/>
        <v>5</v>
      </c>
      <c r="M3153" s="3" t="str">
        <f t="shared" si="934"/>
        <v>Summer</v>
      </c>
      <c r="N3153" s="4">
        <v>76</v>
      </c>
      <c r="O3153" s="4">
        <v>65</v>
      </c>
      <c r="P3153" s="4">
        <v>87</v>
      </c>
      <c r="Q3153" s="4">
        <v>0</v>
      </c>
      <c r="R3153" s="4">
        <v>11</v>
      </c>
      <c r="S3153" s="6">
        <f t="shared" si="943"/>
        <v>0</v>
      </c>
      <c r="T3153" s="6">
        <f t="shared" si="944"/>
        <v>1</v>
      </c>
      <c r="U3153" s="6">
        <f t="shared" si="945"/>
        <v>0</v>
      </c>
      <c r="V3153" s="6">
        <f t="shared" si="946"/>
        <v>0</v>
      </c>
      <c r="W3153" s="6">
        <f t="shared" si="947"/>
        <v>1</v>
      </c>
      <c r="X3153" s="6">
        <f t="shared" si="948"/>
        <v>0</v>
      </c>
      <c r="Y3153" s="6">
        <f t="shared" si="949"/>
        <v>0</v>
      </c>
      <c r="Z3153" s="6">
        <f t="shared" si="950"/>
        <v>0</v>
      </c>
      <c r="AA3153" s="4">
        <v>95637.400512695313</v>
      </c>
      <c r="AB3153" s="7">
        <f t="shared" si="935"/>
        <v>4.9778180002633683E-4</v>
      </c>
      <c r="AC3153" s="7">
        <f t="shared" si="936"/>
        <v>1.8233626775021404E-2</v>
      </c>
      <c r="AD3153" s="2"/>
    </row>
    <row r="3154" spans="1:30" x14ac:dyDescent="0.35">
      <c r="A3154" s="1">
        <v>44792</v>
      </c>
      <c r="B3154" s="3">
        <f t="shared" si="937"/>
        <v>2022</v>
      </c>
      <c r="C3154" s="2">
        <v>639.10655737553577</v>
      </c>
      <c r="D3154" s="2">
        <v>290.40000000363216</v>
      </c>
      <c r="E3154" s="2">
        <f t="shared" si="938"/>
        <v>929.50655737916793</v>
      </c>
      <c r="F3154" s="2">
        <f t="shared" si="939"/>
        <v>0.68757616856147574</v>
      </c>
      <c r="G3154" s="2">
        <f t="shared" si="940"/>
        <v>-1</v>
      </c>
      <c r="H3154" s="2">
        <v>-1000</v>
      </c>
      <c r="I3154" s="2">
        <f t="shared" si="932"/>
        <v>7870.611601384122</v>
      </c>
      <c r="J3154" s="2">
        <f t="shared" si="933"/>
        <v>15458.618128705923</v>
      </c>
      <c r="K3154" s="3">
        <f t="shared" si="941"/>
        <v>8</v>
      </c>
      <c r="L3154" s="3">
        <f t="shared" si="942"/>
        <v>6</v>
      </c>
      <c r="M3154" s="3" t="str">
        <f t="shared" si="934"/>
        <v>Summer</v>
      </c>
      <c r="N3154" s="4">
        <v>78</v>
      </c>
      <c r="O3154" s="4">
        <v>67</v>
      </c>
      <c r="P3154" s="4">
        <v>89</v>
      </c>
      <c r="Q3154" s="4">
        <v>0</v>
      </c>
      <c r="R3154" s="4">
        <v>13</v>
      </c>
      <c r="S3154" s="6">
        <f t="shared" si="943"/>
        <v>0</v>
      </c>
      <c r="T3154" s="6">
        <f t="shared" si="944"/>
        <v>1</v>
      </c>
      <c r="U3154" s="6">
        <f t="shared" si="945"/>
        <v>0</v>
      </c>
      <c r="V3154" s="6">
        <f t="shared" si="946"/>
        <v>0</v>
      </c>
      <c r="W3154" s="6">
        <f t="shared" si="947"/>
        <v>1</v>
      </c>
      <c r="X3154" s="6">
        <f t="shared" si="948"/>
        <v>0</v>
      </c>
      <c r="Y3154" s="6">
        <f t="shared" si="949"/>
        <v>0</v>
      </c>
      <c r="Z3154" s="6">
        <f t="shared" si="950"/>
        <v>0</v>
      </c>
      <c r="AA3154" s="4">
        <v>98400.700317382813</v>
      </c>
      <c r="AB3154" s="7">
        <f t="shared" si="935"/>
        <v>6.4949391143981064E-3</v>
      </c>
      <c r="AC3154" s="7">
        <f t="shared" si="936"/>
        <v>2.9511985084148028E-3</v>
      </c>
      <c r="AD3154" s="2"/>
    </row>
    <row r="3155" spans="1:30" x14ac:dyDescent="0.35">
      <c r="A3155" s="1">
        <v>44793</v>
      </c>
      <c r="B3155" s="3">
        <f t="shared" si="937"/>
        <v>2022</v>
      </c>
      <c r="C3155" s="2">
        <v>47.606557377049178</v>
      </c>
      <c r="D3155" s="2">
        <v>12279.299999953131</v>
      </c>
      <c r="E3155" s="2">
        <f t="shared" si="938"/>
        <v>12326.90655733018</v>
      </c>
      <c r="F3155" s="2">
        <f t="shared" si="939"/>
        <v>3.8620035899225667E-3</v>
      </c>
      <c r="G3155" s="2">
        <f t="shared" si="940"/>
        <v>-1</v>
      </c>
      <c r="H3155" s="2">
        <v>-1000</v>
      </c>
      <c r="I3155" s="2">
        <f t="shared" si="932"/>
        <v>7870.611601384122</v>
      </c>
      <c r="J3155" s="2">
        <f t="shared" si="933"/>
        <v>15458.618128705923</v>
      </c>
      <c r="K3155" s="3">
        <f t="shared" si="941"/>
        <v>8</v>
      </c>
      <c r="L3155" s="3">
        <f t="shared" si="942"/>
        <v>7</v>
      </c>
      <c r="M3155" s="3" t="str">
        <f t="shared" si="934"/>
        <v>Summer</v>
      </c>
      <c r="N3155" s="4">
        <v>80</v>
      </c>
      <c r="O3155" s="4">
        <v>71</v>
      </c>
      <c r="P3155" s="4">
        <v>88</v>
      </c>
      <c r="Q3155" s="4">
        <v>0</v>
      </c>
      <c r="R3155" s="4">
        <v>15</v>
      </c>
      <c r="S3155" s="6">
        <f t="shared" si="943"/>
        <v>1</v>
      </c>
      <c r="T3155" s="6">
        <f t="shared" si="944"/>
        <v>0</v>
      </c>
      <c r="U3155" s="6">
        <f t="shared" si="945"/>
        <v>0</v>
      </c>
      <c r="V3155" s="6">
        <f t="shared" si="946"/>
        <v>0</v>
      </c>
      <c r="W3155" s="6">
        <f t="shared" si="947"/>
        <v>1</v>
      </c>
      <c r="X3155" s="6">
        <f t="shared" si="948"/>
        <v>0</v>
      </c>
      <c r="Y3155" s="6">
        <f t="shared" si="949"/>
        <v>0</v>
      </c>
      <c r="Z3155" s="6">
        <f t="shared" si="950"/>
        <v>0</v>
      </c>
      <c r="AA3155" s="4">
        <v>92123.7998046875</v>
      </c>
      <c r="AB3155" s="7">
        <f t="shared" si="935"/>
        <v>5.1676719238655233E-4</v>
      </c>
      <c r="AC3155" s="7">
        <f t="shared" si="936"/>
        <v>0.13329128874391402</v>
      </c>
      <c r="AD3155" s="2"/>
    </row>
    <row r="3156" spans="1:30" x14ac:dyDescent="0.35">
      <c r="A3156" s="1">
        <v>44794</v>
      </c>
      <c r="B3156" s="3">
        <f t="shared" si="937"/>
        <v>2022</v>
      </c>
      <c r="C3156" s="2">
        <v>47.606557377049178</v>
      </c>
      <c r="D3156" s="2">
        <v>13176</v>
      </c>
      <c r="E3156" s="2">
        <f t="shared" si="938"/>
        <v>13223.606557377048</v>
      </c>
      <c r="F3156" s="2">
        <f t="shared" si="939"/>
        <v>3.6001190121987504E-3</v>
      </c>
      <c r="G3156" s="2">
        <f t="shared" si="940"/>
        <v>-1</v>
      </c>
      <c r="H3156" s="2">
        <v>-1000</v>
      </c>
      <c r="I3156" s="2">
        <f t="shared" si="932"/>
        <v>7870.611601384122</v>
      </c>
      <c r="J3156" s="2">
        <f t="shared" si="933"/>
        <v>15458.618128705923</v>
      </c>
      <c r="K3156" s="3">
        <f t="shared" si="941"/>
        <v>8</v>
      </c>
      <c r="L3156" s="3">
        <f t="shared" si="942"/>
        <v>1</v>
      </c>
      <c r="M3156" s="3" t="str">
        <f t="shared" si="934"/>
        <v>Summer</v>
      </c>
      <c r="N3156" s="4">
        <v>77</v>
      </c>
      <c r="O3156" s="4">
        <v>71</v>
      </c>
      <c r="P3156" s="4">
        <v>83</v>
      </c>
      <c r="Q3156" s="4">
        <v>0</v>
      </c>
      <c r="R3156" s="4">
        <v>12</v>
      </c>
      <c r="S3156" s="6">
        <f t="shared" si="943"/>
        <v>1</v>
      </c>
      <c r="T3156" s="6">
        <f t="shared" si="944"/>
        <v>0</v>
      </c>
      <c r="U3156" s="6">
        <f t="shared" si="945"/>
        <v>0</v>
      </c>
      <c r="V3156" s="6">
        <f t="shared" si="946"/>
        <v>0</v>
      </c>
      <c r="W3156" s="6">
        <f t="shared" si="947"/>
        <v>1</v>
      </c>
      <c r="X3156" s="6">
        <f t="shared" si="948"/>
        <v>0</v>
      </c>
      <c r="Y3156" s="6">
        <f t="shared" si="949"/>
        <v>0</v>
      </c>
      <c r="Z3156" s="6">
        <f t="shared" si="950"/>
        <v>0</v>
      </c>
      <c r="AA3156" s="4">
        <v>86403.999267578125</v>
      </c>
      <c r="AB3156" s="7">
        <f t="shared" si="935"/>
        <v>5.5097631800143845E-4</v>
      </c>
      <c r="AC3156" s="7">
        <f t="shared" si="936"/>
        <v>0.15249294143429895</v>
      </c>
      <c r="AD3156" s="2"/>
    </row>
    <row r="3157" spans="1:30" x14ac:dyDescent="0.35">
      <c r="A3157" s="1">
        <v>44795</v>
      </c>
      <c r="B3157" s="3">
        <f t="shared" si="937"/>
        <v>2022</v>
      </c>
      <c r="C3157" s="2">
        <v>47.606557377049178</v>
      </c>
      <c r="D3157" s="2">
        <v>9250.6499999552616</v>
      </c>
      <c r="E3157" s="2">
        <f t="shared" si="938"/>
        <v>9298.25655733231</v>
      </c>
      <c r="F3157" s="2">
        <f t="shared" si="939"/>
        <v>5.1199444845935289E-3</v>
      </c>
      <c r="G3157" s="2">
        <f t="shared" si="940"/>
        <v>-1</v>
      </c>
      <c r="H3157" s="2">
        <v>-1000</v>
      </c>
      <c r="I3157" s="2">
        <f t="shared" si="932"/>
        <v>7870.611601384122</v>
      </c>
      <c r="J3157" s="2">
        <f t="shared" si="933"/>
        <v>15458.618128705923</v>
      </c>
      <c r="K3157" s="3">
        <f t="shared" si="941"/>
        <v>8</v>
      </c>
      <c r="L3157" s="3">
        <f t="shared" si="942"/>
        <v>2</v>
      </c>
      <c r="M3157" s="3" t="str">
        <f t="shared" si="934"/>
        <v>Summer</v>
      </c>
      <c r="N3157" s="4">
        <v>76</v>
      </c>
      <c r="O3157" s="4">
        <v>68</v>
      </c>
      <c r="P3157" s="4">
        <v>84</v>
      </c>
      <c r="Q3157" s="4">
        <v>0</v>
      </c>
      <c r="R3157" s="4">
        <v>11</v>
      </c>
      <c r="S3157" s="6">
        <f t="shared" si="943"/>
        <v>0</v>
      </c>
      <c r="T3157" s="6">
        <f t="shared" si="944"/>
        <v>1</v>
      </c>
      <c r="U3157" s="6">
        <f t="shared" si="945"/>
        <v>0</v>
      </c>
      <c r="V3157" s="6">
        <f t="shared" si="946"/>
        <v>0</v>
      </c>
      <c r="W3157" s="6">
        <f t="shared" si="947"/>
        <v>1</v>
      </c>
      <c r="X3157" s="6">
        <f t="shared" si="948"/>
        <v>0</v>
      </c>
      <c r="Y3157" s="6">
        <f t="shared" si="949"/>
        <v>0</v>
      </c>
      <c r="Z3157" s="6">
        <f t="shared" si="950"/>
        <v>0</v>
      </c>
      <c r="AA3157" s="4">
        <v>97284.6005859375</v>
      </c>
      <c r="AB3157" s="7">
        <f t="shared" si="935"/>
        <v>4.8935347516789525E-4</v>
      </c>
      <c r="AC3157" s="7">
        <f t="shared" si="936"/>
        <v>9.5088533480523374E-2</v>
      </c>
      <c r="AD3157" s="2"/>
    </row>
    <row r="3158" spans="1:30" x14ac:dyDescent="0.35">
      <c r="A3158" s="1">
        <v>44796</v>
      </c>
      <c r="B3158" s="3">
        <f t="shared" si="937"/>
        <v>2022</v>
      </c>
      <c r="C3158" s="2">
        <v>47.606557377049178</v>
      </c>
      <c r="D3158" s="2">
        <v>6373.8674825559956</v>
      </c>
      <c r="E3158" s="2">
        <f t="shared" si="938"/>
        <v>6421.4740399330449</v>
      </c>
      <c r="F3158" s="2">
        <f t="shared" si="939"/>
        <v>7.4136494332920425E-3</v>
      </c>
      <c r="G3158" s="2">
        <f t="shared" si="940"/>
        <v>-1</v>
      </c>
      <c r="H3158" s="2">
        <v>-1000</v>
      </c>
      <c r="I3158" s="2">
        <f t="shared" si="932"/>
        <v>7870.611601384122</v>
      </c>
      <c r="J3158" s="2">
        <f t="shared" si="933"/>
        <v>15458.618128705923</v>
      </c>
      <c r="K3158" s="3">
        <f t="shared" si="941"/>
        <v>8</v>
      </c>
      <c r="L3158" s="3">
        <f t="shared" si="942"/>
        <v>3</v>
      </c>
      <c r="M3158" s="3" t="str">
        <f t="shared" si="934"/>
        <v>Summer</v>
      </c>
      <c r="N3158" s="4">
        <v>77</v>
      </c>
      <c r="O3158" s="4">
        <v>67</v>
      </c>
      <c r="P3158" s="4">
        <v>86</v>
      </c>
      <c r="Q3158" s="4">
        <v>0</v>
      </c>
      <c r="R3158" s="4">
        <v>12</v>
      </c>
      <c r="S3158" s="6">
        <f t="shared" si="943"/>
        <v>0</v>
      </c>
      <c r="T3158" s="6">
        <f t="shared" si="944"/>
        <v>1</v>
      </c>
      <c r="U3158" s="6">
        <f t="shared" si="945"/>
        <v>0</v>
      </c>
      <c r="V3158" s="6">
        <f t="shared" si="946"/>
        <v>0</v>
      </c>
      <c r="W3158" s="6">
        <f t="shared" si="947"/>
        <v>1</v>
      </c>
      <c r="X3158" s="6">
        <f t="shared" si="948"/>
        <v>0</v>
      </c>
      <c r="Y3158" s="6">
        <f t="shared" si="949"/>
        <v>0</v>
      </c>
      <c r="Z3158" s="6">
        <f t="shared" si="950"/>
        <v>0</v>
      </c>
      <c r="AA3158" s="4">
        <v>95990.30029296875</v>
      </c>
      <c r="AB3158" s="7">
        <f t="shared" si="935"/>
        <v>4.9595174962210572E-4</v>
      </c>
      <c r="AC3158" s="7">
        <f t="shared" si="936"/>
        <v>6.6401162024730939E-2</v>
      </c>
      <c r="AD3158" s="2"/>
    </row>
    <row r="3159" spans="1:30" x14ac:dyDescent="0.35">
      <c r="A3159" s="1">
        <v>44797</v>
      </c>
      <c r="B3159" s="3">
        <f t="shared" si="937"/>
        <v>2022</v>
      </c>
      <c r="C3159" s="2">
        <v>865.78952034406529</v>
      </c>
      <c r="D3159" s="2">
        <v>2334.7884963424326</v>
      </c>
      <c r="E3159" s="2">
        <f t="shared" si="938"/>
        <v>3200.5780166864979</v>
      </c>
      <c r="F3159" s="2">
        <f t="shared" si="939"/>
        <v>0.27051036276266183</v>
      </c>
      <c r="G3159" s="2">
        <f t="shared" si="940"/>
        <v>-1</v>
      </c>
      <c r="H3159" s="2">
        <v>-1000</v>
      </c>
      <c r="I3159" s="2">
        <f t="shared" si="932"/>
        <v>7870.611601384122</v>
      </c>
      <c r="J3159" s="2">
        <f t="shared" si="933"/>
        <v>15458.618128705923</v>
      </c>
      <c r="K3159" s="3">
        <f t="shared" si="941"/>
        <v>8</v>
      </c>
      <c r="L3159" s="3">
        <f t="shared" si="942"/>
        <v>4</v>
      </c>
      <c r="M3159" s="3" t="str">
        <f t="shared" si="934"/>
        <v>Summer</v>
      </c>
      <c r="N3159" s="4">
        <v>77</v>
      </c>
      <c r="O3159" s="4">
        <v>66</v>
      </c>
      <c r="P3159" s="4">
        <v>87</v>
      </c>
      <c r="Q3159" s="4">
        <v>0</v>
      </c>
      <c r="R3159" s="4">
        <v>12</v>
      </c>
      <c r="S3159" s="6">
        <f t="shared" si="943"/>
        <v>0</v>
      </c>
      <c r="T3159" s="6">
        <f t="shared" si="944"/>
        <v>1</v>
      </c>
      <c r="U3159" s="6">
        <f t="shared" si="945"/>
        <v>0</v>
      </c>
      <c r="V3159" s="6">
        <f t="shared" si="946"/>
        <v>0</v>
      </c>
      <c r="W3159" s="6">
        <f t="shared" si="947"/>
        <v>1</v>
      </c>
      <c r="X3159" s="6">
        <f t="shared" si="948"/>
        <v>0</v>
      </c>
      <c r="Y3159" s="6">
        <f t="shared" si="949"/>
        <v>0</v>
      </c>
      <c r="Z3159" s="6">
        <f t="shared" si="950"/>
        <v>0</v>
      </c>
      <c r="AA3159" s="4">
        <v>95385.549926757813</v>
      </c>
      <c r="AB3159" s="7">
        <f t="shared" si="935"/>
        <v>9.0767366861004145E-3</v>
      </c>
      <c r="AC3159" s="7">
        <f t="shared" si="936"/>
        <v>2.4477381512558346E-2</v>
      </c>
      <c r="AD3159" s="2"/>
    </row>
    <row r="3160" spans="1:30" x14ac:dyDescent="0.35">
      <c r="A3160" s="1">
        <v>44798</v>
      </c>
      <c r="B3160" s="3">
        <f t="shared" si="937"/>
        <v>2022</v>
      </c>
      <c r="C3160" s="2">
        <v>7198.3507549169517</v>
      </c>
      <c r="D3160" s="2">
        <v>2381.3207238328832</v>
      </c>
      <c r="E3160" s="2">
        <f t="shared" si="938"/>
        <v>9579.6714787498349</v>
      </c>
      <c r="F3160" s="2">
        <f t="shared" si="939"/>
        <v>0.75141937496340427</v>
      </c>
      <c r="G3160" s="2">
        <f t="shared" si="940"/>
        <v>-1</v>
      </c>
      <c r="H3160" s="2">
        <v>-1000</v>
      </c>
      <c r="I3160" s="2">
        <f t="shared" si="932"/>
        <v>7870.611601384122</v>
      </c>
      <c r="J3160" s="2">
        <f t="shared" si="933"/>
        <v>15458.618128705923</v>
      </c>
      <c r="K3160" s="3">
        <f t="shared" si="941"/>
        <v>8</v>
      </c>
      <c r="L3160" s="3">
        <f t="shared" si="942"/>
        <v>5</v>
      </c>
      <c r="M3160" s="3" t="str">
        <f t="shared" si="934"/>
        <v>Summer</v>
      </c>
      <c r="N3160" s="4">
        <v>77</v>
      </c>
      <c r="O3160" s="4">
        <v>65</v>
      </c>
      <c r="P3160" s="4">
        <v>89</v>
      </c>
      <c r="Q3160" s="4">
        <v>0</v>
      </c>
      <c r="R3160" s="4">
        <v>12</v>
      </c>
      <c r="S3160" s="6">
        <f t="shared" si="943"/>
        <v>0</v>
      </c>
      <c r="T3160" s="6">
        <f t="shared" si="944"/>
        <v>1</v>
      </c>
      <c r="U3160" s="6">
        <f t="shared" si="945"/>
        <v>0</v>
      </c>
      <c r="V3160" s="6">
        <f t="shared" si="946"/>
        <v>0</v>
      </c>
      <c r="W3160" s="6">
        <f t="shared" si="947"/>
        <v>1</v>
      </c>
      <c r="X3160" s="6">
        <f t="shared" si="948"/>
        <v>0</v>
      </c>
      <c r="Y3160" s="6">
        <f t="shared" si="949"/>
        <v>0</v>
      </c>
      <c r="Z3160" s="6">
        <f t="shared" si="950"/>
        <v>0</v>
      </c>
      <c r="AA3160" s="4">
        <v>99286.099853515625</v>
      </c>
      <c r="AB3160" s="7">
        <f t="shared" si="935"/>
        <v>7.2501092957999447E-2</v>
      </c>
      <c r="AC3160" s="7">
        <f t="shared" si="936"/>
        <v>2.3984432134470261E-2</v>
      </c>
      <c r="AD3160" s="2"/>
    </row>
    <row r="3161" spans="1:30" x14ac:dyDescent="0.35">
      <c r="A3161" s="1">
        <v>44799</v>
      </c>
      <c r="B3161" s="3">
        <f t="shared" si="937"/>
        <v>2022</v>
      </c>
      <c r="C3161" s="2">
        <v>8003.3754462659381</v>
      </c>
      <c r="D3161" s="2">
        <v>2281.8720666333124</v>
      </c>
      <c r="E3161" s="2">
        <f t="shared" si="938"/>
        <v>10285.24751289925</v>
      </c>
      <c r="F3161" s="2">
        <f t="shared" si="939"/>
        <v>0.77814125875225648</v>
      </c>
      <c r="G3161" s="2">
        <f t="shared" si="940"/>
        <v>-1</v>
      </c>
      <c r="H3161" s="2">
        <v>-1000</v>
      </c>
      <c r="I3161" s="2">
        <f t="shared" si="932"/>
        <v>7870.611601384122</v>
      </c>
      <c r="J3161" s="2">
        <f t="shared" si="933"/>
        <v>15458.618128705923</v>
      </c>
      <c r="K3161" s="3">
        <f t="shared" si="941"/>
        <v>8</v>
      </c>
      <c r="L3161" s="3">
        <f t="shared" si="942"/>
        <v>6</v>
      </c>
      <c r="M3161" s="3" t="str">
        <f t="shared" si="934"/>
        <v>Summer</v>
      </c>
      <c r="N3161" s="4">
        <v>81</v>
      </c>
      <c r="O3161" s="4">
        <v>71</v>
      </c>
      <c r="P3161" s="4">
        <v>91</v>
      </c>
      <c r="Q3161" s="4">
        <v>0</v>
      </c>
      <c r="R3161" s="4">
        <v>16</v>
      </c>
      <c r="S3161" s="6">
        <f t="shared" si="943"/>
        <v>0</v>
      </c>
      <c r="T3161" s="6">
        <f t="shared" si="944"/>
        <v>1</v>
      </c>
      <c r="U3161" s="6">
        <f t="shared" si="945"/>
        <v>0</v>
      </c>
      <c r="V3161" s="6">
        <f t="shared" si="946"/>
        <v>0</v>
      </c>
      <c r="W3161" s="6">
        <f t="shared" si="947"/>
        <v>1</v>
      </c>
      <c r="X3161" s="6">
        <f t="shared" si="948"/>
        <v>0</v>
      </c>
      <c r="Y3161" s="6">
        <f t="shared" si="949"/>
        <v>0</v>
      </c>
      <c r="Z3161" s="6">
        <f t="shared" si="950"/>
        <v>0</v>
      </c>
      <c r="AA3161" s="4">
        <v>101960.29968261719</v>
      </c>
      <c r="AB3161" s="7">
        <f t="shared" si="935"/>
        <v>7.8495016895584926E-2</v>
      </c>
      <c r="AC3161" s="7">
        <f t="shared" si="936"/>
        <v>2.2380005489747886E-2</v>
      </c>
      <c r="AD3161" s="2"/>
    </row>
    <row r="3162" spans="1:30" x14ac:dyDescent="0.35">
      <c r="A3162" s="1">
        <v>44800</v>
      </c>
      <c r="B3162" s="3">
        <f t="shared" si="937"/>
        <v>2022</v>
      </c>
      <c r="C3162" s="2">
        <v>8003.3754462659381</v>
      </c>
      <c r="D3162" s="2">
        <v>1963.6363636363635</v>
      </c>
      <c r="E3162" s="2">
        <f t="shared" si="938"/>
        <v>9967.011809902302</v>
      </c>
      <c r="F3162" s="2">
        <f t="shared" si="939"/>
        <v>0.80298645159771198</v>
      </c>
      <c r="G3162" s="2">
        <f t="shared" si="940"/>
        <v>-1</v>
      </c>
      <c r="H3162" s="2">
        <v>-1000</v>
      </c>
      <c r="I3162" s="2">
        <f t="shared" si="932"/>
        <v>7870.611601384122</v>
      </c>
      <c r="J3162" s="2">
        <f t="shared" si="933"/>
        <v>15458.618128705923</v>
      </c>
      <c r="K3162" s="3">
        <f t="shared" si="941"/>
        <v>8</v>
      </c>
      <c r="L3162" s="3">
        <f t="shared" si="942"/>
        <v>7</v>
      </c>
      <c r="M3162" s="3" t="str">
        <f t="shared" si="934"/>
        <v>Summer</v>
      </c>
      <c r="N3162" s="4">
        <v>80</v>
      </c>
      <c r="O3162" s="4">
        <v>70</v>
      </c>
      <c r="P3162" s="4">
        <v>90</v>
      </c>
      <c r="Q3162" s="4">
        <v>0</v>
      </c>
      <c r="R3162" s="4">
        <v>15</v>
      </c>
      <c r="S3162" s="6">
        <f t="shared" si="943"/>
        <v>1</v>
      </c>
      <c r="T3162" s="6">
        <f t="shared" si="944"/>
        <v>0</v>
      </c>
      <c r="U3162" s="6">
        <f t="shared" si="945"/>
        <v>0</v>
      </c>
      <c r="V3162" s="6">
        <f t="shared" si="946"/>
        <v>0</v>
      </c>
      <c r="W3162" s="6">
        <f t="shared" si="947"/>
        <v>1</v>
      </c>
      <c r="X3162" s="6">
        <f t="shared" si="948"/>
        <v>0</v>
      </c>
      <c r="Y3162" s="6">
        <f t="shared" si="949"/>
        <v>0</v>
      </c>
      <c r="Z3162" s="6">
        <f t="shared" si="950"/>
        <v>0</v>
      </c>
      <c r="AA3162" s="4">
        <v>96355.99951171875</v>
      </c>
      <c r="AB3162" s="7">
        <f t="shared" si="935"/>
        <v>8.306047871251207E-2</v>
      </c>
      <c r="AC3162" s="7">
        <f t="shared" si="936"/>
        <v>2.0378973531352838E-2</v>
      </c>
      <c r="AD3162" s="2"/>
    </row>
    <row r="3163" spans="1:30" x14ac:dyDescent="0.35">
      <c r="A3163" s="1">
        <v>44801</v>
      </c>
      <c r="B3163" s="3">
        <f t="shared" si="937"/>
        <v>2022</v>
      </c>
      <c r="C3163" s="2">
        <v>8003.3754462659381</v>
      </c>
      <c r="D3163" s="2">
        <v>2044.6363636316487</v>
      </c>
      <c r="E3163" s="2">
        <f t="shared" si="938"/>
        <v>10048.011809897587</v>
      </c>
      <c r="F3163" s="2">
        <f t="shared" si="939"/>
        <v>0.79651333992087647</v>
      </c>
      <c r="G3163" s="2">
        <f t="shared" si="940"/>
        <v>-1</v>
      </c>
      <c r="H3163" s="2">
        <v>-1000</v>
      </c>
      <c r="I3163" s="2">
        <f t="shared" si="932"/>
        <v>7870.611601384122</v>
      </c>
      <c r="J3163" s="2">
        <f t="shared" si="933"/>
        <v>15458.618128705923</v>
      </c>
      <c r="K3163" s="3">
        <f t="shared" si="941"/>
        <v>8</v>
      </c>
      <c r="L3163" s="3">
        <f t="shared" si="942"/>
        <v>1</v>
      </c>
      <c r="M3163" s="3" t="str">
        <f t="shared" si="934"/>
        <v>Summer</v>
      </c>
      <c r="N3163" s="4">
        <v>83</v>
      </c>
      <c r="O3163" s="4">
        <v>72</v>
      </c>
      <c r="P3163" s="4">
        <v>94</v>
      </c>
      <c r="Q3163" s="4">
        <v>0</v>
      </c>
      <c r="R3163" s="4">
        <v>18</v>
      </c>
      <c r="S3163" s="6">
        <f t="shared" si="943"/>
        <v>1</v>
      </c>
      <c r="T3163" s="6">
        <f t="shared" si="944"/>
        <v>0</v>
      </c>
      <c r="U3163" s="6">
        <f t="shared" si="945"/>
        <v>0</v>
      </c>
      <c r="V3163" s="6">
        <f t="shared" si="946"/>
        <v>0</v>
      </c>
      <c r="W3163" s="6">
        <f t="shared" si="947"/>
        <v>1</v>
      </c>
      <c r="X3163" s="6">
        <f t="shared" si="948"/>
        <v>0</v>
      </c>
      <c r="Y3163" s="6">
        <f t="shared" si="949"/>
        <v>0</v>
      </c>
      <c r="Z3163" s="6">
        <f t="shared" si="950"/>
        <v>0</v>
      </c>
      <c r="AA3163" s="4">
        <v>100663.74951171875</v>
      </c>
      <c r="AB3163" s="7">
        <f t="shared" si="935"/>
        <v>7.9506033553163311E-2</v>
      </c>
      <c r="AC3163" s="7">
        <f t="shared" si="936"/>
        <v>2.0311545849915146E-2</v>
      </c>
      <c r="AD3163" s="2"/>
    </row>
    <row r="3164" spans="1:30" x14ac:dyDescent="0.35">
      <c r="A3164" s="1">
        <v>44802</v>
      </c>
      <c r="B3164" s="3">
        <f t="shared" si="937"/>
        <v>2022</v>
      </c>
      <c r="C3164" s="2">
        <v>8181.0087795919062</v>
      </c>
      <c r="D3164" s="2">
        <v>353.69999999308493</v>
      </c>
      <c r="E3164" s="2">
        <f t="shared" si="938"/>
        <v>8534.7087795849911</v>
      </c>
      <c r="F3164" s="2">
        <f t="shared" si="939"/>
        <v>0.95855746117089147</v>
      </c>
      <c r="G3164" s="2">
        <f t="shared" si="940"/>
        <v>-1</v>
      </c>
      <c r="H3164" s="2">
        <v>-1000</v>
      </c>
      <c r="I3164" s="2">
        <f t="shared" si="932"/>
        <v>7870.611601384122</v>
      </c>
      <c r="J3164" s="2">
        <f t="shared" si="933"/>
        <v>15458.618128705923</v>
      </c>
      <c r="K3164" s="3">
        <f t="shared" si="941"/>
        <v>8</v>
      </c>
      <c r="L3164" s="3">
        <f t="shared" si="942"/>
        <v>2</v>
      </c>
      <c r="M3164" s="3" t="str">
        <f t="shared" si="934"/>
        <v>Summer</v>
      </c>
      <c r="N3164" s="4">
        <v>83</v>
      </c>
      <c r="O3164" s="4">
        <v>74</v>
      </c>
      <c r="P3164" s="4">
        <v>91</v>
      </c>
      <c r="Q3164" s="4">
        <v>0</v>
      </c>
      <c r="R3164" s="4">
        <v>18</v>
      </c>
      <c r="S3164" s="6">
        <f t="shared" si="943"/>
        <v>0</v>
      </c>
      <c r="T3164" s="6">
        <f t="shared" si="944"/>
        <v>1</v>
      </c>
      <c r="U3164" s="6">
        <f t="shared" si="945"/>
        <v>0</v>
      </c>
      <c r="V3164" s="6">
        <f t="shared" si="946"/>
        <v>0</v>
      </c>
      <c r="W3164" s="6">
        <f t="shared" si="947"/>
        <v>1</v>
      </c>
      <c r="X3164" s="6">
        <f t="shared" si="948"/>
        <v>0</v>
      </c>
      <c r="Y3164" s="6">
        <f t="shared" si="949"/>
        <v>0</v>
      </c>
      <c r="Z3164" s="6">
        <f t="shared" si="950"/>
        <v>0</v>
      </c>
      <c r="AA3164" s="4">
        <v>105950.30041503906</v>
      </c>
      <c r="AB3164" s="7">
        <f t="shared" si="935"/>
        <v>7.7215531693109352E-2</v>
      </c>
      <c r="AC3164" s="7">
        <f t="shared" si="936"/>
        <v>3.338357688534493E-3</v>
      </c>
      <c r="AD3164" s="2"/>
    </row>
    <row r="3165" spans="1:30" x14ac:dyDescent="0.35">
      <c r="A3165" s="1">
        <v>44803</v>
      </c>
      <c r="B3165" s="3">
        <f t="shared" si="937"/>
        <v>2022</v>
      </c>
      <c r="C3165" s="2">
        <v>8003.3754462659381</v>
      </c>
      <c r="D3165" s="2">
        <v>271.34999999339925</v>
      </c>
      <c r="E3165" s="2">
        <f t="shared" si="938"/>
        <v>8274.7254462593373</v>
      </c>
      <c r="F3165" s="2">
        <f t="shared" si="939"/>
        <v>0.9672073711985133</v>
      </c>
      <c r="G3165" s="2">
        <f t="shared" si="940"/>
        <v>-1</v>
      </c>
      <c r="H3165" s="2">
        <v>-1000</v>
      </c>
      <c r="I3165" s="2">
        <f t="shared" si="932"/>
        <v>7870.611601384122</v>
      </c>
      <c r="J3165" s="2">
        <f t="shared" si="933"/>
        <v>15458.618128705923</v>
      </c>
      <c r="K3165" s="3">
        <f t="shared" si="941"/>
        <v>8</v>
      </c>
      <c r="L3165" s="3">
        <f t="shared" si="942"/>
        <v>3</v>
      </c>
      <c r="M3165" s="3" t="str">
        <f t="shared" si="934"/>
        <v>Summer</v>
      </c>
      <c r="N3165" s="4">
        <v>80</v>
      </c>
      <c r="O3165" s="4">
        <v>72</v>
      </c>
      <c r="P3165" s="4">
        <v>88</v>
      </c>
      <c r="Q3165" s="4">
        <v>0</v>
      </c>
      <c r="R3165" s="4">
        <v>15</v>
      </c>
      <c r="S3165" s="6">
        <f t="shared" si="943"/>
        <v>0</v>
      </c>
      <c r="T3165" s="6">
        <f t="shared" si="944"/>
        <v>1</v>
      </c>
      <c r="U3165" s="6">
        <f t="shared" si="945"/>
        <v>0</v>
      </c>
      <c r="V3165" s="6">
        <f t="shared" si="946"/>
        <v>0</v>
      </c>
      <c r="W3165" s="6">
        <f t="shared" si="947"/>
        <v>1</v>
      </c>
      <c r="X3165" s="6">
        <f t="shared" si="948"/>
        <v>0</v>
      </c>
      <c r="Y3165" s="6">
        <f t="shared" si="949"/>
        <v>0</v>
      </c>
      <c r="Z3165" s="6">
        <f t="shared" si="950"/>
        <v>0</v>
      </c>
      <c r="AA3165" s="4">
        <v>98595.900268554688</v>
      </c>
      <c r="AB3165" s="7">
        <f t="shared" si="935"/>
        <v>8.117351151991524E-2</v>
      </c>
      <c r="AC3165" s="7">
        <f t="shared" si="936"/>
        <v>2.7521428300192846E-3</v>
      </c>
      <c r="AD3165" s="2"/>
    </row>
    <row r="3166" spans="1:30" x14ac:dyDescent="0.35">
      <c r="A3166" s="1">
        <v>44804</v>
      </c>
      <c r="B3166" s="3">
        <f t="shared" si="937"/>
        <v>2022</v>
      </c>
      <c r="C3166" s="2">
        <v>11441.042112951251</v>
      </c>
      <c r="D3166" s="2">
        <v>522.95512824218554</v>
      </c>
      <c r="E3166" s="2">
        <f t="shared" si="938"/>
        <v>11963.997241193436</v>
      </c>
      <c r="F3166" s="2">
        <f t="shared" si="939"/>
        <v>0.95628926372186129</v>
      </c>
      <c r="G3166" s="2">
        <f t="shared" si="940"/>
        <v>-1</v>
      </c>
      <c r="H3166" s="2">
        <v>-1000</v>
      </c>
      <c r="I3166" s="2">
        <f t="shared" si="932"/>
        <v>7870.611601384122</v>
      </c>
      <c r="J3166" s="2">
        <f t="shared" si="933"/>
        <v>15458.618128705923</v>
      </c>
      <c r="K3166" s="3">
        <f t="shared" si="941"/>
        <v>8</v>
      </c>
      <c r="L3166" s="3">
        <f t="shared" si="942"/>
        <v>4</v>
      </c>
      <c r="M3166" s="3" t="str">
        <f t="shared" si="934"/>
        <v>Summer</v>
      </c>
      <c r="N3166" s="4">
        <v>75</v>
      </c>
      <c r="O3166" s="4">
        <v>64</v>
      </c>
      <c r="P3166" s="4">
        <v>85</v>
      </c>
      <c r="Q3166" s="4">
        <v>0</v>
      </c>
      <c r="R3166" s="4">
        <v>10</v>
      </c>
      <c r="S3166" s="6">
        <f t="shared" si="943"/>
        <v>0</v>
      </c>
      <c r="T3166" s="6">
        <f t="shared" si="944"/>
        <v>1</v>
      </c>
      <c r="U3166" s="6">
        <f t="shared" si="945"/>
        <v>0</v>
      </c>
      <c r="V3166" s="6">
        <f t="shared" si="946"/>
        <v>0</v>
      </c>
      <c r="W3166" s="6">
        <f t="shared" si="947"/>
        <v>1</v>
      </c>
      <c r="X3166" s="6">
        <f t="shared" si="948"/>
        <v>0</v>
      </c>
      <c r="Y3166" s="6">
        <f t="shared" si="949"/>
        <v>0</v>
      </c>
      <c r="Z3166" s="6">
        <f t="shared" si="950"/>
        <v>0</v>
      </c>
      <c r="AA3166" s="4">
        <v>93790.249755859375</v>
      </c>
      <c r="AB3166" s="7">
        <f t="shared" si="935"/>
        <v>0.12198541045292922</v>
      </c>
      <c r="AC3166" s="7">
        <f t="shared" si="936"/>
        <v>5.57579417480456E-3</v>
      </c>
      <c r="AD3166" s="2"/>
    </row>
    <row r="3167" spans="1:30" x14ac:dyDescent="0.35">
      <c r="A3167" s="1">
        <v>44805</v>
      </c>
      <c r="B3167" s="3">
        <f t="shared" si="937"/>
        <v>2022</v>
      </c>
      <c r="C3167" s="2">
        <v>8397.828774440035</v>
      </c>
      <c r="D3167" s="2">
        <v>0</v>
      </c>
      <c r="E3167" s="2">
        <f t="shared" si="938"/>
        <v>8397.828774440035</v>
      </c>
      <c r="F3167" s="2">
        <f t="shared" si="939"/>
        <v>1</v>
      </c>
      <c r="G3167" s="2">
        <f t="shared" si="940"/>
        <v>-1</v>
      </c>
      <c r="H3167" s="2">
        <v>-1000</v>
      </c>
      <c r="I3167" s="2">
        <f t="shared" si="932"/>
        <v>7870.611601384122</v>
      </c>
      <c r="J3167" s="2">
        <f t="shared" si="933"/>
        <v>15458.618128705923</v>
      </c>
      <c r="K3167" s="3">
        <f t="shared" si="941"/>
        <v>9</v>
      </c>
      <c r="L3167" s="3">
        <f t="shared" si="942"/>
        <v>5</v>
      </c>
      <c r="M3167" s="3" t="str">
        <f t="shared" si="934"/>
        <v>Fall</v>
      </c>
      <c r="N3167" s="4">
        <v>76</v>
      </c>
      <c r="O3167" s="4">
        <v>66</v>
      </c>
      <c r="P3167" s="4">
        <v>86</v>
      </c>
      <c r="Q3167" s="4">
        <v>0</v>
      </c>
      <c r="R3167" s="4">
        <v>11</v>
      </c>
      <c r="S3167" s="6">
        <f t="shared" si="943"/>
        <v>0</v>
      </c>
      <c r="T3167" s="6">
        <f t="shared" si="944"/>
        <v>1</v>
      </c>
      <c r="U3167" s="6">
        <f t="shared" si="945"/>
        <v>0</v>
      </c>
      <c r="V3167" s="6">
        <f t="shared" si="946"/>
        <v>0</v>
      </c>
      <c r="W3167" s="6">
        <f t="shared" si="947"/>
        <v>0</v>
      </c>
      <c r="X3167" s="6">
        <f t="shared" si="948"/>
        <v>0</v>
      </c>
      <c r="Y3167" s="6">
        <f t="shared" si="949"/>
        <v>0</v>
      </c>
      <c r="Z3167" s="6">
        <f t="shared" si="950"/>
        <v>0</v>
      </c>
      <c r="AA3167" s="4">
        <v>95567.600708007813</v>
      </c>
      <c r="AB3167" s="7">
        <f t="shared" si="935"/>
        <v>8.7873177857612186E-2</v>
      </c>
      <c r="AC3167" s="7">
        <f t="shared" si="936"/>
        <v>0</v>
      </c>
      <c r="AD3167" s="2"/>
    </row>
    <row r="3168" spans="1:30" x14ac:dyDescent="0.35">
      <c r="A3168" s="1">
        <v>44806</v>
      </c>
      <c r="B3168" s="3">
        <f t="shared" si="937"/>
        <v>2022</v>
      </c>
      <c r="C3168" s="2">
        <v>10980.784615399423</v>
      </c>
      <c r="D3168" s="2">
        <v>0</v>
      </c>
      <c r="E3168" s="2">
        <f t="shared" si="938"/>
        <v>10980.784615399423</v>
      </c>
      <c r="F3168" s="2">
        <f t="shared" si="939"/>
        <v>1</v>
      </c>
      <c r="G3168" s="2">
        <f t="shared" si="940"/>
        <v>-1</v>
      </c>
      <c r="H3168" s="2">
        <v>-1000</v>
      </c>
      <c r="I3168" s="2">
        <f t="shared" si="932"/>
        <v>7870.611601384122</v>
      </c>
      <c r="J3168" s="2">
        <f t="shared" si="933"/>
        <v>15458.618128705923</v>
      </c>
      <c r="K3168" s="3">
        <f t="shared" si="941"/>
        <v>9</v>
      </c>
      <c r="L3168" s="3">
        <f t="shared" si="942"/>
        <v>6</v>
      </c>
      <c r="M3168" s="3" t="str">
        <f t="shared" si="934"/>
        <v>Fall</v>
      </c>
      <c r="N3168" s="4">
        <v>79</v>
      </c>
      <c r="O3168" s="4">
        <v>69</v>
      </c>
      <c r="P3168" s="4">
        <v>89</v>
      </c>
      <c r="Q3168" s="4">
        <v>0</v>
      </c>
      <c r="R3168" s="4">
        <v>14</v>
      </c>
      <c r="S3168" s="6">
        <f t="shared" si="943"/>
        <v>0</v>
      </c>
      <c r="T3168" s="6">
        <f t="shared" si="944"/>
        <v>1</v>
      </c>
      <c r="U3168" s="6">
        <f t="shared" si="945"/>
        <v>0</v>
      </c>
      <c r="V3168" s="6">
        <f t="shared" si="946"/>
        <v>0</v>
      </c>
      <c r="W3168" s="6">
        <f t="shared" si="947"/>
        <v>0</v>
      </c>
      <c r="X3168" s="6">
        <f t="shared" si="948"/>
        <v>0</v>
      </c>
      <c r="Y3168" s="6">
        <f t="shared" si="949"/>
        <v>0</v>
      </c>
      <c r="Z3168" s="6">
        <f t="shared" si="950"/>
        <v>0</v>
      </c>
      <c r="AA3168" s="4">
        <v>96787.000122070313</v>
      </c>
      <c r="AB3168" s="7">
        <f t="shared" si="935"/>
        <v>0.11345309392325589</v>
      </c>
      <c r="AC3168" s="7">
        <f t="shared" si="936"/>
        <v>0</v>
      </c>
      <c r="AD3168" s="2"/>
    </row>
    <row r="3169" spans="1:30" x14ac:dyDescent="0.35">
      <c r="A3169" s="1">
        <v>44807</v>
      </c>
      <c r="B3169" s="3">
        <f t="shared" si="937"/>
        <v>2022</v>
      </c>
      <c r="C3169" s="2">
        <v>4843.3846153846152</v>
      </c>
      <c r="D3169" s="2">
        <v>0</v>
      </c>
      <c r="E3169" s="2">
        <f t="shared" si="938"/>
        <v>4843.3846153846152</v>
      </c>
      <c r="F3169" s="2">
        <f t="shared" si="939"/>
        <v>1</v>
      </c>
      <c r="G3169" s="2">
        <f t="shared" si="940"/>
        <v>-1</v>
      </c>
      <c r="H3169" s="2">
        <v>-1000</v>
      </c>
      <c r="I3169" s="2">
        <f t="shared" si="932"/>
        <v>7870.611601384122</v>
      </c>
      <c r="J3169" s="2">
        <f t="shared" si="933"/>
        <v>15458.618128705923</v>
      </c>
      <c r="K3169" s="3">
        <f t="shared" si="941"/>
        <v>9</v>
      </c>
      <c r="L3169" s="3">
        <f t="shared" si="942"/>
        <v>7</v>
      </c>
      <c r="M3169" s="3" t="str">
        <f t="shared" si="934"/>
        <v>Fall</v>
      </c>
      <c r="N3169" s="4">
        <v>80</v>
      </c>
      <c r="O3169" s="4">
        <v>72</v>
      </c>
      <c r="P3169" s="4">
        <v>88</v>
      </c>
      <c r="Q3169" s="4">
        <v>0</v>
      </c>
      <c r="R3169" s="4">
        <v>15</v>
      </c>
      <c r="S3169" s="6">
        <f t="shared" si="943"/>
        <v>1</v>
      </c>
      <c r="T3169" s="6">
        <f t="shared" si="944"/>
        <v>0</v>
      </c>
      <c r="U3169" s="6">
        <f t="shared" si="945"/>
        <v>0</v>
      </c>
      <c r="V3169" s="6">
        <f t="shared" si="946"/>
        <v>0</v>
      </c>
      <c r="W3169" s="6">
        <f t="shared" si="947"/>
        <v>0</v>
      </c>
      <c r="X3169" s="6">
        <f t="shared" si="948"/>
        <v>0</v>
      </c>
      <c r="Y3169" s="6">
        <f t="shared" si="949"/>
        <v>0</v>
      </c>
      <c r="Z3169" s="6">
        <f t="shared" si="950"/>
        <v>0</v>
      </c>
      <c r="AA3169" s="4">
        <v>87929.350463867188</v>
      </c>
      <c r="AB3169" s="7">
        <f t="shared" si="935"/>
        <v>5.5082683880110173E-2</v>
      </c>
      <c r="AC3169" s="7">
        <f t="shared" si="936"/>
        <v>0</v>
      </c>
      <c r="AD3169" s="2"/>
    </row>
    <row r="3170" spans="1:30" x14ac:dyDescent="0.35">
      <c r="A3170" s="1">
        <v>44808</v>
      </c>
      <c r="B3170" s="3">
        <f t="shared" si="937"/>
        <v>2022</v>
      </c>
      <c r="C3170" s="2">
        <v>4843.3846153846152</v>
      </c>
      <c r="D3170" s="2">
        <v>0</v>
      </c>
      <c r="E3170" s="2">
        <f t="shared" si="938"/>
        <v>4843.3846153846152</v>
      </c>
      <c r="F3170" s="2">
        <f t="shared" si="939"/>
        <v>1</v>
      </c>
      <c r="G3170" s="2">
        <f t="shared" si="940"/>
        <v>-1</v>
      </c>
      <c r="H3170" s="2">
        <v>-1000</v>
      </c>
      <c r="I3170" s="2">
        <f t="shared" si="932"/>
        <v>7870.611601384122</v>
      </c>
      <c r="J3170" s="2">
        <f t="shared" si="933"/>
        <v>15458.618128705923</v>
      </c>
      <c r="K3170" s="3">
        <f t="shared" si="941"/>
        <v>9</v>
      </c>
      <c r="L3170" s="3">
        <f t="shared" si="942"/>
        <v>1</v>
      </c>
      <c r="M3170" s="3" t="str">
        <f t="shared" si="934"/>
        <v>Fall</v>
      </c>
      <c r="N3170" s="4">
        <v>76</v>
      </c>
      <c r="O3170" s="4">
        <v>70</v>
      </c>
      <c r="P3170" s="4">
        <v>82</v>
      </c>
      <c r="Q3170" s="4">
        <v>0</v>
      </c>
      <c r="R3170" s="4">
        <v>11</v>
      </c>
      <c r="S3170" s="6">
        <f t="shared" si="943"/>
        <v>1</v>
      </c>
      <c r="T3170" s="6">
        <f t="shared" si="944"/>
        <v>0</v>
      </c>
      <c r="U3170" s="6">
        <f t="shared" si="945"/>
        <v>0</v>
      </c>
      <c r="V3170" s="6">
        <f t="shared" si="946"/>
        <v>0</v>
      </c>
      <c r="W3170" s="6">
        <f t="shared" si="947"/>
        <v>0</v>
      </c>
      <c r="X3170" s="6">
        <f t="shared" si="948"/>
        <v>0</v>
      </c>
      <c r="Y3170" s="6">
        <f t="shared" si="949"/>
        <v>0</v>
      </c>
      <c r="Z3170" s="6">
        <f t="shared" si="950"/>
        <v>0</v>
      </c>
      <c r="AA3170" s="4">
        <v>83165.849975585938</v>
      </c>
      <c r="AB3170" s="7">
        <f t="shared" si="935"/>
        <v>5.8237661453666774E-2</v>
      </c>
      <c r="AC3170" s="7">
        <f t="shared" si="936"/>
        <v>0</v>
      </c>
      <c r="AD3170" s="2"/>
    </row>
    <row r="3171" spans="1:30" x14ac:dyDescent="0.35">
      <c r="A3171" s="1">
        <v>44809</v>
      </c>
      <c r="B3171" s="3">
        <f t="shared" si="937"/>
        <v>2022</v>
      </c>
      <c r="C3171" s="2">
        <v>2973.3000000007828</v>
      </c>
      <c r="D3171" s="2">
        <v>0</v>
      </c>
      <c r="E3171" s="2">
        <f t="shared" si="938"/>
        <v>2973.3000000007828</v>
      </c>
      <c r="F3171" s="2">
        <f t="shared" si="939"/>
        <v>1</v>
      </c>
      <c r="G3171" s="2">
        <f t="shared" si="940"/>
        <v>-1</v>
      </c>
      <c r="H3171" s="2">
        <v>-1000</v>
      </c>
      <c r="I3171" s="2">
        <f t="shared" si="932"/>
        <v>7870.611601384122</v>
      </c>
      <c r="J3171" s="2">
        <f t="shared" si="933"/>
        <v>15458.618128705923</v>
      </c>
      <c r="K3171" s="3">
        <f t="shared" si="941"/>
        <v>9</v>
      </c>
      <c r="L3171" s="3">
        <f t="shared" si="942"/>
        <v>2</v>
      </c>
      <c r="M3171" s="3" t="str">
        <f t="shared" si="934"/>
        <v>Fall</v>
      </c>
      <c r="N3171" s="4">
        <v>79</v>
      </c>
      <c r="O3171" s="4">
        <v>71</v>
      </c>
      <c r="P3171" s="4">
        <v>86</v>
      </c>
      <c r="Q3171" s="4">
        <v>0</v>
      </c>
      <c r="R3171" s="4">
        <v>14</v>
      </c>
      <c r="S3171" s="6">
        <f t="shared" si="943"/>
        <v>0</v>
      </c>
      <c r="T3171" s="6">
        <f t="shared" si="944"/>
        <v>1</v>
      </c>
      <c r="U3171" s="6">
        <f t="shared" si="945"/>
        <v>0</v>
      </c>
      <c r="V3171" s="6">
        <f t="shared" si="946"/>
        <v>0</v>
      </c>
      <c r="W3171" s="6">
        <f t="shared" si="947"/>
        <v>0</v>
      </c>
      <c r="X3171" s="6">
        <f t="shared" si="948"/>
        <v>0</v>
      </c>
      <c r="Y3171" s="6">
        <f t="shared" si="949"/>
        <v>0</v>
      </c>
      <c r="Z3171" s="6">
        <f t="shared" si="950"/>
        <v>0</v>
      </c>
      <c r="AA3171" s="4">
        <v>85137.799682617188</v>
      </c>
      <c r="AB3171" s="7">
        <f t="shared" si="935"/>
        <v>3.4923383163352403E-2</v>
      </c>
      <c r="AC3171" s="7">
        <f t="shared" si="936"/>
        <v>0</v>
      </c>
      <c r="AD3171" s="2"/>
    </row>
    <row r="3172" spans="1:30" x14ac:dyDescent="0.35">
      <c r="A3172" s="1">
        <v>44810</v>
      </c>
      <c r="B3172" s="3">
        <f t="shared" si="937"/>
        <v>2022</v>
      </c>
      <c r="C3172" s="2">
        <v>0</v>
      </c>
      <c r="D3172" s="2">
        <v>0</v>
      </c>
      <c r="E3172" s="2">
        <f t="shared" si="938"/>
        <v>0</v>
      </c>
      <c r="F3172" s="2">
        <f t="shared" si="939"/>
        <v>0</v>
      </c>
      <c r="G3172" s="2">
        <f t="shared" si="940"/>
        <v>-1</v>
      </c>
      <c r="H3172" s="2">
        <v>-1000</v>
      </c>
      <c r="I3172" s="2">
        <f t="shared" si="932"/>
        <v>7870.611601384122</v>
      </c>
      <c r="J3172" s="2">
        <f t="shared" si="933"/>
        <v>15458.618128705923</v>
      </c>
      <c r="K3172" s="3">
        <f t="shared" si="941"/>
        <v>9</v>
      </c>
      <c r="L3172" s="3">
        <f t="shared" si="942"/>
        <v>3</v>
      </c>
      <c r="M3172" s="3" t="str">
        <f t="shared" si="934"/>
        <v>Fall</v>
      </c>
      <c r="N3172" s="4">
        <v>77</v>
      </c>
      <c r="O3172" s="4">
        <v>69</v>
      </c>
      <c r="P3172" s="4">
        <v>85</v>
      </c>
      <c r="Q3172" s="4">
        <v>0</v>
      </c>
      <c r="R3172" s="4">
        <v>12</v>
      </c>
      <c r="S3172" s="6">
        <f t="shared" si="943"/>
        <v>0</v>
      </c>
      <c r="T3172" s="6">
        <f t="shared" si="944"/>
        <v>1</v>
      </c>
      <c r="U3172" s="6">
        <f t="shared" si="945"/>
        <v>0</v>
      </c>
      <c r="V3172" s="6">
        <f t="shared" si="946"/>
        <v>0</v>
      </c>
      <c r="W3172" s="6">
        <f t="shared" si="947"/>
        <v>0</v>
      </c>
      <c r="X3172" s="6">
        <f t="shared" si="948"/>
        <v>0</v>
      </c>
      <c r="Y3172" s="6">
        <f t="shared" si="949"/>
        <v>0</v>
      </c>
      <c r="Z3172" s="6">
        <f t="shared" si="950"/>
        <v>0</v>
      </c>
      <c r="AA3172" s="4">
        <v>91727.99951171875</v>
      </c>
      <c r="AB3172" s="7">
        <f t="shared" si="935"/>
        <v>0</v>
      </c>
      <c r="AC3172" s="7">
        <f t="shared" si="936"/>
        <v>0</v>
      </c>
      <c r="AD3172" s="2"/>
    </row>
    <row r="3173" spans="1:30" x14ac:dyDescent="0.35">
      <c r="A3173" s="1">
        <v>44811</v>
      </c>
      <c r="B3173" s="3">
        <f t="shared" si="937"/>
        <v>2022</v>
      </c>
      <c r="C3173" s="2">
        <v>0</v>
      </c>
      <c r="D3173" s="2">
        <v>0</v>
      </c>
      <c r="E3173" s="2">
        <f t="shared" si="938"/>
        <v>0</v>
      </c>
      <c r="F3173" s="2">
        <f t="shared" si="939"/>
        <v>0</v>
      </c>
      <c r="G3173" s="2">
        <f t="shared" si="940"/>
        <v>-1</v>
      </c>
      <c r="H3173" s="2">
        <v>-1000</v>
      </c>
      <c r="I3173" s="2">
        <f t="shared" si="932"/>
        <v>7870.611601384122</v>
      </c>
      <c r="J3173" s="2">
        <f t="shared" si="933"/>
        <v>15458.618128705923</v>
      </c>
      <c r="K3173" s="3">
        <f t="shared" si="941"/>
        <v>9</v>
      </c>
      <c r="L3173" s="3">
        <f t="shared" si="942"/>
        <v>4</v>
      </c>
      <c r="M3173" s="3" t="str">
        <f t="shared" si="934"/>
        <v>Fall</v>
      </c>
      <c r="N3173" s="4">
        <v>75</v>
      </c>
      <c r="O3173" s="4">
        <v>66</v>
      </c>
      <c r="P3173" s="4">
        <v>83</v>
      </c>
      <c r="Q3173" s="4">
        <v>0</v>
      </c>
      <c r="R3173" s="4">
        <v>10</v>
      </c>
      <c r="S3173" s="6">
        <f t="shared" si="943"/>
        <v>0</v>
      </c>
      <c r="T3173" s="6">
        <f t="shared" si="944"/>
        <v>1</v>
      </c>
      <c r="U3173" s="6">
        <f t="shared" si="945"/>
        <v>0</v>
      </c>
      <c r="V3173" s="6">
        <f t="shared" si="946"/>
        <v>0</v>
      </c>
      <c r="W3173" s="6">
        <f t="shared" si="947"/>
        <v>0</v>
      </c>
      <c r="X3173" s="6">
        <f t="shared" si="948"/>
        <v>0</v>
      </c>
      <c r="Y3173" s="6">
        <f t="shared" si="949"/>
        <v>0</v>
      </c>
      <c r="Z3173" s="6">
        <f t="shared" si="950"/>
        <v>0</v>
      </c>
      <c r="AA3173" s="4">
        <v>91274.049682617188</v>
      </c>
      <c r="AB3173" s="7">
        <f t="shared" si="935"/>
        <v>0</v>
      </c>
      <c r="AC3173" s="7">
        <f t="shared" si="936"/>
        <v>0</v>
      </c>
      <c r="AD3173" s="2"/>
    </row>
    <row r="3174" spans="1:30" x14ac:dyDescent="0.35">
      <c r="A3174" s="1">
        <v>44812</v>
      </c>
      <c r="B3174" s="3">
        <f t="shared" si="937"/>
        <v>2022</v>
      </c>
      <c r="C3174" s="2">
        <v>0</v>
      </c>
      <c r="D3174" s="2">
        <v>2863.5000000080327</v>
      </c>
      <c r="E3174" s="2">
        <f t="shared" si="938"/>
        <v>2863.5000000080327</v>
      </c>
      <c r="F3174" s="2">
        <f t="shared" si="939"/>
        <v>0</v>
      </c>
      <c r="G3174" s="2">
        <f t="shared" si="940"/>
        <v>-1</v>
      </c>
      <c r="H3174" s="2">
        <v>-1000</v>
      </c>
      <c r="I3174" s="2">
        <f t="shared" si="932"/>
        <v>7870.611601384122</v>
      </c>
      <c r="J3174" s="2">
        <f t="shared" si="933"/>
        <v>15458.618128705923</v>
      </c>
      <c r="K3174" s="3">
        <f t="shared" si="941"/>
        <v>9</v>
      </c>
      <c r="L3174" s="3">
        <f t="shared" si="942"/>
        <v>5</v>
      </c>
      <c r="M3174" s="3" t="str">
        <f t="shared" si="934"/>
        <v>Fall</v>
      </c>
      <c r="N3174" s="4">
        <v>73</v>
      </c>
      <c r="O3174" s="4">
        <v>63</v>
      </c>
      <c r="P3174" s="4">
        <v>82</v>
      </c>
      <c r="Q3174" s="4">
        <v>0</v>
      </c>
      <c r="R3174" s="4">
        <v>8</v>
      </c>
      <c r="S3174" s="6">
        <f t="shared" si="943"/>
        <v>0</v>
      </c>
      <c r="T3174" s="6">
        <f t="shared" si="944"/>
        <v>1</v>
      </c>
      <c r="U3174" s="6">
        <f t="shared" si="945"/>
        <v>0</v>
      </c>
      <c r="V3174" s="6">
        <f t="shared" si="946"/>
        <v>0</v>
      </c>
      <c r="W3174" s="6">
        <f t="shared" si="947"/>
        <v>0</v>
      </c>
      <c r="X3174" s="6">
        <f t="shared" si="948"/>
        <v>0</v>
      </c>
      <c r="Y3174" s="6">
        <f t="shared" si="949"/>
        <v>0</v>
      </c>
      <c r="Z3174" s="6">
        <f t="shared" si="950"/>
        <v>0</v>
      </c>
      <c r="AA3174" s="4">
        <v>88668.599853515625</v>
      </c>
      <c r="AB3174" s="7">
        <f t="shared" si="935"/>
        <v>0</v>
      </c>
      <c r="AC3174" s="7">
        <f t="shared" si="936"/>
        <v>3.2294408671600307E-2</v>
      </c>
      <c r="AD3174" s="2"/>
    </row>
    <row r="3175" spans="1:30" x14ac:dyDescent="0.35">
      <c r="A3175" s="1">
        <v>44813</v>
      </c>
      <c r="B3175" s="3">
        <f t="shared" si="937"/>
        <v>2022</v>
      </c>
      <c r="C3175" s="2">
        <v>0</v>
      </c>
      <c r="D3175" s="2">
        <v>201.49629046644498</v>
      </c>
      <c r="E3175" s="2">
        <f t="shared" si="938"/>
        <v>201.49629046644498</v>
      </c>
      <c r="F3175" s="2">
        <f t="shared" si="939"/>
        <v>0</v>
      </c>
      <c r="G3175" s="2">
        <f t="shared" si="940"/>
        <v>-1</v>
      </c>
      <c r="H3175" s="2">
        <v>-1000</v>
      </c>
      <c r="I3175" s="2">
        <f t="shared" si="932"/>
        <v>7870.611601384122</v>
      </c>
      <c r="J3175" s="2">
        <f t="shared" si="933"/>
        <v>15458.618128705923</v>
      </c>
      <c r="K3175" s="3">
        <f t="shared" si="941"/>
        <v>9</v>
      </c>
      <c r="L3175" s="3">
        <f t="shared" si="942"/>
        <v>6</v>
      </c>
      <c r="M3175" s="3" t="str">
        <f t="shared" si="934"/>
        <v>Fall</v>
      </c>
      <c r="N3175" s="4">
        <v>75</v>
      </c>
      <c r="O3175" s="4">
        <v>63</v>
      </c>
      <c r="P3175" s="4">
        <v>86</v>
      </c>
      <c r="Q3175" s="4">
        <v>0</v>
      </c>
      <c r="R3175" s="4">
        <v>10</v>
      </c>
      <c r="S3175" s="6">
        <f t="shared" si="943"/>
        <v>0</v>
      </c>
      <c r="T3175" s="6">
        <f t="shared" si="944"/>
        <v>1</v>
      </c>
      <c r="U3175" s="6">
        <f t="shared" si="945"/>
        <v>0</v>
      </c>
      <c r="V3175" s="6">
        <f t="shared" si="946"/>
        <v>0</v>
      </c>
      <c r="W3175" s="6">
        <f t="shared" si="947"/>
        <v>0</v>
      </c>
      <c r="X3175" s="6">
        <f t="shared" si="948"/>
        <v>0</v>
      </c>
      <c r="Y3175" s="6">
        <f t="shared" si="949"/>
        <v>0</v>
      </c>
      <c r="Z3175" s="6">
        <f t="shared" si="950"/>
        <v>0</v>
      </c>
      <c r="AA3175" s="4">
        <v>92495.900268554688</v>
      </c>
      <c r="AB3175" s="7">
        <f t="shared" si="935"/>
        <v>0</v>
      </c>
      <c r="AC3175" s="7">
        <f t="shared" si="936"/>
        <v>2.1784348266400575E-3</v>
      </c>
      <c r="AD3175" s="2"/>
    </row>
    <row r="3176" spans="1:30" x14ac:dyDescent="0.35">
      <c r="A3176" s="1">
        <v>44814</v>
      </c>
      <c r="B3176" s="3">
        <f t="shared" si="937"/>
        <v>2022</v>
      </c>
      <c r="C3176" s="2">
        <v>0</v>
      </c>
      <c r="D3176" s="2">
        <v>8421.4034059672813</v>
      </c>
      <c r="E3176" s="2">
        <f t="shared" si="938"/>
        <v>8421.4034059672813</v>
      </c>
      <c r="F3176" s="2">
        <f t="shared" si="939"/>
        <v>0</v>
      </c>
      <c r="G3176" s="2">
        <f t="shared" si="940"/>
        <v>-1</v>
      </c>
      <c r="H3176" s="2">
        <v>-1000</v>
      </c>
      <c r="I3176" s="2">
        <f t="shared" si="932"/>
        <v>7870.611601384122</v>
      </c>
      <c r="J3176" s="2">
        <f t="shared" si="933"/>
        <v>15458.618128705923</v>
      </c>
      <c r="K3176" s="3">
        <f t="shared" si="941"/>
        <v>9</v>
      </c>
      <c r="L3176" s="3">
        <f t="shared" si="942"/>
        <v>7</v>
      </c>
      <c r="M3176" s="3" t="str">
        <f t="shared" si="934"/>
        <v>Fall</v>
      </c>
      <c r="N3176" s="4">
        <v>77</v>
      </c>
      <c r="O3176" s="4">
        <v>70</v>
      </c>
      <c r="P3176" s="4">
        <v>83</v>
      </c>
      <c r="Q3176" s="4">
        <v>0</v>
      </c>
      <c r="R3176" s="4">
        <v>12</v>
      </c>
      <c r="S3176" s="6">
        <f t="shared" si="943"/>
        <v>1</v>
      </c>
      <c r="T3176" s="6">
        <f t="shared" si="944"/>
        <v>0</v>
      </c>
      <c r="U3176" s="6">
        <f t="shared" si="945"/>
        <v>0</v>
      </c>
      <c r="V3176" s="6">
        <f t="shared" si="946"/>
        <v>0</v>
      </c>
      <c r="W3176" s="6">
        <f t="shared" si="947"/>
        <v>0</v>
      </c>
      <c r="X3176" s="6">
        <f t="shared" si="948"/>
        <v>0</v>
      </c>
      <c r="Y3176" s="6">
        <f t="shared" si="949"/>
        <v>0</v>
      </c>
      <c r="Z3176" s="6">
        <f t="shared" si="950"/>
        <v>0</v>
      </c>
      <c r="AA3176" s="4">
        <v>83217.000366210938</v>
      </c>
      <c r="AB3176" s="7">
        <f t="shared" si="935"/>
        <v>0</v>
      </c>
      <c r="AC3176" s="7">
        <f t="shared" si="936"/>
        <v>0.10119811299262681</v>
      </c>
      <c r="AD3176" s="2"/>
    </row>
    <row r="3177" spans="1:30" x14ac:dyDescent="0.35">
      <c r="A3177" s="1">
        <v>44815</v>
      </c>
      <c r="B3177" s="3">
        <f t="shared" si="937"/>
        <v>2022</v>
      </c>
      <c r="C3177" s="2">
        <v>0</v>
      </c>
      <c r="D3177" s="2">
        <v>8339.7793493635072</v>
      </c>
      <c r="E3177" s="2">
        <f t="shared" si="938"/>
        <v>8339.7793493635072</v>
      </c>
      <c r="F3177" s="2">
        <f t="shared" si="939"/>
        <v>0</v>
      </c>
      <c r="G3177" s="2">
        <f t="shared" si="940"/>
        <v>-1</v>
      </c>
      <c r="H3177" s="2">
        <v>-1000</v>
      </c>
      <c r="I3177" s="2">
        <f t="shared" si="932"/>
        <v>7870.611601384122</v>
      </c>
      <c r="J3177" s="2">
        <f t="shared" si="933"/>
        <v>15458.618128705923</v>
      </c>
      <c r="K3177" s="3">
        <f t="shared" si="941"/>
        <v>9</v>
      </c>
      <c r="L3177" s="3">
        <f t="shared" si="942"/>
        <v>1</v>
      </c>
      <c r="M3177" s="3" t="str">
        <f t="shared" si="934"/>
        <v>Fall</v>
      </c>
      <c r="N3177" s="4">
        <v>74</v>
      </c>
      <c r="O3177" s="4">
        <v>66</v>
      </c>
      <c r="P3177" s="4">
        <v>82</v>
      </c>
      <c r="Q3177" s="4">
        <v>0</v>
      </c>
      <c r="R3177" s="4">
        <v>9</v>
      </c>
      <c r="S3177" s="6">
        <f t="shared" si="943"/>
        <v>1</v>
      </c>
      <c r="T3177" s="6">
        <f t="shared" si="944"/>
        <v>0</v>
      </c>
      <c r="U3177" s="6">
        <f t="shared" si="945"/>
        <v>0</v>
      </c>
      <c r="V3177" s="6">
        <f t="shared" si="946"/>
        <v>0</v>
      </c>
      <c r="W3177" s="6">
        <f t="shared" si="947"/>
        <v>0</v>
      </c>
      <c r="X3177" s="6">
        <f t="shared" si="948"/>
        <v>0</v>
      </c>
      <c r="Y3177" s="6">
        <f t="shared" si="949"/>
        <v>0</v>
      </c>
      <c r="Z3177" s="6">
        <f t="shared" si="950"/>
        <v>0</v>
      </c>
      <c r="AA3177" s="4">
        <v>82035.400146484375</v>
      </c>
      <c r="AB3177" s="7">
        <f t="shared" si="935"/>
        <v>0</v>
      </c>
      <c r="AC3177" s="7">
        <f t="shared" si="936"/>
        <v>0.10166073834554104</v>
      </c>
      <c r="AD3177" s="2"/>
    </row>
    <row r="3178" spans="1:30" x14ac:dyDescent="0.35">
      <c r="A3178" s="1">
        <v>44816</v>
      </c>
      <c r="B3178" s="3">
        <f t="shared" si="937"/>
        <v>2022</v>
      </c>
      <c r="C3178" s="2">
        <v>3027.6791417484428</v>
      </c>
      <c r="D3178" s="2">
        <v>4928.5037482455118</v>
      </c>
      <c r="E3178" s="2">
        <f t="shared" si="938"/>
        <v>7956.1828899939546</v>
      </c>
      <c r="F3178" s="2">
        <f t="shared" si="939"/>
        <v>0.38054418602621431</v>
      </c>
      <c r="G3178" s="2">
        <f t="shared" si="940"/>
        <v>-1</v>
      </c>
      <c r="H3178" s="2">
        <v>-1000</v>
      </c>
      <c r="I3178" s="2">
        <f t="shared" si="932"/>
        <v>7870.611601384122</v>
      </c>
      <c r="J3178" s="2">
        <f t="shared" si="933"/>
        <v>15458.618128705923</v>
      </c>
      <c r="K3178" s="3">
        <f t="shared" si="941"/>
        <v>9</v>
      </c>
      <c r="L3178" s="3">
        <f t="shared" si="942"/>
        <v>2</v>
      </c>
      <c r="M3178" s="3" t="str">
        <f t="shared" si="934"/>
        <v>Fall</v>
      </c>
      <c r="N3178" s="4">
        <v>68</v>
      </c>
      <c r="O3178" s="4">
        <v>60</v>
      </c>
      <c r="P3178" s="4">
        <v>76</v>
      </c>
      <c r="Q3178" s="4">
        <v>0</v>
      </c>
      <c r="R3178" s="4">
        <v>3</v>
      </c>
      <c r="S3178" s="6">
        <f t="shared" si="943"/>
        <v>0</v>
      </c>
      <c r="T3178" s="6">
        <f t="shared" si="944"/>
        <v>1</v>
      </c>
      <c r="U3178" s="6">
        <f t="shared" si="945"/>
        <v>0</v>
      </c>
      <c r="V3178" s="6">
        <f t="shared" si="946"/>
        <v>0</v>
      </c>
      <c r="W3178" s="6">
        <f t="shared" si="947"/>
        <v>0</v>
      </c>
      <c r="X3178" s="6">
        <f t="shared" si="948"/>
        <v>0</v>
      </c>
      <c r="Y3178" s="6">
        <f t="shared" si="949"/>
        <v>0</v>
      </c>
      <c r="Z3178" s="6">
        <f t="shared" si="950"/>
        <v>0</v>
      </c>
      <c r="AA3178" s="4">
        <v>83410.649169921875</v>
      </c>
      <c r="AB3178" s="7">
        <f t="shared" si="935"/>
        <v>3.629847233991116E-2</v>
      </c>
      <c r="AC3178" s="7">
        <f t="shared" si="936"/>
        <v>5.9087224440674234E-2</v>
      </c>
      <c r="AD3178" s="2"/>
    </row>
    <row r="3179" spans="1:30" x14ac:dyDescent="0.35">
      <c r="A3179" s="1">
        <v>44817</v>
      </c>
      <c r="B3179" s="3">
        <f t="shared" si="937"/>
        <v>2022</v>
      </c>
      <c r="C3179" s="2">
        <v>381.60000007774215</v>
      </c>
      <c r="D3179" s="2">
        <v>3435.8229137293824</v>
      </c>
      <c r="E3179" s="2">
        <f t="shared" si="938"/>
        <v>3817.4229138071246</v>
      </c>
      <c r="F3179" s="2">
        <f t="shared" si="939"/>
        <v>9.9962725821533774E-2</v>
      </c>
      <c r="G3179" s="2">
        <f t="shared" si="940"/>
        <v>-1</v>
      </c>
      <c r="H3179" s="2">
        <v>-1000</v>
      </c>
      <c r="I3179" s="2">
        <f t="shared" si="932"/>
        <v>7870.611601384122</v>
      </c>
      <c r="J3179" s="2">
        <f t="shared" si="933"/>
        <v>15458.618128705923</v>
      </c>
      <c r="K3179" s="3">
        <f t="shared" si="941"/>
        <v>9</v>
      </c>
      <c r="L3179" s="3">
        <f t="shared" si="942"/>
        <v>3</v>
      </c>
      <c r="M3179" s="3" t="str">
        <f t="shared" si="934"/>
        <v>Fall</v>
      </c>
      <c r="N3179" s="4">
        <v>67</v>
      </c>
      <c r="O3179" s="4">
        <v>58</v>
      </c>
      <c r="P3179" s="4">
        <v>76</v>
      </c>
      <c r="Q3179" s="4">
        <v>0</v>
      </c>
      <c r="R3179" s="4">
        <v>2</v>
      </c>
      <c r="S3179" s="6">
        <f t="shared" si="943"/>
        <v>0</v>
      </c>
      <c r="T3179" s="6">
        <f t="shared" si="944"/>
        <v>1</v>
      </c>
      <c r="U3179" s="6">
        <f t="shared" si="945"/>
        <v>0</v>
      </c>
      <c r="V3179" s="6">
        <f t="shared" si="946"/>
        <v>0</v>
      </c>
      <c r="W3179" s="6">
        <f t="shared" si="947"/>
        <v>0</v>
      </c>
      <c r="X3179" s="6">
        <f t="shared" si="948"/>
        <v>0</v>
      </c>
      <c r="Y3179" s="6">
        <f t="shared" si="949"/>
        <v>0</v>
      </c>
      <c r="Z3179" s="6">
        <f t="shared" si="950"/>
        <v>0</v>
      </c>
      <c r="AA3179" s="4">
        <v>80658.099975585938</v>
      </c>
      <c r="AB3179" s="7">
        <f t="shared" si="935"/>
        <v>4.7310809477690034E-3</v>
      </c>
      <c r="AC3179" s="7">
        <f t="shared" si="936"/>
        <v>4.2597369821125927E-2</v>
      </c>
      <c r="AD3179" s="2"/>
    </row>
    <row r="3180" spans="1:30" x14ac:dyDescent="0.35">
      <c r="A3180" s="1">
        <v>44818</v>
      </c>
      <c r="B3180" s="3">
        <f t="shared" si="937"/>
        <v>2022</v>
      </c>
      <c r="C3180" s="2">
        <v>0</v>
      </c>
      <c r="D3180" s="2">
        <v>5506.5833333398914</v>
      </c>
      <c r="E3180" s="2">
        <f t="shared" si="938"/>
        <v>5506.5833333398914</v>
      </c>
      <c r="F3180" s="2">
        <f t="shared" si="939"/>
        <v>0</v>
      </c>
      <c r="G3180" s="2">
        <f t="shared" si="940"/>
        <v>-1</v>
      </c>
      <c r="H3180" s="2">
        <v>-1000</v>
      </c>
      <c r="I3180" s="2">
        <f t="shared" si="932"/>
        <v>7870.611601384122</v>
      </c>
      <c r="J3180" s="2">
        <f t="shared" si="933"/>
        <v>15458.618128705923</v>
      </c>
      <c r="K3180" s="3">
        <f t="shared" si="941"/>
        <v>9</v>
      </c>
      <c r="L3180" s="3">
        <f t="shared" si="942"/>
        <v>4</v>
      </c>
      <c r="M3180" s="3" t="str">
        <f t="shared" si="934"/>
        <v>Fall</v>
      </c>
      <c r="N3180" s="4">
        <v>73</v>
      </c>
      <c r="O3180" s="4">
        <v>63</v>
      </c>
      <c r="P3180" s="4">
        <v>82</v>
      </c>
      <c r="Q3180" s="4">
        <v>0</v>
      </c>
      <c r="R3180" s="4">
        <v>8</v>
      </c>
      <c r="S3180" s="6">
        <f t="shared" si="943"/>
        <v>0</v>
      </c>
      <c r="T3180" s="6">
        <f t="shared" si="944"/>
        <v>1</v>
      </c>
      <c r="U3180" s="6">
        <f t="shared" si="945"/>
        <v>0</v>
      </c>
      <c r="V3180" s="6">
        <f t="shared" si="946"/>
        <v>0</v>
      </c>
      <c r="W3180" s="6">
        <f t="shared" si="947"/>
        <v>0</v>
      </c>
      <c r="X3180" s="6">
        <f t="shared" si="948"/>
        <v>0</v>
      </c>
      <c r="Y3180" s="6">
        <f t="shared" si="949"/>
        <v>0</v>
      </c>
      <c r="Z3180" s="6">
        <f t="shared" si="950"/>
        <v>0</v>
      </c>
      <c r="AA3180" s="4">
        <v>86075.89990234375</v>
      </c>
      <c r="AB3180" s="7">
        <f t="shared" si="935"/>
        <v>0</v>
      </c>
      <c r="AC3180" s="7">
        <f t="shared" si="936"/>
        <v>6.3973578430051983E-2</v>
      </c>
      <c r="AD3180" s="2"/>
    </row>
    <row r="3181" spans="1:30" x14ac:dyDescent="0.35">
      <c r="A3181" s="1">
        <v>44819</v>
      </c>
      <c r="B3181" s="3">
        <f t="shared" si="937"/>
        <v>2022</v>
      </c>
      <c r="C3181" s="2">
        <v>0</v>
      </c>
      <c r="D3181" s="2">
        <v>4894.649679473162</v>
      </c>
      <c r="E3181" s="2">
        <f t="shared" si="938"/>
        <v>4894.649679473162</v>
      </c>
      <c r="F3181" s="2">
        <f t="shared" si="939"/>
        <v>0</v>
      </c>
      <c r="G3181" s="2">
        <f t="shared" si="940"/>
        <v>-1</v>
      </c>
      <c r="H3181" s="2">
        <v>-1000</v>
      </c>
      <c r="I3181" s="2">
        <f t="shared" si="932"/>
        <v>7870.611601384122</v>
      </c>
      <c r="J3181" s="2">
        <f t="shared" si="933"/>
        <v>15458.618128705923</v>
      </c>
      <c r="K3181" s="3">
        <f t="shared" si="941"/>
        <v>9</v>
      </c>
      <c r="L3181" s="3">
        <f t="shared" si="942"/>
        <v>5</v>
      </c>
      <c r="M3181" s="3" t="str">
        <f t="shared" si="934"/>
        <v>Fall</v>
      </c>
      <c r="N3181" s="4">
        <v>74</v>
      </c>
      <c r="O3181" s="4">
        <v>63</v>
      </c>
      <c r="P3181" s="4">
        <v>85</v>
      </c>
      <c r="Q3181" s="4">
        <v>0</v>
      </c>
      <c r="R3181" s="4">
        <v>9</v>
      </c>
      <c r="S3181" s="6">
        <f t="shared" si="943"/>
        <v>0</v>
      </c>
      <c r="T3181" s="6">
        <f t="shared" si="944"/>
        <v>1</v>
      </c>
      <c r="U3181" s="6">
        <f t="shared" si="945"/>
        <v>0</v>
      </c>
      <c r="V3181" s="6">
        <f t="shared" si="946"/>
        <v>0</v>
      </c>
      <c r="W3181" s="6">
        <f t="shared" si="947"/>
        <v>0</v>
      </c>
      <c r="X3181" s="6">
        <f t="shared" si="948"/>
        <v>0</v>
      </c>
      <c r="Y3181" s="6">
        <f t="shared" si="949"/>
        <v>0</v>
      </c>
      <c r="Z3181" s="6">
        <f t="shared" si="950"/>
        <v>0</v>
      </c>
      <c r="AA3181" s="4">
        <v>88637.599853515625</v>
      </c>
      <c r="AB3181" s="7">
        <f t="shared" si="935"/>
        <v>0</v>
      </c>
      <c r="AC3181" s="7">
        <f t="shared" si="936"/>
        <v>5.5220918521735288E-2</v>
      </c>
      <c r="AD3181" s="2"/>
    </row>
    <row r="3182" spans="1:30" x14ac:dyDescent="0.35">
      <c r="A3182" s="1">
        <v>44820</v>
      </c>
      <c r="B3182" s="3">
        <f t="shared" si="937"/>
        <v>2022</v>
      </c>
      <c r="C3182" s="2">
        <v>0</v>
      </c>
      <c r="D3182" s="2">
        <v>1239.3333333300543</v>
      </c>
      <c r="E3182" s="2">
        <f t="shared" si="938"/>
        <v>1239.3333333300543</v>
      </c>
      <c r="F3182" s="2">
        <f t="shared" si="939"/>
        <v>0</v>
      </c>
      <c r="G3182" s="2">
        <f t="shared" si="940"/>
        <v>-1</v>
      </c>
      <c r="H3182" s="2">
        <v>-1000</v>
      </c>
      <c r="I3182" s="2">
        <f t="shared" si="932"/>
        <v>7870.611601384122</v>
      </c>
      <c r="J3182" s="2">
        <f t="shared" si="933"/>
        <v>15458.618128705923</v>
      </c>
      <c r="K3182" s="3">
        <f t="shared" si="941"/>
        <v>9</v>
      </c>
      <c r="L3182" s="3">
        <f t="shared" si="942"/>
        <v>6</v>
      </c>
      <c r="M3182" s="3" t="str">
        <f t="shared" si="934"/>
        <v>Fall</v>
      </c>
      <c r="N3182" s="4">
        <v>74</v>
      </c>
      <c r="O3182" s="4">
        <v>62</v>
      </c>
      <c r="P3182" s="4">
        <v>86</v>
      </c>
      <c r="Q3182" s="4">
        <v>0</v>
      </c>
      <c r="R3182" s="4">
        <v>9</v>
      </c>
      <c r="S3182" s="6">
        <f t="shared" si="943"/>
        <v>0</v>
      </c>
      <c r="T3182" s="6">
        <f t="shared" si="944"/>
        <v>1</v>
      </c>
      <c r="U3182" s="6">
        <f t="shared" si="945"/>
        <v>0</v>
      </c>
      <c r="V3182" s="6">
        <f t="shared" si="946"/>
        <v>0</v>
      </c>
      <c r="W3182" s="6">
        <f t="shared" si="947"/>
        <v>0</v>
      </c>
      <c r="X3182" s="6">
        <f t="shared" si="948"/>
        <v>0</v>
      </c>
      <c r="Y3182" s="6">
        <f t="shared" si="949"/>
        <v>0</v>
      </c>
      <c r="Z3182" s="6">
        <f t="shared" si="950"/>
        <v>0</v>
      </c>
      <c r="AA3182" s="4">
        <v>89292.099853515625</v>
      </c>
      <c r="AB3182" s="7">
        <f t="shared" si="935"/>
        <v>0</v>
      </c>
      <c r="AC3182" s="7">
        <f t="shared" si="936"/>
        <v>1.3879540691317487E-2</v>
      </c>
      <c r="AD3182" s="2"/>
    </row>
    <row r="3183" spans="1:30" x14ac:dyDescent="0.35">
      <c r="A3183" s="1">
        <v>44821</v>
      </c>
      <c r="B3183" s="3">
        <f t="shared" si="937"/>
        <v>2022</v>
      </c>
      <c r="C3183" s="2">
        <v>0</v>
      </c>
      <c r="D3183" s="2">
        <v>0</v>
      </c>
      <c r="E3183" s="2">
        <f t="shared" si="938"/>
        <v>0</v>
      </c>
      <c r="F3183" s="2">
        <f t="shared" si="939"/>
        <v>0</v>
      </c>
      <c r="G3183" s="2">
        <f t="shared" si="940"/>
        <v>-1</v>
      </c>
      <c r="H3183" s="2">
        <v>-1000</v>
      </c>
      <c r="I3183" s="2">
        <f t="shared" si="932"/>
        <v>7870.611601384122</v>
      </c>
      <c r="J3183" s="2">
        <f t="shared" si="933"/>
        <v>15458.618128705923</v>
      </c>
      <c r="K3183" s="3">
        <f t="shared" si="941"/>
        <v>9</v>
      </c>
      <c r="L3183" s="3">
        <f t="shared" si="942"/>
        <v>7</v>
      </c>
      <c r="M3183" s="3" t="str">
        <f t="shared" si="934"/>
        <v>Fall</v>
      </c>
      <c r="N3183" s="4">
        <v>76</v>
      </c>
      <c r="O3183" s="4">
        <v>65</v>
      </c>
      <c r="P3183" s="4">
        <v>86</v>
      </c>
      <c r="Q3183" s="4">
        <v>0</v>
      </c>
      <c r="R3183" s="4">
        <v>11</v>
      </c>
      <c r="S3183" s="6">
        <f t="shared" si="943"/>
        <v>1</v>
      </c>
      <c r="T3183" s="6">
        <f t="shared" si="944"/>
        <v>0</v>
      </c>
      <c r="U3183" s="6">
        <f t="shared" si="945"/>
        <v>0</v>
      </c>
      <c r="V3183" s="6">
        <f t="shared" si="946"/>
        <v>0</v>
      </c>
      <c r="W3183" s="6">
        <f t="shared" si="947"/>
        <v>0</v>
      </c>
      <c r="X3183" s="6">
        <f t="shared" si="948"/>
        <v>0</v>
      </c>
      <c r="Y3183" s="6">
        <f t="shared" si="949"/>
        <v>0</v>
      </c>
      <c r="Z3183" s="6">
        <f t="shared" si="950"/>
        <v>0</v>
      </c>
      <c r="AA3183" s="4">
        <v>82923.199951171875</v>
      </c>
      <c r="AB3183" s="7">
        <f t="shared" si="935"/>
        <v>0</v>
      </c>
      <c r="AC3183" s="7">
        <f t="shared" si="936"/>
        <v>0</v>
      </c>
      <c r="AD3183" s="2"/>
    </row>
    <row r="3184" spans="1:30" x14ac:dyDescent="0.35">
      <c r="A3184" s="1">
        <v>44822</v>
      </c>
      <c r="B3184" s="3">
        <f t="shared" si="937"/>
        <v>2022</v>
      </c>
      <c r="C3184" s="2">
        <v>0</v>
      </c>
      <c r="D3184" s="2">
        <v>0</v>
      </c>
      <c r="E3184" s="2">
        <f t="shared" si="938"/>
        <v>0</v>
      </c>
      <c r="F3184" s="2">
        <f t="shared" si="939"/>
        <v>0</v>
      </c>
      <c r="G3184" s="2">
        <f t="shared" si="940"/>
        <v>-1</v>
      </c>
      <c r="H3184" s="2">
        <v>-1000</v>
      </c>
      <c r="I3184" s="2">
        <f t="shared" si="932"/>
        <v>7870.611601384122</v>
      </c>
      <c r="J3184" s="2">
        <f t="shared" si="933"/>
        <v>15458.618128705923</v>
      </c>
      <c r="K3184" s="3">
        <f t="shared" si="941"/>
        <v>9</v>
      </c>
      <c r="L3184" s="3">
        <f t="shared" si="942"/>
        <v>1</v>
      </c>
      <c r="M3184" s="3" t="str">
        <f t="shared" si="934"/>
        <v>Fall</v>
      </c>
      <c r="N3184" s="4">
        <v>75</v>
      </c>
      <c r="O3184" s="4">
        <v>63</v>
      </c>
      <c r="P3184" s="4">
        <v>86</v>
      </c>
      <c r="Q3184" s="4">
        <v>0</v>
      </c>
      <c r="R3184" s="4">
        <v>10</v>
      </c>
      <c r="S3184" s="6">
        <f t="shared" si="943"/>
        <v>1</v>
      </c>
      <c r="T3184" s="6">
        <f t="shared" si="944"/>
        <v>0</v>
      </c>
      <c r="U3184" s="6">
        <f t="shared" si="945"/>
        <v>0</v>
      </c>
      <c r="V3184" s="6">
        <f t="shared" si="946"/>
        <v>0</v>
      </c>
      <c r="W3184" s="6">
        <f t="shared" si="947"/>
        <v>0</v>
      </c>
      <c r="X3184" s="6">
        <f t="shared" si="948"/>
        <v>0</v>
      </c>
      <c r="Y3184" s="6">
        <f t="shared" si="949"/>
        <v>0</v>
      </c>
      <c r="Z3184" s="6">
        <f t="shared" si="950"/>
        <v>0</v>
      </c>
      <c r="AA3184" s="4">
        <v>81346.949401855469</v>
      </c>
      <c r="AB3184" s="7">
        <f t="shared" si="935"/>
        <v>0</v>
      </c>
      <c r="AC3184" s="7">
        <f t="shared" si="936"/>
        <v>0</v>
      </c>
      <c r="AD3184" s="2"/>
    </row>
    <row r="3185" spans="1:30" x14ac:dyDescent="0.35">
      <c r="A3185" s="1">
        <v>44823</v>
      </c>
      <c r="B3185" s="3">
        <f t="shared" si="937"/>
        <v>2022</v>
      </c>
      <c r="C3185" s="2">
        <v>4395.758698735106</v>
      </c>
      <c r="D3185" s="2">
        <v>0</v>
      </c>
      <c r="E3185" s="2">
        <f t="shared" si="938"/>
        <v>4395.758698735106</v>
      </c>
      <c r="F3185" s="2">
        <f t="shared" si="939"/>
        <v>1</v>
      </c>
      <c r="G3185" s="2">
        <f t="shared" si="940"/>
        <v>-1</v>
      </c>
      <c r="H3185" s="2">
        <v>-1000</v>
      </c>
      <c r="I3185" s="2">
        <f t="shared" si="932"/>
        <v>7870.611601384122</v>
      </c>
      <c r="J3185" s="2">
        <f t="shared" si="933"/>
        <v>15458.618128705923</v>
      </c>
      <c r="K3185" s="3">
        <f t="shared" si="941"/>
        <v>9</v>
      </c>
      <c r="L3185" s="3">
        <f t="shared" si="942"/>
        <v>2</v>
      </c>
      <c r="M3185" s="3" t="str">
        <f t="shared" si="934"/>
        <v>Fall</v>
      </c>
      <c r="N3185" s="4">
        <v>80</v>
      </c>
      <c r="O3185" s="4">
        <v>69</v>
      </c>
      <c r="P3185" s="4">
        <v>90</v>
      </c>
      <c r="Q3185" s="4">
        <v>0</v>
      </c>
      <c r="R3185" s="4">
        <v>15</v>
      </c>
      <c r="S3185" s="6">
        <f t="shared" si="943"/>
        <v>0</v>
      </c>
      <c r="T3185" s="6">
        <f t="shared" si="944"/>
        <v>1</v>
      </c>
      <c r="U3185" s="6">
        <f t="shared" si="945"/>
        <v>0</v>
      </c>
      <c r="V3185" s="6">
        <f t="shared" si="946"/>
        <v>0</v>
      </c>
      <c r="W3185" s="6">
        <f t="shared" si="947"/>
        <v>0</v>
      </c>
      <c r="X3185" s="6">
        <f t="shared" si="948"/>
        <v>0</v>
      </c>
      <c r="Y3185" s="6">
        <f t="shared" si="949"/>
        <v>0</v>
      </c>
      <c r="Z3185" s="6">
        <f t="shared" si="950"/>
        <v>0</v>
      </c>
      <c r="AA3185" s="4">
        <v>95297.39990234375</v>
      </c>
      <c r="AB3185" s="7">
        <f t="shared" si="935"/>
        <v>4.6126743260987924E-2</v>
      </c>
      <c r="AC3185" s="7">
        <f t="shared" si="936"/>
        <v>0</v>
      </c>
      <c r="AD3185" s="2"/>
    </row>
    <row r="3186" spans="1:30" x14ac:dyDescent="0.35">
      <c r="A3186" s="1">
        <v>44824</v>
      </c>
      <c r="B3186" s="3">
        <f t="shared" si="937"/>
        <v>2022</v>
      </c>
      <c r="C3186" s="2">
        <v>8339.7793493635072</v>
      </c>
      <c r="D3186" s="2">
        <v>0</v>
      </c>
      <c r="E3186" s="2">
        <f t="shared" si="938"/>
        <v>8339.7793493635072</v>
      </c>
      <c r="F3186" s="2">
        <f t="shared" si="939"/>
        <v>1</v>
      </c>
      <c r="G3186" s="2">
        <f t="shared" si="940"/>
        <v>-1</v>
      </c>
      <c r="H3186" s="2">
        <v>-1000</v>
      </c>
      <c r="I3186" s="2">
        <f t="shared" si="932"/>
        <v>7870.611601384122</v>
      </c>
      <c r="J3186" s="2">
        <f t="shared" si="933"/>
        <v>15458.618128705923</v>
      </c>
      <c r="K3186" s="3">
        <f t="shared" si="941"/>
        <v>9</v>
      </c>
      <c r="L3186" s="3">
        <f t="shared" si="942"/>
        <v>3</v>
      </c>
      <c r="M3186" s="3" t="str">
        <f t="shared" si="934"/>
        <v>Fall</v>
      </c>
      <c r="N3186" s="4">
        <v>82</v>
      </c>
      <c r="O3186" s="4">
        <v>71</v>
      </c>
      <c r="P3186" s="4">
        <v>93</v>
      </c>
      <c r="Q3186" s="4">
        <v>0</v>
      </c>
      <c r="R3186" s="4">
        <v>17</v>
      </c>
      <c r="S3186" s="6">
        <f t="shared" si="943"/>
        <v>0</v>
      </c>
      <c r="T3186" s="6">
        <f t="shared" si="944"/>
        <v>1</v>
      </c>
      <c r="U3186" s="6">
        <f t="shared" si="945"/>
        <v>0</v>
      </c>
      <c r="V3186" s="6">
        <f t="shared" si="946"/>
        <v>0</v>
      </c>
      <c r="W3186" s="6">
        <f t="shared" si="947"/>
        <v>0</v>
      </c>
      <c r="X3186" s="6">
        <f t="shared" si="948"/>
        <v>0</v>
      </c>
      <c r="Y3186" s="6">
        <f t="shared" si="949"/>
        <v>0</v>
      </c>
      <c r="Z3186" s="6">
        <f t="shared" si="950"/>
        <v>0</v>
      </c>
      <c r="AA3186" s="4">
        <v>102866.80004882813</v>
      </c>
      <c r="AB3186" s="7">
        <f t="shared" si="935"/>
        <v>8.1073576172339734E-2</v>
      </c>
      <c r="AC3186" s="7">
        <f t="shared" si="936"/>
        <v>0</v>
      </c>
      <c r="AD3186" s="2"/>
    </row>
    <row r="3187" spans="1:30" x14ac:dyDescent="0.35">
      <c r="A3187" s="1">
        <v>44825</v>
      </c>
      <c r="B3187" s="3">
        <f t="shared" si="937"/>
        <v>2022</v>
      </c>
      <c r="C3187" s="2">
        <v>8339.7793493635072</v>
      </c>
      <c r="D3187" s="2">
        <v>0</v>
      </c>
      <c r="E3187" s="2">
        <f t="shared" si="938"/>
        <v>8339.7793493635072</v>
      </c>
      <c r="F3187" s="2">
        <f t="shared" si="939"/>
        <v>1</v>
      </c>
      <c r="G3187" s="2">
        <f t="shared" si="940"/>
        <v>-1</v>
      </c>
      <c r="H3187" s="2">
        <v>-1000</v>
      </c>
      <c r="I3187" s="2">
        <f t="shared" si="932"/>
        <v>7870.611601384122</v>
      </c>
      <c r="J3187" s="2">
        <f t="shared" si="933"/>
        <v>15458.618128705923</v>
      </c>
      <c r="K3187" s="3">
        <f t="shared" si="941"/>
        <v>9</v>
      </c>
      <c r="L3187" s="3">
        <f t="shared" si="942"/>
        <v>4</v>
      </c>
      <c r="M3187" s="3" t="str">
        <f t="shared" si="934"/>
        <v>Fall</v>
      </c>
      <c r="N3187" s="4">
        <v>84</v>
      </c>
      <c r="O3187" s="4">
        <v>72</v>
      </c>
      <c r="P3187" s="4">
        <v>96</v>
      </c>
      <c r="Q3187" s="4">
        <v>0</v>
      </c>
      <c r="R3187" s="4">
        <v>19</v>
      </c>
      <c r="S3187" s="6">
        <f t="shared" si="943"/>
        <v>0</v>
      </c>
      <c r="T3187" s="6">
        <f t="shared" si="944"/>
        <v>1</v>
      </c>
      <c r="U3187" s="6">
        <f t="shared" si="945"/>
        <v>0</v>
      </c>
      <c r="V3187" s="6">
        <f t="shared" si="946"/>
        <v>0</v>
      </c>
      <c r="W3187" s="6">
        <f t="shared" si="947"/>
        <v>0</v>
      </c>
      <c r="X3187" s="6">
        <f t="shared" si="948"/>
        <v>0</v>
      </c>
      <c r="Y3187" s="6">
        <f t="shared" si="949"/>
        <v>0</v>
      </c>
      <c r="Z3187" s="6">
        <f t="shared" si="950"/>
        <v>0</v>
      </c>
      <c r="AA3187" s="4">
        <v>107331.89916992188</v>
      </c>
      <c r="AB3187" s="7">
        <f t="shared" si="935"/>
        <v>7.7700845823667333E-2</v>
      </c>
      <c r="AC3187" s="7">
        <f t="shared" si="936"/>
        <v>0</v>
      </c>
      <c r="AD3187" s="2"/>
    </row>
    <row r="3188" spans="1:30" x14ac:dyDescent="0.35">
      <c r="A3188" s="1">
        <v>44826</v>
      </c>
      <c r="B3188" s="3">
        <f t="shared" si="937"/>
        <v>2022</v>
      </c>
      <c r="C3188" s="2">
        <v>4882.2458274560677</v>
      </c>
      <c r="D3188" s="2">
        <v>3599.7162142172674</v>
      </c>
      <c r="E3188" s="2">
        <f t="shared" si="938"/>
        <v>8481.9620416733342</v>
      </c>
      <c r="F3188" s="2">
        <f t="shared" si="939"/>
        <v>0.57560335727379541</v>
      </c>
      <c r="G3188" s="2">
        <f t="shared" si="940"/>
        <v>-1</v>
      </c>
      <c r="H3188" s="2">
        <v>-1000</v>
      </c>
      <c r="I3188" s="2">
        <f t="shared" si="932"/>
        <v>7870.611601384122</v>
      </c>
      <c r="J3188" s="2">
        <f t="shared" si="933"/>
        <v>15458.618128705923</v>
      </c>
      <c r="K3188" s="3">
        <f t="shared" si="941"/>
        <v>9</v>
      </c>
      <c r="L3188" s="3">
        <f t="shared" si="942"/>
        <v>5</v>
      </c>
      <c r="M3188" s="3" t="str">
        <f t="shared" si="934"/>
        <v>Fall</v>
      </c>
      <c r="N3188" s="4">
        <v>70</v>
      </c>
      <c r="O3188" s="4">
        <v>59</v>
      </c>
      <c r="P3188" s="4">
        <v>80</v>
      </c>
      <c r="Q3188" s="4">
        <v>0</v>
      </c>
      <c r="R3188" s="4">
        <v>5</v>
      </c>
      <c r="S3188" s="6">
        <f t="shared" si="943"/>
        <v>0</v>
      </c>
      <c r="T3188" s="6">
        <f t="shared" si="944"/>
        <v>1</v>
      </c>
      <c r="U3188" s="6">
        <f t="shared" si="945"/>
        <v>0</v>
      </c>
      <c r="V3188" s="6">
        <f t="shared" si="946"/>
        <v>0</v>
      </c>
      <c r="W3188" s="6">
        <f t="shared" si="947"/>
        <v>0</v>
      </c>
      <c r="X3188" s="6">
        <f t="shared" si="948"/>
        <v>0</v>
      </c>
      <c r="Y3188" s="6">
        <f t="shared" si="949"/>
        <v>0</v>
      </c>
      <c r="Z3188" s="6">
        <f t="shared" si="950"/>
        <v>0</v>
      </c>
      <c r="AA3188" s="4">
        <v>88342.150146484375</v>
      </c>
      <c r="AB3188" s="7">
        <f t="shared" si="935"/>
        <v>5.5265191297252568E-2</v>
      </c>
      <c r="AC3188" s="7">
        <f t="shared" si="936"/>
        <v>4.0747437188798377E-2</v>
      </c>
      <c r="AD3188" s="2"/>
    </row>
    <row r="3189" spans="1:30" x14ac:dyDescent="0.35">
      <c r="A3189" s="1">
        <v>44827</v>
      </c>
      <c r="B3189" s="3">
        <f t="shared" si="937"/>
        <v>2022</v>
      </c>
      <c r="C3189" s="2">
        <v>271.57500000356231</v>
      </c>
      <c r="D3189" s="2">
        <v>9719.1054134261685</v>
      </c>
      <c r="E3189" s="2">
        <f t="shared" si="938"/>
        <v>9990.6804134297308</v>
      </c>
      <c r="F3189" s="2">
        <f t="shared" si="939"/>
        <v>2.7182833277151392E-2</v>
      </c>
      <c r="G3189" s="2">
        <f t="shared" si="940"/>
        <v>-1</v>
      </c>
      <c r="H3189" s="2">
        <v>-1000</v>
      </c>
      <c r="I3189" s="2">
        <f t="shared" si="932"/>
        <v>7870.611601384122</v>
      </c>
      <c r="J3189" s="2">
        <f t="shared" si="933"/>
        <v>15458.618128705923</v>
      </c>
      <c r="K3189" s="3">
        <f t="shared" si="941"/>
        <v>9</v>
      </c>
      <c r="L3189" s="3">
        <f t="shared" si="942"/>
        <v>6</v>
      </c>
      <c r="M3189" s="3" t="str">
        <f t="shared" si="934"/>
        <v>Fall</v>
      </c>
      <c r="N3189" s="4">
        <v>60</v>
      </c>
      <c r="O3189" s="4">
        <v>51</v>
      </c>
      <c r="P3189" s="4">
        <v>69</v>
      </c>
      <c r="Q3189" s="4">
        <v>5</v>
      </c>
      <c r="R3189" s="4">
        <v>0</v>
      </c>
      <c r="S3189" s="6">
        <f t="shared" si="943"/>
        <v>0</v>
      </c>
      <c r="T3189" s="6">
        <f t="shared" si="944"/>
        <v>1</v>
      </c>
      <c r="U3189" s="6">
        <f t="shared" si="945"/>
        <v>0</v>
      </c>
      <c r="V3189" s="6">
        <f t="shared" si="946"/>
        <v>0</v>
      </c>
      <c r="W3189" s="6">
        <f t="shared" si="947"/>
        <v>0</v>
      </c>
      <c r="X3189" s="6">
        <f t="shared" si="948"/>
        <v>0</v>
      </c>
      <c r="Y3189" s="6">
        <f t="shared" si="949"/>
        <v>0</v>
      </c>
      <c r="Z3189" s="6">
        <f t="shared" si="950"/>
        <v>0</v>
      </c>
      <c r="AA3189" s="4">
        <v>73831.199584960938</v>
      </c>
      <c r="AB3189" s="7">
        <f t="shared" si="935"/>
        <v>3.6783230061303357E-3</v>
      </c>
      <c r="AC3189" s="7">
        <f t="shared" si="936"/>
        <v>0.13163954355423887</v>
      </c>
      <c r="AD3189" s="2"/>
    </row>
    <row r="3190" spans="1:30" x14ac:dyDescent="0.35">
      <c r="A3190" s="1">
        <v>44828</v>
      </c>
      <c r="B3190" s="3">
        <f t="shared" si="937"/>
        <v>2022</v>
      </c>
      <c r="C3190" s="2">
        <v>0</v>
      </c>
      <c r="D3190" s="2">
        <v>1472.7272727272725</v>
      </c>
      <c r="E3190" s="2">
        <f t="shared" si="938"/>
        <v>1472.7272727272725</v>
      </c>
      <c r="F3190" s="2">
        <f t="shared" si="939"/>
        <v>0</v>
      </c>
      <c r="G3190" s="2">
        <f t="shared" si="940"/>
        <v>-1</v>
      </c>
      <c r="H3190" s="2">
        <v>-1000</v>
      </c>
      <c r="I3190" s="2">
        <f t="shared" si="932"/>
        <v>7870.611601384122</v>
      </c>
      <c r="J3190" s="2">
        <f t="shared" si="933"/>
        <v>15458.618128705923</v>
      </c>
      <c r="K3190" s="3">
        <f t="shared" si="941"/>
        <v>9</v>
      </c>
      <c r="L3190" s="3">
        <f t="shared" si="942"/>
        <v>7</v>
      </c>
      <c r="M3190" s="3" t="str">
        <f t="shared" si="934"/>
        <v>Fall</v>
      </c>
      <c r="N3190" s="4">
        <v>70</v>
      </c>
      <c r="O3190" s="4">
        <v>59</v>
      </c>
      <c r="P3190" s="4">
        <v>81</v>
      </c>
      <c r="Q3190" s="4">
        <v>0</v>
      </c>
      <c r="R3190" s="4">
        <v>5</v>
      </c>
      <c r="S3190" s="6">
        <f t="shared" si="943"/>
        <v>1</v>
      </c>
      <c r="T3190" s="6">
        <f t="shared" si="944"/>
        <v>0</v>
      </c>
      <c r="U3190" s="6">
        <f t="shared" si="945"/>
        <v>0</v>
      </c>
      <c r="V3190" s="6">
        <f t="shared" si="946"/>
        <v>0</v>
      </c>
      <c r="W3190" s="6">
        <f t="shared" si="947"/>
        <v>0</v>
      </c>
      <c r="X3190" s="6">
        <f t="shared" si="948"/>
        <v>0</v>
      </c>
      <c r="Y3190" s="6">
        <f t="shared" si="949"/>
        <v>0</v>
      </c>
      <c r="Z3190" s="6">
        <f t="shared" si="950"/>
        <v>0</v>
      </c>
      <c r="AA3190" s="4">
        <v>70205.800170898438</v>
      </c>
      <c r="AB3190" s="7">
        <f t="shared" si="935"/>
        <v>0</v>
      </c>
      <c r="AC3190" s="7">
        <f t="shared" si="936"/>
        <v>2.0977287761727477E-2</v>
      </c>
      <c r="AD3190" s="2"/>
    </row>
    <row r="3191" spans="1:30" x14ac:dyDescent="0.35">
      <c r="A3191" s="1">
        <v>44829</v>
      </c>
      <c r="B3191" s="3">
        <f t="shared" si="937"/>
        <v>2022</v>
      </c>
      <c r="C3191" s="2">
        <v>0</v>
      </c>
      <c r="D3191" s="2">
        <v>0</v>
      </c>
      <c r="E3191" s="2">
        <f t="shared" si="938"/>
        <v>0</v>
      </c>
      <c r="F3191" s="2">
        <f t="shared" si="939"/>
        <v>0</v>
      </c>
      <c r="G3191" s="2">
        <f t="shared" si="940"/>
        <v>-1</v>
      </c>
      <c r="H3191" s="2">
        <v>-1000</v>
      </c>
      <c r="I3191" s="2">
        <f t="shared" si="932"/>
        <v>7870.611601384122</v>
      </c>
      <c r="J3191" s="2">
        <f t="shared" si="933"/>
        <v>15458.618128705923</v>
      </c>
      <c r="K3191" s="3">
        <f t="shared" si="941"/>
        <v>9</v>
      </c>
      <c r="L3191" s="3">
        <f t="shared" si="942"/>
        <v>1</v>
      </c>
      <c r="M3191" s="3" t="str">
        <f t="shared" si="934"/>
        <v>Fall</v>
      </c>
      <c r="N3191" s="4">
        <v>71</v>
      </c>
      <c r="O3191" s="4">
        <v>62</v>
      </c>
      <c r="P3191" s="4">
        <v>79</v>
      </c>
      <c r="Q3191" s="4">
        <v>0</v>
      </c>
      <c r="R3191" s="4">
        <v>6</v>
      </c>
      <c r="S3191" s="6">
        <f t="shared" si="943"/>
        <v>1</v>
      </c>
      <c r="T3191" s="6">
        <f t="shared" si="944"/>
        <v>0</v>
      </c>
      <c r="U3191" s="6">
        <f t="shared" si="945"/>
        <v>0</v>
      </c>
      <c r="V3191" s="6">
        <f t="shared" si="946"/>
        <v>0</v>
      </c>
      <c r="W3191" s="6">
        <f t="shared" si="947"/>
        <v>0</v>
      </c>
      <c r="X3191" s="6">
        <f t="shared" si="948"/>
        <v>0</v>
      </c>
      <c r="Y3191" s="6">
        <f t="shared" si="949"/>
        <v>0</v>
      </c>
      <c r="Z3191" s="6">
        <f t="shared" si="950"/>
        <v>0</v>
      </c>
      <c r="AA3191" s="4">
        <v>71407.800231933594</v>
      </c>
      <c r="AB3191" s="7">
        <f t="shared" si="935"/>
        <v>0</v>
      </c>
      <c r="AC3191" s="7">
        <f t="shared" si="936"/>
        <v>0</v>
      </c>
      <c r="AD3191" s="2"/>
    </row>
    <row r="3192" spans="1:30" x14ac:dyDescent="0.35">
      <c r="A3192" s="1">
        <v>44830</v>
      </c>
      <c r="B3192" s="3">
        <f t="shared" si="937"/>
        <v>2022</v>
      </c>
      <c r="C3192" s="2">
        <v>5450.9999999839347</v>
      </c>
      <c r="D3192" s="2">
        <v>0</v>
      </c>
      <c r="E3192" s="2">
        <f t="shared" si="938"/>
        <v>5450.9999999839347</v>
      </c>
      <c r="F3192" s="2">
        <f t="shared" si="939"/>
        <v>1</v>
      </c>
      <c r="G3192" s="2">
        <f t="shared" si="940"/>
        <v>-1</v>
      </c>
      <c r="H3192" s="2">
        <v>-1000</v>
      </c>
      <c r="I3192" s="2">
        <f t="shared" si="932"/>
        <v>7870.611601384122</v>
      </c>
      <c r="J3192" s="2">
        <f t="shared" si="933"/>
        <v>15458.618128705923</v>
      </c>
      <c r="K3192" s="3">
        <f t="shared" si="941"/>
        <v>9</v>
      </c>
      <c r="L3192" s="3">
        <f t="shared" si="942"/>
        <v>2</v>
      </c>
      <c r="M3192" s="3" t="str">
        <f t="shared" si="934"/>
        <v>Fall</v>
      </c>
      <c r="N3192" s="4">
        <v>64</v>
      </c>
      <c r="O3192" s="4">
        <v>55</v>
      </c>
      <c r="P3192" s="4">
        <v>72</v>
      </c>
      <c r="Q3192" s="4">
        <v>1</v>
      </c>
      <c r="R3192" s="4">
        <v>0</v>
      </c>
      <c r="S3192" s="6">
        <f t="shared" si="943"/>
        <v>0</v>
      </c>
      <c r="T3192" s="6">
        <f t="shared" si="944"/>
        <v>1</v>
      </c>
      <c r="U3192" s="6">
        <f t="shared" si="945"/>
        <v>0</v>
      </c>
      <c r="V3192" s="6">
        <f t="shared" si="946"/>
        <v>0</v>
      </c>
      <c r="W3192" s="6">
        <f t="shared" si="947"/>
        <v>0</v>
      </c>
      <c r="X3192" s="6">
        <f t="shared" si="948"/>
        <v>0</v>
      </c>
      <c r="Y3192" s="6">
        <f t="shared" si="949"/>
        <v>0</v>
      </c>
      <c r="Z3192" s="6">
        <f t="shared" si="950"/>
        <v>0</v>
      </c>
      <c r="AA3192" s="4">
        <v>73611.2998046875</v>
      </c>
      <c r="AB3192" s="7">
        <f t="shared" si="935"/>
        <v>7.4051130932982379E-2</v>
      </c>
      <c r="AC3192" s="7">
        <f t="shared" si="936"/>
        <v>0</v>
      </c>
      <c r="AD3192" s="2"/>
    </row>
    <row r="3193" spans="1:30" x14ac:dyDescent="0.35">
      <c r="A3193" s="1">
        <v>44831</v>
      </c>
      <c r="B3193" s="3">
        <f t="shared" si="937"/>
        <v>2022</v>
      </c>
      <c r="C3193" s="2">
        <v>10022.399999998743</v>
      </c>
      <c r="D3193" s="2">
        <v>0</v>
      </c>
      <c r="E3193" s="2">
        <f t="shared" si="938"/>
        <v>10022.399999998743</v>
      </c>
      <c r="F3193" s="2">
        <f t="shared" si="939"/>
        <v>1</v>
      </c>
      <c r="G3193" s="2">
        <f t="shared" si="940"/>
        <v>-1</v>
      </c>
      <c r="H3193" s="2">
        <v>-1000</v>
      </c>
      <c r="I3193" s="2">
        <f t="shared" si="932"/>
        <v>7870.611601384122</v>
      </c>
      <c r="J3193" s="2">
        <f t="shared" si="933"/>
        <v>15458.618128705923</v>
      </c>
      <c r="K3193" s="3">
        <f t="shared" si="941"/>
        <v>9</v>
      </c>
      <c r="L3193" s="3">
        <f t="shared" si="942"/>
        <v>3</v>
      </c>
      <c r="M3193" s="3" t="str">
        <f t="shared" si="934"/>
        <v>Fall</v>
      </c>
      <c r="N3193" s="4">
        <v>60</v>
      </c>
      <c r="O3193" s="4">
        <v>49</v>
      </c>
      <c r="P3193" s="4">
        <v>71</v>
      </c>
      <c r="Q3193" s="4">
        <v>5</v>
      </c>
      <c r="R3193" s="4">
        <v>0</v>
      </c>
      <c r="S3193" s="6">
        <f t="shared" si="943"/>
        <v>0</v>
      </c>
      <c r="T3193" s="6">
        <f t="shared" si="944"/>
        <v>1</v>
      </c>
      <c r="U3193" s="6">
        <f t="shared" si="945"/>
        <v>0</v>
      </c>
      <c r="V3193" s="6">
        <f t="shared" si="946"/>
        <v>0</v>
      </c>
      <c r="W3193" s="6">
        <f t="shared" si="947"/>
        <v>0</v>
      </c>
      <c r="X3193" s="6">
        <f t="shared" si="948"/>
        <v>0</v>
      </c>
      <c r="Y3193" s="6">
        <f t="shared" si="949"/>
        <v>0</v>
      </c>
      <c r="Z3193" s="6">
        <f t="shared" si="950"/>
        <v>0</v>
      </c>
      <c r="AA3193" s="4">
        <v>72137.749633789063</v>
      </c>
      <c r="AB3193" s="7">
        <f t="shared" si="935"/>
        <v>0.13893419258124856</v>
      </c>
      <c r="AC3193" s="7">
        <f t="shared" si="936"/>
        <v>0</v>
      </c>
      <c r="AD3193" s="2"/>
    </row>
    <row r="3194" spans="1:30" x14ac:dyDescent="0.35">
      <c r="A3194" s="1">
        <v>44832</v>
      </c>
      <c r="B3194" s="3">
        <f t="shared" si="937"/>
        <v>2022</v>
      </c>
      <c r="C3194" s="2">
        <v>7672.7999999967869</v>
      </c>
      <c r="D3194" s="2">
        <v>0</v>
      </c>
      <c r="E3194" s="2">
        <f t="shared" si="938"/>
        <v>7672.7999999967869</v>
      </c>
      <c r="F3194" s="2">
        <f t="shared" si="939"/>
        <v>1</v>
      </c>
      <c r="G3194" s="2">
        <f t="shared" si="940"/>
        <v>-1</v>
      </c>
      <c r="H3194" s="2">
        <v>-1000</v>
      </c>
      <c r="I3194" s="2">
        <f t="shared" si="932"/>
        <v>7870.611601384122</v>
      </c>
      <c r="J3194" s="2">
        <f t="shared" si="933"/>
        <v>15458.618128705923</v>
      </c>
      <c r="K3194" s="3">
        <f t="shared" si="941"/>
        <v>9</v>
      </c>
      <c r="L3194" s="3">
        <f t="shared" si="942"/>
        <v>4</v>
      </c>
      <c r="M3194" s="3" t="str">
        <f t="shared" si="934"/>
        <v>Fall</v>
      </c>
      <c r="N3194" s="4">
        <v>56</v>
      </c>
      <c r="O3194" s="4">
        <v>46</v>
      </c>
      <c r="P3194" s="4">
        <v>66</v>
      </c>
      <c r="Q3194" s="4">
        <v>9</v>
      </c>
      <c r="R3194" s="4">
        <v>0</v>
      </c>
      <c r="S3194" s="6">
        <f t="shared" si="943"/>
        <v>0</v>
      </c>
      <c r="T3194" s="6">
        <f t="shared" si="944"/>
        <v>1</v>
      </c>
      <c r="U3194" s="6">
        <f t="shared" si="945"/>
        <v>0</v>
      </c>
      <c r="V3194" s="6">
        <f t="shared" si="946"/>
        <v>0</v>
      </c>
      <c r="W3194" s="6">
        <f t="shared" si="947"/>
        <v>0</v>
      </c>
      <c r="X3194" s="6">
        <f t="shared" si="948"/>
        <v>0</v>
      </c>
      <c r="Y3194" s="6">
        <f t="shared" si="949"/>
        <v>0</v>
      </c>
      <c r="Z3194" s="6">
        <f t="shared" si="950"/>
        <v>0</v>
      </c>
      <c r="AA3194" s="4">
        <v>71457.349670410156</v>
      </c>
      <c r="AB3194" s="7">
        <f t="shared" si="935"/>
        <v>0.10737593872970108</v>
      </c>
      <c r="AC3194" s="7">
        <f t="shared" si="936"/>
        <v>0</v>
      </c>
      <c r="AD3194" s="2"/>
    </row>
    <row r="3195" spans="1:30" x14ac:dyDescent="0.35">
      <c r="A3195" s="1">
        <v>44833</v>
      </c>
      <c r="B3195" s="3">
        <f t="shared" si="937"/>
        <v>2022</v>
      </c>
      <c r="C3195" s="2">
        <v>0</v>
      </c>
      <c r="D3195" s="2">
        <v>1118.2166666817502</v>
      </c>
      <c r="E3195" s="2">
        <f t="shared" si="938"/>
        <v>1118.2166666817502</v>
      </c>
      <c r="F3195" s="2">
        <f t="shared" si="939"/>
        <v>0</v>
      </c>
      <c r="G3195" s="2">
        <f t="shared" si="940"/>
        <v>-1</v>
      </c>
      <c r="H3195" s="2">
        <v>-1000</v>
      </c>
      <c r="I3195" s="2">
        <f t="shared" si="932"/>
        <v>7870.611601384122</v>
      </c>
      <c r="J3195" s="2">
        <f t="shared" si="933"/>
        <v>15458.618128705923</v>
      </c>
      <c r="K3195" s="3">
        <f t="shared" si="941"/>
        <v>9</v>
      </c>
      <c r="L3195" s="3">
        <f t="shared" si="942"/>
        <v>5</v>
      </c>
      <c r="M3195" s="3" t="str">
        <f t="shared" si="934"/>
        <v>Fall</v>
      </c>
      <c r="N3195" s="4">
        <v>59</v>
      </c>
      <c r="O3195" s="4">
        <v>47</v>
      </c>
      <c r="P3195" s="4">
        <v>71</v>
      </c>
      <c r="Q3195" s="4">
        <v>6</v>
      </c>
      <c r="R3195" s="4">
        <v>0</v>
      </c>
      <c r="S3195" s="6">
        <f t="shared" si="943"/>
        <v>0</v>
      </c>
      <c r="T3195" s="6">
        <f t="shared" si="944"/>
        <v>1</v>
      </c>
      <c r="U3195" s="6">
        <f t="shared" si="945"/>
        <v>0</v>
      </c>
      <c r="V3195" s="6">
        <f t="shared" si="946"/>
        <v>0</v>
      </c>
      <c r="W3195" s="6">
        <f t="shared" si="947"/>
        <v>0</v>
      </c>
      <c r="X3195" s="6">
        <f t="shared" si="948"/>
        <v>0</v>
      </c>
      <c r="Y3195" s="6">
        <f t="shared" si="949"/>
        <v>0</v>
      </c>
      <c r="Z3195" s="6">
        <f t="shared" si="950"/>
        <v>0</v>
      </c>
      <c r="AA3195" s="4">
        <v>72459.250122070313</v>
      </c>
      <c r="AB3195" s="7">
        <f t="shared" si="935"/>
        <v>0</v>
      </c>
      <c r="AC3195" s="7">
        <f t="shared" si="936"/>
        <v>1.5432352181369778E-2</v>
      </c>
      <c r="AD3195" s="2"/>
    </row>
    <row r="3196" spans="1:30" x14ac:dyDescent="0.35">
      <c r="A3196" s="1">
        <v>44834</v>
      </c>
      <c r="B3196" s="3">
        <f t="shared" si="937"/>
        <v>2022</v>
      </c>
      <c r="C3196" s="2">
        <v>0</v>
      </c>
      <c r="D3196" s="2">
        <v>0</v>
      </c>
      <c r="E3196" s="2">
        <f t="shared" si="938"/>
        <v>0</v>
      </c>
      <c r="F3196" s="2">
        <f t="shared" si="939"/>
        <v>0</v>
      </c>
      <c r="G3196" s="2">
        <f t="shared" si="940"/>
        <v>-1</v>
      </c>
      <c r="H3196" s="2">
        <v>-1000</v>
      </c>
      <c r="I3196" s="2">
        <f t="shared" si="932"/>
        <v>7870.611601384122</v>
      </c>
      <c r="J3196" s="2">
        <f t="shared" si="933"/>
        <v>15458.618128705923</v>
      </c>
      <c r="K3196" s="3">
        <f t="shared" si="941"/>
        <v>9</v>
      </c>
      <c r="L3196" s="3">
        <f t="shared" si="942"/>
        <v>6</v>
      </c>
      <c r="M3196" s="3" t="str">
        <f t="shared" si="934"/>
        <v>Fall</v>
      </c>
      <c r="N3196" s="4">
        <v>61</v>
      </c>
      <c r="O3196" s="4">
        <v>48</v>
      </c>
      <c r="P3196" s="4">
        <v>74</v>
      </c>
      <c r="Q3196" s="4">
        <v>4</v>
      </c>
      <c r="R3196" s="4">
        <v>0</v>
      </c>
      <c r="S3196" s="6">
        <f t="shared" si="943"/>
        <v>0</v>
      </c>
      <c r="T3196" s="6">
        <f t="shared" si="944"/>
        <v>1</v>
      </c>
      <c r="U3196" s="6">
        <f t="shared" si="945"/>
        <v>0</v>
      </c>
      <c r="V3196" s="6">
        <f t="shared" si="946"/>
        <v>0</v>
      </c>
      <c r="W3196" s="6">
        <f t="shared" si="947"/>
        <v>0</v>
      </c>
      <c r="X3196" s="6">
        <f t="shared" si="948"/>
        <v>0</v>
      </c>
      <c r="Y3196" s="6">
        <f t="shared" si="949"/>
        <v>0</v>
      </c>
      <c r="Z3196" s="6">
        <f t="shared" si="950"/>
        <v>0</v>
      </c>
      <c r="AA3196" s="4">
        <v>72123.80029296875</v>
      </c>
      <c r="AB3196" s="7">
        <f t="shared" si="935"/>
        <v>0</v>
      </c>
      <c r="AC3196" s="7">
        <f t="shared" si="936"/>
        <v>0</v>
      </c>
      <c r="AD3196" s="2"/>
    </row>
    <row r="3197" spans="1:30" x14ac:dyDescent="0.35">
      <c r="A3197" s="1">
        <v>44835</v>
      </c>
      <c r="B3197" s="3">
        <f t="shared" si="937"/>
        <v>2022</v>
      </c>
      <c r="C3197" s="2">
        <v>0</v>
      </c>
      <c r="D3197" s="2">
        <v>0</v>
      </c>
      <c r="E3197" s="2">
        <f t="shared" si="938"/>
        <v>0</v>
      </c>
      <c r="F3197" s="2">
        <f t="shared" si="939"/>
        <v>0</v>
      </c>
      <c r="G3197" s="2">
        <f t="shared" si="940"/>
        <v>-1</v>
      </c>
      <c r="H3197" s="2">
        <v>-1000</v>
      </c>
      <c r="I3197" s="2">
        <f t="shared" si="932"/>
        <v>7870.611601384122</v>
      </c>
      <c r="J3197" s="2">
        <f t="shared" si="933"/>
        <v>15458.618128705923</v>
      </c>
      <c r="K3197" s="3">
        <f t="shared" si="941"/>
        <v>10</v>
      </c>
      <c r="L3197" s="3">
        <f t="shared" si="942"/>
        <v>7</v>
      </c>
      <c r="M3197" s="3" t="str">
        <f t="shared" si="934"/>
        <v>Fall</v>
      </c>
      <c r="N3197" s="4">
        <v>63</v>
      </c>
      <c r="O3197" s="4">
        <v>49</v>
      </c>
      <c r="P3197" s="4">
        <v>77</v>
      </c>
      <c r="Q3197" s="4">
        <v>2</v>
      </c>
      <c r="R3197" s="4">
        <v>0</v>
      </c>
      <c r="S3197" s="6">
        <f t="shared" si="943"/>
        <v>1</v>
      </c>
      <c r="T3197" s="6">
        <f t="shared" si="944"/>
        <v>0</v>
      </c>
      <c r="U3197" s="6">
        <f t="shared" si="945"/>
        <v>0</v>
      </c>
      <c r="V3197" s="6">
        <f t="shared" si="946"/>
        <v>0</v>
      </c>
      <c r="W3197" s="6">
        <f t="shared" si="947"/>
        <v>0</v>
      </c>
      <c r="X3197" s="6">
        <f t="shared" si="948"/>
        <v>0</v>
      </c>
      <c r="Y3197" s="6">
        <f t="shared" si="949"/>
        <v>0</v>
      </c>
      <c r="Z3197" s="6">
        <f t="shared" si="950"/>
        <v>0</v>
      </c>
      <c r="AA3197" s="4">
        <v>66123.534240722656</v>
      </c>
      <c r="AB3197" s="7">
        <f t="shared" si="935"/>
        <v>0</v>
      </c>
      <c r="AC3197" s="7">
        <f t="shared" si="936"/>
        <v>0</v>
      </c>
      <c r="AD3197" s="2"/>
    </row>
    <row r="3198" spans="1:30" x14ac:dyDescent="0.35">
      <c r="A3198" s="1">
        <v>44836</v>
      </c>
      <c r="B3198" s="3">
        <f t="shared" si="937"/>
        <v>2022</v>
      </c>
      <c r="C3198" s="2">
        <v>0</v>
      </c>
      <c r="D3198" s="2">
        <v>0</v>
      </c>
      <c r="E3198" s="2">
        <f t="shared" si="938"/>
        <v>0</v>
      </c>
      <c r="F3198" s="2">
        <f t="shared" si="939"/>
        <v>0</v>
      </c>
      <c r="G3198" s="2">
        <f t="shared" si="940"/>
        <v>-1</v>
      </c>
      <c r="H3198" s="2">
        <v>-1000</v>
      </c>
      <c r="I3198" s="2">
        <f t="shared" si="932"/>
        <v>7870.611601384122</v>
      </c>
      <c r="J3198" s="2">
        <f t="shared" si="933"/>
        <v>15458.618128705923</v>
      </c>
      <c r="K3198" s="3">
        <f t="shared" si="941"/>
        <v>10</v>
      </c>
      <c r="L3198" s="3">
        <f t="shared" si="942"/>
        <v>1</v>
      </c>
      <c r="M3198" s="3" t="str">
        <f t="shared" si="934"/>
        <v>Fall</v>
      </c>
      <c r="N3198" s="4">
        <v>65</v>
      </c>
      <c r="O3198" s="4">
        <v>53</v>
      </c>
      <c r="P3198" s="4">
        <v>76</v>
      </c>
      <c r="Q3198" s="4">
        <v>0</v>
      </c>
      <c r="R3198" s="4">
        <v>0</v>
      </c>
      <c r="S3198" s="6">
        <f t="shared" si="943"/>
        <v>1</v>
      </c>
      <c r="T3198" s="6">
        <f t="shared" si="944"/>
        <v>0</v>
      </c>
      <c r="U3198" s="6">
        <f t="shared" si="945"/>
        <v>0</v>
      </c>
      <c r="V3198" s="6">
        <f t="shared" si="946"/>
        <v>0</v>
      </c>
      <c r="W3198" s="6">
        <f t="shared" si="947"/>
        <v>0</v>
      </c>
      <c r="X3198" s="6">
        <f t="shared" si="948"/>
        <v>0</v>
      </c>
      <c r="Y3198" s="6">
        <f t="shared" si="949"/>
        <v>0</v>
      </c>
      <c r="Z3198" s="6">
        <f t="shared" si="950"/>
        <v>0</v>
      </c>
      <c r="AA3198" s="4">
        <v>65338.400756835938</v>
      </c>
      <c r="AB3198" s="7">
        <f t="shared" si="935"/>
        <v>0</v>
      </c>
      <c r="AC3198" s="7">
        <f t="shared" si="936"/>
        <v>0</v>
      </c>
      <c r="AD3198" s="2"/>
    </row>
    <row r="3199" spans="1:30" x14ac:dyDescent="0.35">
      <c r="A3199" s="1">
        <v>44837</v>
      </c>
      <c r="B3199" s="3">
        <f t="shared" si="937"/>
        <v>2022</v>
      </c>
      <c r="C3199" s="2">
        <v>118.76179245836045</v>
      </c>
      <c r="D3199" s="2">
        <v>0</v>
      </c>
      <c r="E3199" s="2">
        <f t="shared" si="938"/>
        <v>118.76179245836045</v>
      </c>
      <c r="F3199" s="2">
        <f t="shared" si="939"/>
        <v>1</v>
      </c>
      <c r="G3199" s="2">
        <f t="shared" si="940"/>
        <v>-1</v>
      </c>
      <c r="H3199" s="2">
        <v>-1000</v>
      </c>
      <c r="I3199" s="2">
        <f t="shared" si="932"/>
        <v>7870.611601384122</v>
      </c>
      <c r="J3199" s="2">
        <f t="shared" si="933"/>
        <v>15458.618128705923</v>
      </c>
      <c r="K3199" s="3">
        <f t="shared" si="941"/>
        <v>10</v>
      </c>
      <c r="L3199" s="3">
        <f t="shared" si="942"/>
        <v>2</v>
      </c>
      <c r="M3199" s="3" t="str">
        <f t="shared" si="934"/>
        <v>Fall</v>
      </c>
      <c r="N3199" s="4">
        <v>62</v>
      </c>
      <c r="O3199" s="4">
        <v>49</v>
      </c>
      <c r="P3199" s="4">
        <v>75</v>
      </c>
      <c r="Q3199" s="4">
        <v>3</v>
      </c>
      <c r="R3199" s="4">
        <v>0</v>
      </c>
      <c r="S3199" s="6">
        <f t="shared" si="943"/>
        <v>0</v>
      </c>
      <c r="T3199" s="6">
        <f t="shared" si="944"/>
        <v>1</v>
      </c>
      <c r="U3199" s="6">
        <f t="shared" si="945"/>
        <v>0</v>
      </c>
      <c r="V3199" s="6">
        <f t="shared" si="946"/>
        <v>0</v>
      </c>
      <c r="W3199" s="6">
        <f t="shared" si="947"/>
        <v>0</v>
      </c>
      <c r="X3199" s="6">
        <f t="shared" si="948"/>
        <v>0</v>
      </c>
      <c r="Y3199" s="6">
        <f t="shared" si="949"/>
        <v>0</v>
      </c>
      <c r="Z3199" s="6">
        <f t="shared" si="950"/>
        <v>0</v>
      </c>
      <c r="AA3199" s="4">
        <v>73868.933898925781</v>
      </c>
      <c r="AB3199" s="7">
        <f t="shared" si="935"/>
        <v>1.6077366517954783E-3</v>
      </c>
      <c r="AC3199" s="7">
        <f t="shared" si="936"/>
        <v>0</v>
      </c>
      <c r="AD3199" s="2"/>
    </row>
    <row r="3200" spans="1:30" x14ac:dyDescent="0.35">
      <c r="A3200" s="1">
        <v>44838</v>
      </c>
      <c r="B3200" s="3">
        <f t="shared" si="937"/>
        <v>2022</v>
      </c>
      <c r="C3200" s="2">
        <v>0</v>
      </c>
      <c r="D3200" s="2">
        <v>0</v>
      </c>
      <c r="E3200" s="2">
        <f t="shared" si="938"/>
        <v>0</v>
      </c>
      <c r="F3200" s="2">
        <f t="shared" si="939"/>
        <v>0</v>
      </c>
      <c r="G3200" s="2">
        <f t="shared" si="940"/>
        <v>-1</v>
      </c>
      <c r="H3200" s="2">
        <v>-1000</v>
      </c>
      <c r="I3200" s="2">
        <f t="shared" si="932"/>
        <v>7870.611601384122</v>
      </c>
      <c r="J3200" s="2">
        <f t="shared" si="933"/>
        <v>15458.618128705923</v>
      </c>
      <c r="K3200" s="3">
        <f t="shared" si="941"/>
        <v>10</v>
      </c>
      <c r="L3200" s="3">
        <f t="shared" si="942"/>
        <v>3</v>
      </c>
      <c r="M3200" s="3" t="str">
        <f t="shared" si="934"/>
        <v>Fall</v>
      </c>
      <c r="N3200" s="4">
        <v>60</v>
      </c>
      <c r="O3200" s="4">
        <v>46</v>
      </c>
      <c r="P3200" s="4">
        <v>74</v>
      </c>
      <c r="Q3200" s="4">
        <v>5</v>
      </c>
      <c r="R3200" s="4">
        <v>0</v>
      </c>
      <c r="S3200" s="6">
        <f t="shared" si="943"/>
        <v>0</v>
      </c>
      <c r="T3200" s="6">
        <f t="shared" si="944"/>
        <v>1</v>
      </c>
      <c r="U3200" s="6">
        <f t="shared" si="945"/>
        <v>0</v>
      </c>
      <c r="V3200" s="6">
        <f t="shared" si="946"/>
        <v>0</v>
      </c>
      <c r="W3200" s="6">
        <f t="shared" si="947"/>
        <v>0</v>
      </c>
      <c r="X3200" s="6">
        <f t="shared" si="948"/>
        <v>0</v>
      </c>
      <c r="Y3200" s="6">
        <f t="shared" si="949"/>
        <v>0</v>
      </c>
      <c r="Z3200" s="6">
        <f t="shared" si="950"/>
        <v>0</v>
      </c>
      <c r="AA3200" s="4">
        <v>74405.800903320313</v>
      </c>
      <c r="AB3200" s="7">
        <f t="shared" si="935"/>
        <v>0</v>
      </c>
      <c r="AC3200" s="7">
        <f t="shared" si="936"/>
        <v>0</v>
      </c>
      <c r="AD3200" s="2"/>
    </row>
    <row r="3201" spans="1:30" x14ac:dyDescent="0.35">
      <c r="A3201" s="1">
        <v>44839</v>
      </c>
      <c r="B3201" s="3">
        <f t="shared" si="937"/>
        <v>2022</v>
      </c>
      <c r="C3201" s="2">
        <v>0</v>
      </c>
      <c r="D3201" s="2">
        <v>1991.3833333320217</v>
      </c>
      <c r="E3201" s="2">
        <f t="shared" si="938"/>
        <v>1991.3833333320217</v>
      </c>
      <c r="F3201" s="2">
        <f t="shared" si="939"/>
        <v>0</v>
      </c>
      <c r="G3201" s="2">
        <f t="shared" si="940"/>
        <v>-1</v>
      </c>
      <c r="H3201" s="2">
        <v>-1000</v>
      </c>
      <c r="I3201" s="2">
        <f t="shared" si="932"/>
        <v>7870.611601384122</v>
      </c>
      <c r="J3201" s="2">
        <f t="shared" si="933"/>
        <v>15458.618128705923</v>
      </c>
      <c r="K3201" s="3">
        <f t="shared" si="941"/>
        <v>10</v>
      </c>
      <c r="L3201" s="3">
        <f t="shared" si="942"/>
        <v>4</v>
      </c>
      <c r="M3201" s="3" t="str">
        <f t="shared" si="934"/>
        <v>Fall</v>
      </c>
      <c r="N3201" s="4">
        <v>64</v>
      </c>
      <c r="O3201" s="4">
        <v>48</v>
      </c>
      <c r="P3201" s="4">
        <v>79</v>
      </c>
      <c r="Q3201" s="4">
        <v>1</v>
      </c>
      <c r="R3201" s="4">
        <v>0</v>
      </c>
      <c r="S3201" s="6">
        <f t="shared" si="943"/>
        <v>0</v>
      </c>
      <c r="T3201" s="6">
        <f t="shared" si="944"/>
        <v>1</v>
      </c>
      <c r="U3201" s="6">
        <f t="shared" si="945"/>
        <v>0</v>
      </c>
      <c r="V3201" s="6">
        <f t="shared" si="946"/>
        <v>0</v>
      </c>
      <c r="W3201" s="6">
        <f t="shared" si="947"/>
        <v>0</v>
      </c>
      <c r="X3201" s="6">
        <f t="shared" si="948"/>
        <v>0</v>
      </c>
      <c r="Y3201" s="6">
        <f t="shared" si="949"/>
        <v>0</v>
      </c>
      <c r="Z3201" s="6">
        <f t="shared" si="950"/>
        <v>0</v>
      </c>
      <c r="AA3201" s="4">
        <v>75798.500427246094</v>
      </c>
      <c r="AB3201" s="7">
        <f t="shared" si="935"/>
        <v>0</v>
      </c>
      <c r="AC3201" s="7">
        <f t="shared" si="936"/>
        <v>2.6272067680856263E-2</v>
      </c>
      <c r="AD3201" s="2"/>
    </row>
    <row r="3202" spans="1:30" x14ac:dyDescent="0.35">
      <c r="A3202" s="1">
        <v>44840</v>
      </c>
      <c r="B3202" s="3">
        <f t="shared" si="937"/>
        <v>2022</v>
      </c>
      <c r="C3202" s="2">
        <v>0</v>
      </c>
      <c r="D3202" s="2">
        <v>0</v>
      </c>
      <c r="E3202" s="2">
        <f t="shared" si="938"/>
        <v>0</v>
      </c>
      <c r="F3202" s="2">
        <f t="shared" si="939"/>
        <v>0</v>
      </c>
      <c r="G3202" s="2">
        <f t="shared" si="940"/>
        <v>-1</v>
      </c>
      <c r="H3202" s="2">
        <v>-1000</v>
      </c>
      <c r="I3202" s="2">
        <f t="shared" ref="I3202:I3265" si="951">INDEX($AD$1:$AG$10, MATCH(B3202, $AD$1:$AD$10, 0), 3)</f>
        <v>7870.611601384122</v>
      </c>
      <c r="J3202" s="2">
        <f t="shared" ref="J3202:J3265" si="952">INDEX($AD$1:$AG$10, MATCH(B3202, $AD$1:$AD$10, 0), 4)</f>
        <v>15458.618128705923</v>
      </c>
      <c r="K3202" s="3">
        <f t="shared" si="941"/>
        <v>10</v>
      </c>
      <c r="L3202" s="3">
        <f t="shared" si="942"/>
        <v>5</v>
      </c>
      <c r="M3202" s="3" t="str">
        <f t="shared" ref="M3202:M3265" si="953">INDEX($AK$1:$AK$12, MATCH(K3202, $AJ$1:$AJ$12, 0))</f>
        <v>Fall</v>
      </c>
      <c r="N3202" s="4">
        <v>67</v>
      </c>
      <c r="O3202" s="4">
        <v>52</v>
      </c>
      <c r="P3202" s="4">
        <v>81</v>
      </c>
      <c r="Q3202" s="4">
        <v>0</v>
      </c>
      <c r="R3202" s="4">
        <v>2</v>
      </c>
      <c r="S3202" s="6">
        <f t="shared" si="943"/>
        <v>0</v>
      </c>
      <c r="T3202" s="6">
        <f t="shared" si="944"/>
        <v>1</v>
      </c>
      <c r="U3202" s="6">
        <f t="shared" si="945"/>
        <v>0</v>
      </c>
      <c r="V3202" s="6">
        <f t="shared" si="946"/>
        <v>0</v>
      </c>
      <c r="W3202" s="6">
        <f t="shared" si="947"/>
        <v>0</v>
      </c>
      <c r="X3202" s="6">
        <f t="shared" si="948"/>
        <v>0</v>
      </c>
      <c r="Y3202" s="6">
        <f t="shared" si="949"/>
        <v>0</v>
      </c>
      <c r="Z3202" s="6">
        <f t="shared" si="950"/>
        <v>0</v>
      </c>
      <c r="AA3202" s="4">
        <v>74555.500244140625</v>
      </c>
      <c r="AB3202" s="7">
        <f t="shared" ref="AB3202:AB3265" si="954">C3202/AA3202</f>
        <v>0</v>
      </c>
      <c r="AC3202" s="7">
        <f t="shared" ref="AC3202:AC3265" si="955">D3202/AA3202</f>
        <v>0</v>
      </c>
      <c r="AD3202" s="2"/>
    </row>
    <row r="3203" spans="1:30" x14ac:dyDescent="0.35">
      <c r="A3203" s="1">
        <v>44841</v>
      </c>
      <c r="B3203" s="3">
        <f t="shared" ref="B3203:B3266" si="956">YEAR(A3203)</f>
        <v>2022</v>
      </c>
      <c r="C3203" s="2">
        <v>4425.0000000174623</v>
      </c>
      <c r="D3203" s="2">
        <v>5826</v>
      </c>
      <c r="E3203" s="2">
        <f t="shared" ref="E3203:E3266" si="957">+D3203+C3203</f>
        <v>10251.000000017462</v>
      </c>
      <c r="F3203" s="2">
        <f t="shared" ref="F3203:F3266" si="958">IFERROR(C3203/E3203,0)</f>
        <v>0.43166520339575887</v>
      </c>
      <c r="G3203" s="2">
        <f t="shared" ref="G3203:G3266" si="959">IF(AND(F3203&gt;=0.2,E3203&gt;=J3203), E3203, -1)</f>
        <v>-1</v>
      </c>
      <c r="H3203" s="2">
        <v>-1000</v>
      </c>
      <c r="I3203" s="2">
        <f t="shared" si="951"/>
        <v>7870.611601384122</v>
      </c>
      <c r="J3203" s="2">
        <f t="shared" si="952"/>
        <v>15458.618128705923</v>
      </c>
      <c r="K3203" s="3">
        <f t="shared" ref="K3203:K3266" si="960">MONTH(A3203)</f>
        <v>10</v>
      </c>
      <c r="L3203" s="3">
        <f t="shared" ref="L3203:L3266" si="961">WEEKDAY(A3203)</f>
        <v>6</v>
      </c>
      <c r="M3203" s="3" t="str">
        <f t="shared" si="953"/>
        <v>Fall</v>
      </c>
      <c r="N3203" s="4">
        <v>60</v>
      </c>
      <c r="O3203" s="4">
        <v>50</v>
      </c>
      <c r="P3203" s="4">
        <v>69</v>
      </c>
      <c r="Q3203" s="4">
        <v>5</v>
      </c>
      <c r="R3203" s="4">
        <v>0</v>
      </c>
      <c r="S3203" s="6">
        <f t="shared" ref="S3203:S3266" si="962">IF(OR(L3203=1, L3203=7), 1, 0)</f>
        <v>0</v>
      </c>
      <c r="T3203" s="6">
        <f t="shared" ref="T3203:T3266" si="963">IF(AND(L3203&lt;7, L3203&gt;1), 1, 0)</f>
        <v>1</v>
      </c>
      <c r="U3203" s="6">
        <f t="shared" ref="U3203:U3266" si="964">IF(M3203="Winter", 1, 0)</f>
        <v>0</v>
      </c>
      <c r="V3203" s="6">
        <f t="shared" ref="V3203:V3266" si="965">IF(N3203&lt;20, 1, 0)</f>
        <v>0</v>
      </c>
      <c r="W3203" s="6">
        <f t="shared" ref="W3203:W3266" si="966">IF(M3203="Summer", 1, 0)</f>
        <v>0</v>
      </c>
      <c r="X3203" s="6">
        <f t="shared" ref="X3203:X3266" si="967">IF(G3203&lt;&gt;-1, 1, 0)</f>
        <v>0</v>
      </c>
      <c r="Y3203" s="6">
        <f t="shared" ref="Y3203:Y3266" si="968">U3203*X3203</f>
        <v>0</v>
      </c>
      <c r="Z3203" s="6">
        <f t="shared" ref="Z3203:Z3266" si="969">W3203*X3203</f>
        <v>0</v>
      </c>
      <c r="AA3203" s="4">
        <v>71870.300598144531</v>
      </c>
      <c r="AB3203" s="7">
        <f t="shared" si="954"/>
        <v>6.1569242972273057E-2</v>
      </c>
      <c r="AC3203" s="7">
        <f t="shared" si="955"/>
        <v>8.1062691424869451E-2</v>
      </c>
      <c r="AD3203" s="2"/>
    </row>
    <row r="3204" spans="1:30" x14ac:dyDescent="0.35">
      <c r="A3204" s="1">
        <v>44842</v>
      </c>
      <c r="B3204" s="3">
        <f t="shared" si="956"/>
        <v>2022</v>
      </c>
      <c r="C3204" s="2">
        <v>6199.9999999883585</v>
      </c>
      <c r="D3204" s="2">
        <v>12652.000000011642</v>
      </c>
      <c r="E3204" s="2">
        <f t="shared" si="957"/>
        <v>18852</v>
      </c>
      <c r="F3204" s="2">
        <f t="shared" si="958"/>
        <v>0.3288775726707171</v>
      </c>
      <c r="G3204" s="2">
        <f t="shared" si="959"/>
        <v>18852</v>
      </c>
      <c r="H3204" s="2">
        <v>-1000</v>
      </c>
      <c r="I3204" s="2">
        <f t="shared" si="951"/>
        <v>7870.611601384122</v>
      </c>
      <c r="J3204" s="2">
        <f t="shared" si="952"/>
        <v>15458.618128705923</v>
      </c>
      <c r="K3204" s="3">
        <f t="shared" si="960"/>
        <v>10</v>
      </c>
      <c r="L3204" s="3">
        <f t="shared" si="961"/>
        <v>7</v>
      </c>
      <c r="M3204" s="3" t="str">
        <f t="shared" si="953"/>
        <v>Fall</v>
      </c>
      <c r="N3204" s="4">
        <v>52</v>
      </c>
      <c r="O3204" s="4">
        <v>41</v>
      </c>
      <c r="P3204" s="4">
        <v>62</v>
      </c>
      <c r="Q3204" s="4">
        <v>13</v>
      </c>
      <c r="R3204" s="4">
        <v>0</v>
      </c>
      <c r="S3204" s="6">
        <f t="shared" si="962"/>
        <v>1</v>
      </c>
      <c r="T3204" s="6">
        <f t="shared" si="963"/>
        <v>0</v>
      </c>
      <c r="U3204" s="6">
        <f t="shared" si="964"/>
        <v>0</v>
      </c>
      <c r="V3204" s="6">
        <f t="shared" si="965"/>
        <v>0</v>
      </c>
      <c r="W3204" s="6">
        <f t="shared" si="966"/>
        <v>0</v>
      </c>
      <c r="X3204" s="6">
        <f t="shared" si="967"/>
        <v>1</v>
      </c>
      <c r="Y3204" s="6">
        <f t="shared" si="968"/>
        <v>0</v>
      </c>
      <c r="Z3204" s="6">
        <f t="shared" si="969"/>
        <v>0</v>
      </c>
      <c r="AA3204" s="4">
        <v>65547.001220703125</v>
      </c>
      <c r="AB3204" s="7">
        <f t="shared" si="954"/>
        <v>9.4588614040669164E-2</v>
      </c>
      <c r="AC3204" s="7">
        <f t="shared" si="955"/>
        <v>0.19302179755578944</v>
      </c>
      <c r="AD3204" s="2"/>
    </row>
    <row r="3205" spans="1:30" x14ac:dyDescent="0.35">
      <c r="A3205" s="1">
        <v>44843</v>
      </c>
      <c r="B3205" s="3">
        <f t="shared" si="956"/>
        <v>2022</v>
      </c>
      <c r="C3205" s="2">
        <v>0</v>
      </c>
      <c r="D3205" s="2">
        <v>14967.99999997174</v>
      </c>
      <c r="E3205" s="2">
        <f t="shared" si="957"/>
        <v>14967.99999997174</v>
      </c>
      <c r="F3205" s="2">
        <f t="shared" si="958"/>
        <v>0</v>
      </c>
      <c r="G3205" s="2">
        <f t="shared" si="959"/>
        <v>-1</v>
      </c>
      <c r="H3205" s="2">
        <v>-1000</v>
      </c>
      <c r="I3205" s="2">
        <f t="shared" si="951"/>
        <v>7870.611601384122</v>
      </c>
      <c r="J3205" s="2">
        <f t="shared" si="952"/>
        <v>15458.618128705923</v>
      </c>
      <c r="K3205" s="3">
        <f t="shared" si="960"/>
        <v>10</v>
      </c>
      <c r="L3205" s="3">
        <f t="shared" si="961"/>
        <v>1</v>
      </c>
      <c r="M3205" s="3" t="str">
        <f t="shared" si="953"/>
        <v>Fall</v>
      </c>
      <c r="N3205" s="4">
        <v>52</v>
      </c>
      <c r="O3205" s="4">
        <v>37</v>
      </c>
      <c r="P3205" s="4">
        <v>67</v>
      </c>
      <c r="Q3205" s="4">
        <v>13</v>
      </c>
      <c r="R3205" s="4">
        <v>0</v>
      </c>
      <c r="S3205" s="6">
        <f t="shared" si="962"/>
        <v>1</v>
      </c>
      <c r="T3205" s="6">
        <f t="shared" si="963"/>
        <v>0</v>
      </c>
      <c r="U3205" s="6">
        <f t="shared" si="964"/>
        <v>0</v>
      </c>
      <c r="V3205" s="6">
        <f t="shared" si="965"/>
        <v>0</v>
      </c>
      <c r="W3205" s="6">
        <f t="shared" si="966"/>
        <v>0</v>
      </c>
      <c r="X3205" s="6">
        <f t="shared" si="967"/>
        <v>0</v>
      </c>
      <c r="Y3205" s="6">
        <f t="shared" si="968"/>
        <v>0</v>
      </c>
      <c r="Z3205" s="6">
        <f t="shared" si="969"/>
        <v>0</v>
      </c>
      <c r="AA3205" s="4">
        <v>66152.400695800781</v>
      </c>
      <c r="AB3205" s="7">
        <f t="shared" si="954"/>
        <v>0</v>
      </c>
      <c r="AC3205" s="7">
        <f t="shared" si="955"/>
        <v>0.22626540900309122</v>
      </c>
      <c r="AD3205" s="2"/>
    </row>
    <row r="3206" spans="1:30" x14ac:dyDescent="0.35">
      <c r="A3206" s="1">
        <v>44844</v>
      </c>
      <c r="B3206" s="3">
        <f t="shared" si="956"/>
        <v>2022</v>
      </c>
      <c r="C3206" s="2">
        <v>0</v>
      </c>
      <c r="D3206" s="2">
        <v>1939.999999984866</v>
      </c>
      <c r="E3206" s="2">
        <f t="shared" si="957"/>
        <v>1939.999999984866</v>
      </c>
      <c r="F3206" s="2">
        <f t="shared" si="958"/>
        <v>0</v>
      </c>
      <c r="G3206" s="2">
        <f t="shared" si="959"/>
        <v>-1</v>
      </c>
      <c r="H3206" s="2">
        <v>-1000</v>
      </c>
      <c r="I3206" s="2">
        <f t="shared" si="951"/>
        <v>7870.611601384122</v>
      </c>
      <c r="J3206" s="2">
        <f t="shared" si="952"/>
        <v>15458.618128705923</v>
      </c>
      <c r="K3206" s="3">
        <f t="shared" si="960"/>
        <v>10</v>
      </c>
      <c r="L3206" s="3">
        <f t="shared" si="961"/>
        <v>2</v>
      </c>
      <c r="M3206" s="3" t="str">
        <f t="shared" si="953"/>
        <v>Fall</v>
      </c>
      <c r="N3206" s="4">
        <v>60</v>
      </c>
      <c r="O3206" s="4">
        <v>43</v>
      </c>
      <c r="P3206" s="4">
        <v>76</v>
      </c>
      <c r="Q3206" s="4">
        <v>5</v>
      </c>
      <c r="R3206" s="4">
        <v>0</v>
      </c>
      <c r="S3206" s="6">
        <f t="shared" si="962"/>
        <v>0</v>
      </c>
      <c r="T3206" s="6">
        <f t="shared" si="963"/>
        <v>1</v>
      </c>
      <c r="U3206" s="6">
        <f t="shared" si="964"/>
        <v>0</v>
      </c>
      <c r="V3206" s="6">
        <f t="shared" si="965"/>
        <v>0</v>
      </c>
      <c r="W3206" s="6">
        <f t="shared" si="966"/>
        <v>0</v>
      </c>
      <c r="X3206" s="6">
        <f t="shared" si="967"/>
        <v>0</v>
      </c>
      <c r="Y3206" s="6">
        <f t="shared" si="968"/>
        <v>0</v>
      </c>
      <c r="Z3206" s="6">
        <f t="shared" si="969"/>
        <v>0</v>
      </c>
      <c r="AA3206" s="4">
        <v>74862.700073242188</v>
      </c>
      <c r="AB3206" s="7">
        <f t="shared" si="954"/>
        <v>0</v>
      </c>
      <c r="AC3206" s="7">
        <f t="shared" si="955"/>
        <v>2.5914106732549857E-2</v>
      </c>
      <c r="AD3206" s="2"/>
    </row>
    <row r="3207" spans="1:30" x14ac:dyDescent="0.35">
      <c r="A3207" s="1">
        <v>44845</v>
      </c>
      <c r="B3207" s="3">
        <f t="shared" si="956"/>
        <v>2022</v>
      </c>
      <c r="C3207" s="2">
        <v>232.95454546539324</v>
      </c>
      <c r="D3207" s="2">
        <v>0</v>
      </c>
      <c r="E3207" s="2">
        <f t="shared" si="957"/>
        <v>232.95454546539324</v>
      </c>
      <c r="F3207" s="2">
        <f t="shared" si="958"/>
        <v>1</v>
      </c>
      <c r="G3207" s="2">
        <f t="shared" si="959"/>
        <v>-1</v>
      </c>
      <c r="H3207" s="2">
        <v>-1000</v>
      </c>
      <c r="I3207" s="2">
        <f t="shared" si="951"/>
        <v>7870.611601384122</v>
      </c>
      <c r="J3207" s="2">
        <f t="shared" si="952"/>
        <v>15458.618128705923</v>
      </c>
      <c r="K3207" s="3">
        <f t="shared" si="960"/>
        <v>10</v>
      </c>
      <c r="L3207" s="3">
        <f t="shared" si="961"/>
        <v>3</v>
      </c>
      <c r="M3207" s="3" t="str">
        <f t="shared" si="953"/>
        <v>Fall</v>
      </c>
      <c r="N3207" s="4">
        <v>63</v>
      </c>
      <c r="O3207" s="4">
        <v>48</v>
      </c>
      <c r="P3207" s="4">
        <v>78</v>
      </c>
      <c r="Q3207" s="4">
        <v>2</v>
      </c>
      <c r="R3207" s="4">
        <v>0</v>
      </c>
      <c r="S3207" s="6">
        <f t="shared" si="962"/>
        <v>0</v>
      </c>
      <c r="T3207" s="6">
        <f t="shared" si="963"/>
        <v>1</v>
      </c>
      <c r="U3207" s="6">
        <f t="shared" si="964"/>
        <v>0</v>
      </c>
      <c r="V3207" s="6">
        <f t="shared" si="965"/>
        <v>0</v>
      </c>
      <c r="W3207" s="6">
        <f t="shared" si="966"/>
        <v>0</v>
      </c>
      <c r="X3207" s="6">
        <f t="shared" si="967"/>
        <v>0</v>
      </c>
      <c r="Y3207" s="6">
        <f t="shared" si="968"/>
        <v>0</v>
      </c>
      <c r="Z3207" s="6">
        <f t="shared" si="969"/>
        <v>0</v>
      </c>
      <c r="AA3207" s="4">
        <v>75553.600891113281</v>
      </c>
      <c r="AB3207" s="7">
        <f t="shared" si="954"/>
        <v>3.0833016920149689E-3</v>
      </c>
      <c r="AC3207" s="7">
        <f t="shared" si="955"/>
        <v>0</v>
      </c>
      <c r="AD3207" s="2"/>
    </row>
    <row r="3208" spans="1:30" x14ac:dyDescent="0.35">
      <c r="A3208" s="1">
        <v>44846</v>
      </c>
      <c r="B3208" s="3">
        <f t="shared" si="956"/>
        <v>2022</v>
      </c>
      <c r="C3208" s="2">
        <v>0</v>
      </c>
      <c r="D3208" s="2">
        <v>783.57916666620395</v>
      </c>
      <c r="E3208" s="2">
        <f t="shared" si="957"/>
        <v>783.57916666620395</v>
      </c>
      <c r="F3208" s="2">
        <f t="shared" si="958"/>
        <v>0</v>
      </c>
      <c r="G3208" s="2">
        <f t="shared" si="959"/>
        <v>-1</v>
      </c>
      <c r="H3208" s="2">
        <v>-1000</v>
      </c>
      <c r="I3208" s="2">
        <f t="shared" si="951"/>
        <v>7870.611601384122</v>
      </c>
      <c r="J3208" s="2">
        <f t="shared" si="952"/>
        <v>15458.618128705923</v>
      </c>
      <c r="K3208" s="3">
        <f t="shared" si="960"/>
        <v>10</v>
      </c>
      <c r="L3208" s="3">
        <f t="shared" si="961"/>
        <v>4</v>
      </c>
      <c r="M3208" s="3" t="str">
        <f t="shared" si="953"/>
        <v>Fall</v>
      </c>
      <c r="N3208" s="4">
        <v>70</v>
      </c>
      <c r="O3208" s="4">
        <v>59</v>
      </c>
      <c r="P3208" s="4">
        <v>81</v>
      </c>
      <c r="Q3208" s="4">
        <v>0</v>
      </c>
      <c r="R3208" s="4">
        <v>5</v>
      </c>
      <c r="S3208" s="6">
        <f t="shared" si="962"/>
        <v>0</v>
      </c>
      <c r="T3208" s="6">
        <f t="shared" si="963"/>
        <v>1</v>
      </c>
      <c r="U3208" s="6">
        <f t="shared" si="964"/>
        <v>0</v>
      </c>
      <c r="V3208" s="6">
        <f t="shared" si="965"/>
        <v>0</v>
      </c>
      <c r="W3208" s="6">
        <f t="shared" si="966"/>
        <v>0</v>
      </c>
      <c r="X3208" s="6">
        <f t="shared" si="967"/>
        <v>0</v>
      </c>
      <c r="Y3208" s="6">
        <f t="shared" si="968"/>
        <v>0</v>
      </c>
      <c r="Z3208" s="6">
        <f t="shared" si="969"/>
        <v>0</v>
      </c>
      <c r="AA3208" s="4">
        <v>76268.550231933594</v>
      </c>
      <c r="AB3208" s="7">
        <f t="shared" si="954"/>
        <v>0</v>
      </c>
      <c r="AC3208" s="7">
        <f t="shared" si="955"/>
        <v>1.0273948623427745E-2</v>
      </c>
      <c r="AD3208" s="2"/>
    </row>
    <row r="3209" spans="1:30" x14ac:dyDescent="0.35">
      <c r="A3209" s="1">
        <v>44847</v>
      </c>
      <c r="B3209" s="3">
        <f t="shared" si="956"/>
        <v>2022</v>
      </c>
      <c r="C3209" s="2">
        <v>270.39999999606516</v>
      </c>
      <c r="D3209" s="2">
        <v>114.06666666758247</v>
      </c>
      <c r="E3209" s="2">
        <f t="shared" si="957"/>
        <v>384.46666666364763</v>
      </c>
      <c r="F3209" s="2">
        <f t="shared" si="958"/>
        <v>0.70331194728157231</v>
      </c>
      <c r="G3209" s="2">
        <f t="shared" si="959"/>
        <v>-1</v>
      </c>
      <c r="H3209" s="2">
        <v>-1000</v>
      </c>
      <c r="I3209" s="2">
        <f t="shared" si="951"/>
        <v>7870.611601384122</v>
      </c>
      <c r="J3209" s="2">
        <f t="shared" si="952"/>
        <v>15458.618128705923</v>
      </c>
      <c r="K3209" s="3">
        <f t="shared" si="960"/>
        <v>10</v>
      </c>
      <c r="L3209" s="3">
        <f t="shared" si="961"/>
        <v>5</v>
      </c>
      <c r="M3209" s="3" t="str">
        <f t="shared" si="953"/>
        <v>Fall</v>
      </c>
      <c r="N3209" s="4">
        <v>60</v>
      </c>
      <c r="O3209" s="4">
        <v>50</v>
      </c>
      <c r="P3209" s="4">
        <v>69</v>
      </c>
      <c r="Q3209" s="4">
        <v>5</v>
      </c>
      <c r="R3209" s="4">
        <v>0</v>
      </c>
      <c r="S3209" s="6">
        <f t="shared" si="962"/>
        <v>0</v>
      </c>
      <c r="T3209" s="6">
        <f t="shared" si="963"/>
        <v>1</v>
      </c>
      <c r="U3209" s="6">
        <f t="shared" si="964"/>
        <v>0</v>
      </c>
      <c r="V3209" s="6">
        <f t="shared" si="965"/>
        <v>0</v>
      </c>
      <c r="W3209" s="6">
        <f t="shared" si="966"/>
        <v>0</v>
      </c>
      <c r="X3209" s="6">
        <f t="shared" si="967"/>
        <v>0</v>
      </c>
      <c r="Y3209" s="6">
        <f t="shared" si="968"/>
        <v>0</v>
      </c>
      <c r="Z3209" s="6">
        <f t="shared" si="969"/>
        <v>0</v>
      </c>
      <c r="AA3209" s="4">
        <v>73609.550903320313</v>
      </c>
      <c r="AB3209" s="7">
        <f t="shared" si="954"/>
        <v>3.6734363500085993E-3</v>
      </c>
      <c r="AC3209" s="7">
        <f t="shared" si="955"/>
        <v>1.5496177502481849E-3</v>
      </c>
      <c r="AD3209" s="2"/>
    </row>
    <row r="3210" spans="1:30" x14ac:dyDescent="0.35">
      <c r="A3210" s="1">
        <v>44848</v>
      </c>
      <c r="B3210" s="3">
        <f t="shared" si="956"/>
        <v>2022</v>
      </c>
      <c r="C3210" s="2">
        <v>1523.0216245965505</v>
      </c>
      <c r="D3210" s="2">
        <v>0</v>
      </c>
      <c r="E3210" s="2">
        <f t="shared" si="957"/>
        <v>1523.0216245965505</v>
      </c>
      <c r="F3210" s="2">
        <f t="shared" si="958"/>
        <v>1</v>
      </c>
      <c r="G3210" s="2">
        <f t="shared" si="959"/>
        <v>-1</v>
      </c>
      <c r="H3210" s="2">
        <v>-1000</v>
      </c>
      <c r="I3210" s="2">
        <f t="shared" si="951"/>
        <v>7870.611601384122</v>
      </c>
      <c r="J3210" s="2">
        <f t="shared" si="952"/>
        <v>15458.618128705923</v>
      </c>
      <c r="K3210" s="3">
        <f t="shared" si="960"/>
        <v>10</v>
      </c>
      <c r="L3210" s="3">
        <f t="shared" si="961"/>
        <v>6</v>
      </c>
      <c r="M3210" s="3" t="str">
        <f t="shared" si="953"/>
        <v>Fall</v>
      </c>
      <c r="N3210" s="4">
        <v>57</v>
      </c>
      <c r="O3210" s="4">
        <v>41</v>
      </c>
      <c r="P3210" s="4">
        <v>72</v>
      </c>
      <c r="Q3210" s="4">
        <v>8</v>
      </c>
      <c r="R3210" s="4">
        <v>0</v>
      </c>
      <c r="S3210" s="6">
        <f t="shared" si="962"/>
        <v>0</v>
      </c>
      <c r="T3210" s="6">
        <f t="shared" si="963"/>
        <v>1</v>
      </c>
      <c r="U3210" s="6">
        <f t="shared" si="964"/>
        <v>0</v>
      </c>
      <c r="V3210" s="6">
        <f t="shared" si="965"/>
        <v>0</v>
      </c>
      <c r="W3210" s="6">
        <f t="shared" si="966"/>
        <v>0</v>
      </c>
      <c r="X3210" s="6">
        <f t="shared" si="967"/>
        <v>0</v>
      </c>
      <c r="Y3210" s="6">
        <f t="shared" si="968"/>
        <v>0</v>
      </c>
      <c r="Z3210" s="6">
        <f t="shared" si="969"/>
        <v>0</v>
      </c>
      <c r="AA3210" s="4">
        <v>73356.667236328125</v>
      </c>
      <c r="AB3210" s="7">
        <f t="shared" si="954"/>
        <v>2.0761870488062613E-2</v>
      </c>
      <c r="AC3210" s="7">
        <f t="shared" si="955"/>
        <v>0</v>
      </c>
      <c r="AD3210" s="2"/>
    </row>
    <row r="3211" spans="1:30" x14ac:dyDescent="0.35">
      <c r="A3211" s="1">
        <v>44849</v>
      </c>
      <c r="B3211" s="3">
        <f t="shared" si="956"/>
        <v>2022</v>
      </c>
      <c r="C3211" s="2">
        <v>2301.3128430296379</v>
      </c>
      <c r="D3211" s="2">
        <v>1300.5000000044529</v>
      </c>
      <c r="E3211" s="2">
        <f t="shared" si="957"/>
        <v>3601.8128430340907</v>
      </c>
      <c r="F3211" s="2">
        <f t="shared" si="958"/>
        <v>0.63893182220180567</v>
      </c>
      <c r="G3211" s="2">
        <f t="shared" si="959"/>
        <v>-1</v>
      </c>
      <c r="H3211" s="2">
        <v>-1000</v>
      </c>
      <c r="I3211" s="2">
        <f t="shared" si="951"/>
        <v>7870.611601384122</v>
      </c>
      <c r="J3211" s="2">
        <f t="shared" si="952"/>
        <v>15458.618128705923</v>
      </c>
      <c r="K3211" s="3">
        <f t="shared" si="960"/>
        <v>10</v>
      </c>
      <c r="L3211" s="3">
        <f t="shared" si="961"/>
        <v>7</v>
      </c>
      <c r="M3211" s="3" t="str">
        <f t="shared" si="953"/>
        <v>Fall</v>
      </c>
      <c r="N3211" s="4">
        <v>61</v>
      </c>
      <c r="O3211" s="4">
        <v>52</v>
      </c>
      <c r="P3211" s="4">
        <v>70</v>
      </c>
      <c r="Q3211" s="4">
        <v>4</v>
      </c>
      <c r="R3211" s="4">
        <v>0</v>
      </c>
      <c r="S3211" s="6">
        <f t="shared" si="962"/>
        <v>1</v>
      </c>
      <c r="T3211" s="6">
        <f t="shared" si="963"/>
        <v>0</v>
      </c>
      <c r="U3211" s="6">
        <f t="shared" si="964"/>
        <v>0</v>
      </c>
      <c r="V3211" s="6">
        <f t="shared" si="965"/>
        <v>0</v>
      </c>
      <c r="W3211" s="6">
        <f t="shared" si="966"/>
        <v>0</v>
      </c>
      <c r="X3211" s="6">
        <f t="shared" si="967"/>
        <v>0</v>
      </c>
      <c r="Y3211" s="6">
        <f t="shared" si="968"/>
        <v>0</v>
      </c>
      <c r="Z3211" s="6">
        <f t="shared" si="969"/>
        <v>0</v>
      </c>
      <c r="AA3211" s="4">
        <v>65558.100952148438</v>
      </c>
      <c r="AB3211" s="7">
        <f t="shared" si="954"/>
        <v>3.5103409183700897E-2</v>
      </c>
      <c r="AC3211" s="7">
        <f t="shared" si="955"/>
        <v>1.9837365346407791E-2</v>
      </c>
      <c r="AD3211" s="2"/>
    </row>
    <row r="3212" spans="1:30" x14ac:dyDescent="0.35">
      <c r="A3212" s="1">
        <v>44850</v>
      </c>
      <c r="B3212" s="3">
        <f t="shared" si="956"/>
        <v>2022</v>
      </c>
      <c r="C3212" s="2">
        <v>2432.69246390427</v>
      </c>
      <c r="D3212" s="2">
        <v>1836</v>
      </c>
      <c r="E3212" s="2">
        <f t="shared" si="957"/>
        <v>4268.69246390427</v>
      </c>
      <c r="F3212" s="2">
        <f t="shared" si="958"/>
        <v>0.56989171379173542</v>
      </c>
      <c r="G3212" s="2">
        <f t="shared" si="959"/>
        <v>-1</v>
      </c>
      <c r="H3212" s="2">
        <v>-1000</v>
      </c>
      <c r="I3212" s="2">
        <f t="shared" si="951"/>
        <v>7870.611601384122</v>
      </c>
      <c r="J3212" s="2">
        <f t="shared" si="952"/>
        <v>15458.618128705923</v>
      </c>
      <c r="K3212" s="3">
        <f t="shared" si="960"/>
        <v>10</v>
      </c>
      <c r="L3212" s="3">
        <f t="shared" si="961"/>
        <v>1</v>
      </c>
      <c r="M3212" s="3" t="str">
        <f t="shared" si="953"/>
        <v>Fall</v>
      </c>
      <c r="N3212" s="4">
        <v>59</v>
      </c>
      <c r="O3212" s="4">
        <v>45</v>
      </c>
      <c r="P3212" s="4">
        <v>73</v>
      </c>
      <c r="Q3212" s="4">
        <v>6</v>
      </c>
      <c r="R3212" s="4">
        <v>0</v>
      </c>
      <c r="S3212" s="6">
        <f t="shared" si="962"/>
        <v>1</v>
      </c>
      <c r="T3212" s="6">
        <f t="shared" si="963"/>
        <v>0</v>
      </c>
      <c r="U3212" s="6">
        <f t="shared" si="964"/>
        <v>0</v>
      </c>
      <c r="V3212" s="6">
        <f t="shared" si="965"/>
        <v>0</v>
      </c>
      <c r="W3212" s="6">
        <f t="shared" si="966"/>
        <v>0</v>
      </c>
      <c r="X3212" s="6">
        <f t="shared" si="967"/>
        <v>0</v>
      </c>
      <c r="Y3212" s="6">
        <f t="shared" si="968"/>
        <v>0</v>
      </c>
      <c r="Z3212" s="6">
        <f t="shared" si="969"/>
        <v>0</v>
      </c>
      <c r="AA3212" s="4">
        <v>64529.651000976563</v>
      </c>
      <c r="AB3212" s="7">
        <f t="shared" si="954"/>
        <v>3.7698831872923888E-2</v>
      </c>
      <c r="AC3212" s="7">
        <f t="shared" si="955"/>
        <v>2.8452036722966544E-2</v>
      </c>
      <c r="AD3212" s="2"/>
    </row>
    <row r="3213" spans="1:30" x14ac:dyDescent="0.35">
      <c r="A3213" s="1">
        <v>44851</v>
      </c>
      <c r="B3213" s="3">
        <f t="shared" si="956"/>
        <v>2022</v>
      </c>
      <c r="C3213" s="2">
        <v>2301.3128430296379</v>
      </c>
      <c r="D3213" s="2">
        <v>1889.2038461542734</v>
      </c>
      <c r="E3213" s="2">
        <f t="shared" si="957"/>
        <v>4190.5166891839108</v>
      </c>
      <c r="F3213" s="2">
        <f t="shared" si="958"/>
        <v>0.54917162100070549</v>
      </c>
      <c r="G3213" s="2">
        <f t="shared" si="959"/>
        <v>-1</v>
      </c>
      <c r="H3213" s="2">
        <v>-1000</v>
      </c>
      <c r="I3213" s="2">
        <f t="shared" si="951"/>
        <v>7870.611601384122</v>
      </c>
      <c r="J3213" s="2">
        <f t="shared" si="952"/>
        <v>15458.618128705923</v>
      </c>
      <c r="K3213" s="3">
        <f t="shared" si="960"/>
        <v>10</v>
      </c>
      <c r="L3213" s="3">
        <f t="shared" si="961"/>
        <v>2</v>
      </c>
      <c r="M3213" s="3" t="str">
        <f t="shared" si="953"/>
        <v>Fall</v>
      </c>
      <c r="N3213" s="4">
        <v>47</v>
      </c>
      <c r="O3213" s="4">
        <v>38</v>
      </c>
      <c r="P3213" s="4">
        <v>56</v>
      </c>
      <c r="Q3213" s="4">
        <v>18</v>
      </c>
      <c r="R3213" s="4">
        <v>0</v>
      </c>
      <c r="S3213" s="6">
        <f t="shared" si="962"/>
        <v>0</v>
      </c>
      <c r="T3213" s="6">
        <f t="shared" si="963"/>
        <v>1</v>
      </c>
      <c r="U3213" s="6">
        <f t="shared" si="964"/>
        <v>0</v>
      </c>
      <c r="V3213" s="6">
        <f t="shared" si="965"/>
        <v>0</v>
      </c>
      <c r="W3213" s="6">
        <f t="shared" si="966"/>
        <v>0</v>
      </c>
      <c r="X3213" s="6">
        <f t="shared" si="967"/>
        <v>0</v>
      </c>
      <c r="Y3213" s="6">
        <f t="shared" si="968"/>
        <v>0</v>
      </c>
      <c r="Z3213" s="6">
        <f t="shared" si="969"/>
        <v>0</v>
      </c>
      <c r="AA3213" s="4">
        <v>75232.150695800781</v>
      </c>
      <c r="AB3213" s="7">
        <f t="shared" si="954"/>
        <v>3.0589486300012021E-2</v>
      </c>
      <c r="AC3213" s="7">
        <f t="shared" si="955"/>
        <v>2.5111655438287538E-2</v>
      </c>
      <c r="AD3213" s="2"/>
    </row>
    <row r="3214" spans="1:30" x14ac:dyDescent="0.35">
      <c r="A3214" s="1">
        <v>44852</v>
      </c>
      <c r="B3214" s="3">
        <f t="shared" si="956"/>
        <v>2022</v>
      </c>
      <c r="C3214" s="2">
        <v>5127.3128430296383</v>
      </c>
      <c r="D3214" s="2">
        <v>1836</v>
      </c>
      <c r="E3214" s="2">
        <f t="shared" si="957"/>
        <v>6963.3128430296383</v>
      </c>
      <c r="F3214" s="2">
        <f t="shared" si="958"/>
        <v>0.73633239789910365</v>
      </c>
      <c r="G3214" s="2">
        <f t="shared" si="959"/>
        <v>-1</v>
      </c>
      <c r="H3214" s="2">
        <v>-1000</v>
      </c>
      <c r="I3214" s="2">
        <f t="shared" si="951"/>
        <v>7870.611601384122</v>
      </c>
      <c r="J3214" s="2">
        <f t="shared" si="952"/>
        <v>15458.618128705923</v>
      </c>
      <c r="K3214" s="3">
        <f t="shared" si="960"/>
        <v>10</v>
      </c>
      <c r="L3214" s="3">
        <f t="shared" si="961"/>
        <v>3</v>
      </c>
      <c r="M3214" s="3" t="str">
        <f t="shared" si="953"/>
        <v>Fall</v>
      </c>
      <c r="N3214" s="4">
        <v>42</v>
      </c>
      <c r="O3214" s="4">
        <v>35</v>
      </c>
      <c r="P3214" s="4">
        <v>48</v>
      </c>
      <c r="Q3214" s="4">
        <v>23</v>
      </c>
      <c r="R3214" s="4">
        <v>0</v>
      </c>
      <c r="S3214" s="6">
        <f t="shared" si="962"/>
        <v>0</v>
      </c>
      <c r="T3214" s="6">
        <f t="shared" si="963"/>
        <v>1</v>
      </c>
      <c r="U3214" s="6">
        <f t="shared" si="964"/>
        <v>0</v>
      </c>
      <c r="V3214" s="6">
        <f t="shared" si="965"/>
        <v>0</v>
      </c>
      <c r="W3214" s="6">
        <f t="shared" si="966"/>
        <v>0</v>
      </c>
      <c r="X3214" s="6">
        <f t="shared" si="967"/>
        <v>0</v>
      </c>
      <c r="Y3214" s="6">
        <f t="shared" si="968"/>
        <v>0</v>
      </c>
      <c r="Z3214" s="6">
        <f t="shared" si="969"/>
        <v>0</v>
      </c>
      <c r="AA3214" s="4">
        <v>83951.33349609375</v>
      </c>
      <c r="AB3214" s="7">
        <f t="shared" si="954"/>
        <v>6.1074823108893346E-2</v>
      </c>
      <c r="AC3214" s="7">
        <f t="shared" si="955"/>
        <v>2.1869813420955713E-2</v>
      </c>
      <c r="AD3214" s="2"/>
    </row>
    <row r="3215" spans="1:30" x14ac:dyDescent="0.35">
      <c r="A3215" s="1">
        <v>44853</v>
      </c>
      <c r="B3215" s="3">
        <f t="shared" si="956"/>
        <v>2022</v>
      </c>
      <c r="C3215" s="2">
        <v>6069.3128430296383</v>
      </c>
      <c r="D3215" s="2">
        <v>1836</v>
      </c>
      <c r="E3215" s="2">
        <f t="shared" si="957"/>
        <v>7905.3128430296383</v>
      </c>
      <c r="F3215" s="2">
        <f t="shared" si="958"/>
        <v>0.76775112681102065</v>
      </c>
      <c r="G3215" s="2">
        <f t="shared" si="959"/>
        <v>-1</v>
      </c>
      <c r="H3215" s="2">
        <v>-1000</v>
      </c>
      <c r="I3215" s="2">
        <f t="shared" si="951"/>
        <v>7870.611601384122</v>
      </c>
      <c r="J3215" s="2">
        <f t="shared" si="952"/>
        <v>15458.618128705923</v>
      </c>
      <c r="K3215" s="3">
        <f t="shared" si="960"/>
        <v>10</v>
      </c>
      <c r="L3215" s="3">
        <f t="shared" si="961"/>
        <v>4</v>
      </c>
      <c r="M3215" s="3" t="str">
        <f t="shared" si="953"/>
        <v>Fall</v>
      </c>
      <c r="N3215" s="4">
        <v>47</v>
      </c>
      <c r="O3215" s="4">
        <v>36</v>
      </c>
      <c r="P3215" s="4">
        <v>58</v>
      </c>
      <c r="Q3215" s="4">
        <v>18</v>
      </c>
      <c r="R3215" s="4">
        <v>0</v>
      </c>
      <c r="S3215" s="6">
        <f t="shared" si="962"/>
        <v>0</v>
      </c>
      <c r="T3215" s="6">
        <f t="shared" si="963"/>
        <v>1</v>
      </c>
      <c r="U3215" s="6">
        <f t="shared" si="964"/>
        <v>0</v>
      </c>
      <c r="V3215" s="6">
        <f t="shared" si="965"/>
        <v>0</v>
      </c>
      <c r="W3215" s="6">
        <f t="shared" si="966"/>
        <v>0</v>
      </c>
      <c r="X3215" s="6">
        <f t="shared" si="967"/>
        <v>0</v>
      </c>
      <c r="Y3215" s="6">
        <f t="shared" si="968"/>
        <v>0</v>
      </c>
      <c r="Z3215" s="6">
        <f t="shared" si="969"/>
        <v>0</v>
      </c>
      <c r="AA3215" s="4">
        <v>83237.300415039063</v>
      </c>
      <c r="AB3215" s="7">
        <f t="shared" si="954"/>
        <v>7.2915781900262752E-2</v>
      </c>
      <c r="AC3215" s="7">
        <f t="shared" si="955"/>
        <v>2.2057418859637561E-2</v>
      </c>
      <c r="AD3215" s="2"/>
    </row>
    <row r="3216" spans="1:30" x14ac:dyDescent="0.35">
      <c r="A3216" s="1">
        <v>44854</v>
      </c>
      <c r="B3216" s="3">
        <f t="shared" si="956"/>
        <v>2022</v>
      </c>
      <c r="C3216" s="2">
        <v>6759.3628430318095</v>
      </c>
      <c r="D3216" s="2">
        <v>1926.8134615365393</v>
      </c>
      <c r="E3216" s="2">
        <f t="shared" si="957"/>
        <v>8686.1763045683492</v>
      </c>
      <c r="F3216" s="2">
        <f t="shared" si="958"/>
        <v>0.778174723379358</v>
      </c>
      <c r="G3216" s="2">
        <f t="shared" si="959"/>
        <v>-1</v>
      </c>
      <c r="H3216" s="2">
        <v>-1000</v>
      </c>
      <c r="I3216" s="2">
        <f t="shared" si="951"/>
        <v>7870.611601384122</v>
      </c>
      <c r="J3216" s="2">
        <f t="shared" si="952"/>
        <v>15458.618128705923</v>
      </c>
      <c r="K3216" s="3">
        <f t="shared" si="960"/>
        <v>10</v>
      </c>
      <c r="L3216" s="3">
        <f t="shared" si="961"/>
        <v>5</v>
      </c>
      <c r="M3216" s="3" t="str">
        <f t="shared" si="953"/>
        <v>Fall</v>
      </c>
      <c r="N3216" s="4">
        <v>47</v>
      </c>
      <c r="O3216" s="4">
        <v>32</v>
      </c>
      <c r="P3216" s="4">
        <v>62</v>
      </c>
      <c r="Q3216" s="4">
        <v>18</v>
      </c>
      <c r="R3216" s="4">
        <v>0</v>
      </c>
      <c r="S3216" s="6">
        <f t="shared" si="962"/>
        <v>0</v>
      </c>
      <c r="T3216" s="6">
        <f t="shared" si="963"/>
        <v>1</v>
      </c>
      <c r="U3216" s="6">
        <f t="shared" si="964"/>
        <v>0</v>
      </c>
      <c r="V3216" s="6">
        <f t="shared" si="965"/>
        <v>0</v>
      </c>
      <c r="W3216" s="6">
        <f t="shared" si="966"/>
        <v>0</v>
      </c>
      <c r="X3216" s="6">
        <f t="shared" si="967"/>
        <v>0</v>
      </c>
      <c r="Y3216" s="6">
        <f t="shared" si="968"/>
        <v>0</v>
      </c>
      <c r="Z3216" s="6">
        <f t="shared" si="969"/>
        <v>0</v>
      </c>
      <c r="AA3216" s="4">
        <v>83346.6337890625</v>
      </c>
      <c r="AB3216" s="7">
        <f t="shared" si="954"/>
        <v>8.1099410207000275E-2</v>
      </c>
      <c r="AC3216" s="7">
        <f t="shared" si="955"/>
        <v>2.3118071767757382E-2</v>
      </c>
      <c r="AD3216" s="2"/>
    </row>
    <row r="3217" spans="1:30" x14ac:dyDescent="0.35">
      <c r="A3217" s="1">
        <v>44855</v>
      </c>
      <c r="B3217" s="3">
        <f t="shared" si="956"/>
        <v>2022</v>
      </c>
      <c r="C3217" s="2">
        <v>17698.790410179274</v>
      </c>
      <c r="D3217" s="2">
        <v>1836</v>
      </c>
      <c r="E3217" s="2">
        <f t="shared" si="957"/>
        <v>19534.790410179274</v>
      </c>
      <c r="F3217" s="2">
        <f t="shared" si="958"/>
        <v>0.9060138367779319</v>
      </c>
      <c r="G3217" s="2">
        <f t="shared" si="959"/>
        <v>19534.790410179274</v>
      </c>
      <c r="H3217" s="2">
        <v>-1000</v>
      </c>
      <c r="I3217" s="2">
        <f t="shared" si="951"/>
        <v>7870.611601384122</v>
      </c>
      <c r="J3217" s="2">
        <f t="shared" si="952"/>
        <v>15458.618128705923</v>
      </c>
      <c r="K3217" s="3">
        <f t="shared" si="960"/>
        <v>10</v>
      </c>
      <c r="L3217" s="3">
        <f t="shared" si="961"/>
        <v>6</v>
      </c>
      <c r="M3217" s="3" t="str">
        <f t="shared" si="953"/>
        <v>Fall</v>
      </c>
      <c r="N3217" s="4">
        <v>60</v>
      </c>
      <c r="O3217" s="4">
        <v>44</v>
      </c>
      <c r="P3217" s="4">
        <v>75</v>
      </c>
      <c r="Q3217" s="4">
        <v>5</v>
      </c>
      <c r="R3217" s="4">
        <v>0</v>
      </c>
      <c r="S3217" s="6">
        <f t="shared" si="962"/>
        <v>0</v>
      </c>
      <c r="T3217" s="6">
        <f t="shared" si="963"/>
        <v>1</v>
      </c>
      <c r="U3217" s="6">
        <f t="shared" si="964"/>
        <v>0</v>
      </c>
      <c r="V3217" s="6">
        <f t="shared" si="965"/>
        <v>0</v>
      </c>
      <c r="W3217" s="6">
        <f t="shared" si="966"/>
        <v>0</v>
      </c>
      <c r="X3217" s="6">
        <f t="shared" si="967"/>
        <v>1</v>
      </c>
      <c r="Y3217" s="6">
        <f t="shared" si="968"/>
        <v>0</v>
      </c>
      <c r="Z3217" s="6">
        <f t="shared" si="969"/>
        <v>0</v>
      </c>
      <c r="AA3217" s="4">
        <v>78443.70068359375</v>
      </c>
      <c r="AB3217" s="7">
        <f t="shared" si="954"/>
        <v>0.22562411329327964</v>
      </c>
      <c r="AC3217" s="7">
        <f t="shared" si="955"/>
        <v>2.3405321064665089E-2</v>
      </c>
      <c r="AD3217" s="2"/>
    </row>
    <row r="3218" spans="1:30" x14ac:dyDescent="0.35">
      <c r="A3218" s="1">
        <v>44856</v>
      </c>
      <c r="B3218" s="3">
        <f t="shared" si="956"/>
        <v>2022</v>
      </c>
      <c r="C3218" s="2">
        <v>19716.450342983724</v>
      </c>
      <c r="D3218" s="2">
        <v>1836</v>
      </c>
      <c r="E3218" s="2">
        <f t="shared" si="957"/>
        <v>21552.450342983724</v>
      </c>
      <c r="F3218" s="2">
        <f t="shared" si="958"/>
        <v>0.91481247047170677</v>
      </c>
      <c r="G3218" s="2">
        <f t="shared" si="959"/>
        <v>21552.450342983724</v>
      </c>
      <c r="H3218" s="2">
        <v>-1000</v>
      </c>
      <c r="I3218" s="2">
        <f t="shared" si="951"/>
        <v>7870.611601384122</v>
      </c>
      <c r="J3218" s="2">
        <f t="shared" si="952"/>
        <v>15458.618128705923</v>
      </c>
      <c r="K3218" s="3">
        <f t="shared" si="960"/>
        <v>10</v>
      </c>
      <c r="L3218" s="3">
        <f t="shared" si="961"/>
        <v>7</v>
      </c>
      <c r="M3218" s="3" t="str">
        <f t="shared" si="953"/>
        <v>Fall</v>
      </c>
      <c r="N3218" s="4">
        <v>67</v>
      </c>
      <c r="O3218" s="4">
        <v>53</v>
      </c>
      <c r="P3218" s="4">
        <v>80</v>
      </c>
      <c r="Q3218" s="4">
        <v>0</v>
      </c>
      <c r="R3218" s="4">
        <v>2</v>
      </c>
      <c r="S3218" s="6">
        <f t="shared" si="962"/>
        <v>1</v>
      </c>
      <c r="T3218" s="6">
        <f t="shared" si="963"/>
        <v>0</v>
      </c>
      <c r="U3218" s="6">
        <f t="shared" si="964"/>
        <v>0</v>
      </c>
      <c r="V3218" s="6">
        <f t="shared" si="965"/>
        <v>0</v>
      </c>
      <c r="W3218" s="6">
        <f t="shared" si="966"/>
        <v>0</v>
      </c>
      <c r="X3218" s="6">
        <f t="shared" si="967"/>
        <v>1</v>
      </c>
      <c r="Y3218" s="6">
        <f t="shared" si="968"/>
        <v>0</v>
      </c>
      <c r="Z3218" s="6">
        <f t="shared" si="969"/>
        <v>0</v>
      </c>
      <c r="AA3218" s="4">
        <v>68008.801208496094</v>
      </c>
      <c r="AB3218" s="7">
        <f t="shared" si="954"/>
        <v>0.28991027620878895</v>
      </c>
      <c r="AC3218" s="7">
        <f t="shared" si="955"/>
        <v>2.6996505854754504E-2</v>
      </c>
      <c r="AD3218" s="2"/>
    </row>
    <row r="3219" spans="1:30" x14ac:dyDescent="0.35">
      <c r="A3219" s="1">
        <v>44857</v>
      </c>
      <c r="B3219" s="3">
        <f t="shared" si="956"/>
        <v>2022</v>
      </c>
      <c r="C3219" s="2">
        <v>15920.14892788673</v>
      </c>
      <c r="D3219" s="2">
        <v>1836</v>
      </c>
      <c r="E3219" s="2">
        <f t="shared" si="957"/>
        <v>17756.14892788673</v>
      </c>
      <c r="F3219" s="2">
        <f t="shared" si="958"/>
        <v>0.89659920022880135</v>
      </c>
      <c r="G3219" s="2">
        <f t="shared" si="959"/>
        <v>17756.14892788673</v>
      </c>
      <c r="H3219" s="2">
        <v>-1000</v>
      </c>
      <c r="I3219" s="2">
        <f t="shared" si="951"/>
        <v>7870.611601384122</v>
      </c>
      <c r="J3219" s="2">
        <f t="shared" si="952"/>
        <v>15458.618128705923</v>
      </c>
      <c r="K3219" s="3">
        <f t="shared" si="960"/>
        <v>10</v>
      </c>
      <c r="L3219" s="3">
        <f t="shared" si="961"/>
        <v>1</v>
      </c>
      <c r="M3219" s="3" t="str">
        <f t="shared" si="953"/>
        <v>Fall</v>
      </c>
      <c r="N3219" s="4">
        <v>68</v>
      </c>
      <c r="O3219" s="4">
        <v>56</v>
      </c>
      <c r="P3219" s="4">
        <v>80</v>
      </c>
      <c r="Q3219" s="4">
        <v>0</v>
      </c>
      <c r="R3219" s="4">
        <v>3</v>
      </c>
      <c r="S3219" s="6">
        <f t="shared" si="962"/>
        <v>1</v>
      </c>
      <c r="T3219" s="6">
        <f t="shared" si="963"/>
        <v>0</v>
      </c>
      <c r="U3219" s="6">
        <f t="shared" si="964"/>
        <v>0</v>
      </c>
      <c r="V3219" s="6">
        <f t="shared" si="965"/>
        <v>0</v>
      </c>
      <c r="W3219" s="6">
        <f t="shared" si="966"/>
        <v>0</v>
      </c>
      <c r="X3219" s="6">
        <f t="shared" si="967"/>
        <v>1</v>
      </c>
      <c r="Y3219" s="6">
        <f t="shared" si="968"/>
        <v>0</v>
      </c>
      <c r="Z3219" s="6">
        <f t="shared" si="969"/>
        <v>0</v>
      </c>
      <c r="AA3219" s="4">
        <v>65904.634155273438</v>
      </c>
      <c r="AB3219" s="7">
        <f t="shared" si="954"/>
        <v>0.24156342163099406</v>
      </c>
      <c r="AC3219" s="7">
        <f t="shared" si="955"/>
        <v>2.785843550355389E-2</v>
      </c>
      <c r="AD3219" s="2"/>
    </row>
    <row r="3220" spans="1:30" x14ac:dyDescent="0.35">
      <c r="A3220" s="1">
        <v>44858</v>
      </c>
      <c r="B3220" s="3">
        <f t="shared" si="956"/>
        <v>2022</v>
      </c>
      <c r="C3220" s="2">
        <v>5542.7414593861031</v>
      </c>
      <c r="D3220" s="2">
        <v>1836</v>
      </c>
      <c r="E3220" s="2">
        <f t="shared" si="957"/>
        <v>7378.7414593861031</v>
      </c>
      <c r="F3220" s="2">
        <f t="shared" si="958"/>
        <v>0.75117707943750722</v>
      </c>
      <c r="G3220" s="2">
        <f t="shared" si="959"/>
        <v>-1</v>
      </c>
      <c r="H3220" s="2">
        <v>-1000</v>
      </c>
      <c r="I3220" s="2">
        <f t="shared" si="951"/>
        <v>7870.611601384122</v>
      </c>
      <c r="J3220" s="2">
        <f t="shared" si="952"/>
        <v>15458.618128705923</v>
      </c>
      <c r="K3220" s="3">
        <f t="shared" si="960"/>
        <v>10</v>
      </c>
      <c r="L3220" s="3">
        <f t="shared" si="961"/>
        <v>2</v>
      </c>
      <c r="M3220" s="3" t="str">
        <f t="shared" si="953"/>
        <v>Fall</v>
      </c>
      <c r="N3220" s="4">
        <v>68</v>
      </c>
      <c r="O3220" s="4">
        <v>54</v>
      </c>
      <c r="P3220" s="4">
        <v>81</v>
      </c>
      <c r="Q3220" s="4">
        <v>0</v>
      </c>
      <c r="R3220" s="4">
        <v>3</v>
      </c>
      <c r="S3220" s="6">
        <f t="shared" si="962"/>
        <v>0</v>
      </c>
      <c r="T3220" s="6">
        <f t="shared" si="963"/>
        <v>1</v>
      </c>
      <c r="U3220" s="6">
        <f t="shared" si="964"/>
        <v>0</v>
      </c>
      <c r="V3220" s="6">
        <f t="shared" si="965"/>
        <v>0</v>
      </c>
      <c r="W3220" s="6">
        <f t="shared" si="966"/>
        <v>0</v>
      </c>
      <c r="X3220" s="6">
        <f t="shared" si="967"/>
        <v>0</v>
      </c>
      <c r="Y3220" s="6">
        <f t="shared" si="968"/>
        <v>0</v>
      </c>
      <c r="Z3220" s="6">
        <f t="shared" si="969"/>
        <v>0</v>
      </c>
      <c r="AA3220" s="4">
        <v>73092.650451660156</v>
      </c>
      <c r="AB3220" s="7">
        <f t="shared" si="954"/>
        <v>7.5831720769953426E-2</v>
      </c>
      <c r="AC3220" s="7">
        <f t="shared" si="955"/>
        <v>2.5118804539920728E-2</v>
      </c>
      <c r="AD3220" s="2"/>
    </row>
    <row r="3221" spans="1:30" x14ac:dyDescent="0.35">
      <c r="A3221" s="1">
        <v>44859</v>
      </c>
      <c r="B3221" s="3">
        <f t="shared" si="956"/>
        <v>2022</v>
      </c>
      <c r="C3221" s="2">
        <v>5482.5581260485051</v>
      </c>
      <c r="D3221" s="2">
        <v>1836</v>
      </c>
      <c r="E3221" s="2">
        <f t="shared" si="957"/>
        <v>7318.5581260485051</v>
      </c>
      <c r="F3221" s="2">
        <f t="shared" si="958"/>
        <v>0.74913091234935536</v>
      </c>
      <c r="G3221" s="2">
        <f t="shared" si="959"/>
        <v>-1</v>
      </c>
      <c r="H3221" s="2">
        <v>-1000</v>
      </c>
      <c r="I3221" s="2">
        <f t="shared" si="951"/>
        <v>7870.611601384122</v>
      </c>
      <c r="J3221" s="2">
        <f t="shared" si="952"/>
        <v>15458.618128705923</v>
      </c>
      <c r="K3221" s="3">
        <f t="shared" si="960"/>
        <v>10</v>
      </c>
      <c r="L3221" s="3">
        <f t="shared" si="961"/>
        <v>3</v>
      </c>
      <c r="M3221" s="3" t="str">
        <f t="shared" si="953"/>
        <v>Fall</v>
      </c>
      <c r="N3221" s="4">
        <v>69</v>
      </c>
      <c r="O3221" s="4">
        <v>60</v>
      </c>
      <c r="P3221" s="4">
        <v>77</v>
      </c>
      <c r="Q3221" s="4">
        <v>0</v>
      </c>
      <c r="R3221" s="4">
        <v>4</v>
      </c>
      <c r="S3221" s="6">
        <f t="shared" si="962"/>
        <v>0</v>
      </c>
      <c r="T3221" s="6">
        <f t="shared" si="963"/>
        <v>1</v>
      </c>
      <c r="U3221" s="6">
        <f t="shared" si="964"/>
        <v>0</v>
      </c>
      <c r="V3221" s="6">
        <f t="shared" si="965"/>
        <v>0</v>
      </c>
      <c r="W3221" s="6">
        <f t="shared" si="966"/>
        <v>0</v>
      </c>
      <c r="X3221" s="6">
        <f t="shared" si="967"/>
        <v>0</v>
      </c>
      <c r="Y3221" s="6">
        <f t="shared" si="968"/>
        <v>0</v>
      </c>
      <c r="Z3221" s="6">
        <f t="shared" si="969"/>
        <v>0</v>
      </c>
      <c r="AA3221" s="4">
        <v>73323.400146484375</v>
      </c>
      <c r="AB3221" s="7">
        <f t="shared" si="954"/>
        <v>7.4772284360729774E-2</v>
      </c>
      <c r="AC3221" s="7">
        <f t="shared" si="955"/>
        <v>2.5039755335023568E-2</v>
      </c>
      <c r="AD3221" s="2"/>
    </row>
    <row r="3222" spans="1:30" x14ac:dyDescent="0.35">
      <c r="A3222" s="1">
        <v>44860</v>
      </c>
      <c r="B3222" s="3">
        <f t="shared" si="956"/>
        <v>2022</v>
      </c>
      <c r="C3222" s="2">
        <v>5482.5581260485051</v>
      </c>
      <c r="D3222" s="2">
        <v>2184.367924528302</v>
      </c>
      <c r="E3222" s="2">
        <f t="shared" si="957"/>
        <v>7666.926050576807</v>
      </c>
      <c r="F3222" s="2">
        <f t="shared" si="958"/>
        <v>0.71509208382622069</v>
      </c>
      <c r="G3222" s="2">
        <f t="shared" si="959"/>
        <v>-1</v>
      </c>
      <c r="H3222" s="2">
        <v>-1000</v>
      </c>
      <c r="I3222" s="2">
        <f t="shared" si="951"/>
        <v>7870.611601384122</v>
      </c>
      <c r="J3222" s="2">
        <f t="shared" si="952"/>
        <v>15458.618128705923</v>
      </c>
      <c r="K3222" s="3">
        <f t="shared" si="960"/>
        <v>10</v>
      </c>
      <c r="L3222" s="3">
        <f t="shared" si="961"/>
        <v>4</v>
      </c>
      <c r="M3222" s="3" t="str">
        <f t="shared" si="953"/>
        <v>Fall</v>
      </c>
      <c r="N3222" s="4">
        <v>52</v>
      </c>
      <c r="O3222" s="4">
        <v>44</v>
      </c>
      <c r="P3222" s="4">
        <v>60</v>
      </c>
      <c r="Q3222" s="4">
        <v>13</v>
      </c>
      <c r="R3222" s="4">
        <v>0</v>
      </c>
      <c r="S3222" s="6">
        <f t="shared" si="962"/>
        <v>0</v>
      </c>
      <c r="T3222" s="6">
        <f t="shared" si="963"/>
        <v>1</v>
      </c>
      <c r="U3222" s="6">
        <f t="shared" si="964"/>
        <v>0</v>
      </c>
      <c r="V3222" s="6">
        <f t="shared" si="965"/>
        <v>0</v>
      </c>
      <c r="W3222" s="6">
        <f t="shared" si="966"/>
        <v>0</v>
      </c>
      <c r="X3222" s="6">
        <f t="shared" si="967"/>
        <v>0</v>
      </c>
      <c r="Y3222" s="6">
        <f t="shared" si="968"/>
        <v>0</v>
      </c>
      <c r="Z3222" s="6">
        <f t="shared" si="969"/>
        <v>0</v>
      </c>
      <c r="AA3222" s="4">
        <v>73130.750183105469</v>
      </c>
      <c r="AB3222" s="7">
        <f t="shared" si="954"/>
        <v>7.4969258654139656E-2</v>
      </c>
      <c r="AC3222" s="7">
        <f t="shared" si="955"/>
        <v>2.9869349337440964E-2</v>
      </c>
      <c r="AD3222" s="2"/>
    </row>
    <row r="3223" spans="1:30" x14ac:dyDescent="0.35">
      <c r="A3223" s="1">
        <v>44861</v>
      </c>
      <c r="B3223" s="3">
        <f t="shared" si="956"/>
        <v>2022</v>
      </c>
      <c r="C3223" s="2">
        <v>5157.8060034131686</v>
      </c>
      <c r="D3223" s="2">
        <v>5807.4999999606516</v>
      </c>
      <c r="E3223" s="2">
        <f t="shared" si="957"/>
        <v>10965.30600337382</v>
      </c>
      <c r="F3223" s="2">
        <f t="shared" si="958"/>
        <v>0.47037501751672117</v>
      </c>
      <c r="G3223" s="2">
        <f t="shared" si="959"/>
        <v>-1</v>
      </c>
      <c r="H3223" s="2">
        <v>-1000</v>
      </c>
      <c r="I3223" s="2">
        <f t="shared" si="951"/>
        <v>7870.611601384122</v>
      </c>
      <c r="J3223" s="2">
        <f t="shared" si="952"/>
        <v>15458.618128705923</v>
      </c>
      <c r="K3223" s="3">
        <f t="shared" si="960"/>
        <v>10</v>
      </c>
      <c r="L3223" s="3">
        <f t="shared" si="961"/>
        <v>5</v>
      </c>
      <c r="M3223" s="3" t="str">
        <f t="shared" si="953"/>
        <v>Fall</v>
      </c>
      <c r="N3223" s="4">
        <v>50</v>
      </c>
      <c r="O3223" s="4">
        <v>37</v>
      </c>
      <c r="P3223" s="4">
        <v>63</v>
      </c>
      <c r="Q3223" s="4">
        <v>15</v>
      </c>
      <c r="R3223" s="4">
        <v>0</v>
      </c>
      <c r="S3223" s="6">
        <f t="shared" si="962"/>
        <v>0</v>
      </c>
      <c r="T3223" s="6">
        <f t="shared" si="963"/>
        <v>1</v>
      </c>
      <c r="U3223" s="6">
        <f t="shared" si="964"/>
        <v>0</v>
      </c>
      <c r="V3223" s="6">
        <f t="shared" si="965"/>
        <v>0</v>
      </c>
      <c r="W3223" s="6">
        <f t="shared" si="966"/>
        <v>0</v>
      </c>
      <c r="X3223" s="6">
        <f t="shared" si="967"/>
        <v>0</v>
      </c>
      <c r="Y3223" s="6">
        <f t="shared" si="968"/>
        <v>0</v>
      </c>
      <c r="Z3223" s="6">
        <f t="shared" si="969"/>
        <v>0</v>
      </c>
      <c r="AA3223" s="4">
        <v>75473.050415039063</v>
      </c>
      <c r="AB3223" s="7">
        <f t="shared" si="954"/>
        <v>6.8339705034439729E-2</v>
      </c>
      <c r="AC3223" s="7">
        <f t="shared" si="955"/>
        <v>7.6947996245338268E-2</v>
      </c>
      <c r="AD3223" s="2"/>
    </row>
    <row r="3224" spans="1:30" x14ac:dyDescent="0.35">
      <c r="A3224" s="1">
        <v>44862</v>
      </c>
      <c r="B3224" s="3">
        <f t="shared" si="956"/>
        <v>2022</v>
      </c>
      <c r="C3224" s="2">
        <v>2301.3128430296379</v>
      </c>
      <c r="D3224" s="2">
        <v>178.49999999406279</v>
      </c>
      <c r="E3224" s="2">
        <f t="shared" si="957"/>
        <v>2479.8128430237007</v>
      </c>
      <c r="F3224" s="2">
        <f t="shared" si="958"/>
        <v>0.92801876137700245</v>
      </c>
      <c r="G3224" s="2">
        <f t="shared" si="959"/>
        <v>-1</v>
      </c>
      <c r="H3224" s="2">
        <v>-1000</v>
      </c>
      <c r="I3224" s="2">
        <f t="shared" si="951"/>
        <v>7870.611601384122</v>
      </c>
      <c r="J3224" s="2">
        <f t="shared" si="952"/>
        <v>15458.618128705923</v>
      </c>
      <c r="K3224" s="3">
        <f t="shared" si="960"/>
        <v>10</v>
      </c>
      <c r="L3224" s="3">
        <f t="shared" si="961"/>
        <v>6</v>
      </c>
      <c r="M3224" s="3" t="str">
        <f t="shared" si="953"/>
        <v>Fall</v>
      </c>
      <c r="N3224" s="4">
        <v>57</v>
      </c>
      <c r="O3224" s="4">
        <v>43</v>
      </c>
      <c r="P3224" s="4">
        <v>71</v>
      </c>
      <c r="Q3224" s="4">
        <v>8</v>
      </c>
      <c r="R3224" s="4">
        <v>0</v>
      </c>
      <c r="S3224" s="6">
        <f t="shared" si="962"/>
        <v>0</v>
      </c>
      <c r="T3224" s="6">
        <f t="shared" si="963"/>
        <v>1</v>
      </c>
      <c r="U3224" s="6">
        <f t="shared" si="964"/>
        <v>0</v>
      </c>
      <c r="V3224" s="6">
        <f t="shared" si="965"/>
        <v>0</v>
      </c>
      <c r="W3224" s="6">
        <f t="shared" si="966"/>
        <v>0</v>
      </c>
      <c r="X3224" s="6">
        <f t="shared" si="967"/>
        <v>0</v>
      </c>
      <c r="Y3224" s="6">
        <f t="shared" si="968"/>
        <v>0</v>
      </c>
      <c r="Z3224" s="6">
        <f t="shared" si="969"/>
        <v>0</v>
      </c>
      <c r="AA3224" s="4">
        <v>72729.500305175781</v>
      </c>
      <c r="AB3224" s="7">
        <f t="shared" si="954"/>
        <v>3.1642082420107943E-2</v>
      </c>
      <c r="AC3224" s="7">
        <f t="shared" si="955"/>
        <v>2.4542998266875193E-3</v>
      </c>
      <c r="AD3224" s="2"/>
    </row>
    <row r="3225" spans="1:30" x14ac:dyDescent="0.35">
      <c r="A3225" s="1">
        <v>44863</v>
      </c>
      <c r="B3225" s="3">
        <f t="shared" si="956"/>
        <v>2022</v>
      </c>
      <c r="C3225" s="2">
        <v>2301.3128430296379</v>
      </c>
      <c r="D3225" s="2">
        <v>3056.3166666766629</v>
      </c>
      <c r="E3225" s="2">
        <f t="shared" si="957"/>
        <v>5357.6295097063012</v>
      </c>
      <c r="F3225" s="2">
        <f t="shared" si="958"/>
        <v>0.42953937723024693</v>
      </c>
      <c r="G3225" s="2">
        <f t="shared" si="959"/>
        <v>-1</v>
      </c>
      <c r="H3225" s="2">
        <v>-1000</v>
      </c>
      <c r="I3225" s="2">
        <f t="shared" si="951"/>
        <v>7870.611601384122</v>
      </c>
      <c r="J3225" s="2">
        <f t="shared" si="952"/>
        <v>15458.618128705923</v>
      </c>
      <c r="K3225" s="3">
        <f t="shared" si="960"/>
        <v>10</v>
      </c>
      <c r="L3225" s="3">
        <f t="shared" si="961"/>
        <v>7</v>
      </c>
      <c r="M3225" s="3" t="str">
        <f t="shared" si="953"/>
        <v>Fall</v>
      </c>
      <c r="N3225" s="4">
        <v>59</v>
      </c>
      <c r="O3225" s="4">
        <v>44</v>
      </c>
      <c r="P3225" s="4">
        <v>74</v>
      </c>
      <c r="Q3225" s="4">
        <v>6</v>
      </c>
      <c r="R3225" s="4">
        <v>0</v>
      </c>
      <c r="S3225" s="6">
        <f t="shared" si="962"/>
        <v>1</v>
      </c>
      <c r="T3225" s="6">
        <f t="shared" si="963"/>
        <v>0</v>
      </c>
      <c r="U3225" s="6">
        <f t="shared" si="964"/>
        <v>0</v>
      </c>
      <c r="V3225" s="6">
        <f t="shared" si="965"/>
        <v>0</v>
      </c>
      <c r="W3225" s="6">
        <f t="shared" si="966"/>
        <v>0</v>
      </c>
      <c r="X3225" s="6">
        <f t="shared" si="967"/>
        <v>0</v>
      </c>
      <c r="Y3225" s="6">
        <f t="shared" si="968"/>
        <v>0</v>
      </c>
      <c r="Z3225" s="6">
        <f t="shared" si="969"/>
        <v>0</v>
      </c>
      <c r="AA3225" s="4">
        <v>64562.750244140625</v>
      </c>
      <c r="AB3225" s="7">
        <f t="shared" si="954"/>
        <v>3.5644591259315087E-2</v>
      </c>
      <c r="AC3225" s="7">
        <f t="shared" si="955"/>
        <v>4.7338700026243664E-2</v>
      </c>
      <c r="AD3225" s="2"/>
    </row>
    <row r="3226" spans="1:30" x14ac:dyDescent="0.35">
      <c r="A3226" s="1">
        <v>44864</v>
      </c>
      <c r="B3226" s="3">
        <f t="shared" si="956"/>
        <v>2022</v>
      </c>
      <c r="C3226" s="2">
        <v>2301.3128430296379</v>
      </c>
      <c r="D3226" s="2">
        <v>3864</v>
      </c>
      <c r="E3226" s="2">
        <f t="shared" si="957"/>
        <v>6165.3128430296383</v>
      </c>
      <c r="F3226" s="2">
        <f t="shared" si="958"/>
        <v>0.37326781326781328</v>
      </c>
      <c r="G3226" s="2">
        <f t="shared" si="959"/>
        <v>-1</v>
      </c>
      <c r="H3226" s="2">
        <v>-1000</v>
      </c>
      <c r="I3226" s="2">
        <f t="shared" si="951"/>
        <v>7870.611601384122</v>
      </c>
      <c r="J3226" s="2">
        <f t="shared" si="952"/>
        <v>15458.618128705923</v>
      </c>
      <c r="K3226" s="3">
        <f t="shared" si="960"/>
        <v>10</v>
      </c>
      <c r="L3226" s="3">
        <f t="shared" si="961"/>
        <v>1</v>
      </c>
      <c r="M3226" s="3" t="str">
        <f t="shared" si="953"/>
        <v>Fall</v>
      </c>
      <c r="N3226" s="4">
        <v>58</v>
      </c>
      <c r="O3226" s="4">
        <v>53</v>
      </c>
      <c r="P3226" s="4">
        <v>63</v>
      </c>
      <c r="Q3226" s="4">
        <v>7</v>
      </c>
      <c r="R3226" s="4">
        <v>0</v>
      </c>
      <c r="S3226" s="6">
        <f t="shared" si="962"/>
        <v>1</v>
      </c>
      <c r="T3226" s="6">
        <f t="shared" si="963"/>
        <v>0</v>
      </c>
      <c r="U3226" s="6">
        <f t="shared" si="964"/>
        <v>0</v>
      </c>
      <c r="V3226" s="6">
        <f t="shared" si="965"/>
        <v>0</v>
      </c>
      <c r="W3226" s="6">
        <f t="shared" si="966"/>
        <v>0</v>
      </c>
      <c r="X3226" s="6">
        <f t="shared" si="967"/>
        <v>0</v>
      </c>
      <c r="Y3226" s="6">
        <f t="shared" si="968"/>
        <v>0</v>
      </c>
      <c r="Z3226" s="6">
        <f t="shared" si="969"/>
        <v>0</v>
      </c>
      <c r="AA3226" s="4">
        <v>63399.399841308594</v>
      </c>
      <c r="AB3226" s="7">
        <f t="shared" si="954"/>
        <v>3.6298653438201656E-2</v>
      </c>
      <c r="AC3226" s="7">
        <f t="shared" si="955"/>
        <v>6.0946949177306996E-2</v>
      </c>
      <c r="AD3226" s="2"/>
    </row>
    <row r="3227" spans="1:30" x14ac:dyDescent="0.35">
      <c r="A3227" s="1">
        <v>44865</v>
      </c>
      <c r="B3227" s="3">
        <f t="shared" si="956"/>
        <v>2022</v>
      </c>
      <c r="C3227" s="2">
        <v>2301.3128430296379</v>
      </c>
      <c r="D3227" s="2">
        <v>3864</v>
      </c>
      <c r="E3227" s="2">
        <f t="shared" si="957"/>
        <v>6165.3128430296383</v>
      </c>
      <c r="F3227" s="2">
        <f t="shared" si="958"/>
        <v>0.37326781326781328</v>
      </c>
      <c r="G3227" s="2">
        <f t="shared" si="959"/>
        <v>-1</v>
      </c>
      <c r="H3227" s="2">
        <v>-1000</v>
      </c>
      <c r="I3227" s="2">
        <f t="shared" si="951"/>
        <v>7870.611601384122</v>
      </c>
      <c r="J3227" s="2">
        <f t="shared" si="952"/>
        <v>15458.618128705923</v>
      </c>
      <c r="K3227" s="3">
        <f t="shared" si="960"/>
        <v>10</v>
      </c>
      <c r="L3227" s="3">
        <f t="shared" si="961"/>
        <v>2</v>
      </c>
      <c r="M3227" s="3" t="str">
        <f t="shared" si="953"/>
        <v>Fall</v>
      </c>
      <c r="N3227" s="4">
        <v>63</v>
      </c>
      <c r="O3227" s="4">
        <v>59</v>
      </c>
      <c r="P3227" s="4">
        <v>67</v>
      </c>
      <c r="Q3227" s="4">
        <v>2</v>
      </c>
      <c r="R3227" s="4">
        <v>0</v>
      </c>
      <c r="S3227" s="6">
        <f t="shared" si="962"/>
        <v>0</v>
      </c>
      <c r="T3227" s="6">
        <f t="shared" si="963"/>
        <v>1</v>
      </c>
      <c r="U3227" s="6">
        <f t="shared" si="964"/>
        <v>0</v>
      </c>
      <c r="V3227" s="6">
        <f t="shared" si="965"/>
        <v>0</v>
      </c>
      <c r="W3227" s="6">
        <f t="shared" si="966"/>
        <v>0</v>
      </c>
      <c r="X3227" s="6">
        <f t="shared" si="967"/>
        <v>0</v>
      </c>
      <c r="Y3227" s="6">
        <f t="shared" si="968"/>
        <v>0</v>
      </c>
      <c r="Z3227" s="6">
        <f t="shared" si="969"/>
        <v>0</v>
      </c>
      <c r="AA3227" s="4">
        <v>71423.500061035156</v>
      </c>
      <c r="AB3227" s="7">
        <f t="shared" si="954"/>
        <v>3.222066744227102E-2</v>
      </c>
      <c r="AC3227" s="7">
        <f t="shared" si="955"/>
        <v>5.4099841042486128E-2</v>
      </c>
      <c r="AD3227" s="2"/>
    </row>
    <row r="3228" spans="1:30" x14ac:dyDescent="0.35">
      <c r="A3228" s="1">
        <v>44866</v>
      </c>
      <c r="B3228" s="3">
        <f t="shared" si="956"/>
        <v>2022</v>
      </c>
      <c r="C3228" s="2">
        <v>2330.5628430259708</v>
      </c>
      <c r="D3228" s="2">
        <v>117.60000000614673</v>
      </c>
      <c r="E3228" s="2">
        <f t="shared" si="957"/>
        <v>2448.1628430321175</v>
      </c>
      <c r="F3228" s="2">
        <f t="shared" si="958"/>
        <v>0.95196397970794466</v>
      </c>
      <c r="G3228" s="2">
        <f t="shared" si="959"/>
        <v>-1</v>
      </c>
      <c r="H3228" s="2">
        <v>-1000</v>
      </c>
      <c r="I3228" s="2">
        <f t="shared" si="951"/>
        <v>7870.611601384122</v>
      </c>
      <c r="J3228" s="2">
        <f t="shared" si="952"/>
        <v>15458.618128705923</v>
      </c>
      <c r="K3228" s="3">
        <f t="shared" si="960"/>
        <v>11</v>
      </c>
      <c r="L3228" s="3">
        <f t="shared" si="961"/>
        <v>3</v>
      </c>
      <c r="M3228" s="3" t="str">
        <f t="shared" si="953"/>
        <v>Fall</v>
      </c>
      <c r="N3228" s="4">
        <v>62</v>
      </c>
      <c r="O3228" s="4">
        <v>55</v>
      </c>
      <c r="P3228" s="4">
        <v>69</v>
      </c>
      <c r="Q3228" s="4">
        <v>3</v>
      </c>
      <c r="R3228" s="4">
        <v>0</v>
      </c>
      <c r="S3228" s="6">
        <f t="shared" si="962"/>
        <v>0</v>
      </c>
      <c r="T3228" s="6">
        <f t="shared" si="963"/>
        <v>1</v>
      </c>
      <c r="U3228" s="6">
        <f t="shared" si="964"/>
        <v>0</v>
      </c>
      <c r="V3228" s="6">
        <f t="shared" si="965"/>
        <v>0</v>
      </c>
      <c r="W3228" s="6">
        <f t="shared" si="966"/>
        <v>0</v>
      </c>
      <c r="X3228" s="6">
        <f t="shared" si="967"/>
        <v>0</v>
      </c>
      <c r="Y3228" s="6">
        <f t="shared" si="968"/>
        <v>0</v>
      </c>
      <c r="Z3228" s="6">
        <f t="shared" si="969"/>
        <v>0</v>
      </c>
      <c r="AA3228" s="4">
        <v>74001.000122070313</v>
      </c>
      <c r="AB3228" s="7">
        <f t="shared" si="954"/>
        <v>3.1493666831279701E-2</v>
      </c>
      <c r="AC3228" s="7">
        <f t="shared" si="955"/>
        <v>1.5891677114114205E-3</v>
      </c>
      <c r="AD3228" s="2"/>
    </row>
    <row r="3229" spans="1:30" x14ac:dyDescent="0.35">
      <c r="A3229" s="1">
        <v>44867</v>
      </c>
      <c r="B3229" s="3">
        <f t="shared" si="956"/>
        <v>2022</v>
      </c>
      <c r="C3229" s="2">
        <v>2301.3128430296379</v>
      </c>
      <c r="D3229" s="2">
        <v>92.399999999441221</v>
      </c>
      <c r="E3229" s="2">
        <f t="shared" si="957"/>
        <v>2393.7128430290791</v>
      </c>
      <c r="F3229" s="2">
        <f t="shared" si="958"/>
        <v>0.96139887862133233</v>
      </c>
      <c r="G3229" s="2">
        <f t="shared" si="959"/>
        <v>-1</v>
      </c>
      <c r="H3229" s="2">
        <v>-1000</v>
      </c>
      <c r="I3229" s="2">
        <f t="shared" si="951"/>
        <v>7870.611601384122</v>
      </c>
      <c r="J3229" s="2">
        <f t="shared" si="952"/>
        <v>15458.618128705923</v>
      </c>
      <c r="K3229" s="3">
        <f t="shared" si="960"/>
        <v>11</v>
      </c>
      <c r="L3229" s="3">
        <f t="shared" si="961"/>
        <v>4</v>
      </c>
      <c r="M3229" s="3" t="str">
        <f t="shared" si="953"/>
        <v>Fall</v>
      </c>
      <c r="N3229" s="4">
        <v>61</v>
      </c>
      <c r="O3229" s="4">
        <v>53</v>
      </c>
      <c r="P3229" s="4">
        <v>68</v>
      </c>
      <c r="Q3229" s="4">
        <v>4</v>
      </c>
      <c r="R3229" s="4">
        <v>0</v>
      </c>
      <c r="S3229" s="6">
        <f t="shared" si="962"/>
        <v>0</v>
      </c>
      <c r="T3229" s="6">
        <f t="shared" si="963"/>
        <v>1</v>
      </c>
      <c r="U3229" s="6">
        <f t="shared" si="964"/>
        <v>0</v>
      </c>
      <c r="V3229" s="6">
        <f t="shared" si="965"/>
        <v>0</v>
      </c>
      <c r="W3229" s="6">
        <f t="shared" si="966"/>
        <v>0</v>
      </c>
      <c r="X3229" s="6">
        <f t="shared" si="967"/>
        <v>0</v>
      </c>
      <c r="Y3229" s="6">
        <f t="shared" si="968"/>
        <v>0</v>
      </c>
      <c r="Z3229" s="6">
        <f t="shared" si="969"/>
        <v>0</v>
      </c>
      <c r="AA3229" s="4">
        <v>75513.299865722656</v>
      </c>
      <c r="AB3229" s="7">
        <f t="shared" si="954"/>
        <v>3.0475596313786046E-2</v>
      </c>
      <c r="AC3229" s="7">
        <f t="shared" si="955"/>
        <v>1.223625509198332E-3</v>
      </c>
      <c r="AD3229" s="2"/>
    </row>
    <row r="3230" spans="1:30" x14ac:dyDescent="0.35">
      <c r="A3230" s="1">
        <v>44868</v>
      </c>
      <c r="B3230" s="3">
        <f t="shared" si="956"/>
        <v>2022</v>
      </c>
      <c r="C3230" s="2">
        <v>2301.3128430296379</v>
      </c>
      <c r="D3230" s="2">
        <v>0</v>
      </c>
      <c r="E3230" s="2">
        <f t="shared" si="957"/>
        <v>2301.3128430296379</v>
      </c>
      <c r="F3230" s="2">
        <f t="shared" si="958"/>
        <v>1</v>
      </c>
      <c r="G3230" s="2">
        <f t="shared" si="959"/>
        <v>-1</v>
      </c>
      <c r="H3230" s="2">
        <v>-1000</v>
      </c>
      <c r="I3230" s="2">
        <f t="shared" si="951"/>
        <v>7870.611601384122</v>
      </c>
      <c r="J3230" s="2">
        <f t="shared" si="952"/>
        <v>15458.618128705923</v>
      </c>
      <c r="K3230" s="3">
        <f t="shared" si="960"/>
        <v>11</v>
      </c>
      <c r="L3230" s="3">
        <f t="shared" si="961"/>
        <v>5</v>
      </c>
      <c r="M3230" s="3" t="str">
        <f t="shared" si="953"/>
        <v>Fall</v>
      </c>
      <c r="N3230" s="4">
        <v>62</v>
      </c>
      <c r="O3230" s="4">
        <v>48</v>
      </c>
      <c r="P3230" s="4">
        <v>76</v>
      </c>
      <c r="Q3230" s="4">
        <v>3</v>
      </c>
      <c r="R3230" s="4">
        <v>0</v>
      </c>
      <c r="S3230" s="6">
        <f t="shared" si="962"/>
        <v>0</v>
      </c>
      <c r="T3230" s="6">
        <f t="shared" si="963"/>
        <v>1</v>
      </c>
      <c r="U3230" s="6">
        <f t="shared" si="964"/>
        <v>0</v>
      </c>
      <c r="V3230" s="6">
        <f t="shared" si="965"/>
        <v>0</v>
      </c>
      <c r="W3230" s="6">
        <f t="shared" si="966"/>
        <v>0</v>
      </c>
      <c r="X3230" s="6">
        <f t="shared" si="967"/>
        <v>0</v>
      </c>
      <c r="Y3230" s="6">
        <f t="shared" si="968"/>
        <v>0</v>
      </c>
      <c r="Z3230" s="6">
        <f t="shared" si="969"/>
        <v>0</v>
      </c>
      <c r="AA3230" s="4">
        <v>76616.799987792969</v>
      </c>
      <c r="AB3230" s="7">
        <f t="shared" si="954"/>
        <v>3.0036660933323973E-2</v>
      </c>
      <c r="AC3230" s="7">
        <f t="shared" si="955"/>
        <v>0</v>
      </c>
      <c r="AD3230" s="2"/>
    </row>
    <row r="3231" spans="1:30" x14ac:dyDescent="0.35">
      <c r="A3231" s="1">
        <v>44869</v>
      </c>
      <c r="B3231" s="3">
        <f t="shared" si="956"/>
        <v>2022</v>
      </c>
      <c r="C3231" s="2">
        <v>2301.3128430296379</v>
      </c>
      <c r="D3231" s="2">
        <v>0</v>
      </c>
      <c r="E3231" s="2">
        <f t="shared" si="957"/>
        <v>2301.3128430296379</v>
      </c>
      <c r="F3231" s="2">
        <f t="shared" si="958"/>
        <v>1</v>
      </c>
      <c r="G3231" s="2">
        <f t="shared" si="959"/>
        <v>-1</v>
      </c>
      <c r="H3231" s="2">
        <v>-1000</v>
      </c>
      <c r="I3231" s="2">
        <f t="shared" si="951"/>
        <v>7870.611601384122</v>
      </c>
      <c r="J3231" s="2">
        <f t="shared" si="952"/>
        <v>15458.618128705923</v>
      </c>
      <c r="K3231" s="3">
        <f t="shared" si="960"/>
        <v>11</v>
      </c>
      <c r="L3231" s="3">
        <f t="shared" si="961"/>
        <v>6</v>
      </c>
      <c r="M3231" s="3" t="str">
        <f t="shared" si="953"/>
        <v>Fall</v>
      </c>
      <c r="N3231" s="4">
        <v>68</v>
      </c>
      <c r="O3231" s="4">
        <v>56</v>
      </c>
      <c r="P3231" s="4">
        <v>79</v>
      </c>
      <c r="Q3231" s="4">
        <v>0</v>
      </c>
      <c r="R3231" s="4">
        <v>3</v>
      </c>
      <c r="S3231" s="6">
        <f t="shared" si="962"/>
        <v>0</v>
      </c>
      <c r="T3231" s="6">
        <f t="shared" si="963"/>
        <v>1</v>
      </c>
      <c r="U3231" s="6">
        <f t="shared" si="964"/>
        <v>0</v>
      </c>
      <c r="V3231" s="6">
        <f t="shared" si="965"/>
        <v>0</v>
      </c>
      <c r="W3231" s="6">
        <f t="shared" si="966"/>
        <v>0</v>
      </c>
      <c r="X3231" s="6">
        <f t="shared" si="967"/>
        <v>0</v>
      </c>
      <c r="Y3231" s="6">
        <f t="shared" si="968"/>
        <v>0</v>
      </c>
      <c r="Z3231" s="6">
        <f t="shared" si="969"/>
        <v>0</v>
      </c>
      <c r="AA3231" s="4">
        <v>74903.300354003906</v>
      </c>
      <c r="AB3231" s="7">
        <f t="shared" si="954"/>
        <v>3.0723784294594474E-2</v>
      </c>
      <c r="AC3231" s="7">
        <f t="shared" si="955"/>
        <v>0</v>
      </c>
      <c r="AD3231" s="2"/>
    </row>
    <row r="3232" spans="1:30" x14ac:dyDescent="0.35">
      <c r="A3232" s="1">
        <v>44870</v>
      </c>
      <c r="B3232" s="3">
        <f t="shared" si="956"/>
        <v>2022</v>
      </c>
      <c r="C3232" s="2">
        <v>2301.3128430296379</v>
      </c>
      <c r="D3232" s="2">
        <v>2526.5006410489332</v>
      </c>
      <c r="E3232" s="2">
        <f t="shared" si="957"/>
        <v>4827.8134840785715</v>
      </c>
      <c r="F3232" s="2">
        <f t="shared" si="958"/>
        <v>0.47667807603152729</v>
      </c>
      <c r="G3232" s="2">
        <f t="shared" si="959"/>
        <v>-1</v>
      </c>
      <c r="H3232" s="2">
        <v>-1000</v>
      </c>
      <c r="I3232" s="2">
        <f t="shared" si="951"/>
        <v>7870.611601384122</v>
      </c>
      <c r="J3232" s="2">
        <f t="shared" si="952"/>
        <v>15458.618128705923</v>
      </c>
      <c r="K3232" s="3">
        <f t="shared" si="960"/>
        <v>11</v>
      </c>
      <c r="L3232" s="3">
        <f t="shared" si="961"/>
        <v>7</v>
      </c>
      <c r="M3232" s="3" t="str">
        <f t="shared" si="953"/>
        <v>Fall</v>
      </c>
      <c r="N3232" s="4">
        <v>68</v>
      </c>
      <c r="O3232" s="4">
        <v>62</v>
      </c>
      <c r="P3232" s="4">
        <v>73</v>
      </c>
      <c r="Q3232" s="4">
        <v>0</v>
      </c>
      <c r="R3232" s="4">
        <v>3</v>
      </c>
      <c r="S3232" s="6">
        <f t="shared" si="962"/>
        <v>1</v>
      </c>
      <c r="T3232" s="6">
        <f t="shared" si="963"/>
        <v>0</v>
      </c>
      <c r="U3232" s="6">
        <f t="shared" si="964"/>
        <v>0</v>
      </c>
      <c r="V3232" s="6">
        <f t="shared" si="965"/>
        <v>0</v>
      </c>
      <c r="W3232" s="6">
        <f t="shared" si="966"/>
        <v>0</v>
      </c>
      <c r="X3232" s="6">
        <f t="shared" si="967"/>
        <v>0</v>
      </c>
      <c r="Y3232" s="6">
        <f t="shared" si="968"/>
        <v>0</v>
      </c>
      <c r="Z3232" s="6">
        <f t="shared" si="969"/>
        <v>0</v>
      </c>
      <c r="AA3232" s="4">
        <v>67662.400329589844</v>
      </c>
      <c r="AB3232" s="7">
        <f t="shared" si="954"/>
        <v>3.4011693818423956E-2</v>
      </c>
      <c r="AC3232" s="7">
        <f t="shared" si="955"/>
        <v>3.7339802146274942E-2</v>
      </c>
      <c r="AD3232" s="2"/>
    </row>
    <row r="3233" spans="1:30" x14ac:dyDescent="0.35">
      <c r="A3233" s="1">
        <v>44871</v>
      </c>
      <c r="B3233" s="3">
        <f t="shared" si="956"/>
        <v>2022</v>
      </c>
      <c r="C3233" s="2">
        <v>862.99231613611414</v>
      </c>
      <c r="D3233" s="2">
        <v>3834.4833333495772</v>
      </c>
      <c r="E3233" s="2">
        <f t="shared" si="957"/>
        <v>4697.4756494856911</v>
      </c>
      <c r="F3233" s="2">
        <f t="shared" si="958"/>
        <v>0.18371405847108541</v>
      </c>
      <c r="G3233" s="2">
        <f t="shared" si="959"/>
        <v>-1</v>
      </c>
      <c r="H3233" s="2">
        <v>-1000</v>
      </c>
      <c r="I3233" s="2">
        <f t="shared" si="951"/>
        <v>7870.611601384122</v>
      </c>
      <c r="J3233" s="2">
        <f t="shared" si="952"/>
        <v>15458.618128705923</v>
      </c>
      <c r="K3233" s="3">
        <f t="shared" si="960"/>
        <v>11</v>
      </c>
      <c r="L3233" s="3">
        <f t="shared" si="961"/>
        <v>1</v>
      </c>
      <c r="M3233" s="3" t="str">
        <f t="shared" si="953"/>
        <v>Fall</v>
      </c>
      <c r="N3233" s="4">
        <v>63</v>
      </c>
      <c r="O3233" s="4">
        <v>51</v>
      </c>
      <c r="P3233" s="4">
        <v>75</v>
      </c>
      <c r="Q3233" s="4">
        <v>2</v>
      </c>
      <c r="R3233" s="4">
        <v>0</v>
      </c>
      <c r="S3233" s="6">
        <f t="shared" si="962"/>
        <v>1</v>
      </c>
      <c r="T3233" s="6">
        <f t="shared" si="963"/>
        <v>0</v>
      </c>
      <c r="U3233" s="6">
        <f t="shared" si="964"/>
        <v>0</v>
      </c>
      <c r="V3233" s="6">
        <f t="shared" si="965"/>
        <v>0</v>
      </c>
      <c r="W3233" s="6">
        <f t="shared" si="966"/>
        <v>0</v>
      </c>
      <c r="X3233" s="6">
        <f t="shared" si="967"/>
        <v>0</v>
      </c>
      <c r="Y3233" s="6">
        <f t="shared" si="968"/>
        <v>0</v>
      </c>
      <c r="Z3233" s="6">
        <f t="shared" si="969"/>
        <v>0</v>
      </c>
      <c r="AA3233" s="4">
        <v>66134.100158691406</v>
      </c>
      <c r="AB3233" s="7">
        <f t="shared" si="954"/>
        <v>1.3049127667350576E-2</v>
      </c>
      <c r="AC3233" s="7">
        <f t="shared" si="955"/>
        <v>5.7980426499318533E-2</v>
      </c>
      <c r="AD3233" s="2"/>
    </row>
    <row r="3234" spans="1:30" x14ac:dyDescent="0.35">
      <c r="A3234" s="1">
        <v>44872</v>
      </c>
      <c r="B3234" s="3">
        <f t="shared" si="956"/>
        <v>2022</v>
      </c>
      <c r="C3234" s="2">
        <v>0</v>
      </c>
      <c r="D3234" s="2">
        <v>3944.9999999952852</v>
      </c>
      <c r="E3234" s="2">
        <f t="shared" si="957"/>
        <v>3944.9999999952852</v>
      </c>
      <c r="F3234" s="2">
        <f t="shared" si="958"/>
        <v>0</v>
      </c>
      <c r="G3234" s="2">
        <f t="shared" si="959"/>
        <v>-1</v>
      </c>
      <c r="H3234" s="2">
        <v>-1000</v>
      </c>
      <c r="I3234" s="2">
        <f t="shared" si="951"/>
        <v>7870.611601384122</v>
      </c>
      <c r="J3234" s="2">
        <f t="shared" si="952"/>
        <v>15458.618128705923</v>
      </c>
      <c r="K3234" s="3">
        <f t="shared" si="960"/>
        <v>11</v>
      </c>
      <c r="L3234" s="3">
        <f t="shared" si="961"/>
        <v>2</v>
      </c>
      <c r="M3234" s="3" t="str">
        <f t="shared" si="953"/>
        <v>Fall</v>
      </c>
      <c r="N3234" s="4">
        <v>61</v>
      </c>
      <c r="O3234" s="4">
        <v>50</v>
      </c>
      <c r="P3234" s="4">
        <v>72</v>
      </c>
      <c r="Q3234" s="4">
        <v>4</v>
      </c>
      <c r="R3234" s="4">
        <v>0</v>
      </c>
      <c r="S3234" s="6">
        <f t="shared" si="962"/>
        <v>0</v>
      </c>
      <c r="T3234" s="6">
        <f t="shared" si="963"/>
        <v>1</v>
      </c>
      <c r="U3234" s="6">
        <f t="shared" si="964"/>
        <v>0</v>
      </c>
      <c r="V3234" s="6">
        <f t="shared" si="965"/>
        <v>0</v>
      </c>
      <c r="W3234" s="6">
        <f t="shared" si="966"/>
        <v>0</v>
      </c>
      <c r="X3234" s="6">
        <f t="shared" si="967"/>
        <v>0</v>
      </c>
      <c r="Y3234" s="6">
        <f t="shared" si="968"/>
        <v>0</v>
      </c>
      <c r="Z3234" s="6">
        <f t="shared" si="969"/>
        <v>0</v>
      </c>
      <c r="AA3234" s="4">
        <v>73911.699645996094</v>
      </c>
      <c r="AB3234" s="7">
        <f t="shared" si="954"/>
        <v>0</v>
      </c>
      <c r="AC3234" s="7">
        <f t="shared" si="955"/>
        <v>5.3374499827362469E-2</v>
      </c>
      <c r="AD3234" s="2"/>
    </row>
    <row r="3235" spans="1:30" x14ac:dyDescent="0.35">
      <c r="A3235" s="1">
        <v>44873</v>
      </c>
      <c r="B3235" s="3">
        <f t="shared" si="956"/>
        <v>2022</v>
      </c>
      <c r="C3235" s="2">
        <v>0</v>
      </c>
      <c r="D3235" s="2">
        <v>4052.9307692331427</v>
      </c>
      <c r="E3235" s="2">
        <f t="shared" si="957"/>
        <v>4052.9307692331427</v>
      </c>
      <c r="F3235" s="2">
        <f t="shared" si="958"/>
        <v>0</v>
      </c>
      <c r="G3235" s="2">
        <f t="shared" si="959"/>
        <v>-1</v>
      </c>
      <c r="H3235" s="2">
        <v>-1000</v>
      </c>
      <c r="I3235" s="2">
        <f t="shared" si="951"/>
        <v>7870.611601384122</v>
      </c>
      <c r="J3235" s="2">
        <f t="shared" si="952"/>
        <v>15458.618128705923</v>
      </c>
      <c r="K3235" s="3">
        <f t="shared" si="960"/>
        <v>11</v>
      </c>
      <c r="L3235" s="3">
        <f t="shared" si="961"/>
        <v>3</v>
      </c>
      <c r="M3235" s="3" t="str">
        <f t="shared" si="953"/>
        <v>Fall</v>
      </c>
      <c r="N3235" s="4">
        <v>60</v>
      </c>
      <c r="O3235" s="4">
        <v>50</v>
      </c>
      <c r="P3235" s="4">
        <v>69</v>
      </c>
      <c r="Q3235" s="4">
        <v>5</v>
      </c>
      <c r="R3235" s="4">
        <v>0</v>
      </c>
      <c r="S3235" s="6">
        <f t="shared" si="962"/>
        <v>0</v>
      </c>
      <c r="T3235" s="6">
        <f t="shared" si="963"/>
        <v>1</v>
      </c>
      <c r="U3235" s="6">
        <f t="shared" si="964"/>
        <v>0</v>
      </c>
      <c r="V3235" s="6">
        <f t="shared" si="965"/>
        <v>0</v>
      </c>
      <c r="W3235" s="6">
        <f t="shared" si="966"/>
        <v>0</v>
      </c>
      <c r="X3235" s="6">
        <f t="shared" si="967"/>
        <v>0</v>
      </c>
      <c r="Y3235" s="6">
        <f t="shared" si="968"/>
        <v>0</v>
      </c>
      <c r="Z3235" s="6">
        <f t="shared" si="969"/>
        <v>0</v>
      </c>
      <c r="AA3235" s="4">
        <v>73943.300048828125</v>
      </c>
      <c r="AB3235" s="7">
        <f t="shared" si="954"/>
        <v>0</v>
      </c>
      <c r="AC3235" s="7">
        <f t="shared" si="955"/>
        <v>5.4811332014622127E-2</v>
      </c>
      <c r="AD3235" s="2"/>
    </row>
    <row r="3236" spans="1:30" x14ac:dyDescent="0.35">
      <c r="A3236" s="1">
        <v>44874</v>
      </c>
      <c r="B3236" s="3">
        <f t="shared" si="956"/>
        <v>2022</v>
      </c>
      <c r="C3236" s="2">
        <v>0</v>
      </c>
      <c r="D3236" s="2">
        <v>3156.2833333349554</v>
      </c>
      <c r="E3236" s="2">
        <f t="shared" si="957"/>
        <v>3156.2833333349554</v>
      </c>
      <c r="F3236" s="2">
        <f t="shared" si="958"/>
        <v>0</v>
      </c>
      <c r="G3236" s="2">
        <f t="shared" si="959"/>
        <v>-1</v>
      </c>
      <c r="H3236" s="2">
        <v>-1000</v>
      </c>
      <c r="I3236" s="2">
        <f t="shared" si="951"/>
        <v>7870.611601384122</v>
      </c>
      <c r="J3236" s="2">
        <f t="shared" si="952"/>
        <v>15458.618128705923</v>
      </c>
      <c r="K3236" s="3">
        <f t="shared" si="960"/>
        <v>11</v>
      </c>
      <c r="L3236" s="3">
        <f t="shared" si="961"/>
        <v>4</v>
      </c>
      <c r="M3236" s="3" t="str">
        <f t="shared" si="953"/>
        <v>Fall</v>
      </c>
      <c r="N3236" s="4">
        <v>63</v>
      </c>
      <c r="O3236" s="4">
        <v>46</v>
      </c>
      <c r="P3236" s="4">
        <v>79</v>
      </c>
      <c r="Q3236" s="4">
        <v>2</v>
      </c>
      <c r="R3236" s="4">
        <v>0</v>
      </c>
      <c r="S3236" s="6">
        <f t="shared" si="962"/>
        <v>0</v>
      </c>
      <c r="T3236" s="6">
        <f t="shared" si="963"/>
        <v>1</v>
      </c>
      <c r="U3236" s="6">
        <f t="shared" si="964"/>
        <v>0</v>
      </c>
      <c r="V3236" s="6">
        <f t="shared" si="965"/>
        <v>0</v>
      </c>
      <c r="W3236" s="6">
        <f t="shared" si="966"/>
        <v>0</v>
      </c>
      <c r="X3236" s="6">
        <f t="shared" si="967"/>
        <v>0</v>
      </c>
      <c r="Y3236" s="6">
        <f t="shared" si="968"/>
        <v>0</v>
      </c>
      <c r="Z3236" s="6">
        <f t="shared" si="969"/>
        <v>0</v>
      </c>
      <c r="AA3236" s="4">
        <v>76080.749938964844</v>
      </c>
      <c r="AB3236" s="7">
        <f t="shared" si="954"/>
        <v>0</v>
      </c>
      <c r="AC3236" s="7">
        <f t="shared" si="955"/>
        <v>4.1485965055116543E-2</v>
      </c>
      <c r="AD3236" s="2"/>
    </row>
    <row r="3237" spans="1:30" x14ac:dyDescent="0.35">
      <c r="A3237" s="1">
        <v>44875</v>
      </c>
      <c r="B3237" s="3">
        <f t="shared" si="956"/>
        <v>2022</v>
      </c>
      <c r="C3237" s="2">
        <v>124.87499999449938</v>
      </c>
      <c r="D3237" s="2">
        <v>94.482692308119468</v>
      </c>
      <c r="E3237" s="2">
        <f t="shared" si="957"/>
        <v>219.35769230261883</v>
      </c>
      <c r="F3237" s="2">
        <f t="shared" si="958"/>
        <v>0.56927568248769611</v>
      </c>
      <c r="G3237" s="2">
        <f t="shared" si="959"/>
        <v>-1</v>
      </c>
      <c r="H3237" s="2">
        <v>-1000</v>
      </c>
      <c r="I3237" s="2">
        <f t="shared" si="951"/>
        <v>7870.611601384122</v>
      </c>
      <c r="J3237" s="2">
        <f t="shared" si="952"/>
        <v>15458.618128705923</v>
      </c>
      <c r="K3237" s="3">
        <f t="shared" si="960"/>
        <v>11</v>
      </c>
      <c r="L3237" s="3">
        <f t="shared" si="961"/>
        <v>5</v>
      </c>
      <c r="M3237" s="3" t="str">
        <f t="shared" si="953"/>
        <v>Fall</v>
      </c>
      <c r="N3237" s="4">
        <v>63</v>
      </c>
      <c r="O3237" s="4">
        <v>50</v>
      </c>
      <c r="P3237" s="4">
        <v>76</v>
      </c>
      <c r="Q3237" s="4">
        <v>2</v>
      </c>
      <c r="R3237" s="4">
        <v>0</v>
      </c>
      <c r="S3237" s="6">
        <f t="shared" si="962"/>
        <v>0</v>
      </c>
      <c r="T3237" s="6">
        <f t="shared" si="963"/>
        <v>1</v>
      </c>
      <c r="U3237" s="6">
        <f t="shared" si="964"/>
        <v>0</v>
      </c>
      <c r="V3237" s="6">
        <f t="shared" si="965"/>
        <v>0</v>
      </c>
      <c r="W3237" s="6">
        <f t="shared" si="966"/>
        <v>0</v>
      </c>
      <c r="X3237" s="6">
        <f t="shared" si="967"/>
        <v>0</v>
      </c>
      <c r="Y3237" s="6">
        <f t="shared" si="968"/>
        <v>0</v>
      </c>
      <c r="Z3237" s="6">
        <f t="shared" si="969"/>
        <v>0</v>
      </c>
      <c r="AA3237" s="4">
        <v>75066.150146484375</v>
      </c>
      <c r="AB3237" s="7">
        <f t="shared" si="954"/>
        <v>1.6635327607825608E-3</v>
      </c>
      <c r="AC3237" s="7">
        <f t="shared" si="955"/>
        <v>1.2586590909983472E-3</v>
      </c>
      <c r="AD3237" s="2"/>
    </row>
    <row r="3238" spans="1:30" x14ac:dyDescent="0.35">
      <c r="A3238" s="1">
        <v>44876</v>
      </c>
      <c r="B3238" s="3">
        <f t="shared" si="956"/>
        <v>2022</v>
      </c>
      <c r="C3238" s="2">
        <v>0</v>
      </c>
      <c r="D3238" s="2">
        <v>730.51698113207556</v>
      </c>
      <c r="E3238" s="2">
        <f t="shared" si="957"/>
        <v>730.51698113207556</v>
      </c>
      <c r="F3238" s="2">
        <f t="shared" si="958"/>
        <v>0</v>
      </c>
      <c r="G3238" s="2">
        <f t="shared" si="959"/>
        <v>-1</v>
      </c>
      <c r="H3238" s="2">
        <v>-1000</v>
      </c>
      <c r="I3238" s="2">
        <f t="shared" si="951"/>
        <v>7870.611601384122</v>
      </c>
      <c r="J3238" s="2">
        <f t="shared" si="952"/>
        <v>15458.618128705923</v>
      </c>
      <c r="K3238" s="3">
        <f t="shared" si="960"/>
        <v>11</v>
      </c>
      <c r="L3238" s="3">
        <f t="shared" si="961"/>
        <v>6</v>
      </c>
      <c r="M3238" s="3" t="str">
        <f t="shared" si="953"/>
        <v>Fall</v>
      </c>
      <c r="N3238" s="4">
        <v>58</v>
      </c>
      <c r="O3238" s="4">
        <v>47</v>
      </c>
      <c r="P3238" s="4">
        <v>69</v>
      </c>
      <c r="Q3238" s="4">
        <v>7</v>
      </c>
      <c r="R3238" s="4">
        <v>0</v>
      </c>
      <c r="S3238" s="6">
        <f t="shared" si="962"/>
        <v>0</v>
      </c>
      <c r="T3238" s="6">
        <f t="shared" si="963"/>
        <v>1</v>
      </c>
      <c r="U3238" s="6">
        <f t="shared" si="964"/>
        <v>0</v>
      </c>
      <c r="V3238" s="6">
        <f t="shared" si="965"/>
        <v>0</v>
      </c>
      <c r="W3238" s="6">
        <f t="shared" si="966"/>
        <v>0</v>
      </c>
      <c r="X3238" s="6">
        <f t="shared" si="967"/>
        <v>0</v>
      </c>
      <c r="Y3238" s="6">
        <f t="shared" si="968"/>
        <v>0</v>
      </c>
      <c r="Z3238" s="6">
        <f t="shared" si="969"/>
        <v>0</v>
      </c>
      <c r="AA3238" s="4">
        <v>72812.949829101563</v>
      </c>
      <c r="AB3238" s="7">
        <f t="shared" si="954"/>
        <v>0</v>
      </c>
      <c r="AC3238" s="7">
        <f t="shared" si="955"/>
        <v>1.0032789261342434E-2</v>
      </c>
      <c r="AD3238" s="2"/>
    </row>
    <row r="3239" spans="1:30" x14ac:dyDescent="0.35">
      <c r="A3239" s="1">
        <v>44877</v>
      </c>
      <c r="B3239" s="3">
        <f t="shared" si="956"/>
        <v>2022</v>
      </c>
      <c r="C3239" s="2">
        <v>1478.7500000098371</v>
      </c>
      <c r="D3239" s="2">
        <v>1704.5396226273358</v>
      </c>
      <c r="E3239" s="2">
        <f t="shared" si="957"/>
        <v>3183.2896226371731</v>
      </c>
      <c r="F3239" s="2">
        <f t="shared" si="958"/>
        <v>0.46453517439760239</v>
      </c>
      <c r="G3239" s="2">
        <f t="shared" si="959"/>
        <v>-1</v>
      </c>
      <c r="H3239" s="2">
        <v>-1000</v>
      </c>
      <c r="I3239" s="2">
        <f t="shared" si="951"/>
        <v>7870.611601384122</v>
      </c>
      <c r="J3239" s="2">
        <f t="shared" si="952"/>
        <v>15458.618128705923</v>
      </c>
      <c r="K3239" s="3">
        <f t="shared" si="960"/>
        <v>11</v>
      </c>
      <c r="L3239" s="3">
        <f t="shared" si="961"/>
        <v>7</v>
      </c>
      <c r="M3239" s="3" t="str">
        <f t="shared" si="953"/>
        <v>Fall</v>
      </c>
      <c r="N3239" s="4">
        <v>39</v>
      </c>
      <c r="O3239" s="4">
        <v>31</v>
      </c>
      <c r="P3239" s="4">
        <v>47</v>
      </c>
      <c r="Q3239" s="4">
        <v>26</v>
      </c>
      <c r="R3239" s="4">
        <v>0</v>
      </c>
      <c r="S3239" s="6">
        <f t="shared" si="962"/>
        <v>1</v>
      </c>
      <c r="T3239" s="6">
        <f t="shared" si="963"/>
        <v>0</v>
      </c>
      <c r="U3239" s="6">
        <f t="shared" si="964"/>
        <v>0</v>
      </c>
      <c r="V3239" s="6">
        <f t="shared" si="965"/>
        <v>0</v>
      </c>
      <c r="W3239" s="6">
        <f t="shared" si="966"/>
        <v>0</v>
      </c>
      <c r="X3239" s="6">
        <f t="shared" si="967"/>
        <v>0</v>
      </c>
      <c r="Y3239" s="6">
        <f t="shared" si="968"/>
        <v>0</v>
      </c>
      <c r="Z3239" s="6">
        <f t="shared" si="969"/>
        <v>0</v>
      </c>
      <c r="AA3239" s="4">
        <v>77949.049926757813</v>
      </c>
      <c r="AB3239" s="7">
        <f t="shared" si="954"/>
        <v>1.8970725126211216E-2</v>
      </c>
      <c r="AC3239" s="7">
        <f t="shared" si="955"/>
        <v>2.1867355974562214E-2</v>
      </c>
      <c r="AD3239" s="2"/>
    </row>
    <row r="3240" spans="1:30" x14ac:dyDescent="0.35">
      <c r="A3240" s="1">
        <v>44878</v>
      </c>
      <c r="B3240" s="3">
        <f t="shared" si="956"/>
        <v>2022</v>
      </c>
      <c r="C3240" s="2">
        <v>4163.9999999984284</v>
      </c>
      <c r="D3240" s="2">
        <v>0</v>
      </c>
      <c r="E3240" s="2">
        <f t="shared" si="957"/>
        <v>4163.9999999984284</v>
      </c>
      <c r="F3240" s="2">
        <f t="shared" si="958"/>
        <v>1</v>
      </c>
      <c r="G3240" s="2">
        <f t="shared" si="959"/>
        <v>-1</v>
      </c>
      <c r="H3240" s="2">
        <v>-1000</v>
      </c>
      <c r="I3240" s="2">
        <f t="shared" si="951"/>
        <v>7870.611601384122</v>
      </c>
      <c r="J3240" s="2">
        <f t="shared" si="952"/>
        <v>15458.618128705923</v>
      </c>
      <c r="K3240" s="3">
        <f t="shared" si="960"/>
        <v>11</v>
      </c>
      <c r="L3240" s="3">
        <f t="shared" si="961"/>
        <v>1</v>
      </c>
      <c r="M3240" s="3" t="str">
        <f t="shared" si="953"/>
        <v>Fall</v>
      </c>
      <c r="N3240" s="4">
        <v>35</v>
      </c>
      <c r="O3240" s="4">
        <v>32</v>
      </c>
      <c r="P3240" s="4">
        <v>37</v>
      </c>
      <c r="Q3240" s="4">
        <v>30</v>
      </c>
      <c r="R3240" s="4">
        <v>0</v>
      </c>
      <c r="S3240" s="6">
        <f t="shared" si="962"/>
        <v>1</v>
      </c>
      <c r="T3240" s="6">
        <f t="shared" si="963"/>
        <v>0</v>
      </c>
      <c r="U3240" s="6">
        <f t="shared" si="964"/>
        <v>0</v>
      </c>
      <c r="V3240" s="6">
        <f t="shared" si="965"/>
        <v>0</v>
      </c>
      <c r="W3240" s="6">
        <f t="shared" si="966"/>
        <v>0</v>
      </c>
      <c r="X3240" s="6">
        <f t="shared" si="967"/>
        <v>0</v>
      </c>
      <c r="Y3240" s="6">
        <f t="shared" si="968"/>
        <v>0</v>
      </c>
      <c r="Z3240" s="6">
        <f t="shared" si="969"/>
        <v>0</v>
      </c>
      <c r="AA3240" s="4">
        <v>85049.099731445313</v>
      </c>
      <c r="AB3240" s="7">
        <f t="shared" si="954"/>
        <v>4.8959953875430236E-2</v>
      </c>
      <c r="AC3240" s="7">
        <f t="shared" si="955"/>
        <v>0</v>
      </c>
      <c r="AD3240" s="2"/>
    </row>
    <row r="3241" spans="1:30" x14ac:dyDescent="0.35">
      <c r="A3241" s="1">
        <v>44879</v>
      </c>
      <c r="B3241" s="3">
        <f t="shared" si="956"/>
        <v>2022</v>
      </c>
      <c r="C3241" s="2">
        <v>2565.9833333457937</v>
      </c>
      <c r="D3241" s="2">
        <v>305.81905595095418</v>
      </c>
      <c r="E3241" s="2">
        <f t="shared" si="957"/>
        <v>2871.8023892967476</v>
      </c>
      <c r="F3241" s="2">
        <f t="shared" si="958"/>
        <v>0.89350971463400608</v>
      </c>
      <c r="G3241" s="2">
        <f t="shared" si="959"/>
        <v>-1</v>
      </c>
      <c r="H3241" s="2">
        <v>-1000</v>
      </c>
      <c r="I3241" s="2">
        <f t="shared" si="951"/>
        <v>7870.611601384122</v>
      </c>
      <c r="J3241" s="2">
        <f t="shared" si="952"/>
        <v>15458.618128705923</v>
      </c>
      <c r="K3241" s="3">
        <f t="shared" si="960"/>
        <v>11</v>
      </c>
      <c r="L3241" s="3">
        <f t="shared" si="961"/>
        <v>2</v>
      </c>
      <c r="M3241" s="3" t="str">
        <f t="shared" si="953"/>
        <v>Fall</v>
      </c>
      <c r="N3241" s="4">
        <v>40</v>
      </c>
      <c r="O3241" s="4">
        <v>32</v>
      </c>
      <c r="P3241" s="4">
        <v>48</v>
      </c>
      <c r="Q3241" s="4">
        <v>25</v>
      </c>
      <c r="R3241" s="4">
        <v>0</v>
      </c>
      <c r="S3241" s="6">
        <f t="shared" si="962"/>
        <v>0</v>
      </c>
      <c r="T3241" s="6">
        <f t="shared" si="963"/>
        <v>1</v>
      </c>
      <c r="U3241" s="6">
        <f t="shared" si="964"/>
        <v>0</v>
      </c>
      <c r="V3241" s="6">
        <f t="shared" si="965"/>
        <v>0</v>
      </c>
      <c r="W3241" s="6">
        <f t="shared" si="966"/>
        <v>0</v>
      </c>
      <c r="X3241" s="6">
        <f t="shared" si="967"/>
        <v>0</v>
      </c>
      <c r="Y3241" s="6">
        <f t="shared" si="968"/>
        <v>0</v>
      </c>
      <c r="Z3241" s="6">
        <f t="shared" si="969"/>
        <v>0</v>
      </c>
      <c r="AA3241" s="4">
        <v>90755.5498046875</v>
      </c>
      <c r="AB3241" s="7">
        <f t="shared" si="954"/>
        <v>2.8273569372539477E-2</v>
      </c>
      <c r="AC3241" s="7">
        <f t="shared" si="955"/>
        <v>3.369700878999674E-3</v>
      </c>
      <c r="AD3241" s="2"/>
    </row>
    <row r="3242" spans="1:30" x14ac:dyDescent="0.35">
      <c r="A3242" s="1">
        <v>44880</v>
      </c>
      <c r="B3242" s="3">
        <f t="shared" si="956"/>
        <v>2022</v>
      </c>
      <c r="C3242" s="2">
        <v>3502.0629644426863</v>
      </c>
      <c r="D3242" s="2">
        <v>286.36363636839877</v>
      </c>
      <c r="E3242" s="2">
        <f t="shared" si="957"/>
        <v>3788.4266008110849</v>
      </c>
      <c r="F3242" s="2">
        <f t="shared" si="958"/>
        <v>0.92441093188737256</v>
      </c>
      <c r="G3242" s="2">
        <f t="shared" si="959"/>
        <v>-1</v>
      </c>
      <c r="H3242" s="2">
        <v>-1000</v>
      </c>
      <c r="I3242" s="2">
        <f t="shared" si="951"/>
        <v>7870.611601384122</v>
      </c>
      <c r="J3242" s="2">
        <f t="shared" si="952"/>
        <v>15458.618128705923</v>
      </c>
      <c r="K3242" s="3">
        <f t="shared" si="960"/>
        <v>11</v>
      </c>
      <c r="L3242" s="3">
        <f t="shared" si="961"/>
        <v>3</v>
      </c>
      <c r="M3242" s="3" t="str">
        <f t="shared" si="953"/>
        <v>Fall</v>
      </c>
      <c r="N3242" s="4">
        <v>42</v>
      </c>
      <c r="O3242" s="4">
        <v>39</v>
      </c>
      <c r="P3242" s="4">
        <v>44</v>
      </c>
      <c r="Q3242" s="4">
        <v>23</v>
      </c>
      <c r="R3242" s="4">
        <v>0</v>
      </c>
      <c r="S3242" s="6">
        <f t="shared" si="962"/>
        <v>0</v>
      </c>
      <c r="T3242" s="6">
        <f t="shared" si="963"/>
        <v>1</v>
      </c>
      <c r="U3242" s="6">
        <f t="shared" si="964"/>
        <v>0</v>
      </c>
      <c r="V3242" s="6">
        <f t="shared" si="965"/>
        <v>0</v>
      </c>
      <c r="W3242" s="6">
        <f t="shared" si="966"/>
        <v>0</v>
      </c>
      <c r="X3242" s="6">
        <f t="shared" si="967"/>
        <v>0</v>
      </c>
      <c r="Y3242" s="6">
        <f t="shared" si="968"/>
        <v>0</v>
      </c>
      <c r="Z3242" s="6">
        <f t="shared" si="969"/>
        <v>0</v>
      </c>
      <c r="AA3242" s="4">
        <v>89423.999633789063</v>
      </c>
      <c r="AB3242" s="7">
        <f t="shared" si="954"/>
        <v>3.9162450558959609E-2</v>
      </c>
      <c r="AC3242" s="7">
        <f t="shared" si="955"/>
        <v>3.2023129980891128E-3</v>
      </c>
      <c r="AD3242" s="2"/>
    </row>
    <row r="3243" spans="1:30" x14ac:dyDescent="0.35">
      <c r="A3243" s="1">
        <v>44881</v>
      </c>
      <c r="B3243" s="3">
        <f t="shared" si="956"/>
        <v>2022</v>
      </c>
      <c r="C3243" s="2">
        <v>0</v>
      </c>
      <c r="D3243" s="2">
        <v>0</v>
      </c>
      <c r="E3243" s="2">
        <f t="shared" si="957"/>
        <v>0</v>
      </c>
      <c r="F3243" s="2">
        <f t="shared" si="958"/>
        <v>0</v>
      </c>
      <c r="G3243" s="2">
        <f t="shared" si="959"/>
        <v>-1</v>
      </c>
      <c r="H3243" s="2">
        <v>-1000</v>
      </c>
      <c r="I3243" s="2">
        <f t="shared" si="951"/>
        <v>7870.611601384122</v>
      </c>
      <c r="J3243" s="2">
        <f t="shared" si="952"/>
        <v>15458.618128705923</v>
      </c>
      <c r="K3243" s="3">
        <f t="shared" si="960"/>
        <v>11</v>
      </c>
      <c r="L3243" s="3">
        <f t="shared" si="961"/>
        <v>4</v>
      </c>
      <c r="M3243" s="3" t="str">
        <f t="shared" si="953"/>
        <v>Fall</v>
      </c>
      <c r="N3243" s="4">
        <v>37</v>
      </c>
      <c r="O3243" s="4">
        <v>30</v>
      </c>
      <c r="P3243" s="4">
        <v>44</v>
      </c>
      <c r="Q3243" s="4">
        <v>28</v>
      </c>
      <c r="R3243" s="4">
        <v>0</v>
      </c>
      <c r="S3243" s="6">
        <f t="shared" si="962"/>
        <v>0</v>
      </c>
      <c r="T3243" s="6">
        <f t="shared" si="963"/>
        <v>1</v>
      </c>
      <c r="U3243" s="6">
        <f t="shared" si="964"/>
        <v>0</v>
      </c>
      <c r="V3243" s="6">
        <f t="shared" si="965"/>
        <v>0</v>
      </c>
      <c r="W3243" s="6">
        <f t="shared" si="966"/>
        <v>0</v>
      </c>
      <c r="X3243" s="6">
        <f t="shared" si="967"/>
        <v>0</v>
      </c>
      <c r="Y3243" s="6">
        <f t="shared" si="968"/>
        <v>0</v>
      </c>
      <c r="Z3243" s="6">
        <f t="shared" si="969"/>
        <v>0</v>
      </c>
      <c r="AA3243" s="4">
        <v>93598.150146484375</v>
      </c>
      <c r="AB3243" s="7">
        <f t="shared" si="954"/>
        <v>0</v>
      </c>
      <c r="AC3243" s="7">
        <f t="shared" si="955"/>
        <v>0</v>
      </c>
      <c r="AD3243" s="2"/>
    </row>
    <row r="3244" spans="1:30" x14ac:dyDescent="0.35">
      <c r="A3244" s="1">
        <v>44882</v>
      </c>
      <c r="B3244" s="3">
        <f t="shared" si="956"/>
        <v>2022</v>
      </c>
      <c r="C3244" s="2">
        <v>0</v>
      </c>
      <c r="D3244" s="2">
        <v>0</v>
      </c>
      <c r="E3244" s="2">
        <f t="shared" si="957"/>
        <v>0</v>
      </c>
      <c r="F3244" s="2">
        <f t="shared" si="958"/>
        <v>0</v>
      </c>
      <c r="G3244" s="2">
        <f t="shared" si="959"/>
        <v>-1</v>
      </c>
      <c r="H3244" s="2">
        <v>-1000</v>
      </c>
      <c r="I3244" s="2">
        <f t="shared" si="951"/>
        <v>7870.611601384122</v>
      </c>
      <c r="J3244" s="2">
        <f t="shared" si="952"/>
        <v>15458.618128705923</v>
      </c>
      <c r="K3244" s="3">
        <f t="shared" si="960"/>
        <v>11</v>
      </c>
      <c r="L3244" s="3">
        <f t="shared" si="961"/>
        <v>5</v>
      </c>
      <c r="M3244" s="3" t="str">
        <f t="shared" si="953"/>
        <v>Fall</v>
      </c>
      <c r="N3244" s="4">
        <v>32</v>
      </c>
      <c r="O3244" s="4">
        <v>28</v>
      </c>
      <c r="P3244" s="4">
        <v>35</v>
      </c>
      <c r="Q3244" s="4">
        <v>33</v>
      </c>
      <c r="R3244" s="4">
        <v>0</v>
      </c>
      <c r="S3244" s="6">
        <f t="shared" si="962"/>
        <v>0</v>
      </c>
      <c r="T3244" s="6">
        <f t="shared" si="963"/>
        <v>1</v>
      </c>
      <c r="U3244" s="6">
        <f t="shared" si="964"/>
        <v>0</v>
      </c>
      <c r="V3244" s="6">
        <f t="shared" si="965"/>
        <v>0</v>
      </c>
      <c r="W3244" s="6">
        <f t="shared" si="966"/>
        <v>0</v>
      </c>
      <c r="X3244" s="6">
        <f t="shared" si="967"/>
        <v>0</v>
      </c>
      <c r="Y3244" s="6">
        <f t="shared" si="968"/>
        <v>0</v>
      </c>
      <c r="Z3244" s="6">
        <f t="shared" si="969"/>
        <v>0</v>
      </c>
      <c r="AA3244" s="4">
        <v>100642.90026855469</v>
      </c>
      <c r="AB3244" s="7">
        <f t="shared" si="954"/>
        <v>0</v>
      </c>
      <c r="AC3244" s="7">
        <f t="shared" si="955"/>
        <v>0</v>
      </c>
      <c r="AD3244" s="2"/>
    </row>
    <row r="3245" spans="1:30" x14ac:dyDescent="0.35">
      <c r="A3245" s="1">
        <v>44883</v>
      </c>
      <c r="B3245" s="3">
        <f t="shared" si="956"/>
        <v>2022</v>
      </c>
      <c r="C3245" s="2">
        <v>0</v>
      </c>
      <c r="D3245" s="2">
        <v>0</v>
      </c>
      <c r="E3245" s="2">
        <f t="shared" si="957"/>
        <v>0</v>
      </c>
      <c r="F3245" s="2">
        <f t="shared" si="958"/>
        <v>0</v>
      </c>
      <c r="G3245" s="2">
        <f t="shared" si="959"/>
        <v>-1</v>
      </c>
      <c r="H3245" s="2">
        <v>-1000</v>
      </c>
      <c r="I3245" s="2">
        <f t="shared" si="951"/>
        <v>7870.611601384122</v>
      </c>
      <c r="J3245" s="2">
        <f t="shared" si="952"/>
        <v>15458.618128705923</v>
      </c>
      <c r="K3245" s="3">
        <f t="shared" si="960"/>
        <v>11</v>
      </c>
      <c r="L3245" s="3">
        <f t="shared" si="961"/>
        <v>6</v>
      </c>
      <c r="M3245" s="3" t="str">
        <f t="shared" si="953"/>
        <v>Fall</v>
      </c>
      <c r="N3245" s="4">
        <v>33</v>
      </c>
      <c r="O3245" s="4">
        <v>26</v>
      </c>
      <c r="P3245" s="4">
        <v>39</v>
      </c>
      <c r="Q3245" s="4">
        <v>32</v>
      </c>
      <c r="R3245" s="4">
        <v>0</v>
      </c>
      <c r="S3245" s="6">
        <f t="shared" si="962"/>
        <v>0</v>
      </c>
      <c r="T3245" s="6">
        <f t="shared" si="963"/>
        <v>1</v>
      </c>
      <c r="U3245" s="6">
        <f t="shared" si="964"/>
        <v>0</v>
      </c>
      <c r="V3245" s="6">
        <f t="shared" si="965"/>
        <v>0</v>
      </c>
      <c r="W3245" s="6">
        <f t="shared" si="966"/>
        <v>0</v>
      </c>
      <c r="X3245" s="6">
        <f t="shared" si="967"/>
        <v>0</v>
      </c>
      <c r="Y3245" s="6">
        <f t="shared" si="968"/>
        <v>0</v>
      </c>
      <c r="Z3245" s="6">
        <f t="shared" si="969"/>
        <v>0</v>
      </c>
      <c r="AA3245" s="4">
        <v>99165.798950195313</v>
      </c>
      <c r="AB3245" s="7">
        <f t="shared" si="954"/>
        <v>0</v>
      </c>
      <c r="AC3245" s="7">
        <f t="shared" si="955"/>
        <v>0</v>
      </c>
      <c r="AD3245" s="2"/>
    </row>
    <row r="3246" spans="1:30" x14ac:dyDescent="0.35">
      <c r="A3246" s="1">
        <v>44884</v>
      </c>
      <c r="B3246" s="3">
        <f t="shared" si="956"/>
        <v>2022</v>
      </c>
      <c r="C3246" s="2">
        <v>1560.4174563457432</v>
      </c>
      <c r="D3246" s="2">
        <v>0</v>
      </c>
      <c r="E3246" s="2">
        <f t="shared" si="957"/>
        <v>1560.4174563457432</v>
      </c>
      <c r="F3246" s="2">
        <f t="shared" si="958"/>
        <v>1</v>
      </c>
      <c r="G3246" s="2">
        <f t="shared" si="959"/>
        <v>-1</v>
      </c>
      <c r="H3246" s="2">
        <v>-1000</v>
      </c>
      <c r="I3246" s="2">
        <f t="shared" si="951"/>
        <v>7870.611601384122</v>
      </c>
      <c r="J3246" s="2">
        <f t="shared" si="952"/>
        <v>15458.618128705923</v>
      </c>
      <c r="K3246" s="3">
        <f t="shared" si="960"/>
        <v>11</v>
      </c>
      <c r="L3246" s="3">
        <f t="shared" si="961"/>
        <v>7</v>
      </c>
      <c r="M3246" s="3" t="str">
        <f t="shared" si="953"/>
        <v>Fall</v>
      </c>
      <c r="N3246" s="4">
        <v>31</v>
      </c>
      <c r="O3246" s="4">
        <v>22</v>
      </c>
      <c r="P3246" s="4">
        <v>39</v>
      </c>
      <c r="Q3246" s="4">
        <v>34</v>
      </c>
      <c r="R3246" s="4">
        <v>0</v>
      </c>
      <c r="S3246" s="6">
        <f t="shared" si="962"/>
        <v>1</v>
      </c>
      <c r="T3246" s="6">
        <f t="shared" si="963"/>
        <v>0</v>
      </c>
      <c r="U3246" s="6">
        <f t="shared" si="964"/>
        <v>0</v>
      </c>
      <c r="V3246" s="6">
        <f t="shared" si="965"/>
        <v>0</v>
      </c>
      <c r="W3246" s="6">
        <f t="shared" si="966"/>
        <v>0</v>
      </c>
      <c r="X3246" s="6">
        <f t="shared" si="967"/>
        <v>0</v>
      </c>
      <c r="Y3246" s="6">
        <f t="shared" si="968"/>
        <v>0</v>
      </c>
      <c r="Z3246" s="6">
        <f t="shared" si="969"/>
        <v>0</v>
      </c>
      <c r="AA3246" s="4">
        <v>94498.5</v>
      </c>
      <c r="AB3246" s="7">
        <f t="shared" si="954"/>
        <v>1.6512616140422792E-2</v>
      </c>
      <c r="AC3246" s="7">
        <f t="shared" si="955"/>
        <v>0</v>
      </c>
      <c r="AD3246" s="2"/>
    </row>
    <row r="3247" spans="1:30" x14ac:dyDescent="0.35">
      <c r="A3247" s="1">
        <v>44885</v>
      </c>
      <c r="B3247" s="3">
        <f t="shared" si="956"/>
        <v>2022</v>
      </c>
      <c r="C3247" s="2">
        <v>155.87575757320948</v>
      </c>
      <c r="D3247" s="2">
        <v>0</v>
      </c>
      <c r="E3247" s="2">
        <f t="shared" si="957"/>
        <v>155.87575757320948</v>
      </c>
      <c r="F3247" s="2">
        <f t="shared" si="958"/>
        <v>1</v>
      </c>
      <c r="G3247" s="2">
        <f t="shared" si="959"/>
        <v>-1</v>
      </c>
      <c r="H3247" s="2">
        <v>-1000</v>
      </c>
      <c r="I3247" s="2">
        <f t="shared" si="951"/>
        <v>7870.611601384122</v>
      </c>
      <c r="J3247" s="2">
        <f t="shared" si="952"/>
        <v>15458.618128705923</v>
      </c>
      <c r="K3247" s="3">
        <f t="shared" si="960"/>
        <v>11</v>
      </c>
      <c r="L3247" s="3">
        <f t="shared" si="961"/>
        <v>1</v>
      </c>
      <c r="M3247" s="3" t="str">
        <f t="shared" si="953"/>
        <v>Fall</v>
      </c>
      <c r="N3247" s="4">
        <v>30</v>
      </c>
      <c r="O3247" s="4">
        <v>22</v>
      </c>
      <c r="P3247" s="4">
        <v>38</v>
      </c>
      <c r="Q3247" s="4">
        <v>35</v>
      </c>
      <c r="R3247" s="4">
        <v>0</v>
      </c>
      <c r="S3247" s="6">
        <f t="shared" si="962"/>
        <v>1</v>
      </c>
      <c r="T3247" s="6">
        <f t="shared" si="963"/>
        <v>0</v>
      </c>
      <c r="U3247" s="6">
        <f t="shared" si="964"/>
        <v>0</v>
      </c>
      <c r="V3247" s="6">
        <f t="shared" si="965"/>
        <v>0</v>
      </c>
      <c r="W3247" s="6">
        <f t="shared" si="966"/>
        <v>0</v>
      </c>
      <c r="X3247" s="6">
        <f t="shared" si="967"/>
        <v>0</v>
      </c>
      <c r="Y3247" s="6">
        <f t="shared" si="968"/>
        <v>0</v>
      </c>
      <c r="Z3247" s="6">
        <f t="shared" si="969"/>
        <v>0</v>
      </c>
      <c r="AA3247" s="4">
        <v>91778.750244140625</v>
      </c>
      <c r="AB3247" s="7">
        <f t="shared" si="954"/>
        <v>1.6983861423103324E-3</v>
      </c>
      <c r="AC3247" s="7">
        <f t="shared" si="955"/>
        <v>0</v>
      </c>
      <c r="AD3247" s="2"/>
    </row>
    <row r="3248" spans="1:30" x14ac:dyDescent="0.35">
      <c r="A3248" s="1">
        <v>44886</v>
      </c>
      <c r="B3248" s="3">
        <f t="shared" si="956"/>
        <v>2022</v>
      </c>
      <c r="C3248" s="2">
        <v>3620.9250000109487</v>
      </c>
      <c r="D3248" s="2">
        <v>0</v>
      </c>
      <c r="E3248" s="2">
        <f t="shared" si="957"/>
        <v>3620.9250000109487</v>
      </c>
      <c r="F3248" s="2">
        <f t="shared" si="958"/>
        <v>1</v>
      </c>
      <c r="G3248" s="2">
        <f t="shared" si="959"/>
        <v>-1</v>
      </c>
      <c r="H3248" s="2">
        <v>-1000</v>
      </c>
      <c r="I3248" s="2">
        <f t="shared" si="951"/>
        <v>7870.611601384122</v>
      </c>
      <c r="J3248" s="2">
        <f t="shared" si="952"/>
        <v>15458.618128705923</v>
      </c>
      <c r="K3248" s="3">
        <f t="shared" si="960"/>
        <v>11</v>
      </c>
      <c r="L3248" s="3">
        <f t="shared" si="961"/>
        <v>2</v>
      </c>
      <c r="M3248" s="3" t="str">
        <f t="shared" si="953"/>
        <v>Fall</v>
      </c>
      <c r="N3248" s="4">
        <v>37</v>
      </c>
      <c r="O3248" s="4">
        <v>23</v>
      </c>
      <c r="P3248" s="4">
        <v>51</v>
      </c>
      <c r="Q3248" s="4">
        <v>28</v>
      </c>
      <c r="R3248" s="4">
        <v>0</v>
      </c>
      <c r="S3248" s="6">
        <f t="shared" si="962"/>
        <v>0</v>
      </c>
      <c r="T3248" s="6">
        <f t="shared" si="963"/>
        <v>1</v>
      </c>
      <c r="U3248" s="6">
        <f t="shared" si="964"/>
        <v>0</v>
      </c>
      <c r="V3248" s="6">
        <f t="shared" si="965"/>
        <v>0</v>
      </c>
      <c r="W3248" s="6">
        <f t="shared" si="966"/>
        <v>0</v>
      </c>
      <c r="X3248" s="6">
        <f t="shared" si="967"/>
        <v>0</v>
      </c>
      <c r="Y3248" s="6">
        <f t="shared" si="968"/>
        <v>0</v>
      </c>
      <c r="Z3248" s="6">
        <f t="shared" si="969"/>
        <v>0</v>
      </c>
      <c r="AA3248" s="4">
        <v>96481.7490234375</v>
      </c>
      <c r="AB3248" s="7">
        <f t="shared" si="954"/>
        <v>3.752963681381178E-2</v>
      </c>
      <c r="AC3248" s="7">
        <f t="shared" si="955"/>
        <v>0</v>
      </c>
      <c r="AD3248" s="2"/>
    </row>
    <row r="3249" spans="1:30" x14ac:dyDescent="0.35">
      <c r="A3249" s="1">
        <v>44887</v>
      </c>
      <c r="B3249" s="3">
        <f t="shared" si="956"/>
        <v>2022</v>
      </c>
      <c r="C3249" s="2">
        <v>4694.8455128128235</v>
      </c>
      <c r="D3249" s="2">
        <v>1506.4393939357781</v>
      </c>
      <c r="E3249" s="2">
        <f t="shared" si="957"/>
        <v>6201.2849067486013</v>
      </c>
      <c r="F3249" s="2">
        <f t="shared" si="958"/>
        <v>0.75707624845677024</v>
      </c>
      <c r="G3249" s="2">
        <f t="shared" si="959"/>
        <v>-1</v>
      </c>
      <c r="H3249" s="2">
        <v>-1000</v>
      </c>
      <c r="I3249" s="2">
        <f t="shared" si="951"/>
        <v>7870.611601384122</v>
      </c>
      <c r="J3249" s="2">
        <f t="shared" si="952"/>
        <v>15458.618128705923</v>
      </c>
      <c r="K3249" s="3">
        <f t="shared" si="960"/>
        <v>11</v>
      </c>
      <c r="L3249" s="3">
        <f t="shared" si="961"/>
        <v>3</v>
      </c>
      <c r="M3249" s="3" t="str">
        <f t="shared" si="953"/>
        <v>Fall</v>
      </c>
      <c r="N3249" s="4">
        <v>44</v>
      </c>
      <c r="O3249" s="4">
        <v>28</v>
      </c>
      <c r="P3249" s="4">
        <v>59</v>
      </c>
      <c r="Q3249" s="4">
        <v>21</v>
      </c>
      <c r="R3249" s="4">
        <v>0</v>
      </c>
      <c r="S3249" s="6">
        <f t="shared" si="962"/>
        <v>0</v>
      </c>
      <c r="T3249" s="6">
        <f t="shared" si="963"/>
        <v>1</v>
      </c>
      <c r="U3249" s="6">
        <f t="shared" si="964"/>
        <v>0</v>
      </c>
      <c r="V3249" s="6">
        <f t="shared" si="965"/>
        <v>0</v>
      </c>
      <c r="W3249" s="6">
        <f t="shared" si="966"/>
        <v>0</v>
      </c>
      <c r="X3249" s="6">
        <f t="shared" si="967"/>
        <v>0</v>
      </c>
      <c r="Y3249" s="6">
        <f t="shared" si="968"/>
        <v>0</v>
      </c>
      <c r="Z3249" s="6">
        <f t="shared" si="969"/>
        <v>0</v>
      </c>
      <c r="AA3249" s="4">
        <v>90105.799682617188</v>
      </c>
      <c r="AB3249" s="7">
        <f t="shared" si="954"/>
        <v>5.2103699532656526E-2</v>
      </c>
      <c r="AC3249" s="7">
        <f t="shared" si="955"/>
        <v>1.6718561948753159E-2</v>
      </c>
      <c r="AD3249" s="2"/>
    </row>
    <row r="3250" spans="1:30" x14ac:dyDescent="0.35">
      <c r="A3250" s="1">
        <v>44888</v>
      </c>
      <c r="B3250" s="3">
        <f t="shared" si="956"/>
        <v>2022</v>
      </c>
      <c r="C3250" s="2">
        <v>3887.8436538163219</v>
      </c>
      <c r="D3250" s="2">
        <v>730.51698113207556</v>
      </c>
      <c r="E3250" s="2">
        <f t="shared" si="957"/>
        <v>4618.3606349483971</v>
      </c>
      <c r="F3250" s="2">
        <f t="shared" si="958"/>
        <v>0.84182331375249186</v>
      </c>
      <c r="G3250" s="2">
        <f t="shared" si="959"/>
        <v>-1</v>
      </c>
      <c r="H3250" s="2">
        <v>-1000</v>
      </c>
      <c r="I3250" s="2">
        <f t="shared" si="951"/>
        <v>7870.611601384122</v>
      </c>
      <c r="J3250" s="2">
        <f t="shared" si="952"/>
        <v>15458.618128705923</v>
      </c>
      <c r="K3250" s="3">
        <f t="shared" si="960"/>
        <v>11</v>
      </c>
      <c r="L3250" s="3">
        <f t="shared" si="961"/>
        <v>4</v>
      </c>
      <c r="M3250" s="3" t="str">
        <f t="shared" si="953"/>
        <v>Fall</v>
      </c>
      <c r="N3250" s="4">
        <v>46</v>
      </c>
      <c r="O3250" s="4">
        <v>30</v>
      </c>
      <c r="P3250" s="4">
        <v>62</v>
      </c>
      <c r="Q3250" s="4">
        <v>19</v>
      </c>
      <c r="R3250" s="4">
        <v>0</v>
      </c>
      <c r="S3250" s="6">
        <f t="shared" si="962"/>
        <v>0</v>
      </c>
      <c r="T3250" s="6">
        <f t="shared" si="963"/>
        <v>1</v>
      </c>
      <c r="U3250" s="6">
        <f t="shared" si="964"/>
        <v>0</v>
      </c>
      <c r="V3250" s="6">
        <f t="shared" si="965"/>
        <v>0</v>
      </c>
      <c r="W3250" s="6">
        <f t="shared" si="966"/>
        <v>0</v>
      </c>
      <c r="X3250" s="6">
        <f t="shared" si="967"/>
        <v>0</v>
      </c>
      <c r="Y3250" s="6">
        <f t="shared" si="968"/>
        <v>0</v>
      </c>
      <c r="Z3250" s="6">
        <f t="shared" si="969"/>
        <v>0</v>
      </c>
      <c r="AA3250" s="4">
        <v>83580.349243164063</v>
      </c>
      <c r="AB3250" s="7">
        <f t="shared" si="954"/>
        <v>4.6516240827197838E-2</v>
      </c>
      <c r="AC3250" s="7">
        <f t="shared" si="955"/>
        <v>8.7402958679527621E-3</v>
      </c>
      <c r="AD3250" s="2"/>
    </row>
    <row r="3251" spans="1:30" x14ac:dyDescent="0.35">
      <c r="A3251" s="1">
        <v>44889</v>
      </c>
      <c r="B3251" s="3">
        <f t="shared" si="956"/>
        <v>2022</v>
      </c>
      <c r="C3251" s="2">
        <v>0</v>
      </c>
      <c r="D3251" s="2">
        <v>1704.5396226273358</v>
      </c>
      <c r="E3251" s="2">
        <f t="shared" si="957"/>
        <v>1704.5396226273358</v>
      </c>
      <c r="F3251" s="2">
        <f t="shared" si="958"/>
        <v>0</v>
      </c>
      <c r="G3251" s="2">
        <f t="shared" si="959"/>
        <v>-1</v>
      </c>
      <c r="H3251" s="2">
        <v>-1000</v>
      </c>
      <c r="I3251" s="2">
        <f t="shared" si="951"/>
        <v>7870.611601384122</v>
      </c>
      <c r="J3251" s="2">
        <f t="shared" si="952"/>
        <v>15458.618128705923</v>
      </c>
      <c r="K3251" s="3">
        <f t="shared" si="960"/>
        <v>11</v>
      </c>
      <c r="L3251" s="3">
        <f t="shared" si="961"/>
        <v>5</v>
      </c>
      <c r="M3251" s="3" t="str">
        <f t="shared" si="953"/>
        <v>Fall</v>
      </c>
      <c r="N3251" s="4">
        <v>50</v>
      </c>
      <c r="O3251" s="4">
        <v>34</v>
      </c>
      <c r="P3251" s="4">
        <v>65</v>
      </c>
      <c r="Q3251" s="4">
        <v>15</v>
      </c>
      <c r="R3251" s="4">
        <v>0</v>
      </c>
      <c r="S3251" s="6">
        <f t="shared" si="962"/>
        <v>0</v>
      </c>
      <c r="T3251" s="6">
        <f t="shared" si="963"/>
        <v>1</v>
      </c>
      <c r="U3251" s="6">
        <f t="shared" si="964"/>
        <v>0</v>
      </c>
      <c r="V3251" s="6">
        <f t="shared" si="965"/>
        <v>0</v>
      </c>
      <c r="W3251" s="6">
        <f t="shared" si="966"/>
        <v>0</v>
      </c>
      <c r="X3251" s="6">
        <f t="shared" si="967"/>
        <v>0</v>
      </c>
      <c r="Y3251" s="6">
        <f t="shared" si="968"/>
        <v>0</v>
      </c>
      <c r="Z3251" s="6">
        <f t="shared" si="969"/>
        <v>0</v>
      </c>
      <c r="AA3251" s="4">
        <v>68534.099792480469</v>
      </c>
      <c r="AB3251" s="7">
        <f t="shared" si="954"/>
        <v>0</v>
      </c>
      <c r="AC3251" s="7">
        <f t="shared" si="955"/>
        <v>2.4871408945162175E-2</v>
      </c>
      <c r="AD3251" s="2"/>
    </row>
    <row r="3252" spans="1:30" x14ac:dyDescent="0.35">
      <c r="A3252" s="1">
        <v>44890</v>
      </c>
      <c r="B3252" s="3">
        <f t="shared" si="956"/>
        <v>2022</v>
      </c>
      <c r="C3252" s="2">
        <v>0</v>
      </c>
      <c r="D3252" s="2">
        <v>0</v>
      </c>
      <c r="E3252" s="2">
        <f t="shared" si="957"/>
        <v>0</v>
      </c>
      <c r="F3252" s="2">
        <f t="shared" si="958"/>
        <v>0</v>
      </c>
      <c r="G3252" s="2">
        <f t="shared" si="959"/>
        <v>-1</v>
      </c>
      <c r="H3252" s="2">
        <v>-1000</v>
      </c>
      <c r="I3252" s="2">
        <f t="shared" si="951"/>
        <v>7870.611601384122</v>
      </c>
      <c r="J3252" s="2">
        <f t="shared" si="952"/>
        <v>15458.618128705923</v>
      </c>
      <c r="K3252" s="3">
        <f t="shared" si="960"/>
        <v>11</v>
      </c>
      <c r="L3252" s="3">
        <f t="shared" si="961"/>
        <v>6</v>
      </c>
      <c r="M3252" s="3" t="str">
        <f t="shared" si="953"/>
        <v>Fall</v>
      </c>
      <c r="N3252" s="4">
        <v>50</v>
      </c>
      <c r="O3252" s="4">
        <v>40</v>
      </c>
      <c r="P3252" s="4">
        <v>60</v>
      </c>
      <c r="Q3252" s="4">
        <v>15</v>
      </c>
      <c r="R3252" s="4">
        <v>0</v>
      </c>
      <c r="S3252" s="6">
        <f t="shared" si="962"/>
        <v>0</v>
      </c>
      <c r="T3252" s="6">
        <f t="shared" si="963"/>
        <v>1</v>
      </c>
      <c r="U3252" s="6">
        <f t="shared" si="964"/>
        <v>0</v>
      </c>
      <c r="V3252" s="6">
        <f t="shared" si="965"/>
        <v>0</v>
      </c>
      <c r="W3252" s="6">
        <f t="shared" si="966"/>
        <v>0</v>
      </c>
      <c r="X3252" s="6">
        <f t="shared" si="967"/>
        <v>0</v>
      </c>
      <c r="Y3252" s="6">
        <f t="shared" si="968"/>
        <v>0</v>
      </c>
      <c r="Z3252" s="6">
        <f t="shared" si="969"/>
        <v>0</v>
      </c>
      <c r="AA3252" s="4">
        <v>64252.650146484375</v>
      </c>
      <c r="AB3252" s="7">
        <f t="shared" si="954"/>
        <v>0</v>
      </c>
      <c r="AC3252" s="7">
        <f t="shared" si="955"/>
        <v>0</v>
      </c>
      <c r="AD3252" s="2"/>
    </row>
    <row r="3253" spans="1:30" x14ac:dyDescent="0.35">
      <c r="A3253" s="1">
        <v>44891</v>
      </c>
      <c r="B3253" s="3">
        <f t="shared" si="956"/>
        <v>2022</v>
      </c>
      <c r="C3253" s="2">
        <v>342.49090908731824</v>
      </c>
      <c r="D3253" s="2">
        <v>0</v>
      </c>
      <c r="E3253" s="2">
        <f t="shared" si="957"/>
        <v>342.49090908731824</v>
      </c>
      <c r="F3253" s="2">
        <f t="shared" si="958"/>
        <v>1</v>
      </c>
      <c r="G3253" s="2">
        <f t="shared" si="959"/>
        <v>-1</v>
      </c>
      <c r="H3253" s="2">
        <v>-1000</v>
      </c>
      <c r="I3253" s="2">
        <f t="shared" si="951"/>
        <v>7870.611601384122</v>
      </c>
      <c r="J3253" s="2">
        <f t="shared" si="952"/>
        <v>15458.618128705923</v>
      </c>
      <c r="K3253" s="3">
        <f t="shared" si="960"/>
        <v>11</v>
      </c>
      <c r="L3253" s="3">
        <f t="shared" si="961"/>
        <v>7</v>
      </c>
      <c r="M3253" s="3" t="str">
        <f t="shared" si="953"/>
        <v>Fall</v>
      </c>
      <c r="N3253" s="4">
        <v>45</v>
      </c>
      <c r="O3253" s="4">
        <v>32</v>
      </c>
      <c r="P3253" s="4">
        <v>57</v>
      </c>
      <c r="Q3253" s="4">
        <v>20</v>
      </c>
      <c r="R3253" s="4">
        <v>0</v>
      </c>
      <c r="S3253" s="6">
        <f t="shared" si="962"/>
        <v>1</v>
      </c>
      <c r="T3253" s="6">
        <f t="shared" si="963"/>
        <v>0</v>
      </c>
      <c r="U3253" s="6">
        <f t="shared" si="964"/>
        <v>0</v>
      </c>
      <c r="V3253" s="6">
        <f t="shared" si="965"/>
        <v>0</v>
      </c>
      <c r="W3253" s="6">
        <f t="shared" si="966"/>
        <v>0</v>
      </c>
      <c r="X3253" s="6">
        <f t="shared" si="967"/>
        <v>0</v>
      </c>
      <c r="Y3253" s="6">
        <f t="shared" si="968"/>
        <v>0</v>
      </c>
      <c r="Z3253" s="6">
        <f t="shared" si="969"/>
        <v>0</v>
      </c>
      <c r="AA3253" s="4">
        <v>72417.400268554688</v>
      </c>
      <c r="AB3253" s="7">
        <f t="shared" si="954"/>
        <v>4.7294007768466624E-3</v>
      </c>
      <c r="AC3253" s="7">
        <f t="shared" si="955"/>
        <v>0</v>
      </c>
      <c r="AD3253" s="2"/>
    </row>
    <row r="3254" spans="1:30" x14ac:dyDescent="0.35">
      <c r="A3254" s="1">
        <v>44892</v>
      </c>
      <c r="B3254" s="3">
        <f t="shared" si="956"/>
        <v>2022</v>
      </c>
      <c r="C3254" s="2">
        <v>0</v>
      </c>
      <c r="D3254" s="2">
        <v>0</v>
      </c>
      <c r="E3254" s="2">
        <f t="shared" si="957"/>
        <v>0</v>
      </c>
      <c r="F3254" s="2">
        <f t="shared" si="958"/>
        <v>0</v>
      </c>
      <c r="G3254" s="2">
        <f t="shared" si="959"/>
        <v>-1</v>
      </c>
      <c r="H3254" s="2">
        <v>-1000</v>
      </c>
      <c r="I3254" s="2">
        <f t="shared" si="951"/>
        <v>7870.611601384122</v>
      </c>
      <c r="J3254" s="2">
        <f t="shared" si="952"/>
        <v>15458.618128705923</v>
      </c>
      <c r="K3254" s="3">
        <f t="shared" si="960"/>
        <v>11</v>
      </c>
      <c r="L3254" s="3">
        <f t="shared" si="961"/>
        <v>1</v>
      </c>
      <c r="M3254" s="3" t="str">
        <f t="shared" si="953"/>
        <v>Fall</v>
      </c>
      <c r="N3254" s="4">
        <v>53</v>
      </c>
      <c r="O3254" s="4">
        <v>46</v>
      </c>
      <c r="P3254" s="4">
        <v>60</v>
      </c>
      <c r="Q3254" s="4">
        <v>12</v>
      </c>
      <c r="R3254" s="4">
        <v>0</v>
      </c>
      <c r="S3254" s="6">
        <f t="shared" si="962"/>
        <v>1</v>
      </c>
      <c r="T3254" s="6">
        <f t="shared" si="963"/>
        <v>0</v>
      </c>
      <c r="U3254" s="6">
        <f t="shared" si="964"/>
        <v>0</v>
      </c>
      <c r="V3254" s="6">
        <f t="shared" si="965"/>
        <v>0</v>
      </c>
      <c r="W3254" s="6">
        <f t="shared" si="966"/>
        <v>0</v>
      </c>
      <c r="X3254" s="6">
        <f t="shared" si="967"/>
        <v>0</v>
      </c>
      <c r="Y3254" s="6">
        <f t="shared" si="968"/>
        <v>0</v>
      </c>
      <c r="Z3254" s="6">
        <f t="shared" si="969"/>
        <v>0</v>
      </c>
      <c r="AA3254" s="4">
        <v>67094.10009765625</v>
      </c>
      <c r="AB3254" s="7">
        <f t="shared" si="954"/>
        <v>0</v>
      </c>
      <c r="AC3254" s="7">
        <f t="shared" si="955"/>
        <v>0</v>
      </c>
      <c r="AD3254" s="2"/>
    </row>
    <row r="3255" spans="1:30" x14ac:dyDescent="0.35">
      <c r="A3255" s="1">
        <v>44893</v>
      </c>
      <c r="B3255" s="3">
        <f t="shared" si="956"/>
        <v>2022</v>
      </c>
      <c r="C3255" s="2">
        <v>0</v>
      </c>
      <c r="D3255" s="2">
        <v>11837.107967934433</v>
      </c>
      <c r="E3255" s="2">
        <f t="shared" si="957"/>
        <v>11837.107967934433</v>
      </c>
      <c r="F3255" s="2">
        <f t="shared" si="958"/>
        <v>0</v>
      </c>
      <c r="G3255" s="2">
        <f t="shared" si="959"/>
        <v>-1</v>
      </c>
      <c r="H3255" s="2">
        <v>-1000</v>
      </c>
      <c r="I3255" s="2">
        <f t="shared" si="951"/>
        <v>7870.611601384122</v>
      </c>
      <c r="J3255" s="2">
        <f t="shared" si="952"/>
        <v>15458.618128705923</v>
      </c>
      <c r="K3255" s="3">
        <f t="shared" si="960"/>
        <v>11</v>
      </c>
      <c r="L3255" s="3">
        <f t="shared" si="961"/>
        <v>2</v>
      </c>
      <c r="M3255" s="3" t="str">
        <f t="shared" si="953"/>
        <v>Fall</v>
      </c>
      <c r="N3255" s="4">
        <v>48</v>
      </c>
      <c r="O3255" s="4">
        <v>45</v>
      </c>
      <c r="P3255" s="4">
        <v>51</v>
      </c>
      <c r="Q3255" s="4">
        <v>17</v>
      </c>
      <c r="R3255" s="4">
        <v>0</v>
      </c>
      <c r="S3255" s="6">
        <f t="shared" si="962"/>
        <v>0</v>
      </c>
      <c r="T3255" s="6">
        <f t="shared" si="963"/>
        <v>1</v>
      </c>
      <c r="U3255" s="6">
        <f t="shared" si="964"/>
        <v>0</v>
      </c>
      <c r="V3255" s="6">
        <f t="shared" si="965"/>
        <v>0</v>
      </c>
      <c r="W3255" s="6">
        <f t="shared" si="966"/>
        <v>0</v>
      </c>
      <c r="X3255" s="6">
        <f t="shared" si="967"/>
        <v>0</v>
      </c>
      <c r="Y3255" s="6">
        <f t="shared" si="968"/>
        <v>0</v>
      </c>
      <c r="Z3255" s="6">
        <f t="shared" si="969"/>
        <v>0</v>
      </c>
      <c r="AA3255" s="4">
        <v>79946.2001953125</v>
      </c>
      <c r="AB3255" s="7">
        <f t="shared" si="954"/>
        <v>0</v>
      </c>
      <c r="AC3255" s="7">
        <f t="shared" si="955"/>
        <v>0.14806342188891775</v>
      </c>
      <c r="AD3255" s="2"/>
    </row>
    <row r="3256" spans="1:30" x14ac:dyDescent="0.35">
      <c r="A3256" s="1">
        <v>44894</v>
      </c>
      <c r="B3256" s="3">
        <f t="shared" si="956"/>
        <v>2022</v>
      </c>
      <c r="C3256" s="2">
        <v>0</v>
      </c>
      <c r="D3256" s="2">
        <v>14240.644271578292</v>
      </c>
      <c r="E3256" s="2">
        <f t="shared" si="957"/>
        <v>14240.644271578292</v>
      </c>
      <c r="F3256" s="2">
        <f t="shared" si="958"/>
        <v>0</v>
      </c>
      <c r="G3256" s="2">
        <f t="shared" si="959"/>
        <v>-1</v>
      </c>
      <c r="H3256" s="2">
        <v>-1000</v>
      </c>
      <c r="I3256" s="2">
        <f t="shared" si="951"/>
        <v>7870.611601384122</v>
      </c>
      <c r="J3256" s="2">
        <f t="shared" si="952"/>
        <v>15458.618128705923</v>
      </c>
      <c r="K3256" s="3">
        <f t="shared" si="960"/>
        <v>11</v>
      </c>
      <c r="L3256" s="3">
        <f t="shared" si="961"/>
        <v>3</v>
      </c>
      <c r="M3256" s="3" t="str">
        <f t="shared" si="953"/>
        <v>Fall</v>
      </c>
      <c r="N3256" s="4">
        <v>55</v>
      </c>
      <c r="O3256" s="4">
        <v>44</v>
      </c>
      <c r="P3256" s="4">
        <v>65</v>
      </c>
      <c r="Q3256" s="4">
        <v>10</v>
      </c>
      <c r="R3256" s="4">
        <v>0</v>
      </c>
      <c r="S3256" s="6">
        <f t="shared" si="962"/>
        <v>0</v>
      </c>
      <c r="T3256" s="6">
        <f t="shared" si="963"/>
        <v>1</v>
      </c>
      <c r="U3256" s="6">
        <f t="shared" si="964"/>
        <v>0</v>
      </c>
      <c r="V3256" s="6">
        <f t="shared" si="965"/>
        <v>0</v>
      </c>
      <c r="W3256" s="6">
        <f t="shared" si="966"/>
        <v>0</v>
      </c>
      <c r="X3256" s="6">
        <f t="shared" si="967"/>
        <v>0</v>
      </c>
      <c r="Y3256" s="6">
        <f t="shared" si="968"/>
        <v>0</v>
      </c>
      <c r="Z3256" s="6">
        <f t="shared" si="969"/>
        <v>0</v>
      </c>
      <c r="AA3256" s="4">
        <v>80010.899780273438</v>
      </c>
      <c r="AB3256" s="7">
        <f t="shared" si="954"/>
        <v>0</v>
      </c>
      <c r="AC3256" s="7">
        <f t="shared" si="955"/>
        <v>0.17798380359033658</v>
      </c>
      <c r="AD3256" s="2"/>
    </row>
    <row r="3257" spans="1:30" x14ac:dyDescent="0.35">
      <c r="A3257" s="1">
        <v>44895</v>
      </c>
      <c r="B3257" s="3">
        <f t="shared" si="956"/>
        <v>2022</v>
      </c>
      <c r="C3257" s="2">
        <v>0</v>
      </c>
      <c r="D3257" s="2">
        <v>17296.06577089824</v>
      </c>
      <c r="E3257" s="2">
        <f t="shared" si="957"/>
        <v>17296.06577089824</v>
      </c>
      <c r="F3257" s="2">
        <f t="shared" si="958"/>
        <v>0</v>
      </c>
      <c r="G3257" s="2">
        <f t="shared" si="959"/>
        <v>-1</v>
      </c>
      <c r="H3257" s="2">
        <v>-1000</v>
      </c>
      <c r="I3257" s="2">
        <f t="shared" si="951"/>
        <v>7870.611601384122</v>
      </c>
      <c r="J3257" s="2">
        <f t="shared" si="952"/>
        <v>15458.618128705923</v>
      </c>
      <c r="K3257" s="3">
        <f t="shared" si="960"/>
        <v>11</v>
      </c>
      <c r="L3257" s="3">
        <f t="shared" si="961"/>
        <v>4</v>
      </c>
      <c r="M3257" s="3" t="str">
        <f t="shared" si="953"/>
        <v>Fall</v>
      </c>
      <c r="N3257" s="4">
        <v>46</v>
      </c>
      <c r="O3257" s="4">
        <v>30</v>
      </c>
      <c r="P3257" s="4">
        <v>61</v>
      </c>
      <c r="Q3257" s="4">
        <v>19</v>
      </c>
      <c r="R3257" s="4">
        <v>0</v>
      </c>
      <c r="S3257" s="6">
        <f t="shared" si="962"/>
        <v>0</v>
      </c>
      <c r="T3257" s="6">
        <f t="shared" si="963"/>
        <v>1</v>
      </c>
      <c r="U3257" s="6">
        <f t="shared" si="964"/>
        <v>0</v>
      </c>
      <c r="V3257" s="6">
        <f t="shared" si="965"/>
        <v>0</v>
      </c>
      <c r="W3257" s="6">
        <f t="shared" si="966"/>
        <v>0</v>
      </c>
      <c r="X3257" s="6">
        <f t="shared" si="967"/>
        <v>0</v>
      </c>
      <c r="Y3257" s="6">
        <f t="shared" si="968"/>
        <v>0</v>
      </c>
      <c r="Z3257" s="6">
        <f t="shared" si="969"/>
        <v>0</v>
      </c>
      <c r="AA3257" s="4">
        <v>83436.9501953125</v>
      </c>
      <c r="AB3257" s="7">
        <f t="shared" si="954"/>
        <v>0</v>
      </c>
      <c r="AC3257" s="7">
        <f t="shared" si="955"/>
        <v>0.2072950381145395</v>
      </c>
      <c r="AD3257" s="2"/>
    </row>
    <row r="3258" spans="1:30" x14ac:dyDescent="0.35">
      <c r="A3258" s="1">
        <v>44896</v>
      </c>
      <c r="B3258" s="3">
        <f t="shared" si="956"/>
        <v>2022</v>
      </c>
      <c r="C3258" s="2">
        <v>716.18444445344085</v>
      </c>
      <c r="D3258" s="2">
        <v>13094.933333333465</v>
      </c>
      <c r="E3258" s="2">
        <f t="shared" si="957"/>
        <v>13811.117777786905</v>
      </c>
      <c r="F3258" s="2">
        <f t="shared" si="958"/>
        <v>5.1855646731600195E-2</v>
      </c>
      <c r="G3258" s="2">
        <f t="shared" si="959"/>
        <v>-1</v>
      </c>
      <c r="H3258" s="2">
        <v>-1000</v>
      </c>
      <c r="I3258" s="2">
        <f t="shared" si="951"/>
        <v>7870.611601384122</v>
      </c>
      <c r="J3258" s="2">
        <f t="shared" si="952"/>
        <v>15458.618128705923</v>
      </c>
      <c r="K3258" s="3">
        <f t="shared" si="960"/>
        <v>12</v>
      </c>
      <c r="L3258" s="3">
        <f t="shared" si="961"/>
        <v>5</v>
      </c>
      <c r="M3258" s="3" t="str">
        <f t="shared" si="953"/>
        <v>Winter</v>
      </c>
      <c r="N3258" s="4">
        <v>34</v>
      </c>
      <c r="O3258" s="4">
        <v>26</v>
      </c>
      <c r="P3258" s="4">
        <v>41</v>
      </c>
      <c r="Q3258" s="4">
        <v>31</v>
      </c>
      <c r="R3258" s="4">
        <v>0</v>
      </c>
      <c r="S3258" s="6">
        <f t="shared" si="962"/>
        <v>0</v>
      </c>
      <c r="T3258" s="6">
        <f t="shared" si="963"/>
        <v>1</v>
      </c>
      <c r="U3258" s="6">
        <f t="shared" si="964"/>
        <v>1</v>
      </c>
      <c r="V3258" s="6">
        <f t="shared" si="965"/>
        <v>0</v>
      </c>
      <c r="W3258" s="6">
        <f t="shared" si="966"/>
        <v>0</v>
      </c>
      <c r="X3258" s="6">
        <f t="shared" si="967"/>
        <v>0</v>
      </c>
      <c r="Y3258" s="6">
        <f t="shared" si="968"/>
        <v>0</v>
      </c>
      <c r="Z3258" s="6">
        <f t="shared" si="969"/>
        <v>0</v>
      </c>
      <c r="AA3258" s="4">
        <v>96677.849487304688</v>
      </c>
      <c r="AB3258" s="7">
        <f t="shared" si="954"/>
        <v>7.4079476141790581E-3</v>
      </c>
      <c r="AC3258" s="7">
        <f t="shared" si="955"/>
        <v>0.13544915823818604</v>
      </c>
      <c r="AD3258" s="2"/>
    </row>
    <row r="3259" spans="1:30" x14ac:dyDescent="0.35">
      <c r="A3259" s="1">
        <v>44897</v>
      </c>
      <c r="B3259" s="3">
        <f t="shared" si="956"/>
        <v>2022</v>
      </c>
      <c r="C3259" s="2">
        <v>119.45333333243617</v>
      </c>
      <c r="D3259" s="2">
        <v>14369.0062603188</v>
      </c>
      <c r="E3259" s="2">
        <f t="shared" si="957"/>
        <v>14488.459593651236</v>
      </c>
      <c r="F3259" s="2">
        <f t="shared" si="958"/>
        <v>8.2447228126846534E-3</v>
      </c>
      <c r="G3259" s="2">
        <f t="shared" si="959"/>
        <v>-1</v>
      </c>
      <c r="H3259" s="2">
        <v>-1000</v>
      </c>
      <c r="I3259" s="2">
        <f t="shared" si="951"/>
        <v>7870.611601384122</v>
      </c>
      <c r="J3259" s="2">
        <f t="shared" si="952"/>
        <v>15458.618128705923</v>
      </c>
      <c r="K3259" s="3">
        <f t="shared" si="960"/>
        <v>12</v>
      </c>
      <c r="L3259" s="3">
        <f t="shared" si="961"/>
        <v>6</v>
      </c>
      <c r="M3259" s="3" t="str">
        <f t="shared" si="953"/>
        <v>Winter</v>
      </c>
      <c r="N3259" s="4">
        <v>46</v>
      </c>
      <c r="O3259" s="4">
        <v>31</v>
      </c>
      <c r="P3259" s="4">
        <v>60</v>
      </c>
      <c r="Q3259" s="4">
        <v>19</v>
      </c>
      <c r="R3259" s="4">
        <v>0</v>
      </c>
      <c r="S3259" s="6">
        <f t="shared" si="962"/>
        <v>0</v>
      </c>
      <c r="T3259" s="6">
        <f t="shared" si="963"/>
        <v>1</v>
      </c>
      <c r="U3259" s="6">
        <f t="shared" si="964"/>
        <v>1</v>
      </c>
      <c r="V3259" s="6">
        <f t="shared" si="965"/>
        <v>0</v>
      </c>
      <c r="W3259" s="6">
        <f t="shared" si="966"/>
        <v>0</v>
      </c>
      <c r="X3259" s="6">
        <f t="shared" si="967"/>
        <v>0</v>
      </c>
      <c r="Y3259" s="6">
        <f t="shared" si="968"/>
        <v>0</v>
      </c>
      <c r="Z3259" s="6">
        <f t="shared" si="969"/>
        <v>0</v>
      </c>
      <c r="AA3259" s="4">
        <v>88138.999877929688</v>
      </c>
      <c r="AB3259" s="7">
        <f t="shared" si="954"/>
        <v>1.3552835123824419E-3</v>
      </c>
      <c r="AC3259" s="7">
        <f t="shared" si="955"/>
        <v>0.16302665426450849</v>
      </c>
      <c r="AD3259" s="2"/>
    </row>
    <row r="3260" spans="1:30" x14ac:dyDescent="0.35">
      <c r="A3260" s="1">
        <v>44898</v>
      </c>
      <c r="B3260" s="3">
        <f t="shared" si="956"/>
        <v>2022</v>
      </c>
      <c r="C3260" s="2">
        <v>3008.1999999958207</v>
      </c>
      <c r="D3260" s="2">
        <v>17419.614607323321</v>
      </c>
      <c r="E3260" s="2">
        <f t="shared" si="957"/>
        <v>20427.814607319142</v>
      </c>
      <c r="F3260" s="2">
        <f t="shared" si="958"/>
        <v>0.14726000102419198</v>
      </c>
      <c r="G3260" s="2">
        <f t="shared" si="959"/>
        <v>-1</v>
      </c>
      <c r="H3260" s="2">
        <v>-1000</v>
      </c>
      <c r="I3260" s="2">
        <f t="shared" si="951"/>
        <v>7870.611601384122</v>
      </c>
      <c r="J3260" s="2">
        <f t="shared" si="952"/>
        <v>15458.618128705923</v>
      </c>
      <c r="K3260" s="3">
        <f t="shared" si="960"/>
        <v>12</v>
      </c>
      <c r="L3260" s="3">
        <f t="shared" si="961"/>
        <v>7</v>
      </c>
      <c r="M3260" s="3" t="str">
        <f t="shared" si="953"/>
        <v>Winter</v>
      </c>
      <c r="N3260" s="4">
        <v>47</v>
      </c>
      <c r="O3260" s="4">
        <v>32</v>
      </c>
      <c r="P3260" s="4">
        <v>61</v>
      </c>
      <c r="Q3260" s="4">
        <v>18</v>
      </c>
      <c r="R3260" s="4">
        <v>0</v>
      </c>
      <c r="S3260" s="6">
        <f t="shared" si="962"/>
        <v>1</v>
      </c>
      <c r="T3260" s="6">
        <f t="shared" si="963"/>
        <v>0</v>
      </c>
      <c r="U3260" s="6">
        <f t="shared" si="964"/>
        <v>1</v>
      </c>
      <c r="V3260" s="6">
        <f t="shared" si="965"/>
        <v>0</v>
      </c>
      <c r="W3260" s="6">
        <f t="shared" si="966"/>
        <v>0</v>
      </c>
      <c r="X3260" s="6">
        <f t="shared" si="967"/>
        <v>0</v>
      </c>
      <c r="Y3260" s="6">
        <f t="shared" si="968"/>
        <v>0</v>
      </c>
      <c r="Z3260" s="6">
        <f t="shared" si="969"/>
        <v>0</v>
      </c>
      <c r="AA3260" s="4">
        <v>72303.401123046875</v>
      </c>
      <c r="AB3260" s="7">
        <f t="shared" si="954"/>
        <v>4.1605235068768433E-2</v>
      </c>
      <c r="AC3260" s="7">
        <f t="shared" si="955"/>
        <v>0.2409238616269018</v>
      </c>
      <c r="AD3260" s="2"/>
    </row>
    <row r="3261" spans="1:30" x14ac:dyDescent="0.35">
      <c r="A3261" s="1">
        <v>44899</v>
      </c>
      <c r="B3261" s="3">
        <f t="shared" si="956"/>
        <v>2022</v>
      </c>
      <c r="C3261" s="2">
        <v>3312</v>
      </c>
      <c r="D3261" s="2">
        <v>11472</v>
      </c>
      <c r="E3261" s="2">
        <f t="shared" si="957"/>
        <v>14784</v>
      </c>
      <c r="F3261" s="2">
        <f t="shared" si="958"/>
        <v>0.22402597402597402</v>
      </c>
      <c r="G3261" s="2">
        <f t="shared" si="959"/>
        <v>-1</v>
      </c>
      <c r="H3261" s="2">
        <v>-1000</v>
      </c>
      <c r="I3261" s="2">
        <f t="shared" si="951"/>
        <v>7870.611601384122</v>
      </c>
      <c r="J3261" s="2">
        <f t="shared" si="952"/>
        <v>15458.618128705923</v>
      </c>
      <c r="K3261" s="3">
        <f t="shared" si="960"/>
        <v>12</v>
      </c>
      <c r="L3261" s="3">
        <f t="shared" si="961"/>
        <v>1</v>
      </c>
      <c r="M3261" s="3" t="str">
        <f t="shared" si="953"/>
        <v>Winter</v>
      </c>
      <c r="N3261" s="4">
        <v>36</v>
      </c>
      <c r="O3261" s="4">
        <v>28</v>
      </c>
      <c r="P3261" s="4">
        <v>43</v>
      </c>
      <c r="Q3261" s="4">
        <v>29</v>
      </c>
      <c r="R3261" s="4">
        <v>0</v>
      </c>
      <c r="S3261" s="6">
        <f t="shared" si="962"/>
        <v>1</v>
      </c>
      <c r="T3261" s="6">
        <f t="shared" si="963"/>
        <v>0</v>
      </c>
      <c r="U3261" s="6">
        <f t="shared" si="964"/>
        <v>1</v>
      </c>
      <c r="V3261" s="6">
        <f t="shared" si="965"/>
        <v>0</v>
      </c>
      <c r="W3261" s="6">
        <f t="shared" si="966"/>
        <v>0</v>
      </c>
      <c r="X3261" s="6">
        <f t="shared" si="967"/>
        <v>0</v>
      </c>
      <c r="Y3261" s="6">
        <f t="shared" si="968"/>
        <v>0</v>
      </c>
      <c r="Z3261" s="6">
        <f t="shared" si="969"/>
        <v>0</v>
      </c>
      <c r="AA3261" s="4">
        <v>87017.5498046875</v>
      </c>
      <c r="AB3261" s="7">
        <f t="shared" si="954"/>
        <v>3.8061287722233564E-2</v>
      </c>
      <c r="AC3261" s="7">
        <f t="shared" si="955"/>
        <v>0.13183547486396843</v>
      </c>
      <c r="AD3261" s="2"/>
    </row>
    <row r="3262" spans="1:30" x14ac:dyDescent="0.35">
      <c r="A3262" s="1">
        <v>44900</v>
      </c>
      <c r="B3262" s="3">
        <f t="shared" si="956"/>
        <v>2022</v>
      </c>
      <c r="C3262" s="2">
        <v>3388.9373077042496</v>
      </c>
      <c r="D3262" s="2">
        <v>848.76969695405569</v>
      </c>
      <c r="E3262" s="2">
        <f t="shared" si="957"/>
        <v>4237.7070046583049</v>
      </c>
      <c r="F3262" s="2">
        <f t="shared" si="958"/>
        <v>0.79971015079120755</v>
      </c>
      <c r="G3262" s="2">
        <f t="shared" si="959"/>
        <v>-1</v>
      </c>
      <c r="H3262" s="2">
        <v>-1000</v>
      </c>
      <c r="I3262" s="2">
        <f t="shared" si="951"/>
        <v>7870.611601384122</v>
      </c>
      <c r="J3262" s="2">
        <f t="shared" si="952"/>
        <v>15458.618128705923</v>
      </c>
      <c r="K3262" s="3">
        <f t="shared" si="960"/>
        <v>12</v>
      </c>
      <c r="L3262" s="3">
        <f t="shared" si="961"/>
        <v>2</v>
      </c>
      <c r="M3262" s="3" t="str">
        <f t="shared" si="953"/>
        <v>Winter</v>
      </c>
      <c r="N3262" s="4">
        <v>38</v>
      </c>
      <c r="O3262" s="4">
        <v>28</v>
      </c>
      <c r="P3262" s="4">
        <v>47</v>
      </c>
      <c r="Q3262" s="4">
        <v>27</v>
      </c>
      <c r="R3262" s="4">
        <v>0</v>
      </c>
      <c r="S3262" s="6">
        <f t="shared" si="962"/>
        <v>0</v>
      </c>
      <c r="T3262" s="6">
        <f t="shared" si="963"/>
        <v>1</v>
      </c>
      <c r="U3262" s="6">
        <f t="shared" si="964"/>
        <v>1</v>
      </c>
      <c r="V3262" s="6">
        <f t="shared" si="965"/>
        <v>0</v>
      </c>
      <c r="W3262" s="6">
        <f t="shared" si="966"/>
        <v>0</v>
      </c>
      <c r="X3262" s="6">
        <f t="shared" si="967"/>
        <v>0</v>
      </c>
      <c r="Y3262" s="6">
        <f t="shared" si="968"/>
        <v>0</v>
      </c>
      <c r="Z3262" s="6">
        <f t="shared" si="969"/>
        <v>0</v>
      </c>
      <c r="AA3262" s="4">
        <v>95990.000244140625</v>
      </c>
      <c r="AB3262" s="7">
        <f t="shared" si="954"/>
        <v>3.5305107814197711E-2</v>
      </c>
      <c r="AC3262" s="7">
        <f t="shared" si="955"/>
        <v>8.8422720574570044E-3</v>
      </c>
      <c r="AD3262" s="2"/>
    </row>
    <row r="3263" spans="1:30" x14ac:dyDescent="0.35">
      <c r="A3263" s="1">
        <v>44901</v>
      </c>
      <c r="B3263" s="3">
        <f t="shared" si="956"/>
        <v>2022</v>
      </c>
      <c r="C3263" s="2">
        <v>3644.5365384645411</v>
      </c>
      <c r="D3263" s="2">
        <v>8644.582575740018</v>
      </c>
      <c r="E3263" s="2">
        <f t="shared" si="957"/>
        <v>12289.119114204559</v>
      </c>
      <c r="F3263" s="2">
        <f t="shared" si="958"/>
        <v>0.29656613338965443</v>
      </c>
      <c r="G3263" s="2">
        <f t="shared" si="959"/>
        <v>-1</v>
      </c>
      <c r="H3263" s="2">
        <v>-1000</v>
      </c>
      <c r="I3263" s="2">
        <f t="shared" si="951"/>
        <v>7870.611601384122</v>
      </c>
      <c r="J3263" s="2">
        <f t="shared" si="952"/>
        <v>15458.618128705923</v>
      </c>
      <c r="K3263" s="3">
        <f t="shared" si="960"/>
        <v>12</v>
      </c>
      <c r="L3263" s="3">
        <f t="shared" si="961"/>
        <v>3</v>
      </c>
      <c r="M3263" s="3" t="str">
        <f t="shared" si="953"/>
        <v>Winter</v>
      </c>
      <c r="N3263" s="4">
        <v>56</v>
      </c>
      <c r="O3263" s="4">
        <v>47</v>
      </c>
      <c r="P3263" s="4">
        <v>65</v>
      </c>
      <c r="Q3263" s="4">
        <v>9</v>
      </c>
      <c r="R3263" s="4">
        <v>0</v>
      </c>
      <c r="S3263" s="6">
        <f t="shared" si="962"/>
        <v>0</v>
      </c>
      <c r="T3263" s="6">
        <f t="shared" si="963"/>
        <v>1</v>
      </c>
      <c r="U3263" s="6">
        <f t="shared" si="964"/>
        <v>1</v>
      </c>
      <c r="V3263" s="6">
        <f t="shared" si="965"/>
        <v>0</v>
      </c>
      <c r="W3263" s="6">
        <f t="shared" si="966"/>
        <v>0</v>
      </c>
      <c r="X3263" s="6">
        <f t="shared" si="967"/>
        <v>0</v>
      </c>
      <c r="Y3263" s="6">
        <f t="shared" si="968"/>
        <v>0</v>
      </c>
      <c r="Z3263" s="6">
        <f t="shared" si="969"/>
        <v>0</v>
      </c>
      <c r="AA3263" s="4">
        <v>81383.249877929688</v>
      </c>
      <c r="AB3263" s="7">
        <f t="shared" si="954"/>
        <v>4.4782391265169939E-2</v>
      </c>
      <c r="AC3263" s="7">
        <f t="shared" si="955"/>
        <v>0.10622066074660827</v>
      </c>
      <c r="AD3263" s="2"/>
    </row>
    <row r="3264" spans="1:30" x14ac:dyDescent="0.35">
      <c r="A3264" s="1">
        <v>44902</v>
      </c>
      <c r="B3264" s="3">
        <f t="shared" si="956"/>
        <v>2022</v>
      </c>
      <c r="C3264" s="2">
        <v>3312</v>
      </c>
      <c r="D3264" s="2">
        <v>28389.969696948046</v>
      </c>
      <c r="E3264" s="2">
        <f t="shared" si="957"/>
        <v>31701.969696948046</v>
      </c>
      <c r="F3264" s="2">
        <f t="shared" si="958"/>
        <v>0.10447300378054575</v>
      </c>
      <c r="G3264" s="2">
        <f t="shared" si="959"/>
        <v>-1</v>
      </c>
      <c r="H3264" s="2">
        <v>-1000</v>
      </c>
      <c r="I3264" s="2">
        <f t="shared" si="951"/>
        <v>7870.611601384122</v>
      </c>
      <c r="J3264" s="2">
        <f t="shared" si="952"/>
        <v>15458.618128705923</v>
      </c>
      <c r="K3264" s="3">
        <f t="shared" si="960"/>
        <v>12</v>
      </c>
      <c r="L3264" s="3">
        <f t="shared" si="961"/>
        <v>4</v>
      </c>
      <c r="M3264" s="3" t="str">
        <f t="shared" si="953"/>
        <v>Winter</v>
      </c>
      <c r="N3264" s="4">
        <v>57</v>
      </c>
      <c r="O3264" s="4">
        <v>49</v>
      </c>
      <c r="P3264" s="4">
        <v>64</v>
      </c>
      <c r="Q3264" s="4">
        <v>8</v>
      </c>
      <c r="R3264" s="4">
        <v>0</v>
      </c>
      <c r="S3264" s="6">
        <f t="shared" si="962"/>
        <v>0</v>
      </c>
      <c r="T3264" s="6">
        <f t="shared" si="963"/>
        <v>1</v>
      </c>
      <c r="U3264" s="6">
        <f t="shared" si="964"/>
        <v>1</v>
      </c>
      <c r="V3264" s="6">
        <f t="shared" si="965"/>
        <v>0</v>
      </c>
      <c r="W3264" s="6">
        <f t="shared" si="966"/>
        <v>0</v>
      </c>
      <c r="X3264" s="6">
        <f t="shared" si="967"/>
        <v>0</v>
      </c>
      <c r="Y3264" s="6">
        <f t="shared" si="968"/>
        <v>0</v>
      </c>
      <c r="Z3264" s="6">
        <f t="shared" si="969"/>
        <v>0</v>
      </c>
      <c r="AA3264" s="4">
        <v>77762.400512695313</v>
      </c>
      <c r="AB3264" s="7">
        <f t="shared" si="954"/>
        <v>4.2591277766165288E-2</v>
      </c>
      <c r="AC3264" s="7">
        <f t="shared" si="955"/>
        <v>0.36508607642987007</v>
      </c>
      <c r="AD3264" s="2"/>
    </row>
    <row r="3265" spans="1:30" x14ac:dyDescent="0.35">
      <c r="A3265" s="1">
        <v>44903</v>
      </c>
      <c r="B3265" s="3">
        <f t="shared" si="956"/>
        <v>2022</v>
      </c>
      <c r="C3265" s="2">
        <v>3312</v>
      </c>
      <c r="D3265" s="2">
        <v>15629.422055471656</v>
      </c>
      <c r="E3265" s="2">
        <f t="shared" si="957"/>
        <v>18941.422055471656</v>
      </c>
      <c r="F3265" s="2">
        <f t="shared" si="958"/>
        <v>0.17485487574800407</v>
      </c>
      <c r="G3265" s="2">
        <f t="shared" si="959"/>
        <v>-1</v>
      </c>
      <c r="H3265" s="2">
        <v>-1000</v>
      </c>
      <c r="I3265" s="2">
        <f t="shared" si="951"/>
        <v>7870.611601384122</v>
      </c>
      <c r="J3265" s="2">
        <f t="shared" si="952"/>
        <v>15458.618128705923</v>
      </c>
      <c r="K3265" s="3">
        <f t="shared" si="960"/>
        <v>12</v>
      </c>
      <c r="L3265" s="3">
        <f t="shared" si="961"/>
        <v>5</v>
      </c>
      <c r="M3265" s="3" t="str">
        <f t="shared" si="953"/>
        <v>Winter</v>
      </c>
      <c r="N3265" s="4">
        <v>50</v>
      </c>
      <c r="O3265" s="4">
        <v>48</v>
      </c>
      <c r="P3265" s="4">
        <v>51</v>
      </c>
      <c r="Q3265" s="4">
        <v>15</v>
      </c>
      <c r="R3265" s="4">
        <v>0</v>
      </c>
      <c r="S3265" s="6">
        <f t="shared" si="962"/>
        <v>0</v>
      </c>
      <c r="T3265" s="6">
        <f t="shared" si="963"/>
        <v>1</v>
      </c>
      <c r="U3265" s="6">
        <f t="shared" si="964"/>
        <v>1</v>
      </c>
      <c r="V3265" s="6">
        <f t="shared" si="965"/>
        <v>0</v>
      </c>
      <c r="W3265" s="6">
        <f t="shared" si="966"/>
        <v>0</v>
      </c>
      <c r="X3265" s="6">
        <f t="shared" si="967"/>
        <v>0</v>
      </c>
      <c r="Y3265" s="6">
        <f t="shared" si="968"/>
        <v>0</v>
      </c>
      <c r="Z3265" s="6">
        <f t="shared" si="969"/>
        <v>0</v>
      </c>
      <c r="AA3265" s="4">
        <v>81786.901000976563</v>
      </c>
      <c r="AB3265" s="7">
        <f t="shared" si="954"/>
        <v>4.0495482277295894E-2</v>
      </c>
      <c r="AC3265" s="7">
        <f t="shared" si="955"/>
        <v>0.19109933087310688</v>
      </c>
      <c r="AD3265" s="2"/>
    </row>
    <row r="3266" spans="1:30" x14ac:dyDescent="0.35">
      <c r="A3266" s="1">
        <v>44904</v>
      </c>
      <c r="B3266" s="3">
        <f t="shared" si="956"/>
        <v>2022</v>
      </c>
      <c r="C3266" s="2">
        <v>3312</v>
      </c>
      <c r="D3266" s="2">
        <v>5984.4181818112693</v>
      </c>
      <c r="E3266" s="2">
        <f t="shared" si="957"/>
        <v>9296.4181818112702</v>
      </c>
      <c r="F3266" s="2">
        <f t="shared" si="958"/>
        <v>0.35626624525992501</v>
      </c>
      <c r="G3266" s="2">
        <f t="shared" si="959"/>
        <v>-1</v>
      </c>
      <c r="H3266" s="2">
        <v>-1000</v>
      </c>
      <c r="I3266" s="2">
        <f t="shared" ref="I3266:I3288" si="970">INDEX($AD$1:$AG$10, MATCH(B3266, $AD$1:$AD$10, 0), 3)</f>
        <v>7870.611601384122</v>
      </c>
      <c r="J3266" s="2">
        <f t="shared" ref="J3266:J3288" si="971">INDEX($AD$1:$AG$10, MATCH(B3266, $AD$1:$AD$10, 0), 4)</f>
        <v>15458.618128705923</v>
      </c>
      <c r="K3266" s="3">
        <f t="shared" si="960"/>
        <v>12</v>
      </c>
      <c r="L3266" s="3">
        <f t="shared" si="961"/>
        <v>6</v>
      </c>
      <c r="M3266" s="3" t="str">
        <f t="shared" ref="M3266:M3288" si="972">INDEX($AK$1:$AK$12, MATCH(K3266, $AJ$1:$AJ$12, 0))</f>
        <v>Winter</v>
      </c>
      <c r="N3266" s="4">
        <v>49</v>
      </c>
      <c r="O3266" s="4">
        <v>47</v>
      </c>
      <c r="P3266" s="4">
        <v>51</v>
      </c>
      <c r="Q3266" s="4">
        <v>16</v>
      </c>
      <c r="R3266" s="4">
        <v>0</v>
      </c>
      <c r="S3266" s="6">
        <f t="shared" si="962"/>
        <v>0</v>
      </c>
      <c r="T3266" s="6">
        <f t="shared" si="963"/>
        <v>1</v>
      </c>
      <c r="U3266" s="6">
        <f t="shared" si="964"/>
        <v>1</v>
      </c>
      <c r="V3266" s="6">
        <f t="shared" si="965"/>
        <v>0</v>
      </c>
      <c r="W3266" s="6">
        <f t="shared" si="966"/>
        <v>0</v>
      </c>
      <c r="X3266" s="6">
        <f t="shared" si="967"/>
        <v>0</v>
      </c>
      <c r="Y3266" s="6">
        <f t="shared" si="968"/>
        <v>0</v>
      </c>
      <c r="Z3266" s="6">
        <f t="shared" si="969"/>
        <v>0</v>
      </c>
      <c r="AA3266" s="4">
        <v>81069.000732421875</v>
      </c>
      <c r="AB3266" s="7">
        <f t="shared" ref="AB3266:AB3288" si="973">C3266/AA3266</f>
        <v>4.0854086889903329E-2</v>
      </c>
      <c r="AC3266" s="7">
        <f t="shared" ref="AC3266:AC3288" si="974">D3266/AA3266</f>
        <v>7.3818822580083002E-2</v>
      </c>
      <c r="AD3266" s="2"/>
    </row>
    <row r="3267" spans="1:30" x14ac:dyDescent="0.35">
      <c r="A3267" s="1">
        <v>44905</v>
      </c>
      <c r="B3267" s="3">
        <f t="shared" ref="B3267:B3288" si="975">YEAR(A3267)</f>
        <v>2022</v>
      </c>
      <c r="C3267" s="2">
        <v>3312</v>
      </c>
      <c r="D3267" s="2">
        <v>1396.5000000132713</v>
      </c>
      <c r="E3267" s="2">
        <f t="shared" ref="E3267:E3288" si="976">+D3267+C3267</f>
        <v>4708.5000000132713</v>
      </c>
      <c r="F3267" s="2">
        <f t="shared" ref="F3267:F3288" si="977">IFERROR(C3267/E3267,0)</f>
        <v>0.70340872889256978</v>
      </c>
      <c r="G3267" s="2">
        <f t="shared" ref="G3267:G3288" si="978">IF(AND(F3267&gt;=0.2,E3267&gt;=J3267), E3267, -1)</f>
        <v>-1</v>
      </c>
      <c r="H3267" s="2">
        <v>-1000</v>
      </c>
      <c r="I3267" s="2">
        <f t="shared" si="970"/>
        <v>7870.611601384122</v>
      </c>
      <c r="J3267" s="2">
        <f t="shared" si="971"/>
        <v>15458.618128705923</v>
      </c>
      <c r="K3267" s="3">
        <f t="shared" ref="K3267:K3288" si="979">MONTH(A3267)</f>
        <v>12</v>
      </c>
      <c r="L3267" s="3">
        <f t="shared" ref="L3267:L3288" si="980">WEEKDAY(A3267)</f>
        <v>7</v>
      </c>
      <c r="M3267" s="3" t="str">
        <f t="shared" si="972"/>
        <v>Winter</v>
      </c>
      <c r="N3267" s="4">
        <v>48</v>
      </c>
      <c r="O3267" s="4">
        <v>45</v>
      </c>
      <c r="P3267" s="4">
        <v>50</v>
      </c>
      <c r="Q3267" s="4">
        <v>17</v>
      </c>
      <c r="R3267" s="4">
        <v>0</v>
      </c>
      <c r="S3267" s="6">
        <f t="shared" ref="S3267:S3288" si="981">IF(OR(L3267=1, L3267=7), 1, 0)</f>
        <v>1</v>
      </c>
      <c r="T3267" s="6">
        <f t="shared" ref="T3267:T3288" si="982">IF(AND(L3267&lt;7, L3267&gt;1), 1, 0)</f>
        <v>0</v>
      </c>
      <c r="U3267" s="6">
        <f t="shared" ref="U3267:U3288" si="983">IF(M3267="Winter", 1, 0)</f>
        <v>1</v>
      </c>
      <c r="V3267" s="6">
        <f t="shared" ref="V3267:V3288" si="984">IF(N3267&lt;20, 1, 0)</f>
        <v>0</v>
      </c>
      <c r="W3267" s="6">
        <f t="shared" ref="W3267:W3288" si="985">IF(M3267="Summer", 1, 0)</f>
        <v>0</v>
      </c>
      <c r="X3267" s="6">
        <f t="shared" ref="X3267:X3288" si="986">IF(G3267&lt;&gt;-1, 1, 0)</f>
        <v>0</v>
      </c>
      <c r="Y3267" s="6">
        <f t="shared" ref="Y3267:Y3288" si="987">U3267*X3267</f>
        <v>0</v>
      </c>
      <c r="Z3267" s="6">
        <f t="shared" ref="Z3267:Z3288" si="988">W3267*X3267</f>
        <v>0</v>
      </c>
      <c r="AA3267" s="4">
        <v>75807.50048828125</v>
      </c>
      <c r="AB3267" s="7">
        <f t="shared" si="973"/>
        <v>4.3689608266559161E-2</v>
      </c>
      <c r="AC3267" s="7">
        <f t="shared" si="974"/>
        <v>1.8421660007496884E-2</v>
      </c>
      <c r="AD3267" s="2"/>
    </row>
    <row r="3268" spans="1:30" x14ac:dyDescent="0.35">
      <c r="A3268" s="1">
        <v>44906</v>
      </c>
      <c r="B3268" s="3">
        <f t="shared" si="975"/>
        <v>2022</v>
      </c>
      <c r="C3268" s="2">
        <v>3312</v>
      </c>
      <c r="D3268" s="2">
        <v>0</v>
      </c>
      <c r="E3268" s="2">
        <f t="shared" si="976"/>
        <v>3312</v>
      </c>
      <c r="F3268" s="2">
        <f t="shared" si="977"/>
        <v>1</v>
      </c>
      <c r="G3268" s="2">
        <f t="shared" si="978"/>
        <v>-1</v>
      </c>
      <c r="H3268" s="2">
        <v>-1000</v>
      </c>
      <c r="I3268" s="2">
        <f t="shared" si="970"/>
        <v>7870.611601384122</v>
      </c>
      <c r="J3268" s="2">
        <f t="shared" si="971"/>
        <v>15458.618128705923</v>
      </c>
      <c r="K3268" s="3">
        <f t="shared" si="979"/>
        <v>12</v>
      </c>
      <c r="L3268" s="3">
        <f t="shared" si="980"/>
        <v>1</v>
      </c>
      <c r="M3268" s="3" t="str">
        <f t="shared" si="972"/>
        <v>Winter</v>
      </c>
      <c r="N3268" s="4">
        <v>46</v>
      </c>
      <c r="O3268" s="4">
        <v>42</v>
      </c>
      <c r="P3268" s="4">
        <v>50</v>
      </c>
      <c r="Q3268" s="4">
        <v>19</v>
      </c>
      <c r="R3268" s="4">
        <v>0</v>
      </c>
      <c r="S3268" s="6">
        <f t="shared" si="981"/>
        <v>1</v>
      </c>
      <c r="T3268" s="6">
        <f t="shared" si="982"/>
        <v>0</v>
      </c>
      <c r="U3268" s="6">
        <f t="shared" si="983"/>
        <v>1</v>
      </c>
      <c r="V3268" s="6">
        <f t="shared" si="984"/>
        <v>0</v>
      </c>
      <c r="W3268" s="6">
        <f t="shared" si="985"/>
        <v>0</v>
      </c>
      <c r="X3268" s="6">
        <f t="shared" si="986"/>
        <v>0</v>
      </c>
      <c r="Y3268" s="6">
        <f t="shared" si="987"/>
        <v>0</v>
      </c>
      <c r="Z3268" s="6">
        <f t="shared" si="988"/>
        <v>0</v>
      </c>
      <c r="AA3268" s="4">
        <v>75233.250244140625</v>
      </c>
      <c r="AB3268" s="7">
        <f t="shared" si="973"/>
        <v>4.4023088052851309E-2</v>
      </c>
      <c r="AC3268" s="7">
        <f t="shared" si="974"/>
        <v>0</v>
      </c>
      <c r="AD3268" s="2"/>
    </row>
    <row r="3269" spans="1:30" x14ac:dyDescent="0.35">
      <c r="A3269" s="1">
        <v>44907</v>
      </c>
      <c r="B3269" s="3">
        <f t="shared" si="975"/>
        <v>2022</v>
      </c>
      <c r="C3269" s="2">
        <v>3312</v>
      </c>
      <c r="D3269" s="2">
        <v>4860.0499999975436</v>
      </c>
      <c r="E3269" s="2">
        <f t="shared" si="976"/>
        <v>8172.0499999975436</v>
      </c>
      <c r="F3269" s="2">
        <f t="shared" si="977"/>
        <v>0.40528386390208032</v>
      </c>
      <c r="G3269" s="2">
        <f t="shared" si="978"/>
        <v>-1</v>
      </c>
      <c r="H3269" s="2">
        <v>-1000</v>
      </c>
      <c r="I3269" s="2">
        <f t="shared" si="970"/>
        <v>7870.611601384122</v>
      </c>
      <c r="J3269" s="2">
        <f t="shared" si="971"/>
        <v>15458.618128705923</v>
      </c>
      <c r="K3269" s="3">
        <f t="shared" si="979"/>
        <v>12</v>
      </c>
      <c r="L3269" s="3">
        <f t="shared" si="980"/>
        <v>2</v>
      </c>
      <c r="M3269" s="3" t="str">
        <f t="shared" si="972"/>
        <v>Winter</v>
      </c>
      <c r="N3269" s="4">
        <v>43</v>
      </c>
      <c r="O3269" s="4">
        <v>35</v>
      </c>
      <c r="P3269" s="4">
        <v>50</v>
      </c>
      <c r="Q3269" s="4">
        <v>22</v>
      </c>
      <c r="R3269" s="4">
        <v>0</v>
      </c>
      <c r="S3269" s="6">
        <f t="shared" si="981"/>
        <v>0</v>
      </c>
      <c r="T3269" s="6">
        <f t="shared" si="982"/>
        <v>1</v>
      </c>
      <c r="U3269" s="6">
        <f t="shared" si="983"/>
        <v>1</v>
      </c>
      <c r="V3269" s="6">
        <f t="shared" si="984"/>
        <v>0</v>
      </c>
      <c r="W3269" s="6">
        <f t="shared" si="985"/>
        <v>0</v>
      </c>
      <c r="X3269" s="6">
        <f t="shared" si="986"/>
        <v>0</v>
      </c>
      <c r="Y3269" s="6">
        <f t="shared" si="987"/>
        <v>0</v>
      </c>
      <c r="Z3269" s="6">
        <f t="shared" si="988"/>
        <v>0</v>
      </c>
      <c r="AA3269" s="4">
        <v>87713.450805664063</v>
      </c>
      <c r="AB3269" s="7">
        <f t="shared" si="973"/>
        <v>3.7759317066865743E-2</v>
      </c>
      <c r="AC3269" s="7">
        <f t="shared" si="974"/>
        <v>5.5408263560002453E-2</v>
      </c>
      <c r="AD3269" s="2"/>
    </row>
    <row r="3270" spans="1:30" x14ac:dyDescent="0.35">
      <c r="A3270" s="1">
        <v>44908</v>
      </c>
      <c r="B3270" s="3">
        <f t="shared" si="975"/>
        <v>2022</v>
      </c>
      <c r="C3270" s="2">
        <v>5884.6333333704388</v>
      </c>
      <c r="D3270" s="2">
        <v>7895.8090909141683</v>
      </c>
      <c r="E3270" s="2">
        <f t="shared" si="976"/>
        <v>13780.442424284607</v>
      </c>
      <c r="F3270" s="2">
        <f t="shared" si="977"/>
        <v>0.42702789592591267</v>
      </c>
      <c r="G3270" s="2">
        <f t="shared" si="978"/>
        <v>-1</v>
      </c>
      <c r="H3270" s="2">
        <v>-1000</v>
      </c>
      <c r="I3270" s="2">
        <f t="shared" si="970"/>
        <v>7870.611601384122</v>
      </c>
      <c r="J3270" s="2">
        <f t="shared" si="971"/>
        <v>15458.618128705923</v>
      </c>
      <c r="K3270" s="3">
        <f t="shared" si="979"/>
        <v>12</v>
      </c>
      <c r="L3270" s="3">
        <f t="shared" si="980"/>
        <v>3</v>
      </c>
      <c r="M3270" s="3" t="str">
        <f t="shared" si="972"/>
        <v>Winter</v>
      </c>
      <c r="N3270" s="4">
        <v>42</v>
      </c>
      <c r="O3270" s="4">
        <v>34</v>
      </c>
      <c r="P3270" s="4">
        <v>50</v>
      </c>
      <c r="Q3270" s="4">
        <v>23</v>
      </c>
      <c r="R3270" s="4">
        <v>0</v>
      </c>
      <c r="S3270" s="6">
        <f t="shared" si="981"/>
        <v>0</v>
      </c>
      <c r="T3270" s="6">
        <f t="shared" si="982"/>
        <v>1</v>
      </c>
      <c r="U3270" s="6">
        <f t="shared" si="983"/>
        <v>1</v>
      </c>
      <c r="V3270" s="6">
        <f t="shared" si="984"/>
        <v>0</v>
      </c>
      <c r="W3270" s="6">
        <f t="shared" si="985"/>
        <v>0</v>
      </c>
      <c r="X3270" s="6">
        <f t="shared" si="986"/>
        <v>0</v>
      </c>
      <c r="Y3270" s="6">
        <f t="shared" si="987"/>
        <v>0</v>
      </c>
      <c r="Z3270" s="6">
        <f t="shared" si="988"/>
        <v>0</v>
      </c>
      <c r="AA3270" s="4">
        <v>91938.683471679688</v>
      </c>
      <c r="AB3270" s="7">
        <f t="shared" si="973"/>
        <v>6.4006064815830335E-2</v>
      </c>
      <c r="AC3270" s="7">
        <f t="shared" si="974"/>
        <v>8.5881250337311518E-2</v>
      </c>
      <c r="AD3270" s="2"/>
    </row>
    <row r="3271" spans="1:30" x14ac:dyDescent="0.35">
      <c r="A3271" s="1">
        <v>44909</v>
      </c>
      <c r="B3271" s="3">
        <f t="shared" si="975"/>
        <v>2022</v>
      </c>
      <c r="C3271" s="2">
        <v>3312</v>
      </c>
      <c r="D3271" s="2">
        <v>8464.3726107135335</v>
      </c>
      <c r="E3271" s="2">
        <f t="shared" si="976"/>
        <v>11776.372610713534</v>
      </c>
      <c r="F3271" s="2">
        <f t="shared" si="977"/>
        <v>0.28124110109991884</v>
      </c>
      <c r="G3271" s="2">
        <f t="shared" si="978"/>
        <v>-1</v>
      </c>
      <c r="H3271" s="2">
        <v>-1000</v>
      </c>
      <c r="I3271" s="2">
        <f t="shared" si="970"/>
        <v>7870.611601384122</v>
      </c>
      <c r="J3271" s="2">
        <f t="shared" si="971"/>
        <v>15458.618128705923</v>
      </c>
      <c r="K3271" s="3">
        <f t="shared" si="979"/>
        <v>12</v>
      </c>
      <c r="L3271" s="3">
        <f t="shared" si="980"/>
        <v>4</v>
      </c>
      <c r="M3271" s="3" t="str">
        <f t="shared" si="972"/>
        <v>Winter</v>
      </c>
      <c r="N3271" s="4">
        <v>52</v>
      </c>
      <c r="O3271" s="4">
        <v>48</v>
      </c>
      <c r="P3271" s="4">
        <v>56</v>
      </c>
      <c r="Q3271" s="4">
        <v>13</v>
      </c>
      <c r="R3271" s="4">
        <v>0</v>
      </c>
      <c r="S3271" s="6">
        <f t="shared" si="981"/>
        <v>0</v>
      </c>
      <c r="T3271" s="6">
        <f t="shared" si="982"/>
        <v>1</v>
      </c>
      <c r="U3271" s="6">
        <f t="shared" si="983"/>
        <v>1</v>
      </c>
      <c r="V3271" s="6">
        <f t="shared" si="984"/>
        <v>0</v>
      </c>
      <c r="W3271" s="6">
        <f t="shared" si="985"/>
        <v>0</v>
      </c>
      <c r="X3271" s="6">
        <f t="shared" si="986"/>
        <v>0</v>
      </c>
      <c r="Y3271" s="6">
        <f t="shared" si="987"/>
        <v>0</v>
      </c>
      <c r="Z3271" s="6">
        <f t="shared" si="988"/>
        <v>0</v>
      </c>
      <c r="AA3271" s="4">
        <v>85506.501098632813</v>
      </c>
      <c r="AB3271" s="7">
        <f t="shared" si="973"/>
        <v>3.8733896925329303E-2</v>
      </c>
      <c r="AC3271" s="7">
        <f t="shared" si="974"/>
        <v>9.8990983164540608E-2</v>
      </c>
      <c r="AD3271" s="2"/>
    </row>
    <row r="3272" spans="1:30" x14ac:dyDescent="0.35">
      <c r="A3272" s="1">
        <v>44910</v>
      </c>
      <c r="B3272" s="3">
        <f t="shared" si="975"/>
        <v>2022</v>
      </c>
      <c r="C3272" s="2">
        <v>3312</v>
      </c>
      <c r="D3272" s="2">
        <v>8312.5000000053551</v>
      </c>
      <c r="E3272" s="2">
        <f t="shared" si="976"/>
        <v>11624.500000005355</v>
      </c>
      <c r="F3272" s="2">
        <f t="shared" si="977"/>
        <v>0.28491548023557783</v>
      </c>
      <c r="G3272" s="2">
        <f t="shared" si="978"/>
        <v>-1</v>
      </c>
      <c r="H3272" s="2">
        <v>-1000</v>
      </c>
      <c r="I3272" s="2">
        <f t="shared" si="970"/>
        <v>7870.611601384122</v>
      </c>
      <c r="J3272" s="2">
        <f t="shared" si="971"/>
        <v>15458.618128705923</v>
      </c>
      <c r="K3272" s="3">
        <f t="shared" si="979"/>
        <v>12</v>
      </c>
      <c r="L3272" s="3">
        <f t="shared" si="980"/>
        <v>5</v>
      </c>
      <c r="M3272" s="3" t="str">
        <f t="shared" si="972"/>
        <v>Winter</v>
      </c>
      <c r="N3272" s="4">
        <v>50</v>
      </c>
      <c r="O3272" s="4">
        <v>42</v>
      </c>
      <c r="P3272" s="4">
        <v>58</v>
      </c>
      <c r="Q3272" s="4">
        <v>15</v>
      </c>
      <c r="R3272" s="4">
        <v>0</v>
      </c>
      <c r="S3272" s="6">
        <f t="shared" si="981"/>
        <v>0</v>
      </c>
      <c r="T3272" s="6">
        <f t="shared" si="982"/>
        <v>1</v>
      </c>
      <c r="U3272" s="6">
        <f t="shared" si="983"/>
        <v>1</v>
      </c>
      <c r="V3272" s="6">
        <f t="shared" si="984"/>
        <v>0</v>
      </c>
      <c r="W3272" s="6">
        <f t="shared" si="985"/>
        <v>0</v>
      </c>
      <c r="X3272" s="6">
        <f t="shared" si="986"/>
        <v>0</v>
      </c>
      <c r="Y3272" s="6">
        <f t="shared" si="987"/>
        <v>0</v>
      </c>
      <c r="Z3272" s="6">
        <f t="shared" si="988"/>
        <v>0</v>
      </c>
      <c r="AA3272" s="4">
        <v>83746.150146484375</v>
      </c>
      <c r="AB3272" s="7">
        <f t="shared" si="973"/>
        <v>3.9548086618988731E-2</v>
      </c>
      <c r="AC3272" s="7">
        <f t="shared" si="974"/>
        <v>9.9258294088332005E-2</v>
      </c>
      <c r="AD3272" s="2"/>
    </row>
    <row r="3273" spans="1:30" x14ac:dyDescent="0.35">
      <c r="A3273" s="1">
        <v>44911</v>
      </c>
      <c r="B3273" s="3">
        <f t="shared" si="975"/>
        <v>2022</v>
      </c>
      <c r="C3273" s="2">
        <v>3312</v>
      </c>
      <c r="D3273" s="2">
        <v>7571.7333333492279</v>
      </c>
      <c r="E3273" s="2">
        <f t="shared" si="976"/>
        <v>10883.733333349228</v>
      </c>
      <c r="F3273" s="2">
        <f t="shared" si="977"/>
        <v>0.30430734551825017</v>
      </c>
      <c r="G3273" s="2">
        <f t="shared" si="978"/>
        <v>-1</v>
      </c>
      <c r="H3273" s="2">
        <v>-1000</v>
      </c>
      <c r="I3273" s="2">
        <f t="shared" si="970"/>
        <v>7870.611601384122</v>
      </c>
      <c r="J3273" s="2">
        <f t="shared" si="971"/>
        <v>15458.618128705923</v>
      </c>
      <c r="K3273" s="3">
        <f t="shared" si="979"/>
        <v>12</v>
      </c>
      <c r="L3273" s="3">
        <f t="shared" si="980"/>
        <v>6</v>
      </c>
      <c r="M3273" s="3" t="str">
        <f t="shared" si="972"/>
        <v>Winter</v>
      </c>
      <c r="N3273" s="4">
        <v>40</v>
      </c>
      <c r="O3273" s="4">
        <v>35</v>
      </c>
      <c r="P3273" s="4">
        <v>45</v>
      </c>
      <c r="Q3273" s="4">
        <v>25</v>
      </c>
      <c r="R3273" s="4">
        <v>0</v>
      </c>
      <c r="S3273" s="6">
        <f t="shared" si="981"/>
        <v>0</v>
      </c>
      <c r="T3273" s="6">
        <f t="shared" si="982"/>
        <v>1</v>
      </c>
      <c r="U3273" s="6">
        <f t="shared" si="983"/>
        <v>1</v>
      </c>
      <c r="V3273" s="6">
        <f t="shared" si="984"/>
        <v>0</v>
      </c>
      <c r="W3273" s="6">
        <f t="shared" si="985"/>
        <v>0</v>
      </c>
      <c r="X3273" s="6">
        <f t="shared" si="986"/>
        <v>0</v>
      </c>
      <c r="Y3273" s="6">
        <f t="shared" si="987"/>
        <v>0</v>
      </c>
      <c r="Z3273" s="6">
        <f t="shared" si="988"/>
        <v>0</v>
      </c>
      <c r="AA3273" s="4">
        <v>91317.950561523438</v>
      </c>
      <c r="AB3273" s="7">
        <f t="shared" si="973"/>
        <v>3.6268882291314822E-2</v>
      </c>
      <c r="AC3273" s="7">
        <f t="shared" si="974"/>
        <v>8.2916154893861102E-2</v>
      </c>
      <c r="AD3273" s="2"/>
    </row>
    <row r="3274" spans="1:30" x14ac:dyDescent="0.35">
      <c r="A3274" s="1">
        <v>44912</v>
      </c>
      <c r="B3274" s="3">
        <f t="shared" si="975"/>
        <v>2022</v>
      </c>
      <c r="C3274" s="2">
        <v>3312</v>
      </c>
      <c r="D3274" s="2">
        <v>5963.356260313828</v>
      </c>
      <c r="E3274" s="2">
        <f t="shared" si="976"/>
        <v>9275.3562603138271</v>
      </c>
      <c r="F3274" s="2">
        <f t="shared" si="977"/>
        <v>0.35707523323615603</v>
      </c>
      <c r="G3274" s="2">
        <f t="shared" si="978"/>
        <v>-1</v>
      </c>
      <c r="H3274" s="2">
        <v>-1000</v>
      </c>
      <c r="I3274" s="2">
        <f t="shared" si="970"/>
        <v>7870.611601384122</v>
      </c>
      <c r="J3274" s="2">
        <f t="shared" si="971"/>
        <v>15458.618128705923</v>
      </c>
      <c r="K3274" s="3">
        <f t="shared" si="979"/>
        <v>12</v>
      </c>
      <c r="L3274" s="3">
        <f t="shared" si="980"/>
        <v>7</v>
      </c>
      <c r="M3274" s="3" t="str">
        <f t="shared" si="972"/>
        <v>Winter</v>
      </c>
      <c r="N3274" s="4">
        <v>34</v>
      </c>
      <c r="O3274" s="4">
        <v>29</v>
      </c>
      <c r="P3274" s="4">
        <v>38</v>
      </c>
      <c r="Q3274" s="4">
        <v>31</v>
      </c>
      <c r="R3274" s="4">
        <v>0</v>
      </c>
      <c r="S3274" s="6">
        <f t="shared" si="981"/>
        <v>1</v>
      </c>
      <c r="T3274" s="6">
        <f t="shared" si="982"/>
        <v>0</v>
      </c>
      <c r="U3274" s="6">
        <f t="shared" si="983"/>
        <v>1</v>
      </c>
      <c r="V3274" s="6">
        <f t="shared" si="984"/>
        <v>0</v>
      </c>
      <c r="W3274" s="6">
        <f t="shared" si="985"/>
        <v>0</v>
      </c>
      <c r="X3274" s="6">
        <f t="shared" si="986"/>
        <v>0</v>
      </c>
      <c r="Y3274" s="6">
        <f t="shared" si="987"/>
        <v>0</v>
      </c>
      <c r="Z3274" s="6">
        <f t="shared" si="988"/>
        <v>0</v>
      </c>
      <c r="AA3274" s="4">
        <v>91054.300048828125</v>
      </c>
      <c r="AB3274" s="7">
        <f t="shared" si="973"/>
        <v>3.6373899950072987E-2</v>
      </c>
      <c r="AC3274" s="7">
        <f t="shared" si="974"/>
        <v>6.5492307964763463E-2</v>
      </c>
      <c r="AD3274" s="2"/>
    </row>
    <row r="3275" spans="1:30" x14ac:dyDescent="0.35">
      <c r="A3275" s="1">
        <v>44913</v>
      </c>
      <c r="B3275" s="3">
        <f t="shared" si="975"/>
        <v>2022</v>
      </c>
      <c r="C3275" s="2">
        <v>3312</v>
      </c>
      <c r="D3275" s="2">
        <v>1613.7479406785087</v>
      </c>
      <c r="E3275" s="2">
        <f t="shared" si="976"/>
        <v>4925.7479406785087</v>
      </c>
      <c r="F3275" s="2">
        <f t="shared" si="977"/>
        <v>0.67238519710851885</v>
      </c>
      <c r="G3275" s="2">
        <f t="shared" si="978"/>
        <v>-1</v>
      </c>
      <c r="H3275" s="2">
        <v>-1000</v>
      </c>
      <c r="I3275" s="2">
        <f t="shared" si="970"/>
        <v>7870.611601384122</v>
      </c>
      <c r="J3275" s="2">
        <f t="shared" si="971"/>
        <v>15458.618128705923</v>
      </c>
      <c r="K3275" s="3">
        <f t="shared" si="979"/>
        <v>12</v>
      </c>
      <c r="L3275" s="3">
        <f t="shared" si="980"/>
        <v>1</v>
      </c>
      <c r="M3275" s="3" t="str">
        <f t="shared" si="972"/>
        <v>Winter</v>
      </c>
      <c r="N3275" s="4">
        <v>33</v>
      </c>
      <c r="O3275" s="4">
        <v>27</v>
      </c>
      <c r="P3275" s="4">
        <v>39</v>
      </c>
      <c r="Q3275" s="4">
        <v>32</v>
      </c>
      <c r="R3275" s="4">
        <v>0</v>
      </c>
      <c r="S3275" s="6">
        <f t="shared" si="981"/>
        <v>1</v>
      </c>
      <c r="T3275" s="6">
        <f t="shared" si="982"/>
        <v>0</v>
      </c>
      <c r="U3275" s="6">
        <f t="shared" si="983"/>
        <v>1</v>
      </c>
      <c r="V3275" s="6">
        <f t="shared" si="984"/>
        <v>0</v>
      </c>
      <c r="W3275" s="6">
        <f t="shared" si="985"/>
        <v>0</v>
      </c>
      <c r="X3275" s="6">
        <f t="shared" si="986"/>
        <v>0</v>
      </c>
      <c r="Y3275" s="6">
        <f t="shared" si="987"/>
        <v>0</v>
      </c>
      <c r="Z3275" s="6">
        <f t="shared" si="988"/>
        <v>0</v>
      </c>
      <c r="AA3275" s="4">
        <v>93134.31689453125</v>
      </c>
      <c r="AB3275" s="7">
        <f t="shared" si="973"/>
        <v>3.5561542838722184E-2</v>
      </c>
      <c r="AC3275" s="7">
        <f t="shared" si="974"/>
        <v>1.7327103418882394E-2</v>
      </c>
      <c r="AD3275" s="2"/>
    </row>
    <row r="3276" spans="1:30" x14ac:dyDescent="0.35">
      <c r="A3276" s="1">
        <v>44914</v>
      </c>
      <c r="B3276" s="3">
        <f t="shared" si="975"/>
        <v>2022</v>
      </c>
      <c r="C3276" s="2">
        <v>3312</v>
      </c>
      <c r="D3276" s="2">
        <v>29.87692307648831</v>
      </c>
      <c r="E3276" s="2">
        <f t="shared" si="976"/>
        <v>3341.8769230764883</v>
      </c>
      <c r="F3276" s="2">
        <f t="shared" si="977"/>
        <v>0.99105983740149717</v>
      </c>
      <c r="G3276" s="2">
        <f t="shared" si="978"/>
        <v>-1</v>
      </c>
      <c r="H3276" s="2">
        <v>-1000</v>
      </c>
      <c r="I3276" s="2">
        <f t="shared" si="970"/>
        <v>7870.611601384122</v>
      </c>
      <c r="J3276" s="2">
        <f t="shared" si="971"/>
        <v>15458.618128705923</v>
      </c>
      <c r="K3276" s="3">
        <f t="shared" si="979"/>
        <v>12</v>
      </c>
      <c r="L3276" s="3">
        <f t="shared" si="980"/>
        <v>2</v>
      </c>
      <c r="M3276" s="3" t="str">
        <f t="shared" si="972"/>
        <v>Winter</v>
      </c>
      <c r="N3276" s="4">
        <v>31</v>
      </c>
      <c r="O3276" s="4">
        <v>23</v>
      </c>
      <c r="P3276" s="4">
        <v>39</v>
      </c>
      <c r="Q3276" s="4">
        <v>34</v>
      </c>
      <c r="R3276" s="4">
        <v>0</v>
      </c>
      <c r="S3276" s="6">
        <f t="shared" si="981"/>
        <v>0</v>
      </c>
      <c r="T3276" s="6">
        <f t="shared" si="982"/>
        <v>1</v>
      </c>
      <c r="U3276" s="6">
        <f t="shared" si="983"/>
        <v>1</v>
      </c>
      <c r="V3276" s="6">
        <f t="shared" si="984"/>
        <v>0</v>
      </c>
      <c r="W3276" s="6">
        <f t="shared" si="985"/>
        <v>0</v>
      </c>
      <c r="X3276" s="6">
        <f t="shared" si="986"/>
        <v>0</v>
      </c>
      <c r="Y3276" s="6">
        <f t="shared" si="987"/>
        <v>0</v>
      </c>
      <c r="Z3276" s="6">
        <f t="shared" si="988"/>
        <v>0</v>
      </c>
      <c r="AA3276" s="4">
        <v>103705.29943847656</v>
      </c>
      <c r="AB3276" s="7">
        <f t="shared" si="973"/>
        <v>3.1936651433756791E-2</v>
      </c>
      <c r="AC3276" s="7">
        <f t="shared" si="974"/>
        <v>2.8809446805766058E-4</v>
      </c>
      <c r="AD3276" s="2"/>
    </row>
    <row r="3277" spans="1:30" x14ac:dyDescent="0.35">
      <c r="A3277" s="1">
        <v>44915</v>
      </c>
      <c r="B3277" s="3">
        <f t="shared" si="975"/>
        <v>2022</v>
      </c>
      <c r="C3277" s="2">
        <v>3312</v>
      </c>
      <c r="D3277" s="2">
        <v>3566.2603550001177</v>
      </c>
      <c r="E3277" s="2">
        <f t="shared" si="976"/>
        <v>6878.2603550001177</v>
      </c>
      <c r="F3277" s="2">
        <f t="shared" si="977"/>
        <v>0.48151710302625544</v>
      </c>
      <c r="G3277" s="2">
        <f t="shared" si="978"/>
        <v>-1</v>
      </c>
      <c r="H3277" s="2">
        <v>-1000</v>
      </c>
      <c r="I3277" s="2">
        <f t="shared" si="970"/>
        <v>7870.611601384122</v>
      </c>
      <c r="J3277" s="2">
        <f t="shared" si="971"/>
        <v>15458.618128705923</v>
      </c>
      <c r="K3277" s="3">
        <f t="shared" si="979"/>
        <v>12</v>
      </c>
      <c r="L3277" s="3">
        <f t="shared" si="980"/>
        <v>3</v>
      </c>
      <c r="M3277" s="3" t="str">
        <f t="shared" si="972"/>
        <v>Winter</v>
      </c>
      <c r="N3277" s="4">
        <v>40</v>
      </c>
      <c r="O3277" s="4">
        <v>31</v>
      </c>
      <c r="P3277" s="4">
        <v>49</v>
      </c>
      <c r="Q3277" s="4">
        <v>25</v>
      </c>
      <c r="R3277" s="4">
        <v>0</v>
      </c>
      <c r="S3277" s="6">
        <f t="shared" si="981"/>
        <v>0</v>
      </c>
      <c r="T3277" s="6">
        <f t="shared" si="982"/>
        <v>1</v>
      </c>
      <c r="U3277" s="6">
        <f t="shared" si="983"/>
        <v>1</v>
      </c>
      <c r="V3277" s="6">
        <f t="shared" si="984"/>
        <v>0</v>
      </c>
      <c r="W3277" s="6">
        <f t="shared" si="985"/>
        <v>0</v>
      </c>
      <c r="X3277" s="6">
        <f t="shared" si="986"/>
        <v>0</v>
      </c>
      <c r="Y3277" s="6">
        <f t="shared" si="987"/>
        <v>0</v>
      </c>
      <c r="Z3277" s="6">
        <f t="shared" si="988"/>
        <v>0</v>
      </c>
      <c r="AA3277" s="4">
        <v>96420.549438476563</v>
      </c>
      <c r="AB3277" s="7">
        <f t="shared" si="973"/>
        <v>3.43495242382258E-2</v>
      </c>
      <c r="AC3277" s="7">
        <f t="shared" si="974"/>
        <v>3.6986517664221105E-2</v>
      </c>
      <c r="AD3277" s="2"/>
    </row>
    <row r="3278" spans="1:30" x14ac:dyDescent="0.35">
      <c r="A3278" s="1">
        <v>44916</v>
      </c>
      <c r="B3278" s="3">
        <f t="shared" si="975"/>
        <v>2022</v>
      </c>
      <c r="C3278" s="2">
        <v>4581.241666689195</v>
      </c>
      <c r="D3278" s="2">
        <v>4281.6840236502885</v>
      </c>
      <c r="E3278" s="2">
        <f t="shared" si="976"/>
        <v>8862.9256903394835</v>
      </c>
      <c r="F3278" s="2">
        <f t="shared" si="977"/>
        <v>0.51689947842874406</v>
      </c>
      <c r="G3278" s="2">
        <f t="shared" si="978"/>
        <v>-1</v>
      </c>
      <c r="H3278" s="2">
        <v>-1000</v>
      </c>
      <c r="I3278" s="2">
        <f t="shared" si="970"/>
        <v>7870.611601384122</v>
      </c>
      <c r="J3278" s="2">
        <f t="shared" si="971"/>
        <v>15458.618128705923</v>
      </c>
      <c r="K3278" s="3">
        <f t="shared" si="979"/>
        <v>12</v>
      </c>
      <c r="L3278" s="3">
        <f t="shared" si="980"/>
        <v>4</v>
      </c>
      <c r="M3278" s="3" t="str">
        <f t="shared" si="972"/>
        <v>Winter</v>
      </c>
      <c r="N3278" s="4">
        <v>37</v>
      </c>
      <c r="O3278" s="4">
        <v>26</v>
      </c>
      <c r="P3278" s="4">
        <v>48</v>
      </c>
      <c r="Q3278" s="4">
        <v>28</v>
      </c>
      <c r="R3278" s="4">
        <v>0</v>
      </c>
      <c r="S3278" s="6">
        <f t="shared" si="981"/>
        <v>0</v>
      </c>
      <c r="T3278" s="6">
        <f t="shared" si="982"/>
        <v>1</v>
      </c>
      <c r="U3278" s="6">
        <f t="shared" si="983"/>
        <v>1</v>
      </c>
      <c r="V3278" s="6">
        <f t="shared" si="984"/>
        <v>0</v>
      </c>
      <c r="W3278" s="6">
        <f t="shared" si="985"/>
        <v>0</v>
      </c>
      <c r="X3278" s="6">
        <f t="shared" si="986"/>
        <v>0</v>
      </c>
      <c r="Y3278" s="6">
        <f t="shared" si="987"/>
        <v>0</v>
      </c>
      <c r="Z3278" s="6">
        <f t="shared" si="988"/>
        <v>0</v>
      </c>
      <c r="AA3278" s="4">
        <v>97452.7998046875</v>
      </c>
      <c r="AB3278" s="7">
        <f t="shared" si="973"/>
        <v>4.7009851701242104E-2</v>
      </c>
      <c r="AC3278" s="7">
        <f t="shared" si="974"/>
        <v>4.3935977542272096E-2</v>
      </c>
      <c r="AD3278" s="2"/>
    </row>
    <row r="3279" spans="1:30" x14ac:dyDescent="0.35">
      <c r="A3279" s="1">
        <v>44917</v>
      </c>
      <c r="B3279" s="3">
        <f t="shared" si="975"/>
        <v>2022</v>
      </c>
      <c r="C3279" s="2">
        <v>6888.4126886891645</v>
      </c>
      <c r="D3279" s="2">
        <v>426.98875740247496</v>
      </c>
      <c r="E3279" s="2">
        <f t="shared" si="976"/>
        <v>7315.4014460916396</v>
      </c>
      <c r="F3279" s="2">
        <f t="shared" si="977"/>
        <v>0.94163153443470959</v>
      </c>
      <c r="G3279" s="2">
        <f t="shared" si="978"/>
        <v>-1</v>
      </c>
      <c r="H3279" s="2">
        <v>-1000</v>
      </c>
      <c r="I3279" s="2">
        <f t="shared" si="970"/>
        <v>7870.611601384122</v>
      </c>
      <c r="J3279" s="2">
        <f t="shared" si="971"/>
        <v>15458.618128705923</v>
      </c>
      <c r="K3279" s="3">
        <f t="shared" si="979"/>
        <v>12</v>
      </c>
      <c r="L3279" s="3">
        <f t="shared" si="980"/>
        <v>5</v>
      </c>
      <c r="M3279" s="3" t="str">
        <f t="shared" si="972"/>
        <v>Winter</v>
      </c>
      <c r="N3279" s="4">
        <v>28</v>
      </c>
      <c r="O3279" s="4">
        <v>7</v>
      </c>
      <c r="P3279" s="4">
        <v>49</v>
      </c>
      <c r="Q3279" s="4">
        <v>37</v>
      </c>
      <c r="R3279" s="4">
        <v>0</v>
      </c>
      <c r="S3279" s="6">
        <f t="shared" si="981"/>
        <v>0</v>
      </c>
      <c r="T3279" s="6">
        <f t="shared" si="982"/>
        <v>1</v>
      </c>
      <c r="U3279" s="6">
        <f t="shared" si="983"/>
        <v>1</v>
      </c>
      <c r="V3279" s="6">
        <f t="shared" si="984"/>
        <v>0</v>
      </c>
      <c r="W3279" s="6">
        <f t="shared" si="985"/>
        <v>0</v>
      </c>
      <c r="X3279" s="6">
        <f t="shared" si="986"/>
        <v>0</v>
      </c>
      <c r="Y3279" s="6">
        <f t="shared" si="987"/>
        <v>0</v>
      </c>
      <c r="Z3279" s="6">
        <f t="shared" si="988"/>
        <v>0</v>
      </c>
      <c r="AA3279" s="4">
        <v>89138.900024414063</v>
      </c>
      <c r="AB3279" s="7">
        <f t="shared" si="973"/>
        <v>7.7277290686810274E-2</v>
      </c>
      <c r="AC3279" s="7">
        <f t="shared" si="974"/>
        <v>4.7901506220687931E-3</v>
      </c>
      <c r="AD3279" s="2"/>
    </row>
    <row r="3280" spans="1:30" x14ac:dyDescent="0.35">
      <c r="A3280" s="1">
        <v>44918</v>
      </c>
      <c r="B3280" s="3">
        <f t="shared" si="975"/>
        <v>2022</v>
      </c>
      <c r="C3280" s="2">
        <v>27074.651983065178</v>
      </c>
      <c r="D3280" s="2">
        <v>0</v>
      </c>
      <c r="E3280" s="2">
        <f t="shared" si="976"/>
        <v>27074.651983065178</v>
      </c>
      <c r="F3280" s="2">
        <f t="shared" si="977"/>
        <v>1</v>
      </c>
      <c r="G3280" s="2">
        <f t="shared" si="978"/>
        <v>27074.651983065178</v>
      </c>
      <c r="H3280" s="2">
        <v>-1000</v>
      </c>
      <c r="I3280" s="2">
        <f t="shared" si="970"/>
        <v>7870.611601384122</v>
      </c>
      <c r="J3280" s="2">
        <f t="shared" si="971"/>
        <v>15458.618128705923</v>
      </c>
      <c r="K3280" s="3">
        <f t="shared" si="979"/>
        <v>12</v>
      </c>
      <c r="L3280" s="3">
        <f t="shared" si="980"/>
        <v>6</v>
      </c>
      <c r="M3280" s="3" t="str">
        <f t="shared" si="972"/>
        <v>Winter</v>
      </c>
      <c r="N3280" s="4">
        <v>1</v>
      </c>
      <c r="O3280" s="4">
        <v>-5</v>
      </c>
      <c r="P3280" s="4">
        <v>7</v>
      </c>
      <c r="Q3280" s="4">
        <v>64</v>
      </c>
      <c r="R3280" s="4">
        <v>0</v>
      </c>
      <c r="S3280" s="6">
        <f t="shared" si="981"/>
        <v>0</v>
      </c>
      <c r="T3280" s="6">
        <f t="shared" si="982"/>
        <v>1</v>
      </c>
      <c r="U3280" s="6">
        <f t="shared" si="983"/>
        <v>1</v>
      </c>
      <c r="V3280" s="6">
        <f t="shared" si="984"/>
        <v>1</v>
      </c>
      <c r="W3280" s="6">
        <f t="shared" si="985"/>
        <v>0</v>
      </c>
      <c r="X3280" s="6">
        <f t="shared" si="986"/>
        <v>1</v>
      </c>
      <c r="Y3280" s="6">
        <f t="shared" si="987"/>
        <v>1</v>
      </c>
      <c r="Z3280" s="6">
        <f t="shared" si="988"/>
        <v>0</v>
      </c>
      <c r="AA3280" s="4">
        <v>141610.54797363281</v>
      </c>
      <c r="AB3280" s="7">
        <f t="shared" si="973"/>
        <v>0.19119092730370865</v>
      </c>
      <c r="AC3280" s="7">
        <f t="shared" si="974"/>
        <v>0</v>
      </c>
      <c r="AD3280" s="2"/>
    </row>
    <row r="3281" spans="1:30" x14ac:dyDescent="0.35">
      <c r="A3281" s="1">
        <v>44919</v>
      </c>
      <c r="B3281" s="3">
        <f t="shared" si="975"/>
        <v>2022</v>
      </c>
      <c r="C3281" s="2">
        <v>31890.516389762368</v>
      </c>
      <c r="D3281" s="2">
        <v>92.431730767274317</v>
      </c>
      <c r="E3281" s="2">
        <f t="shared" si="976"/>
        <v>31982.948120529643</v>
      </c>
      <c r="F3281" s="2">
        <f t="shared" si="977"/>
        <v>0.9971099683988186</v>
      </c>
      <c r="G3281" s="2">
        <f t="shared" si="978"/>
        <v>31982.948120529643</v>
      </c>
      <c r="H3281" s="2">
        <v>-1000</v>
      </c>
      <c r="I3281" s="2">
        <f t="shared" si="970"/>
        <v>7870.611601384122</v>
      </c>
      <c r="J3281" s="2">
        <f t="shared" si="971"/>
        <v>15458.618128705923</v>
      </c>
      <c r="K3281" s="3">
        <f t="shared" si="979"/>
        <v>12</v>
      </c>
      <c r="L3281" s="3">
        <f t="shared" si="980"/>
        <v>7</v>
      </c>
      <c r="M3281" s="3" t="str">
        <f t="shared" si="972"/>
        <v>Winter</v>
      </c>
      <c r="N3281" s="4">
        <v>11</v>
      </c>
      <c r="O3281" s="4">
        <v>4</v>
      </c>
      <c r="P3281" s="4">
        <v>18</v>
      </c>
      <c r="Q3281" s="4">
        <v>54</v>
      </c>
      <c r="R3281" s="4">
        <v>0</v>
      </c>
      <c r="S3281" s="6">
        <f t="shared" si="981"/>
        <v>1</v>
      </c>
      <c r="T3281" s="6">
        <f t="shared" si="982"/>
        <v>0</v>
      </c>
      <c r="U3281" s="6">
        <f t="shared" si="983"/>
        <v>1</v>
      </c>
      <c r="V3281" s="6">
        <f t="shared" si="984"/>
        <v>1</v>
      </c>
      <c r="W3281" s="6">
        <f t="shared" si="985"/>
        <v>0</v>
      </c>
      <c r="X3281" s="6">
        <f t="shared" si="986"/>
        <v>1</v>
      </c>
      <c r="Y3281" s="6">
        <f t="shared" si="987"/>
        <v>1</v>
      </c>
      <c r="Z3281" s="6">
        <f t="shared" si="988"/>
        <v>0</v>
      </c>
      <c r="AA3281" s="4">
        <v>132540.06408691406</v>
      </c>
      <c r="AB3281" s="7">
        <f t="shared" si="973"/>
        <v>0.24061038908846416</v>
      </c>
      <c r="AC3281" s="7">
        <f t="shared" si="974"/>
        <v>6.9738709879196652E-4</v>
      </c>
      <c r="AD3281" s="2"/>
    </row>
    <row r="3282" spans="1:30" x14ac:dyDescent="0.35">
      <c r="A3282" s="1">
        <v>44920</v>
      </c>
      <c r="B3282" s="3">
        <f t="shared" si="975"/>
        <v>2022</v>
      </c>
      <c r="C3282" s="2">
        <v>23989.782808656291</v>
      </c>
      <c r="D3282" s="2">
        <v>0</v>
      </c>
      <c r="E3282" s="2">
        <f t="shared" si="976"/>
        <v>23989.782808656291</v>
      </c>
      <c r="F3282" s="2">
        <f t="shared" si="977"/>
        <v>1</v>
      </c>
      <c r="G3282" s="2">
        <f t="shared" si="978"/>
        <v>23989.782808656291</v>
      </c>
      <c r="H3282" s="2">
        <v>-1000</v>
      </c>
      <c r="I3282" s="2">
        <f t="shared" si="970"/>
        <v>7870.611601384122</v>
      </c>
      <c r="J3282" s="2">
        <f t="shared" si="971"/>
        <v>15458.618128705923</v>
      </c>
      <c r="K3282" s="3">
        <f t="shared" si="979"/>
        <v>12</v>
      </c>
      <c r="L3282" s="3">
        <f t="shared" si="980"/>
        <v>1</v>
      </c>
      <c r="M3282" s="3" t="str">
        <f t="shared" si="972"/>
        <v>Winter</v>
      </c>
      <c r="N3282" s="4">
        <v>18</v>
      </c>
      <c r="O3282" s="4">
        <v>12</v>
      </c>
      <c r="P3282" s="4">
        <v>23</v>
      </c>
      <c r="Q3282" s="4">
        <v>47</v>
      </c>
      <c r="R3282" s="4">
        <v>0</v>
      </c>
      <c r="S3282" s="6">
        <f t="shared" si="981"/>
        <v>1</v>
      </c>
      <c r="T3282" s="6">
        <f t="shared" si="982"/>
        <v>0</v>
      </c>
      <c r="U3282" s="6">
        <f t="shared" si="983"/>
        <v>1</v>
      </c>
      <c r="V3282" s="6">
        <f t="shared" si="984"/>
        <v>1</v>
      </c>
      <c r="W3282" s="6">
        <f t="shared" si="985"/>
        <v>0</v>
      </c>
      <c r="X3282" s="6">
        <f t="shared" si="986"/>
        <v>1</v>
      </c>
      <c r="Y3282" s="6">
        <f t="shared" si="987"/>
        <v>1</v>
      </c>
      <c r="Z3282" s="6">
        <f t="shared" si="988"/>
        <v>0</v>
      </c>
      <c r="AA3282" s="4">
        <v>114606.79919433594</v>
      </c>
      <c r="AB3282" s="7">
        <f t="shared" si="973"/>
        <v>0.20932250946104344</v>
      </c>
      <c r="AC3282" s="7">
        <f t="shared" si="974"/>
        <v>0</v>
      </c>
      <c r="AD3282" s="2"/>
    </row>
    <row r="3283" spans="1:30" x14ac:dyDescent="0.35">
      <c r="A3283" s="1">
        <v>44921</v>
      </c>
      <c r="B3283" s="3">
        <f t="shared" si="975"/>
        <v>2022</v>
      </c>
      <c r="C3283" s="2">
        <v>23274.887891271363</v>
      </c>
      <c r="D3283" s="2">
        <v>0</v>
      </c>
      <c r="E3283" s="2">
        <f t="shared" si="976"/>
        <v>23274.887891271363</v>
      </c>
      <c r="F3283" s="2">
        <f t="shared" si="977"/>
        <v>1</v>
      </c>
      <c r="G3283" s="2">
        <f t="shared" si="978"/>
        <v>23274.887891271363</v>
      </c>
      <c r="H3283" s="2">
        <v>-1000</v>
      </c>
      <c r="I3283" s="2">
        <f t="shared" si="970"/>
        <v>7870.611601384122</v>
      </c>
      <c r="J3283" s="2">
        <f t="shared" si="971"/>
        <v>15458.618128705923</v>
      </c>
      <c r="K3283" s="3">
        <f t="shared" si="979"/>
        <v>12</v>
      </c>
      <c r="L3283" s="3">
        <f t="shared" si="980"/>
        <v>2</v>
      </c>
      <c r="M3283" s="3" t="str">
        <f t="shared" si="972"/>
        <v>Winter</v>
      </c>
      <c r="N3283" s="4">
        <v>23</v>
      </c>
      <c r="O3283" s="4">
        <v>15</v>
      </c>
      <c r="P3283" s="4">
        <v>31</v>
      </c>
      <c r="Q3283" s="4">
        <v>42</v>
      </c>
      <c r="R3283" s="4">
        <v>0</v>
      </c>
      <c r="S3283" s="6">
        <f t="shared" si="981"/>
        <v>0</v>
      </c>
      <c r="T3283" s="6">
        <f t="shared" si="982"/>
        <v>1</v>
      </c>
      <c r="U3283" s="6">
        <f t="shared" si="983"/>
        <v>1</v>
      </c>
      <c r="V3283" s="6">
        <f t="shared" si="984"/>
        <v>0</v>
      </c>
      <c r="W3283" s="6">
        <f t="shared" si="985"/>
        <v>0</v>
      </c>
      <c r="X3283" s="6">
        <f t="shared" si="986"/>
        <v>1</v>
      </c>
      <c r="Y3283" s="6">
        <f t="shared" si="987"/>
        <v>1</v>
      </c>
      <c r="Z3283" s="6">
        <f t="shared" si="988"/>
        <v>0</v>
      </c>
      <c r="AA3283" s="4">
        <v>109754.94946289063</v>
      </c>
      <c r="AB3283" s="7">
        <f t="shared" si="973"/>
        <v>0.21206230794303141</v>
      </c>
      <c r="AC3283" s="7">
        <f t="shared" si="974"/>
        <v>0</v>
      </c>
      <c r="AD3283" s="2"/>
    </row>
    <row r="3284" spans="1:30" x14ac:dyDescent="0.35">
      <c r="A3284" s="1">
        <v>44922</v>
      </c>
      <c r="B3284" s="3">
        <f t="shared" si="975"/>
        <v>2022</v>
      </c>
      <c r="C3284" s="2">
        <v>22603.838550247117</v>
      </c>
      <c r="D3284" s="2">
        <v>0</v>
      </c>
      <c r="E3284" s="2">
        <f t="shared" si="976"/>
        <v>22603.838550247117</v>
      </c>
      <c r="F3284" s="2">
        <f t="shared" si="977"/>
        <v>1</v>
      </c>
      <c r="G3284" s="2">
        <f t="shared" si="978"/>
        <v>22603.838550247117</v>
      </c>
      <c r="H3284" s="2">
        <v>-1000</v>
      </c>
      <c r="I3284" s="2">
        <f t="shared" si="970"/>
        <v>7870.611601384122</v>
      </c>
      <c r="J3284" s="2">
        <f t="shared" si="971"/>
        <v>15458.618128705923</v>
      </c>
      <c r="K3284" s="3">
        <f t="shared" si="979"/>
        <v>12</v>
      </c>
      <c r="L3284" s="3">
        <f t="shared" si="980"/>
        <v>3</v>
      </c>
      <c r="M3284" s="3" t="str">
        <f t="shared" si="972"/>
        <v>Winter</v>
      </c>
      <c r="N3284" s="4">
        <v>31</v>
      </c>
      <c r="O3284" s="4">
        <v>28</v>
      </c>
      <c r="P3284" s="4">
        <v>34</v>
      </c>
      <c r="Q3284" s="4">
        <v>34</v>
      </c>
      <c r="R3284" s="4">
        <v>0</v>
      </c>
      <c r="S3284" s="6">
        <f t="shared" si="981"/>
        <v>0</v>
      </c>
      <c r="T3284" s="6">
        <f t="shared" si="982"/>
        <v>1</v>
      </c>
      <c r="U3284" s="6">
        <f t="shared" si="983"/>
        <v>1</v>
      </c>
      <c r="V3284" s="6">
        <f t="shared" si="984"/>
        <v>0</v>
      </c>
      <c r="W3284" s="6">
        <f t="shared" si="985"/>
        <v>0</v>
      </c>
      <c r="X3284" s="6">
        <f t="shared" si="986"/>
        <v>1</v>
      </c>
      <c r="Y3284" s="6">
        <f t="shared" si="987"/>
        <v>1</v>
      </c>
      <c r="Z3284" s="6">
        <f t="shared" si="988"/>
        <v>0</v>
      </c>
      <c r="AA3284" s="4">
        <v>98325.44921875</v>
      </c>
      <c r="AB3284" s="7">
        <f t="shared" si="973"/>
        <v>0.22988797640740113</v>
      </c>
      <c r="AC3284" s="7">
        <f t="shared" si="974"/>
        <v>0</v>
      </c>
      <c r="AD3284" s="2"/>
    </row>
    <row r="3285" spans="1:30" x14ac:dyDescent="0.35">
      <c r="A3285" s="1">
        <v>44923</v>
      </c>
      <c r="B3285" s="3">
        <f t="shared" si="975"/>
        <v>2022</v>
      </c>
      <c r="C3285" s="2">
        <v>22170</v>
      </c>
      <c r="D3285" s="2">
        <v>86.260355024564788</v>
      </c>
      <c r="E3285" s="2">
        <f t="shared" si="976"/>
        <v>22256.260355024566</v>
      </c>
      <c r="F3285" s="2">
        <f t="shared" si="977"/>
        <v>0.99612422061709516</v>
      </c>
      <c r="G3285" s="2">
        <f t="shared" si="978"/>
        <v>22256.260355024566</v>
      </c>
      <c r="H3285" s="2">
        <v>-1000</v>
      </c>
      <c r="I3285" s="2">
        <f t="shared" si="970"/>
        <v>7870.611601384122</v>
      </c>
      <c r="J3285" s="2">
        <f t="shared" si="971"/>
        <v>15458.618128705923</v>
      </c>
      <c r="K3285" s="3">
        <f t="shared" si="979"/>
        <v>12</v>
      </c>
      <c r="L3285" s="3">
        <f t="shared" si="980"/>
        <v>4</v>
      </c>
      <c r="M3285" s="3" t="str">
        <f t="shared" si="972"/>
        <v>Winter</v>
      </c>
      <c r="N3285" s="4">
        <v>39</v>
      </c>
      <c r="O3285" s="4">
        <v>25</v>
      </c>
      <c r="P3285" s="4">
        <v>53</v>
      </c>
      <c r="Q3285" s="4">
        <v>26</v>
      </c>
      <c r="R3285" s="4">
        <v>0</v>
      </c>
      <c r="S3285" s="6">
        <f t="shared" si="981"/>
        <v>0</v>
      </c>
      <c r="T3285" s="6">
        <f t="shared" si="982"/>
        <v>1</v>
      </c>
      <c r="U3285" s="6">
        <f t="shared" si="983"/>
        <v>1</v>
      </c>
      <c r="V3285" s="6">
        <f t="shared" si="984"/>
        <v>0</v>
      </c>
      <c r="W3285" s="6">
        <f t="shared" si="985"/>
        <v>0</v>
      </c>
      <c r="X3285" s="6">
        <f t="shared" si="986"/>
        <v>1</v>
      </c>
      <c r="Y3285" s="6">
        <f t="shared" si="987"/>
        <v>1</v>
      </c>
      <c r="Z3285" s="6">
        <f t="shared" si="988"/>
        <v>0</v>
      </c>
      <c r="AA3285" s="4">
        <v>94179.599487304688</v>
      </c>
      <c r="AB3285" s="7">
        <f t="shared" si="973"/>
        <v>0.23540129837766505</v>
      </c>
      <c r="AC3285" s="7">
        <f t="shared" si="974"/>
        <v>9.1591337714483053E-4</v>
      </c>
      <c r="AD3285" s="2"/>
    </row>
    <row r="3286" spans="1:30" x14ac:dyDescent="0.35">
      <c r="A3286" s="1">
        <v>44924</v>
      </c>
      <c r="B3286" s="3">
        <f t="shared" si="975"/>
        <v>2022</v>
      </c>
      <c r="C3286" s="2">
        <v>22228.33333333279</v>
      </c>
      <c r="D3286" s="2">
        <v>484.49566074716375</v>
      </c>
      <c r="E3286" s="2">
        <f t="shared" si="976"/>
        <v>22712.828994079955</v>
      </c>
      <c r="F3286" s="2">
        <f t="shared" si="977"/>
        <v>0.97866863432673012</v>
      </c>
      <c r="G3286" s="2">
        <f t="shared" si="978"/>
        <v>22712.828994079955</v>
      </c>
      <c r="H3286" s="2">
        <v>-1000</v>
      </c>
      <c r="I3286" s="2">
        <f t="shared" si="970"/>
        <v>7870.611601384122</v>
      </c>
      <c r="J3286" s="2">
        <f t="shared" si="971"/>
        <v>15458.618128705923</v>
      </c>
      <c r="K3286" s="3">
        <f t="shared" si="979"/>
        <v>12</v>
      </c>
      <c r="L3286" s="3">
        <f t="shared" si="980"/>
        <v>5</v>
      </c>
      <c r="M3286" s="3" t="str">
        <f t="shared" si="972"/>
        <v>Winter</v>
      </c>
      <c r="N3286" s="4">
        <v>55</v>
      </c>
      <c r="O3286" s="4">
        <v>49</v>
      </c>
      <c r="P3286" s="4">
        <v>60</v>
      </c>
      <c r="Q3286" s="4">
        <v>10</v>
      </c>
      <c r="R3286" s="4">
        <v>0</v>
      </c>
      <c r="S3286" s="6">
        <f t="shared" si="981"/>
        <v>0</v>
      </c>
      <c r="T3286" s="6">
        <f t="shared" si="982"/>
        <v>1</v>
      </c>
      <c r="U3286" s="6">
        <f t="shared" si="983"/>
        <v>1</v>
      </c>
      <c r="V3286" s="6">
        <f t="shared" si="984"/>
        <v>0</v>
      </c>
      <c r="W3286" s="6">
        <f t="shared" si="985"/>
        <v>0</v>
      </c>
      <c r="X3286" s="6">
        <f t="shared" si="986"/>
        <v>1</v>
      </c>
      <c r="Y3286" s="6">
        <f t="shared" si="987"/>
        <v>1</v>
      </c>
      <c r="Z3286" s="6">
        <f t="shared" si="988"/>
        <v>0</v>
      </c>
      <c r="AA3286" s="4">
        <v>79946.649536132813</v>
      </c>
      <c r="AB3286" s="7">
        <f t="shared" si="973"/>
        <v>0.2780395859276934</v>
      </c>
      <c r="AC3286" s="7">
        <f t="shared" si="974"/>
        <v>6.0602372151717298E-3</v>
      </c>
      <c r="AD3286" s="2"/>
    </row>
    <row r="3287" spans="1:30" x14ac:dyDescent="0.35">
      <c r="A3287" s="1">
        <v>44925</v>
      </c>
      <c r="B3287" s="3">
        <f t="shared" si="975"/>
        <v>2022</v>
      </c>
      <c r="C3287" s="2">
        <v>14478.320833349877</v>
      </c>
      <c r="D3287" s="2">
        <v>445.67850099288802</v>
      </c>
      <c r="E3287" s="2">
        <f t="shared" si="976"/>
        <v>14923.999334342765</v>
      </c>
      <c r="F3287" s="2">
        <f t="shared" si="977"/>
        <v>0.9701367916864414</v>
      </c>
      <c r="G3287" s="2">
        <f t="shared" si="978"/>
        <v>-1</v>
      </c>
      <c r="H3287" s="2">
        <v>-1000</v>
      </c>
      <c r="I3287" s="2">
        <f t="shared" si="970"/>
        <v>7870.611601384122</v>
      </c>
      <c r="J3287" s="2">
        <f t="shared" si="971"/>
        <v>15458.618128705923</v>
      </c>
      <c r="K3287" s="3">
        <f t="shared" si="979"/>
        <v>12</v>
      </c>
      <c r="L3287" s="3">
        <f t="shared" si="980"/>
        <v>6</v>
      </c>
      <c r="M3287" s="3" t="str">
        <f t="shared" si="972"/>
        <v>Winter</v>
      </c>
      <c r="N3287" s="4">
        <v>62</v>
      </c>
      <c r="O3287" s="4">
        <v>56</v>
      </c>
      <c r="P3287" s="4">
        <v>68</v>
      </c>
      <c r="Q3287" s="4">
        <v>3</v>
      </c>
      <c r="R3287" s="4">
        <v>0</v>
      </c>
      <c r="S3287" s="6">
        <f t="shared" si="981"/>
        <v>0</v>
      </c>
      <c r="T3287" s="6">
        <f t="shared" si="982"/>
        <v>1</v>
      </c>
      <c r="U3287" s="6">
        <f t="shared" si="983"/>
        <v>1</v>
      </c>
      <c r="V3287" s="6">
        <f t="shared" si="984"/>
        <v>0</v>
      </c>
      <c r="W3287" s="6">
        <f t="shared" si="985"/>
        <v>0</v>
      </c>
      <c r="X3287" s="6">
        <f t="shared" si="986"/>
        <v>0</v>
      </c>
      <c r="Y3287" s="6">
        <f t="shared" si="987"/>
        <v>0</v>
      </c>
      <c r="Z3287" s="6">
        <f t="shared" si="988"/>
        <v>0</v>
      </c>
      <c r="AA3287" s="4">
        <v>70737.750244140625</v>
      </c>
      <c r="AB3287" s="7">
        <f t="shared" si="973"/>
        <v>0.20467601504684765</v>
      </c>
      <c r="AC3287" s="7">
        <f t="shared" si="974"/>
        <v>6.3004336362790193E-3</v>
      </c>
      <c r="AD3287" s="2"/>
    </row>
    <row r="3288" spans="1:30" x14ac:dyDescent="0.35">
      <c r="A3288" s="1">
        <v>44926</v>
      </c>
      <c r="B3288" s="3">
        <f t="shared" si="975"/>
        <v>2022</v>
      </c>
      <c r="C3288" s="2">
        <v>13343.265212262892</v>
      </c>
      <c r="D3288" s="2">
        <v>733.86326194398669</v>
      </c>
      <c r="E3288" s="2">
        <f t="shared" si="976"/>
        <v>14077.128474206878</v>
      </c>
      <c r="F3288" s="2">
        <f t="shared" si="977"/>
        <v>0.94786839778520005</v>
      </c>
      <c r="G3288" s="2">
        <f t="shared" si="978"/>
        <v>-1</v>
      </c>
      <c r="H3288" s="2">
        <v>-1000</v>
      </c>
      <c r="I3288" s="2">
        <f t="shared" si="970"/>
        <v>7870.611601384122</v>
      </c>
      <c r="J3288" s="2">
        <f t="shared" si="971"/>
        <v>15458.618128705923</v>
      </c>
      <c r="K3288" s="3">
        <f t="shared" si="979"/>
        <v>12</v>
      </c>
      <c r="L3288" s="3">
        <f t="shared" si="980"/>
        <v>7</v>
      </c>
      <c r="M3288" s="3" t="str">
        <f t="shared" si="972"/>
        <v>Winter</v>
      </c>
      <c r="N3288" s="4">
        <v>51</v>
      </c>
      <c r="O3288" s="4">
        <v>44</v>
      </c>
      <c r="P3288" s="4">
        <v>57</v>
      </c>
      <c r="Q3288" s="4">
        <v>14</v>
      </c>
      <c r="R3288" s="4">
        <v>0</v>
      </c>
      <c r="S3288" s="6">
        <f t="shared" si="981"/>
        <v>1</v>
      </c>
      <c r="T3288" s="6">
        <f t="shared" si="982"/>
        <v>0</v>
      </c>
      <c r="U3288" s="6">
        <f t="shared" si="983"/>
        <v>1</v>
      </c>
      <c r="V3288" s="6">
        <f t="shared" si="984"/>
        <v>0</v>
      </c>
      <c r="W3288" s="6">
        <f t="shared" si="985"/>
        <v>0</v>
      </c>
      <c r="X3288" s="6">
        <f t="shared" si="986"/>
        <v>0</v>
      </c>
      <c r="Y3288" s="6">
        <f t="shared" si="987"/>
        <v>0</v>
      </c>
      <c r="Z3288" s="6">
        <f t="shared" si="988"/>
        <v>0</v>
      </c>
      <c r="AA3288" s="4">
        <v>67658.050659179688</v>
      </c>
      <c r="AB3288" s="7">
        <f t="shared" si="973"/>
        <v>0.19721622308449568</v>
      </c>
      <c r="AC3288" s="7">
        <f t="shared" si="974"/>
        <v>1.0846650986750205E-2</v>
      </c>
      <c r="AD3288" s="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9E08D0A401274E8CF9B547F14148CC" ma:contentTypeVersion="22" ma:contentTypeDescription="Create a new document." ma:contentTypeScope="" ma:versionID="c3dcd3a24cc76b4d05064e37ac6bb3af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665b32156b6ff9a0ceca4e81f57e2f5a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LGE/KU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2" ma:format="Dropdown" ma:internalName="Year">
      <xsd:simpleType>
        <xsd:restriction base="dms:Choice">
          <xsd:enumeration value="2022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Timeline"/>
          <xsd:enumeration value="DSM Analysis"/>
          <xsd:enumeration value="Supply Side Analysis"/>
          <xsd:enumeration value="RTO Analysis"/>
          <xsd:enumeration value="Application"/>
          <xsd:enumeration value="Confidential Exhibits"/>
          <xsd:enumeration value="Direct Testimony"/>
          <xsd:enumeration value="Direct Testimony Exhibits"/>
          <xsd:enumeration value="Rebuttal Testimony"/>
          <xsd:enumeration value="1st Data Request"/>
          <xsd:enumeration value="2nd Data Request"/>
          <xsd:enumeration value="3rd Data Request"/>
          <xsd:enumeration value="4th Data Request"/>
          <xsd:enumeration value="5th Data Request"/>
          <xsd:enumeration value="6th Data Request"/>
          <xsd:enumeration value="Post-Hearing Data Request"/>
          <xsd:enumeration value="Intervenor Testimony"/>
          <xsd:enumeration value="Intervenor Data Requests"/>
          <xsd:enumeration value="Post-Hearing Initial Briefs"/>
          <xsd:enumeration value="Post-Hearing Response Briefs"/>
          <xsd:enumeration value="Settlement"/>
          <xsd:enumeration value="Witness Prep"/>
          <xsd:enumeration value="Case No. 2023-00122 Application and Testimony"/>
          <xsd:enumeration value="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All Witnesses"/>
          <xsd:enumeration value="Bellar, Lonnie"/>
          <xsd:enumeration value="Bevington, John"/>
          <xsd:enumeration value="Conroy, Robert"/>
          <xsd:enumeration value="Crockett, John"/>
          <xsd:enumeration value="Garrett, Chris"/>
          <xsd:enumeration value="Imber, Philip"/>
          <xsd:enumeration value="Isaacson, Lana"/>
          <xsd:enumeration value="Jones, Tim"/>
          <xsd:enumeration value="Schram, Chuck"/>
          <xsd:enumeration value="Sinclair, David"/>
          <xsd:enumeration value="Wilson, Stua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/Intervenor" ma:format="Dropdown" ma:internalName="Data_x0020_Request_x0020_Party">
      <xsd:simpleType>
        <xsd:restriction base="dms:Choice">
          <xsd:enumeration value="Ky. Public Service Commission-KPSC"/>
          <xsd:enumeration value="Attorney General-AG"/>
          <xsd:enumeration value="Joint Intervenors - Mountain Association, Metropolitan Housing Coalition, Kentuckians for the Commonwealth, and Kentucky Solar Energy Society – MA/MHC/KFTC/KYSES"/>
          <xsd:enumeration value="Ky. Industrial Utility Cust.-KIUC"/>
          <xsd:enumeration value="Kentucky Coal Association-KCA"/>
          <xsd:enumeration value="Lexington-Fayette Urban County Government-LFUCG"/>
          <xsd:enumeration value="Louisville/Jefferson County Metro Government-Louisville Metro"/>
          <xsd:enumeration value="Mercer County Fiscal Court-Mercer Fiscal Court"/>
          <xsd:enumeration value="Sierra Club-SC"/>
          <xsd:enumeration value="Walmart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>Wilson, Stuart</Witness_x0020_Testimony>
    <Year xmlns="65bfb563-8fe2-4d34-a09f-38a217d8feea">2022</Year>
    <Review_x0020_Case_x0020_Doc_x0020_Types xmlns="65bfb563-8fe2-4d34-a09f-38a217d8feea">Post-Hearing Data Request</Review_x0020_Case_x0020_Doc_x0020_Types>
    <Case_x0020__x0023_ xmlns="f789fa03-9022-4931-acb2-79f11ac92edf" xsi:nil="true"/>
    <Data_x0020_Request_x0020_Party xmlns="f789fa03-9022-4931-acb2-79f11ac92edf">Ky. Public Service Commission-KPSC</Data_x0020_Request_x0020_Party>
    <Status_x0020__x0028_Internal_x0020_Use_x0020_Only_x0029_ xmlns="2ad705b9-adad-42ba-803b-2580de5ca47a"/>
    <Company xmlns="65bfb563-8fe2-4d34-a09f-38a217d8feea">
      <Value>LGE/KU</Value>
    </Company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E6234C-4641-4D4A-BA30-D5CF29D043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bfb563-8fe2-4d34-a09f-38a217d8feea"/>
    <ds:schemaRef ds:uri="f789fa03-9022-4931-acb2-79f11ac92edf"/>
    <ds:schemaRef ds:uri="2ad705b9-adad-42ba-803b-2580de5ca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2C2452-5EF7-4FA3-B4ED-0E53C21F2D96}">
  <ds:schemaRefs>
    <ds:schemaRef ds:uri="http://schemas.microsoft.com/office/2006/metadata/properties"/>
    <ds:schemaRef ds:uri="65bfb563-8fe2-4d34-a09f-38a217d8feea"/>
    <ds:schemaRef ds:uri="http://purl.org/dc/elements/1.1/"/>
    <ds:schemaRef ds:uri="http://schemas.microsoft.com/office/2006/documentManagement/types"/>
    <ds:schemaRef ds:uri="http://purl.org/dc/dcmitype/"/>
    <ds:schemaRef ds:uri="2ad705b9-adad-42ba-803b-2580de5ca47a"/>
    <ds:schemaRef ds:uri="f789fa03-9022-4931-acb2-79f11ac92edf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B6FA93C-A502-4C69-A9EE-5A20B8844D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2014 - 2022 Daily MWh Data</vt:lpstr>
      <vt:lpstr>2014-2022 STDDEV Above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Frank, James</dc:creator>
  <cp:lastModifiedBy>Wang, Chung-Hsiao</cp:lastModifiedBy>
  <dcterms:created xsi:type="dcterms:W3CDTF">2023-07-27T19:40:49Z</dcterms:created>
  <dcterms:modified xsi:type="dcterms:W3CDTF">2023-09-14T23:49:38Z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2023-07-27T20:29:32Z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d9e1313d-40eb-4fcf-a628-360b214730ed</vt:lpwstr>
  </property>
  <property fmtid="{D5CDD505-2E9C-101B-9397-08002B2CF9AE}" pid="8" name="MSIP_Label_0adee1c6-0c13-46fe-9f7d-d5b32ad2c571_ContentBits">
    <vt:lpwstr>2</vt:lpwstr>
  </property>
  <property fmtid="{D5CDD505-2E9C-101B-9397-08002B2CF9AE}" pid="9" name="ContentTypeId">
    <vt:lpwstr>0x010100AB9E08D0A401274E8CF9B547F14148CC</vt:lpwstr>
  </property>
  <property fmtid="{D5CDD505-2E9C-101B-9397-08002B2CF9AE}" pid="10" name="IsMyDocuments">
    <vt:bool>true</vt:bool>
  </property>
</Properties>
</file>